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SBP\Website\SBP25\"/>
    </mc:Choice>
  </mc:AlternateContent>
  <xr:revisionPtr revIDLastSave="0" documentId="13_ncr:1_{077B8F33-E4BF-489E-9528-979568E551E3}" xr6:coauthVersionLast="47" xr6:coauthVersionMax="47" xr10:uidLastSave="{00000000-0000-0000-0000-000000000000}"/>
  <workbookProtection workbookAlgorithmName="SHA-512" workbookHashValue="KBszwlJBGRQsxROEBWvoLRo1N/kQNyKykGZraXJOqKi1RoFqEEXnkrzesdY2Qo7u+Oxg5XE4veGMlQrjfctGvA==" workbookSaltValue="5XvPl/jZ4hIcwzn1ovD7Gw==" workbookSpinCount="100000" lockStructure="1"/>
  <bookViews>
    <workbookView xWindow="-110" yWindow="-110" windowWidth="19420" windowHeight="10300" tabRatio="706" firstSheet="1" activeTab="2" xr2:uid="{00000000-000D-0000-FFFF-FFFF00000000}"/>
  </bookViews>
  <sheets>
    <sheet name="Directions" sheetId="24" state="hidden" r:id="rId1"/>
    <sheet name="Disclaimer" sheetId="22" r:id="rId2"/>
    <sheet name="Personal Information" sheetId="20" r:id="rId3"/>
    <sheet name="Results" sheetId="29" r:id="rId4"/>
    <sheet name="Mort Rates" sheetId="8" state="hidden" r:id="rId5"/>
    <sheet name="Calculations" sheetId="17" state="hidden" r:id="rId6"/>
    <sheet name="mil mi val" sheetId="39" state="hidden" r:id="rId7"/>
    <sheet name="Mort Imp Cume" sheetId="32" state="hidden" r:id="rId8"/>
  </sheets>
  <definedNames>
    <definedName name="Colas">Calculations!$W$23:$AA$34</definedName>
    <definedName name="Months">Calculations!$W$21:$X$44</definedName>
    <definedName name="Mort_Imp_Retirees">'Mort Imp Cume'!$B$123:$DC$240</definedName>
    <definedName name="Mort_Imp_Survivors">'Mort Imp Cume'!$B$244:$DC$360</definedName>
    <definedName name="_xlnm.Print_Area" localSheetId="2">'Personal Information'!$B$1:$M$36</definedName>
    <definedName name="_xlnm.Print_Area" localSheetId="3">Results!$B$1:$M$14</definedName>
    <definedName name="_xlnm.Print_Titles" localSheetId="4">'Mort Rates'!$1:$6</definedName>
    <definedName name="Rates">'Mort Rates'!$A$7:$J$128</definedName>
    <definedName name="Rates2">'Mort Rates'!$L$7:$R$128</definedName>
    <definedName name="Setback">'Mort Rates'!$W$8:$Y$15</definedName>
    <definedName name="Setback2">'Mort Rates'!$W$13:$X$16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32" l="1"/>
  <c r="D4" i="32"/>
  <c r="E4" i="32"/>
  <c r="F4" i="32" s="1"/>
  <c r="G4" i="32" s="1"/>
  <c r="H4" i="32" s="1"/>
  <c r="I4" i="32" s="1"/>
  <c r="J4" i="32" s="1"/>
  <c r="K4" i="32" s="1"/>
  <c r="L4" i="32" s="1"/>
  <c r="M4" i="32" s="1"/>
  <c r="N4" i="32" s="1"/>
  <c r="O4" i="32" s="1"/>
  <c r="P4" i="32" s="1"/>
  <c r="Q4" i="32" s="1"/>
  <c r="R4" i="32" s="1"/>
  <c r="S4" i="32" s="1"/>
  <c r="T4" i="32" s="1"/>
  <c r="U4" i="32" s="1"/>
  <c r="V4" i="32" s="1"/>
  <c r="W4" i="32" s="1"/>
  <c r="X4" i="32" s="1"/>
  <c r="Y4" i="32" s="1"/>
  <c r="Z4" i="32" s="1"/>
  <c r="AA4" i="32" s="1"/>
  <c r="AB4" i="32" s="1"/>
  <c r="AC4" i="32" s="1"/>
  <c r="AD4" i="32" s="1"/>
  <c r="AE4" i="32" s="1"/>
  <c r="AF4" i="32" s="1"/>
  <c r="AG4" i="32" s="1"/>
  <c r="AH4" i="32" s="1"/>
  <c r="AI4" i="32" s="1"/>
  <c r="AJ4" i="32" s="1"/>
  <c r="AK4" i="32" s="1"/>
  <c r="AL4" i="32" s="1"/>
  <c r="AM4" i="32" s="1"/>
  <c r="AN4" i="32" s="1"/>
  <c r="AO4" i="32" s="1"/>
  <c r="AP4" i="32" s="1"/>
  <c r="AQ4" i="32" s="1"/>
  <c r="AR4" i="32" s="1"/>
  <c r="AS4" i="32" s="1"/>
  <c r="AT4" i="32" s="1"/>
  <c r="AU4" i="32" s="1"/>
  <c r="AV4" i="32" s="1"/>
  <c r="AW4" i="32" s="1"/>
  <c r="AX4" i="32" s="1"/>
  <c r="AY4" i="32" s="1"/>
  <c r="AZ4" i="32" s="1"/>
  <c r="BA4" i="32" s="1"/>
  <c r="BB4" i="32" s="1"/>
  <c r="BC4" i="32" s="1"/>
  <c r="BD4" i="32" s="1"/>
  <c r="BE4" i="32" s="1"/>
  <c r="BF4" i="32" s="1"/>
  <c r="BG4" i="32" s="1"/>
  <c r="BH4" i="32" s="1"/>
  <c r="BI4" i="32" s="1"/>
  <c r="BJ4" i="32" s="1"/>
  <c r="BK4" i="32" s="1"/>
  <c r="BL4" i="32" s="1"/>
  <c r="BM4" i="32" s="1"/>
  <c r="BN4" i="32" s="1"/>
  <c r="BO4" i="32" s="1"/>
  <c r="BP4" i="32" s="1"/>
  <c r="BQ4" i="32" s="1"/>
  <c r="BR4" i="32" s="1"/>
  <c r="BS4" i="32" s="1"/>
  <c r="BT4" i="32" s="1"/>
  <c r="BU4" i="32" s="1"/>
  <c r="BV4" i="32" s="1"/>
  <c r="BW4" i="32" s="1"/>
  <c r="BX4" i="32" s="1"/>
  <c r="BY4" i="32" s="1"/>
  <c r="BZ4" i="32" s="1"/>
  <c r="CA4" i="32" s="1"/>
  <c r="CB4" i="32" s="1"/>
  <c r="CC4" i="32" s="1"/>
  <c r="CD4" i="32" s="1"/>
  <c r="CE4" i="32" s="1"/>
  <c r="CF4" i="32" s="1"/>
  <c r="CG4" i="32" s="1"/>
  <c r="CH4" i="32" s="1"/>
  <c r="CI4" i="32" s="1"/>
  <c r="CJ4" i="32" s="1"/>
  <c r="CK4" i="32" s="1"/>
  <c r="CL4" i="32" s="1"/>
  <c r="CM4" i="32" s="1"/>
  <c r="CN4" i="32" s="1"/>
  <c r="CO4" i="32" s="1"/>
  <c r="CP4" i="32" s="1"/>
  <c r="CQ4" i="32" s="1"/>
  <c r="CR4" i="32" s="1"/>
  <c r="CS4" i="32" s="1"/>
  <c r="CT4" i="32" s="1"/>
  <c r="CU4" i="32" s="1"/>
  <c r="CV4" i="32" s="1"/>
  <c r="CW4" i="32" s="1"/>
  <c r="CX4" i="32" s="1"/>
  <c r="CY4" i="32" s="1"/>
  <c r="CZ4" i="32" s="1"/>
  <c r="DA4" i="32" s="1"/>
  <c r="DB4" i="32" s="1"/>
  <c r="DC4" i="32" s="1"/>
  <c r="L8" i="32"/>
  <c r="L7" i="32" s="1"/>
  <c r="L6" i="32" s="1"/>
  <c r="L5" i="32" s="1"/>
  <c r="BI8" i="32"/>
  <c r="BI7" i="32" s="1"/>
  <c r="BI6" i="32" s="1"/>
  <c r="BI5" i="32" s="1"/>
  <c r="CV11" i="32"/>
  <c r="CV10" i="32" s="1"/>
  <c r="CV9" i="32" s="1"/>
  <c r="CV8" i="32" s="1"/>
  <c r="CV7" i="32" s="1"/>
  <c r="CV6" i="32" s="1"/>
  <c r="CV5" i="32" s="1"/>
  <c r="BP13" i="32"/>
  <c r="BP12" i="32" s="1"/>
  <c r="BP11" i="32" s="1"/>
  <c r="BP10" i="32" s="1"/>
  <c r="BP9" i="32" s="1"/>
  <c r="BP8" i="32" s="1"/>
  <c r="BP7" i="32" s="1"/>
  <c r="BP6" i="32" s="1"/>
  <c r="BP5" i="32" s="1"/>
  <c r="BX13" i="32"/>
  <c r="BX12" i="32" s="1"/>
  <c r="BX11" i="32" s="1"/>
  <c r="BX10" i="32" s="1"/>
  <c r="BX9" i="32" s="1"/>
  <c r="BX8" i="32" s="1"/>
  <c r="BX7" i="32" s="1"/>
  <c r="BX6" i="32" s="1"/>
  <c r="BX5" i="32" s="1"/>
  <c r="AG16" i="32"/>
  <c r="AG15" i="32" s="1"/>
  <c r="AG14" i="32" s="1"/>
  <c r="AG13" i="32" s="1"/>
  <c r="AG12" i="32" s="1"/>
  <c r="AG11" i="32" s="1"/>
  <c r="AG10" i="32" s="1"/>
  <c r="AG9" i="32" s="1"/>
  <c r="AG8" i="32" s="1"/>
  <c r="AG7" i="32" s="1"/>
  <c r="AG6" i="32" s="1"/>
  <c r="AG5" i="32" s="1"/>
  <c r="AK16" i="32"/>
  <c r="AK15" i="32" s="1"/>
  <c r="AK14" i="32" s="1"/>
  <c r="AK13" i="32" s="1"/>
  <c r="AK12" i="32" s="1"/>
  <c r="AK11" i="32" s="1"/>
  <c r="AK10" i="32" s="1"/>
  <c r="AK9" i="32" s="1"/>
  <c r="AK8" i="32" s="1"/>
  <c r="AK7" i="32" s="1"/>
  <c r="AK6" i="32" s="1"/>
  <c r="AK5" i="32" s="1"/>
  <c r="BF17" i="32"/>
  <c r="BF16" i="32" s="1"/>
  <c r="BF15" i="32" s="1"/>
  <c r="BF14" i="32" s="1"/>
  <c r="BF13" i="32" s="1"/>
  <c r="BF12" i="32" s="1"/>
  <c r="BF11" i="32" s="1"/>
  <c r="BF10" i="32" s="1"/>
  <c r="BF9" i="32" s="1"/>
  <c r="BF8" i="32" s="1"/>
  <c r="BF7" i="32" s="1"/>
  <c r="BF6" i="32" s="1"/>
  <c r="BF5" i="32" s="1"/>
  <c r="E18" i="32"/>
  <c r="E17" i="32" s="1"/>
  <c r="E16" i="32" s="1"/>
  <c r="E15" i="32" s="1"/>
  <c r="E14" i="32" s="1"/>
  <c r="E13" i="32" s="1"/>
  <c r="E12" i="32" s="1"/>
  <c r="E11" i="32" s="1"/>
  <c r="E10" i="32" s="1"/>
  <c r="E9" i="32" s="1"/>
  <c r="E8" i="32" s="1"/>
  <c r="E7" i="32" s="1"/>
  <c r="E6" i="32" s="1"/>
  <c r="E5" i="32" s="1"/>
  <c r="AW18" i="32"/>
  <c r="AW17" i="32" s="1"/>
  <c r="AW16" i="32" s="1"/>
  <c r="AW15" i="32" s="1"/>
  <c r="AW14" i="32" s="1"/>
  <c r="AW13" i="32" s="1"/>
  <c r="AW12" i="32" s="1"/>
  <c r="AW11" i="32" s="1"/>
  <c r="AW10" i="32" s="1"/>
  <c r="AW9" i="32" s="1"/>
  <c r="AW8" i="32" s="1"/>
  <c r="AW7" i="32" s="1"/>
  <c r="AW6" i="32" s="1"/>
  <c r="AW5" i="32" s="1"/>
  <c r="BY18" i="32"/>
  <c r="BY17" i="32" s="1"/>
  <c r="BY16" i="32" s="1"/>
  <c r="BY15" i="32" s="1"/>
  <c r="BY14" i="32" s="1"/>
  <c r="BY13" i="32" s="1"/>
  <c r="BY12" i="32" s="1"/>
  <c r="BY11" i="32" s="1"/>
  <c r="BY10" i="32" s="1"/>
  <c r="BY9" i="32" s="1"/>
  <c r="BY8" i="32" s="1"/>
  <c r="BY7" i="32" s="1"/>
  <c r="BY6" i="32" s="1"/>
  <c r="BY5" i="32" s="1"/>
  <c r="O19" i="32"/>
  <c r="O18" i="32" s="1"/>
  <c r="O17" i="32" s="1"/>
  <c r="O16" i="32" s="1"/>
  <c r="O15" i="32" s="1"/>
  <c r="O14" i="32" s="1"/>
  <c r="O13" i="32" s="1"/>
  <c r="O12" i="32" s="1"/>
  <c r="O11" i="32" s="1"/>
  <c r="O10" i="32" s="1"/>
  <c r="O9" i="32" s="1"/>
  <c r="O8" i="32" s="1"/>
  <c r="O7" i="32" s="1"/>
  <c r="O6" i="32" s="1"/>
  <c r="O5" i="32" s="1"/>
  <c r="AM19" i="32"/>
  <c r="AM18" i="32" s="1"/>
  <c r="AM17" i="32" s="1"/>
  <c r="AM16" i="32" s="1"/>
  <c r="AM15" i="32" s="1"/>
  <c r="AM14" i="32" s="1"/>
  <c r="AM13" i="32" s="1"/>
  <c r="AM12" i="32" s="1"/>
  <c r="AM11" i="32" s="1"/>
  <c r="AM10" i="32" s="1"/>
  <c r="AM9" i="32" s="1"/>
  <c r="AM8" i="32" s="1"/>
  <c r="AM7" i="32" s="1"/>
  <c r="AM6" i="32" s="1"/>
  <c r="AM5" i="32" s="1"/>
  <c r="BL19" i="32"/>
  <c r="BL18" i="32" s="1"/>
  <c r="BL17" i="32" s="1"/>
  <c r="BL16" i="32" s="1"/>
  <c r="BL15" i="32" s="1"/>
  <c r="BL14" i="32" s="1"/>
  <c r="BL13" i="32" s="1"/>
  <c r="BL12" i="32" s="1"/>
  <c r="BL11" i="32" s="1"/>
  <c r="BL10" i="32" s="1"/>
  <c r="BL9" i="32" s="1"/>
  <c r="BL8" i="32" s="1"/>
  <c r="BL7" i="32" s="1"/>
  <c r="BL6" i="32" s="1"/>
  <c r="BL5" i="32" s="1"/>
  <c r="CL19" i="32"/>
  <c r="CL18" i="32" s="1"/>
  <c r="CL17" i="32" s="1"/>
  <c r="CL16" i="32" s="1"/>
  <c r="CL15" i="32" s="1"/>
  <c r="CL14" i="32" s="1"/>
  <c r="CL13" i="32" s="1"/>
  <c r="CL12" i="32" s="1"/>
  <c r="CL11" i="32" s="1"/>
  <c r="CL10" i="32" s="1"/>
  <c r="CL9" i="32" s="1"/>
  <c r="CL8" i="32" s="1"/>
  <c r="CL7" i="32" s="1"/>
  <c r="CL6" i="32" s="1"/>
  <c r="CL5" i="32" s="1"/>
  <c r="H20" i="32"/>
  <c r="H19" i="32" s="1"/>
  <c r="H18" i="32" s="1"/>
  <c r="H17" i="32" s="1"/>
  <c r="H16" i="32" s="1"/>
  <c r="H15" i="32" s="1"/>
  <c r="H14" i="32" s="1"/>
  <c r="H13" i="32" s="1"/>
  <c r="H12" i="32" s="1"/>
  <c r="H11" i="32" s="1"/>
  <c r="H10" i="32" s="1"/>
  <c r="H9" i="32" s="1"/>
  <c r="H8" i="32" s="1"/>
  <c r="H7" i="32" s="1"/>
  <c r="H6" i="32" s="1"/>
  <c r="H5" i="32" s="1"/>
  <c r="N20" i="32"/>
  <c r="N19" i="32" s="1"/>
  <c r="N18" i="32" s="1"/>
  <c r="N17" i="32" s="1"/>
  <c r="N16" i="32" s="1"/>
  <c r="N15" i="32" s="1"/>
  <c r="N14" i="32" s="1"/>
  <c r="N13" i="32" s="1"/>
  <c r="N12" i="32" s="1"/>
  <c r="N11" i="32" s="1"/>
  <c r="N10" i="32" s="1"/>
  <c r="N9" i="32" s="1"/>
  <c r="N8" i="32" s="1"/>
  <c r="N7" i="32" s="1"/>
  <c r="N6" i="32" s="1"/>
  <c r="N5" i="32" s="1"/>
  <c r="O20" i="32"/>
  <c r="U20" i="32"/>
  <c r="U19" i="32" s="1"/>
  <c r="U18" i="32" s="1"/>
  <c r="U17" i="32" s="1"/>
  <c r="U16" i="32" s="1"/>
  <c r="U15" i="32" s="1"/>
  <c r="U14" i="32" s="1"/>
  <c r="U13" i="32" s="1"/>
  <c r="U12" i="32" s="1"/>
  <c r="U11" i="32" s="1"/>
  <c r="U10" i="32" s="1"/>
  <c r="U9" i="32" s="1"/>
  <c r="U8" i="32" s="1"/>
  <c r="U7" i="32" s="1"/>
  <c r="U6" i="32" s="1"/>
  <c r="U5" i="32" s="1"/>
  <c r="V20" i="32"/>
  <c r="V19" i="32" s="1"/>
  <c r="V18" i="32" s="1"/>
  <c r="V17" i="32" s="1"/>
  <c r="V16" i="32" s="1"/>
  <c r="V15" i="32" s="1"/>
  <c r="V14" i="32" s="1"/>
  <c r="V13" i="32" s="1"/>
  <c r="V12" i="32" s="1"/>
  <c r="V11" i="32" s="1"/>
  <c r="V10" i="32" s="1"/>
  <c r="V9" i="32" s="1"/>
  <c r="V8" i="32" s="1"/>
  <c r="V7" i="32" s="1"/>
  <c r="V6" i="32" s="1"/>
  <c r="V5" i="32" s="1"/>
  <c r="AM20" i="32"/>
  <c r="AY20" i="32"/>
  <c r="AY19" i="32" s="1"/>
  <c r="AY18" i="32" s="1"/>
  <c r="AY17" i="32" s="1"/>
  <c r="AY16" i="32" s="1"/>
  <c r="AY15" i="32" s="1"/>
  <c r="AY14" i="32" s="1"/>
  <c r="AY13" i="32" s="1"/>
  <c r="AY12" i="32" s="1"/>
  <c r="AY11" i="32" s="1"/>
  <c r="AY10" i="32" s="1"/>
  <c r="AY9" i="32" s="1"/>
  <c r="AY8" i="32" s="1"/>
  <c r="AY7" i="32" s="1"/>
  <c r="AY6" i="32" s="1"/>
  <c r="AY5" i="32" s="1"/>
  <c r="AZ20" i="32"/>
  <c r="AZ19" i="32" s="1"/>
  <c r="AZ18" i="32" s="1"/>
  <c r="AZ17" i="32" s="1"/>
  <c r="AZ16" i="32" s="1"/>
  <c r="AZ15" i="32" s="1"/>
  <c r="AZ14" i="32" s="1"/>
  <c r="AZ13" i="32" s="1"/>
  <c r="AZ12" i="32" s="1"/>
  <c r="AZ11" i="32" s="1"/>
  <c r="AZ10" i="32" s="1"/>
  <c r="AZ9" i="32" s="1"/>
  <c r="AZ8" i="32" s="1"/>
  <c r="AZ7" i="32" s="1"/>
  <c r="AZ6" i="32" s="1"/>
  <c r="AZ5" i="32" s="1"/>
  <c r="BJ20" i="32"/>
  <c r="BJ19" i="32" s="1"/>
  <c r="BJ18" i="32" s="1"/>
  <c r="BJ17" i="32" s="1"/>
  <c r="BJ16" i="32" s="1"/>
  <c r="BJ15" i="32" s="1"/>
  <c r="BJ14" i="32" s="1"/>
  <c r="BJ13" i="32" s="1"/>
  <c r="BJ12" i="32" s="1"/>
  <c r="BJ11" i="32" s="1"/>
  <c r="BJ10" i="32" s="1"/>
  <c r="BJ9" i="32" s="1"/>
  <c r="BJ8" i="32" s="1"/>
  <c r="BJ7" i="32" s="1"/>
  <c r="BJ6" i="32" s="1"/>
  <c r="BJ5" i="32" s="1"/>
  <c r="BK20" i="32"/>
  <c r="BK19" i="32" s="1"/>
  <c r="BK18" i="32" s="1"/>
  <c r="BK17" i="32" s="1"/>
  <c r="BK16" i="32" s="1"/>
  <c r="BK15" i="32" s="1"/>
  <c r="BK14" i="32" s="1"/>
  <c r="BK13" i="32" s="1"/>
  <c r="BK12" i="32" s="1"/>
  <c r="BK11" i="32" s="1"/>
  <c r="BK10" i="32" s="1"/>
  <c r="BK9" i="32" s="1"/>
  <c r="BK8" i="32" s="1"/>
  <c r="BK7" i="32" s="1"/>
  <c r="BK6" i="32" s="1"/>
  <c r="BK5" i="32" s="1"/>
  <c r="BV20" i="32"/>
  <c r="BV19" i="32" s="1"/>
  <c r="BV18" i="32" s="1"/>
  <c r="BV17" i="32" s="1"/>
  <c r="BV16" i="32" s="1"/>
  <c r="BV15" i="32" s="1"/>
  <c r="BV14" i="32" s="1"/>
  <c r="BV13" i="32" s="1"/>
  <c r="BV12" i="32" s="1"/>
  <c r="BV11" i="32" s="1"/>
  <c r="BV10" i="32" s="1"/>
  <c r="BV9" i="32" s="1"/>
  <c r="BV8" i="32" s="1"/>
  <c r="BV7" i="32" s="1"/>
  <c r="BV6" i="32" s="1"/>
  <c r="BV5" i="32" s="1"/>
  <c r="BX20" i="32"/>
  <c r="BX19" i="32" s="1"/>
  <c r="BX18" i="32" s="1"/>
  <c r="BX17" i="32" s="1"/>
  <c r="BX16" i="32" s="1"/>
  <c r="BX15" i="32" s="1"/>
  <c r="BX14" i="32" s="1"/>
  <c r="CA20" i="32"/>
  <c r="CA19" i="32" s="1"/>
  <c r="CA18" i="32" s="1"/>
  <c r="CA17" i="32" s="1"/>
  <c r="CA16" i="32" s="1"/>
  <c r="CA15" i="32" s="1"/>
  <c r="CA14" i="32" s="1"/>
  <c r="CA13" i="32" s="1"/>
  <c r="CA12" i="32" s="1"/>
  <c r="CA11" i="32" s="1"/>
  <c r="CA10" i="32" s="1"/>
  <c r="CA9" i="32" s="1"/>
  <c r="CA8" i="32" s="1"/>
  <c r="CA7" i="32" s="1"/>
  <c r="CA6" i="32" s="1"/>
  <c r="CA5" i="32" s="1"/>
  <c r="CI20" i="32"/>
  <c r="CI19" i="32" s="1"/>
  <c r="CI18" i="32" s="1"/>
  <c r="CI17" i="32" s="1"/>
  <c r="CI16" i="32" s="1"/>
  <c r="CI15" i="32" s="1"/>
  <c r="CI14" i="32" s="1"/>
  <c r="CI13" i="32" s="1"/>
  <c r="CI12" i="32" s="1"/>
  <c r="CI11" i="32" s="1"/>
  <c r="CI10" i="32" s="1"/>
  <c r="CI9" i="32" s="1"/>
  <c r="CI8" i="32" s="1"/>
  <c r="CI7" i="32" s="1"/>
  <c r="CI6" i="32" s="1"/>
  <c r="CI5" i="32" s="1"/>
  <c r="CJ20" i="32"/>
  <c r="CJ19" i="32" s="1"/>
  <c r="CJ18" i="32" s="1"/>
  <c r="CJ17" i="32" s="1"/>
  <c r="CJ16" i="32" s="1"/>
  <c r="CJ15" i="32" s="1"/>
  <c r="CJ14" i="32" s="1"/>
  <c r="CJ13" i="32" s="1"/>
  <c r="CJ12" i="32" s="1"/>
  <c r="CJ11" i="32" s="1"/>
  <c r="CJ10" i="32" s="1"/>
  <c r="CJ9" i="32" s="1"/>
  <c r="CJ8" i="32" s="1"/>
  <c r="CJ7" i="32" s="1"/>
  <c r="CJ6" i="32" s="1"/>
  <c r="CJ5" i="32" s="1"/>
  <c r="CS20" i="32"/>
  <c r="CS19" i="32" s="1"/>
  <c r="CS18" i="32" s="1"/>
  <c r="CS17" i="32" s="1"/>
  <c r="CS16" i="32" s="1"/>
  <c r="CS15" i="32" s="1"/>
  <c r="CS14" i="32" s="1"/>
  <c r="CS13" i="32" s="1"/>
  <c r="CS12" i="32" s="1"/>
  <c r="CS11" i="32" s="1"/>
  <c r="CS10" i="32" s="1"/>
  <c r="CS9" i="32" s="1"/>
  <c r="CS8" i="32" s="1"/>
  <c r="CS7" i="32" s="1"/>
  <c r="CS6" i="32" s="1"/>
  <c r="CS5" i="32" s="1"/>
  <c r="CU20" i="32"/>
  <c r="CU19" i="32" s="1"/>
  <c r="CU18" i="32" s="1"/>
  <c r="CU17" i="32" s="1"/>
  <c r="CU16" i="32" s="1"/>
  <c r="CU15" i="32" s="1"/>
  <c r="CU14" i="32" s="1"/>
  <c r="CU13" i="32" s="1"/>
  <c r="CU12" i="32" s="1"/>
  <c r="CU11" i="32" s="1"/>
  <c r="CU10" i="32" s="1"/>
  <c r="CU9" i="32" s="1"/>
  <c r="CU8" i="32" s="1"/>
  <c r="CU7" i="32" s="1"/>
  <c r="CU6" i="32" s="1"/>
  <c r="CU5" i="32" s="1"/>
  <c r="CY20" i="32"/>
  <c r="CY19" i="32" s="1"/>
  <c r="CY18" i="32" s="1"/>
  <c r="CY17" i="32" s="1"/>
  <c r="CY16" i="32" s="1"/>
  <c r="CY15" i="32" s="1"/>
  <c r="CY14" i="32" s="1"/>
  <c r="CY13" i="32" s="1"/>
  <c r="CY12" i="32" s="1"/>
  <c r="CY11" i="32" s="1"/>
  <c r="CY10" i="32" s="1"/>
  <c r="CY9" i="32" s="1"/>
  <c r="CY8" i="32" s="1"/>
  <c r="CY7" i="32" s="1"/>
  <c r="CY6" i="32" s="1"/>
  <c r="CY5" i="32" s="1"/>
  <c r="C21" i="32"/>
  <c r="C20" i="32" s="1"/>
  <c r="C19" i="32" s="1"/>
  <c r="C18" i="32" s="1"/>
  <c r="C17" i="32" s="1"/>
  <c r="C16" i="32" s="1"/>
  <c r="C15" i="32" s="1"/>
  <c r="C14" i="32" s="1"/>
  <c r="C13" i="32" s="1"/>
  <c r="C12" i="32" s="1"/>
  <c r="C11" i="32" s="1"/>
  <c r="C10" i="32" s="1"/>
  <c r="C9" i="32" s="1"/>
  <c r="C8" i="32" s="1"/>
  <c r="C7" i="32" s="1"/>
  <c r="C6" i="32" s="1"/>
  <c r="C5" i="32" s="1"/>
  <c r="D21" i="32"/>
  <c r="D20" i="32" s="1"/>
  <c r="D19" i="32" s="1"/>
  <c r="D18" i="32" s="1"/>
  <c r="D17" i="32" s="1"/>
  <c r="D16" i="32" s="1"/>
  <c r="D15" i="32" s="1"/>
  <c r="D14" i="32" s="1"/>
  <c r="D13" i="32" s="1"/>
  <c r="D12" i="32" s="1"/>
  <c r="D11" i="32" s="1"/>
  <c r="D10" i="32" s="1"/>
  <c r="D9" i="32" s="1"/>
  <c r="D8" i="32" s="1"/>
  <c r="D7" i="32" s="1"/>
  <c r="D6" i="32" s="1"/>
  <c r="D5" i="32" s="1"/>
  <c r="E21" i="32"/>
  <c r="E20" i="32" s="1"/>
  <c r="E19" i="32" s="1"/>
  <c r="F21" i="32"/>
  <c r="F20" i="32" s="1"/>
  <c r="F19" i="32" s="1"/>
  <c r="F18" i="32" s="1"/>
  <c r="F17" i="32" s="1"/>
  <c r="F16" i="32" s="1"/>
  <c r="F15" i="32" s="1"/>
  <c r="F14" i="32" s="1"/>
  <c r="F13" i="32" s="1"/>
  <c r="F12" i="32" s="1"/>
  <c r="F11" i="32" s="1"/>
  <c r="F10" i="32" s="1"/>
  <c r="F9" i="32" s="1"/>
  <c r="F8" i="32" s="1"/>
  <c r="F7" i="32" s="1"/>
  <c r="F6" i="32" s="1"/>
  <c r="F5" i="32" s="1"/>
  <c r="G21" i="32"/>
  <c r="G20" i="32" s="1"/>
  <c r="G19" i="32" s="1"/>
  <c r="G18" i="32" s="1"/>
  <c r="G17" i="32" s="1"/>
  <c r="G16" i="32" s="1"/>
  <c r="G15" i="32" s="1"/>
  <c r="G14" i="32" s="1"/>
  <c r="G13" i="32" s="1"/>
  <c r="G12" i="32" s="1"/>
  <c r="G11" i="32" s="1"/>
  <c r="G10" i="32" s="1"/>
  <c r="G9" i="32" s="1"/>
  <c r="G8" i="32" s="1"/>
  <c r="G7" i="32" s="1"/>
  <c r="G6" i="32" s="1"/>
  <c r="G5" i="32" s="1"/>
  <c r="H21" i="32"/>
  <c r="I21" i="32"/>
  <c r="I20" i="32" s="1"/>
  <c r="I19" i="32" s="1"/>
  <c r="I18" i="32" s="1"/>
  <c r="I17" i="32" s="1"/>
  <c r="I16" i="32" s="1"/>
  <c r="I15" i="32" s="1"/>
  <c r="I14" i="32" s="1"/>
  <c r="I13" i="32" s="1"/>
  <c r="I12" i="32" s="1"/>
  <c r="I11" i="32" s="1"/>
  <c r="I10" i="32" s="1"/>
  <c r="I9" i="32" s="1"/>
  <c r="I8" i="32" s="1"/>
  <c r="I7" i="32" s="1"/>
  <c r="I6" i="32" s="1"/>
  <c r="I5" i="32" s="1"/>
  <c r="J21" i="32"/>
  <c r="J20" i="32" s="1"/>
  <c r="J19" i="32" s="1"/>
  <c r="J18" i="32" s="1"/>
  <c r="J17" i="32" s="1"/>
  <c r="J16" i="32" s="1"/>
  <c r="J15" i="32" s="1"/>
  <c r="J14" i="32" s="1"/>
  <c r="J13" i="32" s="1"/>
  <c r="J12" i="32" s="1"/>
  <c r="J11" i="32" s="1"/>
  <c r="J10" i="32" s="1"/>
  <c r="J9" i="32" s="1"/>
  <c r="J8" i="32" s="1"/>
  <c r="J7" i="32" s="1"/>
  <c r="J6" i="32" s="1"/>
  <c r="J5" i="32" s="1"/>
  <c r="K21" i="32"/>
  <c r="L21" i="32"/>
  <c r="L20" i="32" s="1"/>
  <c r="L19" i="32" s="1"/>
  <c r="L18" i="32" s="1"/>
  <c r="L17" i="32" s="1"/>
  <c r="L16" i="32" s="1"/>
  <c r="L15" i="32" s="1"/>
  <c r="L14" i="32" s="1"/>
  <c r="L13" i="32" s="1"/>
  <c r="L12" i="32" s="1"/>
  <c r="L11" i="32" s="1"/>
  <c r="L10" i="32" s="1"/>
  <c r="L9" i="32" s="1"/>
  <c r="M21" i="32"/>
  <c r="N21" i="32"/>
  <c r="O21" i="32"/>
  <c r="P21" i="32"/>
  <c r="P20" i="32" s="1"/>
  <c r="P19" i="32" s="1"/>
  <c r="P18" i="32" s="1"/>
  <c r="P17" i="32" s="1"/>
  <c r="P16" i="32" s="1"/>
  <c r="P15" i="32" s="1"/>
  <c r="P14" i="32" s="1"/>
  <c r="P13" i="32" s="1"/>
  <c r="P12" i="32" s="1"/>
  <c r="P11" i="32" s="1"/>
  <c r="P10" i="32" s="1"/>
  <c r="P9" i="32" s="1"/>
  <c r="P8" i="32" s="1"/>
  <c r="P7" i="32" s="1"/>
  <c r="P6" i="32" s="1"/>
  <c r="P5" i="32" s="1"/>
  <c r="Q21" i="32"/>
  <c r="Q20" i="32" s="1"/>
  <c r="Q19" i="32" s="1"/>
  <c r="Q18" i="32" s="1"/>
  <c r="Q17" i="32" s="1"/>
  <c r="Q16" i="32" s="1"/>
  <c r="Q15" i="32" s="1"/>
  <c r="Q14" i="32" s="1"/>
  <c r="Q13" i="32" s="1"/>
  <c r="Q12" i="32" s="1"/>
  <c r="Q11" i="32" s="1"/>
  <c r="Q10" i="32" s="1"/>
  <c r="Q9" i="32" s="1"/>
  <c r="Q8" i="32" s="1"/>
  <c r="Q7" i="32" s="1"/>
  <c r="Q6" i="32" s="1"/>
  <c r="Q5" i="32" s="1"/>
  <c r="R21" i="32"/>
  <c r="R20" i="32" s="1"/>
  <c r="R19" i="32" s="1"/>
  <c r="R18" i="32" s="1"/>
  <c r="R17" i="32" s="1"/>
  <c r="R16" i="32" s="1"/>
  <c r="R15" i="32" s="1"/>
  <c r="R14" i="32" s="1"/>
  <c r="R13" i="32" s="1"/>
  <c r="R12" i="32" s="1"/>
  <c r="R11" i="32" s="1"/>
  <c r="R10" i="32" s="1"/>
  <c r="R9" i="32" s="1"/>
  <c r="R8" i="32" s="1"/>
  <c r="R7" i="32" s="1"/>
  <c r="R6" i="32" s="1"/>
  <c r="R5" i="32" s="1"/>
  <c r="S21" i="32"/>
  <c r="S20" i="32" s="1"/>
  <c r="S19" i="32" s="1"/>
  <c r="S18" i="32" s="1"/>
  <c r="S17" i="32" s="1"/>
  <c r="S16" i="32" s="1"/>
  <c r="S15" i="32" s="1"/>
  <c r="S14" i="32" s="1"/>
  <c r="S13" i="32" s="1"/>
  <c r="S12" i="32" s="1"/>
  <c r="S11" i="32" s="1"/>
  <c r="S10" i="32" s="1"/>
  <c r="S9" i="32" s="1"/>
  <c r="S8" i="32" s="1"/>
  <c r="S7" i="32" s="1"/>
  <c r="S6" i="32" s="1"/>
  <c r="S5" i="32" s="1"/>
  <c r="T21" i="32"/>
  <c r="T20" i="32" s="1"/>
  <c r="T19" i="32" s="1"/>
  <c r="T18" i="32" s="1"/>
  <c r="T17" i="32" s="1"/>
  <c r="T16" i="32" s="1"/>
  <c r="T15" i="32" s="1"/>
  <c r="T14" i="32" s="1"/>
  <c r="T13" i="32" s="1"/>
  <c r="T12" i="32" s="1"/>
  <c r="T11" i="32" s="1"/>
  <c r="T10" i="32" s="1"/>
  <c r="T9" i="32" s="1"/>
  <c r="T8" i="32" s="1"/>
  <c r="T7" i="32" s="1"/>
  <c r="T6" i="32" s="1"/>
  <c r="T5" i="32" s="1"/>
  <c r="U21" i="32"/>
  <c r="V21" i="32"/>
  <c r="W21" i="32"/>
  <c r="W20" i="32" s="1"/>
  <c r="W19" i="32" s="1"/>
  <c r="W18" i="32" s="1"/>
  <c r="W17" i="32" s="1"/>
  <c r="W16" i="32" s="1"/>
  <c r="W15" i="32" s="1"/>
  <c r="W14" i="32" s="1"/>
  <c r="W13" i="32" s="1"/>
  <c r="W12" i="32" s="1"/>
  <c r="W11" i="32" s="1"/>
  <c r="W10" i="32" s="1"/>
  <c r="W9" i="32" s="1"/>
  <c r="W8" i="32" s="1"/>
  <c r="W7" i="32" s="1"/>
  <c r="W6" i="32" s="1"/>
  <c r="W5" i="32" s="1"/>
  <c r="X21" i="32"/>
  <c r="X20" i="32" s="1"/>
  <c r="X19" i="32" s="1"/>
  <c r="X18" i="32" s="1"/>
  <c r="X17" i="32" s="1"/>
  <c r="X16" i="32" s="1"/>
  <c r="X15" i="32" s="1"/>
  <c r="X14" i="32" s="1"/>
  <c r="X13" i="32" s="1"/>
  <c r="X12" i="32" s="1"/>
  <c r="X11" i="32" s="1"/>
  <c r="X10" i="32" s="1"/>
  <c r="X9" i="32" s="1"/>
  <c r="X8" i="32" s="1"/>
  <c r="X7" i="32" s="1"/>
  <c r="X6" i="32" s="1"/>
  <c r="X5" i="32" s="1"/>
  <c r="Y21" i="32"/>
  <c r="Y20" i="32" s="1"/>
  <c r="Y19" i="32" s="1"/>
  <c r="Y18" i="32" s="1"/>
  <c r="Y17" i="32" s="1"/>
  <c r="Y16" i="32" s="1"/>
  <c r="Y15" i="32" s="1"/>
  <c r="Y14" i="32" s="1"/>
  <c r="Y13" i="32" s="1"/>
  <c r="Y12" i="32" s="1"/>
  <c r="Y11" i="32" s="1"/>
  <c r="Y10" i="32" s="1"/>
  <c r="Y9" i="32" s="1"/>
  <c r="Y8" i="32" s="1"/>
  <c r="Y7" i="32" s="1"/>
  <c r="Y6" i="32" s="1"/>
  <c r="Y5" i="32" s="1"/>
  <c r="Z21" i="32"/>
  <c r="Z20" i="32" s="1"/>
  <c r="Z19" i="32" s="1"/>
  <c r="Z18" i="32" s="1"/>
  <c r="Z17" i="32" s="1"/>
  <c r="Z16" i="32" s="1"/>
  <c r="Z15" i="32" s="1"/>
  <c r="Z14" i="32" s="1"/>
  <c r="Z13" i="32" s="1"/>
  <c r="Z12" i="32" s="1"/>
  <c r="Z11" i="32" s="1"/>
  <c r="Z10" i="32" s="1"/>
  <c r="Z9" i="32" s="1"/>
  <c r="Z8" i="32" s="1"/>
  <c r="Z7" i="32" s="1"/>
  <c r="Z6" i="32" s="1"/>
  <c r="Z5" i="32" s="1"/>
  <c r="AA21" i="32"/>
  <c r="AA20" i="32" s="1"/>
  <c r="AA19" i="32" s="1"/>
  <c r="AA18" i="32" s="1"/>
  <c r="AA17" i="32" s="1"/>
  <c r="AA16" i="32" s="1"/>
  <c r="AA15" i="32" s="1"/>
  <c r="AA14" i="32" s="1"/>
  <c r="AA13" i="32" s="1"/>
  <c r="AA12" i="32" s="1"/>
  <c r="AA11" i="32" s="1"/>
  <c r="AA10" i="32" s="1"/>
  <c r="AA9" i="32" s="1"/>
  <c r="AA8" i="32" s="1"/>
  <c r="AA7" i="32" s="1"/>
  <c r="AA6" i="32" s="1"/>
  <c r="AA5" i="32" s="1"/>
  <c r="AB21" i="32"/>
  <c r="AB20" i="32" s="1"/>
  <c r="AB19" i="32" s="1"/>
  <c r="AB18" i="32" s="1"/>
  <c r="AB17" i="32" s="1"/>
  <c r="AB16" i="32" s="1"/>
  <c r="AB15" i="32" s="1"/>
  <c r="AB14" i="32" s="1"/>
  <c r="AB13" i="32" s="1"/>
  <c r="AB12" i="32" s="1"/>
  <c r="AB11" i="32" s="1"/>
  <c r="AB10" i="32" s="1"/>
  <c r="AB9" i="32" s="1"/>
  <c r="AB8" i="32" s="1"/>
  <c r="AB7" i="32" s="1"/>
  <c r="AB6" i="32" s="1"/>
  <c r="AB5" i="32" s="1"/>
  <c r="AC21" i="32"/>
  <c r="AC20" i="32" s="1"/>
  <c r="AC19" i="32" s="1"/>
  <c r="AC18" i="32" s="1"/>
  <c r="AC17" i="32" s="1"/>
  <c r="AC16" i="32" s="1"/>
  <c r="AC15" i="32" s="1"/>
  <c r="AC14" i="32" s="1"/>
  <c r="AC13" i="32" s="1"/>
  <c r="AC12" i="32" s="1"/>
  <c r="AC11" i="32" s="1"/>
  <c r="AC10" i="32" s="1"/>
  <c r="AC9" i="32" s="1"/>
  <c r="AC8" i="32" s="1"/>
  <c r="AC7" i="32" s="1"/>
  <c r="AC6" i="32" s="1"/>
  <c r="AC5" i="32" s="1"/>
  <c r="AD21" i="32"/>
  <c r="AD20" i="32" s="1"/>
  <c r="AD19" i="32" s="1"/>
  <c r="AD18" i="32" s="1"/>
  <c r="AD17" i="32" s="1"/>
  <c r="AD16" i="32" s="1"/>
  <c r="AD15" i="32" s="1"/>
  <c r="AD14" i="32" s="1"/>
  <c r="AD13" i="32" s="1"/>
  <c r="AD12" i="32" s="1"/>
  <c r="AD11" i="32" s="1"/>
  <c r="AD10" i="32" s="1"/>
  <c r="AD9" i="32" s="1"/>
  <c r="AD8" i="32" s="1"/>
  <c r="AD7" i="32" s="1"/>
  <c r="AD6" i="32" s="1"/>
  <c r="AD5" i="32" s="1"/>
  <c r="AE21" i="32"/>
  <c r="AE20" i="32" s="1"/>
  <c r="AE19" i="32" s="1"/>
  <c r="AE18" i="32" s="1"/>
  <c r="AE17" i="32" s="1"/>
  <c r="AE16" i="32" s="1"/>
  <c r="AE15" i="32" s="1"/>
  <c r="AE14" i="32" s="1"/>
  <c r="AE13" i="32" s="1"/>
  <c r="AE12" i="32" s="1"/>
  <c r="AE11" i="32" s="1"/>
  <c r="AE10" i="32" s="1"/>
  <c r="AE9" i="32" s="1"/>
  <c r="AE8" i="32" s="1"/>
  <c r="AE7" i="32" s="1"/>
  <c r="AE6" i="32" s="1"/>
  <c r="AE5" i="32" s="1"/>
  <c r="AF21" i="32"/>
  <c r="AF20" i="32" s="1"/>
  <c r="AF19" i="32" s="1"/>
  <c r="AF18" i="32" s="1"/>
  <c r="AF17" i="32" s="1"/>
  <c r="AF16" i="32" s="1"/>
  <c r="AF15" i="32" s="1"/>
  <c r="AF14" i="32" s="1"/>
  <c r="AF13" i="32" s="1"/>
  <c r="AF12" i="32" s="1"/>
  <c r="AF11" i="32" s="1"/>
  <c r="AF10" i="32" s="1"/>
  <c r="AF9" i="32" s="1"/>
  <c r="AF8" i="32" s="1"/>
  <c r="AF7" i="32" s="1"/>
  <c r="AF6" i="32" s="1"/>
  <c r="AF5" i="32" s="1"/>
  <c r="AG21" i="32"/>
  <c r="AG20" i="32" s="1"/>
  <c r="AG19" i="32" s="1"/>
  <c r="AG18" i="32" s="1"/>
  <c r="AG17" i="32" s="1"/>
  <c r="AH21" i="32"/>
  <c r="AH20" i="32" s="1"/>
  <c r="AH19" i="32" s="1"/>
  <c r="AH18" i="32" s="1"/>
  <c r="AH17" i="32" s="1"/>
  <c r="AH16" i="32" s="1"/>
  <c r="AH15" i="32" s="1"/>
  <c r="AH14" i="32" s="1"/>
  <c r="AH13" i="32" s="1"/>
  <c r="AH12" i="32" s="1"/>
  <c r="AH11" i="32" s="1"/>
  <c r="AH10" i="32" s="1"/>
  <c r="AH9" i="32" s="1"/>
  <c r="AH8" i="32" s="1"/>
  <c r="AH7" i="32" s="1"/>
  <c r="AH6" i="32" s="1"/>
  <c r="AH5" i="32" s="1"/>
  <c r="AI21" i="32"/>
  <c r="AI20" i="32" s="1"/>
  <c r="AI19" i="32" s="1"/>
  <c r="AI18" i="32" s="1"/>
  <c r="AI17" i="32" s="1"/>
  <c r="AI16" i="32" s="1"/>
  <c r="AI15" i="32" s="1"/>
  <c r="AI14" i="32" s="1"/>
  <c r="AI13" i="32" s="1"/>
  <c r="AI12" i="32" s="1"/>
  <c r="AI11" i="32" s="1"/>
  <c r="AI10" i="32" s="1"/>
  <c r="AI9" i="32" s="1"/>
  <c r="AI8" i="32" s="1"/>
  <c r="AI7" i="32" s="1"/>
  <c r="AI6" i="32" s="1"/>
  <c r="AI5" i="32" s="1"/>
  <c r="AJ21" i="32"/>
  <c r="AJ20" i="32" s="1"/>
  <c r="AJ19" i="32" s="1"/>
  <c r="AJ18" i="32" s="1"/>
  <c r="AJ17" i="32" s="1"/>
  <c r="AJ16" i="32" s="1"/>
  <c r="AJ15" i="32" s="1"/>
  <c r="AJ14" i="32" s="1"/>
  <c r="AJ13" i="32" s="1"/>
  <c r="AJ12" i="32" s="1"/>
  <c r="AJ11" i="32" s="1"/>
  <c r="AJ10" i="32" s="1"/>
  <c r="AJ9" i="32" s="1"/>
  <c r="AJ8" i="32" s="1"/>
  <c r="AJ7" i="32" s="1"/>
  <c r="AJ6" i="32" s="1"/>
  <c r="AJ5" i="32" s="1"/>
  <c r="AK21" i="32"/>
  <c r="AK20" i="32" s="1"/>
  <c r="AK19" i="32" s="1"/>
  <c r="AK18" i="32" s="1"/>
  <c r="AK17" i="32" s="1"/>
  <c r="AL21" i="32"/>
  <c r="AL20" i="32" s="1"/>
  <c r="AL19" i="32" s="1"/>
  <c r="AL18" i="32" s="1"/>
  <c r="AL17" i="32" s="1"/>
  <c r="AL16" i="32" s="1"/>
  <c r="AL15" i="32" s="1"/>
  <c r="AL14" i="32" s="1"/>
  <c r="AL13" i="32" s="1"/>
  <c r="AL12" i="32" s="1"/>
  <c r="AL11" i="32" s="1"/>
  <c r="AL10" i="32" s="1"/>
  <c r="AL9" i="32" s="1"/>
  <c r="AL8" i="32" s="1"/>
  <c r="AL7" i="32" s="1"/>
  <c r="AL6" i="32" s="1"/>
  <c r="AL5" i="32" s="1"/>
  <c r="AM21" i="32"/>
  <c r="AN21" i="32"/>
  <c r="AN20" i="32" s="1"/>
  <c r="AN19" i="32" s="1"/>
  <c r="AN18" i="32" s="1"/>
  <c r="AN17" i="32" s="1"/>
  <c r="AN16" i="32" s="1"/>
  <c r="AN15" i="32" s="1"/>
  <c r="AN14" i="32" s="1"/>
  <c r="AN13" i="32" s="1"/>
  <c r="AN12" i="32" s="1"/>
  <c r="AN11" i="32" s="1"/>
  <c r="AN10" i="32" s="1"/>
  <c r="AN9" i="32" s="1"/>
  <c r="AN8" i="32" s="1"/>
  <c r="AN7" i="32" s="1"/>
  <c r="AN6" i="32" s="1"/>
  <c r="AN5" i="32" s="1"/>
  <c r="AO21" i="32"/>
  <c r="AO20" i="32" s="1"/>
  <c r="AO19" i="32" s="1"/>
  <c r="AO18" i="32" s="1"/>
  <c r="AO17" i="32" s="1"/>
  <c r="AO16" i="32" s="1"/>
  <c r="AO15" i="32" s="1"/>
  <c r="AO14" i="32" s="1"/>
  <c r="AO13" i="32" s="1"/>
  <c r="AO12" i="32" s="1"/>
  <c r="AO11" i="32" s="1"/>
  <c r="AO10" i="32" s="1"/>
  <c r="AO9" i="32" s="1"/>
  <c r="AO8" i="32" s="1"/>
  <c r="AO7" i="32" s="1"/>
  <c r="AO6" i="32" s="1"/>
  <c r="AO5" i="32" s="1"/>
  <c r="AP21" i="32"/>
  <c r="AP20" i="32" s="1"/>
  <c r="AP19" i="32" s="1"/>
  <c r="AP18" i="32" s="1"/>
  <c r="AP17" i="32" s="1"/>
  <c r="AP16" i="32" s="1"/>
  <c r="AP15" i="32" s="1"/>
  <c r="AP14" i="32" s="1"/>
  <c r="AP13" i="32" s="1"/>
  <c r="AP12" i="32" s="1"/>
  <c r="AP11" i="32" s="1"/>
  <c r="AP10" i="32" s="1"/>
  <c r="AP9" i="32" s="1"/>
  <c r="AP8" i="32" s="1"/>
  <c r="AP7" i="32" s="1"/>
  <c r="AP6" i="32" s="1"/>
  <c r="AP5" i="32" s="1"/>
  <c r="AQ21" i="32"/>
  <c r="AQ20" i="32" s="1"/>
  <c r="AQ19" i="32" s="1"/>
  <c r="AQ18" i="32" s="1"/>
  <c r="AQ17" i="32" s="1"/>
  <c r="AQ16" i="32" s="1"/>
  <c r="AQ15" i="32" s="1"/>
  <c r="AQ14" i="32" s="1"/>
  <c r="AQ13" i="32" s="1"/>
  <c r="AQ12" i="32" s="1"/>
  <c r="AQ11" i="32" s="1"/>
  <c r="AQ10" i="32" s="1"/>
  <c r="AQ9" i="32" s="1"/>
  <c r="AQ8" i="32" s="1"/>
  <c r="AQ7" i="32" s="1"/>
  <c r="AQ6" i="32" s="1"/>
  <c r="AQ5" i="32" s="1"/>
  <c r="AR21" i="32"/>
  <c r="AR20" i="32" s="1"/>
  <c r="AR19" i="32" s="1"/>
  <c r="AR18" i="32" s="1"/>
  <c r="AR17" i="32" s="1"/>
  <c r="AR16" i="32" s="1"/>
  <c r="AR15" i="32" s="1"/>
  <c r="AR14" i="32" s="1"/>
  <c r="AR13" i="32" s="1"/>
  <c r="AR12" i="32" s="1"/>
  <c r="AR11" i="32" s="1"/>
  <c r="AR10" i="32" s="1"/>
  <c r="AR9" i="32" s="1"/>
  <c r="AR8" i="32" s="1"/>
  <c r="AR7" i="32" s="1"/>
  <c r="AR6" i="32" s="1"/>
  <c r="AR5" i="32" s="1"/>
  <c r="AS21" i="32"/>
  <c r="AS20" i="32" s="1"/>
  <c r="AS19" i="32" s="1"/>
  <c r="AS18" i="32" s="1"/>
  <c r="AS17" i="32" s="1"/>
  <c r="AS16" i="32" s="1"/>
  <c r="AS15" i="32" s="1"/>
  <c r="AS14" i="32" s="1"/>
  <c r="AS13" i="32" s="1"/>
  <c r="AS12" i="32" s="1"/>
  <c r="AS11" i="32" s="1"/>
  <c r="AS10" i="32" s="1"/>
  <c r="AS9" i="32" s="1"/>
  <c r="AS8" i="32" s="1"/>
  <c r="AS7" i="32" s="1"/>
  <c r="AS6" i="32" s="1"/>
  <c r="AS5" i="32" s="1"/>
  <c r="AT21" i="32"/>
  <c r="AT20" i="32" s="1"/>
  <c r="AT19" i="32" s="1"/>
  <c r="AT18" i="32" s="1"/>
  <c r="AT17" i="32" s="1"/>
  <c r="AT16" i="32" s="1"/>
  <c r="AT15" i="32" s="1"/>
  <c r="AT14" i="32" s="1"/>
  <c r="AT13" i="32" s="1"/>
  <c r="AT12" i="32" s="1"/>
  <c r="AT11" i="32" s="1"/>
  <c r="AT10" i="32" s="1"/>
  <c r="AT9" i="32" s="1"/>
  <c r="AT8" i="32" s="1"/>
  <c r="AT7" i="32" s="1"/>
  <c r="AT6" i="32" s="1"/>
  <c r="AT5" i="32" s="1"/>
  <c r="AU21" i="32"/>
  <c r="AU20" i="32" s="1"/>
  <c r="AU19" i="32" s="1"/>
  <c r="AU18" i="32" s="1"/>
  <c r="AU17" i="32" s="1"/>
  <c r="AU16" i="32" s="1"/>
  <c r="AU15" i="32" s="1"/>
  <c r="AU14" i="32" s="1"/>
  <c r="AU13" i="32" s="1"/>
  <c r="AU12" i="32" s="1"/>
  <c r="AU11" i="32" s="1"/>
  <c r="AU10" i="32" s="1"/>
  <c r="AU9" i="32" s="1"/>
  <c r="AU8" i="32" s="1"/>
  <c r="AU7" i="32" s="1"/>
  <c r="AU6" i="32" s="1"/>
  <c r="AU5" i="32" s="1"/>
  <c r="AV21" i="32"/>
  <c r="AV20" i="32" s="1"/>
  <c r="AV19" i="32" s="1"/>
  <c r="AV18" i="32" s="1"/>
  <c r="AV17" i="32" s="1"/>
  <c r="AV16" i="32" s="1"/>
  <c r="AV15" i="32" s="1"/>
  <c r="AV14" i="32" s="1"/>
  <c r="AV13" i="32" s="1"/>
  <c r="AV12" i="32" s="1"/>
  <c r="AV11" i="32" s="1"/>
  <c r="AV10" i="32" s="1"/>
  <c r="AV9" i="32" s="1"/>
  <c r="AV8" i="32" s="1"/>
  <c r="AV7" i="32" s="1"/>
  <c r="AV6" i="32" s="1"/>
  <c r="AV5" i="32" s="1"/>
  <c r="AW21" i="32"/>
  <c r="AW20" i="32" s="1"/>
  <c r="AW19" i="32" s="1"/>
  <c r="AX21" i="32"/>
  <c r="AX20" i="32" s="1"/>
  <c r="AX19" i="32" s="1"/>
  <c r="AX18" i="32" s="1"/>
  <c r="AX17" i="32" s="1"/>
  <c r="AX16" i="32" s="1"/>
  <c r="AX15" i="32" s="1"/>
  <c r="AX14" i="32" s="1"/>
  <c r="AX13" i="32" s="1"/>
  <c r="AX12" i="32" s="1"/>
  <c r="AX11" i="32" s="1"/>
  <c r="AX10" i="32" s="1"/>
  <c r="AX9" i="32" s="1"/>
  <c r="AX8" i="32" s="1"/>
  <c r="AX7" i="32" s="1"/>
  <c r="AX6" i="32" s="1"/>
  <c r="AX5" i="32" s="1"/>
  <c r="AY21" i="32"/>
  <c r="AZ21" i="32"/>
  <c r="BA21" i="32"/>
  <c r="BA20" i="32" s="1"/>
  <c r="BA19" i="32" s="1"/>
  <c r="BA18" i="32" s="1"/>
  <c r="BA17" i="32" s="1"/>
  <c r="BA16" i="32" s="1"/>
  <c r="BA15" i="32" s="1"/>
  <c r="BA14" i="32" s="1"/>
  <c r="BA13" i="32" s="1"/>
  <c r="BA12" i="32" s="1"/>
  <c r="BA11" i="32" s="1"/>
  <c r="BA10" i="32" s="1"/>
  <c r="BA9" i="32" s="1"/>
  <c r="BA8" i="32" s="1"/>
  <c r="BA7" i="32" s="1"/>
  <c r="BA6" i="32" s="1"/>
  <c r="BA5" i="32" s="1"/>
  <c r="BB21" i="32"/>
  <c r="BB20" i="32" s="1"/>
  <c r="BB19" i="32" s="1"/>
  <c r="BB18" i="32" s="1"/>
  <c r="BB17" i="32" s="1"/>
  <c r="BB16" i="32" s="1"/>
  <c r="BB15" i="32" s="1"/>
  <c r="BB14" i="32" s="1"/>
  <c r="BB13" i="32" s="1"/>
  <c r="BB12" i="32" s="1"/>
  <c r="BB11" i="32" s="1"/>
  <c r="BB10" i="32" s="1"/>
  <c r="BB9" i="32" s="1"/>
  <c r="BB8" i="32" s="1"/>
  <c r="BB7" i="32" s="1"/>
  <c r="BB6" i="32" s="1"/>
  <c r="BB5" i="32" s="1"/>
  <c r="BC21" i="32"/>
  <c r="BC20" i="32" s="1"/>
  <c r="BC19" i="32" s="1"/>
  <c r="BC18" i="32" s="1"/>
  <c r="BC17" i="32" s="1"/>
  <c r="BC16" i="32" s="1"/>
  <c r="BC15" i="32" s="1"/>
  <c r="BC14" i="32" s="1"/>
  <c r="BC13" i="32" s="1"/>
  <c r="BC12" i="32" s="1"/>
  <c r="BC11" i="32" s="1"/>
  <c r="BC10" i="32" s="1"/>
  <c r="BC9" i="32" s="1"/>
  <c r="BC8" i="32" s="1"/>
  <c r="BC7" i="32" s="1"/>
  <c r="BC6" i="32" s="1"/>
  <c r="BC5" i="32" s="1"/>
  <c r="BD21" i="32"/>
  <c r="BD20" i="32" s="1"/>
  <c r="BD19" i="32" s="1"/>
  <c r="BD18" i="32" s="1"/>
  <c r="BD17" i="32" s="1"/>
  <c r="BD16" i="32" s="1"/>
  <c r="BD15" i="32" s="1"/>
  <c r="BD14" i="32" s="1"/>
  <c r="BD13" i="32" s="1"/>
  <c r="BD12" i="32" s="1"/>
  <c r="BD11" i="32" s="1"/>
  <c r="BD10" i="32" s="1"/>
  <c r="BD9" i="32" s="1"/>
  <c r="BD8" i="32" s="1"/>
  <c r="BD7" i="32" s="1"/>
  <c r="BD6" i="32" s="1"/>
  <c r="BD5" i="32" s="1"/>
  <c r="BE21" i="32"/>
  <c r="BE20" i="32" s="1"/>
  <c r="BE19" i="32" s="1"/>
  <c r="BE18" i="32" s="1"/>
  <c r="BE17" i="32" s="1"/>
  <c r="BE16" i="32" s="1"/>
  <c r="BE15" i="32" s="1"/>
  <c r="BE14" i="32" s="1"/>
  <c r="BE13" i="32" s="1"/>
  <c r="BE12" i="32" s="1"/>
  <c r="BE11" i="32" s="1"/>
  <c r="BE10" i="32" s="1"/>
  <c r="BE9" i="32" s="1"/>
  <c r="BE8" i="32" s="1"/>
  <c r="BE7" i="32" s="1"/>
  <c r="BE6" i="32" s="1"/>
  <c r="BE5" i="32" s="1"/>
  <c r="BF21" i="32"/>
  <c r="BF20" i="32" s="1"/>
  <c r="BF19" i="32" s="1"/>
  <c r="BF18" i="32" s="1"/>
  <c r="BG21" i="32"/>
  <c r="BG20" i="32" s="1"/>
  <c r="BG19" i="32" s="1"/>
  <c r="BG18" i="32" s="1"/>
  <c r="BG17" i="32" s="1"/>
  <c r="BG16" i="32" s="1"/>
  <c r="BG15" i="32" s="1"/>
  <c r="BG14" i="32" s="1"/>
  <c r="BG13" i="32" s="1"/>
  <c r="BG12" i="32" s="1"/>
  <c r="BG11" i="32" s="1"/>
  <c r="BG10" i="32" s="1"/>
  <c r="BG9" i="32" s="1"/>
  <c r="BG8" i="32" s="1"/>
  <c r="BG7" i="32" s="1"/>
  <c r="BG6" i="32" s="1"/>
  <c r="BG5" i="32" s="1"/>
  <c r="BH21" i="32"/>
  <c r="BH20" i="32" s="1"/>
  <c r="BH19" i="32" s="1"/>
  <c r="BH18" i="32" s="1"/>
  <c r="BH17" i="32" s="1"/>
  <c r="BH16" i="32" s="1"/>
  <c r="BH15" i="32" s="1"/>
  <c r="BH14" i="32" s="1"/>
  <c r="BH13" i="32" s="1"/>
  <c r="BH12" i="32" s="1"/>
  <c r="BH11" i="32" s="1"/>
  <c r="BH10" i="32" s="1"/>
  <c r="BH9" i="32" s="1"/>
  <c r="BH8" i="32" s="1"/>
  <c r="BH7" i="32" s="1"/>
  <c r="BH6" i="32" s="1"/>
  <c r="BH5" i="32" s="1"/>
  <c r="BI21" i="32"/>
  <c r="BI20" i="32" s="1"/>
  <c r="BI19" i="32" s="1"/>
  <c r="BI18" i="32" s="1"/>
  <c r="BI17" i="32" s="1"/>
  <c r="BI16" i="32" s="1"/>
  <c r="BI15" i="32" s="1"/>
  <c r="BI14" i="32" s="1"/>
  <c r="BI13" i="32" s="1"/>
  <c r="BI12" i="32" s="1"/>
  <c r="BI11" i="32" s="1"/>
  <c r="BI10" i="32" s="1"/>
  <c r="BI9" i="32" s="1"/>
  <c r="BJ21" i="32"/>
  <c r="BK21" i="32"/>
  <c r="BL21" i="32"/>
  <c r="BL20" i="32" s="1"/>
  <c r="BM21" i="32"/>
  <c r="BM20" i="32" s="1"/>
  <c r="BM19" i="32" s="1"/>
  <c r="BM18" i="32" s="1"/>
  <c r="BM17" i="32" s="1"/>
  <c r="BM16" i="32" s="1"/>
  <c r="BM15" i="32" s="1"/>
  <c r="BM14" i="32" s="1"/>
  <c r="BM13" i="32" s="1"/>
  <c r="BM12" i="32" s="1"/>
  <c r="BM11" i="32" s="1"/>
  <c r="BM10" i="32" s="1"/>
  <c r="BM9" i="32" s="1"/>
  <c r="BM8" i="32" s="1"/>
  <c r="BM7" i="32" s="1"/>
  <c r="BM6" i="32" s="1"/>
  <c r="BM5" i="32" s="1"/>
  <c r="BN21" i="32"/>
  <c r="BN20" i="32" s="1"/>
  <c r="BN19" i="32" s="1"/>
  <c r="BN18" i="32" s="1"/>
  <c r="BN17" i="32" s="1"/>
  <c r="BN16" i="32" s="1"/>
  <c r="BN15" i="32" s="1"/>
  <c r="BN14" i="32" s="1"/>
  <c r="BN13" i="32" s="1"/>
  <c r="BN12" i="32" s="1"/>
  <c r="BN11" i="32" s="1"/>
  <c r="BN10" i="32" s="1"/>
  <c r="BN9" i="32" s="1"/>
  <c r="BN8" i="32" s="1"/>
  <c r="BN7" i="32" s="1"/>
  <c r="BN6" i="32" s="1"/>
  <c r="BN5" i="32" s="1"/>
  <c r="BO21" i="32"/>
  <c r="BO20" i="32" s="1"/>
  <c r="BO19" i="32" s="1"/>
  <c r="BO18" i="32" s="1"/>
  <c r="BO17" i="32" s="1"/>
  <c r="BO16" i="32" s="1"/>
  <c r="BO15" i="32" s="1"/>
  <c r="BO14" i="32" s="1"/>
  <c r="BO13" i="32" s="1"/>
  <c r="BO12" i="32" s="1"/>
  <c r="BO11" i="32" s="1"/>
  <c r="BO10" i="32" s="1"/>
  <c r="BO9" i="32" s="1"/>
  <c r="BO8" i="32" s="1"/>
  <c r="BO7" i="32" s="1"/>
  <c r="BO6" i="32" s="1"/>
  <c r="BO5" i="32" s="1"/>
  <c r="BP21" i="32"/>
  <c r="BP20" i="32" s="1"/>
  <c r="BP19" i="32" s="1"/>
  <c r="BP18" i="32" s="1"/>
  <c r="BP17" i="32" s="1"/>
  <c r="BP16" i="32" s="1"/>
  <c r="BP15" i="32" s="1"/>
  <c r="BP14" i="32" s="1"/>
  <c r="BQ21" i="32"/>
  <c r="BQ20" i="32" s="1"/>
  <c r="BQ19" i="32" s="1"/>
  <c r="BQ18" i="32" s="1"/>
  <c r="BQ17" i="32" s="1"/>
  <c r="BQ16" i="32" s="1"/>
  <c r="BQ15" i="32" s="1"/>
  <c r="BQ14" i="32" s="1"/>
  <c r="BQ13" i="32" s="1"/>
  <c r="BQ12" i="32" s="1"/>
  <c r="BQ11" i="32" s="1"/>
  <c r="BQ10" i="32" s="1"/>
  <c r="BQ9" i="32" s="1"/>
  <c r="BQ8" i="32" s="1"/>
  <c r="BQ7" i="32" s="1"/>
  <c r="BQ6" i="32" s="1"/>
  <c r="BQ5" i="32" s="1"/>
  <c r="BR21" i="32"/>
  <c r="BR20" i="32" s="1"/>
  <c r="BR19" i="32" s="1"/>
  <c r="BR18" i="32" s="1"/>
  <c r="BR17" i="32" s="1"/>
  <c r="BR16" i="32" s="1"/>
  <c r="BR15" i="32" s="1"/>
  <c r="BR14" i="32" s="1"/>
  <c r="BR13" i="32" s="1"/>
  <c r="BR12" i="32" s="1"/>
  <c r="BR11" i="32" s="1"/>
  <c r="BR10" i="32" s="1"/>
  <c r="BR9" i="32" s="1"/>
  <c r="BR8" i="32" s="1"/>
  <c r="BR7" i="32" s="1"/>
  <c r="BR6" i="32" s="1"/>
  <c r="BR5" i="32" s="1"/>
  <c r="BS21" i="32"/>
  <c r="BS20" i="32" s="1"/>
  <c r="BS19" i="32" s="1"/>
  <c r="BS18" i="32" s="1"/>
  <c r="BS17" i="32" s="1"/>
  <c r="BS16" i="32" s="1"/>
  <c r="BS15" i="32" s="1"/>
  <c r="BS14" i="32" s="1"/>
  <c r="BS13" i="32" s="1"/>
  <c r="BS12" i="32" s="1"/>
  <c r="BS11" i="32" s="1"/>
  <c r="BS10" i="32" s="1"/>
  <c r="BS9" i="32" s="1"/>
  <c r="BS8" i="32" s="1"/>
  <c r="BS7" i="32" s="1"/>
  <c r="BS6" i="32" s="1"/>
  <c r="BS5" i="32" s="1"/>
  <c r="BT21" i="32"/>
  <c r="BT20" i="32" s="1"/>
  <c r="BT19" i="32" s="1"/>
  <c r="BT18" i="32" s="1"/>
  <c r="BT17" i="32" s="1"/>
  <c r="BT16" i="32" s="1"/>
  <c r="BT15" i="32" s="1"/>
  <c r="BT14" i="32" s="1"/>
  <c r="BT13" i="32" s="1"/>
  <c r="BT12" i="32" s="1"/>
  <c r="BT11" i="32" s="1"/>
  <c r="BT10" i="32" s="1"/>
  <c r="BT9" i="32" s="1"/>
  <c r="BT8" i="32" s="1"/>
  <c r="BT7" i="32" s="1"/>
  <c r="BT6" i="32" s="1"/>
  <c r="BT5" i="32" s="1"/>
  <c r="BU21" i="32"/>
  <c r="BU20" i="32" s="1"/>
  <c r="BU19" i="32" s="1"/>
  <c r="BU18" i="32" s="1"/>
  <c r="BU17" i="32" s="1"/>
  <c r="BU16" i="32" s="1"/>
  <c r="BU15" i="32" s="1"/>
  <c r="BU14" i="32" s="1"/>
  <c r="BU13" i="32" s="1"/>
  <c r="BU12" i="32" s="1"/>
  <c r="BU11" i="32" s="1"/>
  <c r="BU10" i="32" s="1"/>
  <c r="BU9" i="32" s="1"/>
  <c r="BU8" i="32" s="1"/>
  <c r="BU7" i="32" s="1"/>
  <c r="BU6" i="32" s="1"/>
  <c r="BU5" i="32" s="1"/>
  <c r="BV21" i="32"/>
  <c r="BW21" i="32"/>
  <c r="BW20" i="32" s="1"/>
  <c r="BW19" i="32" s="1"/>
  <c r="BW18" i="32" s="1"/>
  <c r="BW17" i="32" s="1"/>
  <c r="BW16" i="32" s="1"/>
  <c r="BW15" i="32" s="1"/>
  <c r="BW14" i="32" s="1"/>
  <c r="BW13" i="32" s="1"/>
  <c r="BW12" i="32" s="1"/>
  <c r="BW11" i="32" s="1"/>
  <c r="BW10" i="32" s="1"/>
  <c r="BW9" i="32" s="1"/>
  <c r="BW8" i="32" s="1"/>
  <c r="BW7" i="32" s="1"/>
  <c r="BW6" i="32" s="1"/>
  <c r="BW5" i="32" s="1"/>
  <c r="BX21" i="32"/>
  <c r="BY21" i="32"/>
  <c r="BY20" i="32" s="1"/>
  <c r="BY19" i="32" s="1"/>
  <c r="BZ21" i="32"/>
  <c r="BZ20" i="32" s="1"/>
  <c r="BZ19" i="32" s="1"/>
  <c r="BZ18" i="32" s="1"/>
  <c r="BZ17" i="32" s="1"/>
  <c r="BZ16" i="32" s="1"/>
  <c r="BZ15" i="32" s="1"/>
  <c r="BZ14" i="32" s="1"/>
  <c r="BZ13" i="32" s="1"/>
  <c r="BZ12" i="32" s="1"/>
  <c r="BZ11" i="32" s="1"/>
  <c r="BZ10" i="32" s="1"/>
  <c r="BZ9" i="32" s="1"/>
  <c r="BZ8" i="32" s="1"/>
  <c r="BZ7" i="32" s="1"/>
  <c r="BZ6" i="32" s="1"/>
  <c r="BZ5" i="32" s="1"/>
  <c r="CA21" i="32"/>
  <c r="CB21" i="32"/>
  <c r="CB20" i="32" s="1"/>
  <c r="CB19" i="32" s="1"/>
  <c r="CB18" i="32" s="1"/>
  <c r="CB17" i="32" s="1"/>
  <c r="CB16" i="32" s="1"/>
  <c r="CB15" i="32" s="1"/>
  <c r="CB14" i="32" s="1"/>
  <c r="CB13" i="32" s="1"/>
  <c r="CB12" i="32" s="1"/>
  <c r="CB11" i="32" s="1"/>
  <c r="CB10" i="32" s="1"/>
  <c r="CB9" i="32" s="1"/>
  <c r="CB8" i="32" s="1"/>
  <c r="CB7" i="32" s="1"/>
  <c r="CB6" i="32" s="1"/>
  <c r="CB5" i="32" s="1"/>
  <c r="CC21" i="32"/>
  <c r="CC20" i="32" s="1"/>
  <c r="CC19" i="32" s="1"/>
  <c r="CC18" i="32" s="1"/>
  <c r="CC17" i="32" s="1"/>
  <c r="CC16" i="32" s="1"/>
  <c r="CC15" i="32" s="1"/>
  <c r="CC14" i="32" s="1"/>
  <c r="CC13" i="32" s="1"/>
  <c r="CC12" i="32" s="1"/>
  <c r="CC11" i="32" s="1"/>
  <c r="CC10" i="32" s="1"/>
  <c r="CC9" i="32" s="1"/>
  <c r="CC8" i="32" s="1"/>
  <c r="CC7" i="32" s="1"/>
  <c r="CC6" i="32" s="1"/>
  <c r="CC5" i="32" s="1"/>
  <c r="CD21" i="32"/>
  <c r="CD20" i="32" s="1"/>
  <c r="CD19" i="32" s="1"/>
  <c r="CD18" i="32" s="1"/>
  <c r="CD17" i="32" s="1"/>
  <c r="CD16" i="32" s="1"/>
  <c r="CD15" i="32" s="1"/>
  <c r="CD14" i="32" s="1"/>
  <c r="CD13" i="32" s="1"/>
  <c r="CD12" i="32" s="1"/>
  <c r="CD11" i="32" s="1"/>
  <c r="CD10" i="32" s="1"/>
  <c r="CD9" i="32" s="1"/>
  <c r="CD8" i="32" s="1"/>
  <c r="CD7" i="32" s="1"/>
  <c r="CD6" i="32" s="1"/>
  <c r="CD5" i="32" s="1"/>
  <c r="CE21" i="32"/>
  <c r="CE20" i="32" s="1"/>
  <c r="CE19" i="32" s="1"/>
  <c r="CE18" i="32" s="1"/>
  <c r="CE17" i="32" s="1"/>
  <c r="CE16" i="32" s="1"/>
  <c r="CE15" i="32" s="1"/>
  <c r="CE14" i="32" s="1"/>
  <c r="CE13" i="32" s="1"/>
  <c r="CE12" i="32" s="1"/>
  <c r="CE11" i="32" s="1"/>
  <c r="CE10" i="32" s="1"/>
  <c r="CE9" i="32" s="1"/>
  <c r="CE8" i="32" s="1"/>
  <c r="CE7" i="32" s="1"/>
  <c r="CE6" i="32" s="1"/>
  <c r="CE5" i="32" s="1"/>
  <c r="CF21" i="32"/>
  <c r="CF20" i="32" s="1"/>
  <c r="CF19" i="32" s="1"/>
  <c r="CF18" i="32" s="1"/>
  <c r="CF17" i="32" s="1"/>
  <c r="CF16" i="32" s="1"/>
  <c r="CF15" i="32" s="1"/>
  <c r="CF14" i="32" s="1"/>
  <c r="CF13" i="32" s="1"/>
  <c r="CF12" i="32" s="1"/>
  <c r="CF11" i="32" s="1"/>
  <c r="CF10" i="32" s="1"/>
  <c r="CF9" i="32" s="1"/>
  <c r="CF8" i="32" s="1"/>
  <c r="CF7" i="32" s="1"/>
  <c r="CF6" i="32" s="1"/>
  <c r="CF5" i="32" s="1"/>
  <c r="CG21" i="32"/>
  <c r="CG20" i="32" s="1"/>
  <c r="CG19" i="32" s="1"/>
  <c r="CG18" i="32" s="1"/>
  <c r="CG17" i="32" s="1"/>
  <c r="CG16" i="32" s="1"/>
  <c r="CG15" i="32" s="1"/>
  <c r="CG14" i="32" s="1"/>
  <c r="CG13" i="32" s="1"/>
  <c r="CG12" i="32" s="1"/>
  <c r="CG11" i="32" s="1"/>
  <c r="CG10" i="32" s="1"/>
  <c r="CG9" i="32" s="1"/>
  <c r="CG8" i="32" s="1"/>
  <c r="CG7" i="32" s="1"/>
  <c r="CG6" i="32" s="1"/>
  <c r="CG5" i="32" s="1"/>
  <c r="CH21" i="32"/>
  <c r="CH20" i="32" s="1"/>
  <c r="CH19" i="32" s="1"/>
  <c r="CH18" i="32" s="1"/>
  <c r="CH17" i="32" s="1"/>
  <c r="CH16" i="32" s="1"/>
  <c r="CH15" i="32" s="1"/>
  <c r="CH14" i="32" s="1"/>
  <c r="CH13" i="32" s="1"/>
  <c r="CH12" i="32" s="1"/>
  <c r="CH11" i="32" s="1"/>
  <c r="CH10" i="32" s="1"/>
  <c r="CH9" i="32" s="1"/>
  <c r="CH8" i="32" s="1"/>
  <c r="CH7" i="32" s="1"/>
  <c r="CH6" i="32" s="1"/>
  <c r="CH5" i="32" s="1"/>
  <c r="CI21" i="32"/>
  <c r="CJ21" i="32"/>
  <c r="CK21" i="32"/>
  <c r="CK20" i="32" s="1"/>
  <c r="CK19" i="32" s="1"/>
  <c r="CK18" i="32" s="1"/>
  <c r="CK17" i="32" s="1"/>
  <c r="CK16" i="32" s="1"/>
  <c r="CK15" i="32" s="1"/>
  <c r="CK14" i="32" s="1"/>
  <c r="CK13" i="32" s="1"/>
  <c r="CK12" i="32" s="1"/>
  <c r="CK11" i="32" s="1"/>
  <c r="CK10" i="32" s="1"/>
  <c r="CK9" i="32" s="1"/>
  <c r="CK8" i="32" s="1"/>
  <c r="CK7" i="32" s="1"/>
  <c r="CK6" i="32" s="1"/>
  <c r="CK5" i="32" s="1"/>
  <c r="CL21" i="32"/>
  <c r="CL20" i="32" s="1"/>
  <c r="CM21" i="32"/>
  <c r="CM20" i="32" s="1"/>
  <c r="CM19" i="32" s="1"/>
  <c r="CM18" i="32" s="1"/>
  <c r="CM17" i="32" s="1"/>
  <c r="CM16" i="32" s="1"/>
  <c r="CM15" i="32" s="1"/>
  <c r="CM14" i="32" s="1"/>
  <c r="CM13" i="32" s="1"/>
  <c r="CM12" i="32" s="1"/>
  <c r="CM11" i="32" s="1"/>
  <c r="CM10" i="32" s="1"/>
  <c r="CM9" i="32" s="1"/>
  <c r="CM8" i="32" s="1"/>
  <c r="CM7" i="32" s="1"/>
  <c r="CM6" i="32" s="1"/>
  <c r="CM5" i="32" s="1"/>
  <c r="CN21" i="32"/>
  <c r="CN20" i="32" s="1"/>
  <c r="CN19" i="32" s="1"/>
  <c r="CN18" i="32" s="1"/>
  <c r="CN17" i="32" s="1"/>
  <c r="CN16" i="32" s="1"/>
  <c r="CN15" i="32" s="1"/>
  <c r="CN14" i="32" s="1"/>
  <c r="CN13" i="32" s="1"/>
  <c r="CN12" i="32" s="1"/>
  <c r="CN11" i="32" s="1"/>
  <c r="CN10" i="32" s="1"/>
  <c r="CN9" i="32" s="1"/>
  <c r="CN8" i="32" s="1"/>
  <c r="CN7" i="32" s="1"/>
  <c r="CN6" i="32" s="1"/>
  <c r="CN5" i="32" s="1"/>
  <c r="CO21" i="32"/>
  <c r="CO20" i="32" s="1"/>
  <c r="CO19" i="32" s="1"/>
  <c r="CO18" i="32" s="1"/>
  <c r="CO17" i="32" s="1"/>
  <c r="CO16" i="32" s="1"/>
  <c r="CO15" i="32" s="1"/>
  <c r="CO14" i="32" s="1"/>
  <c r="CO13" i="32" s="1"/>
  <c r="CO12" i="32" s="1"/>
  <c r="CO11" i="32" s="1"/>
  <c r="CO10" i="32" s="1"/>
  <c r="CO9" i="32" s="1"/>
  <c r="CO8" i="32" s="1"/>
  <c r="CO7" i="32" s="1"/>
  <c r="CO6" i="32" s="1"/>
  <c r="CO5" i="32" s="1"/>
  <c r="CP21" i="32"/>
  <c r="CP20" i="32" s="1"/>
  <c r="CP19" i="32" s="1"/>
  <c r="CP18" i="32" s="1"/>
  <c r="CP17" i="32" s="1"/>
  <c r="CP16" i="32" s="1"/>
  <c r="CP15" i="32" s="1"/>
  <c r="CP14" i="32" s="1"/>
  <c r="CP13" i="32" s="1"/>
  <c r="CP12" i="32" s="1"/>
  <c r="CP11" i="32" s="1"/>
  <c r="CP10" i="32" s="1"/>
  <c r="CP9" i="32" s="1"/>
  <c r="CP8" i="32" s="1"/>
  <c r="CP7" i="32" s="1"/>
  <c r="CP6" i="32" s="1"/>
  <c r="CP5" i="32" s="1"/>
  <c r="CQ21" i="32"/>
  <c r="CQ20" i="32" s="1"/>
  <c r="CQ19" i="32" s="1"/>
  <c r="CQ18" i="32" s="1"/>
  <c r="CQ17" i="32" s="1"/>
  <c r="CQ16" i="32" s="1"/>
  <c r="CQ15" i="32" s="1"/>
  <c r="CQ14" i="32" s="1"/>
  <c r="CQ13" i="32" s="1"/>
  <c r="CQ12" i="32" s="1"/>
  <c r="CQ11" i="32" s="1"/>
  <c r="CQ10" i="32" s="1"/>
  <c r="CQ9" i="32" s="1"/>
  <c r="CQ8" i="32" s="1"/>
  <c r="CQ7" i="32" s="1"/>
  <c r="CQ6" i="32" s="1"/>
  <c r="CQ5" i="32" s="1"/>
  <c r="CR21" i="32"/>
  <c r="CR20" i="32" s="1"/>
  <c r="CR19" i="32" s="1"/>
  <c r="CR18" i="32" s="1"/>
  <c r="CR17" i="32" s="1"/>
  <c r="CR16" i="32" s="1"/>
  <c r="CR15" i="32" s="1"/>
  <c r="CR14" i="32" s="1"/>
  <c r="CR13" i="32" s="1"/>
  <c r="CR12" i="32" s="1"/>
  <c r="CR11" i="32" s="1"/>
  <c r="CR10" i="32" s="1"/>
  <c r="CR9" i="32" s="1"/>
  <c r="CR8" i="32" s="1"/>
  <c r="CR7" i="32" s="1"/>
  <c r="CR6" i="32" s="1"/>
  <c r="CR5" i="32" s="1"/>
  <c r="CS21" i="32"/>
  <c r="CT21" i="32"/>
  <c r="CT20" i="32" s="1"/>
  <c r="CT19" i="32" s="1"/>
  <c r="CT18" i="32" s="1"/>
  <c r="CT17" i="32" s="1"/>
  <c r="CT16" i="32" s="1"/>
  <c r="CT15" i="32" s="1"/>
  <c r="CT14" i="32" s="1"/>
  <c r="CT13" i="32" s="1"/>
  <c r="CT12" i="32" s="1"/>
  <c r="CT11" i="32" s="1"/>
  <c r="CT10" i="32" s="1"/>
  <c r="CT9" i="32" s="1"/>
  <c r="CT8" i="32" s="1"/>
  <c r="CT7" i="32" s="1"/>
  <c r="CT6" i="32" s="1"/>
  <c r="CT5" i="32" s="1"/>
  <c r="CU21" i="32"/>
  <c r="CV21" i="32"/>
  <c r="CV20" i="32" s="1"/>
  <c r="CV19" i="32" s="1"/>
  <c r="CV18" i="32" s="1"/>
  <c r="CV17" i="32" s="1"/>
  <c r="CV16" i="32" s="1"/>
  <c r="CV15" i="32" s="1"/>
  <c r="CV14" i="32" s="1"/>
  <c r="CV13" i="32" s="1"/>
  <c r="CV12" i="32" s="1"/>
  <c r="CW21" i="32"/>
  <c r="CW20" i="32" s="1"/>
  <c r="CW19" i="32" s="1"/>
  <c r="CW18" i="32" s="1"/>
  <c r="CW17" i="32" s="1"/>
  <c r="CW16" i="32" s="1"/>
  <c r="CW15" i="32" s="1"/>
  <c r="CW14" i="32" s="1"/>
  <c r="CW13" i="32" s="1"/>
  <c r="CW12" i="32" s="1"/>
  <c r="CW11" i="32" s="1"/>
  <c r="CW10" i="32" s="1"/>
  <c r="CW9" i="32" s="1"/>
  <c r="CW8" i="32" s="1"/>
  <c r="CW7" i="32" s="1"/>
  <c r="CW6" i="32" s="1"/>
  <c r="CW5" i="32" s="1"/>
  <c r="CX21" i="32"/>
  <c r="CX20" i="32" s="1"/>
  <c r="CX19" i="32" s="1"/>
  <c r="CX18" i="32" s="1"/>
  <c r="CX17" i="32" s="1"/>
  <c r="CX16" i="32" s="1"/>
  <c r="CX15" i="32" s="1"/>
  <c r="CX14" i="32" s="1"/>
  <c r="CX13" i="32" s="1"/>
  <c r="CX12" i="32" s="1"/>
  <c r="CX11" i="32" s="1"/>
  <c r="CX10" i="32" s="1"/>
  <c r="CX9" i="32" s="1"/>
  <c r="CX8" i="32" s="1"/>
  <c r="CX7" i="32" s="1"/>
  <c r="CX6" i="32" s="1"/>
  <c r="CX5" i="32" s="1"/>
  <c r="CY21" i="32"/>
  <c r="CZ21" i="32"/>
  <c r="CZ20" i="32" s="1"/>
  <c r="CZ19" i="32" s="1"/>
  <c r="CZ18" i="32" s="1"/>
  <c r="CZ17" i="32" s="1"/>
  <c r="CZ16" i="32" s="1"/>
  <c r="CZ15" i="32" s="1"/>
  <c r="CZ14" i="32" s="1"/>
  <c r="CZ13" i="32" s="1"/>
  <c r="CZ12" i="32" s="1"/>
  <c r="CZ11" i="32" s="1"/>
  <c r="CZ10" i="32" s="1"/>
  <c r="CZ9" i="32" s="1"/>
  <c r="CZ8" i="32" s="1"/>
  <c r="CZ7" i="32" s="1"/>
  <c r="CZ6" i="32" s="1"/>
  <c r="CZ5" i="32" s="1"/>
  <c r="DA21" i="32"/>
  <c r="DA20" i="32" s="1"/>
  <c r="DA19" i="32" s="1"/>
  <c r="DA18" i="32" s="1"/>
  <c r="DA17" i="32" s="1"/>
  <c r="DA16" i="32" s="1"/>
  <c r="DA15" i="32" s="1"/>
  <c r="DA14" i="32" s="1"/>
  <c r="DA13" i="32" s="1"/>
  <c r="DA12" i="32" s="1"/>
  <c r="DA11" i="32" s="1"/>
  <c r="DA10" i="32" s="1"/>
  <c r="DA9" i="32" s="1"/>
  <c r="DA8" i="32" s="1"/>
  <c r="DA7" i="32" s="1"/>
  <c r="DA6" i="32" s="1"/>
  <c r="DA5" i="32" s="1"/>
  <c r="DB21" i="32"/>
  <c r="DB20" i="32" s="1"/>
  <c r="DB19" i="32" s="1"/>
  <c r="DB18" i="32" s="1"/>
  <c r="DB17" i="32" s="1"/>
  <c r="DB16" i="32" s="1"/>
  <c r="DB15" i="32" s="1"/>
  <c r="DB14" i="32" s="1"/>
  <c r="DB13" i="32" s="1"/>
  <c r="DB12" i="32" s="1"/>
  <c r="DB11" i="32" s="1"/>
  <c r="DB10" i="32" s="1"/>
  <c r="DB9" i="32" s="1"/>
  <c r="DB8" i="32" s="1"/>
  <c r="DB7" i="32" s="1"/>
  <c r="DB6" i="32" s="1"/>
  <c r="DB5" i="32" s="1"/>
  <c r="DC21" i="32"/>
  <c r="DC20" i="32" s="1"/>
  <c r="DC19" i="32" s="1"/>
  <c r="DC18" i="32" s="1"/>
  <c r="DC17" i="32" s="1"/>
  <c r="DC16" i="32" s="1"/>
  <c r="DC15" i="32" s="1"/>
  <c r="DC14" i="32" s="1"/>
  <c r="DC13" i="32" s="1"/>
  <c r="DC12" i="32" s="1"/>
  <c r="DC11" i="32" s="1"/>
  <c r="DC10" i="32" s="1"/>
  <c r="DC9" i="32" s="1"/>
  <c r="DC8" i="32" s="1"/>
  <c r="DC7" i="32" s="1"/>
  <c r="DC6" i="32" s="1"/>
  <c r="DC5" i="32" s="1"/>
  <c r="C22" i="32"/>
  <c r="D22" i="32"/>
  <c r="E22" i="32"/>
  <c r="F22" i="32"/>
  <c r="G22" i="32"/>
  <c r="H22" i="32"/>
  <c r="I22" i="32"/>
  <c r="J22" i="32"/>
  <c r="K22" i="32"/>
  <c r="L22" i="32"/>
  <c r="M22" i="32"/>
  <c r="N22" i="32"/>
  <c r="O22" i="32"/>
  <c r="P22" i="32"/>
  <c r="Q22" i="32"/>
  <c r="R22" i="32"/>
  <c r="S22" i="32"/>
  <c r="T22" i="32"/>
  <c r="U22" i="32"/>
  <c r="V22" i="32"/>
  <c r="W22" i="32"/>
  <c r="X22" i="32"/>
  <c r="Y22" i="32"/>
  <c r="Z22" i="32"/>
  <c r="AA22" i="32"/>
  <c r="AB22" i="32"/>
  <c r="AC22" i="32"/>
  <c r="AD22" i="32"/>
  <c r="AE22" i="32"/>
  <c r="AF22" i="32"/>
  <c r="AG22" i="32"/>
  <c r="AH22" i="32"/>
  <c r="AI22" i="32"/>
  <c r="AJ22" i="32"/>
  <c r="AK22" i="32"/>
  <c r="AL22" i="32"/>
  <c r="AM22" i="32"/>
  <c r="AN22" i="32"/>
  <c r="AO22" i="32"/>
  <c r="AP22" i="32"/>
  <c r="AQ22" i="32"/>
  <c r="AR22" i="32"/>
  <c r="AS22" i="32"/>
  <c r="AT22" i="32"/>
  <c r="AU22" i="32"/>
  <c r="AV22" i="32"/>
  <c r="AW22" i="32"/>
  <c r="AX22" i="32"/>
  <c r="AY22" i="32"/>
  <c r="AZ22" i="32"/>
  <c r="BA22" i="32"/>
  <c r="BB22" i="32"/>
  <c r="BC22" i="32"/>
  <c r="BD22" i="32"/>
  <c r="BE22" i="32"/>
  <c r="BF22" i="32"/>
  <c r="BG22" i="32"/>
  <c r="BH22" i="32"/>
  <c r="BI22" i="32"/>
  <c r="BJ22" i="32"/>
  <c r="BK22" i="32"/>
  <c r="BL22" i="32"/>
  <c r="BM22" i="32"/>
  <c r="BN22" i="32"/>
  <c r="BO22" i="32"/>
  <c r="BP22" i="32"/>
  <c r="BQ22" i="32"/>
  <c r="BR22" i="32"/>
  <c r="BS22" i="32"/>
  <c r="BT22" i="32"/>
  <c r="BU22" i="32"/>
  <c r="BV22" i="32"/>
  <c r="BW22" i="32"/>
  <c r="BX22" i="32"/>
  <c r="BY22" i="32"/>
  <c r="BZ22" i="32"/>
  <c r="CA22" i="32"/>
  <c r="CB22" i="32"/>
  <c r="CC22" i="32"/>
  <c r="CD22" i="32"/>
  <c r="CE22" i="32"/>
  <c r="CF22" i="32"/>
  <c r="CG22" i="32"/>
  <c r="CH22" i="32"/>
  <c r="CI22" i="32"/>
  <c r="CJ22" i="32"/>
  <c r="CK22" i="32"/>
  <c r="CL22" i="32"/>
  <c r="CM22" i="32"/>
  <c r="CN22" i="32"/>
  <c r="CO22" i="32"/>
  <c r="CP22" i="32"/>
  <c r="CQ22" i="32"/>
  <c r="CR22" i="32"/>
  <c r="CS22" i="32"/>
  <c r="CT22" i="32"/>
  <c r="CU22" i="32"/>
  <c r="CV22" i="32"/>
  <c r="CW22" i="32"/>
  <c r="CX22" i="32"/>
  <c r="CY22" i="32"/>
  <c r="CZ22" i="32"/>
  <c r="DA22" i="32"/>
  <c r="DB22" i="32"/>
  <c r="DC22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BE23" i="32"/>
  <c r="BF23" i="32"/>
  <c r="BG23" i="32"/>
  <c r="BH23" i="32"/>
  <c r="BI23" i="32"/>
  <c r="BJ23" i="32"/>
  <c r="BK23" i="32"/>
  <c r="BL23" i="32"/>
  <c r="BM23" i="32"/>
  <c r="BN23" i="32"/>
  <c r="BO23" i="32"/>
  <c r="BP23" i="32"/>
  <c r="BQ23" i="32"/>
  <c r="BR23" i="32"/>
  <c r="BS23" i="32"/>
  <c r="BT23" i="32"/>
  <c r="BU23" i="32"/>
  <c r="BV23" i="32"/>
  <c r="BW23" i="32"/>
  <c r="BX23" i="32"/>
  <c r="BY23" i="32"/>
  <c r="BZ23" i="32"/>
  <c r="CA23" i="32"/>
  <c r="CB23" i="32"/>
  <c r="CC23" i="32"/>
  <c r="CD23" i="32"/>
  <c r="CE23" i="32"/>
  <c r="CF23" i="32"/>
  <c r="CG23" i="32"/>
  <c r="CH23" i="32"/>
  <c r="CI23" i="32"/>
  <c r="CJ23" i="32"/>
  <c r="CK23" i="32"/>
  <c r="CL23" i="32"/>
  <c r="CM23" i="32"/>
  <c r="CN23" i="32"/>
  <c r="CO23" i="32"/>
  <c r="CP23" i="32"/>
  <c r="CQ23" i="32"/>
  <c r="CR23" i="32"/>
  <c r="CS23" i="32"/>
  <c r="CT23" i="32"/>
  <c r="CU23" i="32"/>
  <c r="CV23" i="32"/>
  <c r="CW23" i="32"/>
  <c r="CX23" i="32"/>
  <c r="CY23" i="32"/>
  <c r="CZ23" i="32"/>
  <c r="DA23" i="32"/>
  <c r="DB23" i="32"/>
  <c r="DC23" i="32"/>
  <c r="C24" i="32"/>
  <c r="D24" i="32"/>
  <c r="E24" i="32"/>
  <c r="F24" i="32"/>
  <c r="G24" i="32"/>
  <c r="H24" i="32"/>
  <c r="I24" i="32"/>
  <c r="J24" i="32"/>
  <c r="K24" i="32"/>
  <c r="L24" i="32"/>
  <c r="M24" i="32"/>
  <c r="N24" i="32"/>
  <c r="O24" i="32"/>
  <c r="P24" i="32"/>
  <c r="Q24" i="32"/>
  <c r="R24" i="32"/>
  <c r="S24" i="32"/>
  <c r="T24" i="32"/>
  <c r="U24" i="32"/>
  <c r="V24" i="32"/>
  <c r="W24" i="32"/>
  <c r="X24" i="32"/>
  <c r="Y24" i="32"/>
  <c r="Z24" i="32"/>
  <c r="AA24" i="32"/>
  <c r="AB24" i="32"/>
  <c r="AC24" i="32"/>
  <c r="AD24" i="32"/>
  <c r="AE24" i="32"/>
  <c r="AF24" i="32"/>
  <c r="AG24" i="32"/>
  <c r="AH24" i="32"/>
  <c r="AI24" i="32"/>
  <c r="AJ24" i="32"/>
  <c r="AK24" i="32"/>
  <c r="AL24" i="32"/>
  <c r="AM24" i="32"/>
  <c r="AN24" i="32"/>
  <c r="AO24" i="32"/>
  <c r="AP24" i="32"/>
  <c r="AQ24" i="32"/>
  <c r="AR24" i="32"/>
  <c r="AS24" i="32"/>
  <c r="AT24" i="32"/>
  <c r="AU24" i="32"/>
  <c r="AV24" i="32"/>
  <c r="AW24" i="32"/>
  <c r="AX24" i="32"/>
  <c r="AY24" i="32"/>
  <c r="AZ24" i="32"/>
  <c r="BA24" i="32"/>
  <c r="BB24" i="32"/>
  <c r="BC24" i="32"/>
  <c r="BD24" i="32"/>
  <c r="BE24" i="32"/>
  <c r="BF24" i="32"/>
  <c r="BG24" i="32"/>
  <c r="BH24" i="32"/>
  <c r="BI24" i="32"/>
  <c r="BJ24" i="32"/>
  <c r="BK24" i="32"/>
  <c r="BL24" i="32"/>
  <c r="BM24" i="32"/>
  <c r="BN24" i="32"/>
  <c r="BO24" i="32"/>
  <c r="BP24" i="32"/>
  <c r="BQ24" i="32"/>
  <c r="BR24" i="32"/>
  <c r="BS24" i="32"/>
  <c r="BT24" i="32"/>
  <c r="BU24" i="32"/>
  <c r="BV24" i="32"/>
  <c r="BW24" i="32"/>
  <c r="BX24" i="32"/>
  <c r="BY24" i="32"/>
  <c r="BZ24" i="32"/>
  <c r="CA24" i="32"/>
  <c r="CB24" i="32"/>
  <c r="CC24" i="32"/>
  <c r="CD24" i="32"/>
  <c r="CE24" i="32"/>
  <c r="CF24" i="32"/>
  <c r="CG24" i="32"/>
  <c r="CH24" i="32"/>
  <c r="CI24" i="32"/>
  <c r="CJ24" i="32"/>
  <c r="CK24" i="32"/>
  <c r="CL24" i="32"/>
  <c r="CM24" i="32"/>
  <c r="CN24" i="32"/>
  <c r="CO24" i="32"/>
  <c r="CP24" i="32"/>
  <c r="CQ24" i="32"/>
  <c r="CR24" i="32"/>
  <c r="CS24" i="32"/>
  <c r="CT24" i="32"/>
  <c r="CU24" i="32"/>
  <c r="CV24" i="32"/>
  <c r="CW24" i="32"/>
  <c r="CX24" i="32"/>
  <c r="CY24" i="32"/>
  <c r="CZ24" i="32"/>
  <c r="DA24" i="32"/>
  <c r="DB24" i="32"/>
  <c r="DC24" i="32"/>
  <c r="C25" i="32"/>
  <c r="D25" i="32"/>
  <c r="E25" i="32"/>
  <c r="F25" i="32"/>
  <c r="G25" i="32"/>
  <c r="H25" i="32"/>
  <c r="I25" i="32"/>
  <c r="J25" i="32"/>
  <c r="K25" i="32"/>
  <c r="L25" i="32"/>
  <c r="M25" i="32"/>
  <c r="N25" i="32"/>
  <c r="O25" i="32"/>
  <c r="P25" i="32"/>
  <c r="Q25" i="32"/>
  <c r="R25" i="32"/>
  <c r="S25" i="32"/>
  <c r="T25" i="32"/>
  <c r="U25" i="32"/>
  <c r="V25" i="32"/>
  <c r="W25" i="32"/>
  <c r="X25" i="32"/>
  <c r="Y25" i="32"/>
  <c r="Z25" i="32"/>
  <c r="AA25" i="32"/>
  <c r="AB25" i="32"/>
  <c r="AC25" i="32"/>
  <c r="AD25" i="32"/>
  <c r="AE25" i="32"/>
  <c r="AF25" i="32"/>
  <c r="AG25" i="32"/>
  <c r="AH25" i="32"/>
  <c r="AI25" i="32"/>
  <c r="AJ25" i="32"/>
  <c r="AK25" i="32"/>
  <c r="AL25" i="32"/>
  <c r="AM25" i="32"/>
  <c r="AN25" i="32"/>
  <c r="AO25" i="32"/>
  <c r="AP25" i="32"/>
  <c r="AQ25" i="32"/>
  <c r="AR25" i="32"/>
  <c r="AS25" i="32"/>
  <c r="AT25" i="32"/>
  <c r="AU25" i="32"/>
  <c r="AV25" i="32"/>
  <c r="AW25" i="32"/>
  <c r="AX25" i="32"/>
  <c r="AY25" i="32"/>
  <c r="AZ25" i="32"/>
  <c r="BA25" i="32"/>
  <c r="BB25" i="32"/>
  <c r="BC25" i="32"/>
  <c r="BD25" i="32"/>
  <c r="BE25" i="32"/>
  <c r="BF25" i="32"/>
  <c r="BG25" i="32"/>
  <c r="BH25" i="32"/>
  <c r="BI25" i="32"/>
  <c r="BJ25" i="32"/>
  <c r="BK25" i="32"/>
  <c r="BL25" i="32"/>
  <c r="BM25" i="32"/>
  <c r="BN25" i="32"/>
  <c r="BO25" i="32"/>
  <c r="BP25" i="32"/>
  <c r="BQ25" i="32"/>
  <c r="BR25" i="32"/>
  <c r="BS25" i="32"/>
  <c r="BT25" i="32"/>
  <c r="BU25" i="32"/>
  <c r="BV25" i="32"/>
  <c r="BW25" i="32"/>
  <c r="BX25" i="32"/>
  <c r="BY25" i="32"/>
  <c r="BZ25" i="32"/>
  <c r="CA25" i="32"/>
  <c r="CB25" i="32"/>
  <c r="CC25" i="32"/>
  <c r="CD25" i="32"/>
  <c r="CE25" i="32"/>
  <c r="CF25" i="32"/>
  <c r="CG25" i="32"/>
  <c r="CH25" i="32"/>
  <c r="CI25" i="32"/>
  <c r="CJ25" i="32"/>
  <c r="CK25" i="32"/>
  <c r="CL25" i="32"/>
  <c r="CM25" i="32"/>
  <c r="CN25" i="32"/>
  <c r="CO25" i="32"/>
  <c r="CP25" i="32"/>
  <c r="CQ25" i="32"/>
  <c r="CR25" i="32"/>
  <c r="CS25" i="32"/>
  <c r="CT25" i="32"/>
  <c r="CU25" i="32"/>
  <c r="CV25" i="32"/>
  <c r="CW25" i="32"/>
  <c r="CX25" i="32"/>
  <c r="CY25" i="32"/>
  <c r="CZ25" i="32"/>
  <c r="DA25" i="32"/>
  <c r="DB25" i="32"/>
  <c r="DC25" i="32"/>
  <c r="C26" i="32"/>
  <c r="D26" i="32"/>
  <c r="E26" i="32"/>
  <c r="F26" i="32"/>
  <c r="G26" i="32"/>
  <c r="H26" i="32"/>
  <c r="I26" i="32"/>
  <c r="J26" i="32"/>
  <c r="K26" i="32"/>
  <c r="L26" i="32"/>
  <c r="M26" i="32"/>
  <c r="N26" i="32"/>
  <c r="O26" i="32"/>
  <c r="P26" i="32"/>
  <c r="Q26" i="32"/>
  <c r="R26" i="32"/>
  <c r="S26" i="32"/>
  <c r="T26" i="32"/>
  <c r="U26" i="32"/>
  <c r="V26" i="32"/>
  <c r="W26" i="32"/>
  <c r="X26" i="32"/>
  <c r="Y26" i="32"/>
  <c r="Z26" i="32"/>
  <c r="AH146" i="32" s="1"/>
  <c r="AA26" i="32"/>
  <c r="AB26" i="32"/>
  <c r="AC26" i="32"/>
  <c r="AD26" i="32"/>
  <c r="AE26" i="32"/>
  <c r="AF26" i="32"/>
  <c r="AG26" i="32"/>
  <c r="AH26" i="32"/>
  <c r="AI26" i="32"/>
  <c r="AJ26" i="32"/>
  <c r="AK26" i="32"/>
  <c r="AL26" i="32"/>
  <c r="AM26" i="32"/>
  <c r="AN26" i="32"/>
  <c r="AO26" i="32"/>
  <c r="AP26" i="32"/>
  <c r="AQ26" i="32"/>
  <c r="AR26" i="32"/>
  <c r="AS26" i="32"/>
  <c r="AT26" i="32"/>
  <c r="AU26" i="32"/>
  <c r="AV26" i="32"/>
  <c r="AW26" i="32"/>
  <c r="AX26" i="32"/>
  <c r="AY26" i="32"/>
  <c r="AZ26" i="32"/>
  <c r="BA26" i="32"/>
  <c r="BB26" i="32"/>
  <c r="BC26" i="32"/>
  <c r="BD26" i="32"/>
  <c r="BE26" i="32"/>
  <c r="BF26" i="32"/>
  <c r="BG26" i="32"/>
  <c r="BH26" i="32"/>
  <c r="BI26" i="32"/>
  <c r="BJ26" i="32"/>
  <c r="BK26" i="32"/>
  <c r="BL26" i="32"/>
  <c r="BM26" i="32"/>
  <c r="BN26" i="32"/>
  <c r="BO26" i="32"/>
  <c r="BP26" i="32"/>
  <c r="BQ26" i="32"/>
  <c r="BR26" i="32"/>
  <c r="BS26" i="32"/>
  <c r="BT26" i="32"/>
  <c r="BU26" i="32"/>
  <c r="BV26" i="32"/>
  <c r="BW26" i="32"/>
  <c r="BX26" i="32"/>
  <c r="BY26" i="32"/>
  <c r="BZ26" i="32"/>
  <c r="CA26" i="32"/>
  <c r="CB26" i="32"/>
  <c r="CC26" i="32"/>
  <c r="CD26" i="32"/>
  <c r="CE26" i="32"/>
  <c r="CF26" i="32"/>
  <c r="CG26" i="32"/>
  <c r="CH26" i="32"/>
  <c r="CI26" i="32"/>
  <c r="CJ26" i="32"/>
  <c r="CK26" i="32"/>
  <c r="CL26" i="32"/>
  <c r="CM26" i="32"/>
  <c r="CN26" i="32"/>
  <c r="CO26" i="32"/>
  <c r="CP26" i="32"/>
  <c r="CQ26" i="32"/>
  <c r="CR26" i="32"/>
  <c r="CS26" i="32"/>
  <c r="CT26" i="32"/>
  <c r="CU26" i="32"/>
  <c r="CV26" i="32"/>
  <c r="CW26" i="32"/>
  <c r="CX26" i="32"/>
  <c r="CY26" i="32"/>
  <c r="CZ26" i="32"/>
  <c r="DA26" i="32"/>
  <c r="DB26" i="32"/>
  <c r="DC26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AO27" i="32"/>
  <c r="AP27" i="32"/>
  <c r="AQ27" i="32"/>
  <c r="AR27" i="32"/>
  <c r="AS27" i="32"/>
  <c r="AT27" i="32"/>
  <c r="AU27" i="32"/>
  <c r="AV27" i="32"/>
  <c r="AW27" i="32"/>
  <c r="AX27" i="32"/>
  <c r="AY27" i="32"/>
  <c r="AZ27" i="32"/>
  <c r="BA27" i="32"/>
  <c r="BB27" i="32"/>
  <c r="BC27" i="32"/>
  <c r="BD27" i="32"/>
  <c r="BE27" i="32"/>
  <c r="BF27" i="32"/>
  <c r="BG27" i="32"/>
  <c r="BH27" i="32"/>
  <c r="BI27" i="32"/>
  <c r="BJ27" i="32"/>
  <c r="BK27" i="32"/>
  <c r="BL27" i="32"/>
  <c r="BM27" i="32"/>
  <c r="BN27" i="32"/>
  <c r="BO27" i="32"/>
  <c r="BP27" i="32"/>
  <c r="BQ27" i="32"/>
  <c r="BR27" i="32"/>
  <c r="BS27" i="32"/>
  <c r="BT27" i="32"/>
  <c r="BU27" i="32"/>
  <c r="BV27" i="32"/>
  <c r="BW27" i="32"/>
  <c r="BX27" i="32"/>
  <c r="BY27" i="32"/>
  <c r="BZ27" i="32"/>
  <c r="CA27" i="32"/>
  <c r="CB27" i="32"/>
  <c r="CC27" i="32"/>
  <c r="CD27" i="32"/>
  <c r="CE27" i="32"/>
  <c r="CF27" i="32"/>
  <c r="CG27" i="32"/>
  <c r="CH27" i="32"/>
  <c r="CI27" i="32"/>
  <c r="CJ27" i="32"/>
  <c r="CK27" i="32"/>
  <c r="CL27" i="32"/>
  <c r="CM27" i="32"/>
  <c r="CN27" i="32"/>
  <c r="CO27" i="32"/>
  <c r="CP27" i="32"/>
  <c r="CQ27" i="32"/>
  <c r="CR27" i="32"/>
  <c r="CS27" i="32"/>
  <c r="CT27" i="32"/>
  <c r="CU27" i="32"/>
  <c r="CV27" i="32"/>
  <c r="CW27" i="32"/>
  <c r="CX27" i="32"/>
  <c r="CY27" i="32"/>
  <c r="CZ27" i="32"/>
  <c r="DA27" i="32"/>
  <c r="DB27" i="32"/>
  <c r="DC27" i="32"/>
  <c r="C28" i="32"/>
  <c r="D28" i="32"/>
  <c r="E28" i="32"/>
  <c r="F28" i="32"/>
  <c r="G28" i="32"/>
  <c r="H28" i="32"/>
  <c r="I28" i="32"/>
  <c r="J28" i="32"/>
  <c r="K28" i="32"/>
  <c r="L28" i="32"/>
  <c r="M28" i="32"/>
  <c r="N28" i="32"/>
  <c r="O28" i="32"/>
  <c r="P28" i="32"/>
  <c r="Q28" i="32"/>
  <c r="R28" i="32"/>
  <c r="S28" i="32"/>
  <c r="T28" i="32"/>
  <c r="U28" i="32"/>
  <c r="V28" i="32"/>
  <c r="W28" i="32"/>
  <c r="X28" i="32"/>
  <c r="Y28" i="32"/>
  <c r="Z28" i="32"/>
  <c r="AA28" i="32"/>
  <c r="AB28" i="32"/>
  <c r="AC28" i="32"/>
  <c r="AD28" i="32"/>
  <c r="AE28" i="32"/>
  <c r="AF28" i="32"/>
  <c r="AG28" i="32"/>
  <c r="AH28" i="32"/>
  <c r="AI28" i="32"/>
  <c r="AJ28" i="32"/>
  <c r="AK28" i="32"/>
  <c r="AL28" i="32"/>
  <c r="AM28" i="32"/>
  <c r="AN28" i="32"/>
  <c r="AO28" i="32"/>
  <c r="AP28" i="32"/>
  <c r="AQ28" i="32"/>
  <c r="AR28" i="32"/>
  <c r="AS28" i="32"/>
  <c r="AT28" i="32"/>
  <c r="AU28" i="32"/>
  <c r="AV28" i="32"/>
  <c r="AW28" i="32"/>
  <c r="AX28" i="32"/>
  <c r="AY28" i="32"/>
  <c r="AZ28" i="32"/>
  <c r="BA28" i="32"/>
  <c r="BB28" i="32"/>
  <c r="BC28" i="32"/>
  <c r="BD28" i="32"/>
  <c r="BE28" i="32"/>
  <c r="BF28" i="32"/>
  <c r="BG28" i="32"/>
  <c r="BH28" i="32"/>
  <c r="BI28" i="32"/>
  <c r="BJ28" i="32"/>
  <c r="BK28" i="32"/>
  <c r="BL28" i="32"/>
  <c r="BM28" i="32"/>
  <c r="BN28" i="32"/>
  <c r="BO28" i="32"/>
  <c r="BP28" i="32"/>
  <c r="BQ28" i="32"/>
  <c r="BR28" i="32"/>
  <c r="BS28" i="32"/>
  <c r="BT28" i="32"/>
  <c r="BU28" i="32"/>
  <c r="BV28" i="32"/>
  <c r="BW28" i="32"/>
  <c r="BX28" i="32"/>
  <c r="BY28" i="32"/>
  <c r="BZ28" i="32"/>
  <c r="CA28" i="32"/>
  <c r="CB28" i="32"/>
  <c r="CC28" i="32"/>
  <c r="CD28" i="32"/>
  <c r="CE28" i="32"/>
  <c r="CF28" i="32"/>
  <c r="CG28" i="32"/>
  <c r="CH28" i="32"/>
  <c r="CI28" i="32"/>
  <c r="CJ28" i="32"/>
  <c r="CK28" i="32"/>
  <c r="CL28" i="32"/>
  <c r="CM28" i="32"/>
  <c r="CN28" i="32"/>
  <c r="CO28" i="32"/>
  <c r="CP28" i="32"/>
  <c r="CQ28" i="32"/>
  <c r="CR28" i="32"/>
  <c r="CS28" i="32"/>
  <c r="CT28" i="32"/>
  <c r="CU28" i="32"/>
  <c r="CV28" i="32"/>
  <c r="CW28" i="32"/>
  <c r="CX28" i="32"/>
  <c r="CY28" i="32"/>
  <c r="CZ28" i="32"/>
  <c r="DA28" i="32"/>
  <c r="DB28" i="32"/>
  <c r="DC28" i="32"/>
  <c r="C29" i="32"/>
  <c r="D29" i="32"/>
  <c r="E29" i="32"/>
  <c r="F29" i="32"/>
  <c r="G29" i="32"/>
  <c r="H29" i="32"/>
  <c r="I29" i="32"/>
  <c r="J29" i="32"/>
  <c r="K29" i="32"/>
  <c r="L29" i="32"/>
  <c r="M29" i="32"/>
  <c r="N29" i="32"/>
  <c r="O29" i="32"/>
  <c r="P29" i="32"/>
  <c r="Q29" i="32"/>
  <c r="R29" i="32"/>
  <c r="S29" i="32"/>
  <c r="T29" i="32"/>
  <c r="U29" i="32"/>
  <c r="V29" i="32"/>
  <c r="W29" i="32"/>
  <c r="X29" i="32"/>
  <c r="Y29" i="32"/>
  <c r="Z29" i="32"/>
  <c r="AA29" i="32"/>
  <c r="AB29" i="32"/>
  <c r="AC29" i="32"/>
  <c r="AD29" i="32"/>
  <c r="AE29" i="32"/>
  <c r="AF29" i="32"/>
  <c r="AG29" i="32"/>
  <c r="AH29" i="32"/>
  <c r="AI29" i="32"/>
  <c r="AJ29" i="32"/>
  <c r="AK29" i="32"/>
  <c r="AL29" i="32"/>
  <c r="AM29" i="32"/>
  <c r="AN29" i="32"/>
  <c r="AO29" i="32"/>
  <c r="AP29" i="32"/>
  <c r="AQ29" i="32"/>
  <c r="AR29" i="32"/>
  <c r="AS29" i="32"/>
  <c r="AT29" i="32"/>
  <c r="AU29" i="32"/>
  <c r="AV29" i="32"/>
  <c r="AW29" i="32"/>
  <c r="AX29" i="32"/>
  <c r="AY29" i="32"/>
  <c r="AZ29" i="32"/>
  <c r="BA29" i="32"/>
  <c r="BB29" i="32"/>
  <c r="BC29" i="32"/>
  <c r="BD29" i="32"/>
  <c r="BE29" i="32"/>
  <c r="BF29" i="32"/>
  <c r="BG29" i="32"/>
  <c r="BH29" i="32"/>
  <c r="BI29" i="32"/>
  <c r="BJ29" i="32"/>
  <c r="BK29" i="32"/>
  <c r="BL29" i="32"/>
  <c r="BM29" i="32"/>
  <c r="BN29" i="32"/>
  <c r="BO29" i="32"/>
  <c r="BP29" i="32"/>
  <c r="BQ29" i="32"/>
  <c r="BR29" i="32"/>
  <c r="BS29" i="32"/>
  <c r="BT29" i="32"/>
  <c r="BU29" i="32"/>
  <c r="BV29" i="32"/>
  <c r="BW29" i="32"/>
  <c r="BX29" i="32"/>
  <c r="BY29" i="32"/>
  <c r="BZ29" i="32"/>
  <c r="CA29" i="32"/>
  <c r="CB29" i="32"/>
  <c r="CC29" i="32"/>
  <c r="CD29" i="32"/>
  <c r="CE29" i="32"/>
  <c r="CF29" i="32"/>
  <c r="CG29" i="32"/>
  <c r="CH29" i="32"/>
  <c r="CI29" i="32"/>
  <c r="CJ29" i="32"/>
  <c r="CK29" i="32"/>
  <c r="CL29" i="32"/>
  <c r="CM29" i="32"/>
  <c r="CN29" i="32"/>
  <c r="CO29" i="32"/>
  <c r="CP29" i="32"/>
  <c r="CQ29" i="32"/>
  <c r="CR29" i="32"/>
  <c r="CS29" i="32"/>
  <c r="CT29" i="32"/>
  <c r="CU29" i="32"/>
  <c r="CV29" i="32"/>
  <c r="CW29" i="32"/>
  <c r="CX29" i="32"/>
  <c r="CY29" i="32"/>
  <c r="CZ29" i="32"/>
  <c r="DA29" i="32"/>
  <c r="DB29" i="32"/>
  <c r="DC29" i="32"/>
  <c r="C30" i="32"/>
  <c r="D30" i="32"/>
  <c r="E30" i="32"/>
  <c r="F30" i="32"/>
  <c r="G30" i="32"/>
  <c r="H30" i="32"/>
  <c r="I30" i="32"/>
  <c r="J30" i="32"/>
  <c r="K30" i="32"/>
  <c r="L30" i="32"/>
  <c r="M30" i="32"/>
  <c r="N30" i="32"/>
  <c r="O30" i="32"/>
  <c r="P30" i="32"/>
  <c r="Q30" i="32"/>
  <c r="R30" i="32"/>
  <c r="S30" i="32"/>
  <c r="T30" i="32"/>
  <c r="U30" i="32"/>
  <c r="V30" i="32"/>
  <c r="W30" i="32"/>
  <c r="X30" i="32"/>
  <c r="Y30" i="32"/>
  <c r="Z30" i="32"/>
  <c r="AA30" i="32"/>
  <c r="AB30" i="32"/>
  <c r="AC30" i="32"/>
  <c r="AD30" i="32"/>
  <c r="AE30" i="32"/>
  <c r="AF30" i="32"/>
  <c r="AG30" i="32"/>
  <c r="AH30" i="32"/>
  <c r="AI30" i="32"/>
  <c r="AJ30" i="32"/>
  <c r="AK30" i="32"/>
  <c r="AL30" i="32"/>
  <c r="AM30" i="32"/>
  <c r="AN30" i="32"/>
  <c r="AO30" i="32"/>
  <c r="AP30" i="32"/>
  <c r="AQ30" i="32"/>
  <c r="AR30" i="32"/>
  <c r="AS30" i="32"/>
  <c r="AT30" i="32"/>
  <c r="AU30" i="32"/>
  <c r="AV30" i="32"/>
  <c r="AW30" i="32"/>
  <c r="AX30" i="32"/>
  <c r="AY30" i="32"/>
  <c r="AZ30" i="32"/>
  <c r="BA30" i="32"/>
  <c r="BB30" i="32"/>
  <c r="BC30" i="32"/>
  <c r="BD30" i="32"/>
  <c r="BE30" i="32"/>
  <c r="BF30" i="32"/>
  <c r="BG30" i="32"/>
  <c r="BH30" i="32"/>
  <c r="BI30" i="32"/>
  <c r="BJ30" i="32"/>
  <c r="BK30" i="32"/>
  <c r="BL30" i="32"/>
  <c r="BM30" i="32"/>
  <c r="BN30" i="32"/>
  <c r="BO30" i="32"/>
  <c r="BP30" i="32"/>
  <c r="BQ30" i="32"/>
  <c r="BR30" i="32"/>
  <c r="BS30" i="32"/>
  <c r="BT30" i="32"/>
  <c r="BU30" i="32"/>
  <c r="BV30" i="32"/>
  <c r="BW30" i="32"/>
  <c r="BX30" i="32"/>
  <c r="BY30" i="32"/>
  <c r="BZ30" i="32"/>
  <c r="CA30" i="32"/>
  <c r="CB30" i="32"/>
  <c r="CC30" i="32"/>
  <c r="CD30" i="32"/>
  <c r="CE30" i="32"/>
  <c r="CF30" i="32"/>
  <c r="CG30" i="32"/>
  <c r="CH30" i="32"/>
  <c r="CI30" i="32"/>
  <c r="CJ30" i="32"/>
  <c r="CK30" i="32"/>
  <c r="CL30" i="32"/>
  <c r="CM30" i="32"/>
  <c r="CN30" i="32"/>
  <c r="CO30" i="32"/>
  <c r="CP30" i="32"/>
  <c r="CQ30" i="32"/>
  <c r="CR30" i="32"/>
  <c r="CS30" i="32"/>
  <c r="CT30" i="32"/>
  <c r="CU30" i="32"/>
  <c r="CV30" i="32"/>
  <c r="CW30" i="32"/>
  <c r="CX30" i="32"/>
  <c r="CY30" i="32"/>
  <c r="CZ30" i="32"/>
  <c r="DA30" i="32"/>
  <c r="DB30" i="32"/>
  <c r="DC30" i="32"/>
  <c r="C31" i="32"/>
  <c r="D31" i="32"/>
  <c r="E31" i="32"/>
  <c r="F31" i="32"/>
  <c r="G31" i="32"/>
  <c r="H31" i="32"/>
  <c r="I31" i="32"/>
  <c r="J31" i="32"/>
  <c r="K31" i="32"/>
  <c r="L31" i="32"/>
  <c r="M31" i="32"/>
  <c r="N31" i="32"/>
  <c r="O31" i="32"/>
  <c r="P31" i="32"/>
  <c r="Q31" i="32"/>
  <c r="R31" i="32"/>
  <c r="S31" i="32"/>
  <c r="T31" i="32"/>
  <c r="U31" i="32"/>
  <c r="V31" i="32"/>
  <c r="W31" i="32"/>
  <c r="X31" i="32"/>
  <c r="Y31" i="32"/>
  <c r="Z31" i="32"/>
  <c r="AA31" i="32"/>
  <c r="AB31" i="32"/>
  <c r="AC31" i="32"/>
  <c r="AD31" i="32"/>
  <c r="AE31" i="32"/>
  <c r="AF31" i="32"/>
  <c r="AG31" i="32"/>
  <c r="AH31" i="32"/>
  <c r="AI31" i="32"/>
  <c r="AJ31" i="32"/>
  <c r="AK31" i="32"/>
  <c r="AL31" i="32"/>
  <c r="AM31" i="32"/>
  <c r="AN31" i="32"/>
  <c r="AO31" i="32"/>
  <c r="AP31" i="32"/>
  <c r="AQ31" i="32"/>
  <c r="AR31" i="32"/>
  <c r="AS31" i="32"/>
  <c r="AT31" i="32"/>
  <c r="AU31" i="32"/>
  <c r="AV31" i="32"/>
  <c r="AW31" i="32"/>
  <c r="AX31" i="32"/>
  <c r="AY31" i="32"/>
  <c r="AZ31" i="32"/>
  <c r="BA31" i="32"/>
  <c r="BB31" i="32"/>
  <c r="BC31" i="32"/>
  <c r="BD31" i="32"/>
  <c r="BE31" i="32"/>
  <c r="BF31" i="32"/>
  <c r="BG31" i="32"/>
  <c r="BH31" i="32"/>
  <c r="BI31" i="32"/>
  <c r="BJ31" i="32"/>
  <c r="BK31" i="32"/>
  <c r="BL31" i="32"/>
  <c r="BM31" i="32"/>
  <c r="BN31" i="32"/>
  <c r="BO31" i="32"/>
  <c r="BP31" i="32"/>
  <c r="BQ31" i="32"/>
  <c r="BR31" i="32"/>
  <c r="BS31" i="32"/>
  <c r="BT31" i="32"/>
  <c r="BU31" i="32"/>
  <c r="BV31" i="32"/>
  <c r="BW31" i="32"/>
  <c r="BX31" i="32"/>
  <c r="BY31" i="32"/>
  <c r="BZ31" i="32"/>
  <c r="CA31" i="32"/>
  <c r="CB31" i="32"/>
  <c r="CC31" i="32"/>
  <c r="CD31" i="32"/>
  <c r="CE31" i="32"/>
  <c r="CF31" i="32"/>
  <c r="CG31" i="32"/>
  <c r="CH31" i="32"/>
  <c r="CI31" i="32"/>
  <c r="CJ31" i="32"/>
  <c r="CK31" i="32"/>
  <c r="CL31" i="32"/>
  <c r="CM31" i="32"/>
  <c r="CN31" i="32"/>
  <c r="CO31" i="32"/>
  <c r="CP31" i="32"/>
  <c r="CQ31" i="32"/>
  <c r="CR31" i="32"/>
  <c r="CS31" i="32"/>
  <c r="CT31" i="32"/>
  <c r="CU31" i="32"/>
  <c r="CV31" i="32"/>
  <c r="CW31" i="32"/>
  <c r="CX31" i="32"/>
  <c r="CY31" i="32"/>
  <c r="CZ31" i="32"/>
  <c r="DA31" i="32"/>
  <c r="DB31" i="32"/>
  <c r="DC31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BE32" i="32"/>
  <c r="BF32" i="32"/>
  <c r="BG32" i="32"/>
  <c r="BH32" i="32"/>
  <c r="BI32" i="32"/>
  <c r="BJ32" i="32"/>
  <c r="BK32" i="32"/>
  <c r="BL32" i="32"/>
  <c r="BM32" i="32"/>
  <c r="BN32" i="32"/>
  <c r="BO32" i="32"/>
  <c r="BP32" i="32"/>
  <c r="BQ32" i="32"/>
  <c r="BR32" i="32"/>
  <c r="BS32" i="32"/>
  <c r="BT32" i="32"/>
  <c r="BU32" i="32"/>
  <c r="BV32" i="32"/>
  <c r="BW32" i="32"/>
  <c r="BX32" i="32"/>
  <c r="BY32" i="32"/>
  <c r="BZ32" i="32"/>
  <c r="CA32" i="32"/>
  <c r="CB32" i="32"/>
  <c r="CC32" i="32"/>
  <c r="CD32" i="32"/>
  <c r="CE32" i="32"/>
  <c r="CF32" i="32"/>
  <c r="CG32" i="32"/>
  <c r="CH32" i="32"/>
  <c r="CI32" i="32"/>
  <c r="CJ32" i="32"/>
  <c r="CK32" i="32"/>
  <c r="CL32" i="32"/>
  <c r="CM32" i="32"/>
  <c r="CN32" i="32"/>
  <c r="CO32" i="32"/>
  <c r="CP32" i="32"/>
  <c r="CQ32" i="32"/>
  <c r="CR32" i="32"/>
  <c r="CS32" i="32"/>
  <c r="CT32" i="32"/>
  <c r="CU32" i="32"/>
  <c r="CV32" i="32"/>
  <c r="CW32" i="32"/>
  <c r="CX32" i="32"/>
  <c r="CY32" i="32"/>
  <c r="CZ32" i="32"/>
  <c r="DA32" i="32"/>
  <c r="DB32" i="32"/>
  <c r="DC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BE33" i="32"/>
  <c r="BF33" i="32"/>
  <c r="BG33" i="32"/>
  <c r="BH33" i="32"/>
  <c r="BI33" i="32"/>
  <c r="BJ33" i="32"/>
  <c r="BK33" i="32"/>
  <c r="BL33" i="32"/>
  <c r="BM33" i="32"/>
  <c r="BN33" i="32"/>
  <c r="BO33" i="32"/>
  <c r="BP33" i="32"/>
  <c r="BQ33" i="32"/>
  <c r="BR33" i="32"/>
  <c r="BS33" i="32"/>
  <c r="BT33" i="32"/>
  <c r="BU33" i="32"/>
  <c r="BV33" i="32"/>
  <c r="BW33" i="32"/>
  <c r="BX33" i="32"/>
  <c r="BY33" i="32"/>
  <c r="BZ33" i="32"/>
  <c r="CA33" i="32"/>
  <c r="CB33" i="32"/>
  <c r="CC33" i="32"/>
  <c r="CD33" i="32"/>
  <c r="CE33" i="32"/>
  <c r="CF33" i="32"/>
  <c r="CG33" i="32"/>
  <c r="CH33" i="32"/>
  <c r="CI33" i="32"/>
  <c r="CJ33" i="32"/>
  <c r="CK33" i="32"/>
  <c r="CL33" i="32"/>
  <c r="CM33" i="32"/>
  <c r="CN33" i="32"/>
  <c r="CO33" i="32"/>
  <c r="CP33" i="32"/>
  <c r="CQ33" i="32"/>
  <c r="CR33" i="32"/>
  <c r="CS33" i="32"/>
  <c r="CT33" i="32"/>
  <c r="CU33" i="32"/>
  <c r="CV33" i="32"/>
  <c r="CW33" i="32"/>
  <c r="CX33" i="32"/>
  <c r="CY33" i="32"/>
  <c r="CZ33" i="32"/>
  <c r="DA33" i="32"/>
  <c r="DB33" i="32"/>
  <c r="DC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BE34" i="32"/>
  <c r="BF34" i="32"/>
  <c r="BG34" i="32"/>
  <c r="BH34" i="32"/>
  <c r="BI34" i="32"/>
  <c r="BJ34" i="32"/>
  <c r="BK34" i="32"/>
  <c r="BL34" i="32"/>
  <c r="BM34" i="32"/>
  <c r="BN34" i="32"/>
  <c r="BO34" i="32"/>
  <c r="BP34" i="32"/>
  <c r="BQ34" i="32"/>
  <c r="BR34" i="32"/>
  <c r="BS34" i="32"/>
  <c r="BT34" i="32"/>
  <c r="BU34" i="32"/>
  <c r="BV34" i="32"/>
  <c r="BW34" i="32"/>
  <c r="BX34" i="32"/>
  <c r="BY34" i="32"/>
  <c r="BZ34" i="32"/>
  <c r="CA34" i="32"/>
  <c r="CB34" i="32"/>
  <c r="CC34" i="32"/>
  <c r="CD34" i="32"/>
  <c r="CE34" i="32"/>
  <c r="CF34" i="32"/>
  <c r="CG34" i="32"/>
  <c r="CH34" i="32"/>
  <c r="CI34" i="32"/>
  <c r="CJ34" i="32"/>
  <c r="CK34" i="32"/>
  <c r="CL34" i="32"/>
  <c r="CM34" i="32"/>
  <c r="CN34" i="32"/>
  <c r="CO34" i="32"/>
  <c r="CP34" i="32"/>
  <c r="CQ34" i="32"/>
  <c r="CR34" i="32"/>
  <c r="CS34" i="32"/>
  <c r="CT34" i="32"/>
  <c r="CU34" i="32"/>
  <c r="CV34" i="32"/>
  <c r="CW34" i="32"/>
  <c r="CX34" i="32"/>
  <c r="CY34" i="32"/>
  <c r="CZ34" i="32"/>
  <c r="DA34" i="32"/>
  <c r="DB34" i="32"/>
  <c r="DC34" i="32"/>
  <c r="C35" i="32"/>
  <c r="D35" i="32"/>
  <c r="E35" i="32"/>
  <c r="F35" i="32"/>
  <c r="G35" i="32"/>
  <c r="H35" i="32"/>
  <c r="I35" i="32"/>
  <c r="J35" i="32"/>
  <c r="K35" i="32"/>
  <c r="L35" i="32"/>
  <c r="M35" i="32"/>
  <c r="N35" i="32"/>
  <c r="O35" i="32"/>
  <c r="P35" i="32"/>
  <c r="Q35" i="32"/>
  <c r="R35" i="32"/>
  <c r="S35" i="32"/>
  <c r="T35" i="32"/>
  <c r="U35" i="32"/>
  <c r="V35" i="32"/>
  <c r="W35" i="32"/>
  <c r="X35" i="32"/>
  <c r="Y35" i="32"/>
  <c r="Z35" i="32"/>
  <c r="AA35" i="32"/>
  <c r="AB35" i="32"/>
  <c r="AC35" i="32"/>
  <c r="AD35" i="32"/>
  <c r="AE35" i="32"/>
  <c r="AF35" i="32"/>
  <c r="AG35" i="32"/>
  <c r="AH35" i="32"/>
  <c r="AI35" i="32"/>
  <c r="AJ35" i="32"/>
  <c r="AK35" i="32"/>
  <c r="AL35" i="32"/>
  <c r="AM35" i="32"/>
  <c r="AN35" i="32"/>
  <c r="AO35" i="32"/>
  <c r="AP35" i="32"/>
  <c r="AQ35" i="32"/>
  <c r="AR35" i="32"/>
  <c r="AS35" i="32"/>
  <c r="AT35" i="32"/>
  <c r="AU35" i="32"/>
  <c r="AV35" i="32"/>
  <c r="AW35" i="32"/>
  <c r="AX35" i="32"/>
  <c r="AY35" i="32"/>
  <c r="AZ35" i="32"/>
  <c r="BA35" i="32"/>
  <c r="BB35" i="32"/>
  <c r="BC35" i="32"/>
  <c r="BD35" i="32"/>
  <c r="BE35" i="32"/>
  <c r="BF35" i="32"/>
  <c r="BG35" i="32"/>
  <c r="BH35" i="32"/>
  <c r="BI35" i="32"/>
  <c r="BJ35" i="32"/>
  <c r="BK35" i="32"/>
  <c r="BL35" i="32"/>
  <c r="BM35" i="32"/>
  <c r="BN35" i="32"/>
  <c r="BO35" i="32"/>
  <c r="BP35" i="32"/>
  <c r="BQ35" i="32"/>
  <c r="BR35" i="32"/>
  <c r="BS35" i="32"/>
  <c r="BT35" i="32"/>
  <c r="BU35" i="32"/>
  <c r="BV35" i="32"/>
  <c r="BW35" i="32"/>
  <c r="BX35" i="32"/>
  <c r="BY35" i="32"/>
  <c r="BZ35" i="32"/>
  <c r="CA35" i="32"/>
  <c r="CB35" i="32"/>
  <c r="CC35" i="32"/>
  <c r="CD35" i="32"/>
  <c r="CE35" i="32"/>
  <c r="CF35" i="32"/>
  <c r="CG35" i="32"/>
  <c r="CH35" i="32"/>
  <c r="CI35" i="32"/>
  <c r="CJ35" i="32"/>
  <c r="CK35" i="32"/>
  <c r="CL35" i="32"/>
  <c r="CM35" i="32"/>
  <c r="CN35" i="32"/>
  <c r="CO35" i="32"/>
  <c r="CP35" i="32"/>
  <c r="CQ35" i="32"/>
  <c r="CR35" i="32"/>
  <c r="CS35" i="32"/>
  <c r="CT35" i="32"/>
  <c r="CU35" i="32"/>
  <c r="CV35" i="32"/>
  <c r="CW35" i="32"/>
  <c r="CX35" i="32"/>
  <c r="CY35" i="32"/>
  <c r="CZ35" i="32"/>
  <c r="DA35" i="32"/>
  <c r="DB35" i="32"/>
  <c r="DC35" i="32"/>
  <c r="C36" i="32"/>
  <c r="D36" i="32"/>
  <c r="E36" i="32"/>
  <c r="F36" i="32"/>
  <c r="G36" i="32"/>
  <c r="H36" i="32"/>
  <c r="I36" i="32"/>
  <c r="J36" i="32"/>
  <c r="K36" i="32"/>
  <c r="L36" i="32"/>
  <c r="M36" i="32"/>
  <c r="N36" i="32"/>
  <c r="O36" i="32"/>
  <c r="P36" i="32"/>
  <c r="Q36" i="32"/>
  <c r="R36" i="32"/>
  <c r="S36" i="32"/>
  <c r="T36" i="32"/>
  <c r="U36" i="32"/>
  <c r="V36" i="32"/>
  <c r="W36" i="32"/>
  <c r="X36" i="32"/>
  <c r="Y36" i="32"/>
  <c r="Z36" i="32"/>
  <c r="AA36" i="32"/>
  <c r="AB36" i="32"/>
  <c r="AC36" i="32"/>
  <c r="AD36" i="32"/>
  <c r="AE36" i="32"/>
  <c r="AF36" i="32"/>
  <c r="AG36" i="32"/>
  <c r="AH36" i="32"/>
  <c r="AI36" i="32"/>
  <c r="AJ36" i="32"/>
  <c r="AK36" i="32"/>
  <c r="AL36" i="32"/>
  <c r="AM36" i="32"/>
  <c r="AN36" i="32"/>
  <c r="AO36" i="32"/>
  <c r="AP36" i="32"/>
  <c r="AQ36" i="32"/>
  <c r="AR36" i="32"/>
  <c r="AS36" i="32"/>
  <c r="AT36" i="32"/>
  <c r="AU36" i="32"/>
  <c r="AV36" i="32"/>
  <c r="AW36" i="32"/>
  <c r="AX36" i="32"/>
  <c r="AY36" i="32"/>
  <c r="AZ36" i="32"/>
  <c r="BA36" i="32"/>
  <c r="BB36" i="32"/>
  <c r="BC36" i="32"/>
  <c r="BD36" i="32"/>
  <c r="BE36" i="32"/>
  <c r="BF36" i="32"/>
  <c r="BG36" i="32"/>
  <c r="BH36" i="32"/>
  <c r="BI36" i="32"/>
  <c r="BJ36" i="32"/>
  <c r="BK36" i="32"/>
  <c r="BL36" i="32"/>
  <c r="BM36" i="32"/>
  <c r="BN36" i="32"/>
  <c r="BO36" i="32"/>
  <c r="BP36" i="32"/>
  <c r="BQ36" i="32"/>
  <c r="BR36" i="32"/>
  <c r="BS36" i="32"/>
  <c r="BT36" i="32"/>
  <c r="BU36" i="32"/>
  <c r="BV36" i="32"/>
  <c r="BW36" i="32"/>
  <c r="BX36" i="32"/>
  <c r="BY36" i="32"/>
  <c r="BZ36" i="32"/>
  <c r="CA36" i="32"/>
  <c r="CB36" i="32"/>
  <c r="CC36" i="32"/>
  <c r="CD36" i="32"/>
  <c r="CE36" i="32"/>
  <c r="CF36" i="32"/>
  <c r="CG36" i="32"/>
  <c r="CH36" i="32"/>
  <c r="CI36" i="32"/>
  <c r="CJ36" i="32"/>
  <c r="CK36" i="32"/>
  <c r="CL36" i="32"/>
  <c r="CM36" i="32"/>
  <c r="CN36" i="32"/>
  <c r="CO36" i="32"/>
  <c r="CP36" i="32"/>
  <c r="CQ36" i="32"/>
  <c r="CR36" i="32"/>
  <c r="CS36" i="32"/>
  <c r="CT36" i="32"/>
  <c r="CU36" i="32"/>
  <c r="CV36" i="32"/>
  <c r="CW36" i="32"/>
  <c r="CX36" i="32"/>
  <c r="CY36" i="32"/>
  <c r="CZ36" i="32"/>
  <c r="DA36" i="32"/>
  <c r="DB36" i="32"/>
  <c r="DC36" i="32"/>
  <c r="C37" i="32"/>
  <c r="D37" i="32"/>
  <c r="E37" i="32"/>
  <c r="F37" i="32"/>
  <c r="G37" i="32"/>
  <c r="H37" i="32"/>
  <c r="I37" i="32"/>
  <c r="J37" i="32"/>
  <c r="K37" i="32"/>
  <c r="L37" i="32"/>
  <c r="M37" i="32"/>
  <c r="N37" i="32"/>
  <c r="O37" i="32"/>
  <c r="P37" i="32"/>
  <c r="Q37" i="32"/>
  <c r="R37" i="32"/>
  <c r="S37" i="32"/>
  <c r="T37" i="32"/>
  <c r="U37" i="32"/>
  <c r="V37" i="32"/>
  <c r="W37" i="32"/>
  <c r="X37" i="32"/>
  <c r="Y37" i="32"/>
  <c r="Z37" i="32"/>
  <c r="AA37" i="32"/>
  <c r="AB37" i="32"/>
  <c r="AC37" i="32"/>
  <c r="AD37" i="32"/>
  <c r="AE37" i="32"/>
  <c r="AF37" i="32"/>
  <c r="AG37" i="32"/>
  <c r="AH37" i="32"/>
  <c r="AI37" i="32"/>
  <c r="AJ37" i="32"/>
  <c r="AK37" i="32"/>
  <c r="AL37" i="32"/>
  <c r="AM37" i="32"/>
  <c r="AN37" i="32"/>
  <c r="AO37" i="32"/>
  <c r="AP37" i="32"/>
  <c r="AQ37" i="32"/>
  <c r="AR37" i="32"/>
  <c r="AS37" i="32"/>
  <c r="AT37" i="32"/>
  <c r="AU37" i="32"/>
  <c r="AV37" i="32"/>
  <c r="AW37" i="32"/>
  <c r="AX37" i="32"/>
  <c r="AY37" i="32"/>
  <c r="AZ37" i="32"/>
  <c r="BA37" i="32"/>
  <c r="BB37" i="32"/>
  <c r="BC37" i="32"/>
  <c r="BD37" i="32"/>
  <c r="BE37" i="32"/>
  <c r="BF37" i="32"/>
  <c r="BG37" i="32"/>
  <c r="BH37" i="32"/>
  <c r="BI37" i="32"/>
  <c r="BJ37" i="32"/>
  <c r="BK37" i="32"/>
  <c r="BL37" i="32"/>
  <c r="BM37" i="32"/>
  <c r="BN37" i="32"/>
  <c r="BO37" i="32"/>
  <c r="BP37" i="32"/>
  <c r="BQ37" i="32"/>
  <c r="BR37" i="32"/>
  <c r="BS37" i="32"/>
  <c r="BT37" i="32"/>
  <c r="BU37" i="32"/>
  <c r="BV37" i="32"/>
  <c r="BW37" i="32"/>
  <c r="BX37" i="32"/>
  <c r="BY37" i="32"/>
  <c r="BZ37" i="32"/>
  <c r="CA37" i="32"/>
  <c r="CB37" i="32"/>
  <c r="CC37" i="32"/>
  <c r="CD37" i="32"/>
  <c r="CE37" i="32"/>
  <c r="CF37" i="32"/>
  <c r="CG37" i="32"/>
  <c r="CH37" i="32"/>
  <c r="CI37" i="32"/>
  <c r="CJ37" i="32"/>
  <c r="CK37" i="32"/>
  <c r="CL37" i="32"/>
  <c r="CM37" i="32"/>
  <c r="CN37" i="32"/>
  <c r="CO37" i="32"/>
  <c r="CP37" i="32"/>
  <c r="CQ37" i="32"/>
  <c r="CR37" i="32"/>
  <c r="CS37" i="32"/>
  <c r="CT37" i="32"/>
  <c r="CU37" i="32"/>
  <c r="CV37" i="32"/>
  <c r="CW37" i="32"/>
  <c r="CX37" i="32"/>
  <c r="CY37" i="32"/>
  <c r="CZ37" i="32"/>
  <c r="DA37" i="32"/>
  <c r="DB37" i="32"/>
  <c r="DC37" i="32"/>
  <c r="C38" i="32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AR38" i="32"/>
  <c r="AS38" i="32"/>
  <c r="AT38" i="32"/>
  <c r="AU38" i="32"/>
  <c r="AV38" i="32"/>
  <c r="AW38" i="32"/>
  <c r="AX38" i="32"/>
  <c r="AY38" i="32"/>
  <c r="AZ38" i="32"/>
  <c r="BA38" i="32"/>
  <c r="BB38" i="32"/>
  <c r="BC38" i="32"/>
  <c r="BD38" i="32"/>
  <c r="BE38" i="32"/>
  <c r="BF38" i="32"/>
  <c r="BG38" i="32"/>
  <c r="BH38" i="32"/>
  <c r="BI38" i="32"/>
  <c r="BJ38" i="32"/>
  <c r="BK38" i="32"/>
  <c r="BL38" i="32"/>
  <c r="BM38" i="32"/>
  <c r="BN38" i="32"/>
  <c r="BO38" i="32"/>
  <c r="BP38" i="32"/>
  <c r="BQ38" i="32"/>
  <c r="BR38" i="32"/>
  <c r="BS38" i="32"/>
  <c r="BT38" i="32"/>
  <c r="BU38" i="32"/>
  <c r="BV38" i="32"/>
  <c r="BW38" i="32"/>
  <c r="BX38" i="32"/>
  <c r="BY38" i="32"/>
  <c r="BZ38" i="32"/>
  <c r="CA38" i="32"/>
  <c r="CB38" i="32"/>
  <c r="CC38" i="32"/>
  <c r="CD38" i="32"/>
  <c r="CE38" i="32"/>
  <c r="CF38" i="32"/>
  <c r="CG38" i="32"/>
  <c r="CH38" i="32"/>
  <c r="CI38" i="32"/>
  <c r="CJ38" i="32"/>
  <c r="CK38" i="32"/>
  <c r="CL38" i="32"/>
  <c r="CM38" i="32"/>
  <c r="CN38" i="32"/>
  <c r="CO38" i="32"/>
  <c r="CP38" i="32"/>
  <c r="CQ38" i="32"/>
  <c r="CR38" i="32"/>
  <c r="CS38" i="32"/>
  <c r="CT38" i="32"/>
  <c r="CU38" i="32"/>
  <c r="CV38" i="32"/>
  <c r="CW38" i="32"/>
  <c r="CX38" i="32"/>
  <c r="CY38" i="32"/>
  <c r="CZ38" i="32"/>
  <c r="DA38" i="32"/>
  <c r="DB38" i="32"/>
  <c r="DC38" i="32"/>
  <c r="C39" i="32"/>
  <c r="D39" i="32"/>
  <c r="E39" i="32"/>
  <c r="F39" i="32"/>
  <c r="G39" i="32"/>
  <c r="H39" i="32"/>
  <c r="I39" i="32"/>
  <c r="J39" i="32"/>
  <c r="K39" i="32"/>
  <c r="L39" i="32"/>
  <c r="M39" i="32"/>
  <c r="N39" i="32"/>
  <c r="O39" i="32"/>
  <c r="P39" i="32"/>
  <c r="Q39" i="32"/>
  <c r="R39" i="32"/>
  <c r="S39" i="32"/>
  <c r="T39" i="32"/>
  <c r="U39" i="32"/>
  <c r="V39" i="32"/>
  <c r="W39" i="32"/>
  <c r="X39" i="32"/>
  <c r="Y39" i="32"/>
  <c r="Z39" i="32"/>
  <c r="AA39" i="32"/>
  <c r="AB39" i="32"/>
  <c r="AC39" i="32"/>
  <c r="AD39" i="32"/>
  <c r="AE39" i="32"/>
  <c r="AF39" i="32"/>
  <c r="AG39" i="32"/>
  <c r="AH39" i="32"/>
  <c r="AI39" i="32"/>
  <c r="AJ39" i="32"/>
  <c r="AK39" i="32"/>
  <c r="AL39" i="32"/>
  <c r="AM39" i="32"/>
  <c r="AN39" i="32"/>
  <c r="AO39" i="32"/>
  <c r="AP39" i="32"/>
  <c r="AQ39" i="32"/>
  <c r="AR39" i="32"/>
  <c r="AS39" i="32"/>
  <c r="AT39" i="32"/>
  <c r="AU39" i="32"/>
  <c r="AV39" i="32"/>
  <c r="AW39" i="32"/>
  <c r="AX39" i="32"/>
  <c r="AY39" i="32"/>
  <c r="AZ39" i="32"/>
  <c r="BA39" i="32"/>
  <c r="BB39" i="32"/>
  <c r="BC39" i="32"/>
  <c r="BD39" i="32"/>
  <c r="BE39" i="32"/>
  <c r="BF39" i="32"/>
  <c r="BG39" i="32"/>
  <c r="BH39" i="32"/>
  <c r="BI39" i="32"/>
  <c r="BJ39" i="32"/>
  <c r="BK39" i="32"/>
  <c r="BL39" i="32"/>
  <c r="BM39" i="32"/>
  <c r="BN39" i="32"/>
  <c r="BO39" i="32"/>
  <c r="BP39" i="32"/>
  <c r="BQ39" i="32"/>
  <c r="BR39" i="32"/>
  <c r="BS39" i="32"/>
  <c r="BT39" i="32"/>
  <c r="BU39" i="32"/>
  <c r="BV39" i="32"/>
  <c r="BW39" i="32"/>
  <c r="BX39" i="32"/>
  <c r="BY39" i="32"/>
  <c r="BZ39" i="32"/>
  <c r="CA39" i="32"/>
  <c r="CB39" i="32"/>
  <c r="CC39" i="32"/>
  <c r="CD39" i="32"/>
  <c r="CE39" i="32"/>
  <c r="CF39" i="32"/>
  <c r="CG39" i="32"/>
  <c r="CH39" i="32"/>
  <c r="CI39" i="32"/>
  <c r="CJ39" i="32"/>
  <c r="CK39" i="32"/>
  <c r="CL39" i="32"/>
  <c r="CM39" i="32"/>
  <c r="CN39" i="32"/>
  <c r="CO39" i="32"/>
  <c r="CP39" i="32"/>
  <c r="CQ39" i="32"/>
  <c r="CR39" i="32"/>
  <c r="CS39" i="32"/>
  <c r="CT39" i="32"/>
  <c r="CU39" i="32"/>
  <c r="CV39" i="32"/>
  <c r="CW39" i="32"/>
  <c r="CX39" i="32"/>
  <c r="CY39" i="32"/>
  <c r="CZ39" i="32"/>
  <c r="DA39" i="32"/>
  <c r="DB39" i="32"/>
  <c r="DC39" i="32"/>
  <c r="C40" i="32"/>
  <c r="D40" i="32"/>
  <c r="E40" i="32"/>
  <c r="F40" i="32"/>
  <c r="G40" i="32"/>
  <c r="H40" i="32"/>
  <c r="I40" i="32"/>
  <c r="J40" i="32"/>
  <c r="K40" i="32"/>
  <c r="L40" i="32"/>
  <c r="M40" i="32"/>
  <c r="N40" i="32"/>
  <c r="O40" i="32"/>
  <c r="P40" i="32"/>
  <c r="Q40" i="32"/>
  <c r="R40" i="32"/>
  <c r="S40" i="32"/>
  <c r="T40" i="32"/>
  <c r="U40" i="32"/>
  <c r="V40" i="32"/>
  <c r="W40" i="32"/>
  <c r="X40" i="32"/>
  <c r="Y40" i="32"/>
  <c r="Z40" i="32"/>
  <c r="AA40" i="32"/>
  <c r="AB40" i="32"/>
  <c r="AC40" i="32"/>
  <c r="AD40" i="32"/>
  <c r="AE40" i="32"/>
  <c r="AF40" i="32"/>
  <c r="AG40" i="32"/>
  <c r="AH40" i="32"/>
  <c r="AI40" i="32"/>
  <c r="AJ40" i="32"/>
  <c r="AK40" i="32"/>
  <c r="AL40" i="32"/>
  <c r="AM40" i="32"/>
  <c r="AN40" i="32"/>
  <c r="AO40" i="32"/>
  <c r="AP40" i="32"/>
  <c r="AQ40" i="32"/>
  <c r="AR40" i="32"/>
  <c r="AS40" i="32"/>
  <c r="AT40" i="32"/>
  <c r="AU40" i="32"/>
  <c r="AV40" i="32"/>
  <c r="AW40" i="32"/>
  <c r="AX40" i="32"/>
  <c r="AY40" i="32"/>
  <c r="AZ40" i="32"/>
  <c r="BA40" i="32"/>
  <c r="BB40" i="32"/>
  <c r="BC40" i="32"/>
  <c r="BD40" i="32"/>
  <c r="BE40" i="32"/>
  <c r="BF40" i="32"/>
  <c r="BG40" i="32"/>
  <c r="BH40" i="32"/>
  <c r="BI40" i="32"/>
  <c r="BJ40" i="32"/>
  <c r="BK40" i="32"/>
  <c r="BL40" i="32"/>
  <c r="BM40" i="32"/>
  <c r="BN40" i="32"/>
  <c r="BO40" i="32"/>
  <c r="BP40" i="32"/>
  <c r="BQ40" i="32"/>
  <c r="BR40" i="32"/>
  <c r="BS40" i="32"/>
  <c r="BT40" i="32"/>
  <c r="BU40" i="32"/>
  <c r="BV40" i="32"/>
  <c r="BW40" i="32"/>
  <c r="BX40" i="32"/>
  <c r="BY40" i="32"/>
  <c r="BZ40" i="32"/>
  <c r="CA40" i="32"/>
  <c r="CB40" i="32"/>
  <c r="CC40" i="32"/>
  <c r="CD40" i="32"/>
  <c r="CE40" i="32"/>
  <c r="CF40" i="32"/>
  <c r="CG40" i="32"/>
  <c r="CH40" i="32"/>
  <c r="CI40" i="32"/>
  <c r="CJ40" i="32"/>
  <c r="CK40" i="32"/>
  <c r="CL40" i="32"/>
  <c r="CM40" i="32"/>
  <c r="CN40" i="32"/>
  <c r="CO40" i="32"/>
  <c r="CP40" i="32"/>
  <c r="CQ40" i="32"/>
  <c r="CR40" i="32"/>
  <c r="CS40" i="32"/>
  <c r="CT40" i="32"/>
  <c r="CU40" i="32"/>
  <c r="CV40" i="32"/>
  <c r="CW40" i="32"/>
  <c r="CX40" i="32"/>
  <c r="CY40" i="32"/>
  <c r="CZ40" i="32"/>
  <c r="DA40" i="32"/>
  <c r="DB40" i="32"/>
  <c r="DC40" i="32"/>
  <c r="C41" i="32"/>
  <c r="D41" i="32"/>
  <c r="E41" i="32"/>
  <c r="F41" i="32"/>
  <c r="G41" i="32"/>
  <c r="H41" i="32"/>
  <c r="I41" i="32"/>
  <c r="J41" i="32"/>
  <c r="K41" i="32"/>
  <c r="L41" i="32"/>
  <c r="M41" i="32"/>
  <c r="N41" i="32"/>
  <c r="O41" i="32"/>
  <c r="P41" i="32"/>
  <c r="Q41" i="32"/>
  <c r="R41" i="32"/>
  <c r="S41" i="32"/>
  <c r="T41" i="32"/>
  <c r="U41" i="32"/>
  <c r="V41" i="32"/>
  <c r="W41" i="32"/>
  <c r="X41" i="32"/>
  <c r="Y41" i="32"/>
  <c r="Z41" i="32"/>
  <c r="AA41" i="32"/>
  <c r="AB41" i="32"/>
  <c r="AC41" i="32"/>
  <c r="AD41" i="32"/>
  <c r="AE41" i="32"/>
  <c r="AF41" i="32"/>
  <c r="AG41" i="32"/>
  <c r="AH41" i="32"/>
  <c r="AI41" i="32"/>
  <c r="AJ41" i="32"/>
  <c r="AK41" i="32"/>
  <c r="AL41" i="32"/>
  <c r="AM41" i="32"/>
  <c r="AN41" i="32"/>
  <c r="AO41" i="32"/>
  <c r="AP41" i="32"/>
  <c r="AQ41" i="32"/>
  <c r="AR41" i="32"/>
  <c r="AS41" i="32"/>
  <c r="AT41" i="32"/>
  <c r="AU41" i="32"/>
  <c r="AV41" i="32"/>
  <c r="AW41" i="32"/>
  <c r="AX41" i="32"/>
  <c r="AY41" i="32"/>
  <c r="AZ41" i="32"/>
  <c r="BA41" i="32"/>
  <c r="BB41" i="32"/>
  <c r="BC41" i="32"/>
  <c r="BD41" i="32"/>
  <c r="BE41" i="32"/>
  <c r="BF41" i="32"/>
  <c r="BG41" i="32"/>
  <c r="BH41" i="32"/>
  <c r="BI41" i="32"/>
  <c r="BJ41" i="32"/>
  <c r="BK41" i="32"/>
  <c r="BL41" i="32"/>
  <c r="BM41" i="32"/>
  <c r="BN41" i="32"/>
  <c r="BO41" i="32"/>
  <c r="BP41" i="32"/>
  <c r="BQ41" i="32"/>
  <c r="BR41" i="32"/>
  <c r="BS41" i="32"/>
  <c r="BT41" i="32"/>
  <c r="BU41" i="32"/>
  <c r="BV41" i="32"/>
  <c r="BW41" i="32"/>
  <c r="BX41" i="32"/>
  <c r="BY41" i="32"/>
  <c r="BZ41" i="32"/>
  <c r="CA41" i="32"/>
  <c r="CB41" i="32"/>
  <c r="CC41" i="32"/>
  <c r="CD41" i="32"/>
  <c r="CE41" i="32"/>
  <c r="CF41" i="32"/>
  <c r="CG41" i="32"/>
  <c r="CH41" i="32"/>
  <c r="CI41" i="32"/>
  <c r="CJ41" i="32"/>
  <c r="CK41" i="32"/>
  <c r="CL41" i="32"/>
  <c r="CM41" i="32"/>
  <c r="CN41" i="32"/>
  <c r="CO41" i="32"/>
  <c r="CP41" i="32"/>
  <c r="CQ41" i="32"/>
  <c r="CR41" i="32"/>
  <c r="CS41" i="32"/>
  <c r="CT41" i="32"/>
  <c r="CU41" i="32"/>
  <c r="CV41" i="32"/>
  <c r="CW41" i="32"/>
  <c r="CX41" i="32"/>
  <c r="CY41" i="32"/>
  <c r="CZ41" i="32"/>
  <c r="DA41" i="32"/>
  <c r="DB41" i="32"/>
  <c r="DC41" i="32"/>
  <c r="C42" i="32"/>
  <c r="D42" i="32"/>
  <c r="E42" i="32"/>
  <c r="F42" i="32"/>
  <c r="G42" i="32"/>
  <c r="H42" i="32"/>
  <c r="I42" i="32"/>
  <c r="J42" i="32"/>
  <c r="K42" i="32"/>
  <c r="L42" i="32"/>
  <c r="M42" i="32"/>
  <c r="N42" i="32"/>
  <c r="O42" i="32"/>
  <c r="P42" i="32"/>
  <c r="Q42" i="32"/>
  <c r="R42" i="32"/>
  <c r="S42" i="32"/>
  <c r="T42" i="32"/>
  <c r="U42" i="32"/>
  <c r="V42" i="32"/>
  <c r="W42" i="32"/>
  <c r="X42" i="32"/>
  <c r="Y42" i="32"/>
  <c r="Z42" i="32"/>
  <c r="AA42" i="32"/>
  <c r="AB42" i="32"/>
  <c r="AC42" i="32"/>
  <c r="AD42" i="32"/>
  <c r="AE42" i="32"/>
  <c r="AF42" i="32"/>
  <c r="AG42" i="32"/>
  <c r="AH42" i="32"/>
  <c r="AI42" i="32"/>
  <c r="AJ42" i="32"/>
  <c r="AK42" i="32"/>
  <c r="AL42" i="32"/>
  <c r="AM42" i="32"/>
  <c r="AN42" i="32"/>
  <c r="AO42" i="32"/>
  <c r="AP42" i="32"/>
  <c r="AQ42" i="32"/>
  <c r="AR42" i="32"/>
  <c r="AS42" i="32"/>
  <c r="AT42" i="32"/>
  <c r="AU42" i="32"/>
  <c r="AV42" i="32"/>
  <c r="AW42" i="32"/>
  <c r="AX42" i="32"/>
  <c r="AY42" i="32"/>
  <c r="AZ42" i="32"/>
  <c r="BA42" i="32"/>
  <c r="BB42" i="32"/>
  <c r="BC42" i="32"/>
  <c r="BD42" i="32"/>
  <c r="BE42" i="32"/>
  <c r="BF42" i="32"/>
  <c r="BG42" i="32"/>
  <c r="BH42" i="32"/>
  <c r="BI42" i="32"/>
  <c r="BJ42" i="32"/>
  <c r="BK42" i="32"/>
  <c r="BL42" i="32"/>
  <c r="BM42" i="32"/>
  <c r="BN42" i="32"/>
  <c r="BO42" i="32"/>
  <c r="BP42" i="32"/>
  <c r="BQ42" i="32"/>
  <c r="BR42" i="32"/>
  <c r="BS42" i="32"/>
  <c r="BT42" i="32"/>
  <c r="BU42" i="32"/>
  <c r="BV42" i="32"/>
  <c r="BW42" i="32"/>
  <c r="BX42" i="32"/>
  <c r="BY42" i="32"/>
  <c r="BZ42" i="32"/>
  <c r="CA42" i="32"/>
  <c r="CB42" i="32"/>
  <c r="CC42" i="32"/>
  <c r="CD42" i="32"/>
  <c r="CE42" i="32"/>
  <c r="CF42" i="32"/>
  <c r="CG42" i="32"/>
  <c r="CH42" i="32"/>
  <c r="CI42" i="32"/>
  <c r="CJ42" i="32"/>
  <c r="CK42" i="32"/>
  <c r="CL42" i="32"/>
  <c r="CM42" i="32"/>
  <c r="CN42" i="32"/>
  <c r="CO42" i="32"/>
  <c r="CP42" i="32"/>
  <c r="CQ42" i="32"/>
  <c r="CR42" i="32"/>
  <c r="CS42" i="32"/>
  <c r="CT42" i="32"/>
  <c r="CU42" i="32"/>
  <c r="CV42" i="32"/>
  <c r="CW42" i="32"/>
  <c r="CX42" i="32"/>
  <c r="CY42" i="32"/>
  <c r="CZ42" i="32"/>
  <c r="DA42" i="32"/>
  <c r="DB42" i="32"/>
  <c r="DC42" i="32"/>
  <c r="C43" i="32"/>
  <c r="D43" i="32"/>
  <c r="E43" i="32"/>
  <c r="F43" i="32"/>
  <c r="G43" i="32"/>
  <c r="H43" i="32"/>
  <c r="I43" i="32"/>
  <c r="J43" i="32"/>
  <c r="K43" i="32"/>
  <c r="L43" i="32"/>
  <c r="M43" i="32"/>
  <c r="N43" i="32"/>
  <c r="O43" i="32"/>
  <c r="P43" i="32"/>
  <c r="Q43" i="32"/>
  <c r="R43" i="32"/>
  <c r="S43" i="32"/>
  <c r="T43" i="32"/>
  <c r="U43" i="32"/>
  <c r="V43" i="32"/>
  <c r="W43" i="32"/>
  <c r="X43" i="32"/>
  <c r="Y43" i="32"/>
  <c r="Z43" i="32"/>
  <c r="AA43" i="32"/>
  <c r="AB43" i="32"/>
  <c r="AC43" i="32"/>
  <c r="AD43" i="32"/>
  <c r="AE43" i="32"/>
  <c r="AF43" i="32"/>
  <c r="AG43" i="32"/>
  <c r="AH43" i="32"/>
  <c r="AI43" i="32"/>
  <c r="AJ43" i="32"/>
  <c r="AK43" i="32"/>
  <c r="AL43" i="32"/>
  <c r="AM43" i="32"/>
  <c r="AN43" i="32"/>
  <c r="AO43" i="32"/>
  <c r="AP43" i="32"/>
  <c r="AQ43" i="32"/>
  <c r="AR43" i="32"/>
  <c r="AS43" i="32"/>
  <c r="AT43" i="32"/>
  <c r="AU43" i="32"/>
  <c r="AV43" i="32"/>
  <c r="AW43" i="32"/>
  <c r="AX43" i="32"/>
  <c r="AY43" i="32"/>
  <c r="AZ43" i="32"/>
  <c r="BA43" i="32"/>
  <c r="BB43" i="32"/>
  <c r="BC43" i="32"/>
  <c r="BD43" i="32"/>
  <c r="BE43" i="32"/>
  <c r="BF43" i="32"/>
  <c r="BG43" i="32"/>
  <c r="BH43" i="32"/>
  <c r="BI43" i="32"/>
  <c r="BJ43" i="32"/>
  <c r="BK43" i="32"/>
  <c r="BL43" i="32"/>
  <c r="BM43" i="32"/>
  <c r="BN43" i="32"/>
  <c r="BO43" i="32"/>
  <c r="BP43" i="32"/>
  <c r="BQ43" i="32"/>
  <c r="BR43" i="32"/>
  <c r="BS43" i="32"/>
  <c r="BT43" i="32"/>
  <c r="BU43" i="32"/>
  <c r="BV43" i="32"/>
  <c r="BW43" i="32"/>
  <c r="BX43" i="32"/>
  <c r="BY43" i="32"/>
  <c r="BZ43" i="32"/>
  <c r="CA43" i="32"/>
  <c r="CB43" i="32"/>
  <c r="CC43" i="32"/>
  <c r="CD43" i="32"/>
  <c r="CE43" i="32"/>
  <c r="CF43" i="32"/>
  <c r="CG43" i="32"/>
  <c r="CH43" i="32"/>
  <c r="CI43" i="32"/>
  <c r="CJ43" i="32"/>
  <c r="CK43" i="32"/>
  <c r="CL43" i="32"/>
  <c r="CM43" i="32"/>
  <c r="CN43" i="32"/>
  <c r="CO43" i="32"/>
  <c r="CP43" i="32"/>
  <c r="CQ43" i="32"/>
  <c r="CR43" i="32"/>
  <c r="CS43" i="32"/>
  <c r="CT43" i="32"/>
  <c r="CU43" i="32"/>
  <c r="CV43" i="32"/>
  <c r="CW43" i="32"/>
  <c r="CX43" i="32"/>
  <c r="CY43" i="32"/>
  <c r="CZ43" i="32"/>
  <c r="DA43" i="32"/>
  <c r="DB43" i="32"/>
  <c r="DC43" i="32"/>
  <c r="C44" i="32"/>
  <c r="D44" i="32"/>
  <c r="E44" i="32"/>
  <c r="F44" i="32"/>
  <c r="G44" i="32"/>
  <c r="H44" i="32"/>
  <c r="I44" i="32"/>
  <c r="J44" i="32"/>
  <c r="K44" i="32"/>
  <c r="L44" i="32"/>
  <c r="M44" i="32"/>
  <c r="N44" i="32"/>
  <c r="O44" i="32"/>
  <c r="P44" i="32"/>
  <c r="Q44" i="32"/>
  <c r="R44" i="32"/>
  <c r="S44" i="32"/>
  <c r="T44" i="32"/>
  <c r="U44" i="32"/>
  <c r="V44" i="32"/>
  <c r="W44" i="32"/>
  <c r="X44" i="32"/>
  <c r="Y44" i="32"/>
  <c r="Z44" i="32"/>
  <c r="AA44" i="32"/>
  <c r="AB44" i="32"/>
  <c r="AC44" i="32"/>
  <c r="AD44" i="32"/>
  <c r="AE44" i="32"/>
  <c r="AF44" i="32"/>
  <c r="AG44" i="32"/>
  <c r="AH44" i="32"/>
  <c r="AI44" i="32"/>
  <c r="AJ44" i="32"/>
  <c r="AK44" i="32"/>
  <c r="AL44" i="32"/>
  <c r="AM44" i="32"/>
  <c r="AN44" i="32"/>
  <c r="AO44" i="32"/>
  <c r="AP44" i="32"/>
  <c r="AQ44" i="32"/>
  <c r="AR44" i="32"/>
  <c r="AS44" i="32"/>
  <c r="AT44" i="32"/>
  <c r="AU44" i="32"/>
  <c r="AV44" i="32"/>
  <c r="AW44" i="32"/>
  <c r="AX44" i="32"/>
  <c r="AY44" i="32"/>
  <c r="AZ44" i="32"/>
  <c r="BA44" i="32"/>
  <c r="BB44" i="32"/>
  <c r="BC44" i="32"/>
  <c r="BD44" i="32"/>
  <c r="BE44" i="32"/>
  <c r="BF44" i="32"/>
  <c r="BG44" i="32"/>
  <c r="BH44" i="32"/>
  <c r="BI44" i="32"/>
  <c r="BJ44" i="32"/>
  <c r="BK44" i="32"/>
  <c r="BL44" i="32"/>
  <c r="BM44" i="32"/>
  <c r="BN44" i="32"/>
  <c r="BO44" i="32"/>
  <c r="BP44" i="32"/>
  <c r="BQ44" i="32"/>
  <c r="BR44" i="32"/>
  <c r="BS44" i="32"/>
  <c r="BT44" i="32"/>
  <c r="BU44" i="32"/>
  <c r="BV44" i="32"/>
  <c r="BW44" i="32"/>
  <c r="BX44" i="32"/>
  <c r="BY44" i="32"/>
  <c r="BZ44" i="32"/>
  <c r="CA44" i="32"/>
  <c r="CB44" i="32"/>
  <c r="CC44" i="32"/>
  <c r="CD44" i="32"/>
  <c r="CE44" i="32"/>
  <c r="CF44" i="32"/>
  <c r="CG44" i="32"/>
  <c r="CH44" i="32"/>
  <c r="CI44" i="32"/>
  <c r="CJ44" i="32"/>
  <c r="CK44" i="32"/>
  <c r="CL44" i="32"/>
  <c r="CM44" i="32"/>
  <c r="CN44" i="32"/>
  <c r="CO44" i="32"/>
  <c r="CP44" i="32"/>
  <c r="CQ44" i="32"/>
  <c r="CR44" i="32"/>
  <c r="CS44" i="32"/>
  <c r="CT44" i="32"/>
  <c r="CU44" i="32"/>
  <c r="CV44" i="32"/>
  <c r="CW44" i="32"/>
  <c r="CX44" i="32"/>
  <c r="CY44" i="32"/>
  <c r="CZ44" i="32"/>
  <c r="DA44" i="32"/>
  <c r="DB44" i="32"/>
  <c r="DC44" i="32"/>
  <c r="C45" i="32"/>
  <c r="D45" i="32"/>
  <c r="E45" i="32"/>
  <c r="F45" i="32"/>
  <c r="G45" i="32"/>
  <c r="H45" i="32"/>
  <c r="I45" i="32"/>
  <c r="J45" i="32"/>
  <c r="K45" i="32"/>
  <c r="L45" i="32"/>
  <c r="M45" i="32"/>
  <c r="N45" i="32"/>
  <c r="O45" i="32"/>
  <c r="P45" i="32"/>
  <c r="Q45" i="32"/>
  <c r="R45" i="32"/>
  <c r="S45" i="32"/>
  <c r="T45" i="32"/>
  <c r="U45" i="32"/>
  <c r="V45" i="32"/>
  <c r="W45" i="32"/>
  <c r="X45" i="32"/>
  <c r="Y45" i="32"/>
  <c r="Z45" i="32"/>
  <c r="AA45" i="32"/>
  <c r="AB45" i="32"/>
  <c r="AC45" i="32"/>
  <c r="AD45" i="32"/>
  <c r="AE45" i="32"/>
  <c r="AF45" i="32"/>
  <c r="AG45" i="32"/>
  <c r="AH45" i="32"/>
  <c r="AI45" i="32"/>
  <c r="AJ45" i="32"/>
  <c r="AK45" i="32"/>
  <c r="AL45" i="32"/>
  <c r="AM45" i="32"/>
  <c r="AN45" i="32"/>
  <c r="AO45" i="32"/>
  <c r="AP45" i="32"/>
  <c r="AQ45" i="32"/>
  <c r="AR45" i="32"/>
  <c r="AS45" i="32"/>
  <c r="AT45" i="32"/>
  <c r="AU45" i="32"/>
  <c r="AV45" i="32"/>
  <c r="AW45" i="32"/>
  <c r="AX45" i="32"/>
  <c r="AY45" i="32"/>
  <c r="AZ45" i="32"/>
  <c r="BA45" i="32"/>
  <c r="BB45" i="32"/>
  <c r="BC45" i="32"/>
  <c r="BD45" i="32"/>
  <c r="BE45" i="32"/>
  <c r="BF45" i="32"/>
  <c r="BG45" i="32"/>
  <c r="BH45" i="32"/>
  <c r="BI45" i="32"/>
  <c r="BJ45" i="32"/>
  <c r="BK45" i="32"/>
  <c r="BL45" i="32"/>
  <c r="BM45" i="32"/>
  <c r="BN45" i="32"/>
  <c r="BO45" i="32"/>
  <c r="BP45" i="32"/>
  <c r="BQ45" i="32"/>
  <c r="BR45" i="32"/>
  <c r="BS45" i="32"/>
  <c r="BT45" i="32"/>
  <c r="BU45" i="32"/>
  <c r="BV45" i="32"/>
  <c r="BW45" i="32"/>
  <c r="BX45" i="32"/>
  <c r="BY45" i="32"/>
  <c r="BZ45" i="32"/>
  <c r="CA45" i="32"/>
  <c r="CB45" i="32"/>
  <c r="CC45" i="32"/>
  <c r="CD45" i="32"/>
  <c r="CE45" i="32"/>
  <c r="CF45" i="32"/>
  <c r="CG45" i="32"/>
  <c r="CH45" i="32"/>
  <c r="CI45" i="32"/>
  <c r="CJ45" i="32"/>
  <c r="CK45" i="32"/>
  <c r="CL45" i="32"/>
  <c r="CM45" i="32"/>
  <c r="CN45" i="32"/>
  <c r="CO45" i="32"/>
  <c r="CP45" i="32"/>
  <c r="CQ45" i="32"/>
  <c r="CR45" i="32"/>
  <c r="CS45" i="32"/>
  <c r="CT45" i="32"/>
  <c r="CU45" i="32"/>
  <c r="CV45" i="32"/>
  <c r="CW45" i="32"/>
  <c r="CX45" i="32"/>
  <c r="CY45" i="32"/>
  <c r="CZ45" i="32"/>
  <c r="DA45" i="32"/>
  <c r="DB45" i="32"/>
  <c r="DC45" i="32"/>
  <c r="C46" i="32"/>
  <c r="D46" i="32"/>
  <c r="E46" i="32"/>
  <c r="F46" i="32"/>
  <c r="G46" i="32"/>
  <c r="H46" i="32"/>
  <c r="I46" i="32"/>
  <c r="J46" i="32"/>
  <c r="K46" i="32"/>
  <c r="L46" i="32"/>
  <c r="M46" i="32"/>
  <c r="N46" i="32"/>
  <c r="O46" i="32"/>
  <c r="P46" i="32"/>
  <c r="Q46" i="32"/>
  <c r="R46" i="32"/>
  <c r="S46" i="32"/>
  <c r="T46" i="32"/>
  <c r="U46" i="32"/>
  <c r="V46" i="32"/>
  <c r="W46" i="32"/>
  <c r="X46" i="32"/>
  <c r="Y46" i="32"/>
  <c r="Z46" i="32"/>
  <c r="AA46" i="32"/>
  <c r="AB46" i="32"/>
  <c r="AC46" i="32"/>
  <c r="AD46" i="32"/>
  <c r="AE46" i="32"/>
  <c r="AF46" i="32"/>
  <c r="AG46" i="32"/>
  <c r="AH46" i="32"/>
  <c r="AI46" i="32"/>
  <c r="AJ46" i="32"/>
  <c r="AK46" i="32"/>
  <c r="AL46" i="32"/>
  <c r="AM46" i="32"/>
  <c r="AN46" i="32"/>
  <c r="AO46" i="32"/>
  <c r="AP46" i="32"/>
  <c r="AQ46" i="32"/>
  <c r="AR46" i="32"/>
  <c r="AS46" i="32"/>
  <c r="AT46" i="32"/>
  <c r="AU46" i="32"/>
  <c r="AV46" i="32"/>
  <c r="AW46" i="32"/>
  <c r="AX46" i="32"/>
  <c r="AY46" i="32"/>
  <c r="AZ46" i="32"/>
  <c r="BA46" i="32"/>
  <c r="BB46" i="32"/>
  <c r="BC46" i="32"/>
  <c r="BD46" i="32"/>
  <c r="BE46" i="32"/>
  <c r="BF46" i="32"/>
  <c r="BG46" i="32"/>
  <c r="BH46" i="32"/>
  <c r="BI46" i="32"/>
  <c r="BJ46" i="32"/>
  <c r="BK46" i="32"/>
  <c r="BL46" i="32"/>
  <c r="BM46" i="32"/>
  <c r="BN46" i="32"/>
  <c r="BO46" i="32"/>
  <c r="BP46" i="32"/>
  <c r="BQ46" i="32"/>
  <c r="BR46" i="32"/>
  <c r="BS46" i="32"/>
  <c r="BT46" i="32"/>
  <c r="BU46" i="32"/>
  <c r="BV46" i="32"/>
  <c r="BW46" i="32"/>
  <c r="BX46" i="32"/>
  <c r="BY46" i="32"/>
  <c r="BZ46" i="32"/>
  <c r="CA46" i="32"/>
  <c r="CB46" i="32"/>
  <c r="CC46" i="32"/>
  <c r="CD46" i="32"/>
  <c r="CE46" i="32"/>
  <c r="CF46" i="32"/>
  <c r="CG46" i="32"/>
  <c r="CH46" i="32"/>
  <c r="CI46" i="32"/>
  <c r="CJ46" i="32"/>
  <c r="CK46" i="32"/>
  <c r="CL46" i="32"/>
  <c r="CM46" i="32"/>
  <c r="CN46" i="32"/>
  <c r="CO46" i="32"/>
  <c r="CP46" i="32"/>
  <c r="CQ46" i="32"/>
  <c r="CR46" i="32"/>
  <c r="CS46" i="32"/>
  <c r="CT46" i="32"/>
  <c r="CU46" i="32"/>
  <c r="CV46" i="32"/>
  <c r="CW46" i="32"/>
  <c r="CX46" i="32"/>
  <c r="CY46" i="32"/>
  <c r="CZ46" i="32"/>
  <c r="DA46" i="32"/>
  <c r="DB46" i="32"/>
  <c r="DC46" i="32"/>
  <c r="C47" i="32"/>
  <c r="D47" i="32"/>
  <c r="E47" i="32"/>
  <c r="F47" i="32"/>
  <c r="G47" i="32"/>
  <c r="H47" i="32"/>
  <c r="I47" i="32"/>
  <c r="J47" i="32"/>
  <c r="K47" i="32"/>
  <c r="L47" i="32"/>
  <c r="M47" i="32"/>
  <c r="N47" i="32"/>
  <c r="O47" i="32"/>
  <c r="P47" i="32"/>
  <c r="Q47" i="32"/>
  <c r="R47" i="32"/>
  <c r="S47" i="32"/>
  <c r="T47" i="32"/>
  <c r="U47" i="32"/>
  <c r="V47" i="32"/>
  <c r="W47" i="32"/>
  <c r="X47" i="32"/>
  <c r="Y47" i="32"/>
  <c r="Z47" i="32"/>
  <c r="AA47" i="32"/>
  <c r="AB47" i="32"/>
  <c r="AC47" i="32"/>
  <c r="AD47" i="32"/>
  <c r="AE47" i="32"/>
  <c r="AF47" i="32"/>
  <c r="AG47" i="32"/>
  <c r="AH47" i="32"/>
  <c r="AI47" i="32"/>
  <c r="AJ47" i="32"/>
  <c r="AK47" i="32"/>
  <c r="AL47" i="32"/>
  <c r="AM47" i="32"/>
  <c r="AN47" i="32"/>
  <c r="AO47" i="32"/>
  <c r="AP47" i="32"/>
  <c r="AQ47" i="32"/>
  <c r="AR47" i="32"/>
  <c r="AS47" i="32"/>
  <c r="AT47" i="32"/>
  <c r="AU47" i="32"/>
  <c r="AV47" i="32"/>
  <c r="AW47" i="32"/>
  <c r="AX47" i="32"/>
  <c r="AY47" i="32"/>
  <c r="AZ47" i="32"/>
  <c r="BA47" i="32"/>
  <c r="BB47" i="32"/>
  <c r="BC47" i="32"/>
  <c r="BD47" i="32"/>
  <c r="BE47" i="32"/>
  <c r="BF47" i="32"/>
  <c r="BG47" i="32"/>
  <c r="BH47" i="32"/>
  <c r="BI47" i="32"/>
  <c r="BJ47" i="32"/>
  <c r="BK47" i="32"/>
  <c r="BL47" i="32"/>
  <c r="BM47" i="32"/>
  <c r="BN47" i="32"/>
  <c r="BO47" i="32"/>
  <c r="BP47" i="32"/>
  <c r="BQ47" i="32"/>
  <c r="BR47" i="32"/>
  <c r="BS47" i="32"/>
  <c r="BT47" i="32"/>
  <c r="BU47" i="32"/>
  <c r="BV47" i="32"/>
  <c r="BW47" i="32"/>
  <c r="BX47" i="32"/>
  <c r="BY47" i="32"/>
  <c r="BZ47" i="32"/>
  <c r="CA47" i="32"/>
  <c r="CB47" i="32"/>
  <c r="CC47" i="32"/>
  <c r="CD47" i="32"/>
  <c r="CE47" i="32"/>
  <c r="CF47" i="32"/>
  <c r="CG47" i="32"/>
  <c r="CH47" i="32"/>
  <c r="CI47" i="32"/>
  <c r="CJ47" i="32"/>
  <c r="CK47" i="32"/>
  <c r="CL47" i="32"/>
  <c r="CM47" i="32"/>
  <c r="CN47" i="32"/>
  <c r="CO47" i="32"/>
  <c r="CP47" i="32"/>
  <c r="CQ47" i="32"/>
  <c r="CR47" i="32"/>
  <c r="CS47" i="32"/>
  <c r="CT47" i="32"/>
  <c r="CU47" i="32"/>
  <c r="CV47" i="32"/>
  <c r="CW47" i="32"/>
  <c r="CX47" i="32"/>
  <c r="CY47" i="32"/>
  <c r="CZ47" i="32"/>
  <c r="DA47" i="32"/>
  <c r="DB47" i="32"/>
  <c r="DC47" i="32"/>
  <c r="C48" i="32"/>
  <c r="D48" i="32"/>
  <c r="E48" i="32"/>
  <c r="F48" i="32"/>
  <c r="G48" i="32"/>
  <c r="H48" i="32"/>
  <c r="I48" i="32"/>
  <c r="J48" i="32"/>
  <c r="K48" i="32"/>
  <c r="L48" i="32"/>
  <c r="M48" i="32"/>
  <c r="N48" i="32"/>
  <c r="O48" i="32"/>
  <c r="P48" i="32"/>
  <c r="Q48" i="32"/>
  <c r="R48" i="32"/>
  <c r="S48" i="32"/>
  <c r="T48" i="32"/>
  <c r="U48" i="32"/>
  <c r="V48" i="32"/>
  <c r="W48" i="32"/>
  <c r="X48" i="32"/>
  <c r="Y48" i="32"/>
  <c r="Z48" i="32"/>
  <c r="AA48" i="32"/>
  <c r="AB48" i="32"/>
  <c r="AC48" i="32"/>
  <c r="AD48" i="32"/>
  <c r="AE48" i="32"/>
  <c r="AF48" i="32"/>
  <c r="AG48" i="32"/>
  <c r="AH48" i="32"/>
  <c r="AI48" i="32"/>
  <c r="AJ48" i="32"/>
  <c r="AK48" i="32"/>
  <c r="AL48" i="32"/>
  <c r="AM48" i="32"/>
  <c r="AN48" i="32"/>
  <c r="AO48" i="32"/>
  <c r="AP48" i="32"/>
  <c r="AQ48" i="32"/>
  <c r="AR48" i="32"/>
  <c r="AS48" i="32"/>
  <c r="AT48" i="32"/>
  <c r="AU48" i="32"/>
  <c r="AV48" i="32"/>
  <c r="AW48" i="32"/>
  <c r="AX48" i="32"/>
  <c r="AY48" i="32"/>
  <c r="AZ48" i="32"/>
  <c r="BA48" i="32"/>
  <c r="BB48" i="32"/>
  <c r="BC48" i="32"/>
  <c r="BD48" i="32"/>
  <c r="BE48" i="32"/>
  <c r="BF48" i="32"/>
  <c r="BG48" i="32"/>
  <c r="BH48" i="32"/>
  <c r="BI48" i="32"/>
  <c r="BJ48" i="32"/>
  <c r="BK48" i="32"/>
  <c r="BL48" i="32"/>
  <c r="BM48" i="32"/>
  <c r="BN48" i="32"/>
  <c r="BO48" i="32"/>
  <c r="BP48" i="32"/>
  <c r="BQ48" i="32"/>
  <c r="BR48" i="32"/>
  <c r="BS48" i="32"/>
  <c r="BT48" i="32"/>
  <c r="BU48" i="32"/>
  <c r="BV48" i="32"/>
  <c r="BW48" i="32"/>
  <c r="BX48" i="32"/>
  <c r="BY48" i="32"/>
  <c r="BZ48" i="32"/>
  <c r="CA48" i="32"/>
  <c r="CB48" i="32"/>
  <c r="CC48" i="32"/>
  <c r="CD48" i="32"/>
  <c r="CE48" i="32"/>
  <c r="CF48" i="32"/>
  <c r="CG48" i="32"/>
  <c r="CH48" i="32"/>
  <c r="CI48" i="32"/>
  <c r="CJ48" i="32"/>
  <c r="CK48" i="32"/>
  <c r="CL48" i="32"/>
  <c r="CM48" i="32"/>
  <c r="CN48" i="32"/>
  <c r="CO48" i="32"/>
  <c r="CP48" i="32"/>
  <c r="CQ48" i="32"/>
  <c r="CR48" i="32"/>
  <c r="CS48" i="32"/>
  <c r="CT48" i="32"/>
  <c r="CU48" i="32"/>
  <c r="CV48" i="32"/>
  <c r="CW48" i="32"/>
  <c r="CX48" i="32"/>
  <c r="CY48" i="32"/>
  <c r="CZ48" i="32"/>
  <c r="DA48" i="32"/>
  <c r="DB48" i="32"/>
  <c r="DC48" i="32"/>
  <c r="C49" i="32"/>
  <c r="D49" i="32"/>
  <c r="E49" i="32"/>
  <c r="F49" i="32"/>
  <c r="G49" i="32"/>
  <c r="H49" i="32"/>
  <c r="I49" i="32"/>
  <c r="J49" i="32"/>
  <c r="K49" i="32"/>
  <c r="L49" i="32"/>
  <c r="M49" i="32"/>
  <c r="N49" i="32"/>
  <c r="O49" i="32"/>
  <c r="P49" i="32"/>
  <c r="Q49" i="32"/>
  <c r="R49" i="32"/>
  <c r="S49" i="32"/>
  <c r="T49" i="32"/>
  <c r="U49" i="32"/>
  <c r="V49" i="32"/>
  <c r="W49" i="32"/>
  <c r="X49" i="32"/>
  <c r="Y49" i="32"/>
  <c r="Z49" i="32"/>
  <c r="AA49" i="32"/>
  <c r="AB49" i="32"/>
  <c r="AC49" i="32"/>
  <c r="AD49" i="32"/>
  <c r="AE49" i="32"/>
  <c r="AF49" i="32"/>
  <c r="AG49" i="32"/>
  <c r="AH49" i="32"/>
  <c r="AI49" i="32"/>
  <c r="AJ49" i="32"/>
  <c r="AK49" i="32"/>
  <c r="AL49" i="32"/>
  <c r="AM49" i="32"/>
  <c r="AN49" i="32"/>
  <c r="AO49" i="32"/>
  <c r="AP49" i="32"/>
  <c r="AQ49" i="32"/>
  <c r="AR49" i="32"/>
  <c r="AS49" i="32"/>
  <c r="AT49" i="32"/>
  <c r="AU49" i="32"/>
  <c r="AV49" i="32"/>
  <c r="AW49" i="32"/>
  <c r="AX49" i="32"/>
  <c r="AY49" i="32"/>
  <c r="AZ49" i="32"/>
  <c r="BA49" i="32"/>
  <c r="BB49" i="32"/>
  <c r="BC49" i="32"/>
  <c r="BD49" i="32"/>
  <c r="BE49" i="32"/>
  <c r="BF49" i="32"/>
  <c r="BG49" i="32"/>
  <c r="BH49" i="32"/>
  <c r="BI49" i="32"/>
  <c r="BJ49" i="32"/>
  <c r="BK49" i="32"/>
  <c r="BL49" i="32"/>
  <c r="BM49" i="32"/>
  <c r="BN49" i="32"/>
  <c r="BO49" i="32"/>
  <c r="BP49" i="32"/>
  <c r="BQ49" i="32"/>
  <c r="BR49" i="32"/>
  <c r="BS49" i="32"/>
  <c r="BT49" i="32"/>
  <c r="BU49" i="32"/>
  <c r="BV49" i="32"/>
  <c r="BW49" i="32"/>
  <c r="BX49" i="32"/>
  <c r="BY49" i="32"/>
  <c r="BZ49" i="32"/>
  <c r="CA49" i="32"/>
  <c r="CB49" i="32"/>
  <c r="CC49" i="32"/>
  <c r="CD49" i="32"/>
  <c r="CE49" i="32"/>
  <c r="CF49" i="32"/>
  <c r="CG49" i="32"/>
  <c r="CH49" i="32"/>
  <c r="CI49" i="32"/>
  <c r="CJ49" i="32"/>
  <c r="CK49" i="32"/>
  <c r="CL49" i="32"/>
  <c r="CM49" i="32"/>
  <c r="CN49" i="32"/>
  <c r="CO49" i="32"/>
  <c r="CP49" i="32"/>
  <c r="CQ49" i="32"/>
  <c r="CR49" i="32"/>
  <c r="CS49" i="32"/>
  <c r="CT49" i="32"/>
  <c r="CU49" i="32"/>
  <c r="CV49" i="32"/>
  <c r="CW49" i="32"/>
  <c r="CX49" i="32"/>
  <c r="CY49" i="32"/>
  <c r="CZ49" i="32"/>
  <c r="DA49" i="32"/>
  <c r="DB49" i="32"/>
  <c r="DC49" i="32"/>
  <c r="C50" i="32"/>
  <c r="D50" i="32"/>
  <c r="E50" i="32"/>
  <c r="F50" i="32"/>
  <c r="G50" i="32"/>
  <c r="H50" i="32"/>
  <c r="I50" i="32"/>
  <c r="J50" i="32"/>
  <c r="K50" i="32"/>
  <c r="L50" i="32"/>
  <c r="M50" i="32"/>
  <c r="N50" i="32"/>
  <c r="O50" i="32"/>
  <c r="P50" i="32"/>
  <c r="Q50" i="32"/>
  <c r="R50" i="32"/>
  <c r="S50" i="32"/>
  <c r="T50" i="32"/>
  <c r="U50" i="32"/>
  <c r="V50" i="32"/>
  <c r="W50" i="32"/>
  <c r="X50" i="32"/>
  <c r="Y50" i="32"/>
  <c r="Z50" i="32"/>
  <c r="AA50" i="32"/>
  <c r="AB50" i="32"/>
  <c r="AC50" i="32"/>
  <c r="AD50" i="32"/>
  <c r="AE50" i="32"/>
  <c r="AF50" i="32"/>
  <c r="AG50" i="32"/>
  <c r="AH50" i="32"/>
  <c r="AI50" i="32"/>
  <c r="AJ50" i="32"/>
  <c r="AK50" i="32"/>
  <c r="AL50" i="32"/>
  <c r="AM50" i="32"/>
  <c r="AN50" i="32"/>
  <c r="AO50" i="32"/>
  <c r="AP50" i="32"/>
  <c r="AQ50" i="32"/>
  <c r="AR50" i="32"/>
  <c r="AS50" i="32"/>
  <c r="AT50" i="32"/>
  <c r="AU50" i="32"/>
  <c r="AV50" i="32"/>
  <c r="AW50" i="32"/>
  <c r="AX50" i="32"/>
  <c r="AY50" i="32"/>
  <c r="AZ50" i="32"/>
  <c r="BA50" i="32"/>
  <c r="BB50" i="32"/>
  <c r="BC50" i="32"/>
  <c r="BD50" i="32"/>
  <c r="BE50" i="32"/>
  <c r="BF50" i="32"/>
  <c r="BG50" i="32"/>
  <c r="BH50" i="32"/>
  <c r="BI50" i="32"/>
  <c r="BJ50" i="32"/>
  <c r="BK50" i="32"/>
  <c r="BL50" i="32"/>
  <c r="BM50" i="32"/>
  <c r="BN50" i="32"/>
  <c r="BO50" i="32"/>
  <c r="BP50" i="32"/>
  <c r="BQ50" i="32"/>
  <c r="BR50" i="32"/>
  <c r="BS50" i="32"/>
  <c r="BT50" i="32"/>
  <c r="BU50" i="32"/>
  <c r="BV50" i="32"/>
  <c r="BW50" i="32"/>
  <c r="BX50" i="32"/>
  <c r="BY50" i="32"/>
  <c r="BZ50" i="32"/>
  <c r="CA50" i="32"/>
  <c r="CB50" i="32"/>
  <c r="CC50" i="32"/>
  <c r="CD50" i="32"/>
  <c r="CE50" i="32"/>
  <c r="CF50" i="32"/>
  <c r="CG50" i="32"/>
  <c r="CH50" i="32"/>
  <c r="CI50" i="32"/>
  <c r="CJ50" i="32"/>
  <c r="CK50" i="32"/>
  <c r="CL50" i="32"/>
  <c r="CM50" i="32"/>
  <c r="CN50" i="32"/>
  <c r="CO50" i="32"/>
  <c r="CP50" i="32"/>
  <c r="CQ50" i="32"/>
  <c r="CR50" i="32"/>
  <c r="CS50" i="32"/>
  <c r="CT50" i="32"/>
  <c r="CU50" i="32"/>
  <c r="CV50" i="32"/>
  <c r="CW50" i="32"/>
  <c r="CX50" i="32"/>
  <c r="CY50" i="32"/>
  <c r="CZ50" i="32"/>
  <c r="DA50" i="32"/>
  <c r="DB50" i="32"/>
  <c r="DC50" i="32"/>
  <c r="C51" i="32"/>
  <c r="D51" i="32"/>
  <c r="E51" i="32"/>
  <c r="F51" i="32"/>
  <c r="G51" i="32"/>
  <c r="H51" i="32"/>
  <c r="I51" i="32"/>
  <c r="J51" i="32"/>
  <c r="K51" i="32"/>
  <c r="L51" i="32"/>
  <c r="M51" i="32"/>
  <c r="N51" i="32"/>
  <c r="O51" i="32"/>
  <c r="P51" i="32"/>
  <c r="Q51" i="32"/>
  <c r="R51" i="32"/>
  <c r="S51" i="32"/>
  <c r="T51" i="32"/>
  <c r="U51" i="32"/>
  <c r="V51" i="32"/>
  <c r="W51" i="32"/>
  <c r="X51" i="32"/>
  <c r="Y51" i="32"/>
  <c r="Z51" i="32"/>
  <c r="AA51" i="32"/>
  <c r="AB51" i="32"/>
  <c r="AC51" i="32"/>
  <c r="AD51" i="32"/>
  <c r="AE51" i="32"/>
  <c r="AF51" i="32"/>
  <c r="AG51" i="32"/>
  <c r="AH51" i="32"/>
  <c r="AI51" i="32"/>
  <c r="AJ51" i="32"/>
  <c r="AK51" i="32"/>
  <c r="AL51" i="32"/>
  <c r="AM51" i="32"/>
  <c r="AN51" i="32"/>
  <c r="AO51" i="32"/>
  <c r="AP51" i="32"/>
  <c r="AQ51" i="32"/>
  <c r="AR51" i="32"/>
  <c r="AS51" i="32"/>
  <c r="AT51" i="32"/>
  <c r="AU51" i="32"/>
  <c r="AV51" i="32"/>
  <c r="AW51" i="32"/>
  <c r="AX51" i="32"/>
  <c r="AY51" i="32"/>
  <c r="AZ51" i="32"/>
  <c r="BA51" i="32"/>
  <c r="BB51" i="32"/>
  <c r="BC51" i="32"/>
  <c r="BD51" i="32"/>
  <c r="BE51" i="32"/>
  <c r="BF51" i="32"/>
  <c r="BG51" i="32"/>
  <c r="BH51" i="32"/>
  <c r="BI51" i="32"/>
  <c r="BJ51" i="32"/>
  <c r="BK51" i="32"/>
  <c r="BL51" i="32"/>
  <c r="BM51" i="32"/>
  <c r="BN51" i="32"/>
  <c r="BO51" i="32"/>
  <c r="BP51" i="32"/>
  <c r="BQ51" i="32"/>
  <c r="BR51" i="32"/>
  <c r="BS51" i="32"/>
  <c r="BT51" i="32"/>
  <c r="BU51" i="32"/>
  <c r="BV51" i="32"/>
  <c r="BW51" i="32"/>
  <c r="BX51" i="32"/>
  <c r="BY51" i="32"/>
  <c r="BZ51" i="32"/>
  <c r="CA51" i="32"/>
  <c r="CB51" i="32"/>
  <c r="CC51" i="32"/>
  <c r="CD51" i="32"/>
  <c r="CE51" i="32"/>
  <c r="CF51" i="32"/>
  <c r="CG51" i="32"/>
  <c r="CH51" i="32"/>
  <c r="CI51" i="32"/>
  <c r="CJ51" i="32"/>
  <c r="CK51" i="32"/>
  <c r="CL51" i="32"/>
  <c r="CM51" i="32"/>
  <c r="CN51" i="32"/>
  <c r="CO51" i="32"/>
  <c r="CP51" i="32"/>
  <c r="CQ51" i="32"/>
  <c r="CR51" i="32"/>
  <c r="CS51" i="32"/>
  <c r="CT51" i="32"/>
  <c r="CU51" i="32"/>
  <c r="CV51" i="32"/>
  <c r="CW51" i="32"/>
  <c r="CX51" i="32"/>
  <c r="CY51" i="32"/>
  <c r="CZ51" i="32"/>
  <c r="DA51" i="32"/>
  <c r="DB51" i="32"/>
  <c r="DC51" i="32"/>
  <c r="C52" i="32"/>
  <c r="D52" i="32"/>
  <c r="E52" i="32"/>
  <c r="F52" i="32"/>
  <c r="G52" i="32"/>
  <c r="H52" i="32"/>
  <c r="I52" i="32"/>
  <c r="J52" i="32"/>
  <c r="K52" i="32"/>
  <c r="L52" i="32"/>
  <c r="M52" i="32"/>
  <c r="N52" i="32"/>
  <c r="O52" i="32"/>
  <c r="P52" i="32"/>
  <c r="Q52" i="32"/>
  <c r="R52" i="32"/>
  <c r="S52" i="32"/>
  <c r="T52" i="32"/>
  <c r="U52" i="32"/>
  <c r="V52" i="32"/>
  <c r="W52" i="32"/>
  <c r="X52" i="32"/>
  <c r="Y52" i="32"/>
  <c r="Z52" i="32"/>
  <c r="AA52" i="32"/>
  <c r="AB52" i="32"/>
  <c r="AC52" i="32"/>
  <c r="AD52" i="32"/>
  <c r="AE52" i="32"/>
  <c r="AF52" i="32"/>
  <c r="AG52" i="32"/>
  <c r="AH52" i="32"/>
  <c r="AI52" i="32"/>
  <c r="AJ52" i="32"/>
  <c r="AK52" i="32"/>
  <c r="AL52" i="32"/>
  <c r="AM52" i="32"/>
  <c r="AN52" i="32"/>
  <c r="AO52" i="32"/>
  <c r="AP52" i="32"/>
  <c r="AQ52" i="32"/>
  <c r="AR52" i="32"/>
  <c r="AS52" i="32"/>
  <c r="AT52" i="32"/>
  <c r="AU52" i="32"/>
  <c r="AV52" i="32"/>
  <c r="AW52" i="32"/>
  <c r="AX52" i="32"/>
  <c r="AY52" i="32"/>
  <c r="AZ52" i="32"/>
  <c r="BA52" i="32"/>
  <c r="BB52" i="32"/>
  <c r="BC52" i="32"/>
  <c r="BD52" i="32"/>
  <c r="BE52" i="32"/>
  <c r="BF52" i="32"/>
  <c r="BG52" i="32"/>
  <c r="BH52" i="32"/>
  <c r="BI52" i="32"/>
  <c r="BJ52" i="32"/>
  <c r="BK52" i="32"/>
  <c r="BL52" i="32"/>
  <c r="BM52" i="32"/>
  <c r="BN52" i="32"/>
  <c r="BO52" i="32"/>
  <c r="BP52" i="32"/>
  <c r="BQ52" i="32"/>
  <c r="BR52" i="32"/>
  <c r="BS52" i="32"/>
  <c r="BT52" i="32"/>
  <c r="BU52" i="32"/>
  <c r="BV52" i="32"/>
  <c r="BW52" i="32"/>
  <c r="BX52" i="32"/>
  <c r="BY52" i="32"/>
  <c r="BZ52" i="32"/>
  <c r="CA52" i="32"/>
  <c r="CB52" i="32"/>
  <c r="CC52" i="32"/>
  <c r="CD52" i="32"/>
  <c r="CE52" i="32"/>
  <c r="CF52" i="32"/>
  <c r="CG52" i="32"/>
  <c r="CH52" i="32"/>
  <c r="CI52" i="32"/>
  <c r="CJ52" i="32"/>
  <c r="CK52" i="32"/>
  <c r="CL52" i="32"/>
  <c r="CM52" i="32"/>
  <c r="CN52" i="32"/>
  <c r="CO52" i="32"/>
  <c r="CP52" i="32"/>
  <c r="CQ52" i="32"/>
  <c r="CR52" i="32"/>
  <c r="CS52" i="32"/>
  <c r="CT52" i="32"/>
  <c r="CU52" i="32"/>
  <c r="CV52" i="32"/>
  <c r="CW52" i="32"/>
  <c r="CX52" i="32"/>
  <c r="CY52" i="32"/>
  <c r="CZ52" i="32"/>
  <c r="DA52" i="32"/>
  <c r="DB52" i="32"/>
  <c r="DC52" i="32"/>
  <c r="C53" i="32"/>
  <c r="D53" i="32"/>
  <c r="E53" i="32"/>
  <c r="F53" i="32"/>
  <c r="G53" i="32"/>
  <c r="H53" i="32"/>
  <c r="I53" i="32"/>
  <c r="J53" i="32"/>
  <c r="K53" i="32"/>
  <c r="L53" i="32"/>
  <c r="M53" i="32"/>
  <c r="N53" i="32"/>
  <c r="O53" i="32"/>
  <c r="P53" i="32"/>
  <c r="Q53" i="32"/>
  <c r="R53" i="32"/>
  <c r="S53" i="32"/>
  <c r="T53" i="32"/>
  <c r="U53" i="32"/>
  <c r="V53" i="32"/>
  <c r="W53" i="32"/>
  <c r="X53" i="32"/>
  <c r="Y53" i="32"/>
  <c r="Z53" i="32"/>
  <c r="AA53" i="32"/>
  <c r="AB53" i="32"/>
  <c r="AC53" i="32"/>
  <c r="AD53" i="32"/>
  <c r="AE53" i="32"/>
  <c r="AF53" i="32"/>
  <c r="AG53" i="32"/>
  <c r="AH53" i="32"/>
  <c r="AI53" i="32"/>
  <c r="AJ53" i="32"/>
  <c r="AK53" i="32"/>
  <c r="AL53" i="32"/>
  <c r="AM53" i="32"/>
  <c r="AN53" i="32"/>
  <c r="AO53" i="32"/>
  <c r="AP53" i="32"/>
  <c r="AQ53" i="32"/>
  <c r="AR53" i="32"/>
  <c r="AS53" i="32"/>
  <c r="AT53" i="32"/>
  <c r="AU53" i="32"/>
  <c r="AV53" i="32"/>
  <c r="AW53" i="32"/>
  <c r="AX53" i="32"/>
  <c r="AY53" i="32"/>
  <c r="AZ53" i="32"/>
  <c r="BA53" i="32"/>
  <c r="BB53" i="32"/>
  <c r="BC53" i="32"/>
  <c r="BD53" i="32"/>
  <c r="BE53" i="32"/>
  <c r="BF53" i="32"/>
  <c r="BG53" i="32"/>
  <c r="BH53" i="32"/>
  <c r="BI53" i="32"/>
  <c r="BJ53" i="32"/>
  <c r="BK53" i="32"/>
  <c r="BL53" i="32"/>
  <c r="BM53" i="32"/>
  <c r="BN53" i="32"/>
  <c r="BO53" i="32"/>
  <c r="BP53" i="32"/>
  <c r="BQ53" i="32"/>
  <c r="BR53" i="32"/>
  <c r="BS53" i="32"/>
  <c r="BT53" i="32"/>
  <c r="BU53" i="32"/>
  <c r="BV53" i="32"/>
  <c r="BW53" i="32"/>
  <c r="BX53" i="32"/>
  <c r="BY53" i="32"/>
  <c r="BZ53" i="32"/>
  <c r="CA53" i="32"/>
  <c r="CB53" i="32"/>
  <c r="CC53" i="32"/>
  <c r="CD53" i="32"/>
  <c r="CE53" i="32"/>
  <c r="CF53" i="32"/>
  <c r="CG53" i="32"/>
  <c r="CH53" i="32"/>
  <c r="CI53" i="32"/>
  <c r="CJ53" i="32"/>
  <c r="CK53" i="32"/>
  <c r="CL53" i="32"/>
  <c r="CM53" i="32"/>
  <c r="CN53" i="32"/>
  <c r="CO53" i="32"/>
  <c r="CP53" i="32"/>
  <c r="CQ53" i="32"/>
  <c r="CR53" i="32"/>
  <c r="CS53" i="32"/>
  <c r="CT53" i="32"/>
  <c r="CU53" i="32"/>
  <c r="CV53" i="32"/>
  <c r="CW53" i="32"/>
  <c r="CX53" i="32"/>
  <c r="CY53" i="32"/>
  <c r="CZ53" i="32"/>
  <c r="DA53" i="32"/>
  <c r="DB53" i="32"/>
  <c r="DC53" i="32"/>
  <c r="C54" i="32"/>
  <c r="D54" i="32"/>
  <c r="E54" i="32"/>
  <c r="F54" i="32"/>
  <c r="G54" i="32"/>
  <c r="H54" i="32"/>
  <c r="I54" i="32"/>
  <c r="J54" i="32"/>
  <c r="K54" i="32"/>
  <c r="L54" i="32"/>
  <c r="M54" i="32"/>
  <c r="N54" i="32"/>
  <c r="O54" i="32"/>
  <c r="P54" i="32"/>
  <c r="Q54" i="32"/>
  <c r="R54" i="32"/>
  <c r="S54" i="32"/>
  <c r="T54" i="32"/>
  <c r="U54" i="32"/>
  <c r="V54" i="32"/>
  <c r="W54" i="32"/>
  <c r="X54" i="32"/>
  <c r="Y54" i="32"/>
  <c r="Z54" i="32"/>
  <c r="AA54" i="32"/>
  <c r="AB54" i="32"/>
  <c r="AC54" i="32"/>
  <c r="AD54" i="32"/>
  <c r="AE54" i="32"/>
  <c r="AF54" i="32"/>
  <c r="AG54" i="32"/>
  <c r="AH54" i="32"/>
  <c r="AI54" i="32"/>
  <c r="AJ54" i="32"/>
  <c r="AK54" i="32"/>
  <c r="AL54" i="32"/>
  <c r="AM54" i="32"/>
  <c r="AN54" i="32"/>
  <c r="AO54" i="32"/>
  <c r="AP54" i="32"/>
  <c r="AQ54" i="32"/>
  <c r="AR54" i="32"/>
  <c r="AS54" i="32"/>
  <c r="AT54" i="32"/>
  <c r="AU54" i="32"/>
  <c r="AV54" i="32"/>
  <c r="AW54" i="32"/>
  <c r="AX54" i="32"/>
  <c r="AY54" i="32"/>
  <c r="AZ54" i="32"/>
  <c r="BA54" i="32"/>
  <c r="BB54" i="32"/>
  <c r="BC54" i="32"/>
  <c r="BD54" i="32"/>
  <c r="BE54" i="32"/>
  <c r="BF54" i="32"/>
  <c r="BG54" i="32"/>
  <c r="BH54" i="32"/>
  <c r="BI54" i="32"/>
  <c r="BJ54" i="32"/>
  <c r="BK54" i="32"/>
  <c r="BL54" i="32"/>
  <c r="BM54" i="32"/>
  <c r="BN54" i="32"/>
  <c r="BO54" i="32"/>
  <c r="BP54" i="32"/>
  <c r="BQ54" i="32"/>
  <c r="BR54" i="32"/>
  <c r="BS54" i="32"/>
  <c r="BT54" i="32"/>
  <c r="BU54" i="32"/>
  <c r="BV54" i="32"/>
  <c r="BW54" i="32"/>
  <c r="BX54" i="32"/>
  <c r="BY54" i="32"/>
  <c r="BZ54" i="32"/>
  <c r="CA54" i="32"/>
  <c r="CB54" i="32"/>
  <c r="CC54" i="32"/>
  <c r="CD54" i="32"/>
  <c r="CE54" i="32"/>
  <c r="CF54" i="32"/>
  <c r="CG54" i="32"/>
  <c r="CH54" i="32"/>
  <c r="CI54" i="32"/>
  <c r="CJ54" i="32"/>
  <c r="CK54" i="32"/>
  <c r="CL54" i="32"/>
  <c r="CM54" i="32"/>
  <c r="CN54" i="32"/>
  <c r="CO54" i="32"/>
  <c r="CP54" i="32"/>
  <c r="CQ54" i="32"/>
  <c r="CR54" i="32"/>
  <c r="CS54" i="32"/>
  <c r="CT54" i="32"/>
  <c r="CU54" i="32"/>
  <c r="CV54" i="32"/>
  <c r="CW54" i="32"/>
  <c r="CX54" i="32"/>
  <c r="CY54" i="32"/>
  <c r="CZ54" i="32"/>
  <c r="DA54" i="32"/>
  <c r="DB54" i="32"/>
  <c r="DC54" i="32"/>
  <c r="C55" i="32"/>
  <c r="D55" i="32"/>
  <c r="E55" i="32"/>
  <c r="F55" i="32"/>
  <c r="G55" i="32"/>
  <c r="H55" i="32"/>
  <c r="I55" i="32"/>
  <c r="J55" i="32"/>
  <c r="K55" i="32"/>
  <c r="L55" i="32"/>
  <c r="M55" i="32"/>
  <c r="N55" i="32"/>
  <c r="O55" i="32"/>
  <c r="P55" i="32"/>
  <c r="Q55" i="32"/>
  <c r="R55" i="32"/>
  <c r="S55" i="32"/>
  <c r="T55" i="32"/>
  <c r="U55" i="32"/>
  <c r="V55" i="32"/>
  <c r="W55" i="32"/>
  <c r="X55" i="32"/>
  <c r="Y55" i="32"/>
  <c r="Z55" i="32"/>
  <c r="AA55" i="32"/>
  <c r="AB55" i="32"/>
  <c r="AC55" i="32"/>
  <c r="AD55" i="32"/>
  <c r="AE55" i="32"/>
  <c r="AF55" i="32"/>
  <c r="AG55" i="32"/>
  <c r="AH55" i="32"/>
  <c r="AI55" i="32"/>
  <c r="AJ55" i="32"/>
  <c r="AK55" i="32"/>
  <c r="AL55" i="32"/>
  <c r="AM55" i="32"/>
  <c r="AN55" i="32"/>
  <c r="AO55" i="32"/>
  <c r="AP55" i="32"/>
  <c r="AQ55" i="32"/>
  <c r="AR55" i="32"/>
  <c r="AS55" i="32"/>
  <c r="AT55" i="32"/>
  <c r="AU55" i="32"/>
  <c r="AV55" i="32"/>
  <c r="AW55" i="32"/>
  <c r="AX55" i="32"/>
  <c r="AY55" i="32"/>
  <c r="AZ55" i="32"/>
  <c r="BA55" i="32"/>
  <c r="BB55" i="32"/>
  <c r="BC55" i="32"/>
  <c r="BD55" i="32"/>
  <c r="BE55" i="32"/>
  <c r="BF55" i="32"/>
  <c r="BG55" i="32"/>
  <c r="BH55" i="32"/>
  <c r="BI55" i="32"/>
  <c r="BJ55" i="32"/>
  <c r="BK55" i="32"/>
  <c r="BL55" i="32"/>
  <c r="BM55" i="32"/>
  <c r="BN55" i="32"/>
  <c r="BO55" i="32"/>
  <c r="BP55" i="32"/>
  <c r="BQ55" i="32"/>
  <c r="BR55" i="32"/>
  <c r="BS55" i="32"/>
  <c r="BT55" i="32"/>
  <c r="BU55" i="32"/>
  <c r="BV55" i="32"/>
  <c r="BW55" i="32"/>
  <c r="BX55" i="32"/>
  <c r="BY55" i="32"/>
  <c r="BZ55" i="32"/>
  <c r="CA55" i="32"/>
  <c r="CB55" i="32"/>
  <c r="CC55" i="32"/>
  <c r="CD55" i="32"/>
  <c r="CE55" i="32"/>
  <c r="CF55" i="32"/>
  <c r="CG55" i="32"/>
  <c r="CH55" i="32"/>
  <c r="CI55" i="32"/>
  <c r="CJ55" i="32"/>
  <c r="CK55" i="32"/>
  <c r="CL55" i="32"/>
  <c r="CM55" i="32"/>
  <c r="CN55" i="32"/>
  <c r="CO55" i="32"/>
  <c r="CP55" i="32"/>
  <c r="CQ55" i="32"/>
  <c r="CR55" i="32"/>
  <c r="CS55" i="32"/>
  <c r="CT55" i="32"/>
  <c r="CU55" i="32"/>
  <c r="CV55" i="32"/>
  <c r="CW55" i="32"/>
  <c r="CX55" i="32"/>
  <c r="CY55" i="32"/>
  <c r="CZ55" i="32"/>
  <c r="DA55" i="32"/>
  <c r="DB55" i="32"/>
  <c r="DC55" i="32"/>
  <c r="C56" i="32"/>
  <c r="D56" i="32"/>
  <c r="E56" i="32"/>
  <c r="F56" i="32"/>
  <c r="G56" i="32"/>
  <c r="H56" i="32"/>
  <c r="I56" i="32"/>
  <c r="J56" i="32"/>
  <c r="K56" i="32"/>
  <c r="L56" i="32"/>
  <c r="M56" i="32"/>
  <c r="N56" i="32"/>
  <c r="O56" i="32"/>
  <c r="P56" i="32"/>
  <c r="Q56" i="32"/>
  <c r="R56" i="32"/>
  <c r="S56" i="32"/>
  <c r="T56" i="32"/>
  <c r="U56" i="32"/>
  <c r="V56" i="32"/>
  <c r="W56" i="32"/>
  <c r="X56" i="32"/>
  <c r="Y56" i="32"/>
  <c r="Z56" i="32"/>
  <c r="AA56" i="32"/>
  <c r="AB56" i="32"/>
  <c r="AC56" i="32"/>
  <c r="AD56" i="32"/>
  <c r="AE56" i="32"/>
  <c r="AF56" i="32"/>
  <c r="AG56" i="32"/>
  <c r="AH56" i="32"/>
  <c r="AI56" i="32"/>
  <c r="AJ56" i="32"/>
  <c r="AK56" i="32"/>
  <c r="AL56" i="32"/>
  <c r="AM56" i="32"/>
  <c r="AN56" i="32"/>
  <c r="AO56" i="32"/>
  <c r="AP56" i="32"/>
  <c r="AQ56" i="32"/>
  <c r="AR56" i="32"/>
  <c r="AS56" i="32"/>
  <c r="AT56" i="32"/>
  <c r="AU56" i="32"/>
  <c r="AV56" i="32"/>
  <c r="AW56" i="32"/>
  <c r="AX56" i="32"/>
  <c r="AY56" i="32"/>
  <c r="AZ56" i="32"/>
  <c r="BA56" i="32"/>
  <c r="BB56" i="32"/>
  <c r="BC56" i="32"/>
  <c r="BD56" i="32"/>
  <c r="BE56" i="32"/>
  <c r="BF56" i="32"/>
  <c r="BG56" i="32"/>
  <c r="BH56" i="32"/>
  <c r="BI56" i="32"/>
  <c r="BJ56" i="32"/>
  <c r="BK56" i="32"/>
  <c r="BL56" i="32"/>
  <c r="BM56" i="32"/>
  <c r="BN56" i="32"/>
  <c r="BO56" i="32"/>
  <c r="BP56" i="32"/>
  <c r="BQ56" i="32"/>
  <c r="BR56" i="32"/>
  <c r="BS56" i="32"/>
  <c r="BT56" i="32"/>
  <c r="BU56" i="32"/>
  <c r="BV56" i="32"/>
  <c r="BW56" i="32"/>
  <c r="BX56" i="32"/>
  <c r="BY56" i="32"/>
  <c r="BZ56" i="32"/>
  <c r="CA56" i="32"/>
  <c r="CB56" i="32"/>
  <c r="CC56" i="32"/>
  <c r="CD56" i="32"/>
  <c r="CE56" i="32"/>
  <c r="CF56" i="32"/>
  <c r="CG56" i="32"/>
  <c r="CH56" i="32"/>
  <c r="CI56" i="32"/>
  <c r="CJ56" i="32"/>
  <c r="CK56" i="32"/>
  <c r="CL56" i="32"/>
  <c r="CM56" i="32"/>
  <c r="CN56" i="32"/>
  <c r="CO56" i="32"/>
  <c r="CP56" i="32"/>
  <c r="CQ56" i="32"/>
  <c r="CR56" i="32"/>
  <c r="CS56" i="32"/>
  <c r="CT56" i="32"/>
  <c r="CU56" i="32"/>
  <c r="CV56" i="32"/>
  <c r="CW56" i="32"/>
  <c r="CX56" i="32"/>
  <c r="CY56" i="32"/>
  <c r="CZ56" i="32"/>
  <c r="DA56" i="32"/>
  <c r="DB56" i="32"/>
  <c r="DC56" i="32"/>
  <c r="C57" i="32"/>
  <c r="D57" i="32"/>
  <c r="E57" i="32"/>
  <c r="F57" i="32"/>
  <c r="G57" i="32"/>
  <c r="H57" i="32"/>
  <c r="I57" i="32"/>
  <c r="J57" i="32"/>
  <c r="K57" i="32"/>
  <c r="L57" i="32"/>
  <c r="M57" i="32"/>
  <c r="N57" i="32"/>
  <c r="O57" i="32"/>
  <c r="P57" i="32"/>
  <c r="Q57" i="32"/>
  <c r="R57" i="32"/>
  <c r="S57" i="32"/>
  <c r="T57" i="32"/>
  <c r="U57" i="32"/>
  <c r="V57" i="32"/>
  <c r="W57" i="32"/>
  <c r="X57" i="32"/>
  <c r="Y57" i="32"/>
  <c r="Z57" i="32"/>
  <c r="AA57" i="32"/>
  <c r="AB57" i="32"/>
  <c r="AC57" i="32"/>
  <c r="AD57" i="32"/>
  <c r="AE57" i="32"/>
  <c r="AF57" i="32"/>
  <c r="AG57" i="32"/>
  <c r="AH57" i="32"/>
  <c r="AI57" i="32"/>
  <c r="AJ57" i="32"/>
  <c r="AK57" i="32"/>
  <c r="AL57" i="32"/>
  <c r="AM57" i="32"/>
  <c r="AN57" i="32"/>
  <c r="AO57" i="32"/>
  <c r="AP57" i="32"/>
  <c r="AQ57" i="32"/>
  <c r="AR57" i="32"/>
  <c r="AS57" i="32"/>
  <c r="AT57" i="32"/>
  <c r="AU57" i="32"/>
  <c r="AV57" i="32"/>
  <c r="AW57" i="32"/>
  <c r="AX57" i="32"/>
  <c r="AY57" i="32"/>
  <c r="AZ57" i="32"/>
  <c r="BA57" i="32"/>
  <c r="BB57" i="32"/>
  <c r="BC57" i="32"/>
  <c r="BD57" i="32"/>
  <c r="BE57" i="32"/>
  <c r="BF57" i="32"/>
  <c r="BG57" i="32"/>
  <c r="BH57" i="32"/>
  <c r="BI57" i="32"/>
  <c r="BJ57" i="32"/>
  <c r="BK57" i="32"/>
  <c r="BL57" i="32"/>
  <c r="BM57" i="32"/>
  <c r="BN57" i="32"/>
  <c r="BO57" i="32"/>
  <c r="BP57" i="32"/>
  <c r="BQ57" i="32"/>
  <c r="BR57" i="32"/>
  <c r="BS57" i="32"/>
  <c r="BT57" i="32"/>
  <c r="BU57" i="32"/>
  <c r="BV57" i="32"/>
  <c r="BW57" i="32"/>
  <c r="BX57" i="32"/>
  <c r="BY57" i="32"/>
  <c r="BZ57" i="32"/>
  <c r="CA57" i="32"/>
  <c r="CB57" i="32"/>
  <c r="CC57" i="32"/>
  <c r="CD57" i="32"/>
  <c r="CE57" i="32"/>
  <c r="CF57" i="32"/>
  <c r="CG57" i="32"/>
  <c r="CH57" i="32"/>
  <c r="CI57" i="32"/>
  <c r="CJ57" i="32"/>
  <c r="CK57" i="32"/>
  <c r="CL57" i="32"/>
  <c r="CM57" i="32"/>
  <c r="CN57" i="32"/>
  <c r="CO57" i="32"/>
  <c r="CP57" i="32"/>
  <c r="CQ57" i="32"/>
  <c r="CR57" i="32"/>
  <c r="CS57" i="32"/>
  <c r="CT57" i="32"/>
  <c r="CU57" i="32"/>
  <c r="CV57" i="32"/>
  <c r="CW57" i="32"/>
  <c r="CX57" i="32"/>
  <c r="CY57" i="32"/>
  <c r="CZ57" i="32"/>
  <c r="DA57" i="32"/>
  <c r="DB57" i="32"/>
  <c r="DC57" i="32"/>
  <c r="C58" i="32"/>
  <c r="D58" i="32"/>
  <c r="E58" i="32"/>
  <c r="F58" i="32"/>
  <c r="G58" i="32"/>
  <c r="H58" i="32"/>
  <c r="I58" i="32"/>
  <c r="J58" i="32"/>
  <c r="K58" i="32"/>
  <c r="L58" i="32"/>
  <c r="M58" i="32"/>
  <c r="N58" i="32"/>
  <c r="O58" i="32"/>
  <c r="P58" i="32"/>
  <c r="Q58" i="32"/>
  <c r="R58" i="32"/>
  <c r="S58" i="32"/>
  <c r="T58" i="32"/>
  <c r="U58" i="32"/>
  <c r="V58" i="32"/>
  <c r="W58" i="32"/>
  <c r="X58" i="32"/>
  <c r="Y58" i="32"/>
  <c r="Z58" i="32"/>
  <c r="AA58" i="32"/>
  <c r="AB58" i="32"/>
  <c r="AC58" i="32"/>
  <c r="AD58" i="32"/>
  <c r="AE58" i="32"/>
  <c r="AF58" i="32"/>
  <c r="AG58" i="32"/>
  <c r="AH58" i="32"/>
  <c r="AI58" i="32"/>
  <c r="AJ58" i="32"/>
  <c r="AK58" i="32"/>
  <c r="AL58" i="32"/>
  <c r="AM58" i="32"/>
  <c r="AN58" i="32"/>
  <c r="AO58" i="32"/>
  <c r="AP58" i="32"/>
  <c r="AQ58" i="32"/>
  <c r="AR58" i="32"/>
  <c r="AS58" i="32"/>
  <c r="AT58" i="32"/>
  <c r="AU58" i="32"/>
  <c r="AV58" i="32"/>
  <c r="AW58" i="32"/>
  <c r="AX58" i="32"/>
  <c r="AY58" i="32"/>
  <c r="AZ58" i="32"/>
  <c r="BA58" i="32"/>
  <c r="BB58" i="32"/>
  <c r="BC58" i="32"/>
  <c r="BD58" i="32"/>
  <c r="BE58" i="32"/>
  <c r="BF58" i="32"/>
  <c r="BG58" i="32"/>
  <c r="BH58" i="32"/>
  <c r="BI58" i="32"/>
  <c r="BJ58" i="32"/>
  <c r="BK58" i="32"/>
  <c r="BL58" i="32"/>
  <c r="BM58" i="32"/>
  <c r="BN58" i="32"/>
  <c r="BO58" i="32"/>
  <c r="BP58" i="32"/>
  <c r="BQ58" i="32"/>
  <c r="BR58" i="32"/>
  <c r="BS58" i="32"/>
  <c r="BT58" i="32"/>
  <c r="BU58" i="32"/>
  <c r="BV58" i="32"/>
  <c r="BW58" i="32"/>
  <c r="BX58" i="32"/>
  <c r="BY58" i="32"/>
  <c r="BZ58" i="32"/>
  <c r="CA58" i="32"/>
  <c r="CB58" i="32"/>
  <c r="CC58" i="32"/>
  <c r="CD58" i="32"/>
  <c r="CE58" i="32"/>
  <c r="CF58" i="32"/>
  <c r="CG58" i="32"/>
  <c r="CH58" i="32"/>
  <c r="CI58" i="32"/>
  <c r="CJ58" i="32"/>
  <c r="CK58" i="32"/>
  <c r="CL58" i="32"/>
  <c r="CM58" i="32"/>
  <c r="CN58" i="32"/>
  <c r="CO58" i="32"/>
  <c r="CP58" i="32"/>
  <c r="CQ58" i="32"/>
  <c r="CR58" i="32"/>
  <c r="CS58" i="32"/>
  <c r="CT58" i="32"/>
  <c r="CU58" i="32"/>
  <c r="CV58" i="32"/>
  <c r="CW58" i="32"/>
  <c r="CX58" i="32"/>
  <c r="CY58" i="32"/>
  <c r="CZ58" i="32"/>
  <c r="DA58" i="32"/>
  <c r="DB58" i="32"/>
  <c r="DC58" i="32"/>
  <c r="C59" i="32"/>
  <c r="D59" i="32"/>
  <c r="E59" i="32"/>
  <c r="F59" i="32"/>
  <c r="G59" i="32"/>
  <c r="H59" i="32"/>
  <c r="I59" i="32"/>
  <c r="J59" i="32"/>
  <c r="K59" i="32"/>
  <c r="L59" i="32"/>
  <c r="M59" i="32"/>
  <c r="N59" i="32"/>
  <c r="O59" i="32"/>
  <c r="P59" i="32"/>
  <c r="Q59" i="32"/>
  <c r="R59" i="32"/>
  <c r="S59" i="32"/>
  <c r="T59" i="32"/>
  <c r="U59" i="32"/>
  <c r="V59" i="32"/>
  <c r="W59" i="32"/>
  <c r="X59" i="32"/>
  <c r="Y59" i="32"/>
  <c r="Z59" i="32"/>
  <c r="AA59" i="32"/>
  <c r="AB59" i="32"/>
  <c r="AC59" i="32"/>
  <c r="AD59" i="32"/>
  <c r="AE59" i="32"/>
  <c r="AF59" i="32"/>
  <c r="AG59" i="32"/>
  <c r="AH59" i="32"/>
  <c r="AI59" i="32"/>
  <c r="AJ59" i="32"/>
  <c r="AK59" i="32"/>
  <c r="AL59" i="32"/>
  <c r="AM59" i="32"/>
  <c r="AN59" i="32"/>
  <c r="AO59" i="32"/>
  <c r="AP59" i="32"/>
  <c r="AQ59" i="32"/>
  <c r="AR59" i="32"/>
  <c r="AS59" i="32"/>
  <c r="AT59" i="32"/>
  <c r="AU59" i="32"/>
  <c r="AV59" i="32"/>
  <c r="AW59" i="32"/>
  <c r="AX59" i="32"/>
  <c r="AY59" i="32"/>
  <c r="AZ59" i="32"/>
  <c r="BA59" i="32"/>
  <c r="BB59" i="32"/>
  <c r="BC59" i="32"/>
  <c r="BD59" i="32"/>
  <c r="BE59" i="32"/>
  <c r="BF59" i="32"/>
  <c r="BG59" i="32"/>
  <c r="BH59" i="32"/>
  <c r="BI59" i="32"/>
  <c r="BJ59" i="32"/>
  <c r="BK59" i="32"/>
  <c r="BL59" i="32"/>
  <c r="BM59" i="32"/>
  <c r="BN59" i="32"/>
  <c r="BO59" i="32"/>
  <c r="BP59" i="32"/>
  <c r="BQ59" i="32"/>
  <c r="BR59" i="32"/>
  <c r="BS59" i="32"/>
  <c r="BT59" i="32"/>
  <c r="BU59" i="32"/>
  <c r="BV59" i="32"/>
  <c r="BW59" i="32"/>
  <c r="BX59" i="32"/>
  <c r="BY59" i="32"/>
  <c r="BZ59" i="32"/>
  <c r="CA59" i="32"/>
  <c r="CB59" i="32"/>
  <c r="CC59" i="32"/>
  <c r="CD59" i="32"/>
  <c r="CE59" i="32"/>
  <c r="CF59" i="32"/>
  <c r="CG59" i="32"/>
  <c r="CH59" i="32"/>
  <c r="CI59" i="32"/>
  <c r="CJ59" i="32"/>
  <c r="CK59" i="32"/>
  <c r="CL59" i="32"/>
  <c r="CM59" i="32"/>
  <c r="CN59" i="32"/>
  <c r="CO59" i="32"/>
  <c r="CP59" i="32"/>
  <c r="CQ59" i="32"/>
  <c r="CR59" i="32"/>
  <c r="CS59" i="32"/>
  <c r="CT59" i="32"/>
  <c r="CU59" i="32"/>
  <c r="CV59" i="32"/>
  <c r="CW59" i="32"/>
  <c r="CX59" i="32"/>
  <c r="CY59" i="32"/>
  <c r="CZ59" i="32"/>
  <c r="DA59" i="32"/>
  <c r="DB59" i="32"/>
  <c r="DC59" i="32"/>
  <c r="C60" i="32"/>
  <c r="D60" i="32"/>
  <c r="E60" i="32"/>
  <c r="F60" i="32"/>
  <c r="G60" i="32"/>
  <c r="H60" i="32"/>
  <c r="I60" i="32"/>
  <c r="J60" i="32"/>
  <c r="K60" i="32"/>
  <c r="L60" i="32"/>
  <c r="M60" i="32"/>
  <c r="N60" i="32"/>
  <c r="O60" i="32"/>
  <c r="P60" i="32"/>
  <c r="Q60" i="32"/>
  <c r="R60" i="32"/>
  <c r="S60" i="32"/>
  <c r="T60" i="32"/>
  <c r="U60" i="32"/>
  <c r="V60" i="32"/>
  <c r="W60" i="32"/>
  <c r="X60" i="32"/>
  <c r="Y60" i="32"/>
  <c r="Z60" i="32"/>
  <c r="AA60" i="32"/>
  <c r="AB60" i="32"/>
  <c r="AC60" i="32"/>
  <c r="AD60" i="32"/>
  <c r="AE60" i="32"/>
  <c r="AF60" i="32"/>
  <c r="AG60" i="32"/>
  <c r="AH60" i="32"/>
  <c r="AI60" i="32"/>
  <c r="AJ60" i="32"/>
  <c r="AK60" i="32"/>
  <c r="AL60" i="32"/>
  <c r="AM60" i="32"/>
  <c r="AN60" i="32"/>
  <c r="AO60" i="32"/>
  <c r="AP60" i="32"/>
  <c r="AQ60" i="32"/>
  <c r="AR60" i="32"/>
  <c r="AS60" i="32"/>
  <c r="AT60" i="32"/>
  <c r="AU60" i="32"/>
  <c r="AV60" i="32"/>
  <c r="AW60" i="32"/>
  <c r="AX60" i="32"/>
  <c r="AY60" i="32"/>
  <c r="AZ60" i="32"/>
  <c r="BA60" i="32"/>
  <c r="BB60" i="32"/>
  <c r="BC60" i="32"/>
  <c r="BD60" i="32"/>
  <c r="BE60" i="32"/>
  <c r="BF60" i="32"/>
  <c r="BG60" i="32"/>
  <c r="BH60" i="32"/>
  <c r="BI60" i="32"/>
  <c r="BJ60" i="32"/>
  <c r="BK60" i="32"/>
  <c r="BL60" i="32"/>
  <c r="BM60" i="32"/>
  <c r="BN60" i="32"/>
  <c r="BO60" i="32"/>
  <c r="BP60" i="32"/>
  <c r="BQ60" i="32"/>
  <c r="BR60" i="32"/>
  <c r="BS60" i="32"/>
  <c r="BT60" i="32"/>
  <c r="BU60" i="32"/>
  <c r="BV60" i="32"/>
  <c r="BW60" i="32"/>
  <c r="BX60" i="32"/>
  <c r="BY60" i="32"/>
  <c r="BZ60" i="32"/>
  <c r="CA60" i="32"/>
  <c r="CB60" i="32"/>
  <c r="CC60" i="32"/>
  <c r="CD60" i="32"/>
  <c r="CE60" i="32"/>
  <c r="CF60" i="32"/>
  <c r="CG60" i="32"/>
  <c r="CH60" i="32"/>
  <c r="CI60" i="32"/>
  <c r="CJ60" i="32"/>
  <c r="CK60" i="32"/>
  <c r="CL60" i="32"/>
  <c r="CM60" i="32"/>
  <c r="CN60" i="32"/>
  <c r="CO60" i="32"/>
  <c r="CP60" i="32"/>
  <c r="CQ60" i="32"/>
  <c r="CR60" i="32"/>
  <c r="CS60" i="32"/>
  <c r="CT60" i="32"/>
  <c r="CU60" i="32"/>
  <c r="CV60" i="32"/>
  <c r="CW60" i="32"/>
  <c r="CX60" i="32"/>
  <c r="CY60" i="32"/>
  <c r="CZ60" i="32"/>
  <c r="DA60" i="32"/>
  <c r="DB60" i="32"/>
  <c r="DC60" i="32"/>
  <c r="C61" i="32"/>
  <c r="D61" i="32"/>
  <c r="E61" i="32"/>
  <c r="F61" i="32"/>
  <c r="G61" i="32"/>
  <c r="H61" i="32"/>
  <c r="I61" i="32"/>
  <c r="J61" i="32"/>
  <c r="K61" i="32"/>
  <c r="L61" i="32"/>
  <c r="M61" i="32"/>
  <c r="N61" i="32"/>
  <c r="O61" i="32"/>
  <c r="P61" i="32"/>
  <c r="Q61" i="32"/>
  <c r="R61" i="32"/>
  <c r="S61" i="32"/>
  <c r="T61" i="32"/>
  <c r="U61" i="32"/>
  <c r="V61" i="32"/>
  <c r="W61" i="32"/>
  <c r="X61" i="32"/>
  <c r="Y61" i="32"/>
  <c r="Z61" i="32"/>
  <c r="AA61" i="32"/>
  <c r="AB61" i="32"/>
  <c r="AC61" i="32"/>
  <c r="AD61" i="32"/>
  <c r="AE61" i="32"/>
  <c r="AF61" i="32"/>
  <c r="AG61" i="32"/>
  <c r="AH61" i="32"/>
  <c r="AI61" i="32"/>
  <c r="AJ61" i="32"/>
  <c r="AK61" i="32"/>
  <c r="AL61" i="32"/>
  <c r="AM61" i="32"/>
  <c r="AN61" i="32"/>
  <c r="AO61" i="32"/>
  <c r="AP61" i="32"/>
  <c r="AQ61" i="32"/>
  <c r="AR61" i="32"/>
  <c r="AS61" i="32"/>
  <c r="AT61" i="32"/>
  <c r="AU61" i="32"/>
  <c r="AV61" i="32"/>
  <c r="AW61" i="32"/>
  <c r="AX61" i="32"/>
  <c r="AY61" i="32"/>
  <c r="AZ61" i="32"/>
  <c r="BA61" i="32"/>
  <c r="BB61" i="32"/>
  <c r="BC61" i="32"/>
  <c r="BD61" i="32"/>
  <c r="BE61" i="32"/>
  <c r="BF61" i="32"/>
  <c r="BG61" i="32"/>
  <c r="BH61" i="32"/>
  <c r="BI61" i="32"/>
  <c r="BJ61" i="32"/>
  <c r="BK61" i="32"/>
  <c r="BL61" i="32"/>
  <c r="BM61" i="32"/>
  <c r="BN61" i="32"/>
  <c r="BO61" i="32"/>
  <c r="BP61" i="32"/>
  <c r="BQ61" i="32"/>
  <c r="BR61" i="32"/>
  <c r="BS61" i="32"/>
  <c r="BT61" i="32"/>
  <c r="BU61" i="32"/>
  <c r="BV61" i="32"/>
  <c r="BW61" i="32"/>
  <c r="BX61" i="32"/>
  <c r="BY61" i="32"/>
  <c r="BZ61" i="32"/>
  <c r="CA61" i="32"/>
  <c r="CB61" i="32"/>
  <c r="CC61" i="32"/>
  <c r="CD61" i="32"/>
  <c r="CE61" i="32"/>
  <c r="CF61" i="32"/>
  <c r="CG61" i="32"/>
  <c r="CH61" i="32"/>
  <c r="CI61" i="32"/>
  <c r="CJ61" i="32"/>
  <c r="CK61" i="32"/>
  <c r="CL61" i="32"/>
  <c r="CM61" i="32"/>
  <c r="CN61" i="32"/>
  <c r="CO61" i="32"/>
  <c r="CP61" i="32"/>
  <c r="CQ61" i="32"/>
  <c r="CR61" i="32"/>
  <c r="CS61" i="32"/>
  <c r="CT61" i="32"/>
  <c r="CU61" i="32"/>
  <c r="CV61" i="32"/>
  <c r="CW61" i="32"/>
  <c r="CX61" i="32"/>
  <c r="CY61" i="32"/>
  <c r="CZ61" i="32"/>
  <c r="DA61" i="32"/>
  <c r="DB61" i="32"/>
  <c r="DC61" i="32"/>
  <c r="C62" i="32"/>
  <c r="D62" i="32"/>
  <c r="E62" i="32"/>
  <c r="F62" i="32"/>
  <c r="G62" i="32"/>
  <c r="H62" i="32"/>
  <c r="I62" i="32"/>
  <c r="J62" i="32"/>
  <c r="K62" i="32"/>
  <c r="L62" i="32"/>
  <c r="M62" i="32"/>
  <c r="N62" i="32"/>
  <c r="O62" i="32"/>
  <c r="P62" i="32"/>
  <c r="Q62" i="32"/>
  <c r="R62" i="32"/>
  <c r="S62" i="32"/>
  <c r="T62" i="32"/>
  <c r="U62" i="32"/>
  <c r="V62" i="32"/>
  <c r="W62" i="32"/>
  <c r="X62" i="32"/>
  <c r="Y62" i="32"/>
  <c r="Z62" i="32"/>
  <c r="AA62" i="32"/>
  <c r="AB62" i="32"/>
  <c r="AC62" i="32"/>
  <c r="AD62" i="32"/>
  <c r="AE62" i="32"/>
  <c r="AF62" i="32"/>
  <c r="AG62" i="32"/>
  <c r="AH62" i="32"/>
  <c r="AI62" i="32"/>
  <c r="AJ62" i="32"/>
  <c r="AK62" i="32"/>
  <c r="AL62" i="32"/>
  <c r="AM62" i="32"/>
  <c r="AN62" i="32"/>
  <c r="AO62" i="32"/>
  <c r="AP62" i="32"/>
  <c r="AQ62" i="32"/>
  <c r="AR62" i="32"/>
  <c r="AS62" i="32"/>
  <c r="AT62" i="32"/>
  <c r="AU62" i="32"/>
  <c r="AV62" i="32"/>
  <c r="AW62" i="32"/>
  <c r="AX62" i="32"/>
  <c r="AY62" i="32"/>
  <c r="AZ62" i="32"/>
  <c r="BA62" i="32"/>
  <c r="BB62" i="32"/>
  <c r="BC62" i="32"/>
  <c r="BD62" i="32"/>
  <c r="BE62" i="32"/>
  <c r="BF62" i="32"/>
  <c r="BG62" i="32"/>
  <c r="BH62" i="32"/>
  <c r="BI62" i="32"/>
  <c r="BJ62" i="32"/>
  <c r="BK62" i="32"/>
  <c r="BL62" i="32"/>
  <c r="BM62" i="32"/>
  <c r="BN62" i="32"/>
  <c r="BO62" i="32"/>
  <c r="BP62" i="32"/>
  <c r="BQ62" i="32"/>
  <c r="BR62" i="32"/>
  <c r="BS62" i="32"/>
  <c r="BT62" i="32"/>
  <c r="BU62" i="32"/>
  <c r="BV62" i="32"/>
  <c r="BW62" i="32"/>
  <c r="BX62" i="32"/>
  <c r="BY62" i="32"/>
  <c r="BZ62" i="32"/>
  <c r="CA62" i="32"/>
  <c r="CB62" i="32"/>
  <c r="CC62" i="32"/>
  <c r="CD62" i="32"/>
  <c r="CE62" i="32"/>
  <c r="CF62" i="32"/>
  <c r="CG62" i="32"/>
  <c r="CH62" i="32"/>
  <c r="CI62" i="32"/>
  <c r="CJ62" i="32"/>
  <c r="CK62" i="32"/>
  <c r="CL62" i="32"/>
  <c r="CM62" i="32"/>
  <c r="CN62" i="32"/>
  <c r="CO62" i="32"/>
  <c r="CP62" i="32"/>
  <c r="CQ62" i="32"/>
  <c r="CR62" i="32"/>
  <c r="CS62" i="32"/>
  <c r="CT62" i="32"/>
  <c r="CU62" i="32"/>
  <c r="CV62" i="32"/>
  <c r="CW62" i="32"/>
  <c r="CX62" i="32"/>
  <c r="CY62" i="32"/>
  <c r="CZ62" i="32"/>
  <c r="DA62" i="32"/>
  <c r="DB62" i="32"/>
  <c r="DC62" i="32"/>
  <c r="C63" i="32"/>
  <c r="D63" i="32"/>
  <c r="E63" i="32"/>
  <c r="F63" i="32"/>
  <c r="G63" i="32"/>
  <c r="H63" i="32"/>
  <c r="I63" i="32"/>
  <c r="J63" i="32"/>
  <c r="K63" i="32"/>
  <c r="L63" i="32"/>
  <c r="M63" i="32"/>
  <c r="N63" i="32"/>
  <c r="O63" i="32"/>
  <c r="P63" i="32"/>
  <c r="Q63" i="32"/>
  <c r="R63" i="32"/>
  <c r="S63" i="32"/>
  <c r="T63" i="32"/>
  <c r="U63" i="32"/>
  <c r="V63" i="32"/>
  <c r="W63" i="32"/>
  <c r="X63" i="32"/>
  <c r="Y63" i="32"/>
  <c r="Z63" i="32"/>
  <c r="AA63" i="32"/>
  <c r="AB63" i="32"/>
  <c r="AC63" i="32"/>
  <c r="AD63" i="32"/>
  <c r="AE63" i="32"/>
  <c r="AF63" i="32"/>
  <c r="AG63" i="32"/>
  <c r="AH63" i="32"/>
  <c r="AI63" i="32"/>
  <c r="AJ63" i="32"/>
  <c r="AK63" i="32"/>
  <c r="AL63" i="32"/>
  <c r="AM63" i="32"/>
  <c r="AN63" i="32"/>
  <c r="AO63" i="32"/>
  <c r="AP63" i="32"/>
  <c r="AQ63" i="32"/>
  <c r="AR63" i="32"/>
  <c r="AS63" i="32"/>
  <c r="AT63" i="32"/>
  <c r="AU63" i="32"/>
  <c r="AV63" i="32"/>
  <c r="AW63" i="32"/>
  <c r="AX63" i="32"/>
  <c r="AY63" i="32"/>
  <c r="AZ63" i="32"/>
  <c r="BA63" i="32"/>
  <c r="BB63" i="32"/>
  <c r="BC63" i="32"/>
  <c r="BD63" i="32"/>
  <c r="BE63" i="32"/>
  <c r="BF63" i="32"/>
  <c r="BG63" i="32"/>
  <c r="BH63" i="32"/>
  <c r="BI63" i="32"/>
  <c r="BJ63" i="32"/>
  <c r="BK63" i="32"/>
  <c r="BL63" i="32"/>
  <c r="BM63" i="32"/>
  <c r="BN63" i="32"/>
  <c r="BO63" i="32"/>
  <c r="BP63" i="32"/>
  <c r="BQ63" i="32"/>
  <c r="BR63" i="32"/>
  <c r="BS63" i="32"/>
  <c r="BT63" i="32"/>
  <c r="BU63" i="32"/>
  <c r="BV63" i="32"/>
  <c r="BW63" i="32"/>
  <c r="BX63" i="32"/>
  <c r="BY63" i="32"/>
  <c r="BZ63" i="32"/>
  <c r="CA63" i="32"/>
  <c r="CB63" i="32"/>
  <c r="CC63" i="32"/>
  <c r="CD63" i="32"/>
  <c r="CE63" i="32"/>
  <c r="CF63" i="32"/>
  <c r="CG63" i="32"/>
  <c r="CH63" i="32"/>
  <c r="CI63" i="32"/>
  <c r="CJ63" i="32"/>
  <c r="CK63" i="32"/>
  <c r="CL63" i="32"/>
  <c r="CM63" i="32"/>
  <c r="CN63" i="32"/>
  <c r="CO63" i="32"/>
  <c r="CP63" i="32"/>
  <c r="CQ63" i="32"/>
  <c r="CR63" i="32"/>
  <c r="CS63" i="32"/>
  <c r="CT63" i="32"/>
  <c r="CU63" i="32"/>
  <c r="CV63" i="32"/>
  <c r="CW63" i="32"/>
  <c r="CX63" i="32"/>
  <c r="CY63" i="32"/>
  <c r="CZ63" i="32"/>
  <c r="DA63" i="32"/>
  <c r="DB63" i="32"/>
  <c r="DC63" i="32"/>
  <c r="C64" i="32"/>
  <c r="D64" i="32"/>
  <c r="E64" i="32"/>
  <c r="F64" i="32"/>
  <c r="G64" i="32"/>
  <c r="H64" i="32"/>
  <c r="I64" i="32"/>
  <c r="J64" i="32"/>
  <c r="K64" i="32"/>
  <c r="L64" i="32"/>
  <c r="M64" i="32"/>
  <c r="N64" i="32"/>
  <c r="O64" i="32"/>
  <c r="P64" i="32"/>
  <c r="Q64" i="32"/>
  <c r="R64" i="32"/>
  <c r="S64" i="32"/>
  <c r="T64" i="32"/>
  <c r="U64" i="32"/>
  <c r="V64" i="32"/>
  <c r="W64" i="32"/>
  <c r="X64" i="32"/>
  <c r="Y64" i="32"/>
  <c r="Z64" i="32"/>
  <c r="AA64" i="32"/>
  <c r="AB64" i="32"/>
  <c r="AC64" i="32"/>
  <c r="AD64" i="32"/>
  <c r="AE64" i="32"/>
  <c r="AF64" i="32"/>
  <c r="AG64" i="32"/>
  <c r="AH64" i="32"/>
  <c r="AI64" i="32"/>
  <c r="AJ64" i="32"/>
  <c r="AK64" i="32"/>
  <c r="AL64" i="32"/>
  <c r="AM64" i="32"/>
  <c r="AN64" i="32"/>
  <c r="AO64" i="32"/>
  <c r="AP64" i="32"/>
  <c r="AQ64" i="32"/>
  <c r="AR64" i="32"/>
  <c r="AS64" i="32"/>
  <c r="AT64" i="32"/>
  <c r="AU64" i="32"/>
  <c r="AV64" i="32"/>
  <c r="AW64" i="32"/>
  <c r="AX64" i="32"/>
  <c r="AY64" i="32"/>
  <c r="AZ64" i="32"/>
  <c r="BA64" i="32"/>
  <c r="BB64" i="32"/>
  <c r="BC64" i="32"/>
  <c r="BD64" i="32"/>
  <c r="BE64" i="32"/>
  <c r="BF64" i="32"/>
  <c r="BG64" i="32"/>
  <c r="BH64" i="32"/>
  <c r="BI64" i="32"/>
  <c r="BJ64" i="32"/>
  <c r="BK64" i="32"/>
  <c r="BL64" i="32"/>
  <c r="BM64" i="32"/>
  <c r="BN64" i="32"/>
  <c r="BO64" i="32"/>
  <c r="BP64" i="32"/>
  <c r="BQ64" i="32"/>
  <c r="BR64" i="32"/>
  <c r="BS64" i="32"/>
  <c r="BT64" i="32"/>
  <c r="BU64" i="32"/>
  <c r="BV64" i="32"/>
  <c r="BW64" i="32"/>
  <c r="BX64" i="32"/>
  <c r="BY64" i="32"/>
  <c r="BZ64" i="32"/>
  <c r="CA64" i="32"/>
  <c r="CB64" i="32"/>
  <c r="CC64" i="32"/>
  <c r="CD64" i="32"/>
  <c r="CE64" i="32"/>
  <c r="CF64" i="32"/>
  <c r="CG64" i="32"/>
  <c r="CH64" i="32"/>
  <c r="CI64" i="32"/>
  <c r="CJ64" i="32"/>
  <c r="CK64" i="32"/>
  <c r="CL64" i="32"/>
  <c r="CM64" i="32"/>
  <c r="CN64" i="32"/>
  <c r="CO64" i="32"/>
  <c r="CP64" i="32"/>
  <c r="CQ64" i="32"/>
  <c r="CR64" i="32"/>
  <c r="CS64" i="32"/>
  <c r="CT64" i="32"/>
  <c r="CU64" i="32"/>
  <c r="CV64" i="32"/>
  <c r="CW64" i="32"/>
  <c r="CX64" i="32"/>
  <c r="CY64" i="32"/>
  <c r="CZ64" i="32"/>
  <c r="DA64" i="32"/>
  <c r="DB64" i="32"/>
  <c r="DC64" i="32"/>
  <c r="C65" i="32"/>
  <c r="D65" i="32"/>
  <c r="E65" i="32"/>
  <c r="F65" i="32"/>
  <c r="G65" i="32"/>
  <c r="H65" i="32"/>
  <c r="I65" i="32"/>
  <c r="J65" i="32"/>
  <c r="K65" i="32"/>
  <c r="L65" i="32"/>
  <c r="M65" i="32"/>
  <c r="N65" i="32"/>
  <c r="O65" i="32"/>
  <c r="P65" i="32"/>
  <c r="Q65" i="32"/>
  <c r="R65" i="32"/>
  <c r="S65" i="32"/>
  <c r="T65" i="32"/>
  <c r="U65" i="32"/>
  <c r="V65" i="32"/>
  <c r="W65" i="32"/>
  <c r="X65" i="32"/>
  <c r="Y65" i="32"/>
  <c r="Z65" i="32"/>
  <c r="AA65" i="32"/>
  <c r="AB65" i="32"/>
  <c r="AC65" i="32"/>
  <c r="AD65" i="32"/>
  <c r="AE65" i="32"/>
  <c r="AF65" i="32"/>
  <c r="AG65" i="32"/>
  <c r="AH65" i="32"/>
  <c r="AI65" i="32"/>
  <c r="AJ65" i="32"/>
  <c r="AK65" i="32"/>
  <c r="AL65" i="32"/>
  <c r="AM65" i="32"/>
  <c r="AN65" i="32"/>
  <c r="AO65" i="32"/>
  <c r="AP65" i="32"/>
  <c r="AQ65" i="32"/>
  <c r="AR65" i="32"/>
  <c r="AS65" i="32"/>
  <c r="AT65" i="32"/>
  <c r="AU65" i="32"/>
  <c r="AV65" i="32"/>
  <c r="AW65" i="32"/>
  <c r="AX65" i="32"/>
  <c r="AY65" i="32"/>
  <c r="AZ65" i="32"/>
  <c r="BA65" i="32"/>
  <c r="BB65" i="32"/>
  <c r="BC65" i="32"/>
  <c r="BD65" i="32"/>
  <c r="BE65" i="32"/>
  <c r="BF65" i="32"/>
  <c r="BG65" i="32"/>
  <c r="BH65" i="32"/>
  <c r="BI65" i="32"/>
  <c r="BJ65" i="32"/>
  <c r="BK65" i="32"/>
  <c r="BL65" i="32"/>
  <c r="BM65" i="32"/>
  <c r="BN65" i="32"/>
  <c r="BO65" i="32"/>
  <c r="BP65" i="32"/>
  <c r="BQ65" i="32"/>
  <c r="BR65" i="32"/>
  <c r="BS65" i="32"/>
  <c r="BT65" i="32"/>
  <c r="BU65" i="32"/>
  <c r="BV65" i="32"/>
  <c r="BW65" i="32"/>
  <c r="BX65" i="32"/>
  <c r="BY65" i="32"/>
  <c r="BZ65" i="32"/>
  <c r="CA65" i="32"/>
  <c r="CB65" i="32"/>
  <c r="CC65" i="32"/>
  <c r="CD65" i="32"/>
  <c r="CE65" i="32"/>
  <c r="CF65" i="32"/>
  <c r="CG65" i="32"/>
  <c r="CH65" i="32"/>
  <c r="CI65" i="32"/>
  <c r="CJ65" i="32"/>
  <c r="CK65" i="32"/>
  <c r="CL65" i="32"/>
  <c r="CM65" i="32"/>
  <c r="CN65" i="32"/>
  <c r="CO65" i="32"/>
  <c r="CP65" i="32"/>
  <c r="CQ65" i="32"/>
  <c r="CR65" i="32"/>
  <c r="CS65" i="32"/>
  <c r="CT65" i="32"/>
  <c r="CU65" i="32"/>
  <c r="CV65" i="32"/>
  <c r="CW65" i="32"/>
  <c r="CX65" i="32"/>
  <c r="CY65" i="32"/>
  <c r="CZ65" i="32"/>
  <c r="DA65" i="32"/>
  <c r="DB65" i="32"/>
  <c r="DC65" i="32"/>
  <c r="C66" i="32"/>
  <c r="D66" i="32"/>
  <c r="E66" i="32"/>
  <c r="F66" i="32"/>
  <c r="G66" i="32"/>
  <c r="H66" i="32"/>
  <c r="I66" i="32"/>
  <c r="J66" i="32"/>
  <c r="K66" i="32"/>
  <c r="L66" i="32"/>
  <c r="M66" i="32"/>
  <c r="N66" i="32"/>
  <c r="O66" i="32"/>
  <c r="P66" i="32"/>
  <c r="Q66" i="32"/>
  <c r="R66" i="32"/>
  <c r="S66" i="32"/>
  <c r="T66" i="32"/>
  <c r="U66" i="32"/>
  <c r="V66" i="32"/>
  <c r="W66" i="32"/>
  <c r="X66" i="32"/>
  <c r="Y66" i="32"/>
  <c r="Z66" i="32"/>
  <c r="AA66" i="32"/>
  <c r="AB66" i="32"/>
  <c r="AC66" i="32"/>
  <c r="AD66" i="32"/>
  <c r="AE66" i="32"/>
  <c r="AF66" i="32"/>
  <c r="AG66" i="32"/>
  <c r="AH66" i="32"/>
  <c r="AI66" i="32"/>
  <c r="AJ66" i="32"/>
  <c r="AK66" i="32"/>
  <c r="AL66" i="32"/>
  <c r="AM66" i="32"/>
  <c r="AN66" i="32"/>
  <c r="AO66" i="32"/>
  <c r="AP66" i="32"/>
  <c r="AQ66" i="32"/>
  <c r="AR66" i="32"/>
  <c r="AS66" i="32"/>
  <c r="AT66" i="32"/>
  <c r="AU66" i="32"/>
  <c r="AV66" i="32"/>
  <c r="AW66" i="32"/>
  <c r="AX66" i="32"/>
  <c r="AY66" i="32"/>
  <c r="AZ66" i="32"/>
  <c r="BA66" i="32"/>
  <c r="BB66" i="32"/>
  <c r="BC66" i="32"/>
  <c r="BD66" i="32"/>
  <c r="BE66" i="32"/>
  <c r="BF66" i="32"/>
  <c r="BG66" i="32"/>
  <c r="BH66" i="32"/>
  <c r="BI66" i="32"/>
  <c r="BJ66" i="32"/>
  <c r="BK66" i="32"/>
  <c r="BL66" i="32"/>
  <c r="BM66" i="32"/>
  <c r="BN66" i="32"/>
  <c r="BO66" i="32"/>
  <c r="BP66" i="32"/>
  <c r="BQ66" i="32"/>
  <c r="BR66" i="32"/>
  <c r="BS66" i="32"/>
  <c r="BT66" i="32"/>
  <c r="BU66" i="32"/>
  <c r="BV66" i="32"/>
  <c r="BW66" i="32"/>
  <c r="BX66" i="32"/>
  <c r="BY66" i="32"/>
  <c r="BZ66" i="32"/>
  <c r="CA66" i="32"/>
  <c r="CB66" i="32"/>
  <c r="CC66" i="32"/>
  <c r="CD66" i="32"/>
  <c r="CE66" i="32"/>
  <c r="CF66" i="32"/>
  <c r="CG66" i="32"/>
  <c r="CH66" i="32"/>
  <c r="CI66" i="32"/>
  <c r="CJ66" i="32"/>
  <c r="CK66" i="32"/>
  <c r="CL66" i="32"/>
  <c r="CM66" i="32"/>
  <c r="CN66" i="32"/>
  <c r="CO66" i="32"/>
  <c r="CP66" i="32"/>
  <c r="CQ66" i="32"/>
  <c r="CR66" i="32"/>
  <c r="CS66" i="32"/>
  <c r="CT66" i="32"/>
  <c r="CU66" i="32"/>
  <c r="CV66" i="32"/>
  <c r="CW66" i="32"/>
  <c r="CX66" i="32"/>
  <c r="CY66" i="32"/>
  <c r="CZ66" i="32"/>
  <c r="DA66" i="32"/>
  <c r="DB66" i="32"/>
  <c r="DC66" i="32"/>
  <c r="C67" i="32"/>
  <c r="D67" i="32"/>
  <c r="E67" i="32"/>
  <c r="F67" i="32"/>
  <c r="G67" i="32"/>
  <c r="H67" i="32"/>
  <c r="I67" i="32"/>
  <c r="J67" i="32"/>
  <c r="K67" i="32"/>
  <c r="L67" i="32"/>
  <c r="M67" i="32"/>
  <c r="N67" i="32"/>
  <c r="O67" i="32"/>
  <c r="P67" i="32"/>
  <c r="Q67" i="32"/>
  <c r="R67" i="32"/>
  <c r="S67" i="32"/>
  <c r="T67" i="32"/>
  <c r="U67" i="32"/>
  <c r="V67" i="32"/>
  <c r="W67" i="32"/>
  <c r="X67" i="32"/>
  <c r="Y67" i="32"/>
  <c r="Z67" i="32"/>
  <c r="AA67" i="32"/>
  <c r="AB67" i="32"/>
  <c r="AC67" i="32"/>
  <c r="AD67" i="32"/>
  <c r="AE67" i="32"/>
  <c r="AF67" i="32"/>
  <c r="AG67" i="32"/>
  <c r="AH67" i="32"/>
  <c r="AI67" i="32"/>
  <c r="AJ67" i="32"/>
  <c r="AK67" i="32"/>
  <c r="AL67" i="32"/>
  <c r="AM67" i="32"/>
  <c r="AN67" i="32"/>
  <c r="AO67" i="32"/>
  <c r="AP67" i="32"/>
  <c r="AQ67" i="32"/>
  <c r="AR67" i="32"/>
  <c r="AS67" i="32"/>
  <c r="AT67" i="32"/>
  <c r="AU67" i="32"/>
  <c r="AV67" i="32"/>
  <c r="AW67" i="32"/>
  <c r="AX67" i="32"/>
  <c r="AY67" i="32"/>
  <c r="AZ67" i="32"/>
  <c r="BA67" i="32"/>
  <c r="BB67" i="32"/>
  <c r="BC67" i="32"/>
  <c r="BD67" i="32"/>
  <c r="BE67" i="32"/>
  <c r="BF67" i="32"/>
  <c r="BG67" i="32"/>
  <c r="BH67" i="32"/>
  <c r="BI67" i="32"/>
  <c r="BJ67" i="32"/>
  <c r="BK67" i="32"/>
  <c r="BL67" i="32"/>
  <c r="BM67" i="32"/>
  <c r="BN67" i="32"/>
  <c r="BO67" i="32"/>
  <c r="BP67" i="32"/>
  <c r="BQ67" i="32"/>
  <c r="BR67" i="32"/>
  <c r="BS67" i="32"/>
  <c r="BT67" i="32"/>
  <c r="BU67" i="32"/>
  <c r="BV67" i="32"/>
  <c r="BW67" i="32"/>
  <c r="BX67" i="32"/>
  <c r="BY67" i="32"/>
  <c r="BZ67" i="32"/>
  <c r="CA67" i="32"/>
  <c r="CB67" i="32"/>
  <c r="CC67" i="32"/>
  <c r="CD67" i="32"/>
  <c r="CE67" i="32"/>
  <c r="CF67" i="32"/>
  <c r="CG67" i="32"/>
  <c r="CH67" i="32"/>
  <c r="CI67" i="32"/>
  <c r="CJ67" i="32"/>
  <c r="CK67" i="32"/>
  <c r="CL67" i="32"/>
  <c r="CM67" i="32"/>
  <c r="CN67" i="32"/>
  <c r="CO67" i="32"/>
  <c r="CP67" i="32"/>
  <c r="CQ67" i="32"/>
  <c r="CR67" i="32"/>
  <c r="CS67" i="32"/>
  <c r="CT67" i="32"/>
  <c r="CU67" i="32"/>
  <c r="CV67" i="32"/>
  <c r="CW67" i="32"/>
  <c r="CX67" i="32"/>
  <c r="CY67" i="32"/>
  <c r="CZ67" i="32"/>
  <c r="DA67" i="32"/>
  <c r="DB67" i="32"/>
  <c r="DC67" i="32"/>
  <c r="C68" i="32"/>
  <c r="D68" i="32"/>
  <c r="E68" i="32"/>
  <c r="F68" i="32"/>
  <c r="G68" i="32"/>
  <c r="H68" i="32"/>
  <c r="I68" i="32"/>
  <c r="J68" i="32"/>
  <c r="K68" i="32"/>
  <c r="L68" i="32"/>
  <c r="M68" i="32"/>
  <c r="N68" i="32"/>
  <c r="O68" i="32"/>
  <c r="P68" i="32"/>
  <c r="Q68" i="32"/>
  <c r="R68" i="32"/>
  <c r="S68" i="32"/>
  <c r="T68" i="32"/>
  <c r="U68" i="32"/>
  <c r="V68" i="32"/>
  <c r="W68" i="32"/>
  <c r="X68" i="32"/>
  <c r="Y68" i="32"/>
  <c r="Z68" i="32"/>
  <c r="AA68" i="32"/>
  <c r="AB68" i="32"/>
  <c r="AC68" i="32"/>
  <c r="AD68" i="32"/>
  <c r="AE68" i="32"/>
  <c r="AF68" i="32"/>
  <c r="AG68" i="32"/>
  <c r="AH68" i="32"/>
  <c r="AI68" i="32"/>
  <c r="AJ68" i="32"/>
  <c r="AK68" i="32"/>
  <c r="AL68" i="32"/>
  <c r="AM68" i="32"/>
  <c r="AN68" i="32"/>
  <c r="AO68" i="32"/>
  <c r="AP68" i="32"/>
  <c r="AQ68" i="32"/>
  <c r="AR68" i="32"/>
  <c r="AS68" i="32"/>
  <c r="AT68" i="32"/>
  <c r="AU68" i="32"/>
  <c r="AV68" i="32"/>
  <c r="AW68" i="32"/>
  <c r="AX68" i="32"/>
  <c r="AY68" i="32"/>
  <c r="AZ68" i="32"/>
  <c r="BA68" i="32"/>
  <c r="BB68" i="32"/>
  <c r="BC68" i="32"/>
  <c r="BD68" i="32"/>
  <c r="BE68" i="32"/>
  <c r="BF68" i="32"/>
  <c r="BG68" i="32"/>
  <c r="BH68" i="32"/>
  <c r="BI68" i="32"/>
  <c r="BJ68" i="32"/>
  <c r="BK68" i="32"/>
  <c r="BL68" i="32"/>
  <c r="BM68" i="32"/>
  <c r="BN68" i="32"/>
  <c r="BO68" i="32"/>
  <c r="BP68" i="32"/>
  <c r="BQ68" i="32"/>
  <c r="BR68" i="32"/>
  <c r="BS68" i="32"/>
  <c r="BT68" i="32"/>
  <c r="BU68" i="32"/>
  <c r="BV68" i="32"/>
  <c r="BW68" i="32"/>
  <c r="BX68" i="32"/>
  <c r="BY68" i="32"/>
  <c r="BZ68" i="32"/>
  <c r="CA68" i="32"/>
  <c r="CB68" i="32"/>
  <c r="CC68" i="32"/>
  <c r="CD68" i="32"/>
  <c r="CE68" i="32"/>
  <c r="CF68" i="32"/>
  <c r="CG68" i="32"/>
  <c r="CH68" i="32"/>
  <c r="CI68" i="32"/>
  <c r="CJ68" i="32"/>
  <c r="CK68" i="32"/>
  <c r="CL68" i="32"/>
  <c r="CM68" i="32"/>
  <c r="CN68" i="32"/>
  <c r="CO68" i="32"/>
  <c r="CP68" i="32"/>
  <c r="CQ68" i="32"/>
  <c r="CR68" i="32"/>
  <c r="CS68" i="32"/>
  <c r="CT68" i="32"/>
  <c r="CU68" i="32"/>
  <c r="CV68" i="32"/>
  <c r="CW68" i="32"/>
  <c r="CX68" i="32"/>
  <c r="CY68" i="32"/>
  <c r="CZ68" i="32"/>
  <c r="DA68" i="32"/>
  <c r="DB68" i="32"/>
  <c r="DC68" i="32"/>
  <c r="C69" i="32"/>
  <c r="D69" i="32"/>
  <c r="E69" i="32"/>
  <c r="F69" i="32"/>
  <c r="G69" i="32"/>
  <c r="H69" i="32"/>
  <c r="I69" i="32"/>
  <c r="J69" i="32"/>
  <c r="K69" i="32"/>
  <c r="L69" i="32"/>
  <c r="M69" i="32"/>
  <c r="N69" i="32"/>
  <c r="O69" i="32"/>
  <c r="P69" i="32"/>
  <c r="Q69" i="32"/>
  <c r="R69" i="32"/>
  <c r="S69" i="32"/>
  <c r="T69" i="32"/>
  <c r="U69" i="32"/>
  <c r="V69" i="32"/>
  <c r="W69" i="32"/>
  <c r="X69" i="32"/>
  <c r="Y69" i="32"/>
  <c r="Z69" i="32"/>
  <c r="AA69" i="32"/>
  <c r="AB69" i="32"/>
  <c r="AC69" i="32"/>
  <c r="AD69" i="32"/>
  <c r="AE69" i="32"/>
  <c r="AF69" i="32"/>
  <c r="AG69" i="32"/>
  <c r="AH69" i="32"/>
  <c r="AI69" i="32"/>
  <c r="AJ69" i="32"/>
  <c r="AK69" i="32"/>
  <c r="AL69" i="32"/>
  <c r="AM69" i="32"/>
  <c r="AN69" i="32"/>
  <c r="AO69" i="32"/>
  <c r="AP69" i="32"/>
  <c r="AQ69" i="32"/>
  <c r="AR69" i="32"/>
  <c r="AS69" i="32"/>
  <c r="AT69" i="32"/>
  <c r="AU69" i="32"/>
  <c r="AV69" i="32"/>
  <c r="AW69" i="32"/>
  <c r="AX69" i="32"/>
  <c r="AY69" i="32"/>
  <c r="AZ69" i="32"/>
  <c r="BA69" i="32"/>
  <c r="BB69" i="32"/>
  <c r="BC69" i="32"/>
  <c r="BD69" i="32"/>
  <c r="BE69" i="32"/>
  <c r="BF69" i="32"/>
  <c r="BG69" i="32"/>
  <c r="BH69" i="32"/>
  <c r="BI69" i="32"/>
  <c r="BJ69" i="32"/>
  <c r="BK69" i="32"/>
  <c r="BL69" i="32"/>
  <c r="BM69" i="32"/>
  <c r="BN69" i="32"/>
  <c r="BO69" i="32"/>
  <c r="BP69" i="32"/>
  <c r="BQ69" i="32"/>
  <c r="BR69" i="32"/>
  <c r="BS69" i="32"/>
  <c r="BT69" i="32"/>
  <c r="BU69" i="32"/>
  <c r="BV69" i="32"/>
  <c r="BW69" i="32"/>
  <c r="BX69" i="32"/>
  <c r="BY69" i="32"/>
  <c r="BZ69" i="32"/>
  <c r="CA69" i="32"/>
  <c r="CB69" i="32"/>
  <c r="CC69" i="32"/>
  <c r="CD69" i="32"/>
  <c r="CE69" i="32"/>
  <c r="CF69" i="32"/>
  <c r="CG69" i="32"/>
  <c r="CH69" i="32"/>
  <c r="CI69" i="32"/>
  <c r="CJ69" i="32"/>
  <c r="CK69" i="32"/>
  <c r="CL69" i="32"/>
  <c r="CM69" i="32"/>
  <c r="CN69" i="32"/>
  <c r="CO69" i="32"/>
  <c r="CP69" i="32"/>
  <c r="CQ69" i="32"/>
  <c r="CR69" i="32"/>
  <c r="CS69" i="32"/>
  <c r="CT69" i="32"/>
  <c r="CU69" i="32"/>
  <c r="CV69" i="32"/>
  <c r="CW69" i="32"/>
  <c r="CX69" i="32"/>
  <c r="CY69" i="32"/>
  <c r="CZ69" i="32"/>
  <c r="DA69" i="32"/>
  <c r="DB69" i="32"/>
  <c r="DC69" i="32"/>
  <c r="C70" i="32"/>
  <c r="D70" i="32"/>
  <c r="E70" i="32"/>
  <c r="F70" i="32"/>
  <c r="G70" i="32"/>
  <c r="H70" i="32"/>
  <c r="I70" i="32"/>
  <c r="J70" i="32"/>
  <c r="K70" i="32"/>
  <c r="L70" i="32"/>
  <c r="M70" i="32"/>
  <c r="N70" i="32"/>
  <c r="O70" i="32"/>
  <c r="P70" i="32"/>
  <c r="Q70" i="32"/>
  <c r="R70" i="32"/>
  <c r="S70" i="32"/>
  <c r="T70" i="32"/>
  <c r="U70" i="32"/>
  <c r="V70" i="32"/>
  <c r="W70" i="32"/>
  <c r="X70" i="32"/>
  <c r="Y70" i="32"/>
  <c r="Z70" i="32"/>
  <c r="AA70" i="32"/>
  <c r="AB70" i="32"/>
  <c r="AC70" i="32"/>
  <c r="AD70" i="32"/>
  <c r="AE70" i="32"/>
  <c r="AF70" i="32"/>
  <c r="AG70" i="32"/>
  <c r="AH70" i="32"/>
  <c r="AI70" i="32"/>
  <c r="AJ70" i="32"/>
  <c r="AK70" i="32"/>
  <c r="AL70" i="32"/>
  <c r="AM70" i="32"/>
  <c r="AN70" i="32"/>
  <c r="AO70" i="32"/>
  <c r="AP70" i="32"/>
  <c r="AQ70" i="32"/>
  <c r="AR70" i="32"/>
  <c r="AS70" i="32"/>
  <c r="AT70" i="32"/>
  <c r="AU70" i="32"/>
  <c r="AV70" i="32"/>
  <c r="AW70" i="32"/>
  <c r="AX70" i="32"/>
  <c r="AY70" i="32"/>
  <c r="AZ70" i="32"/>
  <c r="BA70" i="32"/>
  <c r="BB70" i="32"/>
  <c r="BC70" i="32"/>
  <c r="BD70" i="32"/>
  <c r="BE70" i="32"/>
  <c r="BF70" i="32"/>
  <c r="BG70" i="32"/>
  <c r="BH70" i="32"/>
  <c r="BI70" i="32"/>
  <c r="BJ70" i="32"/>
  <c r="BK70" i="32"/>
  <c r="BL70" i="32"/>
  <c r="BM70" i="32"/>
  <c r="BN70" i="32"/>
  <c r="BO70" i="32"/>
  <c r="BP70" i="32"/>
  <c r="BQ70" i="32"/>
  <c r="BR70" i="32"/>
  <c r="BS70" i="32"/>
  <c r="BT70" i="32"/>
  <c r="BU70" i="32"/>
  <c r="BV70" i="32"/>
  <c r="BW70" i="32"/>
  <c r="BX70" i="32"/>
  <c r="BY70" i="32"/>
  <c r="BZ70" i="32"/>
  <c r="CA70" i="32"/>
  <c r="CB70" i="32"/>
  <c r="CC70" i="32"/>
  <c r="CD70" i="32"/>
  <c r="CE70" i="32"/>
  <c r="CF70" i="32"/>
  <c r="CG70" i="32"/>
  <c r="CH70" i="32"/>
  <c r="CI70" i="32"/>
  <c r="CJ70" i="32"/>
  <c r="CK70" i="32"/>
  <c r="CL70" i="32"/>
  <c r="CM70" i="32"/>
  <c r="CN70" i="32"/>
  <c r="CO70" i="32"/>
  <c r="CP70" i="32"/>
  <c r="CQ70" i="32"/>
  <c r="CR70" i="32"/>
  <c r="CS70" i="32"/>
  <c r="CT70" i="32"/>
  <c r="CU70" i="32"/>
  <c r="CV70" i="32"/>
  <c r="CW70" i="32"/>
  <c r="CX70" i="32"/>
  <c r="CY70" i="32"/>
  <c r="CZ70" i="32"/>
  <c r="DA70" i="32"/>
  <c r="DB70" i="32"/>
  <c r="DC70" i="32"/>
  <c r="C71" i="32"/>
  <c r="D71" i="32"/>
  <c r="E71" i="32"/>
  <c r="F71" i="32"/>
  <c r="G71" i="32"/>
  <c r="H71" i="32"/>
  <c r="I71" i="32"/>
  <c r="J71" i="32"/>
  <c r="K71" i="32"/>
  <c r="L71" i="32"/>
  <c r="M71" i="32"/>
  <c r="N71" i="32"/>
  <c r="O71" i="32"/>
  <c r="P71" i="32"/>
  <c r="Q71" i="32"/>
  <c r="R71" i="32"/>
  <c r="S71" i="32"/>
  <c r="T71" i="32"/>
  <c r="U71" i="32"/>
  <c r="V71" i="32"/>
  <c r="W71" i="32"/>
  <c r="X71" i="32"/>
  <c r="Y71" i="32"/>
  <c r="Z71" i="32"/>
  <c r="AA71" i="32"/>
  <c r="AB71" i="32"/>
  <c r="AC71" i="32"/>
  <c r="AD71" i="32"/>
  <c r="AE71" i="32"/>
  <c r="AF71" i="32"/>
  <c r="AG71" i="32"/>
  <c r="AH71" i="32"/>
  <c r="AI71" i="32"/>
  <c r="AJ71" i="32"/>
  <c r="AK71" i="32"/>
  <c r="AL71" i="32"/>
  <c r="AM71" i="32"/>
  <c r="AN71" i="32"/>
  <c r="AO71" i="32"/>
  <c r="AP71" i="32"/>
  <c r="AQ71" i="32"/>
  <c r="AR71" i="32"/>
  <c r="AS71" i="32"/>
  <c r="AT71" i="32"/>
  <c r="AU71" i="32"/>
  <c r="AV71" i="32"/>
  <c r="AW71" i="32"/>
  <c r="AX71" i="32"/>
  <c r="AY71" i="32"/>
  <c r="AZ71" i="32"/>
  <c r="BA71" i="32"/>
  <c r="BB71" i="32"/>
  <c r="BC71" i="32"/>
  <c r="BD71" i="32"/>
  <c r="BE71" i="32"/>
  <c r="BF71" i="32"/>
  <c r="BG71" i="32"/>
  <c r="BH71" i="32"/>
  <c r="BI71" i="32"/>
  <c r="BJ71" i="32"/>
  <c r="BK71" i="32"/>
  <c r="BL71" i="32"/>
  <c r="BM71" i="32"/>
  <c r="BN71" i="32"/>
  <c r="BO71" i="32"/>
  <c r="BP71" i="32"/>
  <c r="BQ71" i="32"/>
  <c r="BR71" i="32"/>
  <c r="BS71" i="32"/>
  <c r="BT71" i="32"/>
  <c r="BU71" i="32"/>
  <c r="BV71" i="32"/>
  <c r="BW71" i="32"/>
  <c r="BX71" i="32"/>
  <c r="BY71" i="32"/>
  <c r="BZ71" i="32"/>
  <c r="CA71" i="32"/>
  <c r="CB71" i="32"/>
  <c r="CC71" i="32"/>
  <c r="CD71" i="32"/>
  <c r="CE71" i="32"/>
  <c r="CF71" i="32"/>
  <c r="CG71" i="32"/>
  <c r="CH71" i="32"/>
  <c r="CI71" i="32"/>
  <c r="CJ71" i="32"/>
  <c r="CK71" i="32"/>
  <c r="CL71" i="32"/>
  <c r="CM71" i="32"/>
  <c r="CN71" i="32"/>
  <c r="CO71" i="32"/>
  <c r="CP71" i="32"/>
  <c r="CQ71" i="32"/>
  <c r="CR71" i="32"/>
  <c r="CS71" i="32"/>
  <c r="CT71" i="32"/>
  <c r="CU71" i="32"/>
  <c r="CV71" i="32"/>
  <c r="CW71" i="32"/>
  <c r="CX71" i="32"/>
  <c r="CY71" i="32"/>
  <c r="CZ71" i="32"/>
  <c r="DA71" i="32"/>
  <c r="DB71" i="32"/>
  <c r="DC71" i="32"/>
  <c r="C72" i="32"/>
  <c r="D72" i="32"/>
  <c r="E72" i="32"/>
  <c r="F72" i="32"/>
  <c r="G72" i="32"/>
  <c r="H72" i="32"/>
  <c r="I72" i="32"/>
  <c r="J72" i="32"/>
  <c r="K72" i="32"/>
  <c r="L72" i="32"/>
  <c r="M72" i="32"/>
  <c r="N72" i="32"/>
  <c r="O72" i="32"/>
  <c r="P72" i="32"/>
  <c r="Q72" i="32"/>
  <c r="R72" i="32"/>
  <c r="S72" i="32"/>
  <c r="T72" i="32"/>
  <c r="U72" i="32"/>
  <c r="V72" i="32"/>
  <c r="W72" i="32"/>
  <c r="X72" i="32"/>
  <c r="Y72" i="32"/>
  <c r="Z72" i="32"/>
  <c r="AA72" i="32"/>
  <c r="AB72" i="32"/>
  <c r="AC72" i="32"/>
  <c r="AD72" i="32"/>
  <c r="AE72" i="32"/>
  <c r="AF72" i="32"/>
  <c r="AG72" i="32"/>
  <c r="AH72" i="32"/>
  <c r="AI72" i="32"/>
  <c r="AJ72" i="32"/>
  <c r="AK72" i="32"/>
  <c r="AL72" i="32"/>
  <c r="AM72" i="32"/>
  <c r="AN72" i="32"/>
  <c r="AO72" i="32"/>
  <c r="AP72" i="32"/>
  <c r="AQ72" i="32"/>
  <c r="AR72" i="32"/>
  <c r="AS72" i="32"/>
  <c r="AT72" i="32"/>
  <c r="AU72" i="32"/>
  <c r="AV72" i="32"/>
  <c r="AW72" i="32"/>
  <c r="AX72" i="32"/>
  <c r="AY72" i="32"/>
  <c r="AZ72" i="32"/>
  <c r="BA72" i="32"/>
  <c r="BB72" i="32"/>
  <c r="BC72" i="32"/>
  <c r="BD72" i="32"/>
  <c r="BE72" i="32"/>
  <c r="BF72" i="32"/>
  <c r="BG72" i="32"/>
  <c r="BH72" i="32"/>
  <c r="BI72" i="32"/>
  <c r="BJ72" i="32"/>
  <c r="BK72" i="32"/>
  <c r="BL72" i="32"/>
  <c r="BM72" i="32"/>
  <c r="BN72" i="32"/>
  <c r="BO72" i="32"/>
  <c r="BP72" i="32"/>
  <c r="BQ72" i="32"/>
  <c r="BR72" i="32"/>
  <c r="BS72" i="32"/>
  <c r="BT72" i="32"/>
  <c r="BU72" i="32"/>
  <c r="BV72" i="32"/>
  <c r="BW72" i="32"/>
  <c r="BX72" i="32"/>
  <c r="BY72" i="32"/>
  <c r="BZ72" i="32"/>
  <c r="CA72" i="32"/>
  <c r="CB72" i="32"/>
  <c r="CC72" i="32"/>
  <c r="CD72" i="32"/>
  <c r="CE72" i="32"/>
  <c r="CF72" i="32"/>
  <c r="CG72" i="32"/>
  <c r="CH72" i="32"/>
  <c r="CI72" i="32"/>
  <c r="CJ72" i="32"/>
  <c r="CK72" i="32"/>
  <c r="CL72" i="32"/>
  <c r="CM72" i="32"/>
  <c r="CN72" i="32"/>
  <c r="CO72" i="32"/>
  <c r="CP72" i="32"/>
  <c r="CQ72" i="32"/>
  <c r="CR72" i="32"/>
  <c r="CS72" i="32"/>
  <c r="CT72" i="32"/>
  <c r="CU72" i="32"/>
  <c r="CV72" i="32"/>
  <c r="CW72" i="32"/>
  <c r="CX72" i="32"/>
  <c r="CY72" i="32"/>
  <c r="CZ72" i="32"/>
  <c r="DA72" i="32"/>
  <c r="DB72" i="32"/>
  <c r="DC72" i="32"/>
  <c r="C73" i="32"/>
  <c r="D73" i="32"/>
  <c r="E73" i="32"/>
  <c r="F73" i="32"/>
  <c r="G73" i="32"/>
  <c r="H73" i="32"/>
  <c r="I73" i="32"/>
  <c r="J73" i="32"/>
  <c r="K73" i="32"/>
  <c r="L73" i="32"/>
  <c r="M73" i="32"/>
  <c r="N73" i="32"/>
  <c r="O73" i="32"/>
  <c r="P73" i="32"/>
  <c r="Q73" i="32"/>
  <c r="R73" i="32"/>
  <c r="S73" i="32"/>
  <c r="T73" i="32"/>
  <c r="U73" i="32"/>
  <c r="V73" i="32"/>
  <c r="W73" i="32"/>
  <c r="X73" i="32"/>
  <c r="Y73" i="32"/>
  <c r="Z73" i="32"/>
  <c r="AA73" i="32"/>
  <c r="AB73" i="32"/>
  <c r="AC73" i="32"/>
  <c r="AD73" i="32"/>
  <c r="AE73" i="32"/>
  <c r="AF73" i="32"/>
  <c r="AG73" i="32"/>
  <c r="AH73" i="32"/>
  <c r="AI73" i="32"/>
  <c r="AJ73" i="32"/>
  <c r="AK73" i="32"/>
  <c r="AL73" i="32"/>
  <c r="AM73" i="32"/>
  <c r="AN73" i="32"/>
  <c r="AO73" i="32"/>
  <c r="AP73" i="32"/>
  <c r="AQ73" i="32"/>
  <c r="AR73" i="32"/>
  <c r="AS73" i="32"/>
  <c r="AT73" i="32"/>
  <c r="AU73" i="32"/>
  <c r="AV73" i="32"/>
  <c r="AW73" i="32"/>
  <c r="AX73" i="32"/>
  <c r="AY73" i="32"/>
  <c r="AZ73" i="32"/>
  <c r="BA73" i="32"/>
  <c r="BB73" i="32"/>
  <c r="BC73" i="32"/>
  <c r="BD73" i="32"/>
  <c r="BE73" i="32"/>
  <c r="BF73" i="32"/>
  <c r="BG73" i="32"/>
  <c r="BH73" i="32"/>
  <c r="BI73" i="32"/>
  <c r="BJ73" i="32"/>
  <c r="BK73" i="32"/>
  <c r="BL73" i="32"/>
  <c r="BM73" i="32"/>
  <c r="BN73" i="32"/>
  <c r="BO73" i="32"/>
  <c r="BP73" i="32"/>
  <c r="BQ73" i="32"/>
  <c r="BR73" i="32"/>
  <c r="BS73" i="32"/>
  <c r="BT73" i="32"/>
  <c r="BU73" i="32"/>
  <c r="BV73" i="32"/>
  <c r="BW73" i="32"/>
  <c r="BX73" i="32"/>
  <c r="BY73" i="32"/>
  <c r="BZ73" i="32"/>
  <c r="CA73" i="32"/>
  <c r="CB73" i="32"/>
  <c r="CC73" i="32"/>
  <c r="CD73" i="32"/>
  <c r="CE73" i="32"/>
  <c r="CF73" i="32"/>
  <c r="CG73" i="32"/>
  <c r="CH73" i="32"/>
  <c r="CI73" i="32"/>
  <c r="CJ73" i="32"/>
  <c r="CK73" i="32"/>
  <c r="CL73" i="32"/>
  <c r="CM73" i="32"/>
  <c r="CN73" i="32"/>
  <c r="CO73" i="32"/>
  <c r="CP73" i="32"/>
  <c r="CQ73" i="32"/>
  <c r="CR73" i="32"/>
  <c r="CS73" i="32"/>
  <c r="CT73" i="32"/>
  <c r="CU73" i="32"/>
  <c r="CV73" i="32"/>
  <c r="CW73" i="32"/>
  <c r="CX73" i="32"/>
  <c r="CY73" i="32"/>
  <c r="CZ73" i="32"/>
  <c r="DA73" i="32"/>
  <c r="DB73" i="32"/>
  <c r="DC73" i="32"/>
  <c r="C74" i="32"/>
  <c r="D74" i="32"/>
  <c r="E74" i="32"/>
  <c r="F74" i="32"/>
  <c r="G74" i="32"/>
  <c r="H74" i="32"/>
  <c r="I74" i="32"/>
  <c r="J74" i="32"/>
  <c r="K74" i="32"/>
  <c r="L74" i="32"/>
  <c r="M74" i="32"/>
  <c r="N74" i="32"/>
  <c r="O74" i="32"/>
  <c r="P74" i="32"/>
  <c r="Q74" i="32"/>
  <c r="R74" i="32"/>
  <c r="S74" i="32"/>
  <c r="T74" i="32"/>
  <c r="U74" i="32"/>
  <c r="V74" i="32"/>
  <c r="W74" i="32"/>
  <c r="X74" i="32"/>
  <c r="Y74" i="32"/>
  <c r="Z74" i="32"/>
  <c r="AA74" i="32"/>
  <c r="AB74" i="32"/>
  <c r="AC74" i="32"/>
  <c r="AD74" i="32"/>
  <c r="AE74" i="32"/>
  <c r="AF74" i="32"/>
  <c r="AG74" i="32"/>
  <c r="AH74" i="32"/>
  <c r="AI74" i="32"/>
  <c r="AJ74" i="32"/>
  <c r="AK74" i="32"/>
  <c r="AL74" i="32"/>
  <c r="AM74" i="32"/>
  <c r="AN74" i="32"/>
  <c r="AO74" i="32"/>
  <c r="AP74" i="32"/>
  <c r="AQ74" i="32"/>
  <c r="AR74" i="32"/>
  <c r="AS74" i="32"/>
  <c r="AT74" i="32"/>
  <c r="AU74" i="32"/>
  <c r="AV74" i="32"/>
  <c r="AW74" i="32"/>
  <c r="AX74" i="32"/>
  <c r="AY74" i="32"/>
  <c r="AZ74" i="32"/>
  <c r="BA74" i="32"/>
  <c r="BB74" i="32"/>
  <c r="BC74" i="32"/>
  <c r="BD74" i="32"/>
  <c r="BE74" i="32"/>
  <c r="BF74" i="32"/>
  <c r="BG74" i="32"/>
  <c r="BH74" i="32"/>
  <c r="BI74" i="32"/>
  <c r="BJ74" i="32"/>
  <c r="BK74" i="32"/>
  <c r="BL74" i="32"/>
  <c r="BM74" i="32"/>
  <c r="BN74" i="32"/>
  <c r="BO74" i="32"/>
  <c r="BP74" i="32"/>
  <c r="BQ74" i="32"/>
  <c r="BR74" i="32"/>
  <c r="BS74" i="32"/>
  <c r="BT74" i="32"/>
  <c r="BU74" i="32"/>
  <c r="BV74" i="32"/>
  <c r="BW74" i="32"/>
  <c r="BX74" i="32"/>
  <c r="BY74" i="32"/>
  <c r="BZ74" i="32"/>
  <c r="CA74" i="32"/>
  <c r="CB74" i="32"/>
  <c r="CC74" i="32"/>
  <c r="CD74" i="32"/>
  <c r="CE74" i="32"/>
  <c r="CF74" i="32"/>
  <c r="CG74" i="32"/>
  <c r="CH74" i="32"/>
  <c r="CI74" i="32"/>
  <c r="CJ74" i="32"/>
  <c r="CK74" i="32"/>
  <c r="CL74" i="32"/>
  <c r="CM74" i="32"/>
  <c r="CN74" i="32"/>
  <c r="CO74" i="32"/>
  <c r="CP74" i="32"/>
  <c r="CQ74" i="32"/>
  <c r="CR74" i="32"/>
  <c r="CS74" i="32"/>
  <c r="CT74" i="32"/>
  <c r="CU74" i="32"/>
  <c r="CV74" i="32"/>
  <c r="CW74" i="32"/>
  <c r="CX74" i="32"/>
  <c r="CY74" i="32"/>
  <c r="CZ74" i="32"/>
  <c r="DA74" i="32"/>
  <c r="DB74" i="32"/>
  <c r="DC74" i="32"/>
  <c r="C75" i="32"/>
  <c r="D75" i="32"/>
  <c r="E75" i="32"/>
  <c r="F75" i="32"/>
  <c r="G75" i="32"/>
  <c r="H75" i="32"/>
  <c r="I75" i="32"/>
  <c r="J75" i="32"/>
  <c r="K75" i="32"/>
  <c r="L75" i="32"/>
  <c r="M75" i="32"/>
  <c r="N75" i="32"/>
  <c r="O75" i="32"/>
  <c r="P75" i="32"/>
  <c r="Q75" i="32"/>
  <c r="R75" i="32"/>
  <c r="S75" i="32"/>
  <c r="T75" i="32"/>
  <c r="U75" i="32"/>
  <c r="V75" i="32"/>
  <c r="W75" i="32"/>
  <c r="X75" i="32"/>
  <c r="Y75" i="32"/>
  <c r="Z75" i="32"/>
  <c r="AA75" i="32"/>
  <c r="AB75" i="32"/>
  <c r="AC75" i="32"/>
  <c r="AD75" i="32"/>
  <c r="AE75" i="32"/>
  <c r="AF75" i="32"/>
  <c r="AG75" i="32"/>
  <c r="AH75" i="32"/>
  <c r="AI75" i="32"/>
  <c r="AJ75" i="32"/>
  <c r="AK75" i="32"/>
  <c r="AL75" i="32"/>
  <c r="AM75" i="32"/>
  <c r="AN75" i="32"/>
  <c r="AO75" i="32"/>
  <c r="AP75" i="32"/>
  <c r="AQ75" i="32"/>
  <c r="AR75" i="32"/>
  <c r="AS75" i="32"/>
  <c r="AT75" i="32"/>
  <c r="AU75" i="32"/>
  <c r="AV75" i="32"/>
  <c r="AW75" i="32"/>
  <c r="AX75" i="32"/>
  <c r="AY75" i="32"/>
  <c r="AZ75" i="32"/>
  <c r="BA75" i="32"/>
  <c r="BB75" i="32"/>
  <c r="BC75" i="32"/>
  <c r="BD75" i="32"/>
  <c r="BE75" i="32"/>
  <c r="BF75" i="32"/>
  <c r="BG75" i="32"/>
  <c r="BH75" i="32"/>
  <c r="BI75" i="32"/>
  <c r="BJ75" i="32"/>
  <c r="BK75" i="32"/>
  <c r="BL75" i="32"/>
  <c r="BM75" i="32"/>
  <c r="BN75" i="32"/>
  <c r="BO75" i="32"/>
  <c r="BP75" i="32"/>
  <c r="BQ75" i="32"/>
  <c r="BR75" i="32"/>
  <c r="BS75" i="32"/>
  <c r="BT75" i="32"/>
  <c r="BU75" i="32"/>
  <c r="BV75" i="32"/>
  <c r="BW75" i="32"/>
  <c r="BX75" i="32"/>
  <c r="BY75" i="32"/>
  <c r="BZ75" i="32"/>
  <c r="CA75" i="32"/>
  <c r="CB75" i="32"/>
  <c r="CC75" i="32"/>
  <c r="CD75" i="32"/>
  <c r="CE75" i="32"/>
  <c r="CF75" i="32"/>
  <c r="CG75" i="32"/>
  <c r="CH75" i="32"/>
  <c r="CI75" i="32"/>
  <c r="CJ75" i="32"/>
  <c r="CK75" i="32"/>
  <c r="CL75" i="32"/>
  <c r="CM75" i="32"/>
  <c r="CN75" i="32"/>
  <c r="CO75" i="32"/>
  <c r="CP75" i="32"/>
  <c r="CQ75" i="32"/>
  <c r="CR75" i="32"/>
  <c r="CS75" i="32"/>
  <c r="CT75" i="32"/>
  <c r="CU75" i="32"/>
  <c r="CV75" i="32"/>
  <c r="CW75" i="32"/>
  <c r="CX75" i="32"/>
  <c r="CY75" i="32"/>
  <c r="CZ75" i="32"/>
  <c r="DA75" i="32"/>
  <c r="DB75" i="32"/>
  <c r="DC75" i="32"/>
  <c r="C76" i="32"/>
  <c r="D76" i="32"/>
  <c r="E76" i="32"/>
  <c r="F76" i="32"/>
  <c r="G76" i="32"/>
  <c r="H76" i="32"/>
  <c r="I76" i="32"/>
  <c r="J76" i="32"/>
  <c r="K76" i="32"/>
  <c r="L76" i="32"/>
  <c r="M76" i="32"/>
  <c r="N76" i="32"/>
  <c r="O76" i="32"/>
  <c r="P76" i="32"/>
  <c r="Q76" i="32"/>
  <c r="R76" i="32"/>
  <c r="S76" i="32"/>
  <c r="T76" i="32"/>
  <c r="U76" i="32"/>
  <c r="V76" i="32"/>
  <c r="W76" i="32"/>
  <c r="X76" i="32"/>
  <c r="Y76" i="32"/>
  <c r="Z76" i="32"/>
  <c r="AA76" i="32"/>
  <c r="AB76" i="32"/>
  <c r="AC76" i="32"/>
  <c r="AD76" i="32"/>
  <c r="AE76" i="32"/>
  <c r="AF76" i="32"/>
  <c r="AG76" i="32"/>
  <c r="AH76" i="32"/>
  <c r="AI76" i="32"/>
  <c r="AJ76" i="32"/>
  <c r="AK76" i="32"/>
  <c r="AL76" i="32"/>
  <c r="AM76" i="32"/>
  <c r="AN76" i="32"/>
  <c r="AO76" i="32"/>
  <c r="AP76" i="32"/>
  <c r="AQ76" i="32"/>
  <c r="AR76" i="32"/>
  <c r="AS76" i="32"/>
  <c r="AT76" i="32"/>
  <c r="AU76" i="32"/>
  <c r="AV76" i="32"/>
  <c r="AW76" i="32"/>
  <c r="AX76" i="32"/>
  <c r="AY76" i="32"/>
  <c r="AZ76" i="32"/>
  <c r="BA76" i="32"/>
  <c r="BB76" i="32"/>
  <c r="BC76" i="32"/>
  <c r="BD76" i="32"/>
  <c r="BE76" i="32"/>
  <c r="BF76" i="32"/>
  <c r="BG76" i="32"/>
  <c r="BH76" i="32"/>
  <c r="BI76" i="32"/>
  <c r="BJ76" i="32"/>
  <c r="BK76" i="32"/>
  <c r="BL76" i="32"/>
  <c r="BM76" i="32"/>
  <c r="BN76" i="32"/>
  <c r="BO76" i="32"/>
  <c r="BP76" i="32"/>
  <c r="BQ76" i="32"/>
  <c r="BR76" i="32"/>
  <c r="BS76" i="32"/>
  <c r="BT76" i="32"/>
  <c r="BU76" i="32"/>
  <c r="BV76" i="32"/>
  <c r="BW76" i="32"/>
  <c r="BX76" i="32"/>
  <c r="BY76" i="32"/>
  <c r="BZ76" i="32"/>
  <c r="CA76" i="32"/>
  <c r="CB76" i="32"/>
  <c r="CC76" i="32"/>
  <c r="CD76" i="32"/>
  <c r="CE76" i="32"/>
  <c r="CF76" i="32"/>
  <c r="CG76" i="32"/>
  <c r="CH76" i="32"/>
  <c r="CI76" i="32"/>
  <c r="CJ76" i="32"/>
  <c r="CK76" i="32"/>
  <c r="CL76" i="32"/>
  <c r="CM76" i="32"/>
  <c r="CN76" i="32"/>
  <c r="CO76" i="32"/>
  <c r="CP76" i="32"/>
  <c r="CQ76" i="32"/>
  <c r="CR76" i="32"/>
  <c r="CS76" i="32"/>
  <c r="CT76" i="32"/>
  <c r="CU76" i="32"/>
  <c r="CV76" i="32"/>
  <c r="CW76" i="32"/>
  <c r="CX76" i="32"/>
  <c r="CY76" i="32"/>
  <c r="CZ76" i="32"/>
  <c r="DA76" i="32"/>
  <c r="DB76" i="32"/>
  <c r="DC76" i="32"/>
  <c r="C77" i="32"/>
  <c r="D77" i="32"/>
  <c r="E77" i="32"/>
  <c r="F77" i="32"/>
  <c r="G77" i="32"/>
  <c r="H77" i="32"/>
  <c r="I77" i="32"/>
  <c r="J77" i="32"/>
  <c r="K77" i="32"/>
  <c r="L77" i="32"/>
  <c r="M77" i="32"/>
  <c r="N77" i="32"/>
  <c r="O77" i="32"/>
  <c r="P77" i="32"/>
  <c r="Q77" i="32"/>
  <c r="R77" i="32"/>
  <c r="S77" i="32"/>
  <c r="T77" i="32"/>
  <c r="U77" i="32"/>
  <c r="V77" i="32"/>
  <c r="W77" i="32"/>
  <c r="X77" i="32"/>
  <c r="Y77" i="32"/>
  <c r="Z77" i="32"/>
  <c r="AA77" i="32"/>
  <c r="AB77" i="32"/>
  <c r="AC77" i="32"/>
  <c r="AD77" i="32"/>
  <c r="AE77" i="32"/>
  <c r="AF77" i="32"/>
  <c r="AG77" i="32"/>
  <c r="AH77" i="32"/>
  <c r="AI77" i="32"/>
  <c r="AJ77" i="32"/>
  <c r="AK77" i="32"/>
  <c r="AL77" i="32"/>
  <c r="AM77" i="32"/>
  <c r="AN77" i="32"/>
  <c r="AO77" i="32"/>
  <c r="AP77" i="32"/>
  <c r="AQ77" i="32"/>
  <c r="AR77" i="32"/>
  <c r="AS77" i="32"/>
  <c r="AT77" i="32"/>
  <c r="AU77" i="32"/>
  <c r="AV77" i="32"/>
  <c r="AW77" i="32"/>
  <c r="AX77" i="32"/>
  <c r="AY77" i="32"/>
  <c r="AZ77" i="32"/>
  <c r="BA77" i="32"/>
  <c r="BB77" i="32"/>
  <c r="BC77" i="32"/>
  <c r="BD77" i="32"/>
  <c r="BE77" i="32"/>
  <c r="BF77" i="32"/>
  <c r="BG77" i="32"/>
  <c r="BH77" i="32"/>
  <c r="BI77" i="32"/>
  <c r="BJ77" i="32"/>
  <c r="BK77" i="32"/>
  <c r="BL77" i="32"/>
  <c r="BM77" i="32"/>
  <c r="BN77" i="32"/>
  <c r="BO77" i="32"/>
  <c r="BP77" i="32"/>
  <c r="BQ77" i="32"/>
  <c r="BR77" i="32"/>
  <c r="BS77" i="32"/>
  <c r="BT77" i="32"/>
  <c r="BU77" i="32"/>
  <c r="BV77" i="32"/>
  <c r="BW77" i="32"/>
  <c r="BX77" i="32"/>
  <c r="BY77" i="32"/>
  <c r="BZ77" i="32"/>
  <c r="CA77" i="32"/>
  <c r="CB77" i="32"/>
  <c r="CC77" i="32"/>
  <c r="CD77" i="32"/>
  <c r="CE77" i="32"/>
  <c r="CF77" i="32"/>
  <c r="CG77" i="32"/>
  <c r="CH77" i="32"/>
  <c r="CI77" i="32"/>
  <c r="CJ77" i="32"/>
  <c r="CK77" i="32"/>
  <c r="CL77" i="32"/>
  <c r="CM77" i="32"/>
  <c r="CN77" i="32"/>
  <c r="CO77" i="32"/>
  <c r="CP77" i="32"/>
  <c r="CQ77" i="32"/>
  <c r="CR77" i="32"/>
  <c r="CS77" i="32"/>
  <c r="CT77" i="32"/>
  <c r="CU77" i="32"/>
  <c r="CV77" i="32"/>
  <c r="CW77" i="32"/>
  <c r="CX77" i="32"/>
  <c r="CY77" i="32"/>
  <c r="CZ77" i="32"/>
  <c r="DA77" i="32"/>
  <c r="DB77" i="32"/>
  <c r="DC77" i="32"/>
  <c r="C78" i="32"/>
  <c r="D78" i="32"/>
  <c r="E78" i="32"/>
  <c r="F78" i="32"/>
  <c r="G78" i="32"/>
  <c r="H78" i="32"/>
  <c r="I78" i="32"/>
  <c r="J78" i="32"/>
  <c r="K78" i="32"/>
  <c r="L78" i="32"/>
  <c r="M78" i="32"/>
  <c r="N78" i="32"/>
  <c r="O78" i="32"/>
  <c r="P78" i="32"/>
  <c r="Q78" i="32"/>
  <c r="R78" i="32"/>
  <c r="S78" i="32"/>
  <c r="T78" i="32"/>
  <c r="U78" i="32"/>
  <c r="V78" i="32"/>
  <c r="W78" i="32"/>
  <c r="X78" i="32"/>
  <c r="Y78" i="32"/>
  <c r="Z78" i="32"/>
  <c r="AA78" i="32"/>
  <c r="AB78" i="32"/>
  <c r="AC78" i="32"/>
  <c r="AD78" i="32"/>
  <c r="AE78" i="32"/>
  <c r="AF78" i="32"/>
  <c r="AG78" i="32"/>
  <c r="AH78" i="32"/>
  <c r="AI78" i="32"/>
  <c r="AJ78" i="32"/>
  <c r="AK78" i="32"/>
  <c r="AL78" i="32"/>
  <c r="AM78" i="32"/>
  <c r="AN78" i="32"/>
  <c r="AO78" i="32"/>
  <c r="AP78" i="32"/>
  <c r="AQ78" i="32"/>
  <c r="AR78" i="32"/>
  <c r="AS78" i="32"/>
  <c r="AT78" i="32"/>
  <c r="AU78" i="32"/>
  <c r="AV78" i="32"/>
  <c r="AW78" i="32"/>
  <c r="AX78" i="32"/>
  <c r="AY78" i="32"/>
  <c r="AZ78" i="32"/>
  <c r="BA78" i="32"/>
  <c r="BB78" i="32"/>
  <c r="BC78" i="32"/>
  <c r="BD78" i="32"/>
  <c r="BE78" i="32"/>
  <c r="BF78" i="32"/>
  <c r="BG78" i="32"/>
  <c r="BH78" i="32"/>
  <c r="BI78" i="32"/>
  <c r="BJ78" i="32"/>
  <c r="BK78" i="32"/>
  <c r="BL78" i="32"/>
  <c r="BM78" i="32"/>
  <c r="BN78" i="32"/>
  <c r="BO78" i="32"/>
  <c r="BP78" i="32"/>
  <c r="BQ78" i="32"/>
  <c r="BR78" i="32"/>
  <c r="BS78" i="32"/>
  <c r="BT78" i="32"/>
  <c r="BU78" i="32"/>
  <c r="BV78" i="32"/>
  <c r="BW78" i="32"/>
  <c r="BX78" i="32"/>
  <c r="BY78" i="32"/>
  <c r="BZ78" i="32"/>
  <c r="CA78" i="32"/>
  <c r="CB78" i="32"/>
  <c r="CC78" i="32"/>
  <c r="CD78" i="32"/>
  <c r="CE78" i="32"/>
  <c r="CF78" i="32"/>
  <c r="CG78" i="32"/>
  <c r="CH78" i="32"/>
  <c r="CI78" i="32"/>
  <c r="CJ78" i="32"/>
  <c r="CK78" i="32"/>
  <c r="CL78" i="32"/>
  <c r="CM78" i="32"/>
  <c r="CN78" i="32"/>
  <c r="CO78" i="32"/>
  <c r="CP78" i="32"/>
  <c r="CQ78" i="32"/>
  <c r="CR78" i="32"/>
  <c r="CS78" i="32"/>
  <c r="CT78" i="32"/>
  <c r="CU78" i="32"/>
  <c r="CV78" i="32"/>
  <c r="CW78" i="32"/>
  <c r="CX78" i="32"/>
  <c r="CY78" i="32"/>
  <c r="CZ78" i="32"/>
  <c r="DA78" i="32"/>
  <c r="DB78" i="32"/>
  <c r="DC78" i="32"/>
  <c r="C79" i="32"/>
  <c r="D79" i="32"/>
  <c r="E79" i="32"/>
  <c r="F79" i="32"/>
  <c r="G79" i="32"/>
  <c r="H79" i="32"/>
  <c r="I79" i="32"/>
  <c r="J79" i="32"/>
  <c r="K79" i="32"/>
  <c r="L79" i="32"/>
  <c r="M79" i="32"/>
  <c r="N79" i="32"/>
  <c r="O79" i="32"/>
  <c r="P79" i="32"/>
  <c r="Q79" i="32"/>
  <c r="R79" i="32"/>
  <c r="S79" i="32"/>
  <c r="T79" i="32"/>
  <c r="U79" i="32"/>
  <c r="V79" i="32"/>
  <c r="W79" i="32"/>
  <c r="X79" i="32"/>
  <c r="Y79" i="32"/>
  <c r="Z79" i="32"/>
  <c r="AA79" i="32"/>
  <c r="AB79" i="32"/>
  <c r="AC79" i="32"/>
  <c r="AD79" i="32"/>
  <c r="AE79" i="32"/>
  <c r="AF79" i="32"/>
  <c r="AG79" i="32"/>
  <c r="AH79" i="32"/>
  <c r="AI79" i="32"/>
  <c r="AJ79" i="32"/>
  <c r="AK79" i="32"/>
  <c r="AL79" i="32"/>
  <c r="AM79" i="32"/>
  <c r="AN79" i="32"/>
  <c r="AO79" i="32"/>
  <c r="AP79" i="32"/>
  <c r="AQ79" i="32"/>
  <c r="AR79" i="32"/>
  <c r="AS79" i="32"/>
  <c r="AT79" i="32"/>
  <c r="AU79" i="32"/>
  <c r="AV79" i="32"/>
  <c r="AW79" i="32"/>
  <c r="AX79" i="32"/>
  <c r="AY79" i="32"/>
  <c r="AZ79" i="32"/>
  <c r="BA79" i="32"/>
  <c r="BB79" i="32"/>
  <c r="BC79" i="32"/>
  <c r="BD79" i="32"/>
  <c r="BE79" i="32"/>
  <c r="BF79" i="32"/>
  <c r="BG79" i="32"/>
  <c r="BH79" i="32"/>
  <c r="BI79" i="32"/>
  <c r="BJ79" i="32"/>
  <c r="BK79" i="32"/>
  <c r="BL79" i="32"/>
  <c r="BM79" i="32"/>
  <c r="BN79" i="32"/>
  <c r="BO79" i="32"/>
  <c r="BP79" i="32"/>
  <c r="BQ79" i="32"/>
  <c r="BR79" i="32"/>
  <c r="BS79" i="32"/>
  <c r="BT79" i="32"/>
  <c r="BU79" i="32"/>
  <c r="BV79" i="32"/>
  <c r="BW79" i="32"/>
  <c r="BX79" i="32"/>
  <c r="BY79" i="32"/>
  <c r="BZ79" i="32"/>
  <c r="CA79" i="32"/>
  <c r="CB79" i="32"/>
  <c r="CC79" i="32"/>
  <c r="CD79" i="32"/>
  <c r="CE79" i="32"/>
  <c r="CF79" i="32"/>
  <c r="CG79" i="32"/>
  <c r="CH79" i="32"/>
  <c r="CI79" i="32"/>
  <c r="CJ79" i="32"/>
  <c r="CK79" i="32"/>
  <c r="CL79" i="32"/>
  <c r="CM79" i="32"/>
  <c r="CN79" i="32"/>
  <c r="CO79" i="32"/>
  <c r="CP79" i="32"/>
  <c r="CQ79" i="32"/>
  <c r="CR79" i="32"/>
  <c r="CS79" i="32"/>
  <c r="CT79" i="32"/>
  <c r="CU79" i="32"/>
  <c r="CV79" i="32"/>
  <c r="CW79" i="32"/>
  <c r="CX79" i="32"/>
  <c r="CY79" i="32"/>
  <c r="CZ79" i="32"/>
  <c r="DA79" i="32"/>
  <c r="DB79" i="32"/>
  <c r="DC79" i="32"/>
  <c r="C80" i="32"/>
  <c r="D80" i="32"/>
  <c r="E80" i="32"/>
  <c r="F80" i="32"/>
  <c r="G80" i="32"/>
  <c r="H80" i="32"/>
  <c r="I80" i="32"/>
  <c r="J80" i="32"/>
  <c r="K80" i="32"/>
  <c r="L80" i="32"/>
  <c r="M80" i="32"/>
  <c r="N80" i="32"/>
  <c r="O80" i="32"/>
  <c r="P80" i="32"/>
  <c r="Q80" i="32"/>
  <c r="R80" i="32"/>
  <c r="S80" i="32"/>
  <c r="T80" i="32"/>
  <c r="U80" i="32"/>
  <c r="V80" i="32"/>
  <c r="W80" i="32"/>
  <c r="X80" i="32"/>
  <c r="Y80" i="32"/>
  <c r="Z80" i="32"/>
  <c r="AA80" i="32"/>
  <c r="AB80" i="32"/>
  <c r="AC80" i="32"/>
  <c r="AD80" i="32"/>
  <c r="AE80" i="32"/>
  <c r="AF80" i="32"/>
  <c r="AG80" i="32"/>
  <c r="AH80" i="32"/>
  <c r="AI80" i="32"/>
  <c r="AJ80" i="32"/>
  <c r="AK80" i="32"/>
  <c r="AL80" i="32"/>
  <c r="AM80" i="32"/>
  <c r="AN80" i="32"/>
  <c r="AO80" i="32"/>
  <c r="AP80" i="32"/>
  <c r="AQ80" i="32"/>
  <c r="AR80" i="32"/>
  <c r="AS80" i="32"/>
  <c r="AT80" i="32"/>
  <c r="AU80" i="32"/>
  <c r="AV80" i="32"/>
  <c r="AW80" i="32"/>
  <c r="AX80" i="32"/>
  <c r="AY80" i="32"/>
  <c r="AZ80" i="32"/>
  <c r="BA80" i="32"/>
  <c r="BB80" i="32"/>
  <c r="BC80" i="32"/>
  <c r="BD80" i="32"/>
  <c r="BE80" i="32"/>
  <c r="BF80" i="32"/>
  <c r="BG80" i="32"/>
  <c r="BH80" i="32"/>
  <c r="BI80" i="32"/>
  <c r="BJ80" i="32"/>
  <c r="BK80" i="32"/>
  <c r="BL80" i="32"/>
  <c r="BM80" i="32"/>
  <c r="BN80" i="32"/>
  <c r="BO80" i="32"/>
  <c r="BP80" i="32"/>
  <c r="BQ80" i="32"/>
  <c r="BR80" i="32"/>
  <c r="BS80" i="32"/>
  <c r="BT80" i="32"/>
  <c r="BU80" i="32"/>
  <c r="BV80" i="32"/>
  <c r="BW80" i="32"/>
  <c r="BX80" i="32"/>
  <c r="BY80" i="32"/>
  <c r="BZ80" i="32"/>
  <c r="CA80" i="32"/>
  <c r="CB80" i="32"/>
  <c r="CC80" i="32"/>
  <c r="CD80" i="32"/>
  <c r="CE80" i="32"/>
  <c r="CF80" i="32"/>
  <c r="CG80" i="32"/>
  <c r="CH80" i="32"/>
  <c r="CI80" i="32"/>
  <c r="CJ80" i="32"/>
  <c r="CK80" i="32"/>
  <c r="CL80" i="32"/>
  <c r="CM80" i="32"/>
  <c r="CN80" i="32"/>
  <c r="CO80" i="32"/>
  <c r="CP80" i="32"/>
  <c r="CQ80" i="32"/>
  <c r="CR80" i="32"/>
  <c r="CS80" i="32"/>
  <c r="CT80" i="32"/>
  <c r="CU80" i="32"/>
  <c r="CV80" i="32"/>
  <c r="CW80" i="32"/>
  <c r="CX80" i="32"/>
  <c r="CY80" i="32"/>
  <c r="CZ80" i="32"/>
  <c r="DA80" i="32"/>
  <c r="DB80" i="32"/>
  <c r="DC80" i="32"/>
  <c r="C81" i="32"/>
  <c r="D81" i="32"/>
  <c r="E81" i="32"/>
  <c r="F81" i="32"/>
  <c r="G81" i="32"/>
  <c r="H81" i="32"/>
  <c r="I81" i="32"/>
  <c r="J81" i="32"/>
  <c r="K81" i="32"/>
  <c r="L81" i="32"/>
  <c r="M81" i="32"/>
  <c r="N81" i="32"/>
  <c r="O81" i="32"/>
  <c r="P81" i="32"/>
  <c r="Q81" i="32"/>
  <c r="R81" i="32"/>
  <c r="S81" i="32"/>
  <c r="T81" i="32"/>
  <c r="U81" i="32"/>
  <c r="V81" i="32"/>
  <c r="W81" i="32"/>
  <c r="X81" i="32"/>
  <c r="Y81" i="32"/>
  <c r="Z81" i="32"/>
  <c r="AA81" i="32"/>
  <c r="AB81" i="32"/>
  <c r="AC81" i="32"/>
  <c r="AD81" i="32"/>
  <c r="AE81" i="32"/>
  <c r="AF81" i="32"/>
  <c r="AG81" i="32"/>
  <c r="AH81" i="32"/>
  <c r="AI81" i="32"/>
  <c r="AJ81" i="32"/>
  <c r="AK81" i="32"/>
  <c r="AL81" i="32"/>
  <c r="AM81" i="32"/>
  <c r="AN81" i="32"/>
  <c r="AO81" i="32"/>
  <c r="AP81" i="32"/>
  <c r="AQ81" i="32"/>
  <c r="AR81" i="32"/>
  <c r="AS81" i="32"/>
  <c r="AT81" i="32"/>
  <c r="AU81" i="32"/>
  <c r="AV81" i="32"/>
  <c r="AW81" i="32"/>
  <c r="AX81" i="32"/>
  <c r="AY81" i="32"/>
  <c r="AZ81" i="32"/>
  <c r="BA81" i="32"/>
  <c r="BB81" i="32"/>
  <c r="BC81" i="32"/>
  <c r="BD81" i="32"/>
  <c r="BE81" i="32"/>
  <c r="BF81" i="32"/>
  <c r="BG81" i="32"/>
  <c r="BH81" i="32"/>
  <c r="BI81" i="32"/>
  <c r="BJ81" i="32"/>
  <c r="BK81" i="32"/>
  <c r="BL81" i="32"/>
  <c r="BM81" i="32"/>
  <c r="BN81" i="32"/>
  <c r="BO81" i="32"/>
  <c r="BP81" i="32"/>
  <c r="BQ81" i="32"/>
  <c r="BR81" i="32"/>
  <c r="BS81" i="32"/>
  <c r="BT81" i="32"/>
  <c r="BU81" i="32"/>
  <c r="BV81" i="32"/>
  <c r="BW81" i="32"/>
  <c r="BX81" i="32"/>
  <c r="BY81" i="32"/>
  <c r="BZ81" i="32"/>
  <c r="CA81" i="32"/>
  <c r="CB81" i="32"/>
  <c r="CC81" i="32"/>
  <c r="CD81" i="32"/>
  <c r="CE81" i="32"/>
  <c r="CF81" i="32"/>
  <c r="CG81" i="32"/>
  <c r="CH81" i="32"/>
  <c r="CI81" i="32"/>
  <c r="CJ81" i="32"/>
  <c r="CK81" i="32"/>
  <c r="CL81" i="32"/>
  <c r="CM81" i="32"/>
  <c r="CN81" i="32"/>
  <c r="CO81" i="32"/>
  <c r="CP81" i="32"/>
  <c r="CQ81" i="32"/>
  <c r="CR81" i="32"/>
  <c r="CS81" i="32"/>
  <c r="CT81" i="32"/>
  <c r="CU81" i="32"/>
  <c r="CV81" i="32"/>
  <c r="CW81" i="32"/>
  <c r="CX81" i="32"/>
  <c r="CY81" i="32"/>
  <c r="CZ81" i="32"/>
  <c r="DA81" i="32"/>
  <c r="DB81" i="32"/>
  <c r="DC81" i="32"/>
  <c r="C82" i="32"/>
  <c r="D82" i="32"/>
  <c r="E82" i="32"/>
  <c r="F82" i="32"/>
  <c r="G82" i="32"/>
  <c r="H82" i="32"/>
  <c r="I82" i="32"/>
  <c r="J82" i="32"/>
  <c r="K82" i="32"/>
  <c r="L82" i="32"/>
  <c r="M82" i="32"/>
  <c r="N82" i="32"/>
  <c r="O82" i="32"/>
  <c r="P82" i="32"/>
  <c r="Q82" i="32"/>
  <c r="R82" i="32"/>
  <c r="S82" i="32"/>
  <c r="T82" i="32"/>
  <c r="U82" i="32"/>
  <c r="V82" i="32"/>
  <c r="W82" i="32"/>
  <c r="X82" i="32"/>
  <c r="Y82" i="32"/>
  <c r="Z82" i="32"/>
  <c r="AA82" i="32"/>
  <c r="AB82" i="32"/>
  <c r="AC82" i="32"/>
  <c r="AD82" i="32"/>
  <c r="AE82" i="32"/>
  <c r="AF82" i="32"/>
  <c r="AG82" i="32"/>
  <c r="AH82" i="32"/>
  <c r="AI82" i="32"/>
  <c r="AJ82" i="32"/>
  <c r="AK82" i="32"/>
  <c r="AL82" i="32"/>
  <c r="AM82" i="32"/>
  <c r="AN82" i="32"/>
  <c r="AO82" i="32"/>
  <c r="AP82" i="32"/>
  <c r="AQ82" i="32"/>
  <c r="AR82" i="32"/>
  <c r="AS82" i="32"/>
  <c r="AT82" i="32"/>
  <c r="AU82" i="32"/>
  <c r="AV82" i="32"/>
  <c r="AW82" i="32"/>
  <c r="AX82" i="32"/>
  <c r="AY82" i="32"/>
  <c r="AZ82" i="32"/>
  <c r="BA82" i="32"/>
  <c r="BB82" i="32"/>
  <c r="BC82" i="32"/>
  <c r="BD82" i="32"/>
  <c r="BE82" i="32"/>
  <c r="BF82" i="32"/>
  <c r="BG82" i="32"/>
  <c r="BH82" i="32"/>
  <c r="BI82" i="32"/>
  <c r="BJ82" i="32"/>
  <c r="BK82" i="32"/>
  <c r="BL82" i="32"/>
  <c r="BM82" i="32"/>
  <c r="BN82" i="32"/>
  <c r="BO82" i="32"/>
  <c r="BP82" i="32"/>
  <c r="BQ82" i="32"/>
  <c r="BR82" i="32"/>
  <c r="BS82" i="32"/>
  <c r="BT82" i="32"/>
  <c r="BU82" i="32"/>
  <c r="BV82" i="32"/>
  <c r="BW82" i="32"/>
  <c r="BX82" i="32"/>
  <c r="BY82" i="32"/>
  <c r="BZ82" i="32"/>
  <c r="CA82" i="32"/>
  <c r="CB82" i="32"/>
  <c r="CC82" i="32"/>
  <c r="CD82" i="32"/>
  <c r="CE82" i="32"/>
  <c r="CF82" i="32"/>
  <c r="CG82" i="32"/>
  <c r="CH82" i="32"/>
  <c r="CI82" i="32"/>
  <c r="CJ82" i="32"/>
  <c r="CK82" i="32"/>
  <c r="CL82" i="32"/>
  <c r="CM82" i="32"/>
  <c r="CN82" i="32"/>
  <c r="CO82" i="32"/>
  <c r="CP82" i="32"/>
  <c r="CQ82" i="32"/>
  <c r="CR82" i="32"/>
  <c r="CS82" i="32"/>
  <c r="CT82" i="32"/>
  <c r="CU82" i="32"/>
  <c r="CV82" i="32"/>
  <c r="CW82" i="32"/>
  <c r="CX82" i="32"/>
  <c r="CY82" i="32"/>
  <c r="CZ82" i="32"/>
  <c r="DA82" i="32"/>
  <c r="DB82" i="32"/>
  <c r="DC82" i="32"/>
  <c r="C83" i="32"/>
  <c r="D83" i="32"/>
  <c r="E83" i="32"/>
  <c r="F83" i="32"/>
  <c r="G83" i="32"/>
  <c r="H83" i="32"/>
  <c r="I83" i="32"/>
  <c r="J83" i="32"/>
  <c r="K83" i="32"/>
  <c r="L83" i="32"/>
  <c r="M83" i="32"/>
  <c r="N83" i="32"/>
  <c r="O83" i="32"/>
  <c r="P83" i="32"/>
  <c r="Q83" i="32"/>
  <c r="R83" i="32"/>
  <c r="S83" i="32"/>
  <c r="T83" i="32"/>
  <c r="U83" i="32"/>
  <c r="V83" i="32"/>
  <c r="W83" i="32"/>
  <c r="X83" i="32"/>
  <c r="Y83" i="32"/>
  <c r="Z83" i="32"/>
  <c r="AA83" i="32"/>
  <c r="AB83" i="32"/>
  <c r="AC83" i="32"/>
  <c r="AD83" i="32"/>
  <c r="AE83" i="32"/>
  <c r="AF83" i="32"/>
  <c r="AG83" i="32"/>
  <c r="AH83" i="32"/>
  <c r="AI83" i="32"/>
  <c r="AJ83" i="32"/>
  <c r="AK83" i="32"/>
  <c r="AL83" i="32"/>
  <c r="AM83" i="32"/>
  <c r="AN83" i="32"/>
  <c r="AO83" i="32"/>
  <c r="AP83" i="32"/>
  <c r="AQ83" i="32"/>
  <c r="AR83" i="32"/>
  <c r="AS83" i="32"/>
  <c r="AT83" i="32"/>
  <c r="AU83" i="32"/>
  <c r="AV83" i="32"/>
  <c r="AW83" i="32"/>
  <c r="AX83" i="32"/>
  <c r="AY83" i="32"/>
  <c r="AZ83" i="32"/>
  <c r="BA83" i="32"/>
  <c r="BB83" i="32"/>
  <c r="BC83" i="32"/>
  <c r="BD83" i="32"/>
  <c r="BE83" i="32"/>
  <c r="BF83" i="32"/>
  <c r="BG83" i="32"/>
  <c r="BH83" i="32"/>
  <c r="BI83" i="32"/>
  <c r="BJ83" i="32"/>
  <c r="BK83" i="32"/>
  <c r="BL83" i="32"/>
  <c r="BM83" i="32"/>
  <c r="BN83" i="32"/>
  <c r="BO83" i="32"/>
  <c r="BP83" i="32"/>
  <c r="BQ83" i="32"/>
  <c r="BR83" i="32"/>
  <c r="BS83" i="32"/>
  <c r="BT83" i="32"/>
  <c r="BU83" i="32"/>
  <c r="BV83" i="32"/>
  <c r="BW83" i="32"/>
  <c r="BX83" i="32"/>
  <c r="BY83" i="32"/>
  <c r="BZ83" i="32"/>
  <c r="CA83" i="32"/>
  <c r="CB83" i="32"/>
  <c r="CC83" i="32"/>
  <c r="CD83" i="32"/>
  <c r="CE83" i="32"/>
  <c r="CF83" i="32"/>
  <c r="CG83" i="32"/>
  <c r="CH83" i="32"/>
  <c r="CI83" i="32"/>
  <c r="CJ83" i="32"/>
  <c r="CK83" i="32"/>
  <c r="CL83" i="32"/>
  <c r="CM83" i="32"/>
  <c r="CN83" i="32"/>
  <c r="CO83" i="32"/>
  <c r="CP83" i="32"/>
  <c r="CQ83" i="32"/>
  <c r="CR83" i="32"/>
  <c r="CS83" i="32"/>
  <c r="CT83" i="32"/>
  <c r="CU83" i="32"/>
  <c r="CV83" i="32"/>
  <c r="CW83" i="32"/>
  <c r="CX83" i="32"/>
  <c r="CY83" i="32"/>
  <c r="CZ83" i="32"/>
  <c r="DA83" i="32"/>
  <c r="DB83" i="32"/>
  <c r="DC83" i="32"/>
  <c r="C84" i="32"/>
  <c r="D84" i="32"/>
  <c r="E84" i="32"/>
  <c r="F84" i="32"/>
  <c r="G84" i="32"/>
  <c r="H84" i="32"/>
  <c r="I84" i="32"/>
  <c r="J84" i="32"/>
  <c r="K84" i="32"/>
  <c r="L84" i="32"/>
  <c r="M84" i="32"/>
  <c r="N84" i="32"/>
  <c r="O84" i="32"/>
  <c r="P84" i="32"/>
  <c r="Q84" i="32"/>
  <c r="R84" i="32"/>
  <c r="S84" i="32"/>
  <c r="T84" i="32"/>
  <c r="U84" i="32"/>
  <c r="V84" i="32"/>
  <c r="W84" i="32"/>
  <c r="X84" i="32"/>
  <c r="Y84" i="32"/>
  <c r="Z84" i="32"/>
  <c r="AA84" i="32"/>
  <c r="AB84" i="32"/>
  <c r="AC84" i="32"/>
  <c r="AD84" i="32"/>
  <c r="AE84" i="32"/>
  <c r="AF84" i="32"/>
  <c r="AG84" i="32"/>
  <c r="AH84" i="32"/>
  <c r="AI84" i="32"/>
  <c r="AJ84" i="32"/>
  <c r="AK84" i="32"/>
  <c r="AL84" i="32"/>
  <c r="AM84" i="32"/>
  <c r="AN84" i="32"/>
  <c r="AO84" i="32"/>
  <c r="AP84" i="32"/>
  <c r="AQ84" i="32"/>
  <c r="AR84" i="32"/>
  <c r="AS84" i="32"/>
  <c r="AT84" i="32"/>
  <c r="AU84" i="32"/>
  <c r="AV84" i="32"/>
  <c r="AW84" i="32"/>
  <c r="AX84" i="32"/>
  <c r="AY84" i="32"/>
  <c r="AZ84" i="32"/>
  <c r="BA84" i="32"/>
  <c r="BB84" i="32"/>
  <c r="BC84" i="32"/>
  <c r="BD84" i="32"/>
  <c r="BE84" i="32"/>
  <c r="BF84" i="32"/>
  <c r="BG84" i="32"/>
  <c r="BH84" i="32"/>
  <c r="BI84" i="32"/>
  <c r="BJ84" i="32"/>
  <c r="BK84" i="32"/>
  <c r="BL84" i="32"/>
  <c r="BM84" i="32"/>
  <c r="BN84" i="32"/>
  <c r="BO84" i="32"/>
  <c r="BP84" i="32"/>
  <c r="BQ84" i="32"/>
  <c r="BR84" i="32"/>
  <c r="BS84" i="32"/>
  <c r="BT84" i="32"/>
  <c r="BU84" i="32"/>
  <c r="BV84" i="32"/>
  <c r="BW84" i="32"/>
  <c r="BX84" i="32"/>
  <c r="BY84" i="32"/>
  <c r="BZ84" i="32"/>
  <c r="CA84" i="32"/>
  <c r="CB84" i="32"/>
  <c r="CC84" i="32"/>
  <c r="CD84" i="32"/>
  <c r="CE84" i="32"/>
  <c r="CF84" i="32"/>
  <c r="CG84" i="32"/>
  <c r="CH84" i="32"/>
  <c r="CI84" i="32"/>
  <c r="CJ84" i="32"/>
  <c r="CK84" i="32"/>
  <c r="CL84" i="32"/>
  <c r="CM84" i="32"/>
  <c r="CN84" i="32"/>
  <c r="CO84" i="32"/>
  <c r="CP84" i="32"/>
  <c r="CQ84" i="32"/>
  <c r="CR84" i="32"/>
  <c r="CS84" i="32"/>
  <c r="CT84" i="32"/>
  <c r="CU84" i="32"/>
  <c r="CV84" i="32"/>
  <c r="CW84" i="32"/>
  <c r="CX84" i="32"/>
  <c r="CY84" i="32"/>
  <c r="CZ84" i="32"/>
  <c r="DA84" i="32"/>
  <c r="DB84" i="32"/>
  <c r="DC84" i="32"/>
  <c r="C85" i="32"/>
  <c r="D85" i="32"/>
  <c r="E85" i="32"/>
  <c r="F85" i="32"/>
  <c r="G85" i="32"/>
  <c r="H85" i="32"/>
  <c r="I85" i="32"/>
  <c r="J85" i="32"/>
  <c r="K85" i="32"/>
  <c r="L85" i="32"/>
  <c r="M85" i="32"/>
  <c r="N85" i="32"/>
  <c r="O85" i="32"/>
  <c r="P85" i="32"/>
  <c r="Q85" i="32"/>
  <c r="R85" i="32"/>
  <c r="S85" i="32"/>
  <c r="T85" i="32"/>
  <c r="U85" i="32"/>
  <c r="V85" i="32"/>
  <c r="W85" i="32"/>
  <c r="X85" i="32"/>
  <c r="Y85" i="32"/>
  <c r="Z85" i="32"/>
  <c r="AA85" i="32"/>
  <c r="AB85" i="32"/>
  <c r="AC85" i="32"/>
  <c r="AD85" i="32"/>
  <c r="AE85" i="32"/>
  <c r="AF85" i="32"/>
  <c r="AG85" i="32"/>
  <c r="AH85" i="32"/>
  <c r="AI85" i="32"/>
  <c r="AJ85" i="32"/>
  <c r="AK85" i="32"/>
  <c r="AL85" i="32"/>
  <c r="AM85" i="32"/>
  <c r="AN85" i="32"/>
  <c r="AO85" i="32"/>
  <c r="AP85" i="32"/>
  <c r="AQ85" i="32"/>
  <c r="AR85" i="32"/>
  <c r="AS85" i="32"/>
  <c r="AT85" i="32"/>
  <c r="AU85" i="32"/>
  <c r="AV85" i="32"/>
  <c r="AW85" i="32"/>
  <c r="AX85" i="32"/>
  <c r="AY85" i="32"/>
  <c r="AZ85" i="32"/>
  <c r="BA85" i="32"/>
  <c r="BB85" i="32"/>
  <c r="BC85" i="32"/>
  <c r="BD85" i="32"/>
  <c r="BE85" i="32"/>
  <c r="BF85" i="32"/>
  <c r="BG85" i="32"/>
  <c r="BH85" i="32"/>
  <c r="BI85" i="32"/>
  <c r="BJ85" i="32"/>
  <c r="BK85" i="32"/>
  <c r="BL85" i="32"/>
  <c r="BM85" i="32"/>
  <c r="BN85" i="32"/>
  <c r="BO85" i="32"/>
  <c r="BP85" i="32"/>
  <c r="BQ85" i="32"/>
  <c r="BR85" i="32"/>
  <c r="BS85" i="32"/>
  <c r="BT85" i="32"/>
  <c r="BU85" i="32"/>
  <c r="BV85" i="32"/>
  <c r="BW85" i="32"/>
  <c r="BX85" i="32"/>
  <c r="BY85" i="32"/>
  <c r="BZ85" i="32"/>
  <c r="CA85" i="32"/>
  <c r="CB85" i="32"/>
  <c r="CC85" i="32"/>
  <c r="CD85" i="32"/>
  <c r="CE85" i="32"/>
  <c r="CF85" i="32"/>
  <c r="CG85" i="32"/>
  <c r="CH85" i="32"/>
  <c r="CI85" i="32"/>
  <c r="CJ85" i="32"/>
  <c r="CK85" i="32"/>
  <c r="CL85" i="32"/>
  <c r="CM85" i="32"/>
  <c r="CN85" i="32"/>
  <c r="CO85" i="32"/>
  <c r="CP85" i="32"/>
  <c r="CQ85" i="32"/>
  <c r="CR85" i="32"/>
  <c r="CS85" i="32"/>
  <c r="CT85" i="32"/>
  <c r="CU85" i="32"/>
  <c r="CV85" i="32"/>
  <c r="CW85" i="32"/>
  <c r="CX85" i="32"/>
  <c r="CY85" i="32"/>
  <c r="CZ85" i="32"/>
  <c r="DA85" i="32"/>
  <c r="DB85" i="32"/>
  <c r="DC85" i="32"/>
  <c r="C86" i="32"/>
  <c r="D86" i="32"/>
  <c r="E86" i="32"/>
  <c r="F86" i="32"/>
  <c r="G86" i="32"/>
  <c r="H86" i="32"/>
  <c r="I86" i="32"/>
  <c r="J86" i="32"/>
  <c r="K86" i="32"/>
  <c r="L86" i="32"/>
  <c r="M86" i="32"/>
  <c r="N86" i="32"/>
  <c r="O86" i="32"/>
  <c r="P86" i="32"/>
  <c r="Q86" i="32"/>
  <c r="R86" i="32"/>
  <c r="S86" i="32"/>
  <c r="T86" i="32"/>
  <c r="U86" i="32"/>
  <c r="V86" i="32"/>
  <c r="W86" i="32"/>
  <c r="X86" i="32"/>
  <c r="Y86" i="32"/>
  <c r="Z86" i="32"/>
  <c r="AA86" i="32"/>
  <c r="AB86" i="32"/>
  <c r="AC86" i="32"/>
  <c r="AD86" i="32"/>
  <c r="AE86" i="32"/>
  <c r="AF86" i="32"/>
  <c r="AG86" i="32"/>
  <c r="AH86" i="32"/>
  <c r="AI86" i="32"/>
  <c r="AJ86" i="32"/>
  <c r="AK86" i="32"/>
  <c r="AL86" i="32"/>
  <c r="AM86" i="32"/>
  <c r="AN86" i="32"/>
  <c r="AO86" i="32"/>
  <c r="AP86" i="32"/>
  <c r="AQ86" i="32"/>
  <c r="AR86" i="32"/>
  <c r="AS86" i="32"/>
  <c r="AT86" i="32"/>
  <c r="AU86" i="32"/>
  <c r="AV86" i="32"/>
  <c r="AW86" i="32"/>
  <c r="AX86" i="32"/>
  <c r="AY86" i="32"/>
  <c r="AZ86" i="32"/>
  <c r="BA86" i="32"/>
  <c r="BB86" i="32"/>
  <c r="BC86" i="32"/>
  <c r="BD86" i="32"/>
  <c r="BE86" i="32"/>
  <c r="BF86" i="32"/>
  <c r="BG86" i="32"/>
  <c r="BH86" i="32"/>
  <c r="BI86" i="32"/>
  <c r="BJ86" i="32"/>
  <c r="BK86" i="32"/>
  <c r="BL86" i="32"/>
  <c r="BM86" i="32"/>
  <c r="BN86" i="32"/>
  <c r="BO86" i="32"/>
  <c r="BP86" i="32"/>
  <c r="BQ86" i="32"/>
  <c r="BR86" i="32"/>
  <c r="BS86" i="32"/>
  <c r="BT86" i="32"/>
  <c r="BU86" i="32"/>
  <c r="BV86" i="32"/>
  <c r="BW86" i="32"/>
  <c r="BX86" i="32"/>
  <c r="BY86" i="32"/>
  <c r="BZ86" i="32"/>
  <c r="CA86" i="32"/>
  <c r="CB86" i="32"/>
  <c r="CC86" i="32"/>
  <c r="CD86" i="32"/>
  <c r="CE86" i="32"/>
  <c r="CF86" i="32"/>
  <c r="CG86" i="32"/>
  <c r="CH86" i="32"/>
  <c r="CI86" i="32"/>
  <c r="CJ86" i="32"/>
  <c r="CK86" i="32"/>
  <c r="CL86" i="32"/>
  <c r="CM86" i="32"/>
  <c r="CN86" i="32"/>
  <c r="CO86" i="32"/>
  <c r="CP86" i="32"/>
  <c r="CQ86" i="32"/>
  <c r="CR86" i="32"/>
  <c r="CS86" i="32"/>
  <c r="CT86" i="32"/>
  <c r="CU86" i="32"/>
  <c r="CV86" i="32"/>
  <c r="CW86" i="32"/>
  <c r="CX86" i="32"/>
  <c r="CY86" i="32"/>
  <c r="CZ86" i="32"/>
  <c r="DA86" i="32"/>
  <c r="DB86" i="32"/>
  <c r="DC86" i="32"/>
  <c r="C87" i="32"/>
  <c r="D87" i="32"/>
  <c r="E87" i="32"/>
  <c r="F87" i="32"/>
  <c r="G87" i="32"/>
  <c r="H87" i="32"/>
  <c r="I87" i="32"/>
  <c r="J87" i="32"/>
  <c r="K87" i="32"/>
  <c r="L87" i="32"/>
  <c r="M87" i="32"/>
  <c r="N87" i="32"/>
  <c r="O87" i="32"/>
  <c r="P87" i="32"/>
  <c r="Q87" i="32"/>
  <c r="R87" i="32"/>
  <c r="S87" i="32"/>
  <c r="T87" i="32"/>
  <c r="U87" i="32"/>
  <c r="V87" i="32"/>
  <c r="W87" i="32"/>
  <c r="X87" i="32"/>
  <c r="Y87" i="32"/>
  <c r="Z87" i="32"/>
  <c r="AA87" i="32"/>
  <c r="AB87" i="32"/>
  <c r="AC87" i="32"/>
  <c r="AD87" i="32"/>
  <c r="AE87" i="32"/>
  <c r="AF87" i="32"/>
  <c r="AG87" i="32"/>
  <c r="AH87" i="32"/>
  <c r="AI87" i="32"/>
  <c r="AJ87" i="32"/>
  <c r="AK87" i="32"/>
  <c r="AL87" i="32"/>
  <c r="AM87" i="32"/>
  <c r="AN87" i="32"/>
  <c r="AO87" i="32"/>
  <c r="AP87" i="32"/>
  <c r="AQ87" i="32"/>
  <c r="AR87" i="32"/>
  <c r="AS87" i="32"/>
  <c r="AT87" i="32"/>
  <c r="AU87" i="32"/>
  <c r="AV87" i="32"/>
  <c r="AW87" i="32"/>
  <c r="AX87" i="32"/>
  <c r="AY87" i="32"/>
  <c r="AZ87" i="32"/>
  <c r="BA87" i="32"/>
  <c r="BB87" i="32"/>
  <c r="BC87" i="32"/>
  <c r="BD87" i="32"/>
  <c r="BE87" i="32"/>
  <c r="BF87" i="32"/>
  <c r="BG87" i="32"/>
  <c r="BH87" i="32"/>
  <c r="BI87" i="32"/>
  <c r="BJ87" i="32"/>
  <c r="BK87" i="32"/>
  <c r="BL87" i="32"/>
  <c r="BM87" i="32"/>
  <c r="BN87" i="32"/>
  <c r="BO87" i="32"/>
  <c r="BP87" i="32"/>
  <c r="BQ87" i="32"/>
  <c r="BR87" i="32"/>
  <c r="BS87" i="32"/>
  <c r="BT87" i="32"/>
  <c r="BU87" i="32"/>
  <c r="BV87" i="32"/>
  <c r="BW87" i="32"/>
  <c r="BX87" i="32"/>
  <c r="BY87" i="32"/>
  <c r="BZ87" i="32"/>
  <c r="CA87" i="32"/>
  <c r="CB87" i="32"/>
  <c r="CC87" i="32"/>
  <c r="CD87" i="32"/>
  <c r="CE87" i="32"/>
  <c r="CF87" i="32"/>
  <c r="CG87" i="32"/>
  <c r="CH87" i="32"/>
  <c r="CI87" i="32"/>
  <c r="CJ87" i="32"/>
  <c r="CK87" i="32"/>
  <c r="CL87" i="32"/>
  <c r="CM87" i="32"/>
  <c r="CN87" i="32"/>
  <c r="CO87" i="32"/>
  <c r="CP87" i="32"/>
  <c r="CQ87" i="32"/>
  <c r="CR87" i="32"/>
  <c r="CS87" i="32"/>
  <c r="CT87" i="32"/>
  <c r="CU87" i="32"/>
  <c r="CV87" i="32"/>
  <c r="CW87" i="32"/>
  <c r="CX87" i="32"/>
  <c r="CY87" i="32"/>
  <c r="CZ87" i="32"/>
  <c r="DA87" i="32"/>
  <c r="DB87" i="32"/>
  <c r="DC87" i="32"/>
  <c r="C88" i="32"/>
  <c r="D88" i="32"/>
  <c r="E88" i="32"/>
  <c r="F88" i="32"/>
  <c r="G88" i="32"/>
  <c r="H88" i="32"/>
  <c r="I88" i="32"/>
  <c r="J88" i="32"/>
  <c r="K88" i="32"/>
  <c r="L88" i="32"/>
  <c r="M88" i="32"/>
  <c r="N88" i="32"/>
  <c r="O88" i="32"/>
  <c r="P88" i="32"/>
  <c r="Q88" i="32"/>
  <c r="R88" i="32"/>
  <c r="S88" i="32"/>
  <c r="T88" i="32"/>
  <c r="U88" i="32"/>
  <c r="V88" i="32"/>
  <c r="W88" i="32"/>
  <c r="X88" i="32"/>
  <c r="Y88" i="32"/>
  <c r="Z88" i="32"/>
  <c r="AA88" i="32"/>
  <c r="AB88" i="32"/>
  <c r="AC88" i="32"/>
  <c r="AD88" i="32"/>
  <c r="AE88" i="32"/>
  <c r="AF88" i="32"/>
  <c r="AG88" i="32"/>
  <c r="AH88" i="32"/>
  <c r="AI88" i="32"/>
  <c r="AJ88" i="32"/>
  <c r="AK88" i="32"/>
  <c r="AL88" i="32"/>
  <c r="AM88" i="32"/>
  <c r="AN88" i="32"/>
  <c r="AO88" i="32"/>
  <c r="AP88" i="32"/>
  <c r="AQ88" i="32"/>
  <c r="AR88" i="32"/>
  <c r="AS88" i="32"/>
  <c r="AT88" i="32"/>
  <c r="AU88" i="32"/>
  <c r="AV88" i="32"/>
  <c r="AW88" i="32"/>
  <c r="AX88" i="32"/>
  <c r="AY88" i="32"/>
  <c r="AZ88" i="32"/>
  <c r="BA88" i="32"/>
  <c r="BB88" i="32"/>
  <c r="BC88" i="32"/>
  <c r="BD88" i="32"/>
  <c r="BE88" i="32"/>
  <c r="BF88" i="32"/>
  <c r="BG88" i="32"/>
  <c r="BH88" i="32"/>
  <c r="BI88" i="32"/>
  <c r="BJ88" i="32"/>
  <c r="BK88" i="32"/>
  <c r="BL88" i="32"/>
  <c r="BM88" i="32"/>
  <c r="BN88" i="32"/>
  <c r="BO88" i="32"/>
  <c r="BP88" i="32"/>
  <c r="BQ88" i="32"/>
  <c r="BR88" i="32"/>
  <c r="BS88" i="32"/>
  <c r="BT88" i="32"/>
  <c r="BU88" i="32"/>
  <c r="BV88" i="32"/>
  <c r="BW88" i="32"/>
  <c r="BX88" i="32"/>
  <c r="BY88" i="32"/>
  <c r="BZ88" i="32"/>
  <c r="CA88" i="32"/>
  <c r="CB88" i="32"/>
  <c r="CC88" i="32"/>
  <c r="CD88" i="32"/>
  <c r="CE88" i="32"/>
  <c r="CF88" i="32"/>
  <c r="CG88" i="32"/>
  <c r="CH88" i="32"/>
  <c r="CI88" i="32"/>
  <c r="CJ88" i="32"/>
  <c r="CK88" i="32"/>
  <c r="CL88" i="32"/>
  <c r="CM88" i="32"/>
  <c r="CN88" i="32"/>
  <c r="CO88" i="32"/>
  <c r="CP88" i="32"/>
  <c r="CQ88" i="32"/>
  <c r="CR88" i="32"/>
  <c r="CS88" i="32"/>
  <c r="CT88" i="32"/>
  <c r="CU88" i="32"/>
  <c r="CV88" i="32"/>
  <c r="CW88" i="32"/>
  <c r="CX88" i="32"/>
  <c r="CY88" i="32"/>
  <c r="CZ88" i="32"/>
  <c r="DA88" i="32"/>
  <c r="DB88" i="32"/>
  <c r="DC88" i="32"/>
  <c r="C89" i="32"/>
  <c r="D89" i="32"/>
  <c r="E89" i="32"/>
  <c r="F89" i="32"/>
  <c r="G89" i="32"/>
  <c r="H89" i="32"/>
  <c r="I89" i="32"/>
  <c r="J89" i="32"/>
  <c r="K89" i="32"/>
  <c r="L89" i="32"/>
  <c r="M89" i="32"/>
  <c r="N89" i="32"/>
  <c r="O89" i="32"/>
  <c r="P89" i="32"/>
  <c r="Q89" i="32"/>
  <c r="R89" i="32"/>
  <c r="S89" i="32"/>
  <c r="T89" i="32"/>
  <c r="U89" i="32"/>
  <c r="V89" i="32"/>
  <c r="W89" i="32"/>
  <c r="X89" i="32"/>
  <c r="Y89" i="32"/>
  <c r="Z89" i="32"/>
  <c r="AA89" i="32"/>
  <c r="AB89" i="32"/>
  <c r="AC89" i="32"/>
  <c r="AD89" i="32"/>
  <c r="AE89" i="32"/>
  <c r="AF89" i="32"/>
  <c r="AG89" i="32"/>
  <c r="AH89" i="32"/>
  <c r="AI89" i="32"/>
  <c r="AJ89" i="32"/>
  <c r="AK89" i="32"/>
  <c r="AL89" i="32"/>
  <c r="AM89" i="32"/>
  <c r="AN89" i="32"/>
  <c r="AO89" i="32"/>
  <c r="AP89" i="32"/>
  <c r="AQ89" i="32"/>
  <c r="AR89" i="32"/>
  <c r="AS89" i="32"/>
  <c r="AT89" i="32"/>
  <c r="AU89" i="32"/>
  <c r="AV89" i="32"/>
  <c r="AW89" i="32"/>
  <c r="AX89" i="32"/>
  <c r="AY89" i="32"/>
  <c r="AZ89" i="32"/>
  <c r="BA89" i="32"/>
  <c r="BB89" i="32"/>
  <c r="BC89" i="32"/>
  <c r="BD89" i="32"/>
  <c r="BE89" i="32"/>
  <c r="BF89" i="32"/>
  <c r="BG89" i="32"/>
  <c r="BH89" i="32"/>
  <c r="BI89" i="32"/>
  <c r="BJ89" i="32"/>
  <c r="BK89" i="32"/>
  <c r="BL89" i="32"/>
  <c r="BM89" i="32"/>
  <c r="BN89" i="32"/>
  <c r="BO89" i="32"/>
  <c r="BP89" i="32"/>
  <c r="BQ89" i="32"/>
  <c r="BR89" i="32"/>
  <c r="BS89" i="32"/>
  <c r="BT89" i="32"/>
  <c r="BU89" i="32"/>
  <c r="BV89" i="32"/>
  <c r="BW89" i="32"/>
  <c r="BX89" i="32"/>
  <c r="BY89" i="32"/>
  <c r="BZ89" i="32"/>
  <c r="CA89" i="32"/>
  <c r="CB89" i="32"/>
  <c r="CC89" i="32"/>
  <c r="CD89" i="32"/>
  <c r="CE89" i="32"/>
  <c r="CF89" i="32"/>
  <c r="CG89" i="32"/>
  <c r="CH89" i="32"/>
  <c r="CI89" i="32"/>
  <c r="CJ89" i="32"/>
  <c r="CK89" i="32"/>
  <c r="CL89" i="32"/>
  <c r="CM89" i="32"/>
  <c r="CN89" i="32"/>
  <c r="CO89" i="32"/>
  <c r="CP89" i="32"/>
  <c r="CQ89" i="32"/>
  <c r="CR89" i="32"/>
  <c r="CS89" i="32"/>
  <c r="CT89" i="32"/>
  <c r="CU89" i="32"/>
  <c r="CV89" i="32"/>
  <c r="CW89" i="32"/>
  <c r="CX89" i="32"/>
  <c r="CY89" i="32"/>
  <c r="CZ89" i="32"/>
  <c r="DA89" i="32"/>
  <c r="DB89" i="32"/>
  <c r="DC89" i="32"/>
  <c r="C90" i="32"/>
  <c r="D90" i="32"/>
  <c r="E90" i="32"/>
  <c r="F90" i="32"/>
  <c r="G90" i="32"/>
  <c r="H90" i="32"/>
  <c r="I90" i="32"/>
  <c r="J90" i="32"/>
  <c r="K90" i="32"/>
  <c r="L90" i="32"/>
  <c r="M90" i="32"/>
  <c r="N90" i="32"/>
  <c r="O90" i="32"/>
  <c r="P90" i="32"/>
  <c r="Q90" i="32"/>
  <c r="R90" i="32"/>
  <c r="S90" i="32"/>
  <c r="T90" i="32"/>
  <c r="U90" i="32"/>
  <c r="V90" i="32"/>
  <c r="W90" i="32"/>
  <c r="X90" i="32"/>
  <c r="Y90" i="32"/>
  <c r="Z90" i="32"/>
  <c r="AA90" i="32"/>
  <c r="AB90" i="32"/>
  <c r="AC90" i="32"/>
  <c r="AD90" i="32"/>
  <c r="AE90" i="32"/>
  <c r="AF90" i="32"/>
  <c r="AG90" i="32"/>
  <c r="AH90" i="32"/>
  <c r="AI90" i="32"/>
  <c r="AJ90" i="32"/>
  <c r="AK90" i="32"/>
  <c r="AL90" i="32"/>
  <c r="AM90" i="32"/>
  <c r="AN90" i="32"/>
  <c r="AO90" i="32"/>
  <c r="AP90" i="32"/>
  <c r="AQ90" i="32"/>
  <c r="AR90" i="32"/>
  <c r="AS90" i="32"/>
  <c r="AT90" i="32"/>
  <c r="AU90" i="32"/>
  <c r="AV90" i="32"/>
  <c r="AW90" i="32"/>
  <c r="AX90" i="32"/>
  <c r="AY90" i="32"/>
  <c r="AZ90" i="32"/>
  <c r="BA90" i="32"/>
  <c r="BB90" i="32"/>
  <c r="BC90" i="32"/>
  <c r="BD90" i="32"/>
  <c r="BE90" i="32"/>
  <c r="BF90" i="32"/>
  <c r="BG90" i="32"/>
  <c r="BH90" i="32"/>
  <c r="BI90" i="32"/>
  <c r="BJ90" i="32"/>
  <c r="BK90" i="32"/>
  <c r="BL90" i="32"/>
  <c r="BM90" i="32"/>
  <c r="BN90" i="32"/>
  <c r="BO90" i="32"/>
  <c r="BP90" i="32"/>
  <c r="BQ90" i="32"/>
  <c r="BR90" i="32"/>
  <c r="BS90" i="32"/>
  <c r="BT90" i="32"/>
  <c r="BU90" i="32"/>
  <c r="BV90" i="32"/>
  <c r="BW90" i="32"/>
  <c r="BX90" i="32"/>
  <c r="BY90" i="32"/>
  <c r="BZ90" i="32"/>
  <c r="CA90" i="32"/>
  <c r="CB90" i="32"/>
  <c r="CC90" i="32"/>
  <c r="CD90" i="32"/>
  <c r="CE90" i="32"/>
  <c r="CF90" i="32"/>
  <c r="CG90" i="32"/>
  <c r="CH90" i="32"/>
  <c r="CI90" i="32"/>
  <c r="CJ90" i="32"/>
  <c r="CK90" i="32"/>
  <c r="CL90" i="32"/>
  <c r="CM90" i="32"/>
  <c r="CN90" i="32"/>
  <c r="CO90" i="32"/>
  <c r="CP90" i="32"/>
  <c r="CQ90" i="32"/>
  <c r="CR90" i="32"/>
  <c r="CS90" i="32"/>
  <c r="CT90" i="32"/>
  <c r="CU90" i="32"/>
  <c r="CV90" i="32"/>
  <c r="CW90" i="32"/>
  <c r="CX90" i="32"/>
  <c r="CY90" i="32"/>
  <c r="CZ90" i="32"/>
  <c r="DA90" i="32"/>
  <c r="DB90" i="32"/>
  <c r="DC90" i="32"/>
  <c r="C91" i="32"/>
  <c r="D91" i="32"/>
  <c r="E91" i="32"/>
  <c r="F91" i="32"/>
  <c r="G91" i="32"/>
  <c r="H91" i="32"/>
  <c r="I91" i="32"/>
  <c r="J91" i="32"/>
  <c r="K91" i="32"/>
  <c r="L91" i="32"/>
  <c r="M91" i="32"/>
  <c r="N91" i="32"/>
  <c r="O91" i="32"/>
  <c r="P91" i="32"/>
  <c r="Q91" i="32"/>
  <c r="R91" i="32"/>
  <c r="S91" i="32"/>
  <c r="T91" i="32"/>
  <c r="U91" i="32"/>
  <c r="V91" i="32"/>
  <c r="W91" i="32"/>
  <c r="X91" i="32"/>
  <c r="Y91" i="32"/>
  <c r="Z91" i="32"/>
  <c r="AA91" i="32"/>
  <c r="AB91" i="32"/>
  <c r="AC91" i="32"/>
  <c r="AD91" i="32"/>
  <c r="AE91" i="32"/>
  <c r="AF91" i="32"/>
  <c r="AG91" i="32"/>
  <c r="AH91" i="32"/>
  <c r="AI91" i="32"/>
  <c r="AJ91" i="32"/>
  <c r="AK91" i="32"/>
  <c r="AL91" i="32"/>
  <c r="AM91" i="32"/>
  <c r="AN91" i="32"/>
  <c r="AO91" i="32"/>
  <c r="AP91" i="32"/>
  <c r="AQ91" i="32"/>
  <c r="AR91" i="32"/>
  <c r="AS91" i="32"/>
  <c r="AT91" i="32"/>
  <c r="AU91" i="32"/>
  <c r="AV91" i="32"/>
  <c r="AW91" i="32"/>
  <c r="AX91" i="32"/>
  <c r="AY91" i="32"/>
  <c r="AZ91" i="32"/>
  <c r="BA91" i="32"/>
  <c r="BB91" i="32"/>
  <c r="BC91" i="32"/>
  <c r="BD91" i="32"/>
  <c r="BE91" i="32"/>
  <c r="BF91" i="32"/>
  <c r="BG91" i="32"/>
  <c r="BH91" i="32"/>
  <c r="BI91" i="32"/>
  <c r="BJ91" i="32"/>
  <c r="BK91" i="32"/>
  <c r="BL91" i="32"/>
  <c r="BM91" i="32"/>
  <c r="BN91" i="32"/>
  <c r="BO91" i="32"/>
  <c r="BP91" i="32"/>
  <c r="BQ91" i="32"/>
  <c r="BR91" i="32"/>
  <c r="BS91" i="32"/>
  <c r="BT91" i="32"/>
  <c r="BU91" i="32"/>
  <c r="BV91" i="32"/>
  <c r="BW91" i="32"/>
  <c r="BX91" i="32"/>
  <c r="BY91" i="32"/>
  <c r="BZ91" i="32"/>
  <c r="CA91" i="32"/>
  <c r="CB91" i="32"/>
  <c r="CC91" i="32"/>
  <c r="CD91" i="32"/>
  <c r="CE91" i="32"/>
  <c r="CF91" i="32"/>
  <c r="CG91" i="32"/>
  <c r="CH91" i="32"/>
  <c r="CI91" i="32"/>
  <c r="CJ91" i="32"/>
  <c r="CK91" i="32"/>
  <c r="CL91" i="32"/>
  <c r="CM91" i="32"/>
  <c r="CN91" i="32"/>
  <c r="CO91" i="32"/>
  <c r="CP91" i="32"/>
  <c r="CQ91" i="32"/>
  <c r="CR91" i="32"/>
  <c r="CS91" i="32"/>
  <c r="CT91" i="32"/>
  <c r="CU91" i="32"/>
  <c r="CV91" i="32"/>
  <c r="CW91" i="32"/>
  <c r="CX91" i="32"/>
  <c r="CY91" i="32"/>
  <c r="CZ91" i="32"/>
  <c r="DA91" i="32"/>
  <c r="DB91" i="32"/>
  <c r="DC91" i="32"/>
  <c r="C92" i="32"/>
  <c r="D92" i="32"/>
  <c r="E92" i="32"/>
  <c r="F92" i="32"/>
  <c r="G92" i="32"/>
  <c r="H92" i="32"/>
  <c r="I92" i="32"/>
  <c r="J92" i="32"/>
  <c r="K92" i="32"/>
  <c r="L92" i="32"/>
  <c r="M92" i="32"/>
  <c r="N92" i="32"/>
  <c r="O92" i="32"/>
  <c r="P92" i="32"/>
  <c r="Q92" i="32"/>
  <c r="R92" i="32"/>
  <c r="S92" i="32"/>
  <c r="T92" i="32"/>
  <c r="U92" i="32"/>
  <c r="V92" i="32"/>
  <c r="W92" i="32"/>
  <c r="X92" i="32"/>
  <c r="Y92" i="32"/>
  <c r="Z92" i="32"/>
  <c r="AA92" i="32"/>
  <c r="AB92" i="32"/>
  <c r="AC92" i="32"/>
  <c r="AD92" i="32"/>
  <c r="AE92" i="32"/>
  <c r="AF92" i="32"/>
  <c r="AG92" i="32"/>
  <c r="AH92" i="32"/>
  <c r="AI92" i="32"/>
  <c r="AJ92" i="32"/>
  <c r="AK92" i="32"/>
  <c r="AL92" i="32"/>
  <c r="AM92" i="32"/>
  <c r="AN92" i="32"/>
  <c r="AO92" i="32"/>
  <c r="AP92" i="32"/>
  <c r="AQ92" i="32"/>
  <c r="AR92" i="32"/>
  <c r="AS92" i="32"/>
  <c r="AT92" i="32"/>
  <c r="AU92" i="32"/>
  <c r="AV92" i="32"/>
  <c r="AW92" i="32"/>
  <c r="AX92" i="32"/>
  <c r="AY92" i="32"/>
  <c r="AZ92" i="32"/>
  <c r="BA92" i="32"/>
  <c r="BB92" i="32"/>
  <c r="BC92" i="32"/>
  <c r="BD92" i="32"/>
  <c r="BE92" i="32"/>
  <c r="BF92" i="32"/>
  <c r="BG92" i="32"/>
  <c r="BH92" i="32"/>
  <c r="BI92" i="32"/>
  <c r="BJ92" i="32"/>
  <c r="BK92" i="32"/>
  <c r="BL92" i="32"/>
  <c r="BM92" i="32"/>
  <c r="BN92" i="32"/>
  <c r="BO92" i="32"/>
  <c r="BP92" i="32"/>
  <c r="BQ92" i="32"/>
  <c r="BR92" i="32"/>
  <c r="BS92" i="32"/>
  <c r="BT92" i="32"/>
  <c r="BU92" i="32"/>
  <c r="BV92" i="32"/>
  <c r="BW92" i="32"/>
  <c r="BX92" i="32"/>
  <c r="BY92" i="32"/>
  <c r="BZ92" i="32"/>
  <c r="CA92" i="32"/>
  <c r="CB92" i="32"/>
  <c r="CC92" i="32"/>
  <c r="CD92" i="32"/>
  <c r="CE92" i="32"/>
  <c r="CF92" i="32"/>
  <c r="CG92" i="32"/>
  <c r="CH92" i="32"/>
  <c r="CI92" i="32"/>
  <c r="CJ92" i="32"/>
  <c r="CK92" i="32"/>
  <c r="CL92" i="32"/>
  <c r="CM92" i="32"/>
  <c r="CN92" i="32"/>
  <c r="CO92" i="32"/>
  <c r="CP92" i="32"/>
  <c r="CQ92" i="32"/>
  <c r="CR92" i="32"/>
  <c r="CS92" i="32"/>
  <c r="CT92" i="32"/>
  <c r="CU92" i="32"/>
  <c r="CV92" i="32"/>
  <c r="CW92" i="32"/>
  <c r="CX92" i="32"/>
  <c r="CY92" i="32"/>
  <c r="CZ92" i="32"/>
  <c r="DA92" i="32"/>
  <c r="DB92" i="32"/>
  <c r="DC92" i="32"/>
  <c r="C93" i="32"/>
  <c r="D93" i="32"/>
  <c r="E93" i="32"/>
  <c r="F93" i="32"/>
  <c r="G93" i="32"/>
  <c r="H93" i="32"/>
  <c r="I93" i="32"/>
  <c r="J93" i="32"/>
  <c r="K93" i="32"/>
  <c r="L93" i="32"/>
  <c r="M93" i="32"/>
  <c r="N93" i="32"/>
  <c r="O93" i="32"/>
  <c r="P93" i="32"/>
  <c r="Q93" i="32"/>
  <c r="R93" i="32"/>
  <c r="S93" i="32"/>
  <c r="T93" i="32"/>
  <c r="U93" i="32"/>
  <c r="V93" i="32"/>
  <c r="W93" i="32"/>
  <c r="X93" i="32"/>
  <c r="Y93" i="32"/>
  <c r="Z93" i="32"/>
  <c r="AA93" i="32"/>
  <c r="AB93" i="32"/>
  <c r="AC93" i="32"/>
  <c r="AD93" i="32"/>
  <c r="AE93" i="32"/>
  <c r="AF93" i="32"/>
  <c r="AG93" i="32"/>
  <c r="AH93" i="32"/>
  <c r="AI93" i="32"/>
  <c r="AJ93" i="32"/>
  <c r="AK93" i="32"/>
  <c r="AL93" i="32"/>
  <c r="AM93" i="32"/>
  <c r="AN93" i="32"/>
  <c r="AO93" i="32"/>
  <c r="AP93" i="32"/>
  <c r="AQ93" i="32"/>
  <c r="AR93" i="32"/>
  <c r="AS93" i="32"/>
  <c r="AT93" i="32"/>
  <c r="AU93" i="32"/>
  <c r="AV93" i="32"/>
  <c r="AW93" i="32"/>
  <c r="AX93" i="32"/>
  <c r="AY93" i="32"/>
  <c r="AZ93" i="32"/>
  <c r="BA93" i="32"/>
  <c r="BB93" i="32"/>
  <c r="BC93" i="32"/>
  <c r="BD93" i="32"/>
  <c r="BE93" i="32"/>
  <c r="BF93" i="32"/>
  <c r="BG93" i="32"/>
  <c r="BH93" i="32"/>
  <c r="BI93" i="32"/>
  <c r="BJ93" i="32"/>
  <c r="BK93" i="32"/>
  <c r="BL93" i="32"/>
  <c r="BM93" i="32"/>
  <c r="BN93" i="32"/>
  <c r="BO93" i="32"/>
  <c r="BP93" i="32"/>
  <c r="BQ93" i="32"/>
  <c r="BR93" i="32"/>
  <c r="BS93" i="32"/>
  <c r="BT93" i="32"/>
  <c r="BU93" i="32"/>
  <c r="BV93" i="32"/>
  <c r="BW93" i="32"/>
  <c r="BX93" i="32"/>
  <c r="BY93" i="32"/>
  <c r="BZ93" i="32"/>
  <c r="CA93" i="32"/>
  <c r="CB93" i="32"/>
  <c r="CC93" i="32"/>
  <c r="CD93" i="32"/>
  <c r="CE93" i="32"/>
  <c r="CF93" i="32"/>
  <c r="CG93" i="32"/>
  <c r="CH93" i="32"/>
  <c r="CI93" i="32"/>
  <c r="CJ93" i="32"/>
  <c r="CK93" i="32"/>
  <c r="CL93" i="32"/>
  <c r="CM93" i="32"/>
  <c r="CN93" i="32"/>
  <c r="CO93" i="32"/>
  <c r="CP93" i="32"/>
  <c r="CQ93" i="32"/>
  <c r="CR93" i="32"/>
  <c r="CS93" i="32"/>
  <c r="CT93" i="32"/>
  <c r="CU93" i="32"/>
  <c r="CV93" i="32"/>
  <c r="CW93" i="32"/>
  <c r="CX93" i="32"/>
  <c r="CY93" i="32"/>
  <c r="CZ93" i="32"/>
  <c r="DA93" i="32"/>
  <c r="DB93" i="32"/>
  <c r="DC93" i="32"/>
  <c r="C94" i="32"/>
  <c r="D94" i="32"/>
  <c r="E94" i="32"/>
  <c r="F94" i="32"/>
  <c r="G94" i="32"/>
  <c r="H94" i="32"/>
  <c r="I94" i="32"/>
  <c r="J94" i="32"/>
  <c r="K94" i="32"/>
  <c r="L94" i="32"/>
  <c r="M94" i="32"/>
  <c r="N94" i="32"/>
  <c r="O94" i="32"/>
  <c r="P94" i="32"/>
  <c r="Q94" i="32"/>
  <c r="R94" i="32"/>
  <c r="S94" i="32"/>
  <c r="T94" i="32"/>
  <c r="U94" i="32"/>
  <c r="V94" i="32"/>
  <c r="W94" i="32"/>
  <c r="X94" i="32"/>
  <c r="Y94" i="32"/>
  <c r="Z94" i="32"/>
  <c r="AA94" i="32"/>
  <c r="AB94" i="32"/>
  <c r="AC94" i="32"/>
  <c r="AD94" i="32"/>
  <c r="AE94" i="32"/>
  <c r="AF94" i="32"/>
  <c r="AG94" i="32"/>
  <c r="AH94" i="32"/>
  <c r="AI94" i="32"/>
  <c r="AJ94" i="32"/>
  <c r="AK94" i="32"/>
  <c r="AL94" i="32"/>
  <c r="AM94" i="32"/>
  <c r="AN94" i="32"/>
  <c r="AO94" i="32"/>
  <c r="AP94" i="32"/>
  <c r="AQ94" i="32"/>
  <c r="AR94" i="32"/>
  <c r="AS94" i="32"/>
  <c r="AT94" i="32"/>
  <c r="AU94" i="32"/>
  <c r="AV94" i="32"/>
  <c r="AW94" i="32"/>
  <c r="AX94" i="32"/>
  <c r="AY94" i="32"/>
  <c r="AZ94" i="32"/>
  <c r="BA94" i="32"/>
  <c r="BB94" i="32"/>
  <c r="BC94" i="32"/>
  <c r="BD94" i="32"/>
  <c r="BE94" i="32"/>
  <c r="BF94" i="32"/>
  <c r="BG94" i="32"/>
  <c r="BH94" i="32"/>
  <c r="BI94" i="32"/>
  <c r="BJ94" i="32"/>
  <c r="BK94" i="32"/>
  <c r="BL94" i="32"/>
  <c r="BM94" i="32"/>
  <c r="BN94" i="32"/>
  <c r="BO94" i="32"/>
  <c r="BP94" i="32"/>
  <c r="BQ94" i="32"/>
  <c r="BR94" i="32"/>
  <c r="BS94" i="32"/>
  <c r="BT94" i="32"/>
  <c r="BU94" i="32"/>
  <c r="BV94" i="32"/>
  <c r="BW94" i="32"/>
  <c r="BX94" i="32"/>
  <c r="BY94" i="32"/>
  <c r="BZ94" i="32"/>
  <c r="CA94" i="32"/>
  <c r="CB94" i="32"/>
  <c r="CC94" i="32"/>
  <c r="CD94" i="32"/>
  <c r="CE94" i="32"/>
  <c r="CF94" i="32"/>
  <c r="CG94" i="32"/>
  <c r="CH94" i="32"/>
  <c r="CI94" i="32"/>
  <c r="CJ94" i="32"/>
  <c r="CK94" i="32"/>
  <c r="CL94" i="32"/>
  <c r="CM94" i="32"/>
  <c r="CN94" i="32"/>
  <c r="CO94" i="32"/>
  <c r="CP94" i="32"/>
  <c r="CQ94" i="32"/>
  <c r="CR94" i="32"/>
  <c r="CS94" i="32"/>
  <c r="CT94" i="32"/>
  <c r="CU94" i="32"/>
  <c r="CV94" i="32"/>
  <c r="CW94" i="32"/>
  <c r="CX94" i="32"/>
  <c r="CY94" i="32"/>
  <c r="CZ94" i="32"/>
  <c r="DA94" i="32"/>
  <c r="DB94" i="32"/>
  <c r="DC94" i="32"/>
  <c r="C95" i="32"/>
  <c r="D95" i="32"/>
  <c r="E95" i="32"/>
  <c r="F95" i="32"/>
  <c r="G95" i="32"/>
  <c r="H95" i="32"/>
  <c r="I95" i="32"/>
  <c r="J95" i="32"/>
  <c r="K95" i="32"/>
  <c r="L95" i="32"/>
  <c r="M95" i="32"/>
  <c r="N95" i="32"/>
  <c r="O95" i="32"/>
  <c r="P95" i="32"/>
  <c r="Q95" i="32"/>
  <c r="R95" i="32"/>
  <c r="S95" i="32"/>
  <c r="T95" i="32"/>
  <c r="U95" i="32"/>
  <c r="V95" i="32"/>
  <c r="W95" i="32"/>
  <c r="X95" i="32"/>
  <c r="Y95" i="32"/>
  <c r="Z95" i="32"/>
  <c r="AA95" i="32"/>
  <c r="AB95" i="32"/>
  <c r="AC95" i="32"/>
  <c r="AD95" i="32"/>
  <c r="AE95" i="32"/>
  <c r="AF95" i="32"/>
  <c r="AG95" i="32"/>
  <c r="AH95" i="32"/>
  <c r="AI95" i="32"/>
  <c r="AJ95" i="32"/>
  <c r="AK95" i="32"/>
  <c r="AL95" i="32"/>
  <c r="AM95" i="32"/>
  <c r="AN95" i="32"/>
  <c r="AO95" i="32"/>
  <c r="AP95" i="32"/>
  <c r="AQ95" i="32"/>
  <c r="AR95" i="32"/>
  <c r="AS95" i="32"/>
  <c r="AT95" i="32"/>
  <c r="AU95" i="32"/>
  <c r="AV95" i="32"/>
  <c r="AW95" i="32"/>
  <c r="AX95" i="32"/>
  <c r="AY95" i="32"/>
  <c r="AZ95" i="32"/>
  <c r="BA95" i="32"/>
  <c r="BB95" i="32"/>
  <c r="BC95" i="32"/>
  <c r="BD95" i="32"/>
  <c r="BE95" i="32"/>
  <c r="BF95" i="32"/>
  <c r="BG95" i="32"/>
  <c r="BH95" i="32"/>
  <c r="BI95" i="32"/>
  <c r="BJ95" i="32"/>
  <c r="BK95" i="32"/>
  <c r="BL95" i="32"/>
  <c r="BM95" i="32"/>
  <c r="BN95" i="32"/>
  <c r="BO95" i="32"/>
  <c r="BP95" i="32"/>
  <c r="BQ95" i="32"/>
  <c r="BR95" i="32"/>
  <c r="BS95" i="32"/>
  <c r="BT95" i="32"/>
  <c r="BU95" i="32"/>
  <c r="BV95" i="32"/>
  <c r="BW95" i="32"/>
  <c r="BX95" i="32"/>
  <c r="BY95" i="32"/>
  <c r="BZ95" i="32"/>
  <c r="CA95" i="32"/>
  <c r="CB95" i="32"/>
  <c r="CC95" i="32"/>
  <c r="CD95" i="32"/>
  <c r="CE95" i="32"/>
  <c r="CF95" i="32"/>
  <c r="CG95" i="32"/>
  <c r="CH95" i="32"/>
  <c r="CI95" i="32"/>
  <c r="CJ95" i="32"/>
  <c r="CK95" i="32"/>
  <c r="CL95" i="32"/>
  <c r="CM95" i="32"/>
  <c r="CN95" i="32"/>
  <c r="CO95" i="32"/>
  <c r="CP95" i="32"/>
  <c r="CQ95" i="32"/>
  <c r="CR95" i="32"/>
  <c r="CS95" i="32"/>
  <c r="CT95" i="32"/>
  <c r="CU95" i="32"/>
  <c r="CV95" i="32"/>
  <c r="CW95" i="32"/>
  <c r="CX95" i="32"/>
  <c r="CY95" i="32"/>
  <c r="CZ95" i="32"/>
  <c r="DA95" i="32"/>
  <c r="DB95" i="32"/>
  <c r="DC95" i="32"/>
  <c r="C96" i="32"/>
  <c r="D96" i="32"/>
  <c r="E96" i="32"/>
  <c r="F96" i="32"/>
  <c r="G96" i="32"/>
  <c r="H96" i="32"/>
  <c r="I96" i="32"/>
  <c r="J96" i="32"/>
  <c r="K96" i="32"/>
  <c r="L96" i="32"/>
  <c r="M96" i="32"/>
  <c r="N96" i="32"/>
  <c r="O96" i="32"/>
  <c r="P96" i="32"/>
  <c r="Q96" i="32"/>
  <c r="R96" i="32"/>
  <c r="S96" i="32"/>
  <c r="T96" i="32"/>
  <c r="U96" i="32"/>
  <c r="V96" i="32"/>
  <c r="W96" i="32"/>
  <c r="X96" i="32"/>
  <c r="Y96" i="32"/>
  <c r="Z96" i="32"/>
  <c r="AA96" i="32"/>
  <c r="AB96" i="32"/>
  <c r="AC96" i="32"/>
  <c r="AD96" i="32"/>
  <c r="AE96" i="32"/>
  <c r="AF96" i="32"/>
  <c r="AG96" i="32"/>
  <c r="AH96" i="32"/>
  <c r="AI96" i="32"/>
  <c r="AJ96" i="32"/>
  <c r="AK96" i="32"/>
  <c r="AL96" i="32"/>
  <c r="AM96" i="32"/>
  <c r="AN96" i="32"/>
  <c r="AO96" i="32"/>
  <c r="AP96" i="32"/>
  <c r="AQ96" i="32"/>
  <c r="AR96" i="32"/>
  <c r="AS96" i="32"/>
  <c r="AT96" i="32"/>
  <c r="AU96" i="32"/>
  <c r="AV96" i="32"/>
  <c r="AW96" i="32"/>
  <c r="AX96" i="32"/>
  <c r="AY96" i="32"/>
  <c r="AZ96" i="32"/>
  <c r="BA96" i="32"/>
  <c r="BB96" i="32"/>
  <c r="BC96" i="32"/>
  <c r="BD96" i="32"/>
  <c r="BE96" i="32"/>
  <c r="BF96" i="32"/>
  <c r="BG96" i="32"/>
  <c r="BH96" i="32"/>
  <c r="BI96" i="32"/>
  <c r="BJ96" i="32"/>
  <c r="BK96" i="32"/>
  <c r="BL96" i="32"/>
  <c r="BM96" i="32"/>
  <c r="BN96" i="32"/>
  <c r="BO96" i="32"/>
  <c r="BP96" i="32"/>
  <c r="BQ96" i="32"/>
  <c r="BR96" i="32"/>
  <c r="BS96" i="32"/>
  <c r="BT96" i="32"/>
  <c r="BU96" i="32"/>
  <c r="BV96" i="32"/>
  <c r="BW96" i="32"/>
  <c r="BX96" i="32"/>
  <c r="BY96" i="32"/>
  <c r="BZ96" i="32"/>
  <c r="CA96" i="32"/>
  <c r="CB96" i="32"/>
  <c r="CC96" i="32"/>
  <c r="CD96" i="32"/>
  <c r="CE96" i="32"/>
  <c r="CF96" i="32"/>
  <c r="CG96" i="32"/>
  <c r="CH96" i="32"/>
  <c r="CI96" i="32"/>
  <c r="CJ96" i="32"/>
  <c r="CK96" i="32"/>
  <c r="CL96" i="32"/>
  <c r="CM96" i="32"/>
  <c r="CN96" i="32"/>
  <c r="CO96" i="32"/>
  <c r="CP96" i="32"/>
  <c r="CQ96" i="32"/>
  <c r="CR96" i="32"/>
  <c r="CS96" i="32"/>
  <c r="CT96" i="32"/>
  <c r="CU96" i="32"/>
  <c r="CV96" i="32"/>
  <c r="CW96" i="32"/>
  <c r="CX96" i="32"/>
  <c r="CY96" i="32"/>
  <c r="CZ96" i="32"/>
  <c r="DA96" i="32"/>
  <c r="DB96" i="32"/>
  <c r="DC96" i="32"/>
  <c r="C97" i="32"/>
  <c r="D97" i="32"/>
  <c r="E97" i="32"/>
  <c r="F97" i="32"/>
  <c r="G97" i="32"/>
  <c r="H97" i="32"/>
  <c r="I97" i="32"/>
  <c r="J97" i="32"/>
  <c r="K97" i="32"/>
  <c r="L97" i="32"/>
  <c r="M97" i="32"/>
  <c r="N97" i="32"/>
  <c r="O97" i="32"/>
  <c r="P97" i="32"/>
  <c r="Q97" i="32"/>
  <c r="R97" i="32"/>
  <c r="S97" i="32"/>
  <c r="T97" i="32"/>
  <c r="U97" i="32"/>
  <c r="V97" i="32"/>
  <c r="W97" i="32"/>
  <c r="X97" i="32"/>
  <c r="Y97" i="32"/>
  <c r="Z97" i="32"/>
  <c r="AA97" i="32"/>
  <c r="AB97" i="32"/>
  <c r="AC97" i="32"/>
  <c r="AD97" i="32"/>
  <c r="AE97" i="32"/>
  <c r="AF97" i="32"/>
  <c r="AG97" i="32"/>
  <c r="AH97" i="32"/>
  <c r="AI97" i="32"/>
  <c r="AJ97" i="32"/>
  <c r="AK97" i="32"/>
  <c r="AL97" i="32"/>
  <c r="AM97" i="32"/>
  <c r="AN97" i="32"/>
  <c r="AO97" i="32"/>
  <c r="AP97" i="32"/>
  <c r="AQ97" i="32"/>
  <c r="AR97" i="32"/>
  <c r="AS97" i="32"/>
  <c r="AT97" i="32"/>
  <c r="AU97" i="32"/>
  <c r="AV97" i="32"/>
  <c r="AW97" i="32"/>
  <c r="AX97" i="32"/>
  <c r="AY97" i="32"/>
  <c r="AZ97" i="32"/>
  <c r="BA97" i="32"/>
  <c r="BB97" i="32"/>
  <c r="BC97" i="32"/>
  <c r="BD97" i="32"/>
  <c r="BE97" i="32"/>
  <c r="BF97" i="32"/>
  <c r="BG97" i="32"/>
  <c r="BH97" i="32"/>
  <c r="BI97" i="32"/>
  <c r="BJ97" i="32"/>
  <c r="BK97" i="32"/>
  <c r="BL97" i="32"/>
  <c r="BM97" i="32"/>
  <c r="BN97" i="32"/>
  <c r="BO97" i="32"/>
  <c r="BP97" i="32"/>
  <c r="BQ97" i="32"/>
  <c r="BR97" i="32"/>
  <c r="BS97" i="32"/>
  <c r="BT97" i="32"/>
  <c r="BU97" i="32"/>
  <c r="BV97" i="32"/>
  <c r="BW97" i="32"/>
  <c r="BX97" i="32"/>
  <c r="BY97" i="32"/>
  <c r="BZ97" i="32"/>
  <c r="CA97" i="32"/>
  <c r="CB97" i="32"/>
  <c r="CC97" i="32"/>
  <c r="CD97" i="32"/>
  <c r="CE97" i="32"/>
  <c r="CF97" i="32"/>
  <c r="CG97" i="32"/>
  <c r="CH97" i="32"/>
  <c r="CI97" i="32"/>
  <c r="CJ97" i="32"/>
  <c r="CK97" i="32"/>
  <c r="CL97" i="32"/>
  <c r="CM97" i="32"/>
  <c r="CN97" i="32"/>
  <c r="CO97" i="32"/>
  <c r="CP97" i="32"/>
  <c r="CQ97" i="32"/>
  <c r="CR97" i="32"/>
  <c r="CS97" i="32"/>
  <c r="CT97" i="32"/>
  <c r="CU97" i="32"/>
  <c r="CV97" i="32"/>
  <c r="CW97" i="32"/>
  <c r="CX97" i="32"/>
  <c r="CY97" i="32"/>
  <c r="CZ97" i="32"/>
  <c r="DA97" i="32"/>
  <c r="DB97" i="32"/>
  <c r="DC97" i="32"/>
  <c r="C98" i="32"/>
  <c r="D98" i="32"/>
  <c r="E98" i="32"/>
  <c r="F98" i="32"/>
  <c r="G98" i="32"/>
  <c r="H98" i="32"/>
  <c r="I98" i="32"/>
  <c r="J98" i="32"/>
  <c r="K98" i="32"/>
  <c r="L98" i="32"/>
  <c r="M98" i="32"/>
  <c r="N98" i="32"/>
  <c r="O98" i="32"/>
  <c r="P98" i="32"/>
  <c r="Q98" i="32"/>
  <c r="R98" i="32"/>
  <c r="S98" i="32"/>
  <c r="T98" i="32"/>
  <c r="U98" i="32"/>
  <c r="V98" i="32"/>
  <c r="W98" i="32"/>
  <c r="X98" i="32"/>
  <c r="Y98" i="32"/>
  <c r="Z98" i="32"/>
  <c r="AA98" i="32"/>
  <c r="AB98" i="32"/>
  <c r="AC98" i="32"/>
  <c r="AD98" i="32"/>
  <c r="AE98" i="32"/>
  <c r="AF98" i="32"/>
  <c r="AG98" i="32"/>
  <c r="AH98" i="32"/>
  <c r="AI98" i="32"/>
  <c r="AJ98" i="32"/>
  <c r="AK98" i="32"/>
  <c r="AL98" i="32"/>
  <c r="AM98" i="32"/>
  <c r="AN98" i="32"/>
  <c r="AO98" i="32"/>
  <c r="AP98" i="32"/>
  <c r="AQ98" i="32"/>
  <c r="AR98" i="32"/>
  <c r="AS98" i="32"/>
  <c r="AT98" i="32"/>
  <c r="AU98" i="32"/>
  <c r="AV98" i="32"/>
  <c r="AW98" i="32"/>
  <c r="AX98" i="32"/>
  <c r="AY98" i="32"/>
  <c r="AZ98" i="32"/>
  <c r="BA98" i="32"/>
  <c r="BB98" i="32"/>
  <c r="BC98" i="32"/>
  <c r="BD98" i="32"/>
  <c r="BE98" i="32"/>
  <c r="BF98" i="32"/>
  <c r="BG98" i="32"/>
  <c r="BH98" i="32"/>
  <c r="BI98" i="32"/>
  <c r="BJ98" i="32"/>
  <c r="BK98" i="32"/>
  <c r="BL98" i="32"/>
  <c r="BM98" i="32"/>
  <c r="BN98" i="32"/>
  <c r="BO98" i="32"/>
  <c r="BP98" i="32"/>
  <c r="BQ98" i="32"/>
  <c r="BR98" i="32"/>
  <c r="BS98" i="32"/>
  <c r="BT98" i="32"/>
  <c r="BU98" i="32"/>
  <c r="BV98" i="32"/>
  <c r="BW98" i="32"/>
  <c r="BX98" i="32"/>
  <c r="BY98" i="32"/>
  <c r="BZ98" i="32"/>
  <c r="CA98" i="32"/>
  <c r="CB98" i="32"/>
  <c r="CC98" i="32"/>
  <c r="CD98" i="32"/>
  <c r="CE98" i="32"/>
  <c r="CF98" i="32"/>
  <c r="CG98" i="32"/>
  <c r="CH98" i="32"/>
  <c r="CI98" i="32"/>
  <c r="CJ98" i="32"/>
  <c r="CK98" i="32"/>
  <c r="CL98" i="32"/>
  <c r="CM98" i="32"/>
  <c r="CN98" i="32"/>
  <c r="CO98" i="32"/>
  <c r="CP98" i="32"/>
  <c r="CQ98" i="32"/>
  <c r="CR98" i="32"/>
  <c r="CS98" i="32"/>
  <c r="CT98" i="32"/>
  <c r="CU98" i="32"/>
  <c r="CV98" i="32"/>
  <c r="CW98" i="32"/>
  <c r="CX98" i="32"/>
  <c r="CY98" i="32"/>
  <c r="CZ98" i="32"/>
  <c r="DA98" i="32"/>
  <c r="DB98" i="32"/>
  <c r="DC98" i="32"/>
  <c r="C99" i="32"/>
  <c r="D99" i="32"/>
  <c r="E99" i="32"/>
  <c r="F99" i="32"/>
  <c r="G99" i="32"/>
  <c r="H99" i="32"/>
  <c r="I99" i="32"/>
  <c r="J99" i="32"/>
  <c r="K99" i="32"/>
  <c r="L99" i="32"/>
  <c r="M99" i="32"/>
  <c r="N99" i="32"/>
  <c r="O99" i="32"/>
  <c r="P99" i="32"/>
  <c r="Q99" i="32"/>
  <c r="R99" i="32"/>
  <c r="S99" i="32"/>
  <c r="T99" i="32"/>
  <c r="U99" i="32"/>
  <c r="V99" i="32"/>
  <c r="W99" i="32"/>
  <c r="X99" i="32"/>
  <c r="Y99" i="32"/>
  <c r="Z99" i="32"/>
  <c r="AA99" i="32"/>
  <c r="AB99" i="32"/>
  <c r="AC99" i="32"/>
  <c r="AD99" i="32"/>
  <c r="AE99" i="32"/>
  <c r="AF99" i="32"/>
  <c r="AG99" i="32"/>
  <c r="AH99" i="32"/>
  <c r="AI99" i="32"/>
  <c r="AJ99" i="32"/>
  <c r="AK99" i="32"/>
  <c r="AL99" i="32"/>
  <c r="AM99" i="32"/>
  <c r="AN99" i="32"/>
  <c r="AO99" i="32"/>
  <c r="AP99" i="32"/>
  <c r="AQ99" i="32"/>
  <c r="AR99" i="32"/>
  <c r="AS99" i="32"/>
  <c r="AT99" i="32"/>
  <c r="AU99" i="32"/>
  <c r="AV99" i="32"/>
  <c r="AW99" i="32"/>
  <c r="AX99" i="32"/>
  <c r="AY99" i="32"/>
  <c r="AZ99" i="32"/>
  <c r="BA99" i="32"/>
  <c r="BB99" i="32"/>
  <c r="BC99" i="32"/>
  <c r="BD99" i="32"/>
  <c r="BE99" i="32"/>
  <c r="BF99" i="32"/>
  <c r="BG99" i="32"/>
  <c r="BH99" i="32"/>
  <c r="BI99" i="32"/>
  <c r="BJ99" i="32"/>
  <c r="BK99" i="32"/>
  <c r="BL99" i="32"/>
  <c r="BM99" i="32"/>
  <c r="BN99" i="32"/>
  <c r="BO99" i="32"/>
  <c r="BP99" i="32"/>
  <c r="BQ99" i="32"/>
  <c r="BR99" i="32"/>
  <c r="BS99" i="32"/>
  <c r="BT99" i="32"/>
  <c r="BU99" i="32"/>
  <c r="BV99" i="32"/>
  <c r="BW99" i="32"/>
  <c r="BX99" i="32"/>
  <c r="BY99" i="32"/>
  <c r="BZ99" i="32"/>
  <c r="CA99" i="32"/>
  <c r="CB99" i="32"/>
  <c r="CC99" i="32"/>
  <c r="CD99" i="32"/>
  <c r="CE99" i="32"/>
  <c r="CF99" i="32"/>
  <c r="CG99" i="32"/>
  <c r="CH99" i="32"/>
  <c r="CI99" i="32"/>
  <c r="CJ99" i="32"/>
  <c r="CK99" i="32"/>
  <c r="CL99" i="32"/>
  <c r="CM99" i="32"/>
  <c r="CN99" i="32"/>
  <c r="CO99" i="32"/>
  <c r="CP99" i="32"/>
  <c r="CQ99" i="32"/>
  <c r="CR99" i="32"/>
  <c r="CS99" i="32"/>
  <c r="CT99" i="32"/>
  <c r="CU99" i="32"/>
  <c r="CV99" i="32"/>
  <c r="CW99" i="32"/>
  <c r="CX99" i="32"/>
  <c r="CY99" i="32"/>
  <c r="CZ99" i="32"/>
  <c r="DA99" i="32"/>
  <c r="DB99" i="32"/>
  <c r="DC99" i="32"/>
  <c r="C100" i="32"/>
  <c r="D100" i="32"/>
  <c r="E100" i="32"/>
  <c r="F100" i="32"/>
  <c r="G100" i="32"/>
  <c r="H100" i="32"/>
  <c r="I100" i="32"/>
  <c r="J100" i="32"/>
  <c r="K100" i="32"/>
  <c r="L100" i="32"/>
  <c r="M100" i="32"/>
  <c r="N100" i="32"/>
  <c r="O100" i="32"/>
  <c r="P100" i="32"/>
  <c r="Q100" i="32"/>
  <c r="R100" i="32"/>
  <c r="S100" i="32"/>
  <c r="T100" i="32"/>
  <c r="U100" i="32"/>
  <c r="V100" i="32"/>
  <c r="W100" i="32"/>
  <c r="X100" i="32"/>
  <c r="Y100" i="32"/>
  <c r="Z100" i="32"/>
  <c r="AA100" i="32"/>
  <c r="AB100" i="32"/>
  <c r="AC100" i="32"/>
  <c r="AD100" i="32"/>
  <c r="AE100" i="32"/>
  <c r="AF100" i="32"/>
  <c r="AG100" i="32"/>
  <c r="AH100" i="32"/>
  <c r="AI100" i="32"/>
  <c r="AJ100" i="32"/>
  <c r="AK100" i="32"/>
  <c r="AL100" i="32"/>
  <c r="AM100" i="32"/>
  <c r="AN100" i="32"/>
  <c r="AO100" i="32"/>
  <c r="AP100" i="32"/>
  <c r="AQ100" i="32"/>
  <c r="AR100" i="32"/>
  <c r="AS100" i="32"/>
  <c r="AT100" i="32"/>
  <c r="AU100" i="32"/>
  <c r="AV100" i="32"/>
  <c r="AW100" i="32"/>
  <c r="AX100" i="32"/>
  <c r="AY100" i="32"/>
  <c r="AZ100" i="32"/>
  <c r="BA100" i="32"/>
  <c r="BB100" i="32"/>
  <c r="BC100" i="32"/>
  <c r="BD100" i="32"/>
  <c r="BE100" i="32"/>
  <c r="BF100" i="32"/>
  <c r="BG100" i="32"/>
  <c r="BH100" i="32"/>
  <c r="BI100" i="32"/>
  <c r="BJ100" i="32"/>
  <c r="BK100" i="32"/>
  <c r="BL100" i="32"/>
  <c r="BM100" i="32"/>
  <c r="BN100" i="32"/>
  <c r="BO100" i="32"/>
  <c r="BP100" i="32"/>
  <c r="BQ100" i="32"/>
  <c r="BR100" i="32"/>
  <c r="BS100" i="32"/>
  <c r="BT100" i="32"/>
  <c r="BU100" i="32"/>
  <c r="BV100" i="32"/>
  <c r="BW100" i="32"/>
  <c r="BX100" i="32"/>
  <c r="BY100" i="32"/>
  <c r="BZ100" i="32"/>
  <c r="CA100" i="32"/>
  <c r="CB100" i="32"/>
  <c r="CC100" i="32"/>
  <c r="CD100" i="32"/>
  <c r="CE100" i="32"/>
  <c r="CF100" i="32"/>
  <c r="CG100" i="32"/>
  <c r="CH100" i="32"/>
  <c r="CI100" i="32"/>
  <c r="CJ100" i="32"/>
  <c r="CK100" i="32"/>
  <c r="CL100" i="32"/>
  <c r="CM100" i="32"/>
  <c r="CN100" i="32"/>
  <c r="CO100" i="32"/>
  <c r="CP100" i="32"/>
  <c r="CQ100" i="32"/>
  <c r="CR100" i="32"/>
  <c r="CS100" i="32"/>
  <c r="CT100" i="32"/>
  <c r="CU100" i="32"/>
  <c r="CV100" i="32"/>
  <c r="CW100" i="32"/>
  <c r="CX100" i="32"/>
  <c r="CY100" i="32"/>
  <c r="CZ100" i="32"/>
  <c r="DA100" i="32"/>
  <c r="DB100" i="32"/>
  <c r="DC100" i="32"/>
  <c r="C101" i="32"/>
  <c r="D101" i="32"/>
  <c r="E101" i="32"/>
  <c r="F101" i="32"/>
  <c r="G101" i="32"/>
  <c r="H101" i="32"/>
  <c r="I101" i="32"/>
  <c r="J101" i="32"/>
  <c r="K101" i="32"/>
  <c r="L101" i="32"/>
  <c r="M101" i="32"/>
  <c r="N101" i="32"/>
  <c r="O101" i="32"/>
  <c r="P101" i="32"/>
  <c r="Q101" i="32"/>
  <c r="R101" i="32"/>
  <c r="S101" i="32"/>
  <c r="T101" i="32"/>
  <c r="U101" i="32"/>
  <c r="V101" i="32"/>
  <c r="W101" i="32"/>
  <c r="X101" i="32"/>
  <c r="Y101" i="32"/>
  <c r="Z101" i="32"/>
  <c r="AA101" i="32"/>
  <c r="AB101" i="32"/>
  <c r="AC101" i="32"/>
  <c r="AD101" i="32"/>
  <c r="AE101" i="32"/>
  <c r="AF101" i="32"/>
  <c r="AG101" i="32"/>
  <c r="AH101" i="32"/>
  <c r="AI101" i="32"/>
  <c r="AJ101" i="32"/>
  <c r="AK101" i="32"/>
  <c r="AL101" i="32"/>
  <c r="AM101" i="32"/>
  <c r="AN101" i="32"/>
  <c r="AO101" i="32"/>
  <c r="AP101" i="32"/>
  <c r="AQ101" i="32"/>
  <c r="AR101" i="32"/>
  <c r="AS101" i="32"/>
  <c r="AT101" i="32"/>
  <c r="AU101" i="32"/>
  <c r="AV101" i="32"/>
  <c r="AW101" i="32"/>
  <c r="AX101" i="32"/>
  <c r="AY101" i="32"/>
  <c r="AZ101" i="32"/>
  <c r="BA101" i="32"/>
  <c r="BB101" i="32"/>
  <c r="BC101" i="32"/>
  <c r="BD101" i="32"/>
  <c r="BE101" i="32"/>
  <c r="BF101" i="32"/>
  <c r="BG101" i="32"/>
  <c r="BH101" i="32"/>
  <c r="BI101" i="32"/>
  <c r="BJ101" i="32"/>
  <c r="BK101" i="32"/>
  <c r="BL101" i="32"/>
  <c r="BM101" i="32"/>
  <c r="BN101" i="32"/>
  <c r="BO101" i="32"/>
  <c r="BP101" i="32"/>
  <c r="BQ101" i="32"/>
  <c r="BR101" i="32"/>
  <c r="BS101" i="32"/>
  <c r="BT101" i="32"/>
  <c r="BU101" i="32"/>
  <c r="BV101" i="32"/>
  <c r="BW101" i="32"/>
  <c r="BX101" i="32"/>
  <c r="BY101" i="32"/>
  <c r="BZ101" i="32"/>
  <c r="CA101" i="32"/>
  <c r="CB101" i="32"/>
  <c r="CC101" i="32"/>
  <c r="CD101" i="32"/>
  <c r="CE101" i="32"/>
  <c r="CF101" i="32"/>
  <c r="CG101" i="32"/>
  <c r="CH101" i="32"/>
  <c r="CI101" i="32"/>
  <c r="CJ101" i="32"/>
  <c r="CK101" i="32"/>
  <c r="CL101" i="32"/>
  <c r="CM101" i="32"/>
  <c r="CN101" i="32"/>
  <c r="CO101" i="32"/>
  <c r="CP101" i="32"/>
  <c r="CQ101" i="32"/>
  <c r="CR101" i="32"/>
  <c r="CS101" i="32"/>
  <c r="CT101" i="32"/>
  <c r="CU101" i="32"/>
  <c r="CV101" i="32"/>
  <c r="CW101" i="32"/>
  <c r="CX101" i="32"/>
  <c r="CY101" i="32"/>
  <c r="CZ101" i="32"/>
  <c r="DA101" i="32"/>
  <c r="DB101" i="32"/>
  <c r="DC101" i="32"/>
  <c r="C102" i="32"/>
  <c r="D102" i="32"/>
  <c r="E102" i="32"/>
  <c r="F102" i="32"/>
  <c r="G102" i="32"/>
  <c r="H102" i="32"/>
  <c r="I102" i="32"/>
  <c r="J102" i="32"/>
  <c r="K102" i="32"/>
  <c r="L102" i="32"/>
  <c r="M102" i="32"/>
  <c r="N102" i="32"/>
  <c r="O102" i="32"/>
  <c r="P102" i="32"/>
  <c r="Q102" i="32"/>
  <c r="R102" i="32"/>
  <c r="S102" i="32"/>
  <c r="T102" i="32"/>
  <c r="U102" i="32"/>
  <c r="V102" i="32"/>
  <c r="W102" i="32"/>
  <c r="X102" i="32"/>
  <c r="Y102" i="32"/>
  <c r="Z102" i="32"/>
  <c r="AA102" i="32"/>
  <c r="AB102" i="32"/>
  <c r="AC102" i="32"/>
  <c r="AD102" i="32"/>
  <c r="AE102" i="32"/>
  <c r="AF102" i="32"/>
  <c r="AG102" i="32"/>
  <c r="AH102" i="32"/>
  <c r="AI102" i="32"/>
  <c r="AJ102" i="32"/>
  <c r="AK102" i="32"/>
  <c r="AL102" i="32"/>
  <c r="AM102" i="32"/>
  <c r="AN102" i="32"/>
  <c r="AO102" i="32"/>
  <c r="AP102" i="32"/>
  <c r="AQ102" i="32"/>
  <c r="AR102" i="32"/>
  <c r="AS102" i="32"/>
  <c r="AT102" i="32"/>
  <c r="AU102" i="32"/>
  <c r="AV102" i="32"/>
  <c r="AW102" i="32"/>
  <c r="AX102" i="32"/>
  <c r="AY102" i="32"/>
  <c r="AZ102" i="32"/>
  <c r="BA102" i="32"/>
  <c r="BB102" i="32"/>
  <c r="BC102" i="32"/>
  <c r="BD102" i="32"/>
  <c r="BE102" i="32"/>
  <c r="BF102" i="32"/>
  <c r="BG102" i="32"/>
  <c r="BH102" i="32"/>
  <c r="BI102" i="32"/>
  <c r="BJ102" i="32"/>
  <c r="BK102" i="32"/>
  <c r="BL102" i="32"/>
  <c r="BM102" i="32"/>
  <c r="BN102" i="32"/>
  <c r="BO102" i="32"/>
  <c r="BP102" i="32"/>
  <c r="BQ102" i="32"/>
  <c r="BR102" i="32"/>
  <c r="BS102" i="32"/>
  <c r="BT102" i="32"/>
  <c r="BU102" i="32"/>
  <c r="BV102" i="32"/>
  <c r="BW102" i="32"/>
  <c r="BX102" i="32"/>
  <c r="BY102" i="32"/>
  <c r="BZ102" i="32"/>
  <c r="CA102" i="32"/>
  <c r="CB102" i="32"/>
  <c r="CC102" i="32"/>
  <c r="CD102" i="32"/>
  <c r="CE102" i="32"/>
  <c r="CF102" i="32"/>
  <c r="CG102" i="32"/>
  <c r="CH102" i="32"/>
  <c r="CI102" i="32"/>
  <c r="CJ102" i="32"/>
  <c r="CK102" i="32"/>
  <c r="CL102" i="32"/>
  <c r="CM102" i="32"/>
  <c r="CN102" i="32"/>
  <c r="CO102" i="32"/>
  <c r="CP102" i="32"/>
  <c r="CQ102" i="32"/>
  <c r="CR102" i="32"/>
  <c r="CS102" i="32"/>
  <c r="CT102" i="32"/>
  <c r="CU102" i="32"/>
  <c r="CV102" i="32"/>
  <c r="CW102" i="32"/>
  <c r="CX102" i="32"/>
  <c r="CY102" i="32"/>
  <c r="CZ102" i="32"/>
  <c r="DA102" i="32"/>
  <c r="DB102" i="32"/>
  <c r="DC102" i="32"/>
  <c r="C103" i="32"/>
  <c r="D103" i="32"/>
  <c r="E103" i="32"/>
  <c r="F103" i="32"/>
  <c r="G103" i="32"/>
  <c r="H103" i="32"/>
  <c r="I103" i="32"/>
  <c r="J103" i="32"/>
  <c r="K103" i="32"/>
  <c r="L103" i="32"/>
  <c r="M103" i="32"/>
  <c r="N103" i="32"/>
  <c r="O103" i="32"/>
  <c r="P103" i="32"/>
  <c r="Q103" i="32"/>
  <c r="R103" i="32"/>
  <c r="S103" i="32"/>
  <c r="T103" i="32"/>
  <c r="U103" i="32"/>
  <c r="V103" i="32"/>
  <c r="W103" i="32"/>
  <c r="X103" i="32"/>
  <c r="Y103" i="32"/>
  <c r="Z103" i="32"/>
  <c r="AA103" i="32"/>
  <c r="AB103" i="32"/>
  <c r="AC103" i="32"/>
  <c r="AD103" i="32"/>
  <c r="AE103" i="32"/>
  <c r="AF103" i="32"/>
  <c r="AG103" i="32"/>
  <c r="AH103" i="32"/>
  <c r="AI103" i="32"/>
  <c r="AJ103" i="32"/>
  <c r="AK103" i="32"/>
  <c r="AL103" i="32"/>
  <c r="AM103" i="32"/>
  <c r="AN103" i="32"/>
  <c r="AO103" i="32"/>
  <c r="AP103" i="32"/>
  <c r="AQ103" i="32"/>
  <c r="AR103" i="32"/>
  <c r="AS103" i="32"/>
  <c r="AT103" i="32"/>
  <c r="AU103" i="32"/>
  <c r="AV103" i="32"/>
  <c r="AW103" i="32"/>
  <c r="AX103" i="32"/>
  <c r="AY103" i="32"/>
  <c r="AZ103" i="32"/>
  <c r="BA103" i="32"/>
  <c r="BB103" i="32"/>
  <c r="BC103" i="32"/>
  <c r="BD103" i="32"/>
  <c r="BE103" i="32"/>
  <c r="BF103" i="32"/>
  <c r="BG103" i="32"/>
  <c r="BH103" i="32"/>
  <c r="BI103" i="32"/>
  <c r="BJ103" i="32"/>
  <c r="BK103" i="32"/>
  <c r="BL103" i="32"/>
  <c r="BM103" i="32"/>
  <c r="BN103" i="32"/>
  <c r="BO103" i="32"/>
  <c r="BP103" i="32"/>
  <c r="BQ103" i="32"/>
  <c r="BR103" i="32"/>
  <c r="BS103" i="32"/>
  <c r="BT103" i="32"/>
  <c r="BU103" i="32"/>
  <c r="BV103" i="32"/>
  <c r="BW103" i="32"/>
  <c r="BX103" i="32"/>
  <c r="BY103" i="32"/>
  <c r="BZ103" i="32"/>
  <c r="CA103" i="32"/>
  <c r="CB103" i="32"/>
  <c r="CC103" i="32"/>
  <c r="CD103" i="32"/>
  <c r="CE103" i="32"/>
  <c r="CF103" i="32"/>
  <c r="CG103" i="32"/>
  <c r="CH103" i="32"/>
  <c r="CI103" i="32"/>
  <c r="CJ103" i="32"/>
  <c r="CK103" i="32"/>
  <c r="CL103" i="32"/>
  <c r="CM103" i="32"/>
  <c r="CN103" i="32"/>
  <c r="CO103" i="32"/>
  <c r="CP103" i="32"/>
  <c r="CQ103" i="32"/>
  <c r="CR103" i="32"/>
  <c r="CS103" i="32"/>
  <c r="CT103" i="32"/>
  <c r="CU103" i="32"/>
  <c r="CV103" i="32"/>
  <c r="CW103" i="32"/>
  <c r="CX103" i="32"/>
  <c r="CY103" i="32"/>
  <c r="CZ103" i="32"/>
  <c r="DA103" i="32"/>
  <c r="DB103" i="32"/>
  <c r="DC103" i="32"/>
  <c r="C104" i="32"/>
  <c r="D104" i="32"/>
  <c r="E104" i="32"/>
  <c r="F104" i="32"/>
  <c r="G104" i="32"/>
  <c r="H104" i="32"/>
  <c r="I104" i="32"/>
  <c r="J104" i="32"/>
  <c r="K104" i="32"/>
  <c r="L104" i="32"/>
  <c r="M104" i="32"/>
  <c r="N104" i="32"/>
  <c r="O104" i="32"/>
  <c r="P104" i="32"/>
  <c r="Q104" i="32"/>
  <c r="R104" i="32"/>
  <c r="S104" i="32"/>
  <c r="T104" i="32"/>
  <c r="U104" i="32"/>
  <c r="V104" i="32"/>
  <c r="W104" i="32"/>
  <c r="X104" i="32"/>
  <c r="Y104" i="32"/>
  <c r="Z104" i="32"/>
  <c r="AA104" i="32"/>
  <c r="AB104" i="32"/>
  <c r="AC104" i="32"/>
  <c r="AD104" i="32"/>
  <c r="AE104" i="32"/>
  <c r="AF104" i="32"/>
  <c r="AG104" i="32"/>
  <c r="AH104" i="32"/>
  <c r="AI104" i="32"/>
  <c r="AJ104" i="32"/>
  <c r="AK104" i="32"/>
  <c r="AL104" i="32"/>
  <c r="AM104" i="32"/>
  <c r="AN104" i="32"/>
  <c r="AO104" i="32"/>
  <c r="AP104" i="32"/>
  <c r="AQ104" i="32"/>
  <c r="AR104" i="32"/>
  <c r="AS104" i="32"/>
  <c r="AT104" i="32"/>
  <c r="AU104" i="32"/>
  <c r="AV104" i="32"/>
  <c r="AW104" i="32"/>
  <c r="AX104" i="32"/>
  <c r="AY104" i="32"/>
  <c r="AZ104" i="32"/>
  <c r="BA104" i="32"/>
  <c r="BB104" i="32"/>
  <c r="BC104" i="32"/>
  <c r="BD104" i="32"/>
  <c r="BE104" i="32"/>
  <c r="BF104" i="32"/>
  <c r="BG104" i="32"/>
  <c r="BH104" i="32"/>
  <c r="BI104" i="32"/>
  <c r="BJ104" i="32"/>
  <c r="BK104" i="32"/>
  <c r="BL104" i="32"/>
  <c r="BM104" i="32"/>
  <c r="BN104" i="32"/>
  <c r="BO104" i="32"/>
  <c r="BP104" i="32"/>
  <c r="BQ104" i="32"/>
  <c r="BR104" i="32"/>
  <c r="BS104" i="32"/>
  <c r="BT104" i="32"/>
  <c r="BU104" i="32"/>
  <c r="BV104" i="32"/>
  <c r="BW104" i="32"/>
  <c r="BX104" i="32"/>
  <c r="BY104" i="32"/>
  <c r="BZ104" i="32"/>
  <c r="CA104" i="32"/>
  <c r="CB104" i="32"/>
  <c r="CC104" i="32"/>
  <c r="CD104" i="32"/>
  <c r="CE104" i="32"/>
  <c r="CF104" i="32"/>
  <c r="CG104" i="32"/>
  <c r="CH104" i="32"/>
  <c r="CI104" i="32"/>
  <c r="CJ104" i="32"/>
  <c r="CK104" i="32"/>
  <c r="CL104" i="32"/>
  <c r="CM104" i="32"/>
  <c r="CN104" i="32"/>
  <c r="CO104" i="32"/>
  <c r="CP104" i="32"/>
  <c r="CQ104" i="32"/>
  <c r="CR104" i="32"/>
  <c r="CS104" i="32"/>
  <c r="CT104" i="32"/>
  <c r="CU104" i="32"/>
  <c r="CV104" i="32"/>
  <c r="CW104" i="32"/>
  <c r="CX104" i="32"/>
  <c r="CY104" i="32"/>
  <c r="CZ104" i="32"/>
  <c r="DA104" i="32"/>
  <c r="DB104" i="32"/>
  <c r="DC104" i="32"/>
  <c r="C105" i="32"/>
  <c r="D105" i="32"/>
  <c r="E105" i="32"/>
  <c r="F105" i="32"/>
  <c r="G105" i="32"/>
  <c r="H105" i="32"/>
  <c r="I105" i="32"/>
  <c r="J105" i="32"/>
  <c r="K105" i="32"/>
  <c r="L105" i="32"/>
  <c r="M105" i="32"/>
  <c r="N105" i="32"/>
  <c r="O105" i="32"/>
  <c r="P105" i="32"/>
  <c r="Q105" i="32"/>
  <c r="R105" i="32"/>
  <c r="S105" i="32"/>
  <c r="T105" i="32"/>
  <c r="U105" i="32"/>
  <c r="V105" i="32"/>
  <c r="W105" i="32"/>
  <c r="X105" i="32"/>
  <c r="Y105" i="32"/>
  <c r="Z105" i="32"/>
  <c r="AA105" i="32"/>
  <c r="AB105" i="32"/>
  <c r="AC105" i="32"/>
  <c r="AD105" i="32"/>
  <c r="AE105" i="32"/>
  <c r="AF105" i="32"/>
  <c r="AG105" i="32"/>
  <c r="AH105" i="32"/>
  <c r="AI105" i="32"/>
  <c r="AJ105" i="32"/>
  <c r="AK105" i="32"/>
  <c r="AL105" i="32"/>
  <c r="AM105" i="32"/>
  <c r="AN105" i="32"/>
  <c r="AO105" i="32"/>
  <c r="AP105" i="32"/>
  <c r="AQ105" i="32"/>
  <c r="AR105" i="32"/>
  <c r="AS105" i="32"/>
  <c r="AT105" i="32"/>
  <c r="AU105" i="32"/>
  <c r="AV105" i="32"/>
  <c r="AW105" i="32"/>
  <c r="AX105" i="32"/>
  <c r="AY105" i="32"/>
  <c r="AZ105" i="32"/>
  <c r="BA105" i="32"/>
  <c r="BB105" i="32"/>
  <c r="BC105" i="32"/>
  <c r="BD105" i="32"/>
  <c r="BE105" i="32"/>
  <c r="BF105" i="32"/>
  <c r="BG105" i="32"/>
  <c r="BH105" i="32"/>
  <c r="BI105" i="32"/>
  <c r="BJ105" i="32"/>
  <c r="BK105" i="32"/>
  <c r="BL105" i="32"/>
  <c r="BM105" i="32"/>
  <c r="BN105" i="32"/>
  <c r="BO105" i="32"/>
  <c r="BP105" i="32"/>
  <c r="BQ105" i="32"/>
  <c r="BR105" i="32"/>
  <c r="BS105" i="32"/>
  <c r="BT105" i="32"/>
  <c r="BU105" i="32"/>
  <c r="BV105" i="32"/>
  <c r="BW105" i="32"/>
  <c r="BX105" i="32"/>
  <c r="BY105" i="32"/>
  <c r="BZ105" i="32"/>
  <c r="CA105" i="32"/>
  <c r="CB105" i="32"/>
  <c r="CC105" i="32"/>
  <c r="CD105" i="32"/>
  <c r="CE105" i="32"/>
  <c r="CF105" i="32"/>
  <c r="CG105" i="32"/>
  <c r="CH105" i="32"/>
  <c r="CI105" i="32"/>
  <c r="CJ105" i="32"/>
  <c r="CK105" i="32"/>
  <c r="CL105" i="32"/>
  <c r="CM105" i="32"/>
  <c r="CN105" i="32"/>
  <c r="CO105" i="32"/>
  <c r="CP105" i="32"/>
  <c r="CQ105" i="32"/>
  <c r="CR105" i="32"/>
  <c r="CS105" i="32"/>
  <c r="CT105" i="32"/>
  <c r="CU105" i="32"/>
  <c r="CV105" i="32"/>
  <c r="CW105" i="32"/>
  <c r="CX105" i="32"/>
  <c r="CY105" i="32"/>
  <c r="CZ105" i="32"/>
  <c r="DA105" i="32"/>
  <c r="DB105" i="32"/>
  <c r="DC105" i="32"/>
  <c r="C106" i="32"/>
  <c r="D106" i="32"/>
  <c r="E106" i="32"/>
  <c r="F106" i="32"/>
  <c r="G106" i="32"/>
  <c r="H106" i="32"/>
  <c r="I106" i="32"/>
  <c r="J106" i="32"/>
  <c r="K106" i="32"/>
  <c r="L106" i="32"/>
  <c r="M106" i="32"/>
  <c r="N106" i="32"/>
  <c r="O106" i="32"/>
  <c r="P106" i="32"/>
  <c r="Q106" i="32"/>
  <c r="R106" i="32"/>
  <c r="S106" i="32"/>
  <c r="T106" i="32"/>
  <c r="U106" i="32"/>
  <c r="V106" i="32"/>
  <c r="W106" i="32"/>
  <c r="X106" i="32"/>
  <c r="Y106" i="32"/>
  <c r="Z106" i="32"/>
  <c r="AA106" i="32"/>
  <c r="AB106" i="32"/>
  <c r="AC106" i="32"/>
  <c r="AD106" i="32"/>
  <c r="AE106" i="32"/>
  <c r="AF106" i="32"/>
  <c r="AG106" i="32"/>
  <c r="AH106" i="32"/>
  <c r="AI106" i="32"/>
  <c r="AJ106" i="32"/>
  <c r="AK106" i="32"/>
  <c r="AL106" i="32"/>
  <c r="AM106" i="32"/>
  <c r="AN106" i="32"/>
  <c r="AO106" i="32"/>
  <c r="AP106" i="32"/>
  <c r="AQ106" i="32"/>
  <c r="AR106" i="32"/>
  <c r="AS106" i="32"/>
  <c r="AT106" i="32"/>
  <c r="AU106" i="32"/>
  <c r="AV106" i="32"/>
  <c r="AW106" i="32"/>
  <c r="AX106" i="32"/>
  <c r="AY106" i="32"/>
  <c r="AZ106" i="32"/>
  <c r="BA106" i="32"/>
  <c r="BB106" i="32"/>
  <c r="BC106" i="32"/>
  <c r="BD106" i="32"/>
  <c r="BE106" i="32"/>
  <c r="BF106" i="32"/>
  <c r="BG106" i="32"/>
  <c r="BH106" i="32"/>
  <c r="BI106" i="32"/>
  <c r="BJ106" i="32"/>
  <c r="BK106" i="32"/>
  <c r="BL106" i="32"/>
  <c r="BM106" i="32"/>
  <c r="BN106" i="32"/>
  <c r="BO106" i="32"/>
  <c r="BP106" i="32"/>
  <c r="BQ106" i="32"/>
  <c r="BR106" i="32"/>
  <c r="BS106" i="32"/>
  <c r="BT106" i="32"/>
  <c r="BU106" i="32"/>
  <c r="BV106" i="32"/>
  <c r="BW106" i="32"/>
  <c r="BX106" i="32"/>
  <c r="BY106" i="32"/>
  <c r="BZ106" i="32"/>
  <c r="CA106" i="32"/>
  <c r="CB106" i="32"/>
  <c r="CC106" i="32"/>
  <c r="CD106" i="32"/>
  <c r="CE106" i="32"/>
  <c r="CF106" i="32"/>
  <c r="CG106" i="32"/>
  <c r="CH106" i="32"/>
  <c r="CI106" i="32"/>
  <c r="CJ106" i="32"/>
  <c r="CK106" i="32"/>
  <c r="CL106" i="32"/>
  <c r="CM106" i="32"/>
  <c r="CN106" i="32"/>
  <c r="CO106" i="32"/>
  <c r="CP106" i="32"/>
  <c r="CQ106" i="32"/>
  <c r="CR106" i="32"/>
  <c r="CS106" i="32"/>
  <c r="CT106" i="32"/>
  <c r="CU106" i="32"/>
  <c r="CV106" i="32"/>
  <c r="CW106" i="32"/>
  <c r="CX106" i="32"/>
  <c r="CY106" i="32"/>
  <c r="CZ106" i="32"/>
  <c r="DA106" i="32"/>
  <c r="DB106" i="32"/>
  <c r="DC106" i="32"/>
  <c r="C107" i="32"/>
  <c r="D107" i="32"/>
  <c r="E107" i="32"/>
  <c r="F107" i="32"/>
  <c r="G107" i="32"/>
  <c r="H107" i="32"/>
  <c r="I107" i="32"/>
  <c r="J107" i="32"/>
  <c r="K107" i="32"/>
  <c r="L107" i="32"/>
  <c r="M107" i="32"/>
  <c r="N107" i="32"/>
  <c r="O107" i="32"/>
  <c r="P107" i="32"/>
  <c r="Q107" i="32"/>
  <c r="R107" i="32"/>
  <c r="S107" i="32"/>
  <c r="T107" i="32"/>
  <c r="U107" i="32"/>
  <c r="V107" i="32"/>
  <c r="W107" i="32"/>
  <c r="X107" i="32"/>
  <c r="Y107" i="32"/>
  <c r="Z107" i="32"/>
  <c r="AA107" i="32"/>
  <c r="AB107" i="32"/>
  <c r="AC107" i="32"/>
  <c r="AD107" i="32"/>
  <c r="AE107" i="32"/>
  <c r="AF107" i="32"/>
  <c r="AG107" i="32"/>
  <c r="AH107" i="32"/>
  <c r="AI107" i="32"/>
  <c r="AJ107" i="32"/>
  <c r="AK107" i="32"/>
  <c r="AL107" i="32"/>
  <c r="AM107" i="32"/>
  <c r="AN107" i="32"/>
  <c r="AO107" i="32"/>
  <c r="AP107" i="32"/>
  <c r="AQ107" i="32"/>
  <c r="AR107" i="32"/>
  <c r="AS107" i="32"/>
  <c r="AT107" i="32"/>
  <c r="AU107" i="32"/>
  <c r="AV107" i="32"/>
  <c r="AW107" i="32"/>
  <c r="AX107" i="32"/>
  <c r="AY107" i="32"/>
  <c r="AZ107" i="32"/>
  <c r="BA107" i="32"/>
  <c r="BB107" i="32"/>
  <c r="BC107" i="32"/>
  <c r="BD107" i="32"/>
  <c r="BE107" i="32"/>
  <c r="BF107" i="32"/>
  <c r="BG107" i="32"/>
  <c r="BH107" i="32"/>
  <c r="BI107" i="32"/>
  <c r="BJ107" i="32"/>
  <c r="BK107" i="32"/>
  <c r="BL107" i="32"/>
  <c r="BM107" i="32"/>
  <c r="BN107" i="32"/>
  <c r="BO107" i="32"/>
  <c r="BP107" i="32"/>
  <c r="BQ107" i="32"/>
  <c r="BR107" i="32"/>
  <c r="BS107" i="32"/>
  <c r="BT107" i="32"/>
  <c r="BU107" i="32"/>
  <c r="BV107" i="32"/>
  <c r="BW107" i="32"/>
  <c r="BX107" i="32"/>
  <c r="BY107" i="32"/>
  <c r="BZ107" i="32"/>
  <c r="CA107" i="32"/>
  <c r="CB107" i="32"/>
  <c r="CC107" i="32"/>
  <c r="CD107" i="32"/>
  <c r="CE107" i="32"/>
  <c r="CF107" i="32"/>
  <c r="CG107" i="32"/>
  <c r="CH107" i="32"/>
  <c r="CI107" i="32"/>
  <c r="CJ107" i="32"/>
  <c r="CK107" i="32"/>
  <c r="CL107" i="32"/>
  <c r="CM107" i="32"/>
  <c r="CN107" i="32"/>
  <c r="CO107" i="32"/>
  <c r="CP107" i="32"/>
  <c r="CQ107" i="32"/>
  <c r="CR107" i="32"/>
  <c r="CS107" i="32"/>
  <c r="CT107" i="32"/>
  <c r="CU107" i="32"/>
  <c r="CV107" i="32"/>
  <c r="CW107" i="32"/>
  <c r="CX107" i="32"/>
  <c r="CY107" i="32"/>
  <c r="CZ107" i="32"/>
  <c r="DA107" i="32"/>
  <c r="DB107" i="32"/>
  <c r="DC107" i="32"/>
  <c r="C108" i="32"/>
  <c r="D108" i="32"/>
  <c r="E108" i="32"/>
  <c r="F108" i="32"/>
  <c r="G108" i="32"/>
  <c r="H108" i="32"/>
  <c r="I108" i="32"/>
  <c r="J108" i="32"/>
  <c r="K108" i="32"/>
  <c r="L108" i="32"/>
  <c r="M108" i="32"/>
  <c r="N108" i="32"/>
  <c r="O108" i="32"/>
  <c r="P108" i="32"/>
  <c r="Q108" i="32"/>
  <c r="R108" i="32"/>
  <c r="S108" i="32"/>
  <c r="T108" i="32"/>
  <c r="U108" i="32"/>
  <c r="V108" i="32"/>
  <c r="W108" i="32"/>
  <c r="X108" i="32"/>
  <c r="Y108" i="32"/>
  <c r="Z108" i="32"/>
  <c r="AA108" i="32"/>
  <c r="AB108" i="32"/>
  <c r="AC108" i="32"/>
  <c r="AD108" i="32"/>
  <c r="AE108" i="32"/>
  <c r="AF108" i="32"/>
  <c r="AG108" i="32"/>
  <c r="AH108" i="32"/>
  <c r="AI108" i="32"/>
  <c r="AJ108" i="32"/>
  <c r="AK108" i="32"/>
  <c r="AL108" i="32"/>
  <c r="AM108" i="32"/>
  <c r="AN108" i="32"/>
  <c r="AO108" i="32"/>
  <c r="AP108" i="32"/>
  <c r="AQ108" i="32"/>
  <c r="AR108" i="32"/>
  <c r="AS108" i="32"/>
  <c r="AT108" i="32"/>
  <c r="AU108" i="32"/>
  <c r="AV108" i="32"/>
  <c r="AW108" i="32"/>
  <c r="AX108" i="32"/>
  <c r="AY108" i="32"/>
  <c r="AZ108" i="32"/>
  <c r="BA108" i="32"/>
  <c r="BB108" i="32"/>
  <c r="BC108" i="32"/>
  <c r="BD108" i="32"/>
  <c r="BE108" i="32"/>
  <c r="BF108" i="32"/>
  <c r="BG108" i="32"/>
  <c r="BH108" i="32"/>
  <c r="BI108" i="32"/>
  <c r="BJ108" i="32"/>
  <c r="BK108" i="32"/>
  <c r="BL108" i="32"/>
  <c r="BM108" i="32"/>
  <c r="BN108" i="32"/>
  <c r="BO108" i="32"/>
  <c r="BP108" i="32"/>
  <c r="BQ108" i="32"/>
  <c r="BR108" i="32"/>
  <c r="BS108" i="32"/>
  <c r="BT108" i="32"/>
  <c r="BU108" i="32"/>
  <c r="BV108" i="32"/>
  <c r="BW108" i="32"/>
  <c r="BX108" i="32"/>
  <c r="BY108" i="32"/>
  <c r="BZ108" i="32"/>
  <c r="CA108" i="32"/>
  <c r="CB108" i="32"/>
  <c r="CC108" i="32"/>
  <c r="CD108" i="32"/>
  <c r="CE108" i="32"/>
  <c r="CF108" i="32"/>
  <c r="CG108" i="32"/>
  <c r="CH108" i="32"/>
  <c r="CI108" i="32"/>
  <c r="CJ108" i="32"/>
  <c r="CK108" i="32"/>
  <c r="CL108" i="32"/>
  <c r="CM108" i="32"/>
  <c r="CN108" i="32"/>
  <c r="CO108" i="32"/>
  <c r="CP108" i="32"/>
  <c r="CQ108" i="32"/>
  <c r="CR108" i="32"/>
  <c r="CS108" i="32"/>
  <c r="CT108" i="32"/>
  <c r="CU108" i="32"/>
  <c r="CV108" i="32"/>
  <c r="CW108" i="32"/>
  <c r="CX108" i="32"/>
  <c r="CY108" i="32"/>
  <c r="CZ108" i="32"/>
  <c r="DA108" i="32"/>
  <c r="DB108" i="32"/>
  <c r="DC108" i="32"/>
  <c r="C109" i="32"/>
  <c r="D109" i="32"/>
  <c r="E109" i="32"/>
  <c r="F109" i="32"/>
  <c r="G109" i="32"/>
  <c r="H109" i="32"/>
  <c r="I109" i="32"/>
  <c r="J109" i="32"/>
  <c r="K109" i="32"/>
  <c r="L109" i="32"/>
  <c r="M109" i="32"/>
  <c r="N109" i="32"/>
  <c r="O109" i="32"/>
  <c r="P109" i="32"/>
  <c r="Q109" i="32"/>
  <c r="R109" i="32"/>
  <c r="S109" i="32"/>
  <c r="T109" i="32"/>
  <c r="U109" i="32"/>
  <c r="V109" i="32"/>
  <c r="W109" i="32"/>
  <c r="X109" i="32"/>
  <c r="Y109" i="32"/>
  <c r="Z109" i="32"/>
  <c r="AA109" i="32"/>
  <c r="AB109" i="32"/>
  <c r="AC109" i="32"/>
  <c r="AD109" i="32"/>
  <c r="AE109" i="32"/>
  <c r="AF109" i="32"/>
  <c r="AG109" i="32"/>
  <c r="AH109" i="32"/>
  <c r="AI109" i="32"/>
  <c r="AJ109" i="32"/>
  <c r="AK109" i="32"/>
  <c r="AL109" i="32"/>
  <c r="AM109" i="32"/>
  <c r="AN109" i="32"/>
  <c r="AO109" i="32"/>
  <c r="AP109" i="32"/>
  <c r="AQ109" i="32"/>
  <c r="AR109" i="32"/>
  <c r="AS109" i="32"/>
  <c r="AT109" i="32"/>
  <c r="AU109" i="32"/>
  <c r="AV109" i="32"/>
  <c r="AW109" i="32"/>
  <c r="AX109" i="32"/>
  <c r="AY109" i="32"/>
  <c r="AZ109" i="32"/>
  <c r="BA109" i="32"/>
  <c r="BB109" i="32"/>
  <c r="BC109" i="32"/>
  <c r="BD109" i="32"/>
  <c r="BE109" i="32"/>
  <c r="BF109" i="32"/>
  <c r="BG109" i="32"/>
  <c r="BH109" i="32"/>
  <c r="BI109" i="32"/>
  <c r="BJ109" i="32"/>
  <c r="BK109" i="32"/>
  <c r="BL109" i="32"/>
  <c r="BM109" i="32"/>
  <c r="BN109" i="32"/>
  <c r="BO109" i="32"/>
  <c r="BP109" i="32"/>
  <c r="BQ109" i="32"/>
  <c r="BR109" i="32"/>
  <c r="BS109" i="32"/>
  <c r="BT109" i="32"/>
  <c r="BU109" i="32"/>
  <c r="BV109" i="32"/>
  <c r="BW109" i="32"/>
  <c r="BX109" i="32"/>
  <c r="BY109" i="32"/>
  <c r="BZ109" i="32"/>
  <c r="CA109" i="32"/>
  <c r="CB109" i="32"/>
  <c r="CC109" i="32"/>
  <c r="CD109" i="32"/>
  <c r="CE109" i="32"/>
  <c r="CF109" i="32"/>
  <c r="CG109" i="32"/>
  <c r="CH109" i="32"/>
  <c r="CI109" i="32"/>
  <c r="CJ109" i="32"/>
  <c r="CK109" i="32"/>
  <c r="CL109" i="32"/>
  <c r="CM109" i="32"/>
  <c r="CN109" i="32"/>
  <c r="CO109" i="32"/>
  <c r="CP109" i="32"/>
  <c r="CQ109" i="32"/>
  <c r="CR109" i="32"/>
  <c r="CS109" i="32"/>
  <c r="CT109" i="32"/>
  <c r="CU109" i="32"/>
  <c r="CV109" i="32"/>
  <c r="CW109" i="32"/>
  <c r="CX109" i="32"/>
  <c r="CY109" i="32"/>
  <c r="CZ109" i="32"/>
  <c r="DA109" i="32"/>
  <c r="DB109" i="32"/>
  <c r="DC109" i="32"/>
  <c r="C110" i="32"/>
  <c r="D110" i="32"/>
  <c r="E110" i="32"/>
  <c r="F110" i="32"/>
  <c r="G110" i="32"/>
  <c r="H110" i="32"/>
  <c r="I110" i="32"/>
  <c r="J110" i="32"/>
  <c r="K110" i="32"/>
  <c r="L110" i="32"/>
  <c r="M110" i="32"/>
  <c r="N110" i="32"/>
  <c r="O110" i="32"/>
  <c r="P110" i="32"/>
  <c r="Q110" i="32"/>
  <c r="R110" i="32"/>
  <c r="S110" i="32"/>
  <c r="T110" i="32"/>
  <c r="U110" i="32"/>
  <c r="V110" i="32"/>
  <c r="W110" i="32"/>
  <c r="X110" i="32"/>
  <c r="Y110" i="32"/>
  <c r="Z110" i="32"/>
  <c r="AA110" i="32"/>
  <c r="AB110" i="32"/>
  <c r="AC110" i="32"/>
  <c r="AD110" i="32"/>
  <c r="AE110" i="32"/>
  <c r="AF110" i="32"/>
  <c r="AG110" i="32"/>
  <c r="AH110" i="32"/>
  <c r="AI110" i="32"/>
  <c r="AJ110" i="32"/>
  <c r="AK110" i="32"/>
  <c r="AL110" i="32"/>
  <c r="AM110" i="32"/>
  <c r="AN110" i="32"/>
  <c r="AO110" i="32"/>
  <c r="AP110" i="32"/>
  <c r="AQ110" i="32"/>
  <c r="AR110" i="32"/>
  <c r="AS110" i="32"/>
  <c r="AT110" i="32"/>
  <c r="AU110" i="32"/>
  <c r="AV110" i="32"/>
  <c r="AW110" i="32"/>
  <c r="AX110" i="32"/>
  <c r="AY110" i="32"/>
  <c r="AZ110" i="32"/>
  <c r="BA110" i="32"/>
  <c r="BB110" i="32"/>
  <c r="BC110" i="32"/>
  <c r="BD110" i="32"/>
  <c r="BE110" i="32"/>
  <c r="BF110" i="32"/>
  <c r="BG110" i="32"/>
  <c r="BH110" i="32"/>
  <c r="BI110" i="32"/>
  <c r="BJ110" i="32"/>
  <c r="BK110" i="32"/>
  <c r="BL110" i="32"/>
  <c r="BM110" i="32"/>
  <c r="BN110" i="32"/>
  <c r="BO110" i="32"/>
  <c r="BP110" i="32"/>
  <c r="BQ110" i="32"/>
  <c r="BR110" i="32"/>
  <c r="BS110" i="32"/>
  <c r="BT110" i="32"/>
  <c r="BU110" i="32"/>
  <c r="BV110" i="32"/>
  <c r="BW110" i="32"/>
  <c r="BX110" i="32"/>
  <c r="BY110" i="32"/>
  <c r="BZ110" i="32"/>
  <c r="CA110" i="32"/>
  <c r="CB110" i="32"/>
  <c r="CC110" i="32"/>
  <c r="CD110" i="32"/>
  <c r="CE110" i="32"/>
  <c r="CF110" i="32"/>
  <c r="CG110" i="32"/>
  <c r="CH110" i="32"/>
  <c r="CI110" i="32"/>
  <c r="CJ110" i="32"/>
  <c r="CK110" i="32"/>
  <c r="CL110" i="32"/>
  <c r="CM110" i="32"/>
  <c r="CN110" i="32"/>
  <c r="CO110" i="32"/>
  <c r="CP110" i="32"/>
  <c r="CQ110" i="32"/>
  <c r="CR110" i="32"/>
  <c r="CS110" i="32"/>
  <c r="CT110" i="32"/>
  <c r="CU110" i="32"/>
  <c r="CV110" i="32"/>
  <c r="CW110" i="32"/>
  <c r="CX110" i="32"/>
  <c r="CY110" i="32"/>
  <c r="CZ110" i="32"/>
  <c r="DA110" i="32"/>
  <c r="DB110" i="32"/>
  <c r="DC110" i="32"/>
  <c r="C111" i="32"/>
  <c r="D111" i="32"/>
  <c r="E111" i="32"/>
  <c r="F111" i="32"/>
  <c r="G111" i="32"/>
  <c r="H111" i="32"/>
  <c r="I111" i="32"/>
  <c r="J111" i="32"/>
  <c r="K111" i="32"/>
  <c r="L111" i="32"/>
  <c r="M111" i="32"/>
  <c r="N111" i="32"/>
  <c r="O111" i="32"/>
  <c r="P111" i="32"/>
  <c r="Q111" i="32"/>
  <c r="R111" i="32"/>
  <c r="S111" i="32"/>
  <c r="T111" i="32"/>
  <c r="U111" i="32"/>
  <c r="V111" i="32"/>
  <c r="W111" i="32"/>
  <c r="X111" i="32"/>
  <c r="Y111" i="32"/>
  <c r="Z111" i="32"/>
  <c r="AA111" i="32"/>
  <c r="AB111" i="32"/>
  <c r="AC111" i="32"/>
  <c r="AD111" i="32"/>
  <c r="AE111" i="32"/>
  <c r="AF111" i="32"/>
  <c r="AG111" i="32"/>
  <c r="AH111" i="32"/>
  <c r="AI111" i="32"/>
  <c r="AJ111" i="32"/>
  <c r="AK111" i="32"/>
  <c r="AL111" i="32"/>
  <c r="AM111" i="32"/>
  <c r="AN111" i="32"/>
  <c r="AO111" i="32"/>
  <c r="AP111" i="32"/>
  <c r="AQ111" i="32"/>
  <c r="AR111" i="32"/>
  <c r="AS111" i="32"/>
  <c r="AT111" i="32"/>
  <c r="AU111" i="32"/>
  <c r="AV111" i="32"/>
  <c r="AW111" i="32"/>
  <c r="AX111" i="32"/>
  <c r="AY111" i="32"/>
  <c r="AZ111" i="32"/>
  <c r="BA111" i="32"/>
  <c r="BB111" i="32"/>
  <c r="BC111" i="32"/>
  <c r="BD111" i="32"/>
  <c r="BE111" i="32"/>
  <c r="BF111" i="32"/>
  <c r="BG111" i="32"/>
  <c r="BH111" i="32"/>
  <c r="BI111" i="32"/>
  <c r="BJ111" i="32"/>
  <c r="BK111" i="32"/>
  <c r="BL111" i="32"/>
  <c r="BM111" i="32"/>
  <c r="BN111" i="32"/>
  <c r="BO111" i="32"/>
  <c r="BP111" i="32"/>
  <c r="BQ111" i="32"/>
  <c r="BR111" i="32"/>
  <c r="BS111" i="32"/>
  <c r="BT111" i="32"/>
  <c r="BU111" i="32"/>
  <c r="BV111" i="32"/>
  <c r="BW111" i="32"/>
  <c r="BX111" i="32"/>
  <c r="BY111" i="32"/>
  <c r="BZ111" i="32"/>
  <c r="CA111" i="32"/>
  <c r="CB111" i="32"/>
  <c r="CC111" i="32"/>
  <c r="CD111" i="32"/>
  <c r="CE111" i="32"/>
  <c r="CF111" i="32"/>
  <c r="CG111" i="32"/>
  <c r="CH111" i="32"/>
  <c r="CI111" i="32"/>
  <c r="CJ111" i="32"/>
  <c r="CK111" i="32"/>
  <c r="CL111" i="32"/>
  <c r="CM111" i="32"/>
  <c r="CN111" i="32"/>
  <c r="CO111" i="32"/>
  <c r="CP111" i="32"/>
  <c r="CQ111" i="32"/>
  <c r="CR111" i="32"/>
  <c r="CS111" i="32"/>
  <c r="CT111" i="32"/>
  <c r="CU111" i="32"/>
  <c r="CV111" i="32"/>
  <c r="CW111" i="32"/>
  <c r="CX111" i="32"/>
  <c r="CY111" i="32"/>
  <c r="CZ111" i="32"/>
  <c r="DA111" i="32"/>
  <c r="DB111" i="32"/>
  <c r="DC111" i="32"/>
  <c r="C112" i="32"/>
  <c r="D112" i="32"/>
  <c r="E112" i="32"/>
  <c r="F112" i="32"/>
  <c r="G112" i="32"/>
  <c r="H112" i="32"/>
  <c r="I112" i="32"/>
  <c r="J112" i="32"/>
  <c r="K112" i="32"/>
  <c r="L112" i="32"/>
  <c r="M112" i="32"/>
  <c r="N112" i="32"/>
  <c r="O112" i="32"/>
  <c r="P112" i="32"/>
  <c r="Q112" i="32"/>
  <c r="R112" i="32"/>
  <c r="S112" i="32"/>
  <c r="T112" i="32"/>
  <c r="U112" i="32"/>
  <c r="V112" i="32"/>
  <c r="W112" i="32"/>
  <c r="X112" i="32"/>
  <c r="Y112" i="32"/>
  <c r="Z112" i="32"/>
  <c r="AA112" i="32"/>
  <c r="AB112" i="32"/>
  <c r="AC112" i="32"/>
  <c r="AD112" i="32"/>
  <c r="AE112" i="32"/>
  <c r="AF112" i="32"/>
  <c r="AG112" i="32"/>
  <c r="AH112" i="32"/>
  <c r="AI112" i="32"/>
  <c r="AJ112" i="32"/>
  <c r="AK112" i="32"/>
  <c r="AL112" i="32"/>
  <c r="AM112" i="32"/>
  <c r="AN112" i="32"/>
  <c r="AO112" i="32"/>
  <c r="AP112" i="32"/>
  <c r="AQ112" i="32"/>
  <c r="AR112" i="32"/>
  <c r="AS112" i="32"/>
  <c r="AT112" i="32"/>
  <c r="AU112" i="32"/>
  <c r="AV112" i="32"/>
  <c r="AW112" i="32"/>
  <c r="AX112" i="32"/>
  <c r="AY112" i="32"/>
  <c r="AZ112" i="32"/>
  <c r="BA112" i="32"/>
  <c r="BB112" i="32"/>
  <c r="BC112" i="32"/>
  <c r="BD112" i="32"/>
  <c r="BE112" i="32"/>
  <c r="BF112" i="32"/>
  <c r="BG112" i="32"/>
  <c r="BH112" i="32"/>
  <c r="BI112" i="32"/>
  <c r="BJ112" i="32"/>
  <c r="BK112" i="32"/>
  <c r="BL112" i="32"/>
  <c r="BM112" i="32"/>
  <c r="BN112" i="32"/>
  <c r="BO112" i="32"/>
  <c r="BP112" i="32"/>
  <c r="BQ112" i="32"/>
  <c r="BR112" i="32"/>
  <c r="BS112" i="32"/>
  <c r="BT112" i="32"/>
  <c r="BU112" i="32"/>
  <c r="BV112" i="32"/>
  <c r="BW112" i="32"/>
  <c r="BX112" i="32"/>
  <c r="BY112" i="32"/>
  <c r="BZ112" i="32"/>
  <c r="CA112" i="32"/>
  <c r="CB112" i="32"/>
  <c r="CC112" i="32"/>
  <c r="CD112" i="32"/>
  <c r="CE112" i="32"/>
  <c r="CF112" i="32"/>
  <c r="CG112" i="32"/>
  <c r="CH112" i="32"/>
  <c r="CI112" i="32"/>
  <c r="CJ112" i="32"/>
  <c r="CK112" i="32"/>
  <c r="CL112" i="32"/>
  <c r="CM112" i="32"/>
  <c r="CN112" i="32"/>
  <c r="CO112" i="32"/>
  <c r="CP112" i="32"/>
  <c r="CQ112" i="32"/>
  <c r="CR112" i="32"/>
  <c r="CS112" i="32"/>
  <c r="CT112" i="32"/>
  <c r="CU112" i="32"/>
  <c r="CV112" i="32"/>
  <c r="CW112" i="32"/>
  <c r="CX112" i="32"/>
  <c r="CY112" i="32"/>
  <c r="CZ112" i="32"/>
  <c r="DA112" i="32"/>
  <c r="DB112" i="32"/>
  <c r="DC112" i="32"/>
  <c r="C113" i="32"/>
  <c r="D113" i="32"/>
  <c r="E113" i="32"/>
  <c r="F113" i="32"/>
  <c r="G113" i="32"/>
  <c r="H113" i="32"/>
  <c r="I113" i="32"/>
  <c r="J113" i="32"/>
  <c r="K113" i="32"/>
  <c r="L113" i="32"/>
  <c r="M113" i="32"/>
  <c r="N113" i="32"/>
  <c r="O113" i="32"/>
  <c r="P113" i="32"/>
  <c r="Q113" i="32"/>
  <c r="R113" i="32"/>
  <c r="S113" i="32"/>
  <c r="T113" i="32"/>
  <c r="U113" i="32"/>
  <c r="V113" i="32"/>
  <c r="W113" i="32"/>
  <c r="X113" i="32"/>
  <c r="Y113" i="32"/>
  <c r="Z113" i="32"/>
  <c r="AA113" i="32"/>
  <c r="AB113" i="32"/>
  <c r="AC113" i="32"/>
  <c r="AD113" i="32"/>
  <c r="AE113" i="32"/>
  <c r="AF113" i="32"/>
  <c r="AG113" i="32"/>
  <c r="AH113" i="32"/>
  <c r="AI113" i="32"/>
  <c r="AJ113" i="32"/>
  <c r="AK113" i="32"/>
  <c r="AL113" i="32"/>
  <c r="AM113" i="32"/>
  <c r="AN113" i="32"/>
  <c r="AO113" i="32"/>
  <c r="AP113" i="32"/>
  <c r="AQ113" i="32"/>
  <c r="AR113" i="32"/>
  <c r="AS113" i="32"/>
  <c r="AT113" i="32"/>
  <c r="AU113" i="32"/>
  <c r="AV113" i="32"/>
  <c r="AW113" i="32"/>
  <c r="AX113" i="32"/>
  <c r="AY113" i="32"/>
  <c r="AZ113" i="32"/>
  <c r="BA113" i="32"/>
  <c r="BB113" i="32"/>
  <c r="BC113" i="32"/>
  <c r="BD113" i="32"/>
  <c r="BE113" i="32"/>
  <c r="BF113" i="32"/>
  <c r="BG113" i="32"/>
  <c r="BH113" i="32"/>
  <c r="BI113" i="32"/>
  <c r="BJ113" i="32"/>
  <c r="BK113" i="32"/>
  <c r="BL113" i="32"/>
  <c r="BM113" i="32"/>
  <c r="BN113" i="32"/>
  <c r="BO113" i="32"/>
  <c r="BP113" i="32"/>
  <c r="BQ113" i="32"/>
  <c r="BR113" i="32"/>
  <c r="BS113" i="32"/>
  <c r="BT113" i="32"/>
  <c r="BU113" i="32"/>
  <c r="BV113" i="32"/>
  <c r="BW113" i="32"/>
  <c r="BX113" i="32"/>
  <c r="BY113" i="32"/>
  <c r="BZ113" i="32"/>
  <c r="CA113" i="32"/>
  <c r="CB113" i="32"/>
  <c r="CC113" i="32"/>
  <c r="CD113" i="32"/>
  <c r="CE113" i="32"/>
  <c r="CF113" i="32"/>
  <c r="CG113" i="32"/>
  <c r="CH113" i="32"/>
  <c r="CI113" i="32"/>
  <c r="CJ113" i="32"/>
  <c r="CK113" i="32"/>
  <c r="CL113" i="32"/>
  <c r="CM113" i="32"/>
  <c r="CN113" i="32"/>
  <c r="CO113" i="32"/>
  <c r="CP113" i="32"/>
  <c r="CQ113" i="32"/>
  <c r="CR113" i="32"/>
  <c r="CS113" i="32"/>
  <c r="CT113" i="32"/>
  <c r="CU113" i="32"/>
  <c r="CV113" i="32"/>
  <c r="CW113" i="32"/>
  <c r="CX113" i="32"/>
  <c r="CY113" i="32"/>
  <c r="CZ113" i="32"/>
  <c r="DA113" i="32"/>
  <c r="DB113" i="32"/>
  <c r="DC113" i="32"/>
  <c r="C114" i="32"/>
  <c r="D114" i="32"/>
  <c r="E114" i="32"/>
  <c r="F114" i="32"/>
  <c r="G114" i="32"/>
  <c r="H114" i="32"/>
  <c r="I114" i="32"/>
  <c r="J114" i="32"/>
  <c r="K114" i="32"/>
  <c r="L114" i="32"/>
  <c r="M114" i="32"/>
  <c r="N114" i="32"/>
  <c r="O114" i="32"/>
  <c r="P114" i="32"/>
  <c r="Q114" i="32"/>
  <c r="R114" i="32"/>
  <c r="S114" i="32"/>
  <c r="T114" i="32"/>
  <c r="U114" i="32"/>
  <c r="V114" i="32"/>
  <c r="W114" i="32"/>
  <c r="X114" i="32"/>
  <c r="Y114" i="32"/>
  <c r="Z114" i="32"/>
  <c r="AA114" i="32"/>
  <c r="AB114" i="32"/>
  <c r="AC114" i="32"/>
  <c r="AD114" i="32"/>
  <c r="AE114" i="32"/>
  <c r="AF114" i="32"/>
  <c r="AG114" i="32"/>
  <c r="AH114" i="32"/>
  <c r="AI114" i="32"/>
  <c r="AJ114" i="32"/>
  <c r="AK114" i="32"/>
  <c r="AL114" i="32"/>
  <c r="AM114" i="32"/>
  <c r="AN114" i="32"/>
  <c r="AO114" i="32"/>
  <c r="AP114" i="32"/>
  <c r="AQ114" i="32"/>
  <c r="AR114" i="32"/>
  <c r="AS114" i="32"/>
  <c r="AT114" i="32"/>
  <c r="AU114" i="32"/>
  <c r="AV114" i="32"/>
  <c r="AW114" i="32"/>
  <c r="AX114" i="32"/>
  <c r="AY114" i="32"/>
  <c r="AZ114" i="32"/>
  <c r="BA114" i="32"/>
  <c r="BB114" i="32"/>
  <c r="BC114" i="32"/>
  <c r="BD114" i="32"/>
  <c r="BE114" i="32"/>
  <c r="BF114" i="32"/>
  <c r="BG114" i="32"/>
  <c r="BH114" i="32"/>
  <c r="BI114" i="32"/>
  <c r="BJ114" i="32"/>
  <c r="BK114" i="32"/>
  <c r="BL114" i="32"/>
  <c r="BM114" i="32"/>
  <c r="BN114" i="32"/>
  <c r="BO114" i="32"/>
  <c r="BP114" i="32"/>
  <c r="BQ114" i="32"/>
  <c r="BR114" i="32"/>
  <c r="BS114" i="32"/>
  <c r="BT114" i="32"/>
  <c r="BU114" i="32"/>
  <c r="BV114" i="32"/>
  <c r="BW114" i="32"/>
  <c r="BX114" i="32"/>
  <c r="BY114" i="32"/>
  <c r="BZ114" i="32"/>
  <c r="CA114" i="32"/>
  <c r="CB114" i="32"/>
  <c r="CC114" i="32"/>
  <c r="CD114" i="32"/>
  <c r="CE114" i="32"/>
  <c r="CF114" i="32"/>
  <c r="CG114" i="32"/>
  <c r="CH114" i="32"/>
  <c r="CI114" i="32"/>
  <c r="CJ114" i="32"/>
  <c r="CK114" i="32"/>
  <c r="CL114" i="32"/>
  <c r="CM114" i="32"/>
  <c r="CN114" i="32"/>
  <c r="CO114" i="32"/>
  <c r="CP114" i="32"/>
  <c r="CQ114" i="32"/>
  <c r="CR114" i="32"/>
  <c r="CS114" i="32"/>
  <c r="CT114" i="32"/>
  <c r="CU114" i="32"/>
  <c r="CV114" i="32"/>
  <c r="CW114" i="32"/>
  <c r="CX114" i="32"/>
  <c r="CY114" i="32"/>
  <c r="CZ114" i="32"/>
  <c r="DA114" i="32"/>
  <c r="DB114" i="32"/>
  <c r="DC114" i="32"/>
  <c r="C115" i="32"/>
  <c r="D115" i="32"/>
  <c r="E115" i="32"/>
  <c r="F115" i="32"/>
  <c r="G115" i="32"/>
  <c r="H115" i="32"/>
  <c r="I115" i="32"/>
  <c r="J115" i="32"/>
  <c r="K115" i="32"/>
  <c r="L115" i="32"/>
  <c r="M115" i="32"/>
  <c r="N115" i="32"/>
  <c r="O115" i="32"/>
  <c r="P115" i="32"/>
  <c r="Q115" i="32"/>
  <c r="R115" i="32"/>
  <c r="S115" i="32"/>
  <c r="T115" i="32"/>
  <c r="U115" i="32"/>
  <c r="V115" i="32"/>
  <c r="W115" i="32"/>
  <c r="X115" i="32"/>
  <c r="Y115" i="32"/>
  <c r="Z115" i="32"/>
  <c r="AA115" i="32"/>
  <c r="AB115" i="32"/>
  <c r="AC115" i="32"/>
  <c r="AD115" i="32"/>
  <c r="AE115" i="32"/>
  <c r="AF115" i="32"/>
  <c r="AG115" i="32"/>
  <c r="AH115" i="32"/>
  <c r="AI115" i="32"/>
  <c r="AJ115" i="32"/>
  <c r="AK115" i="32"/>
  <c r="AL115" i="32"/>
  <c r="AM115" i="32"/>
  <c r="AN115" i="32"/>
  <c r="AO115" i="32"/>
  <c r="AP115" i="32"/>
  <c r="AQ115" i="32"/>
  <c r="AR115" i="32"/>
  <c r="AS115" i="32"/>
  <c r="AT115" i="32"/>
  <c r="AU115" i="32"/>
  <c r="AV115" i="32"/>
  <c r="AW115" i="32"/>
  <c r="AX115" i="32"/>
  <c r="AY115" i="32"/>
  <c r="AZ115" i="32"/>
  <c r="BA115" i="32"/>
  <c r="BB115" i="32"/>
  <c r="BC115" i="32"/>
  <c r="BD115" i="32"/>
  <c r="BE115" i="32"/>
  <c r="BF115" i="32"/>
  <c r="BG115" i="32"/>
  <c r="BH115" i="32"/>
  <c r="BI115" i="32"/>
  <c r="BJ115" i="32"/>
  <c r="BK115" i="32"/>
  <c r="BL115" i="32"/>
  <c r="BM115" i="32"/>
  <c r="BN115" i="32"/>
  <c r="BO115" i="32"/>
  <c r="BP115" i="32"/>
  <c r="BQ115" i="32"/>
  <c r="BR115" i="32"/>
  <c r="BS115" i="32"/>
  <c r="BT115" i="32"/>
  <c r="BU115" i="32"/>
  <c r="BV115" i="32"/>
  <c r="BW115" i="32"/>
  <c r="BX115" i="32"/>
  <c r="BY115" i="32"/>
  <c r="BZ115" i="32"/>
  <c r="CA115" i="32"/>
  <c r="CB115" i="32"/>
  <c r="CC115" i="32"/>
  <c r="CD115" i="32"/>
  <c r="CE115" i="32"/>
  <c r="CF115" i="32"/>
  <c r="CG115" i="32"/>
  <c r="CH115" i="32"/>
  <c r="CI115" i="32"/>
  <c r="CJ115" i="32"/>
  <c r="CK115" i="32"/>
  <c r="CL115" i="32"/>
  <c r="CM115" i="32"/>
  <c r="CN115" i="32"/>
  <c r="CO115" i="32"/>
  <c r="CP115" i="32"/>
  <c r="CQ115" i="32"/>
  <c r="CR115" i="32"/>
  <c r="CS115" i="32"/>
  <c r="CT115" i="32"/>
  <c r="CU115" i="32"/>
  <c r="CV115" i="32"/>
  <c r="CW115" i="32"/>
  <c r="CX115" i="32"/>
  <c r="CY115" i="32"/>
  <c r="CZ115" i="32"/>
  <c r="DA115" i="32"/>
  <c r="DB115" i="32"/>
  <c r="DC115" i="32"/>
  <c r="C116" i="32"/>
  <c r="D116" i="32"/>
  <c r="E116" i="32"/>
  <c r="F116" i="32"/>
  <c r="G116" i="32"/>
  <c r="H116" i="32"/>
  <c r="I116" i="32"/>
  <c r="J116" i="32"/>
  <c r="K116" i="32"/>
  <c r="L116" i="32"/>
  <c r="M116" i="32"/>
  <c r="N116" i="32"/>
  <c r="O116" i="32"/>
  <c r="P116" i="32"/>
  <c r="Q116" i="32"/>
  <c r="R116" i="32"/>
  <c r="S116" i="32"/>
  <c r="T116" i="32"/>
  <c r="U116" i="32"/>
  <c r="V116" i="32"/>
  <c r="W116" i="32"/>
  <c r="X116" i="32"/>
  <c r="Y116" i="32"/>
  <c r="Z116" i="32"/>
  <c r="AA116" i="32"/>
  <c r="AB116" i="32"/>
  <c r="AC116" i="32"/>
  <c r="AD116" i="32"/>
  <c r="AE116" i="32"/>
  <c r="AF116" i="32"/>
  <c r="AG116" i="32"/>
  <c r="AH116" i="32"/>
  <c r="AI116" i="32"/>
  <c r="AJ116" i="32"/>
  <c r="AK116" i="32"/>
  <c r="AL116" i="32"/>
  <c r="AM116" i="32"/>
  <c r="AN116" i="32"/>
  <c r="AO116" i="32"/>
  <c r="AP116" i="32"/>
  <c r="AQ116" i="32"/>
  <c r="AR116" i="32"/>
  <c r="AS116" i="32"/>
  <c r="AT116" i="32"/>
  <c r="AU116" i="32"/>
  <c r="AV116" i="32"/>
  <c r="AW116" i="32"/>
  <c r="AX116" i="32"/>
  <c r="AY116" i="32"/>
  <c r="AZ116" i="32"/>
  <c r="BA116" i="32"/>
  <c r="BB116" i="32"/>
  <c r="BC116" i="32"/>
  <c r="BD116" i="32"/>
  <c r="BE116" i="32"/>
  <c r="BF116" i="32"/>
  <c r="BG116" i="32"/>
  <c r="BH116" i="32"/>
  <c r="BI116" i="32"/>
  <c r="BJ116" i="32"/>
  <c r="BK116" i="32"/>
  <c r="BL116" i="32"/>
  <c r="BM116" i="32"/>
  <c r="BN116" i="32"/>
  <c r="BO116" i="32"/>
  <c r="BP116" i="32"/>
  <c r="BQ116" i="32"/>
  <c r="BR116" i="32"/>
  <c r="BS116" i="32"/>
  <c r="BT116" i="32"/>
  <c r="BU116" i="32"/>
  <c r="BV116" i="32"/>
  <c r="BW116" i="32"/>
  <c r="BX116" i="32"/>
  <c r="BY116" i="32"/>
  <c r="BZ116" i="32"/>
  <c r="CA116" i="32"/>
  <c r="CB116" i="32"/>
  <c r="CC116" i="32"/>
  <c r="CD116" i="32"/>
  <c r="CE116" i="32"/>
  <c r="CF116" i="32"/>
  <c r="CG116" i="32"/>
  <c r="CH116" i="32"/>
  <c r="CI116" i="32"/>
  <c r="CJ116" i="32"/>
  <c r="CK116" i="32"/>
  <c r="CL116" i="32"/>
  <c r="CM116" i="32"/>
  <c r="CN116" i="32"/>
  <c r="CO116" i="32"/>
  <c r="CP116" i="32"/>
  <c r="CQ116" i="32"/>
  <c r="CR116" i="32"/>
  <c r="CS116" i="32"/>
  <c r="CT116" i="32"/>
  <c r="CU116" i="32"/>
  <c r="CV116" i="32"/>
  <c r="CW116" i="32"/>
  <c r="CX116" i="32"/>
  <c r="CY116" i="32"/>
  <c r="CZ116" i="32"/>
  <c r="DA116" i="32"/>
  <c r="DB116" i="32"/>
  <c r="DC116" i="32"/>
  <c r="C117" i="32"/>
  <c r="D117" i="32"/>
  <c r="E117" i="32"/>
  <c r="F117" i="32"/>
  <c r="G117" i="32"/>
  <c r="H117" i="32"/>
  <c r="I117" i="32"/>
  <c r="J117" i="32"/>
  <c r="K117" i="32"/>
  <c r="L117" i="32"/>
  <c r="M117" i="32"/>
  <c r="N117" i="32"/>
  <c r="O117" i="32"/>
  <c r="P117" i="32"/>
  <c r="Q117" i="32"/>
  <c r="R117" i="32"/>
  <c r="S117" i="32"/>
  <c r="T117" i="32"/>
  <c r="U117" i="32"/>
  <c r="V117" i="32"/>
  <c r="W117" i="32"/>
  <c r="X117" i="32"/>
  <c r="Y117" i="32"/>
  <c r="Z117" i="32"/>
  <c r="AA117" i="32"/>
  <c r="AB117" i="32"/>
  <c r="AC117" i="32"/>
  <c r="AD117" i="32"/>
  <c r="AE117" i="32"/>
  <c r="AF117" i="32"/>
  <c r="AG117" i="32"/>
  <c r="AH117" i="32"/>
  <c r="AI117" i="32"/>
  <c r="AJ117" i="32"/>
  <c r="AK117" i="32"/>
  <c r="AL117" i="32"/>
  <c r="AM117" i="32"/>
  <c r="AN117" i="32"/>
  <c r="AO117" i="32"/>
  <c r="AP117" i="32"/>
  <c r="AQ117" i="32"/>
  <c r="AR117" i="32"/>
  <c r="AS117" i="32"/>
  <c r="AT117" i="32"/>
  <c r="AU117" i="32"/>
  <c r="AV117" i="32"/>
  <c r="AW117" i="32"/>
  <c r="AX117" i="32"/>
  <c r="AY117" i="32"/>
  <c r="AZ117" i="32"/>
  <c r="BA117" i="32"/>
  <c r="BB117" i="32"/>
  <c r="BC117" i="32"/>
  <c r="BD117" i="32"/>
  <c r="BE117" i="32"/>
  <c r="BF117" i="32"/>
  <c r="BG117" i="32"/>
  <c r="BH117" i="32"/>
  <c r="BI117" i="32"/>
  <c r="BJ117" i="32"/>
  <c r="BK117" i="32"/>
  <c r="BL117" i="32"/>
  <c r="BM117" i="32"/>
  <c r="BN117" i="32"/>
  <c r="BO117" i="32"/>
  <c r="BP117" i="32"/>
  <c r="BQ117" i="32"/>
  <c r="BR117" i="32"/>
  <c r="BS117" i="32"/>
  <c r="BT117" i="32"/>
  <c r="BU117" i="32"/>
  <c r="BV117" i="32"/>
  <c r="BW117" i="32"/>
  <c r="BX117" i="32"/>
  <c r="BY117" i="32"/>
  <c r="BZ117" i="32"/>
  <c r="CA117" i="32"/>
  <c r="CB117" i="32"/>
  <c r="CC117" i="32"/>
  <c r="CD117" i="32"/>
  <c r="CE117" i="32"/>
  <c r="CF117" i="32"/>
  <c r="CG117" i="32"/>
  <c r="CH117" i="32"/>
  <c r="CI117" i="32"/>
  <c r="CJ117" i="32"/>
  <c r="CK117" i="32"/>
  <c r="CL117" i="32"/>
  <c r="CM117" i="32"/>
  <c r="CN117" i="32"/>
  <c r="CO117" i="32"/>
  <c r="CP117" i="32"/>
  <c r="CQ117" i="32"/>
  <c r="CR117" i="32"/>
  <c r="CS117" i="32"/>
  <c r="CT117" i="32"/>
  <c r="CU117" i="32"/>
  <c r="CV117" i="32"/>
  <c r="CW117" i="32"/>
  <c r="CX117" i="32"/>
  <c r="CY117" i="32"/>
  <c r="CZ117" i="32"/>
  <c r="DA117" i="32"/>
  <c r="DB117" i="32"/>
  <c r="DC117" i="32"/>
  <c r="C118" i="32"/>
  <c r="D118" i="32"/>
  <c r="E118" i="32"/>
  <c r="F118" i="32"/>
  <c r="G118" i="32"/>
  <c r="H118" i="32"/>
  <c r="I118" i="32"/>
  <c r="J118" i="32"/>
  <c r="K118" i="32"/>
  <c r="L118" i="32"/>
  <c r="M118" i="32"/>
  <c r="N118" i="32"/>
  <c r="O118" i="32"/>
  <c r="P118" i="32"/>
  <c r="Q118" i="32"/>
  <c r="R118" i="32"/>
  <c r="S118" i="32"/>
  <c r="T118" i="32"/>
  <c r="U118" i="32"/>
  <c r="V118" i="32"/>
  <c r="W118" i="32"/>
  <c r="X118" i="32"/>
  <c r="Y118" i="32"/>
  <c r="Z118" i="32"/>
  <c r="AA118" i="32"/>
  <c r="AB118" i="32"/>
  <c r="AC118" i="32"/>
  <c r="AD118" i="32"/>
  <c r="AE118" i="32"/>
  <c r="AF118" i="32"/>
  <c r="AG118" i="32"/>
  <c r="AH118" i="32"/>
  <c r="AI118" i="32"/>
  <c r="AJ118" i="32"/>
  <c r="AK118" i="32"/>
  <c r="AL118" i="32"/>
  <c r="AM118" i="32"/>
  <c r="AN118" i="32"/>
  <c r="AO118" i="32"/>
  <c r="AP118" i="32"/>
  <c r="AQ118" i="32"/>
  <c r="AR118" i="32"/>
  <c r="AS118" i="32"/>
  <c r="AT118" i="32"/>
  <c r="AU118" i="32"/>
  <c r="AV118" i="32"/>
  <c r="AW118" i="32"/>
  <c r="AX118" i="32"/>
  <c r="AY118" i="32"/>
  <c r="AZ118" i="32"/>
  <c r="BA118" i="32"/>
  <c r="BB118" i="32"/>
  <c r="BC118" i="32"/>
  <c r="BD118" i="32"/>
  <c r="BE118" i="32"/>
  <c r="BF118" i="32"/>
  <c r="BG118" i="32"/>
  <c r="BH118" i="32"/>
  <c r="BI118" i="32"/>
  <c r="BJ118" i="32"/>
  <c r="BK118" i="32"/>
  <c r="BL118" i="32"/>
  <c r="BM118" i="32"/>
  <c r="BN118" i="32"/>
  <c r="BO118" i="32"/>
  <c r="BP118" i="32"/>
  <c r="BQ118" i="32"/>
  <c r="BR118" i="32"/>
  <c r="BS118" i="32"/>
  <c r="BT118" i="32"/>
  <c r="BU118" i="32"/>
  <c r="BV118" i="32"/>
  <c r="BW118" i="32"/>
  <c r="BX118" i="32"/>
  <c r="BY118" i="32"/>
  <c r="BZ118" i="32"/>
  <c r="CA118" i="32"/>
  <c r="CB118" i="32"/>
  <c r="CC118" i="32"/>
  <c r="CD118" i="32"/>
  <c r="CE118" i="32"/>
  <c r="CF118" i="32"/>
  <c r="CG118" i="32"/>
  <c r="CH118" i="32"/>
  <c r="CI118" i="32"/>
  <c r="CJ118" i="32"/>
  <c r="CK118" i="32"/>
  <c r="CL118" i="32"/>
  <c r="CM118" i="32"/>
  <c r="CN118" i="32"/>
  <c r="CO118" i="32"/>
  <c r="CP118" i="32"/>
  <c r="CQ118" i="32"/>
  <c r="CR118" i="32"/>
  <c r="CS118" i="32"/>
  <c r="CT118" i="32"/>
  <c r="CU118" i="32"/>
  <c r="CV118" i="32"/>
  <c r="CW118" i="32"/>
  <c r="CX118" i="32"/>
  <c r="CY118" i="32"/>
  <c r="CZ118" i="32"/>
  <c r="DA118" i="32"/>
  <c r="DB118" i="32"/>
  <c r="DC118" i="32"/>
  <c r="C119" i="32"/>
  <c r="D119" i="32"/>
  <c r="E119" i="32"/>
  <c r="F119" i="32"/>
  <c r="G119" i="32"/>
  <c r="H119" i="32"/>
  <c r="I119" i="32"/>
  <c r="J119" i="32"/>
  <c r="K119" i="32"/>
  <c r="L119" i="32"/>
  <c r="M119" i="32"/>
  <c r="N119" i="32"/>
  <c r="O119" i="32"/>
  <c r="P119" i="32"/>
  <c r="Q119" i="32"/>
  <c r="R119" i="32"/>
  <c r="S119" i="32"/>
  <c r="T119" i="32"/>
  <c r="U119" i="32"/>
  <c r="V119" i="32"/>
  <c r="W119" i="32"/>
  <c r="X119" i="32"/>
  <c r="Y119" i="32"/>
  <c r="Z119" i="32"/>
  <c r="AA119" i="32"/>
  <c r="AB119" i="32"/>
  <c r="AC119" i="32"/>
  <c r="AD119" i="32"/>
  <c r="AE119" i="32"/>
  <c r="AF119" i="32"/>
  <c r="AG119" i="32"/>
  <c r="AH119" i="32"/>
  <c r="AI119" i="32"/>
  <c r="AJ119" i="32"/>
  <c r="AK119" i="32"/>
  <c r="AL119" i="32"/>
  <c r="AM119" i="32"/>
  <c r="AN119" i="32"/>
  <c r="AO119" i="32"/>
  <c r="AP119" i="32"/>
  <c r="AQ119" i="32"/>
  <c r="AR119" i="32"/>
  <c r="AS119" i="32"/>
  <c r="AT119" i="32"/>
  <c r="AU119" i="32"/>
  <c r="AV119" i="32"/>
  <c r="AW119" i="32"/>
  <c r="AX119" i="32"/>
  <c r="AY119" i="32"/>
  <c r="AZ119" i="32"/>
  <c r="BA119" i="32"/>
  <c r="BB119" i="32"/>
  <c r="BC119" i="32"/>
  <c r="BD119" i="32"/>
  <c r="BE119" i="32"/>
  <c r="BF119" i="32"/>
  <c r="BG119" i="32"/>
  <c r="BH119" i="32"/>
  <c r="BI119" i="32"/>
  <c r="BJ119" i="32"/>
  <c r="BK119" i="32"/>
  <c r="BL119" i="32"/>
  <c r="BM119" i="32"/>
  <c r="BN119" i="32"/>
  <c r="BO119" i="32"/>
  <c r="BP119" i="32"/>
  <c r="BQ119" i="32"/>
  <c r="BR119" i="32"/>
  <c r="BS119" i="32"/>
  <c r="BT119" i="32"/>
  <c r="BU119" i="32"/>
  <c r="BV119" i="32"/>
  <c r="BW119" i="32"/>
  <c r="BX119" i="32"/>
  <c r="BY119" i="32"/>
  <c r="BZ119" i="32"/>
  <c r="CA119" i="32"/>
  <c r="CB119" i="32"/>
  <c r="CC119" i="32"/>
  <c r="CD119" i="32"/>
  <c r="CE119" i="32"/>
  <c r="CF119" i="32"/>
  <c r="CG119" i="32"/>
  <c r="CH119" i="32"/>
  <c r="CI119" i="32"/>
  <c r="CJ119" i="32"/>
  <c r="CK119" i="32"/>
  <c r="CL119" i="32"/>
  <c r="CM119" i="32"/>
  <c r="CN119" i="32"/>
  <c r="CO119" i="32"/>
  <c r="CP119" i="32"/>
  <c r="CQ119" i="32"/>
  <c r="CR119" i="32"/>
  <c r="CS119" i="32"/>
  <c r="CT119" i="32"/>
  <c r="CU119" i="32"/>
  <c r="CV119" i="32"/>
  <c r="CW119" i="32"/>
  <c r="CX119" i="32"/>
  <c r="CY119" i="32"/>
  <c r="CZ119" i="32"/>
  <c r="DA119" i="32"/>
  <c r="DB119" i="32"/>
  <c r="DC119" i="32"/>
  <c r="C120" i="32"/>
  <c r="D120" i="32"/>
  <c r="E120" i="32"/>
  <c r="F120" i="32"/>
  <c r="G120" i="32"/>
  <c r="H120" i="32"/>
  <c r="I120" i="32"/>
  <c r="J120" i="32"/>
  <c r="K120" i="32"/>
  <c r="L120" i="32"/>
  <c r="M120" i="32"/>
  <c r="N120" i="32"/>
  <c r="O120" i="32"/>
  <c r="P120" i="32"/>
  <c r="Q120" i="32"/>
  <c r="R120" i="32"/>
  <c r="S120" i="32"/>
  <c r="T120" i="32"/>
  <c r="U120" i="32"/>
  <c r="V120" i="32"/>
  <c r="W120" i="32"/>
  <c r="X120" i="32"/>
  <c r="Y120" i="32"/>
  <c r="Z120" i="32"/>
  <c r="AA120" i="32"/>
  <c r="AB120" i="32"/>
  <c r="AC120" i="32"/>
  <c r="AD120" i="32"/>
  <c r="AE120" i="32"/>
  <c r="AF120" i="32"/>
  <c r="AG120" i="32"/>
  <c r="AH120" i="32"/>
  <c r="AI120" i="32"/>
  <c r="AJ120" i="32"/>
  <c r="AK120" i="32"/>
  <c r="AL120" i="32"/>
  <c r="AM120" i="32"/>
  <c r="AN120" i="32"/>
  <c r="AO120" i="32"/>
  <c r="AP120" i="32"/>
  <c r="AQ120" i="32"/>
  <c r="AR120" i="32"/>
  <c r="AS120" i="32"/>
  <c r="AT120" i="32"/>
  <c r="AU120" i="32"/>
  <c r="AV120" i="32"/>
  <c r="AW120" i="32"/>
  <c r="AX120" i="32"/>
  <c r="AY120" i="32"/>
  <c r="AZ120" i="32"/>
  <c r="BA120" i="32"/>
  <c r="BB120" i="32"/>
  <c r="BC120" i="32"/>
  <c r="BD120" i="32"/>
  <c r="BE120" i="32"/>
  <c r="BF120" i="32"/>
  <c r="BG120" i="32"/>
  <c r="BH120" i="32"/>
  <c r="BI120" i="32"/>
  <c r="BJ120" i="32"/>
  <c r="BK120" i="32"/>
  <c r="BL120" i="32"/>
  <c r="BM120" i="32"/>
  <c r="BN120" i="32"/>
  <c r="BO120" i="32"/>
  <c r="BP120" i="32"/>
  <c r="BQ120" i="32"/>
  <c r="BR120" i="32"/>
  <c r="BS120" i="32"/>
  <c r="BT120" i="32"/>
  <c r="BU120" i="32"/>
  <c r="BV120" i="32"/>
  <c r="BW120" i="32"/>
  <c r="BX120" i="32"/>
  <c r="BY120" i="32"/>
  <c r="BZ120" i="32"/>
  <c r="CA120" i="32"/>
  <c r="CB120" i="32"/>
  <c r="CC120" i="32"/>
  <c r="CD120" i="32"/>
  <c r="CE120" i="32"/>
  <c r="CF120" i="32"/>
  <c r="CG120" i="32"/>
  <c r="CH120" i="32"/>
  <c r="CI120" i="32"/>
  <c r="CJ120" i="32"/>
  <c r="CK120" i="32"/>
  <c r="CL120" i="32"/>
  <c r="CM120" i="32"/>
  <c r="CN120" i="32"/>
  <c r="CO120" i="32"/>
  <c r="CP120" i="32"/>
  <c r="CQ120" i="32"/>
  <c r="CR120" i="32"/>
  <c r="CS120" i="32"/>
  <c r="CT120" i="32"/>
  <c r="CU120" i="32"/>
  <c r="CV120" i="32"/>
  <c r="CW120" i="32"/>
  <c r="CX120" i="32"/>
  <c r="CY120" i="32"/>
  <c r="CZ120" i="32"/>
  <c r="DA120" i="32"/>
  <c r="DB120" i="32"/>
  <c r="DC120" i="32"/>
  <c r="C123" i="32"/>
  <c r="D124" i="32"/>
  <c r="E124" i="32" s="1"/>
  <c r="F124" i="32" s="1"/>
  <c r="G124" i="32" s="1"/>
  <c r="H124" i="32" s="1"/>
  <c r="I124" i="32" s="1"/>
  <c r="J124" i="32" s="1"/>
  <c r="K124" i="32" s="1"/>
  <c r="L124" i="32" s="1"/>
  <c r="M124" i="32" s="1"/>
  <c r="N124" i="32" s="1"/>
  <c r="O124" i="32" s="1"/>
  <c r="P124" i="32" s="1"/>
  <c r="Q124" i="32" s="1"/>
  <c r="R124" i="32" s="1"/>
  <c r="S124" i="32" s="1"/>
  <c r="T124" i="32" s="1"/>
  <c r="U124" i="32" s="1"/>
  <c r="V124" i="32" s="1"/>
  <c r="W124" i="32" s="1"/>
  <c r="X124" i="32" s="1"/>
  <c r="Y124" i="32" s="1"/>
  <c r="Z124" i="32" s="1"/>
  <c r="AA124" i="32" s="1"/>
  <c r="AB124" i="32" s="1"/>
  <c r="AC124" i="32" s="1"/>
  <c r="AD124" i="32" s="1"/>
  <c r="AE124" i="32" s="1"/>
  <c r="AF124" i="32" s="1"/>
  <c r="AG124" i="32" s="1"/>
  <c r="AH124" i="32" s="1"/>
  <c r="AI124" i="32" s="1"/>
  <c r="AJ124" i="32" s="1"/>
  <c r="AK124" i="32" s="1"/>
  <c r="AL124" i="32" s="1"/>
  <c r="AM124" i="32" s="1"/>
  <c r="AN124" i="32" s="1"/>
  <c r="AO124" i="32" s="1"/>
  <c r="AP124" i="32" s="1"/>
  <c r="AQ124" i="32" s="1"/>
  <c r="AR124" i="32" s="1"/>
  <c r="AS124" i="32" s="1"/>
  <c r="AT124" i="32" s="1"/>
  <c r="AU124" i="32" s="1"/>
  <c r="AV124" i="32" s="1"/>
  <c r="AW124" i="32" s="1"/>
  <c r="AX124" i="32" s="1"/>
  <c r="AY124" i="32" s="1"/>
  <c r="AZ124" i="32" s="1"/>
  <c r="BA124" i="32" s="1"/>
  <c r="BB124" i="32" s="1"/>
  <c r="BC124" i="32" s="1"/>
  <c r="BD124" i="32" s="1"/>
  <c r="BE124" i="32" s="1"/>
  <c r="BF124" i="32" s="1"/>
  <c r="BG124" i="32" s="1"/>
  <c r="BH124" i="32" s="1"/>
  <c r="BI124" i="32" s="1"/>
  <c r="BJ124" i="32" s="1"/>
  <c r="BK124" i="32" s="1"/>
  <c r="BL124" i="32" s="1"/>
  <c r="BM124" i="32" s="1"/>
  <c r="BN124" i="32" s="1"/>
  <c r="BO124" i="32" s="1"/>
  <c r="BP124" i="32" s="1"/>
  <c r="BQ124" i="32" s="1"/>
  <c r="BR124" i="32" s="1"/>
  <c r="BS124" i="32" s="1"/>
  <c r="BT124" i="32" s="1"/>
  <c r="BU124" i="32" s="1"/>
  <c r="BV124" i="32" s="1"/>
  <c r="BW124" i="32" s="1"/>
  <c r="BX124" i="32" s="1"/>
  <c r="BY124" i="32" s="1"/>
  <c r="BZ124" i="32" s="1"/>
  <c r="CA124" i="32" s="1"/>
  <c r="CB124" i="32" s="1"/>
  <c r="CC124" i="32" s="1"/>
  <c r="CD124" i="32" s="1"/>
  <c r="CE124" i="32" s="1"/>
  <c r="CF124" i="32" s="1"/>
  <c r="CG124" i="32" s="1"/>
  <c r="CH124" i="32" s="1"/>
  <c r="CI124" i="32" s="1"/>
  <c r="CJ124" i="32" s="1"/>
  <c r="CK124" i="32" s="1"/>
  <c r="CL124" i="32" s="1"/>
  <c r="CM124" i="32" s="1"/>
  <c r="CN124" i="32" s="1"/>
  <c r="CO124" i="32" s="1"/>
  <c r="CP124" i="32" s="1"/>
  <c r="CQ124" i="32" s="1"/>
  <c r="CR124" i="32" s="1"/>
  <c r="CS124" i="32" s="1"/>
  <c r="CT124" i="32" s="1"/>
  <c r="CU124" i="32" s="1"/>
  <c r="CV124" i="32" s="1"/>
  <c r="CW124" i="32" s="1"/>
  <c r="CX124" i="32" s="1"/>
  <c r="CY124" i="32" s="1"/>
  <c r="CZ124" i="32" s="1"/>
  <c r="DA124" i="32" s="1"/>
  <c r="DB124" i="32" s="1"/>
  <c r="DC124" i="32" s="1"/>
  <c r="C138" i="32"/>
  <c r="C137" i="32" s="1"/>
  <c r="C136" i="32" s="1"/>
  <c r="C135" i="32" s="1"/>
  <c r="C134" i="32" s="1"/>
  <c r="C133" i="32" s="1"/>
  <c r="C132" i="32" s="1"/>
  <c r="C131" i="32" s="1"/>
  <c r="C130" i="32" s="1"/>
  <c r="C129" i="32" s="1"/>
  <c r="C128" i="32" s="1"/>
  <c r="C127" i="32" s="1"/>
  <c r="C126" i="32" s="1"/>
  <c r="C125" i="32" s="1"/>
  <c r="C140" i="32"/>
  <c r="C139" i="32" s="1"/>
  <c r="G140" i="32"/>
  <c r="G139" i="32" s="1"/>
  <c r="G138" i="32" s="1"/>
  <c r="G137" i="32" s="1"/>
  <c r="G136" i="32" s="1"/>
  <c r="G135" i="32" s="1"/>
  <c r="G134" i="32" s="1"/>
  <c r="G133" i="32" s="1"/>
  <c r="G132" i="32" s="1"/>
  <c r="G131" i="32" s="1"/>
  <c r="G130" i="32" s="1"/>
  <c r="G129" i="32" s="1"/>
  <c r="G128" i="32" s="1"/>
  <c r="G127" i="32" s="1"/>
  <c r="G126" i="32" s="1"/>
  <c r="G125" i="32" s="1"/>
  <c r="J140" i="32"/>
  <c r="J139" i="32" s="1"/>
  <c r="J138" i="32" s="1"/>
  <c r="J137" i="32" s="1"/>
  <c r="J136" i="32" s="1"/>
  <c r="J135" i="32" s="1"/>
  <c r="J134" i="32" s="1"/>
  <c r="J133" i="32" s="1"/>
  <c r="J132" i="32" s="1"/>
  <c r="J131" i="32" s="1"/>
  <c r="J130" i="32" s="1"/>
  <c r="J129" i="32" s="1"/>
  <c r="J128" i="32" s="1"/>
  <c r="J127" i="32" s="1"/>
  <c r="J126" i="32" s="1"/>
  <c r="J125" i="32" s="1"/>
  <c r="D141" i="32"/>
  <c r="D140" i="32" s="1"/>
  <c r="D139" i="32" s="1"/>
  <c r="D138" i="32" s="1"/>
  <c r="D137" i="32" s="1"/>
  <c r="D136" i="32" s="1"/>
  <c r="D135" i="32" s="1"/>
  <c r="D134" i="32" s="1"/>
  <c r="D133" i="32" s="1"/>
  <c r="D132" i="32" s="1"/>
  <c r="D131" i="32" s="1"/>
  <c r="D130" i="32" s="1"/>
  <c r="D129" i="32" s="1"/>
  <c r="D128" i="32" s="1"/>
  <c r="D127" i="32" s="1"/>
  <c r="D126" i="32" s="1"/>
  <c r="D125" i="32" s="1"/>
  <c r="E141" i="32"/>
  <c r="E140" i="32" s="1"/>
  <c r="E139" i="32" s="1"/>
  <c r="E138" i="32" s="1"/>
  <c r="E137" i="32" s="1"/>
  <c r="E136" i="32" s="1"/>
  <c r="E135" i="32" s="1"/>
  <c r="E134" i="32" s="1"/>
  <c r="E133" i="32" s="1"/>
  <c r="E132" i="32" s="1"/>
  <c r="E131" i="32" s="1"/>
  <c r="E130" i="32" s="1"/>
  <c r="E129" i="32" s="1"/>
  <c r="E128" i="32" s="1"/>
  <c r="E127" i="32" s="1"/>
  <c r="E126" i="32" s="1"/>
  <c r="E125" i="32" s="1"/>
  <c r="F141" i="32"/>
  <c r="F140" i="32" s="1"/>
  <c r="F139" i="32" s="1"/>
  <c r="F138" i="32" s="1"/>
  <c r="F137" i="32" s="1"/>
  <c r="F136" i="32" s="1"/>
  <c r="F135" i="32" s="1"/>
  <c r="F134" i="32" s="1"/>
  <c r="F133" i="32" s="1"/>
  <c r="F132" i="32" s="1"/>
  <c r="F131" i="32" s="1"/>
  <c r="F130" i="32" s="1"/>
  <c r="F129" i="32" s="1"/>
  <c r="F128" i="32" s="1"/>
  <c r="F127" i="32" s="1"/>
  <c r="F126" i="32" s="1"/>
  <c r="F125" i="32" s="1"/>
  <c r="G141" i="32"/>
  <c r="H141" i="32"/>
  <c r="H140" i="32" s="1"/>
  <c r="H139" i="32" s="1"/>
  <c r="H138" i="32" s="1"/>
  <c r="H137" i="32" s="1"/>
  <c r="H136" i="32" s="1"/>
  <c r="H135" i="32" s="1"/>
  <c r="H134" i="32" s="1"/>
  <c r="H133" i="32" s="1"/>
  <c r="H132" i="32" s="1"/>
  <c r="H131" i="32" s="1"/>
  <c r="H130" i="32" s="1"/>
  <c r="H129" i="32" s="1"/>
  <c r="H128" i="32" s="1"/>
  <c r="H127" i="32" s="1"/>
  <c r="H126" i="32" s="1"/>
  <c r="H125" i="32" s="1"/>
  <c r="I141" i="32"/>
  <c r="I140" i="32" s="1"/>
  <c r="I139" i="32" s="1"/>
  <c r="I138" i="32" s="1"/>
  <c r="I137" i="32" s="1"/>
  <c r="I136" i="32" s="1"/>
  <c r="I135" i="32" s="1"/>
  <c r="I134" i="32" s="1"/>
  <c r="I133" i="32" s="1"/>
  <c r="I132" i="32" s="1"/>
  <c r="I131" i="32" s="1"/>
  <c r="I130" i="32" s="1"/>
  <c r="I129" i="32" s="1"/>
  <c r="I128" i="32" s="1"/>
  <c r="I127" i="32" s="1"/>
  <c r="I126" i="32" s="1"/>
  <c r="I125" i="32" s="1"/>
  <c r="J141" i="32"/>
  <c r="U141" i="32"/>
  <c r="U140" i="32" s="1"/>
  <c r="U139" i="32" s="1"/>
  <c r="U138" i="32" s="1"/>
  <c r="U137" i="32" s="1"/>
  <c r="U136" i="32" s="1"/>
  <c r="U135" i="32" s="1"/>
  <c r="U134" i="32" s="1"/>
  <c r="U133" i="32" s="1"/>
  <c r="U132" i="32" s="1"/>
  <c r="U131" i="32" s="1"/>
  <c r="U130" i="32" s="1"/>
  <c r="U129" i="32" s="1"/>
  <c r="U128" i="32" s="1"/>
  <c r="U127" i="32" s="1"/>
  <c r="U126" i="32" s="1"/>
  <c r="U125" i="32" s="1"/>
  <c r="V141" i="32"/>
  <c r="V140" i="32" s="1"/>
  <c r="V139" i="32" s="1"/>
  <c r="V138" i="32" s="1"/>
  <c r="V137" i="32" s="1"/>
  <c r="V136" i="32" s="1"/>
  <c r="V135" i="32" s="1"/>
  <c r="V134" i="32" s="1"/>
  <c r="V133" i="32" s="1"/>
  <c r="V132" i="32" s="1"/>
  <c r="V131" i="32" s="1"/>
  <c r="V130" i="32" s="1"/>
  <c r="V129" i="32" s="1"/>
  <c r="V128" i="32" s="1"/>
  <c r="V127" i="32" s="1"/>
  <c r="V126" i="32" s="1"/>
  <c r="V125" i="32" s="1"/>
  <c r="Y141" i="32"/>
  <c r="Y140" i="32" s="1"/>
  <c r="Y139" i="32" s="1"/>
  <c r="Y138" i="32" s="1"/>
  <c r="Y137" i="32" s="1"/>
  <c r="Y136" i="32" s="1"/>
  <c r="Y135" i="32" s="1"/>
  <c r="Y134" i="32" s="1"/>
  <c r="Y133" i="32" s="1"/>
  <c r="Y132" i="32" s="1"/>
  <c r="Y131" i="32" s="1"/>
  <c r="Y130" i="32" s="1"/>
  <c r="Y129" i="32" s="1"/>
  <c r="Y128" i="32" s="1"/>
  <c r="Y127" i="32" s="1"/>
  <c r="Y126" i="32" s="1"/>
  <c r="Y125" i="32" s="1"/>
  <c r="AL141" i="32"/>
  <c r="AL140" i="32" s="1"/>
  <c r="AL139" i="32" s="1"/>
  <c r="AL138" i="32" s="1"/>
  <c r="AL137" i="32" s="1"/>
  <c r="AL136" i="32" s="1"/>
  <c r="AL135" i="32" s="1"/>
  <c r="AL134" i="32" s="1"/>
  <c r="AL133" i="32" s="1"/>
  <c r="AL132" i="32" s="1"/>
  <c r="AL131" i="32" s="1"/>
  <c r="AL130" i="32" s="1"/>
  <c r="AL129" i="32" s="1"/>
  <c r="AL128" i="32" s="1"/>
  <c r="AL127" i="32" s="1"/>
  <c r="AL126" i="32" s="1"/>
  <c r="AL125" i="32" s="1"/>
  <c r="AR141" i="32"/>
  <c r="AR140" i="32" s="1"/>
  <c r="AR139" i="32" s="1"/>
  <c r="AR138" i="32" s="1"/>
  <c r="AR137" i="32" s="1"/>
  <c r="AR136" i="32" s="1"/>
  <c r="AR135" i="32" s="1"/>
  <c r="AR134" i="32" s="1"/>
  <c r="AR133" i="32" s="1"/>
  <c r="AR132" i="32" s="1"/>
  <c r="AR131" i="32" s="1"/>
  <c r="AR130" i="32" s="1"/>
  <c r="AR129" i="32" s="1"/>
  <c r="AR128" i="32" s="1"/>
  <c r="AR127" i="32" s="1"/>
  <c r="AR126" i="32" s="1"/>
  <c r="AR125" i="32" s="1"/>
  <c r="AU141" i="32"/>
  <c r="AU140" i="32" s="1"/>
  <c r="AU139" i="32" s="1"/>
  <c r="AU138" i="32" s="1"/>
  <c r="AU137" i="32" s="1"/>
  <c r="AU136" i="32" s="1"/>
  <c r="AU135" i="32" s="1"/>
  <c r="AU134" i="32" s="1"/>
  <c r="AU133" i="32" s="1"/>
  <c r="AU132" i="32" s="1"/>
  <c r="AU131" i="32" s="1"/>
  <c r="AU130" i="32" s="1"/>
  <c r="AU129" i="32" s="1"/>
  <c r="AU128" i="32" s="1"/>
  <c r="AU127" i="32" s="1"/>
  <c r="AU126" i="32" s="1"/>
  <c r="AU125" i="32" s="1"/>
  <c r="AW141" i="32"/>
  <c r="AW140" i="32" s="1"/>
  <c r="AW139" i="32" s="1"/>
  <c r="AW138" i="32" s="1"/>
  <c r="AW137" i="32" s="1"/>
  <c r="AW136" i="32" s="1"/>
  <c r="AW135" i="32" s="1"/>
  <c r="AW134" i="32" s="1"/>
  <c r="AW133" i="32" s="1"/>
  <c r="AW132" i="32" s="1"/>
  <c r="AW131" i="32" s="1"/>
  <c r="AW130" i="32" s="1"/>
  <c r="AW129" i="32" s="1"/>
  <c r="AW128" i="32" s="1"/>
  <c r="AW127" i="32" s="1"/>
  <c r="AW126" i="32" s="1"/>
  <c r="AW125" i="32" s="1"/>
  <c r="BR141" i="32"/>
  <c r="BR140" i="32" s="1"/>
  <c r="BR139" i="32" s="1"/>
  <c r="BR138" i="32" s="1"/>
  <c r="BR137" i="32" s="1"/>
  <c r="BR136" i="32" s="1"/>
  <c r="BR135" i="32" s="1"/>
  <c r="BR134" i="32" s="1"/>
  <c r="BR133" i="32" s="1"/>
  <c r="BR132" i="32" s="1"/>
  <c r="BR131" i="32" s="1"/>
  <c r="BR130" i="32" s="1"/>
  <c r="BR129" i="32" s="1"/>
  <c r="BR128" i="32" s="1"/>
  <c r="BR127" i="32" s="1"/>
  <c r="BR126" i="32" s="1"/>
  <c r="BR125" i="32" s="1"/>
  <c r="BW141" i="32"/>
  <c r="BW140" i="32" s="1"/>
  <c r="BW139" i="32" s="1"/>
  <c r="BW138" i="32" s="1"/>
  <c r="BW137" i="32" s="1"/>
  <c r="BW136" i="32" s="1"/>
  <c r="BW135" i="32" s="1"/>
  <c r="BW134" i="32" s="1"/>
  <c r="BW133" i="32" s="1"/>
  <c r="BW132" i="32" s="1"/>
  <c r="BW131" i="32" s="1"/>
  <c r="BW130" i="32" s="1"/>
  <c r="BW129" i="32" s="1"/>
  <c r="BW128" i="32" s="1"/>
  <c r="BW127" i="32" s="1"/>
  <c r="BW126" i="32" s="1"/>
  <c r="BW125" i="32" s="1"/>
  <c r="BY141" i="32"/>
  <c r="BY140" i="32" s="1"/>
  <c r="BY139" i="32" s="1"/>
  <c r="BY138" i="32" s="1"/>
  <c r="BY137" i="32" s="1"/>
  <c r="BY136" i="32" s="1"/>
  <c r="BY135" i="32" s="1"/>
  <c r="BY134" i="32" s="1"/>
  <c r="BY133" i="32" s="1"/>
  <c r="BY132" i="32" s="1"/>
  <c r="BY131" i="32" s="1"/>
  <c r="BY130" i="32" s="1"/>
  <c r="BY129" i="32" s="1"/>
  <c r="BY128" i="32" s="1"/>
  <c r="BY127" i="32" s="1"/>
  <c r="BY126" i="32" s="1"/>
  <c r="BY125" i="32" s="1"/>
  <c r="CI141" i="32"/>
  <c r="CI140" i="32" s="1"/>
  <c r="CI139" i="32" s="1"/>
  <c r="CI138" i="32" s="1"/>
  <c r="CI137" i="32" s="1"/>
  <c r="CI136" i="32" s="1"/>
  <c r="CI135" i="32" s="1"/>
  <c r="CI134" i="32" s="1"/>
  <c r="CI133" i="32" s="1"/>
  <c r="CI132" i="32" s="1"/>
  <c r="CI131" i="32" s="1"/>
  <c r="CI130" i="32" s="1"/>
  <c r="CI129" i="32" s="1"/>
  <c r="CI128" i="32" s="1"/>
  <c r="CI127" i="32" s="1"/>
  <c r="CI126" i="32" s="1"/>
  <c r="CI125" i="32" s="1"/>
  <c r="CU141" i="32"/>
  <c r="CU140" i="32" s="1"/>
  <c r="CU139" i="32" s="1"/>
  <c r="CU138" i="32" s="1"/>
  <c r="CU137" i="32" s="1"/>
  <c r="CU136" i="32" s="1"/>
  <c r="CU135" i="32" s="1"/>
  <c r="CU134" i="32" s="1"/>
  <c r="CU133" i="32" s="1"/>
  <c r="CU132" i="32" s="1"/>
  <c r="CU131" i="32" s="1"/>
  <c r="CU130" i="32" s="1"/>
  <c r="CU129" i="32" s="1"/>
  <c r="CU128" i="32" s="1"/>
  <c r="CU127" i="32" s="1"/>
  <c r="CU126" i="32" s="1"/>
  <c r="CU125" i="32" s="1"/>
  <c r="D142" i="32"/>
  <c r="E142" i="32"/>
  <c r="F142" i="32"/>
  <c r="G142" i="32"/>
  <c r="H142" i="32"/>
  <c r="I142" i="32"/>
  <c r="J142" i="32"/>
  <c r="K142" i="32"/>
  <c r="L142" i="32"/>
  <c r="M142" i="32"/>
  <c r="AG142" i="32"/>
  <c r="AT142" i="32"/>
  <c r="BB142" i="32"/>
  <c r="BC142" i="32"/>
  <c r="BE142" i="32"/>
  <c r="BF142" i="32"/>
  <c r="BQ142" i="32"/>
  <c r="CC142" i="32"/>
  <c r="CY142" i="32"/>
  <c r="DB142" i="32"/>
  <c r="D143" i="32"/>
  <c r="V143" i="32"/>
  <c r="Y143" i="32"/>
  <c r="AI143" i="32"/>
  <c r="AK143" i="32"/>
  <c r="AQ143" i="32"/>
  <c r="BR143" i="32"/>
  <c r="CE143" i="32"/>
  <c r="CG143" i="32"/>
  <c r="CM143" i="32"/>
  <c r="CP143" i="32"/>
  <c r="CQ143" i="32"/>
  <c r="CS143" i="32"/>
  <c r="D144" i="32"/>
  <c r="E144" i="32"/>
  <c r="F144" i="32"/>
  <c r="G144" i="32"/>
  <c r="K144" i="32"/>
  <c r="O144" i="32"/>
  <c r="Z144" i="32"/>
  <c r="AA144" i="32"/>
  <c r="AC144" i="32"/>
  <c r="AE144" i="32"/>
  <c r="AX144" i="32"/>
  <c r="BA144" i="32"/>
  <c r="BK144" i="32"/>
  <c r="BW144" i="32"/>
  <c r="CH144" i="32"/>
  <c r="CT144" i="32"/>
  <c r="CU144" i="32"/>
  <c r="CW144" i="32"/>
  <c r="CY144" i="32"/>
  <c r="DC144" i="32"/>
  <c r="D145" i="32"/>
  <c r="E145" i="32"/>
  <c r="F145" i="32"/>
  <c r="G145" i="32"/>
  <c r="H145" i="32"/>
  <c r="I145" i="32"/>
  <c r="J145" i="32"/>
  <c r="K145" i="32"/>
  <c r="O145" i="32"/>
  <c r="S145" i="32"/>
  <c r="U145" i="32"/>
  <c r="V145" i="32"/>
  <c r="AU145" i="32"/>
  <c r="BF145" i="32"/>
  <c r="BG145" i="32"/>
  <c r="BM145" i="32"/>
  <c r="BN145" i="32"/>
  <c r="BO145" i="32"/>
  <c r="CC145" i="32"/>
  <c r="CI145" i="32"/>
  <c r="CW145" i="32"/>
  <c r="DA145" i="32"/>
  <c r="D146" i="32"/>
  <c r="E146" i="32"/>
  <c r="F146" i="32"/>
  <c r="G146" i="32"/>
  <c r="H146" i="32"/>
  <c r="I146" i="32"/>
  <c r="J146" i="32"/>
  <c r="K146" i="32"/>
  <c r="L146" i="32"/>
  <c r="M146" i="32"/>
  <c r="AE146" i="32"/>
  <c r="AI146" i="32"/>
  <c r="AK146" i="32"/>
  <c r="AL146" i="32"/>
  <c r="AU146" i="32"/>
  <c r="AW146" i="32"/>
  <c r="BS146" i="32"/>
  <c r="BW146" i="32"/>
  <c r="BZ146" i="32"/>
  <c r="CA146" i="32"/>
  <c r="CO146" i="32"/>
  <c r="CQ146" i="32"/>
  <c r="CS146" i="32"/>
  <c r="DA146" i="32"/>
  <c r="D147" i="32"/>
  <c r="E147" i="32"/>
  <c r="S147" i="32"/>
  <c r="Y147" i="32"/>
  <c r="Z147" i="32"/>
  <c r="AA147" i="32"/>
  <c r="AI147" i="32"/>
  <c r="AK147" i="32"/>
  <c r="BC147" i="32"/>
  <c r="BI147" i="32"/>
  <c r="BK147" i="32"/>
  <c r="BW147" i="32"/>
  <c r="BZ147" i="32"/>
  <c r="CA147" i="32"/>
  <c r="CH147" i="32"/>
  <c r="CM147" i="32"/>
  <c r="CY147" i="32"/>
  <c r="DB147" i="32"/>
  <c r="DC147" i="32"/>
  <c r="D148" i="32"/>
  <c r="E148" i="32"/>
  <c r="F148" i="32"/>
  <c r="G148" i="32"/>
  <c r="O148" i="32"/>
  <c r="U148" i="32"/>
  <c r="W148" i="32"/>
  <c r="Z148" i="32"/>
  <c r="AH148" i="32"/>
  <c r="AJ148" i="32"/>
  <c r="AM148" i="32"/>
  <c r="AU148" i="32"/>
  <c r="BB148" i="32"/>
  <c r="BH148" i="32"/>
  <c r="BJ148" i="32"/>
  <c r="BK148" i="32"/>
  <c r="BM148" i="32"/>
  <c r="BN148" i="32"/>
  <c r="BO148" i="32"/>
  <c r="CC148" i="32"/>
  <c r="CJ148" i="32"/>
  <c r="CK148" i="32"/>
  <c r="CM148" i="32"/>
  <c r="CN148" i="32"/>
  <c r="CW148" i="32"/>
  <c r="CZ148" i="32"/>
  <c r="DA148" i="32"/>
  <c r="D149" i="32"/>
  <c r="E149" i="32"/>
  <c r="F149" i="32"/>
  <c r="G149" i="32"/>
  <c r="H149" i="32"/>
  <c r="I149" i="32"/>
  <c r="J149" i="32"/>
  <c r="M149" i="32"/>
  <c r="N149" i="32"/>
  <c r="O149" i="32"/>
  <c r="X149" i="32"/>
  <c r="AH149" i="32"/>
  <c r="AJ149" i="32"/>
  <c r="AK149" i="32"/>
  <c r="AL149" i="32"/>
  <c r="AM149" i="32"/>
  <c r="AR149" i="32"/>
  <c r="AS149" i="32"/>
  <c r="BF149" i="32"/>
  <c r="BI149" i="32"/>
  <c r="BJ149" i="32"/>
  <c r="BK149" i="32"/>
  <c r="BT149" i="32"/>
  <c r="BV149" i="32"/>
  <c r="BW149" i="32"/>
  <c r="CB149" i="32"/>
  <c r="CG149" i="32"/>
  <c r="CR149" i="32"/>
  <c r="CS149" i="32"/>
  <c r="CT149" i="32"/>
  <c r="CU149" i="32"/>
  <c r="CZ149" i="32"/>
  <c r="DA149" i="32"/>
  <c r="DB149" i="32"/>
  <c r="D150" i="32"/>
  <c r="E150" i="32"/>
  <c r="F150" i="32"/>
  <c r="G150" i="32"/>
  <c r="H150" i="32"/>
  <c r="I150" i="32"/>
  <c r="J150" i="32"/>
  <c r="K150" i="32"/>
  <c r="L150" i="32"/>
  <c r="M150" i="32"/>
  <c r="N150" i="32"/>
  <c r="P150" i="32"/>
  <c r="AC150" i="32"/>
  <c r="AE150" i="32"/>
  <c r="AJ150" i="32"/>
  <c r="AK150" i="32"/>
  <c r="AP150" i="32"/>
  <c r="AV150" i="32"/>
  <c r="AW150" i="32"/>
  <c r="AX150" i="32"/>
  <c r="BC150" i="32"/>
  <c r="BN150" i="32"/>
  <c r="BO150" i="32"/>
  <c r="BT150" i="32"/>
  <c r="BU150" i="32"/>
  <c r="BV150" i="32"/>
  <c r="BX150" i="32"/>
  <c r="BY150" i="32"/>
  <c r="CL150" i="32"/>
  <c r="CR150" i="32"/>
  <c r="CS150" i="32"/>
  <c r="CT150" i="32"/>
  <c r="CY150" i="32"/>
  <c r="D151" i="32"/>
  <c r="E151" i="32"/>
  <c r="F151" i="32"/>
  <c r="K151" i="32"/>
  <c r="U151" i="32"/>
  <c r="W151" i="32"/>
  <c r="AB151" i="32"/>
  <c r="AC151" i="32"/>
  <c r="AD151" i="32"/>
  <c r="AF151" i="32"/>
  <c r="AG151" i="32"/>
  <c r="AT151" i="32"/>
  <c r="AZ151" i="32"/>
  <c r="BA151" i="32"/>
  <c r="BB151" i="32"/>
  <c r="BD151" i="32"/>
  <c r="BL151" i="32"/>
  <c r="BN151" i="32"/>
  <c r="BP151" i="32"/>
  <c r="BX151" i="32"/>
  <c r="CD151" i="32"/>
  <c r="CJ151" i="32"/>
  <c r="CK151" i="32"/>
  <c r="CL151" i="32"/>
  <c r="CN151" i="32"/>
  <c r="CO151" i="32"/>
  <c r="CP151" i="32"/>
  <c r="DC151" i="32"/>
  <c r="D152" i="32"/>
  <c r="E152" i="32"/>
  <c r="F152" i="32"/>
  <c r="G152" i="32"/>
  <c r="H152" i="32"/>
  <c r="M152" i="32"/>
  <c r="O152" i="32"/>
  <c r="T152" i="32"/>
  <c r="Y152" i="32"/>
  <c r="AH152" i="32"/>
  <c r="AK152" i="32"/>
  <c r="AL152" i="32"/>
  <c r="AM152" i="32"/>
  <c r="AR152" i="32"/>
  <c r="AS152" i="32"/>
  <c r="AT152" i="32"/>
  <c r="BH152" i="32"/>
  <c r="BJ152" i="32"/>
  <c r="BK152" i="32"/>
  <c r="BP152" i="32"/>
  <c r="BQ152" i="32"/>
  <c r="BU152" i="32"/>
  <c r="BW152" i="32"/>
  <c r="CB152" i="32"/>
  <c r="CF152" i="32"/>
  <c r="CO152" i="32"/>
  <c r="CQ152" i="32"/>
  <c r="CR152" i="32"/>
  <c r="CS152" i="32"/>
  <c r="CT152" i="32"/>
  <c r="CU152" i="32"/>
  <c r="CZ152" i="32"/>
  <c r="D153" i="32"/>
  <c r="E153" i="32"/>
  <c r="F153" i="32"/>
  <c r="G153" i="32"/>
  <c r="H153" i="32"/>
  <c r="I153" i="32"/>
  <c r="J153" i="32"/>
  <c r="L153" i="32"/>
  <c r="M153" i="32"/>
  <c r="N153" i="32"/>
  <c r="R153" i="32"/>
  <c r="AA153" i="32"/>
  <c r="AC153" i="32"/>
  <c r="AD153" i="32"/>
  <c r="AL153" i="32"/>
  <c r="AN153" i="32"/>
  <c r="AO153" i="32"/>
  <c r="AP153" i="32"/>
  <c r="AQ153" i="32"/>
  <c r="BB153" i="32"/>
  <c r="BI153" i="32"/>
  <c r="BJ153" i="32"/>
  <c r="BK153" i="32"/>
  <c r="BL153" i="32"/>
  <c r="BM153" i="32"/>
  <c r="BN153" i="32"/>
  <c r="BV153" i="32"/>
  <c r="CA153" i="32"/>
  <c r="CG153" i="32"/>
  <c r="CH153" i="32"/>
  <c r="CL153" i="32"/>
  <c r="CR153" i="32"/>
  <c r="CS153" i="32"/>
  <c r="CT153" i="32"/>
  <c r="CU153" i="32"/>
  <c r="D154" i="32"/>
  <c r="E154" i="32"/>
  <c r="F154" i="32"/>
  <c r="G154" i="32"/>
  <c r="H154" i="32"/>
  <c r="I154" i="32"/>
  <c r="J154" i="32"/>
  <c r="K154" i="32"/>
  <c r="L154" i="32"/>
  <c r="M154" i="32"/>
  <c r="V154" i="32"/>
  <c r="Z154" i="32"/>
  <c r="AB154" i="32"/>
  <c r="AC154" i="32"/>
  <c r="AD154" i="32"/>
  <c r="AE154" i="32"/>
  <c r="AI154" i="32"/>
  <c r="AN154" i="32"/>
  <c r="AR154" i="32"/>
  <c r="AT154" i="32"/>
  <c r="AY154" i="32"/>
  <c r="BA154" i="32"/>
  <c r="BB154" i="32"/>
  <c r="BC154" i="32"/>
  <c r="BD154" i="32"/>
  <c r="BE154" i="32"/>
  <c r="BM154" i="32"/>
  <c r="BO154" i="32"/>
  <c r="BP154" i="32"/>
  <c r="BQ154" i="32"/>
  <c r="BR154" i="32"/>
  <c r="BS154" i="32"/>
  <c r="BW154" i="32"/>
  <c r="BY154" i="32"/>
  <c r="CC154" i="32"/>
  <c r="CE154" i="32"/>
  <c r="CI154" i="32"/>
  <c r="CK154" i="32"/>
  <c r="CL154" i="32"/>
  <c r="CM154" i="32"/>
  <c r="CN154" i="32"/>
  <c r="CO154" i="32"/>
  <c r="CW154" i="32"/>
  <c r="CY154" i="32"/>
  <c r="CZ154" i="32"/>
  <c r="DA154" i="32"/>
  <c r="DB154" i="32"/>
  <c r="DC154" i="32"/>
  <c r="D155" i="32"/>
  <c r="G155" i="32"/>
  <c r="L155" i="32"/>
  <c r="N155" i="32"/>
  <c r="O155" i="32"/>
  <c r="S155" i="32"/>
  <c r="U155" i="32"/>
  <c r="V155" i="32"/>
  <c r="W155" i="32"/>
  <c r="X155" i="32"/>
  <c r="AE155" i="32"/>
  <c r="AH155" i="32"/>
  <c r="AI155" i="32"/>
  <c r="AJ155" i="32"/>
  <c r="AK155" i="32"/>
  <c r="AL155" i="32"/>
  <c r="AM155" i="32"/>
  <c r="AQ155" i="32"/>
  <c r="AV155" i="32"/>
  <c r="AX155" i="32"/>
  <c r="AY155" i="32"/>
  <c r="BC155" i="32"/>
  <c r="BE155" i="32"/>
  <c r="BF155" i="32"/>
  <c r="BG155" i="32"/>
  <c r="BH155" i="32"/>
  <c r="BO155" i="32"/>
  <c r="BR155" i="32"/>
  <c r="BS155" i="32"/>
  <c r="BT155" i="32"/>
  <c r="BU155" i="32"/>
  <c r="BV155" i="32"/>
  <c r="BW155" i="32"/>
  <c r="CA155" i="32"/>
  <c r="CF155" i="32"/>
  <c r="CH155" i="32"/>
  <c r="CI155" i="32"/>
  <c r="CM155" i="32"/>
  <c r="CO155" i="32"/>
  <c r="CP155" i="32"/>
  <c r="CQ155" i="32"/>
  <c r="CR155" i="32"/>
  <c r="CY155" i="32"/>
  <c r="DB155" i="32"/>
  <c r="DC155" i="32"/>
  <c r="D156" i="32"/>
  <c r="E156" i="32"/>
  <c r="F156" i="32"/>
  <c r="G156" i="32"/>
  <c r="K156" i="32"/>
  <c r="P156" i="32"/>
  <c r="R156" i="32"/>
  <c r="S156" i="32"/>
  <c r="W156" i="32"/>
  <c r="Y156" i="32"/>
  <c r="Z156" i="32"/>
  <c r="AA156" i="32"/>
  <c r="AB156" i="32"/>
  <c r="AI156" i="32"/>
  <c r="AL156" i="32"/>
  <c r="AM156" i="32"/>
  <c r="AN156" i="32"/>
  <c r="AO156" i="32"/>
  <c r="AP156" i="32"/>
  <c r="AQ156" i="32"/>
  <c r="AU156" i="32"/>
  <c r="AZ156" i="32"/>
  <c r="BB156" i="32"/>
  <c r="BC156" i="32"/>
  <c r="BG156" i="32"/>
  <c r="BI156" i="32"/>
  <c r="BJ156" i="32"/>
  <c r="BK156" i="32"/>
  <c r="BL156" i="32"/>
  <c r="BS156" i="32"/>
  <c r="BV156" i="32"/>
  <c r="BW156" i="32"/>
  <c r="BX156" i="32"/>
  <c r="BY156" i="32"/>
  <c r="BZ156" i="32"/>
  <c r="CA156" i="32"/>
  <c r="CE156" i="32"/>
  <c r="CJ156" i="32"/>
  <c r="CL156" i="32"/>
  <c r="CM156" i="32"/>
  <c r="CQ156" i="32"/>
  <c r="CS156" i="32"/>
  <c r="CT156" i="32"/>
  <c r="CU156" i="32"/>
  <c r="CV156" i="32"/>
  <c r="DC156" i="32"/>
  <c r="D157" i="32"/>
  <c r="E157" i="32"/>
  <c r="F157" i="32"/>
  <c r="G157" i="32"/>
  <c r="H157" i="32"/>
  <c r="I157" i="32"/>
  <c r="J157" i="32"/>
  <c r="K157" i="32"/>
  <c r="S157" i="32"/>
  <c r="U157" i="32"/>
  <c r="V157" i="32"/>
  <c r="W157" i="32"/>
  <c r="AA157" i="32"/>
  <c r="AC157" i="32"/>
  <c r="AD157" i="32"/>
  <c r="AE157" i="32"/>
  <c r="AI157" i="32"/>
  <c r="AO157" i="32"/>
  <c r="AP157" i="32"/>
  <c r="AQ157" i="32"/>
  <c r="AR157" i="32"/>
  <c r="AS157" i="32"/>
  <c r="AT157" i="32"/>
  <c r="AU157" i="32"/>
  <c r="BC157" i="32"/>
  <c r="BE157" i="32"/>
  <c r="BF157" i="32"/>
  <c r="BG157" i="32"/>
  <c r="BK157" i="32"/>
  <c r="BM157" i="32"/>
  <c r="BN157" i="32"/>
  <c r="BO157" i="32"/>
  <c r="BS157" i="32"/>
  <c r="BY157" i="32"/>
  <c r="BZ157" i="32"/>
  <c r="CA157" i="32"/>
  <c r="CB157" i="32"/>
  <c r="CC157" i="32"/>
  <c r="CD157" i="32"/>
  <c r="CE157" i="32"/>
  <c r="CM157" i="32"/>
  <c r="CO157" i="32"/>
  <c r="CP157" i="32"/>
  <c r="CQ157" i="32"/>
  <c r="CU157" i="32"/>
  <c r="CW157" i="32"/>
  <c r="CX157" i="32"/>
  <c r="CY157" i="32"/>
  <c r="DC157" i="32"/>
  <c r="D158" i="32"/>
  <c r="E158" i="32"/>
  <c r="F158" i="32"/>
  <c r="G158" i="32"/>
  <c r="H158" i="32"/>
  <c r="I158" i="32"/>
  <c r="J158" i="32"/>
  <c r="K158" i="32"/>
  <c r="L158" i="32"/>
  <c r="M158" i="32"/>
  <c r="O158" i="32"/>
  <c r="U158" i="32"/>
  <c r="V158" i="32"/>
  <c r="W158" i="32"/>
  <c r="X158" i="32"/>
  <c r="Y158" i="32"/>
  <c r="Z158" i="32"/>
  <c r="AA158" i="32"/>
  <c r="AI158" i="32"/>
  <c r="AK158" i="32"/>
  <c r="AL158" i="32"/>
  <c r="AM158" i="32"/>
  <c r="AQ158" i="32"/>
  <c r="AS158" i="32"/>
  <c r="AT158" i="32"/>
  <c r="AU158" i="32"/>
  <c r="AY158" i="32"/>
  <c r="BE158" i="32"/>
  <c r="BF158" i="32"/>
  <c r="BG158" i="32"/>
  <c r="BH158" i="32"/>
  <c r="BI158" i="32"/>
  <c r="BJ158" i="32"/>
  <c r="BK158" i="32"/>
  <c r="BR158" i="32"/>
  <c r="BT158" i="32"/>
  <c r="BU158" i="32"/>
  <c r="BV158" i="32"/>
  <c r="BW158" i="32"/>
  <c r="BX158" i="32"/>
  <c r="CA158" i="32"/>
  <c r="CC158" i="32"/>
  <c r="CG158" i="32"/>
  <c r="CI158" i="32"/>
  <c r="CJ158" i="32"/>
  <c r="CM158" i="32"/>
  <c r="CO158" i="32"/>
  <c r="CP158" i="32"/>
  <c r="CQ158" i="32"/>
  <c r="CR158" i="32"/>
  <c r="CV158" i="32"/>
  <c r="DA158" i="32"/>
  <c r="DB158" i="32"/>
  <c r="DC158" i="32"/>
  <c r="D159" i="32"/>
  <c r="E159" i="32"/>
  <c r="F159" i="32"/>
  <c r="G159" i="32"/>
  <c r="N159" i="32"/>
  <c r="P159" i="32"/>
  <c r="Q159" i="32"/>
  <c r="R159" i="32"/>
  <c r="S159" i="32"/>
  <c r="T159" i="32"/>
  <c r="W159" i="32"/>
  <c r="Y159" i="32"/>
  <c r="AC159" i="32"/>
  <c r="AE159" i="32"/>
  <c r="AF159" i="32"/>
  <c r="AI159" i="32"/>
  <c r="AK159" i="32"/>
  <c r="AL159" i="32"/>
  <c r="AM159" i="32"/>
  <c r="AN159" i="32"/>
  <c r="AR159" i="32"/>
  <c r="AW159" i="32"/>
  <c r="AX159" i="32"/>
  <c r="AY159" i="32"/>
  <c r="AZ159" i="32"/>
  <c r="BA159" i="32"/>
  <c r="BB159" i="32"/>
  <c r="BC159" i="32"/>
  <c r="BG159" i="32"/>
  <c r="BI159" i="32"/>
  <c r="BJ159" i="32"/>
  <c r="BK159" i="32"/>
  <c r="BL159" i="32"/>
  <c r="BM159" i="32"/>
  <c r="BN159" i="32"/>
  <c r="BO159" i="32"/>
  <c r="BS159" i="32"/>
  <c r="BU159" i="32"/>
  <c r="BV159" i="32"/>
  <c r="BW159" i="32"/>
  <c r="BX159" i="32"/>
  <c r="BY159" i="32"/>
  <c r="BZ159" i="32"/>
  <c r="CA159" i="32"/>
  <c r="CE159" i="32"/>
  <c r="CG159" i="32"/>
  <c r="CH159" i="32"/>
  <c r="CI159" i="32"/>
  <c r="CJ159" i="32"/>
  <c r="CK159" i="32"/>
  <c r="CL159" i="32"/>
  <c r="CM159" i="32"/>
  <c r="CQ159" i="32"/>
  <c r="CS159" i="32"/>
  <c r="CT159" i="32"/>
  <c r="CU159" i="32"/>
  <c r="CV159" i="32"/>
  <c r="CW159" i="32"/>
  <c r="CX159" i="32"/>
  <c r="CY159" i="32"/>
  <c r="DC159" i="32"/>
  <c r="D160" i="32"/>
  <c r="E160" i="32"/>
  <c r="F160" i="32"/>
  <c r="G160" i="32"/>
  <c r="H160" i="32"/>
  <c r="I160" i="32"/>
  <c r="J160" i="32"/>
  <c r="K160" i="32"/>
  <c r="O160" i="32"/>
  <c r="Q160" i="32"/>
  <c r="R160" i="32"/>
  <c r="S160" i="32"/>
  <c r="T160" i="32"/>
  <c r="U160" i="32"/>
  <c r="V160" i="32"/>
  <c r="W160" i="32"/>
  <c r="AA160" i="32"/>
  <c r="AC160" i="32"/>
  <c r="AD160" i="32"/>
  <c r="AE160" i="32"/>
  <c r="AF160" i="32"/>
  <c r="AG160" i="32"/>
  <c r="AH160" i="32"/>
  <c r="AI160" i="32"/>
  <c r="AM160" i="32"/>
  <c r="AO160" i="32"/>
  <c r="AP160" i="32"/>
  <c r="AQ160" i="32"/>
  <c r="AR160" i="32"/>
  <c r="AS160" i="32"/>
  <c r="AT160" i="32"/>
  <c r="AU160" i="32"/>
  <c r="AY160" i="32"/>
  <c r="BA160" i="32"/>
  <c r="BB160" i="32"/>
  <c r="BC160" i="32"/>
  <c r="BD160" i="32"/>
  <c r="BE160" i="32"/>
  <c r="BF160" i="32"/>
  <c r="BG160" i="32"/>
  <c r="BK160" i="32"/>
  <c r="BM160" i="32"/>
  <c r="BN160" i="32"/>
  <c r="BO160" i="32"/>
  <c r="BP160" i="32"/>
  <c r="BQ160" i="32"/>
  <c r="BR160" i="32"/>
  <c r="BS160" i="32"/>
  <c r="BW160" i="32"/>
  <c r="BY160" i="32"/>
  <c r="BZ160" i="32"/>
  <c r="CA160" i="32"/>
  <c r="CB160" i="32"/>
  <c r="CC160" i="32"/>
  <c r="CD160" i="32"/>
  <c r="CE160" i="32"/>
  <c r="CI160" i="32"/>
  <c r="CK160" i="32"/>
  <c r="CL160" i="32"/>
  <c r="CM160" i="32"/>
  <c r="CN160" i="32"/>
  <c r="CO160" i="32"/>
  <c r="CP160" i="32"/>
  <c r="CQ160" i="32"/>
  <c r="CU160" i="32"/>
  <c r="CW160" i="32"/>
  <c r="CX160" i="32"/>
  <c r="CY160" i="32"/>
  <c r="CZ160" i="32"/>
  <c r="DA160" i="32"/>
  <c r="DB160" i="32"/>
  <c r="DC160" i="32"/>
  <c r="D161" i="32"/>
  <c r="E161" i="32"/>
  <c r="F161" i="32"/>
  <c r="G161" i="32"/>
  <c r="H161" i="32"/>
  <c r="I161" i="32"/>
  <c r="J161" i="32"/>
  <c r="K161" i="32"/>
  <c r="L161" i="32"/>
  <c r="M161" i="32"/>
  <c r="N161" i="32"/>
  <c r="O161" i="32"/>
  <c r="S161" i="32"/>
  <c r="U161" i="32"/>
  <c r="V161" i="32"/>
  <c r="W161" i="32"/>
  <c r="X161" i="32"/>
  <c r="Y161" i="32"/>
  <c r="Z161" i="32"/>
  <c r="AA161" i="32"/>
  <c r="AE161" i="32"/>
  <c r="AG161" i="32"/>
  <c r="AH161" i="32"/>
  <c r="AI161" i="32"/>
  <c r="AJ161" i="32"/>
  <c r="AK161" i="32"/>
  <c r="AL161" i="32"/>
  <c r="AM161" i="32"/>
  <c r="AQ161" i="32"/>
  <c r="AS161" i="32"/>
  <c r="AT161" i="32"/>
  <c r="AU161" i="32"/>
  <c r="AV161" i="32"/>
  <c r="AW161" i="32"/>
  <c r="AX161" i="32"/>
  <c r="AY161" i="32"/>
  <c r="BC161" i="32"/>
  <c r="BE161" i="32"/>
  <c r="BF161" i="32"/>
  <c r="BG161" i="32"/>
  <c r="BH161" i="32"/>
  <c r="BI161" i="32"/>
  <c r="BJ161" i="32"/>
  <c r="BK161" i="32"/>
  <c r="BO161" i="32"/>
  <c r="BQ161" i="32"/>
  <c r="BR161" i="32"/>
  <c r="BS161" i="32"/>
  <c r="BT161" i="32"/>
  <c r="BU161" i="32"/>
  <c r="BV161" i="32"/>
  <c r="BW161" i="32"/>
  <c r="CA161" i="32"/>
  <c r="CC161" i="32"/>
  <c r="CD161" i="32"/>
  <c r="CE161" i="32"/>
  <c r="CF161" i="32"/>
  <c r="CG161" i="32"/>
  <c r="CH161" i="32"/>
  <c r="CI161" i="32"/>
  <c r="CM161" i="32"/>
  <c r="CO161" i="32"/>
  <c r="CP161" i="32"/>
  <c r="CQ161" i="32"/>
  <c r="CR161" i="32"/>
  <c r="CS161" i="32"/>
  <c r="CT161" i="32"/>
  <c r="CU161" i="32"/>
  <c r="CY161" i="32"/>
  <c r="DA161" i="32"/>
  <c r="DB161" i="32"/>
  <c r="DC161" i="32"/>
  <c r="D162" i="32"/>
  <c r="E162" i="32"/>
  <c r="F162" i="32"/>
  <c r="G162" i="32"/>
  <c r="H162" i="32"/>
  <c r="I162" i="32"/>
  <c r="J162" i="32"/>
  <c r="K162" i="32"/>
  <c r="L162" i="32"/>
  <c r="M162" i="32"/>
  <c r="N162" i="32"/>
  <c r="O162" i="32"/>
  <c r="P162" i="32"/>
  <c r="Q162" i="32"/>
  <c r="R162" i="32"/>
  <c r="S162" i="32"/>
  <c r="W162" i="32"/>
  <c r="Y162" i="32"/>
  <c r="Z162" i="32"/>
  <c r="AA162" i="32"/>
  <c r="AB162" i="32"/>
  <c r="AC162" i="32"/>
  <c r="AD162" i="32"/>
  <c r="AE162" i="32"/>
  <c r="AI162" i="32"/>
  <c r="AK162" i="32"/>
  <c r="AL162" i="32"/>
  <c r="AM162" i="32"/>
  <c r="AN162" i="32"/>
  <c r="AO162" i="32"/>
  <c r="AP162" i="32"/>
  <c r="AQ162" i="32"/>
  <c r="AU162" i="32"/>
  <c r="AW162" i="32"/>
  <c r="AX162" i="32"/>
  <c r="AY162" i="32"/>
  <c r="AZ162" i="32"/>
  <c r="BA162" i="32"/>
  <c r="BB162" i="32"/>
  <c r="BC162" i="32"/>
  <c r="BG162" i="32"/>
  <c r="BI162" i="32"/>
  <c r="BJ162" i="32"/>
  <c r="BK162" i="32"/>
  <c r="BL162" i="32"/>
  <c r="BM162" i="32"/>
  <c r="BN162" i="32"/>
  <c r="BO162" i="32"/>
  <c r="BS162" i="32"/>
  <c r="BU162" i="32"/>
  <c r="BV162" i="32"/>
  <c r="BW162" i="32"/>
  <c r="BX162" i="32"/>
  <c r="BY162" i="32"/>
  <c r="BZ162" i="32"/>
  <c r="CA162" i="32"/>
  <c r="CE162" i="32"/>
  <c r="CG162" i="32"/>
  <c r="CH162" i="32"/>
  <c r="CI162" i="32"/>
  <c r="CJ162" i="32"/>
  <c r="CK162" i="32"/>
  <c r="CL162" i="32"/>
  <c r="CM162" i="32"/>
  <c r="CQ162" i="32"/>
  <c r="CS162" i="32"/>
  <c r="CT162" i="32"/>
  <c r="CU162" i="32"/>
  <c r="CV162" i="32"/>
  <c r="CW162" i="32"/>
  <c r="CX162" i="32"/>
  <c r="CY162" i="32"/>
  <c r="DC162" i="32"/>
  <c r="D163" i="32"/>
  <c r="E163" i="32"/>
  <c r="F163" i="32"/>
  <c r="G163" i="32"/>
  <c r="H163" i="32"/>
  <c r="I163" i="32"/>
  <c r="J163" i="32"/>
  <c r="K163" i="32"/>
  <c r="O163" i="32"/>
  <c r="Q163" i="32"/>
  <c r="R163" i="32"/>
  <c r="S163" i="32"/>
  <c r="T163" i="32"/>
  <c r="U163" i="32"/>
  <c r="V163" i="32"/>
  <c r="W163" i="32"/>
  <c r="AA163" i="32"/>
  <c r="AC163" i="32"/>
  <c r="AD163" i="32"/>
  <c r="AE163" i="32"/>
  <c r="AF163" i="32"/>
  <c r="AG163" i="32"/>
  <c r="AH163" i="32"/>
  <c r="AI163" i="32"/>
  <c r="AM163" i="32"/>
  <c r="AO163" i="32"/>
  <c r="AP163" i="32"/>
  <c r="AQ163" i="32"/>
  <c r="AR163" i="32"/>
  <c r="AS163" i="32"/>
  <c r="AT163" i="32"/>
  <c r="AU163" i="32"/>
  <c r="AY163" i="32"/>
  <c r="BA163" i="32"/>
  <c r="BB163" i="32"/>
  <c r="BC163" i="32"/>
  <c r="BD163" i="32"/>
  <c r="BE163" i="32"/>
  <c r="BF163" i="32"/>
  <c r="BG163" i="32"/>
  <c r="BK163" i="32"/>
  <c r="BM163" i="32"/>
  <c r="BN163" i="32"/>
  <c r="BO163" i="32"/>
  <c r="BP163" i="32"/>
  <c r="BQ163" i="32"/>
  <c r="BR163" i="32"/>
  <c r="BS163" i="32"/>
  <c r="BW163" i="32"/>
  <c r="BY163" i="32"/>
  <c r="BZ163" i="32"/>
  <c r="CA163" i="32"/>
  <c r="CB163" i="32"/>
  <c r="CC163" i="32"/>
  <c r="CD163" i="32"/>
  <c r="CE163" i="32"/>
  <c r="CI163" i="32"/>
  <c r="CK163" i="32"/>
  <c r="CL163" i="32"/>
  <c r="CM163" i="32"/>
  <c r="CN163" i="32"/>
  <c r="CO163" i="32"/>
  <c r="CP163" i="32"/>
  <c r="CQ163" i="32"/>
  <c r="CU163" i="32"/>
  <c r="CW163" i="32"/>
  <c r="CX163" i="32"/>
  <c r="CY163" i="32"/>
  <c r="CZ163" i="32"/>
  <c r="DA163" i="32"/>
  <c r="DB163" i="32"/>
  <c r="DC163" i="32"/>
  <c r="D164" i="32"/>
  <c r="E164" i="32"/>
  <c r="F164" i="32"/>
  <c r="G164" i="32"/>
  <c r="I164" i="32"/>
  <c r="J164" i="32"/>
  <c r="K164" i="32"/>
  <c r="L164" i="32"/>
  <c r="M164" i="32"/>
  <c r="N164" i="32"/>
  <c r="O164" i="32"/>
  <c r="S164" i="32"/>
  <c r="U164" i="32"/>
  <c r="V164" i="32"/>
  <c r="W164" i="32"/>
  <c r="X164" i="32"/>
  <c r="Y164" i="32"/>
  <c r="Z164" i="32"/>
  <c r="AA164" i="32"/>
  <c r="AE164" i="32"/>
  <c r="AG164" i="32"/>
  <c r="AH164" i="32"/>
  <c r="AI164" i="32"/>
  <c r="AJ164" i="32"/>
  <c r="AK164" i="32"/>
  <c r="AL164" i="32"/>
  <c r="AM164" i="32"/>
  <c r="AQ164" i="32"/>
  <c r="AS164" i="32"/>
  <c r="AT164" i="32"/>
  <c r="AU164" i="32"/>
  <c r="AV164" i="32"/>
  <c r="AW164" i="32"/>
  <c r="AX164" i="32"/>
  <c r="AY164" i="32"/>
  <c r="BC164" i="32"/>
  <c r="BE164" i="32"/>
  <c r="BF164" i="32"/>
  <c r="BG164" i="32"/>
  <c r="BH164" i="32"/>
  <c r="BI164" i="32"/>
  <c r="BJ164" i="32"/>
  <c r="BK164" i="32"/>
  <c r="BO164" i="32"/>
  <c r="BQ164" i="32"/>
  <c r="BR164" i="32"/>
  <c r="BS164" i="32"/>
  <c r="BT164" i="32"/>
  <c r="BU164" i="32"/>
  <c r="BV164" i="32"/>
  <c r="BW164" i="32"/>
  <c r="CA164" i="32"/>
  <c r="CC164" i="32"/>
  <c r="CD164" i="32"/>
  <c r="CE164" i="32"/>
  <c r="CF164" i="32"/>
  <c r="CG164" i="32"/>
  <c r="CH164" i="32"/>
  <c r="CI164" i="32"/>
  <c r="CM164" i="32"/>
  <c r="CO164" i="32"/>
  <c r="CP164" i="32"/>
  <c r="CQ164" i="32"/>
  <c r="CR164" i="32"/>
  <c r="CS164" i="32"/>
  <c r="CT164" i="32"/>
  <c r="CU164" i="32"/>
  <c r="CY164" i="32"/>
  <c r="DA164" i="32"/>
  <c r="DB164" i="32"/>
  <c r="DC164" i="32"/>
  <c r="D165" i="32"/>
  <c r="E165" i="32"/>
  <c r="F165" i="32"/>
  <c r="G165" i="32"/>
  <c r="H165" i="32"/>
  <c r="I165" i="32"/>
  <c r="J165" i="32"/>
  <c r="K165" i="32"/>
  <c r="M165" i="32"/>
  <c r="N165" i="32"/>
  <c r="O165" i="32"/>
  <c r="P165" i="32"/>
  <c r="Q165" i="32"/>
  <c r="R165" i="32"/>
  <c r="S165" i="32"/>
  <c r="W165" i="32"/>
  <c r="Y165" i="32"/>
  <c r="Z165" i="32"/>
  <c r="AA165" i="32"/>
  <c r="AB165" i="32"/>
  <c r="AC165" i="32"/>
  <c r="AD165" i="32"/>
  <c r="AE165" i="32"/>
  <c r="AI165" i="32"/>
  <c r="AK165" i="32"/>
  <c r="AL165" i="32"/>
  <c r="AM165" i="32"/>
  <c r="AN165" i="32"/>
  <c r="AO165" i="32"/>
  <c r="AP165" i="32"/>
  <c r="AQ165" i="32"/>
  <c r="AU165" i="32"/>
  <c r="AW165" i="32"/>
  <c r="AX165" i="32"/>
  <c r="AY165" i="32"/>
  <c r="AZ165" i="32"/>
  <c r="BA165" i="32"/>
  <c r="BB165" i="32"/>
  <c r="BC165" i="32"/>
  <c r="BG165" i="32"/>
  <c r="BI165" i="32"/>
  <c r="BJ165" i="32"/>
  <c r="BK165" i="32"/>
  <c r="BL165" i="32"/>
  <c r="BM165" i="32"/>
  <c r="BN165" i="32"/>
  <c r="BO165" i="32"/>
  <c r="BS165" i="32"/>
  <c r="BU165" i="32"/>
  <c r="BV165" i="32"/>
  <c r="BW165" i="32"/>
  <c r="BX165" i="32"/>
  <c r="BY165" i="32"/>
  <c r="BZ165" i="32"/>
  <c r="CA165" i="32"/>
  <c r="CE165" i="32"/>
  <c r="CG165" i="32"/>
  <c r="CH165" i="32"/>
  <c r="CI165" i="32"/>
  <c r="CJ165" i="32"/>
  <c r="CK165" i="32"/>
  <c r="CL165" i="32"/>
  <c r="CM165" i="32"/>
  <c r="CQ165" i="32"/>
  <c r="CS165" i="32"/>
  <c r="CT165" i="32"/>
  <c r="CU165" i="32"/>
  <c r="CV165" i="32"/>
  <c r="CW165" i="32"/>
  <c r="CX165" i="32"/>
  <c r="CY165" i="32"/>
  <c r="DC165" i="32"/>
  <c r="D166" i="32"/>
  <c r="E166" i="32"/>
  <c r="F166" i="32"/>
  <c r="G166" i="32"/>
  <c r="H166" i="32"/>
  <c r="I166" i="32"/>
  <c r="J166" i="32"/>
  <c r="K166" i="32"/>
  <c r="L166" i="32"/>
  <c r="M166" i="32"/>
  <c r="O166" i="32"/>
  <c r="Q166" i="32"/>
  <c r="R166" i="32"/>
  <c r="S166" i="32"/>
  <c r="T166" i="32"/>
  <c r="U166" i="32"/>
  <c r="V166" i="32"/>
  <c r="W166" i="32"/>
  <c r="AA166" i="32"/>
  <c r="AC166" i="32"/>
  <c r="AD166" i="32"/>
  <c r="AE166" i="32"/>
  <c r="AF166" i="32"/>
  <c r="AG166" i="32"/>
  <c r="AH166" i="32"/>
  <c r="AI166" i="32"/>
  <c r="AM166" i="32"/>
  <c r="AO166" i="32"/>
  <c r="AP166" i="32"/>
  <c r="AQ166" i="32"/>
  <c r="AR166" i="32"/>
  <c r="AS166" i="32"/>
  <c r="AT166" i="32"/>
  <c r="AU166" i="32"/>
  <c r="AY166" i="32"/>
  <c r="BA166" i="32"/>
  <c r="BB166" i="32"/>
  <c r="BC166" i="32"/>
  <c r="BD166" i="32"/>
  <c r="BE166" i="32"/>
  <c r="BF166" i="32"/>
  <c r="BG166" i="32"/>
  <c r="BK166" i="32"/>
  <c r="BM166" i="32"/>
  <c r="BN166" i="32"/>
  <c r="BO166" i="32"/>
  <c r="BP166" i="32"/>
  <c r="BQ166" i="32"/>
  <c r="BR166" i="32"/>
  <c r="BS166" i="32"/>
  <c r="BW166" i="32"/>
  <c r="BY166" i="32"/>
  <c r="BZ166" i="32"/>
  <c r="CA166" i="32"/>
  <c r="CB166" i="32"/>
  <c r="CC166" i="32"/>
  <c r="CD166" i="32"/>
  <c r="CE166" i="32"/>
  <c r="CI166" i="32"/>
  <c r="CK166" i="32"/>
  <c r="CL166" i="32"/>
  <c r="CM166" i="32"/>
  <c r="CN166" i="32"/>
  <c r="CO166" i="32"/>
  <c r="CP166" i="32"/>
  <c r="CQ166" i="32"/>
  <c r="CU166" i="32"/>
  <c r="CW166" i="32"/>
  <c r="CX166" i="32"/>
  <c r="CY166" i="32"/>
  <c r="CZ166" i="32"/>
  <c r="DA166" i="32"/>
  <c r="DB166" i="32"/>
  <c r="DC166" i="32"/>
  <c r="D167" i="32"/>
  <c r="G167" i="32"/>
  <c r="I167" i="32"/>
  <c r="J167" i="32"/>
  <c r="K167" i="32"/>
  <c r="L167" i="32"/>
  <c r="M167" i="32"/>
  <c r="N167" i="32"/>
  <c r="O167" i="32"/>
  <c r="S167" i="32"/>
  <c r="U167" i="32"/>
  <c r="V167" i="32"/>
  <c r="W167" i="32"/>
  <c r="X167" i="32"/>
  <c r="Y167" i="32"/>
  <c r="Z167" i="32"/>
  <c r="AA167" i="32"/>
  <c r="AE167" i="32"/>
  <c r="AG167" i="32"/>
  <c r="AH167" i="32"/>
  <c r="AI167" i="32"/>
  <c r="AJ167" i="32"/>
  <c r="AK167" i="32"/>
  <c r="AL167" i="32"/>
  <c r="AM167" i="32"/>
  <c r="AQ167" i="32"/>
  <c r="AS167" i="32"/>
  <c r="AT167" i="32"/>
  <c r="AU167" i="32"/>
  <c r="AV167" i="32"/>
  <c r="AW167" i="32"/>
  <c r="AX167" i="32"/>
  <c r="AY167" i="32"/>
  <c r="BC167" i="32"/>
  <c r="BE167" i="32"/>
  <c r="BF167" i="32"/>
  <c r="BG167" i="32"/>
  <c r="BH167" i="32"/>
  <c r="BI167" i="32"/>
  <c r="BJ167" i="32"/>
  <c r="BK167" i="32"/>
  <c r="BO167" i="32"/>
  <c r="BQ167" i="32"/>
  <c r="BR167" i="32"/>
  <c r="BS167" i="32"/>
  <c r="BT167" i="32"/>
  <c r="BU167" i="32"/>
  <c r="BV167" i="32"/>
  <c r="BW167" i="32"/>
  <c r="CA167" i="32"/>
  <c r="CC167" i="32"/>
  <c r="CD167" i="32"/>
  <c r="CE167" i="32"/>
  <c r="CF167" i="32"/>
  <c r="CG167" i="32"/>
  <c r="CH167" i="32"/>
  <c r="CI167" i="32"/>
  <c r="CM167" i="32"/>
  <c r="CO167" i="32"/>
  <c r="CP167" i="32"/>
  <c r="CQ167" i="32"/>
  <c r="CR167" i="32"/>
  <c r="CS167" i="32"/>
  <c r="CT167" i="32"/>
  <c r="CU167" i="32"/>
  <c r="CY167" i="32"/>
  <c r="DA167" i="32"/>
  <c r="DB167" i="32"/>
  <c r="DC167" i="32"/>
  <c r="D168" i="32"/>
  <c r="E168" i="32"/>
  <c r="F168" i="32"/>
  <c r="G168" i="32"/>
  <c r="K168" i="32"/>
  <c r="M168" i="32"/>
  <c r="N168" i="32"/>
  <c r="O168" i="32"/>
  <c r="P168" i="32"/>
  <c r="Q168" i="32"/>
  <c r="R168" i="32"/>
  <c r="S168" i="32"/>
  <c r="W168" i="32"/>
  <c r="Y168" i="32"/>
  <c r="Z168" i="32"/>
  <c r="AA168" i="32"/>
  <c r="AB168" i="32"/>
  <c r="AC168" i="32"/>
  <c r="AD168" i="32"/>
  <c r="AE168" i="32"/>
  <c r="AI168" i="32"/>
  <c r="AK168" i="32"/>
  <c r="AL168" i="32"/>
  <c r="AM168" i="32"/>
  <c r="AN168" i="32"/>
  <c r="AO168" i="32"/>
  <c r="AP168" i="32"/>
  <c r="AQ168" i="32"/>
  <c r="AU168" i="32"/>
  <c r="AW168" i="32"/>
  <c r="AX168" i="32"/>
  <c r="AY168" i="32"/>
  <c r="AZ168" i="32"/>
  <c r="BA168" i="32"/>
  <c r="BB168" i="32"/>
  <c r="BC168" i="32"/>
  <c r="BG168" i="32"/>
  <c r="BI168" i="32"/>
  <c r="BJ168" i="32"/>
  <c r="BK168" i="32"/>
  <c r="BL168" i="32"/>
  <c r="BM168" i="32"/>
  <c r="BN168" i="32"/>
  <c r="BO168" i="32"/>
  <c r="BS168" i="32"/>
  <c r="BU168" i="32"/>
  <c r="BV168" i="32"/>
  <c r="BW168" i="32"/>
  <c r="BX168" i="32"/>
  <c r="BY168" i="32"/>
  <c r="BZ168" i="32"/>
  <c r="CA168" i="32"/>
  <c r="CE168" i="32"/>
  <c r="CG168" i="32"/>
  <c r="CH168" i="32"/>
  <c r="CI168" i="32"/>
  <c r="CJ168" i="32"/>
  <c r="CK168" i="32"/>
  <c r="CL168" i="32"/>
  <c r="CM168" i="32"/>
  <c r="CQ168" i="32"/>
  <c r="CS168" i="32"/>
  <c r="CT168" i="32"/>
  <c r="CU168" i="32"/>
  <c r="CV168" i="32"/>
  <c r="CW168" i="32"/>
  <c r="CX168" i="32"/>
  <c r="CY168" i="32"/>
  <c r="DC168" i="32"/>
  <c r="D169" i="32"/>
  <c r="E169" i="32"/>
  <c r="F169" i="32"/>
  <c r="G169" i="32"/>
  <c r="H169" i="32"/>
  <c r="I169" i="32"/>
  <c r="J169" i="32"/>
  <c r="K169" i="32"/>
  <c r="O169" i="32"/>
  <c r="Q169" i="32"/>
  <c r="R169" i="32"/>
  <c r="S169" i="32"/>
  <c r="T169" i="32"/>
  <c r="U169" i="32"/>
  <c r="V169" i="32"/>
  <c r="W169" i="32"/>
  <c r="AA169" i="32"/>
  <c r="AC169" i="32"/>
  <c r="AD169" i="32"/>
  <c r="AE169" i="32"/>
  <c r="AF169" i="32"/>
  <c r="AG169" i="32"/>
  <c r="AH169" i="32"/>
  <c r="AI169" i="32"/>
  <c r="AM169" i="32"/>
  <c r="AO169" i="32"/>
  <c r="AP169" i="32"/>
  <c r="AQ169" i="32"/>
  <c r="AR169" i="32"/>
  <c r="AS169" i="32"/>
  <c r="AT169" i="32"/>
  <c r="AU169" i="32"/>
  <c r="AY169" i="32"/>
  <c r="BA169" i="32"/>
  <c r="BB169" i="32"/>
  <c r="BC169" i="32"/>
  <c r="BD169" i="32"/>
  <c r="BE169" i="32"/>
  <c r="BF169" i="32"/>
  <c r="BG169" i="32"/>
  <c r="BK169" i="32"/>
  <c r="BL169" i="32"/>
  <c r="BM169" i="32"/>
  <c r="BN169" i="32"/>
  <c r="BO169" i="32"/>
  <c r="BP169" i="32"/>
  <c r="BQ169" i="32"/>
  <c r="BR169" i="32"/>
  <c r="BS169" i="32"/>
  <c r="BW169" i="32"/>
  <c r="BX169" i="32"/>
  <c r="BY169" i="32"/>
  <c r="BZ169" i="32"/>
  <c r="CA169" i="32"/>
  <c r="CB169" i="32"/>
  <c r="CC169" i="32"/>
  <c r="CD169" i="32"/>
  <c r="CE169" i="32"/>
  <c r="CI169" i="32"/>
  <c r="CJ169" i="32"/>
  <c r="CK169" i="32"/>
  <c r="CL169" i="32"/>
  <c r="CM169" i="32"/>
  <c r="CN169" i="32"/>
  <c r="CO169" i="32"/>
  <c r="CP169" i="32"/>
  <c r="CQ169" i="32"/>
  <c r="CU169" i="32"/>
  <c r="CV169" i="32"/>
  <c r="CW169" i="32"/>
  <c r="CX169" i="32"/>
  <c r="CY169" i="32"/>
  <c r="CZ169" i="32"/>
  <c r="DA169" i="32"/>
  <c r="DB169" i="32"/>
  <c r="DC169" i="32"/>
  <c r="D170" i="32"/>
  <c r="E170" i="32"/>
  <c r="F170" i="32"/>
  <c r="G170" i="32"/>
  <c r="H170" i="32"/>
  <c r="I170" i="32"/>
  <c r="J170" i="32"/>
  <c r="K170" i="32"/>
  <c r="L170" i="32"/>
  <c r="M170" i="32"/>
  <c r="N170" i="32"/>
  <c r="O170" i="32"/>
  <c r="S170" i="32"/>
  <c r="T170" i="32"/>
  <c r="U170" i="32"/>
  <c r="V170" i="32"/>
  <c r="W170" i="32"/>
  <c r="X170" i="32"/>
  <c r="Y170" i="32"/>
  <c r="Z170" i="32"/>
  <c r="AA170" i="32"/>
  <c r="AE170" i="32"/>
  <c r="AF170" i="32"/>
  <c r="AG170" i="32"/>
  <c r="AH170" i="32"/>
  <c r="AI170" i="32"/>
  <c r="AJ170" i="32"/>
  <c r="AK170" i="32"/>
  <c r="AL170" i="32"/>
  <c r="AM170" i="32"/>
  <c r="AQ170" i="32"/>
  <c r="AR170" i="32"/>
  <c r="AS170" i="32"/>
  <c r="AT170" i="32"/>
  <c r="AU170" i="32"/>
  <c r="AV170" i="32"/>
  <c r="AW170" i="32"/>
  <c r="AX170" i="32"/>
  <c r="AY170" i="32"/>
  <c r="BC170" i="32"/>
  <c r="BD170" i="32"/>
  <c r="BE170" i="32"/>
  <c r="BF170" i="32"/>
  <c r="BG170" i="32"/>
  <c r="BH170" i="32"/>
  <c r="BI170" i="32"/>
  <c r="BJ170" i="32"/>
  <c r="BK170" i="32"/>
  <c r="BO170" i="32"/>
  <c r="BP170" i="32"/>
  <c r="BQ170" i="32"/>
  <c r="BR170" i="32"/>
  <c r="BS170" i="32"/>
  <c r="BT170" i="32"/>
  <c r="BU170" i="32"/>
  <c r="BV170" i="32"/>
  <c r="BW170" i="32"/>
  <c r="BZ170" i="32"/>
  <c r="CA170" i="32"/>
  <c r="CB170" i="32"/>
  <c r="CC170" i="32"/>
  <c r="CD170" i="32"/>
  <c r="CE170" i="32"/>
  <c r="CF170" i="32"/>
  <c r="CG170" i="32"/>
  <c r="CH170" i="32"/>
  <c r="CI170" i="32"/>
  <c r="CL170" i="32"/>
  <c r="CM170" i="32"/>
  <c r="CN170" i="32"/>
  <c r="CO170" i="32"/>
  <c r="CP170" i="32"/>
  <c r="CQ170" i="32"/>
  <c r="CR170" i="32"/>
  <c r="CS170" i="32"/>
  <c r="CT170" i="32"/>
  <c r="CU170" i="32"/>
  <c r="CX170" i="32"/>
  <c r="CY170" i="32"/>
  <c r="CZ170" i="32"/>
  <c r="DA170" i="32"/>
  <c r="DB170" i="32"/>
  <c r="DC170" i="32"/>
  <c r="D171" i="32"/>
  <c r="E171" i="32"/>
  <c r="F171" i="32"/>
  <c r="G171" i="32"/>
  <c r="J171" i="32"/>
  <c r="K171" i="32"/>
  <c r="L171" i="32"/>
  <c r="M171" i="32"/>
  <c r="N171" i="32"/>
  <c r="O171" i="32"/>
  <c r="P171" i="32"/>
  <c r="Q171" i="32"/>
  <c r="R171" i="32"/>
  <c r="S171" i="32"/>
  <c r="V171" i="32"/>
  <c r="W171" i="32"/>
  <c r="X171" i="32"/>
  <c r="Y171" i="32"/>
  <c r="Z171" i="32"/>
  <c r="AA171" i="32"/>
  <c r="AB171" i="32"/>
  <c r="AC171" i="32"/>
  <c r="AD171" i="32"/>
  <c r="AE171" i="32"/>
  <c r="AH171" i="32"/>
  <c r="AI171" i="32"/>
  <c r="AJ171" i="32"/>
  <c r="AK171" i="32"/>
  <c r="AL171" i="32"/>
  <c r="AM171" i="32"/>
  <c r="AN171" i="32"/>
  <c r="AO171" i="32"/>
  <c r="AP171" i="32"/>
  <c r="AQ171" i="32"/>
  <c r="AT171" i="32"/>
  <c r="AU171" i="32"/>
  <c r="AV171" i="32"/>
  <c r="AW171" i="32"/>
  <c r="AX171" i="32"/>
  <c r="AY171" i="32"/>
  <c r="AZ171" i="32"/>
  <c r="BA171" i="32"/>
  <c r="BB171" i="32"/>
  <c r="BC171" i="32"/>
  <c r="BF171" i="32"/>
  <c r="BG171" i="32"/>
  <c r="BH171" i="32"/>
  <c r="BI171" i="32"/>
  <c r="BJ171" i="32"/>
  <c r="BK171" i="32"/>
  <c r="BL171" i="32"/>
  <c r="BM171" i="32"/>
  <c r="BN171" i="32"/>
  <c r="BO171" i="32"/>
  <c r="BR171" i="32"/>
  <c r="BS171" i="32"/>
  <c r="BT171" i="32"/>
  <c r="BU171" i="32"/>
  <c r="BV171" i="32"/>
  <c r="BW171" i="32"/>
  <c r="BX171" i="32"/>
  <c r="BY171" i="32"/>
  <c r="BZ171" i="32"/>
  <c r="CA171" i="32"/>
  <c r="CD171" i="32"/>
  <c r="CE171" i="32"/>
  <c r="CF171" i="32"/>
  <c r="CG171" i="32"/>
  <c r="CH171" i="32"/>
  <c r="CI171" i="32"/>
  <c r="CJ171" i="32"/>
  <c r="CK171" i="32"/>
  <c r="CL171" i="32"/>
  <c r="CM171" i="32"/>
  <c r="CP171" i="32"/>
  <c r="CQ171" i="32"/>
  <c r="CR171" i="32"/>
  <c r="CS171" i="32"/>
  <c r="CT171" i="32"/>
  <c r="CU171" i="32"/>
  <c r="CV171" i="32"/>
  <c r="CW171" i="32"/>
  <c r="CX171" i="32"/>
  <c r="CY171" i="32"/>
  <c r="DB171" i="32"/>
  <c r="DC171" i="32"/>
  <c r="D172" i="32"/>
  <c r="E172" i="32"/>
  <c r="F172" i="32"/>
  <c r="G172" i="32"/>
  <c r="H172" i="32"/>
  <c r="I172" i="32"/>
  <c r="J172" i="32"/>
  <c r="K172" i="32"/>
  <c r="N172" i="32"/>
  <c r="O172" i="32"/>
  <c r="P172" i="32"/>
  <c r="Q172" i="32"/>
  <c r="R172" i="32"/>
  <c r="S172" i="32"/>
  <c r="T172" i="32"/>
  <c r="U172" i="32"/>
  <c r="V172" i="32"/>
  <c r="W172" i="32"/>
  <c r="Z172" i="32"/>
  <c r="AA172" i="32"/>
  <c r="AB172" i="32"/>
  <c r="AC172" i="32"/>
  <c r="AD172" i="32"/>
  <c r="AE172" i="32"/>
  <c r="AF172" i="32"/>
  <c r="AG172" i="32"/>
  <c r="AH172" i="32"/>
  <c r="AI172" i="32"/>
  <c r="AL172" i="32"/>
  <c r="AM172" i="32"/>
  <c r="AN172" i="32"/>
  <c r="AO172" i="32"/>
  <c r="AP172" i="32"/>
  <c r="AQ172" i="32"/>
  <c r="AR172" i="32"/>
  <c r="AS172" i="32"/>
  <c r="AT172" i="32"/>
  <c r="AU172" i="32"/>
  <c r="AV172" i="32"/>
  <c r="AX172" i="32"/>
  <c r="AY172" i="32"/>
  <c r="AZ172" i="32"/>
  <c r="BA172" i="32"/>
  <c r="BB172" i="32"/>
  <c r="BC172" i="32"/>
  <c r="BD172" i="32"/>
  <c r="BE172" i="32"/>
  <c r="BF172" i="32"/>
  <c r="BG172" i="32"/>
  <c r="BH172" i="32"/>
  <c r="BI172" i="32"/>
  <c r="BJ172" i="32"/>
  <c r="BK172" i="32"/>
  <c r="BL172" i="32"/>
  <c r="BM172" i="32"/>
  <c r="BN172" i="32"/>
  <c r="BO172" i="32"/>
  <c r="BP172" i="32"/>
  <c r="BQ172" i="32"/>
  <c r="BR172" i="32"/>
  <c r="BS172" i="32"/>
  <c r="BT172" i="32"/>
  <c r="BU172" i="32"/>
  <c r="BV172" i="32"/>
  <c r="BW172" i="32"/>
  <c r="BX172" i="32"/>
  <c r="BY172" i="32"/>
  <c r="BZ172" i="32"/>
  <c r="CA172" i="32"/>
  <c r="CB172" i="32"/>
  <c r="CC172" i="32"/>
  <c r="CD172" i="32"/>
  <c r="CE172" i="32"/>
  <c r="CF172" i="32"/>
  <c r="CG172" i="32"/>
  <c r="CH172" i="32"/>
  <c r="CI172" i="32"/>
  <c r="CJ172" i="32"/>
  <c r="CK172" i="32"/>
  <c r="CL172" i="32"/>
  <c r="CM172" i="32"/>
  <c r="CN172" i="32"/>
  <c r="CO172" i="32"/>
  <c r="CP172" i="32"/>
  <c r="CQ172" i="32"/>
  <c r="CR172" i="32"/>
  <c r="CS172" i="32"/>
  <c r="CT172" i="32"/>
  <c r="CU172" i="32"/>
  <c r="CV172" i="32"/>
  <c r="CW172" i="32"/>
  <c r="CX172" i="32"/>
  <c r="CY172" i="32"/>
  <c r="CZ172" i="32"/>
  <c r="DA172" i="32"/>
  <c r="DB172" i="32"/>
  <c r="DC172" i="32"/>
  <c r="D173" i="32"/>
  <c r="E173" i="32"/>
  <c r="F173" i="32"/>
  <c r="G173" i="32"/>
  <c r="H173" i="32"/>
  <c r="I173" i="32"/>
  <c r="J173" i="32"/>
  <c r="K173" i="32"/>
  <c r="L173" i="32"/>
  <c r="M173" i="32"/>
  <c r="N173" i="32"/>
  <c r="O173" i="32"/>
  <c r="P173" i="32"/>
  <c r="Q173" i="32"/>
  <c r="R173" i="32"/>
  <c r="S173" i="32"/>
  <c r="T173" i="32"/>
  <c r="U173" i="32"/>
  <c r="V173" i="32"/>
  <c r="W173" i="32"/>
  <c r="X173" i="32"/>
  <c r="Y173" i="32"/>
  <c r="Z173" i="32"/>
  <c r="AA173" i="32"/>
  <c r="AB173" i="32"/>
  <c r="AC173" i="32"/>
  <c r="AD173" i="32"/>
  <c r="AE173" i="32"/>
  <c r="AF173" i="32"/>
  <c r="AG173" i="32"/>
  <c r="AH173" i="32"/>
  <c r="AI173" i="32"/>
  <c r="AJ173" i="32"/>
  <c r="AK173" i="32"/>
  <c r="AL173" i="32"/>
  <c r="AM173" i="32"/>
  <c r="AN173" i="32"/>
  <c r="AO173" i="32"/>
  <c r="AP173" i="32"/>
  <c r="AQ173" i="32"/>
  <c r="AR173" i="32"/>
  <c r="AS173" i="32"/>
  <c r="AT173" i="32"/>
  <c r="AU173" i="32"/>
  <c r="AV173" i="32"/>
  <c r="AW173" i="32"/>
  <c r="AX173" i="32"/>
  <c r="AY173" i="32"/>
  <c r="AZ173" i="32"/>
  <c r="BA173" i="32"/>
  <c r="BB173" i="32"/>
  <c r="BC173" i="32"/>
  <c r="BD173" i="32"/>
  <c r="BE173" i="32"/>
  <c r="BF173" i="32"/>
  <c r="BG173" i="32"/>
  <c r="BH173" i="32"/>
  <c r="BI173" i="32"/>
  <c r="BJ173" i="32"/>
  <c r="BK173" i="32"/>
  <c r="BL173" i="32"/>
  <c r="BM173" i="32"/>
  <c r="BN173" i="32"/>
  <c r="BO173" i="32"/>
  <c r="BP173" i="32"/>
  <c r="BQ173" i="32"/>
  <c r="BR173" i="32"/>
  <c r="BS173" i="32"/>
  <c r="BT173" i="32"/>
  <c r="BU173" i="32"/>
  <c r="BV173" i="32"/>
  <c r="BW173" i="32"/>
  <c r="BX173" i="32"/>
  <c r="BY173" i="32"/>
  <c r="BZ173" i="32"/>
  <c r="CA173" i="32"/>
  <c r="CB173" i="32"/>
  <c r="CC173" i="32"/>
  <c r="CD173" i="32"/>
  <c r="CE173" i="32"/>
  <c r="CF173" i="32"/>
  <c r="CG173" i="32"/>
  <c r="CH173" i="32"/>
  <c r="CI173" i="32"/>
  <c r="CJ173" i="32"/>
  <c r="CK173" i="32"/>
  <c r="CL173" i="32"/>
  <c r="CM173" i="32"/>
  <c r="CN173" i="32"/>
  <c r="CO173" i="32"/>
  <c r="CP173" i="32"/>
  <c r="CQ173" i="32"/>
  <c r="CR173" i="32"/>
  <c r="CS173" i="32"/>
  <c r="CT173" i="32"/>
  <c r="CU173" i="32"/>
  <c r="CV173" i="32"/>
  <c r="CW173" i="32"/>
  <c r="CX173" i="32"/>
  <c r="CY173" i="32"/>
  <c r="CZ173" i="32"/>
  <c r="DA173" i="32"/>
  <c r="DB173" i="32"/>
  <c r="DC173" i="32"/>
  <c r="D174" i="32"/>
  <c r="E174" i="32"/>
  <c r="F174" i="32"/>
  <c r="G174" i="32"/>
  <c r="H174" i="32"/>
  <c r="I174" i="32"/>
  <c r="J174" i="32"/>
  <c r="K174" i="32"/>
  <c r="L174" i="32"/>
  <c r="M174" i="32"/>
  <c r="N174" i="32"/>
  <c r="O174" i="32"/>
  <c r="P174" i="32"/>
  <c r="Q174" i="32"/>
  <c r="R174" i="32"/>
  <c r="S174" i="32"/>
  <c r="T174" i="32"/>
  <c r="U174" i="32"/>
  <c r="V174" i="32"/>
  <c r="W174" i="32"/>
  <c r="X174" i="32"/>
  <c r="Y174" i="32"/>
  <c r="Z174" i="32"/>
  <c r="AA174" i="32"/>
  <c r="AB174" i="32"/>
  <c r="AC174" i="32"/>
  <c r="AD174" i="32"/>
  <c r="AE174" i="32"/>
  <c r="AF174" i="32"/>
  <c r="AG174" i="32"/>
  <c r="AH174" i="32"/>
  <c r="AI174" i="32"/>
  <c r="AJ174" i="32"/>
  <c r="AK174" i="32"/>
  <c r="AL174" i="32"/>
  <c r="AM174" i="32"/>
  <c r="AN174" i="32"/>
  <c r="AO174" i="32"/>
  <c r="AP174" i="32"/>
  <c r="AQ174" i="32"/>
  <c r="AR174" i="32"/>
  <c r="AS174" i="32"/>
  <c r="AT174" i="32"/>
  <c r="AU174" i="32"/>
  <c r="AV174" i="32"/>
  <c r="AW174" i="32"/>
  <c r="AX174" i="32"/>
  <c r="AY174" i="32"/>
  <c r="AZ174" i="32"/>
  <c r="BA174" i="32"/>
  <c r="BB174" i="32"/>
  <c r="BC174" i="32"/>
  <c r="BD174" i="32"/>
  <c r="BE174" i="32"/>
  <c r="BF174" i="32"/>
  <c r="BG174" i="32"/>
  <c r="BH174" i="32"/>
  <c r="BI174" i="32"/>
  <c r="BJ174" i="32"/>
  <c r="BK174" i="32"/>
  <c r="BL174" i="32"/>
  <c r="BM174" i="32"/>
  <c r="BN174" i="32"/>
  <c r="BO174" i="32"/>
  <c r="BP174" i="32"/>
  <c r="BQ174" i="32"/>
  <c r="BR174" i="32"/>
  <c r="BS174" i="32"/>
  <c r="BT174" i="32"/>
  <c r="BU174" i="32"/>
  <c r="BV174" i="32"/>
  <c r="BW174" i="32"/>
  <c r="BX174" i="32"/>
  <c r="BY174" i="32"/>
  <c r="BZ174" i="32"/>
  <c r="CA174" i="32"/>
  <c r="CB174" i="32"/>
  <c r="CC174" i="32"/>
  <c r="CD174" i="32"/>
  <c r="CE174" i="32"/>
  <c r="CF174" i="32"/>
  <c r="CG174" i="32"/>
  <c r="CH174" i="32"/>
  <c r="CI174" i="32"/>
  <c r="CJ174" i="32"/>
  <c r="CK174" i="32"/>
  <c r="CL174" i="32"/>
  <c r="CM174" i="32"/>
  <c r="CN174" i="32"/>
  <c r="CO174" i="32"/>
  <c r="CP174" i="32"/>
  <c r="CQ174" i="32"/>
  <c r="CR174" i="32"/>
  <c r="CS174" i="32"/>
  <c r="CT174" i="32"/>
  <c r="CU174" i="32"/>
  <c r="CV174" i="32"/>
  <c r="CW174" i="32"/>
  <c r="CX174" i="32"/>
  <c r="CY174" i="32"/>
  <c r="CZ174" i="32"/>
  <c r="DA174" i="32"/>
  <c r="DB174" i="32"/>
  <c r="DC174" i="32"/>
  <c r="D175" i="32"/>
  <c r="E175" i="32"/>
  <c r="F175" i="32"/>
  <c r="G175" i="32"/>
  <c r="H175" i="32"/>
  <c r="I175" i="32"/>
  <c r="J175" i="32"/>
  <c r="K175" i="32"/>
  <c r="L175" i="32"/>
  <c r="M175" i="32"/>
  <c r="N175" i="32"/>
  <c r="O175" i="32"/>
  <c r="P175" i="32"/>
  <c r="Q175" i="32"/>
  <c r="R175" i="32"/>
  <c r="S175" i="32"/>
  <c r="T175" i="32"/>
  <c r="U175" i="32"/>
  <c r="V175" i="32"/>
  <c r="W175" i="32"/>
  <c r="X175" i="32"/>
  <c r="Y175" i="32"/>
  <c r="Z175" i="32"/>
  <c r="AA175" i="32"/>
  <c r="AB175" i="32"/>
  <c r="AC175" i="32"/>
  <c r="AD175" i="32"/>
  <c r="AE175" i="32"/>
  <c r="AF175" i="32"/>
  <c r="AG175" i="32"/>
  <c r="AH175" i="32"/>
  <c r="AI175" i="32"/>
  <c r="AJ175" i="32"/>
  <c r="AK175" i="32"/>
  <c r="AL175" i="32"/>
  <c r="AM175" i="32"/>
  <c r="AN175" i="32"/>
  <c r="AO175" i="32"/>
  <c r="AP175" i="32"/>
  <c r="AQ175" i="32"/>
  <c r="AR175" i="32"/>
  <c r="AS175" i="32"/>
  <c r="AT175" i="32"/>
  <c r="AU175" i="32"/>
  <c r="AV175" i="32"/>
  <c r="AW175" i="32"/>
  <c r="AX175" i="32"/>
  <c r="AY175" i="32"/>
  <c r="AZ175" i="32"/>
  <c r="BA175" i="32"/>
  <c r="BB175" i="32"/>
  <c r="BC175" i="32"/>
  <c r="BD175" i="32"/>
  <c r="BE175" i="32"/>
  <c r="BF175" i="32"/>
  <c r="BG175" i="32"/>
  <c r="BH175" i="32"/>
  <c r="BI175" i="32"/>
  <c r="BJ175" i="32"/>
  <c r="BK175" i="32"/>
  <c r="BL175" i="32"/>
  <c r="BM175" i="32"/>
  <c r="BN175" i="32"/>
  <c r="BO175" i="32"/>
  <c r="BP175" i="32"/>
  <c r="BQ175" i="32"/>
  <c r="BR175" i="32"/>
  <c r="BS175" i="32"/>
  <c r="BT175" i="32"/>
  <c r="BU175" i="32"/>
  <c r="BV175" i="32"/>
  <c r="BW175" i="32"/>
  <c r="BX175" i="32"/>
  <c r="BY175" i="32"/>
  <c r="BZ175" i="32"/>
  <c r="CA175" i="32"/>
  <c r="CB175" i="32"/>
  <c r="CC175" i="32"/>
  <c r="CD175" i="32"/>
  <c r="CE175" i="32"/>
  <c r="CF175" i="32"/>
  <c r="CG175" i="32"/>
  <c r="CH175" i="32"/>
  <c r="CI175" i="32"/>
  <c r="CJ175" i="32"/>
  <c r="CK175" i="32"/>
  <c r="CL175" i="32"/>
  <c r="CM175" i="32"/>
  <c r="CN175" i="32"/>
  <c r="CO175" i="32"/>
  <c r="CP175" i="32"/>
  <c r="CQ175" i="32"/>
  <c r="CR175" i="32"/>
  <c r="CS175" i="32"/>
  <c r="CT175" i="32"/>
  <c r="CU175" i="32"/>
  <c r="CV175" i="32"/>
  <c r="CW175" i="32"/>
  <c r="CX175" i="32"/>
  <c r="CY175" i="32"/>
  <c r="CZ175" i="32"/>
  <c r="DA175" i="32"/>
  <c r="DB175" i="32"/>
  <c r="DC175" i="32"/>
  <c r="D176" i="32"/>
  <c r="E176" i="32"/>
  <c r="F176" i="32"/>
  <c r="G176" i="32"/>
  <c r="H176" i="32"/>
  <c r="I176" i="32"/>
  <c r="J176" i="32"/>
  <c r="K176" i="32"/>
  <c r="L176" i="32"/>
  <c r="M176" i="32"/>
  <c r="N176" i="32"/>
  <c r="O176" i="32"/>
  <c r="P176" i="32"/>
  <c r="Q176" i="32"/>
  <c r="R176" i="32"/>
  <c r="S176" i="32"/>
  <c r="T176" i="32"/>
  <c r="U176" i="32"/>
  <c r="V176" i="32"/>
  <c r="W176" i="32"/>
  <c r="X176" i="32"/>
  <c r="Y176" i="32"/>
  <c r="Z176" i="32"/>
  <c r="AA176" i="32"/>
  <c r="AB176" i="32"/>
  <c r="AC176" i="32"/>
  <c r="AD176" i="32"/>
  <c r="AE176" i="32"/>
  <c r="AF176" i="32"/>
  <c r="AG176" i="32"/>
  <c r="AH176" i="32"/>
  <c r="AI176" i="32"/>
  <c r="AJ176" i="32"/>
  <c r="AK176" i="32"/>
  <c r="AL176" i="32"/>
  <c r="AM176" i="32"/>
  <c r="AN176" i="32"/>
  <c r="AO176" i="32"/>
  <c r="AP176" i="32"/>
  <c r="AQ176" i="32"/>
  <c r="AR176" i="32"/>
  <c r="AS176" i="32"/>
  <c r="AT176" i="32"/>
  <c r="AU176" i="32"/>
  <c r="AV176" i="32"/>
  <c r="AW176" i="32"/>
  <c r="AX176" i="32"/>
  <c r="AY176" i="32"/>
  <c r="AZ176" i="32"/>
  <c r="BA176" i="32"/>
  <c r="BB176" i="32"/>
  <c r="BC176" i="32"/>
  <c r="BD176" i="32"/>
  <c r="BE176" i="32"/>
  <c r="BF176" i="32"/>
  <c r="BG176" i="32"/>
  <c r="BH176" i="32"/>
  <c r="BI176" i="32"/>
  <c r="BJ176" i="32"/>
  <c r="BK176" i="32"/>
  <c r="BL176" i="32"/>
  <c r="BM176" i="32"/>
  <c r="BN176" i="32"/>
  <c r="BO176" i="32"/>
  <c r="BP176" i="32"/>
  <c r="BQ176" i="32"/>
  <c r="BR176" i="32"/>
  <c r="BS176" i="32"/>
  <c r="BT176" i="32"/>
  <c r="BU176" i="32"/>
  <c r="BV176" i="32"/>
  <c r="BW176" i="32"/>
  <c r="BX176" i="32"/>
  <c r="BY176" i="32"/>
  <c r="BZ176" i="32"/>
  <c r="CA176" i="32"/>
  <c r="CB176" i="32"/>
  <c r="CC176" i="32"/>
  <c r="CD176" i="32"/>
  <c r="CE176" i="32"/>
  <c r="CF176" i="32"/>
  <c r="CG176" i="32"/>
  <c r="CH176" i="32"/>
  <c r="CI176" i="32"/>
  <c r="CJ176" i="32"/>
  <c r="CK176" i="32"/>
  <c r="CL176" i="32"/>
  <c r="CM176" i="32"/>
  <c r="CN176" i="32"/>
  <c r="CO176" i="32"/>
  <c r="CP176" i="32"/>
  <c r="CQ176" i="32"/>
  <c r="CR176" i="32"/>
  <c r="CS176" i="32"/>
  <c r="CT176" i="32"/>
  <c r="CU176" i="32"/>
  <c r="CV176" i="32"/>
  <c r="CW176" i="32"/>
  <c r="CX176" i="32"/>
  <c r="CY176" i="32"/>
  <c r="CZ176" i="32"/>
  <c r="DA176" i="32"/>
  <c r="DB176" i="32"/>
  <c r="DC176" i="32"/>
  <c r="D177" i="32"/>
  <c r="E177" i="32"/>
  <c r="F177" i="32"/>
  <c r="G177" i="32"/>
  <c r="H177" i="32"/>
  <c r="I177" i="32"/>
  <c r="J177" i="32"/>
  <c r="K177" i="32"/>
  <c r="L177" i="32"/>
  <c r="M177" i="32"/>
  <c r="N177" i="32"/>
  <c r="O177" i="32"/>
  <c r="P177" i="32"/>
  <c r="Q177" i="32"/>
  <c r="R177" i="32"/>
  <c r="S177" i="32"/>
  <c r="T177" i="32"/>
  <c r="U177" i="32"/>
  <c r="V177" i="32"/>
  <c r="W177" i="32"/>
  <c r="X177" i="32"/>
  <c r="Y177" i="32"/>
  <c r="Z177" i="32"/>
  <c r="AA177" i="32"/>
  <c r="AB177" i="32"/>
  <c r="AC177" i="32"/>
  <c r="AD177" i="32"/>
  <c r="AE177" i="32"/>
  <c r="AF177" i="32"/>
  <c r="AG177" i="32"/>
  <c r="AH177" i="32"/>
  <c r="AI177" i="32"/>
  <c r="AJ177" i="32"/>
  <c r="AK177" i="32"/>
  <c r="AL177" i="32"/>
  <c r="AM177" i="32"/>
  <c r="AN177" i="32"/>
  <c r="AO177" i="32"/>
  <c r="AP177" i="32"/>
  <c r="AQ177" i="32"/>
  <c r="AR177" i="32"/>
  <c r="AS177" i="32"/>
  <c r="AT177" i="32"/>
  <c r="AU177" i="32"/>
  <c r="AV177" i="32"/>
  <c r="AW177" i="32"/>
  <c r="AX177" i="32"/>
  <c r="AY177" i="32"/>
  <c r="AZ177" i="32"/>
  <c r="BA177" i="32"/>
  <c r="BB177" i="32"/>
  <c r="BC177" i="32"/>
  <c r="BD177" i="32"/>
  <c r="BE177" i="32"/>
  <c r="BF177" i="32"/>
  <c r="BG177" i="32"/>
  <c r="BH177" i="32"/>
  <c r="BI177" i="32"/>
  <c r="BJ177" i="32"/>
  <c r="BK177" i="32"/>
  <c r="BL177" i="32"/>
  <c r="BM177" i="32"/>
  <c r="BN177" i="32"/>
  <c r="BO177" i="32"/>
  <c r="BP177" i="32"/>
  <c r="BQ177" i="32"/>
  <c r="BR177" i="32"/>
  <c r="BS177" i="32"/>
  <c r="BT177" i="32"/>
  <c r="BU177" i="32"/>
  <c r="BV177" i="32"/>
  <c r="BW177" i="32"/>
  <c r="BX177" i="32"/>
  <c r="BY177" i="32"/>
  <c r="BZ177" i="32"/>
  <c r="CA177" i="32"/>
  <c r="CB177" i="32"/>
  <c r="CC177" i="32"/>
  <c r="CD177" i="32"/>
  <c r="CE177" i="32"/>
  <c r="CF177" i="32"/>
  <c r="CG177" i="32"/>
  <c r="CH177" i="32"/>
  <c r="CI177" i="32"/>
  <c r="CJ177" i="32"/>
  <c r="CK177" i="32"/>
  <c r="CL177" i="32"/>
  <c r="CM177" i="32"/>
  <c r="CN177" i="32"/>
  <c r="CO177" i="32"/>
  <c r="CP177" i="32"/>
  <c r="CQ177" i="32"/>
  <c r="CR177" i="32"/>
  <c r="CS177" i="32"/>
  <c r="CT177" i="32"/>
  <c r="CU177" i="32"/>
  <c r="CV177" i="32"/>
  <c r="CW177" i="32"/>
  <c r="CX177" i="32"/>
  <c r="CY177" i="32"/>
  <c r="CZ177" i="32"/>
  <c r="DA177" i="32"/>
  <c r="DB177" i="32"/>
  <c r="DC177" i="32"/>
  <c r="D178" i="32"/>
  <c r="E178" i="32"/>
  <c r="F178" i="32"/>
  <c r="G178" i="32"/>
  <c r="H178" i="32"/>
  <c r="I178" i="32"/>
  <c r="J178" i="32"/>
  <c r="K178" i="32"/>
  <c r="L178" i="32"/>
  <c r="M178" i="32"/>
  <c r="N178" i="32"/>
  <c r="O178" i="32"/>
  <c r="P178" i="32"/>
  <c r="Q178" i="32"/>
  <c r="R178" i="32"/>
  <c r="S178" i="32"/>
  <c r="T178" i="32"/>
  <c r="U178" i="32"/>
  <c r="V178" i="32"/>
  <c r="W178" i="32"/>
  <c r="X178" i="32"/>
  <c r="Y178" i="32"/>
  <c r="Z178" i="32"/>
  <c r="AA178" i="32"/>
  <c r="AB178" i="32"/>
  <c r="AC178" i="32"/>
  <c r="AD178" i="32"/>
  <c r="AE178" i="32"/>
  <c r="AF178" i="32"/>
  <c r="AG178" i="32"/>
  <c r="AH178" i="32"/>
  <c r="AI178" i="32"/>
  <c r="AJ178" i="32"/>
  <c r="AK178" i="32"/>
  <c r="AL178" i="32"/>
  <c r="AM178" i="32"/>
  <c r="AN178" i="32"/>
  <c r="AO178" i="32"/>
  <c r="AP178" i="32"/>
  <c r="AQ178" i="32"/>
  <c r="AR178" i="32"/>
  <c r="AS178" i="32"/>
  <c r="AT178" i="32"/>
  <c r="AU178" i="32"/>
  <c r="AV178" i="32"/>
  <c r="AW178" i="32"/>
  <c r="AX178" i="32"/>
  <c r="AY178" i="32"/>
  <c r="AZ178" i="32"/>
  <c r="BA178" i="32"/>
  <c r="BB178" i="32"/>
  <c r="BC178" i="32"/>
  <c r="BD178" i="32"/>
  <c r="BE178" i="32"/>
  <c r="BF178" i="32"/>
  <c r="BG178" i="32"/>
  <c r="BH178" i="32"/>
  <c r="BI178" i="32"/>
  <c r="BJ178" i="32"/>
  <c r="BK178" i="32"/>
  <c r="BL178" i="32"/>
  <c r="BM178" i="32"/>
  <c r="BN178" i="32"/>
  <c r="BO178" i="32"/>
  <c r="BP178" i="32"/>
  <c r="BQ178" i="32"/>
  <c r="BR178" i="32"/>
  <c r="BS178" i="32"/>
  <c r="BT178" i="32"/>
  <c r="BU178" i="32"/>
  <c r="BV178" i="32"/>
  <c r="BW178" i="32"/>
  <c r="BX178" i="32"/>
  <c r="BY178" i="32"/>
  <c r="BZ178" i="32"/>
  <c r="CA178" i="32"/>
  <c r="CB178" i="32"/>
  <c r="CC178" i="32"/>
  <c r="CD178" i="32"/>
  <c r="CE178" i="32"/>
  <c r="CF178" i="32"/>
  <c r="CG178" i="32"/>
  <c r="CH178" i="32"/>
  <c r="CI178" i="32"/>
  <c r="CJ178" i="32"/>
  <c r="CK178" i="32"/>
  <c r="CL178" i="32"/>
  <c r="CM178" i="32"/>
  <c r="CN178" i="32"/>
  <c r="CO178" i="32"/>
  <c r="CP178" i="32"/>
  <c r="CQ178" i="32"/>
  <c r="CR178" i="32"/>
  <c r="CS178" i="32"/>
  <c r="CT178" i="32"/>
  <c r="CU178" i="32"/>
  <c r="CV178" i="32"/>
  <c r="CW178" i="32"/>
  <c r="CX178" i="32"/>
  <c r="CY178" i="32"/>
  <c r="CZ178" i="32"/>
  <c r="DA178" i="32"/>
  <c r="DB178" i="32"/>
  <c r="DC178" i="32"/>
  <c r="D179" i="32"/>
  <c r="E179" i="32"/>
  <c r="F179" i="32"/>
  <c r="G179" i="32"/>
  <c r="H179" i="32"/>
  <c r="I179" i="32"/>
  <c r="J179" i="32"/>
  <c r="K179" i="32"/>
  <c r="L179" i="32"/>
  <c r="M179" i="32"/>
  <c r="N179" i="32"/>
  <c r="O179" i="32"/>
  <c r="P179" i="32"/>
  <c r="Q179" i="32"/>
  <c r="R179" i="32"/>
  <c r="S179" i="32"/>
  <c r="T179" i="32"/>
  <c r="U179" i="32"/>
  <c r="V179" i="32"/>
  <c r="W179" i="32"/>
  <c r="X179" i="32"/>
  <c r="Y179" i="32"/>
  <c r="Z179" i="32"/>
  <c r="AA179" i="32"/>
  <c r="AB179" i="32"/>
  <c r="AC179" i="32"/>
  <c r="AD179" i="32"/>
  <c r="AE179" i="32"/>
  <c r="AF179" i="32"/>
  <c r="AG179" i="32"/>
  <c r="AH179" i="32"/>
  <c r="AI179" i="32"/>
  <c r="AJ179" i="32"/>
  <c r="AK179" i="32"/>
  <c r="AL179" i="32"/>
  <c r="AM179" i="32"/>
  <c r="AN179" i="32"/>
  <c r="AO179" i="32"/>
  <c r="AP179" i="32"/>
  <c r="AQ179" i="32"/>
  <c r="AR179" i="32"/>
  <c r="AS179" i="32"/>
  <c r="AT179" i="32"/>
  <c r="AU179" i="32"/>
  <c r="AV179" i="32"/>
  <c r="AW179" i="32"/>
  <c r="AX179" i="32"/>
  <c r="AY179" i="32"/>
  <c r="AZ179" i="32"/>
  <c r="BA179" i="32"/>
  <c r="BB179" i="32"/>
  <c r="BC179" i="32"/>
  <c r="BD179" i="32"/>
  <c r="BE179" i="32"/>
  <c r="BF179" i="32"/>
  <c r="BG179" i="32"/>
  <c r="BH179" i="32"/>
  <c r="BI179" i="32"/>
  <c r="BJ179" i="32"/>
  <c r="BK179" i="32"/>
  <c r="BL179" i="32"/>
  <c r="BM179" i="32"/>
  <c r="BN179" i="32"/>
  <c r="BO179" i="32"/>
  <c r="BP179" i="32"/>
  <c r="BQ179" i="32"/>
  <c r="BR179" i="32"/>
  <c r="BS179" i="32"/>
  <c r="BT179" i="32"/>
  <c r="BU179" i="32"/>
  <c r="BV179" i="32"/>
  <c r="BW179" i="32"/>
  <c r="BX179" i="32"/>
  <c r="BY179" i="32"/>
  <c r="BZ179" i="32"/>
  <c r="CA179" i="32"/>
  <c r="CB179" i="32"/>
  <c r="CC179" i="32"/>
  <c r="CD179" i="32"/>
  <c r="CE179" i="32"/>
  <c r="CF179" i="32"/>
  <c r="CG179" i="32"/>
  <c r="CH179" i="32"/>
  <c r="CI179" i="32"/>
  <c r="CJ179" i="32"/>
  <c r="CK179" i="32"/>
  <c r="CL179" i="32"/>
  <c r="CM179" i="32"/>
  <c r="CN179" i="32"/>
  <c r="CO179" i="32"/>
  <c r="CP179" i="32"/>
  <c r="CQ179" i="32"/>
  <c r="CR179" i="32"/>
  <c r="CS179" i="32"/>
  <c r="CT179" i="32"/>
  <c r="CU179" i="32"/>
  <c r="CV179" i="32"/>
  <c r="CW179" i="32"/>
  <c r="CX179" i="32"/>
  <c r="CY179" i="32"/>
  <c r="CZ179" i="32"/>
  <c r="DA179" i="32"/>
  <c r="DB179" i="32"/>
  <c r="DC179" i="32"/>
  <c r="D180" i="32"/>
  <c r="E180" i="32"/>
  <c r="F180" i="32"/>
  <c r="G180" i="32"/>
  <c r="H180" i="32"/>
  <c r="I180" i="32"/>
  <c r="J180" i="32"/>
  <c r="K180" i="32"/>
  <c r="L180" i="32"/>
  <c r="M180" i="32"/>
  <c r="N180" i="32"/>
  <c r="O180" i="32"/>
  <c r="P180" i="32"/>
  <c r="Q180" i="32"/>
  <c r="R180" i="32"/>
  <c r="S180" i="32"/>
  <c r="T180" i="32"/>
  <c r="U180" i="32"/>
  <c r="V180" i="32"/>
  <c r="W180" i="32"/>
  <c r="X180" i="32"/>
  <c r="Y180" i="32"/>
  <c r="Z180" i="32"/>
  <c r="AA180" i="32"/>
  <c r="AB180" i="32"/>
  <c r="AC180" i="32"/>
  <c r="AD180" i="32"/>
  <c r="AE180" i="32"/>
  <c r="AF180" i="32"/>
  <c r="AG180" i="32"/>
  <c r="AH180" i="32"/>
  <c r="AI180" i="32"/>
  <c r="AJ180" i="32"/>
  <c r="AK180" i="32"/>
  <c r="AL180" i="32"/>
  <c r="AM180" i="32"/>
  <c r="AN180" i="32"/>
  <c r="AO180" i="32"/>
  <c r="AP180" i="32"/>
  <c r="AQ180" i="32"/>
  <c r="AR180" i="32"/>
  <c r="AS180" i="32"/>
  <c r="AT180" i="32"/>
  <c r="AU180" i="32"/>
  <c r="AV180" i="32"/>
  <c r="AW180" i="32"/>
  <c r="AX180" i="32"/>
  <c r="AY180" i="32"/>
  <c r="AZ180" i="32"/>
  <c r="BA180" i="32"/>
  <c r="BB180" i="32"/>
  <c r="BC180" i="32"/>
  <c r="BD180" i="32"/>
  <c r="BE180" i="32"/>
  <c r="BF180" i="32"/>
  <c r="BG180" i="32"/>
  <c r="BH180" i="32"/>
  <c r="BI180" i="32"/>
  <c r="BJ180" i="32"/>
  <c r="BK180" i="32"/>
  <c r="BL180" i="32"/>
  <c r="BM180" i="32"/>
  <c r="BN180" i="32"/>
  <c r="BO180" i="32"/>
  <c r="BP180" i="32"/>
  <c r="BQ180" i="32"/>
  <c r="BR180" i="32"/>
  <c r="BS180" i="32"/>
  <c r="BT180" i="32"/>
  <c r="BU180" i="32"/>
  <c r="BV180" i="32"/>
  <c r="BW180" i="32"/>
  <c r="BX180" i="32"/>
  <c r="BY180" i="32"/>
  <c r="BZ180" i="32"/>
  <c r="CA180" i="32"/>
  <c r="CB180" i="32"/>
  <c r="CC180" i="32"/>
  <c r="CD180" i="32"/>
  <c r="CE180" i="32"/>
  <c r="CF180" i="32"/>
  <c r="CG180" i="32"/>
  <c r="CH180" i="32"/>
  <c r="CI180" i="32"/>
  <c r="CJ180" i="32"/>
  <c r="CK180" i="32"/>
  <c r="CL180" i="32"/>
  <c r="CM180" i="32"/>
  <c r="CN180" i="32"/>
  <c r="CO180" i="32"/>
  <c r="CP180" i="32"/>
  <c r="CQ180" i="32"/>
  <c r="CR180" i="32"/>
  <c r="CS180" i="32"/>
  <c r="CT180" i="32"/>
  <c r="CU180" i="32"/>
  <c r="CV180" i="32"/>
  <c r="CW180" i="32"/>
  <c r="CX180" i="32"/>
  <c r="CY180" i="32"/>
  <c r="CZ180" i="32"/>
  <c r="DA180" i="32"/>
  <c r="DB180" i="32"/>
  <c r="DC180" i="32"/>
  <c r="D181" i="32"/>
  <c r="E181" i="32"/>
  <c r="F181" i="32"/>
  <c r="G181" i="32"/>
  <c r="H181" i="32"/>
  <c r="I181" i="32"/>
  <c r="J181" i="32"/>
  <c r="K181" i="32"/>
  <c r="L181" i="32"/>
  <c r="M181" i="32"/>
  <c r="N181" i="32"/>
  <c r="O181" i="32"/>
  <c r="P181" i="32"/>
  <c r="Q181" i="32"/>
  <c r="R181" i="32"/>
  <c r="S181" i="32"/>
  <c r="T181" i="32"/>
  <c r="U181" i="32"/>
  <c r="V181" i="32"/>
  <c r="W181" i="32"/>
  <c r="X181" i="32"/>
  <c r="Y181" i="32"/>
  <c r="Z181" i="32"/>
  <c r="AA181" i="32"/>
  <c r="AB181" i="32"/>
  <c r="AC181" i="32"/>
  <c r="AD181" i="32"/>
  <c r="AE181" i="32"/>
  <c r="AF181" i="32"/>
  <c r="AG181" i="32"/>
  <c r="AH181" i="32"/>
  <c r="AI181" i="32"/>
  <c r="AJ181" i="32"/>
  <c r="AK181" i="32"/>
  <c r="AL181" i="32"/>
  <c r="AM181" i="32"/>
  <c r="AN181" i="32"/>
  <c r="AO181" i="32"/>
  <c r="AP181" i="32"/>
  <c r="AQ181" i="32"/>
  <c r="AR181" i="32"/>
  <c r="AS181" i="32"/>
  <c r="AT181" i="32"/>
  <c r="AU181" i="32"/>
  <c r="AV181" i="32"/>
  <c r="AW181" i="32"/>
  <c r="AX181" i="32"/>
  <c r="AY181" i="32"/>
  <c r="AZ181" i="32"/>
  <c r="BA181" i="32"/>
  <c r="BB181" i="32"/>
  <c r="BC181" i="32"/>
  <c r="BD181" i="32"/>
  <c r="BE181" i="32"/>
  <c r="BF181" i="32"/>
  <c r="BG181" i="32"/>
  <c r="BH181" i="32"/>
  <c r="BI181" i="32"/>
  <c r="BJ181" i="32"/>
  <c r="BK181" i="32"/>
  <c r="BL181" i="32"/>
  <c r="BM181" i="32"/>
  <c r="BN181" i="32"/>
  <c r="BO181" i="32"/>
  <c r="BP181" i="32"/>
  <c r="BQ181" i="32"/>
  <c r="BR181" i="32"/>
  <c r="BS181" i="32"/>
  <c r="BT181" i="32"/>
  <c r="BU181" i="32"/>
  <c r="BV181" i="32"/>
  <c r="BW181" i="32"/>
  <c r="BX181" i="32"/>
  <c r="BY181" i="32"/>
  <c r="BZ181" i="32"/>
  <c r="CA181" i="32"/>
  <c r="CB181" i="32"/>
  <c r="CC181" i="32"/>
  <c r="CD181" i="32"/>
  <c r="CE181" i="32"/>
  <c r="CF181" i="32"/>
  <c r="CG181" i="32"/>
  <c r="CH181" i="32"/>
  <c r="CI181" i="32"/>
  <c r="CJ181" i="32"/>
  <c r="CK181" i="32"/>
  <c r="CL181" i="32"/>
  <c r="CM181" i="32"/>
  <c r="CN181" i="32"/>
  <c r="CO181" i="32"/>
  <c r="CP181" i="32"/>
  <c r="CQ181" i="32"/>
  <c r="CR181" i="32"/>
  <c r="CS181" i="32"/>
  <c r="CT181" i="32"/>
  <c r="CU181" i="32"/>
  <c r="CV181" i="32"/>
  <c r="CW181" i="32"/>
  <c r="CX181" i="32"/>
  <c r="CY181" i="32"/>
  <c r="CZ181" i="32"/>
  <c r="DA181" i="32"/>
  <c r="DB181" i="32"/>
  <c r="DC181" i="32"/>
  <c r="D182" i="32"/>
  <c r="E182" i="32"/>
  <c r="F182" i="32"/>
  <c r="G182" i="32"/>
  <c r="H182" i="32"/>
  <c r="I182" i="32"/>
  <c r="J182" i="32"/>
  <c r="K182" i="32"/>
  <c r="L182" i="32"/>
  <c r="M182" i="32"/>
  <c r="N182" i="32"/>
  <c r="O182" i="32"/>
  <c r="P182" i="32"/>
  <c r="Q182" i="32"/>
  <c r="R182" i="32"/>
  <c r="S182" i="32"/>
  <c r="T182" i="32"/>
  <c r="U182" i="32"/>
  <c r="V182" i="32"/>
  <c r="W182" i="32"/>
  <c r="X182" i="32"/>
  <c r="Y182" i="32"/>
  <c r="Z182" i="32"/>
  <c r="AA182" i="32"/>
  <c r="AB182" i="32"/>
  <c r="AC182" i="32"/>
  <c r="AD182" i="32"/>
  <c r="AE182" i="32"/>
  <c r="AF182" i="32"/>
  <c r="AG182" i="32"/>
  <c r="AH182" i="32"/>
  <c r="AI182" i="32"/>
  <c r="AJ182" i="32"/>
  <c r="AK182" i="32"/>
  <c r="AL182" i="32"/>
  <c r="AM182" i="32"/>
  <c r="AN182" i="32"/>
  <c r="AO182" i="32"/>
  <c r="AP182" i="32"/>
  <c r="AQ182" i="32"/>
  <c r="AR182" i="32"/>
  <c r="AS182" i="32"/>
  <c r="AT182" i="32"/>
  <c r="AU182" i="32"/>
  <c r="AV182" i="32"/>
  <c r="AW182" i="32"/>
  <c r="AX182" i="32"/>
  <c r="AY182" i="32"/>
  <c r="AZ182" i="32"/>
  <c r="BA182" i="32"/>
  <c r="BB182" i="32"/>
  <c r="BC182" i="32"/>
  <c r="BD182" i="32"/>
  <c r="BE182" i="32"/>
  <c r="BF182" i="32"/>
  <c r="BG182" i="32"/>
  <c r="BH182" i="32"/>
  <c r="BI182" i="32"/>
  <c r="BJ182" i="32"/>
  <c r="BK182" i="32"/>
  <c r="BL182" i="32"/>
  <c r="BM182" i="32"/>
  <c r="BN182" i="32"/>
  <c r="BO182" i="32"/>
  <c r="BP182" i="32"/>
  <c r="BQ182" i="32"/>
  <c r="BR182" i="32"/>
  <c r="BS182" i="32"/>
  <c r="BT182" i="32"/>
  <c r="BU182" i="32"/>
  <c r="BV182" i="32"/>
  <c r="BW182" i="32"/>
  <c r="BX182" i="32"/>
  <c r="BY182" i="32"/>
  <c r="BZ182" i="32"/>
  <c r="CA182" i="32"/>
  <c r="CB182" i="32"/>
  <c r="CC182" i="32"/>
  <c r="CD182" i="32"/>
  <c r="CE182" i="32"/>
  <c r="CF182" i="32"/>
  <c r="CG182" i="32"/>
  <c r="CH182" i="32"/>
  <c r="CI182" i="32"/>
  <c r="CJ182" i="32"/>
  <c r="CK182" i="32"/>
  <c r="CL182" i="32"/>
  <c r="CM182" i="32"/>
  <c r="CN182" i="32"/>
  <c r="CO182" i="32"/>
  <c r="CP182" i="32"/>
  <c r="CQ182" i="32"/>
  <c r="CR182" i="32"/>
  <c r="CS182" i="32"/>
  <c r="CT182" i="32"/>
  <c r="CU182" i="32"/>
  <c r="CV182" i="32"/>
  <c r="CW182" i="32"/>
  <c r="CX182" i="32"/>
  <c r="CY182" i="32"/>
  <c r="CZ182" i="32"/>
  <c r="DA182" i="32"/>
  <c r="DB182" i="32"/>
  <c r="DC182" i="32"/>
  <c r="D183" i="32"/>
  <c r="E183" i="32"/>
  <c r="F183" i="32"/>
  <c r="G183" i="32"/>
  <c r="H183" i="32"/>
  <c r="I183" i="32"/>
  <c r="J183" i="32"/>
  <c r="K183" i="32"/>
  <c r="L183" i="32"/>
  <c r="M183" i="32"/>
  <c r="N183" i="32"/>
  <c r="O183" i="32"/>
  <c r="P183" i="32"/>
  <c r="Q183" i="32"/>
  <c r="R183" i="32"/>
  <c r="S183" i="32"/>
  <c r="T183" i="32"/>
  <c r="U183" i="32"/>
  <c r="V183" i="32"/>
  <c r="W183" i="32"/>
  <c r="X183" i="32"/>
  <c r="Y183" i="32"/>
  <c r="Z183" i="32"/>
  <c r="AA183" i="32"/>
  <c r="AB183" i="32"/>
  <c r="AC183" i="32"/>
  <c r="AD183" i="32"/>
  <c r="AE183" i="32"/>
  <c r="AF183" i="32"/>
  <c r="AG183" i="32"/>
  <c r="AH183" i="32"/>
  <c r="AI183" i="32"/>
  <c r="AJ183" i="32"/>
  <c r="AK183" i="32"/>
  <c r="AL183" i="32"/>
  <c r="AM183" i="32"/>
  <c r="AN183" i="32"/>
  <c r="AO183" i="32"/>
  <c r="AP183" i="32"/>
  <c r="AQ183" i="32"/>
  <c r="AR183" i="32"/>
  <c r="AS183" i="32"/>
  <c r="AT183" i="32"/>
  <c r="AU183" i="32"/>
  <c r="AV183" i="32"/>
  <c r="AW183" i="32"/>
  <c r="AX183" i="32"/>
  <c r="AY183" i="32"/>
  <c r="AZ183" i="32"/>
  <c r="BA183" i="32"/>
  <c r="BB183" i="32"/>
  <c r="BC183" i="32"/>
  <c r="BD183" i="32"/>
  <c r="BE183" i="32"/>
  <c r="BF183" i="32"/>
  <c r="BG183" i="32"/>
  <c r="BH183" i="32"/>
  <c r="BI183" i="32"/>
  <c r="BJ183" i="32"/>
  <c r="BK183" i="32"/>
  <c r="BL183" i="32"/>
  <c r="BM183" i="32"/>
  <c r="BN183" i="32"/>
  <c r="BO183" i="32"/>
  <c r="BP183" i="32"/>
  <c r="BQ183" i="32"/>
  <c r="BR183" i="32"/>
  <c r="BS183" i="32"/>
  <c r="BT183" i="32"/>
  <c r="BU183" i="32"/>
  <c r="BV183" i="32"/>
  <c r="BW183" i="32"/>
  <c r="BX183" i="32"/>
  <c r="BY183" i="32"/>
  <c r="BZ183" i="32"/>
  <c r="CA183" i="32"/>
  <c r="CB183" i="32"/>
  <c r="CC183" i="32"/>
  <c r="CD183" i="32"/>
  <c r="CE183" i="32"/>
  <c r="CF183" i="32"/>
  <c r="CG183" i="32"/>
  <c r="CH183" i="32"/>
  <c r="CI183" i="32"/>
  <c r="CJ183" i="32"/>
  <c r="CK183" i="32"/>
  <c r="CL183" i="32"/>
  <c r="CM183" i="32"/>
  <c r="CN183" i="32"/>
  <c r="CO183" i="32"/>
  <c r="CP183" i="32"/>
  <c r="CQ183" i="32"/>
  <c r="CR183" i="32"/>
  <c r="CS183" i="32"/>
  <c r="CT183" i="32"/>
  <c r="CU183" i="32"/>
  <c r="CV183" i="32"/>
  <c r="CW183" i="32"/>
  <c r="CX183" i="32"/>
  <c r="CY183" i="32"/>
  <c r="CZ183" i="32"/>
  <c r="DA183" i="32"/>
  <c r="DB183" i="32"/>
  <c r="DC183" i="32"/>
  <c r="D184" i="32"/>
  <c r="E184" i="32"/>
  <c r="F184" i="32"/>
  <c r="G184" i="32"/>
  <c r="H184" i="32"/>
  <c r="I184" i="32"/>
  <c r="J184" i="32"/>
  <c r="K184" i="32"/>
  <c r="L184" i="32"/>
  <c r="M184" i="32"/>
  <c r="N184" i="32"/>
  <c r="O184" i="32"/>
  <c r="P184" i="32"/>
  <c r="Q184" i="32"/>
  <c r="R184" i="32"/>
  <c r="S184" i="32"/>
  <c r="T184" i="32"/>
  <c r="U184" i="32"/>
  <c r="V184" i="32"/>
  <c r="W184" i="32"/>
  <c r="X184" i="32"/>
  <c r="Y184" i="32"/>
  <c r="Z184" i="32"/>
  <c r="AA184" i="32"/>
  <c r="AB184" i="32"/>
  <c r="AC184" i="32"/>
  <c r="AD184" i="32"/>
  <c r="AE184" i="32"/>
  <c r="AF184" i="32"/>
  <c r="AG184" i="32"/>
  <c r="AH184" i="32"/>
  <c r="AI184" i="32"/>
  <c r="AJ184" i="32"/>
  <c r="AK184" i="32"/>
  <c r="AL184" i="32"/>
  <c r="AM184" i="32"/>
  <c r="AN184" i="32"/>
  <c r="AO184" i="32"/>
  <c r="AP184" i="32"/>
  <c r="AQ184" i="32"/>
  <c r="AR184" i="32"/>
  <c r="AS184" i="32"/>
  <c r="AT184" i="32"/>
  <c r="AU184" i="32"/>
  <c r="AV184" i="32"/>
  <c r="AW184" i="32"/>
  <c r="AX184" i="32"/>
  <c r="AY184" i="32"/>
  <c r="AZ184" i="32"/>
  <c r="BA184" i="32"/>
  <c r="BB184" i="32"/>
  <c r="BC184" i="32"/>
  <c r="BD184" i="32"/>
  <c r="BE184" i="32"/>
  <c r="BF184" i="32"/>
  <c r="BG184" i="32"/>
  <c r="BH184" i="32"/>
  <c r="BI184" i="32"/>
  <c r="BJ184" i="32"/>
  <c r="BK184" i="32"/>
  <c r="BL184" i="32"/>
  <c r="BM184" i="32"/>
  <c r="BN184" i="32"/>
  <c r="BO184" i="32"/>
  <c r="BP184" i="32"/>
  <c r="BQ184" i="32"/>
  <c r="BR184" i="32"/>
  <c r="BS184" i="32"/>
  <c r="BT184" i="32"/>
  <c r="BU184" i="32"/>
  <c r="BV184" i="32"/>
  <c r="BW184" i="32"/>
  <c r="BX184" i="32"/>
  <c r="BY184" i="32"/>
  <c r="BZ184" i="32"/>
  <c r="CA184" i="32"/>
  <c r="CB184" i="32"/>
  <c r="CC184" i="32"/>
  <c r="CD184" i="32"/>
  <c r="CE184" i="32"/>
  <c r="CF184" i="32"/>
  <c r="CG184" i="32"/>
  <c r="CH184" i="32"/>
  <c r="CI184" i="32"/>
  <c r="CJ184" i="32"/>
  <c r="CK184" i="32"/>
  <c r="CL184" i="32"/>
  <c r="CM184" i="32"/>
  <c r="CN184" i="32"/>
  <c r="CO184" i="32"/>
  <c r="CP184" i="32"/>
  <c r="CQ184" i="32"/>
  <c r="CR184" i="32"/>
  <c r="CS184" i="32"/>
  <c r="CT184" i="32"/>
  <c r="CU184" i="32"/>
  <c r="CV184" i="32"/>
  <c r="CW184" i="32"/>
  <c r="CX184" i="32"/>
  <c r="CY184" i="32"/>
  <c r="CZ184" i="32"/>
  <c r="DA184" i="32"/>
  <c r="DB184" i="32"/>
  <c r="DC184" i="32"/>
  <c r="D185" i="32"/>
  <c r="E185" i="32"/>
  <c r="F185" i="32"/>
  <c r="G185" i="32"/>
  <c r="H185" i="32"/>
  <c r="I185" i="32"/>
  <c r="J185" i="32"/>
  <c r="K185" i="32"/>
  <c r="L185" i="32"/>
  <c r="M185" i="32"/>
  <c r="N185" i="32"/>
  <c r="O185" i="32"/>
  <c r="P185" i="32"/>
  <c r="Q185" i="32"/>
  <c r="R185" i="32"/>
  <c r="S185" i="32"/>
  <c r="T185" i="32"/>
  <c r="U185" i="32"/>
  <c r="V185" i="32"/>
  <c r="W185" i="32"/>
  <c r="X185" i="32"/>
  <c r="Y185" i="32"/>
  <c r="Z185" i="32"/>
  <c r="AA185" i="32"/>
  <c r="AB185" i="32"/>
  <c r="AC185" i="32"/>
  <c r="AD185" i="32"/>
  <c r="AE185" i="32"/>
  <c r="AF185" i="32"/>
  <c r="AG185" i="32"/>
  <c r="AH185" i="32"/>
  <c r="AI185" i="32"/>
  <c r="AJ185" i="32"/>
  <c r="AK185" i="32"/>
  <c r="AL185" i="32"/>
  <c r="AM185" i="32"/>
  <c r="AN185" i="32"/>
  <c r="AO185" i="32"/>
  <c r="AP185" i="32"/>
  <c r="AQ185" i="32"/>
  <c r="AR185" i="32"/>
  <c r="AS185" i="32"/>
  <c r="AT185" i="32"/>
  <c r="AU185" i="32"/>
  <c r="AV185" i="32"/>
  <c r="AW185" i="32"/>
  <c r="AX185" i="32"/>
  <c r="AY185" i="32"/>
  <c r="AZ185" i="32"/>
  <c r="BA185" i="32"/>
  <c r="BB185" i="32"/>
  <c r="BC185" i="32"/>
  <c r="BD185" i="32"/>
  <c r="BE185" i="32"/>
  <c r="BF185" i="32"/>
  <c r="BG185" i="32"/>
  <c r="BH185" i="32"/>
  <c r="BI185" i="32"/>
  <c r="BJ185" i="32"/>
  <c r="BK185" i="32"/>
  <c r="BL185" i="32"/>
  <c r="BM185" i="32"/>
  <c r="BN185" i="32"/>
  <c r="BO185" i="32"/>
  <c r="BP185" i="32"/>
  <c r="BQ185" i="32"/>
  <c r="BR185" i="32"/>
  <c r="BS185" i="32"/>
  <c r="BT185" i="32"/>
  <c r="BU185" i="32"/>
  <c r="BV185" i="32"/>
  <c r="BW185" i="32"/>
  <c r="BX185" i="32"/>
  <c r="BY185" i="32"/>
  <c r="BZ185" i="32"/>
  <c r="CA185" i="32"/>
  <c r="CB185" i="32"/>
  <c r="CC185" i="32"/>
  <c r="CD185" i="32"/>
  <c r="CE185" i="32"/>
  <c r="CF185" i="32"/>
  <c r="CG185" i="32"/>
  <c r="CH185" i="32"/>
  <c r="CI185" i="32"/>
  <c r="CJ185" i="32"/>
  <c r="CK185" i="32"/>
  <c r="CL185" i="32"/>
  <c r="CM185" i="32"/>
  <c r="CN185" i="32"/>
  <c r="CO185" i="32"/>
  <c r="CP185" i="32"/>
  <c r="CQ185" i="32"/>
  <c r="CR185" i="32"/>
  <c r="CS185" i="32"/>
  <c r="CT185" i="32"/>
  <c r="CU185" i="32"/>
  <c r="CV185" i="32"/>
  <c r="CW185" i="32"/>
  <c r="CX185" i="32"/>
  <c r="CY185" i="32"/>
  <c r="CZ185" i="32"/>
  <c r="DA185" i="32"/>
  <c r="DB185" i="32"/>
  <c r="DC185" i="32"/>
  <c r="D186" i="32"/>
  <c r="E186" i="32"/>
  <c r="F186" i="32"/>
  <c r="G186" i="32"/>
  <c r="H186" i="32"/>
  <c r="I186" i="32"/>
  <c r="J186" i="32"/>
  <c r="K186" i="32"/>
  <c r="L186" i="32"/>
  <c r="M186" i="32"/>
  <c r="N186" i="32"/>
  <c r="O186" i="32"/>
  <c r="P186" i="32"/>
  <c r="Q186" i="32"/>
  <c r="R186" i="32"/>
  <c r="S186" i="32"/>
  <c r="T186" i="32"/>
  <c r="U186" i="32"/>
  <c r="V186" i="32"/>
  <c r="W186" i="32"/>
  <c r="X186" i="32"/>
  <c r="Y186" i="32"/>
  <c r="Z186" i="32"/>
  <c r="AA186" i="32"/>
  <c r="AB186" i="32"/>
  <c r="AC186" i="32"/>
  <c r="AD186" i="32"/>
  <c r="AE186" i="32"/>
  <c r="AF186" i="32"/>
  <c r="AG186" i="32"/>
  <c r="AH186" i="32"/>
  <c r="AI186" i="32"/>
  <c r="AJ186" i="32"/>
  <c r="AK186" i="32"/>
  <c r="AL186" i="32"/>
  <c r="AM186" i="32"/>
  <c r="AN186" i="32"/>
  <c r="AO186" i="32"/>
  <c r="AP186" i="32"/>
  <c r="AQ186" i="32"/>
  <c r="AR186" i="32"/>
  <c r="AS186" i="32"/>
  <c r="AT186" i="32"/>
  <c r="AU186" i="32"/>
  <c r="AV186" i="32"/>
  <c r="AW186" i="32"/>
  <c r="AX186" i="32"/>
  <c r="AY186" i="32"/>
  <c r="AZ186" i="32"/>
  <c r="BA186" i="32"/>
  <c r="BB186" i="32"/>
  <c r="BC186" i="32"/>
  <c r="BD186" i="32"/>
  <c r="BE186" i="32"/>
  <c r="BF186" i="32"/>
  <c r="BG186" i="32"/>
  <c r="BH186" i="32"/>
  <c r="BI186" i="32"/>
  <c r="BJ186" i="32"/>
  <c r="BK186" i="32"/>
  <c r="BL186" i="32"/>
  <c r="BM186" i="32"/>
  <c r="BN186" i="32"/>
  <c r="BO186" i="32"/>
  <c r="BP186" i="32"/>
  <c r="BQ186" i="32"/>
  <c r="BR186" i="32"/>
  <c r="BS186" i="32"/>
  <c r="BT186" i="32"/>
  <c r="BU186" i="32"/>
  <c r="BV186" i="32"/>
  <c r="BW186" i="32"/>
  <c r="BX186" i="32"/>
  <c r="BY186" i="32"/>
  <c r="BZ186" i="32"/>
  <c r="CA186" i="32"/>
  <c r="CB186" i="32"/>
  <c r="CC186" i="32"/>
  <c r="CD186" i="32"/>
  <c r="CE186" i="32"/>
  <c r="CF186" i="32"/>
  <c r="CG186" i="32"/>
  <c r="CH186" i="32"/>
  <c r="CI186" i="32"/>
  <c r="CJ186" i="32"/>
  <c r="CK186" i="32"/>
  <c r="CL186" i="32"/>
  <c r="CM186" i="32"/>
  <c r="CN186" i="32"/>
  <c r="CO186" i="32"/>
  <c r="CP186" i="32"/>
  <c r="CQ186" i="32"/>
  <c r="CR186" i="32"/>
  <c r="CS186" i="32"/>
  <c r="CT186" i="32"/>
  <c r="CU186" i="32"/>
  <c r="CV186" i="32"/>
  <c r="CW186" i="32"/>
  <c r="CX186" i="32"/>
  <c r="CY186" i="32"/>
  <c r="CZ186" i="32"/>
  <c r="DA186" i="32"/>
  <c r="DB186" i="32"/>
  <c r="DC186" i="32"/>
  <c r="D187" i="32"/>
  <c r="E187" i="32"/>
  <c r="F187" i="32"/>
  <c r="G187" i="32"/>
  <c r="H187" i="32"/>
  <c r="I187" i="32"/>
  <c r="J187" i="32"/>
  <c r="K187" i="32"/>
  <c r="L187" i="32"/>
  <c r="M187" i="32"/>
  <c r="N187" i="32"/>
  <c r="O187" i="32"/>
  <c r="P187" i="32"/>
  <c r="Q187" i="32"/>
  <c r="R187" i="32"/>
  <c r="S187" i="32"/>
  <c r="T187" i="32"/>
  <c r="U187" i="32"/>
  <c r="V187" i="32"/>
  <c r="W187" i="32"/>
  <c r="X187" i="32"/>
  <c r="Y187" i="32"/>
  <c r="Z187" i="32"/>
  <c r="AA187" i="32"/>
  <c r="AB187" i="32"/>
  <c r="AC187" i="32"/>
  <c r="AD187" i="32"/>
  <c r="AE187" i="32"/>
  <c r="AF187" i="32"/>
  <c r="AG187" i="32"/>
  <c r="AH187" i="32"/>
  <c r="AI187" i="32"/>
  <c r="AJ187" i="32"/>
  <c r="AK187" i="32"/>
  <c r="AL187" i="32"/>
  <c r="AM187" i="32"/>
  <c r="AN187" i="32"/>
  <c r="AO187" i="32"/>
  <c r="AP187" i="32"/>
  <c r="AQ187" i="32"/>
  <c r="AR187" i="32"/>
  <c r="AS187" i="32"/>
  <c r="AT187" i="32"/>
  <c r="AU187" i="32"/>
  <c r="AV187" i="32"/>
  <c r="AW187" i="32"/>
  <c r="AX187" i="32"/>
  <c r="AY187" i="32"/>
  <c r="AZ187" i="32"/>
  <c r="BA187" i="32"/>
  <c r="BB187" i="32"/>
  <c r="BC187" i="32"/>
  <c r="BD187" i="32"/>
  <c r="BE187" i="32"/>
  <c r="BF187" i="32"/>
  <c r="BG187" i="32"/>
  <c r="BH187" i="32"/>
  <c r="BI187" i="32"/>
  <c r="BJ187" i="32"/>
  <c r="BK187" i="32"/>
  <c r="BL187" i="32"/>
  <c r="BM187" i="32"/>
  <c r="BN187" i="32"/>
  <c r="BO187" i="32"/>
  <c r="BP187" i="32"/>
  <c r="BQ187" i="32"/>
  <c r="BR187" i="32"/>
  <c r="BS187" i="32"/>
  <c r="BT187" i="32"/>
  <c r="BU187" i="32"/>
  <c r="BV187" i="32"/>
  <c r="BW187" i="32"/>
  <c r="BX187" i="32"/>
  <c r="BY187" i="32"/>
  <c r="BZ187" i="32"/>
  <c r="CA187" i="32"/>
  <c r="CB187" i="32"/>
  <c r="CC187" i="32"/>
  <c r="CD187" i="32"/>
  <c r="CE187" i="32"/>
  <c r="CF187" i="32"/>
  <c r="CG187" i="32"/>
  <c r="CH187" i="32"/>
  <c r="CI187" i="32"/>
  <c r="CJ187" i="32"/>
  <c r="CK187" i="32"/>
  <c r="CL187" i="32"/>
  <c r="CM187" i="32"/>
  <c r="CN187" i="32"/>
  <c r="CO187" i="32"/>
  <c r="CP187" i="32"/>
  <c r="CQ187" i="32"/>
  <c r="CR187" i="32"/>
  <c r="CS187" i="32"/>
  <c r="CT187" i="32"/>
  <c r="CU187" i="32"/>
  <c r="CV187" i="32"/>
  <c r="CW187" i="32"/>
  <c r="CX187" i="32"/>
  <c r="CY187" i="32"/>
  <c r="CZ187" i="32"/>
  <c r="DA187" i="32"/>
  <c r="DB187" i="32"/>
  <c r="DC187" i="32"/>
  <c r="D188" i="32"/>
  <c r="E188" i="32"/>
  <c r="F188" i="32"/>
  <c r="G188" i="32"/>
  <c r="H188" i="32"/>
  <c r="I188" i="32"/>
  <c r="J188" i="32"/>
  <c r="K188" i="32"/>
  <c r="L188" i="32"/>
  <c r="M188" i="32"/>
  <c r="N188" i="32"/>
  <c r="O188" i="32"/>
  <c r="P188" i="32"/>
  <c r="Q188" i="32"/>
  <c r="R188" i="32"/>
  <c r="S188" i="32"/>
  <c r="T188" i="32"/>
  <c r="U188" i="32"/>
  <c r="V188" i="32"/>
  <c r="W188" i="32"/>
  <c r="X188" i="32"/>
  <c r="Y188" i="32"/>
  <c r="Z188" i="32"/>
  <c r="AA188" i="32"/>
  <c r="AB188" i="32"/>
  <c r="AC188" i="32"/>
  <c r="AD188" i="32"/>
  <c r="AE188" i="32"/>
  <c r="AF188" i="32"/>
  <c r="AG188" i="32"/>
  <c r="AH188" i="32"/>
  <c r="AI188" i="32"/>
  <c r="AJ188" i="32"/>
  <c r="AK188" i="32"/>
  <c r="AL188" i="32"/>
  <c r="AM188" i="32"/>
  <c r="AN188" i="32"/>
  <c r="AO188" i="32"/>
  <c r="AP188" i="32"/>
  <c r="AQ188" i="32"/>
  <c r="AR188" i="32"/>
  <c r="AS188" i="32"/>
  <c r="AT188" i="32"/>
  <c r="AU188" i="32"/>
  <c r="AV188" i="32"/>
  <c r="AW188" i="32"/>
  <c r="AX188" i="32"/>
  <c r="AY188" i="32"/>
  <c r="AZ188" i="32"/>
  <c r="BA188" i="32"/>
  <c r="BB188" i="32"/>
  <c r="BC188" i="32"/>
  <c r="BD188" i="32"/>
  <c r="BE188" i="32"/>
  <c r="BF188" i="32"/>
  <c r="BG188" i="32"/>
  <c r="BH188" i="32"/>
  <c r="BI188" i="32"/>
  <c r="BJ188" i="32"/>
  <c r="BK188" i="32"/>
  <c r="BL188" i="32"/>
  <c r="BM188" i="32"/>
  <c r="BN188" i="32"/>
  <c r="BO188" i="32"/>
  <c r="BP188" i="32"/>
  <c r="BQ188" i="32"/>
  <c r="BR188" i="32"/>
  <c r="BS188" i="32"/>
  <c r="BT188" i="32"/>
  <c r="BU188" i="32"/>
  <c r="BV188" i="32"/>
  <c r="BW188" i="32"/>
  <c r="BX188" i="32"/>
  <c r="BY188" i="32"/>
  <c r="BZ188" i="32"/>
  <c r="CA188" i="32"/>
  <c r="CB188" i="32"/>
  <c r="CC188" i="32"/>
  <c r="CD188" i="32"/>
  <c r="CE188" i="32"/>
  <c r="CF188" i="32"/>
  <c r="CG188" i="32"/>
  <c r="CH188" i="32"/>
  <c r="CI188" i="32"/>
  <c r="CJ188" i="32"/>
  <c r="CK188" i="32"/>
  <c r="CL188" i="32"/>
  <c r="CM188" i="32"/>
  <c r="CN188" i="32"/>
  <c r="CO188" i="32"/>
  <c r="CP188" i="32"/>
  <c r="CQ188" i="32"/>
  <c r="CR188" i="32"/>
  <c r="CS188" i="32"/>
  <c r="CT188" i="32"/>
  <c r="CU188" i="32"/>
  <c r="CV188" i="32"/>
  <c r="CW188" i="32"/>
  <c r="CX188" i="32"/>
  <c r="CY188" i="32"/>
  <c r="CZ188" i="32"/>
  <c r="DA188" i="32"/>
  <c r="DB188" i="32"/>
  <c r="DC188" i="32"/>
  <c r="D189" i="32"/>
  <c r="E189" i="32"/>
  <c r="F189" i="32"/>
  <c r="G189" i="32"/>
  <c r="H189" i="32"/>
  <c r="I189" i="32"/>
  <c r="J189" i="32"/>
  <c r="K189" i="32"/>
  <c r="L189" i="32"/>
  <c r="M189" i="32"/>
  <c r="N189" i="32"/>
  <c r="O189" i="32"/>
  <c r="P189" i="32"/>
  <c r="Q189" i="32"/>
  <c r="R189" i="32"/>
  <c r="S189" i="32"/>
  <c r="T189" i="32"/>
  <c r="U189" i="32"/>
  <c r="V189" i="32"/>
  <c r="W189" i="32"/>
  <c r="X189" i="32"/>
  <c r="Y189" i="32"/>
  <c r="Z189" i="32"/>
  <c r="AA189" i="32"/>
  <c r="AB189" i="32"/>
  <c r="AC189" i="32"/>
  <c r="AD189" i="32"/>
  <c r="AE189" i="32"/>
  <c r="AF189" i="32"/>
  <c r="AG189" i="32"/>
  <c r="AH189" i="32"/>
  <c r="AI189" i="32"/>
  <c r="AJ189" i="32"/>
  <c r="AK189" i="32"/>
  <c r="AL189" i="32"/>
  <c r="AM189" i="32"/>
  <c r="AN189" i="32"/>
  <c r="AO189" i="32"/>
  <c r="AP189" i="32"/>
  <c r="AQ189" i="32"/>
  <c r="AR189" i="32"/>
  <c r="AS189" i="32"/>
  <c r="AT189" i="32"/>
  <c r="AU189" i="32"/>
  <c r="AV189" i="32"/>
  <c r="AW189" i="32"/>
  <c r="AX189" i="32"/>
  <c r="AY189" i="32"/>
  <c r="AZ189" i="32"/>
  <c r="BA189" i="32"/>
  <c r="BB189" i="32"/>
  <c r="BC189" i="32"/>
  <c r="BD189" i="32"/>
  <c r="BE189" i="32"/>
  <c r="BF189" i="32"/>
  <c r="BG189" i="32"/>
  <c r="BH189" i="32"/>
  <c r="BI189" i="32"/>
  <c r="BJ189" i="32"/>
  <c r="BK189" i="32"/>
  <c r="BL189" i="32"/>
  <c r="BM189" i="32"/>
  <c r="BN189" i="32"/>
  <c r="BO189" i="32"/>
  <c r="BP189" i="32"/>
  <c r="BQ189" i="32"/>
  <c r="BR189" i="32"/>
  <c r="BS189" i="32"/>
  <c r="BT189" i="32"/>
  <c r="BU189" i="32"/>
  <c r="BV189" i="32"/>
  <c r="BW189" i="32"/>
  <c r="BX189" i="32"/>
  <c r="BY189" i="32"/>
  <c r="BZ189" i="32"/>
  <c r="CA189" i="32"/>
  <c r="CB189" i="32"/>
  <c r="CC189" i="32"/>
  <c r="CD189" i="32"/>
  <c r="CE189" i="32"/>
  <c r="CF189" i="32"/>
  <c r="CG189" i="32"/>
  <c r="CH189" i="32"/>
  <c r="CI189" i="32"/>
  <c r="CJ189" i="32"/>
  <c r="CK189" i="32"/>
  <c r="CL189" i="32"/>
  <c r="CM189" i="32"/>
  <c r="CN189" i="32"/>
  <c r="CO189" i="32"/>
  <c r="CP189" i="32"/>
  <c r="CQ189" i="32"/>
  <c r="CR189" i="32"/>
  <c r="CS189" i="32"/>
  <c r="CT189" i="32"/>
  <c r="CU189" i="32"/>
  <c r="CV189" i="32"/>
  <c r="CW189" i="32"/>
  <c r="CX189" i="32"/>
  <c r="CY189" i="32"/>
  <c r="CZ189" i="32"/>
  <c r="DA189" i="32"/>
  <c r="DB189" i="32"/>
  <c r="DC189" i="32"/>
  <c r="D190" i="32"/>
  <c r="E190" i="32"/>
  <c r="F190" i="32"/>
  <c r="G190" i="32"/>
  <c r="H190" i="32"/>
  <c r="I190" i="32"/>
  <c r="J190" i="32"/>
  <c r="K190" i="32"/>
  <c r="L190" i="32"/>
  <c r="M190" i="32"/>
  <c r="N190" i="32"/>
  <c r="O190" i="32"/>
  <c r="P190" i="32"/>
  <c r="Q190" i="32"/>
  <c r="R190" i="32"/>
  <c r="S190" i="32"/>
  <c r="T190" i="32"/>
  <c r="U190" i="32"/>
  <c r="V190" i="32"/>
  <c r="W190" i="32"/>
  <c r="X190" i="32"/>
  <c r="Y190" i="32"/>
  <c r="Z190" i="32"/>
  <c r="AA190" i="32"/>
  <c r="AB190" i="32"/>
  <c r="AC190" i="32"/>
  <c r="AD190" i="32"/>
  <c r="AE190" i="32"/>
  <c r="AF190" i="32"/>
  <c r="AG190" i="32"/>
  <c r="AH190" i="32"/>
  <c r="AI190" i="32"/>
  <c r="AJ190" i="32"/>
  <c r="AK190" i="32"/>
  <c r="AL190" i="32"/>
  <c r="AM190" i="32"/>
  <c r="AN190" i="32"/>
  <c r="AO190" i="32"/>
  <c r="AP190" i="32"/>
  <c r="AQ190" i="32"/>
  <c r="AR190" i="32"/>
  <c r="AS190" i="32"/>
  <c r="AT190" i="32"/>
  <c r="AU190" i="32"/>
  <c r="AV190" i="32"/>
  <c r="AW190" i="32"/>
  <c r="AX190" i="32"/>
  <c r="AY190" i="32"/>
  <c r="AZ190" i="32"/>
  <c r="BA190" i="32"/>
  <c r="BB190" i="32"/>
  <c r="BC190" i="32"/>
  <c r="BD190" i="32"/>
  <c r="BE190" i="32"/>
  <c r="BF190" i="32"/>
  <c r="BG190" i="32"/>
  <c r="BH190" i="32"/>
  <c r="BI190" i="32"/>
  <c r="BJ190" i="32"/>
  <c r="BK190" i="32"/>
  <c r="BL190" i="32"/>
  <c r="BM190" i="32"/>
  <c r="BN190" i="32"/>
  <c r="BO190" i="32"/>
  <c r="BP190" i="32"/>
  <c r="BQ190" i="32"/>
  <c r="BR190" i="32"/>
  <c r="BS190" i="32"/>
  <c r="BT190" i="32"/>
  <c r="BU190" i="32"/>
  <c r="BV190" i="32"/>
  <c r="BW190" i="32"/>
  <c r="BX190" i="32"/>
  <c r="BY190" i="32"/>
  <c r="BZ190" i="32"/>
  <c r="CA190" i="32"/>
  <c r="CB190" i="32"/>
  <c r="CC190" i="32"/>
  <c r="CD190" i="32"/>
  <c r="CE190" i="32"/>
  <c r="CF190" i="32"/>
  <c r="CG190" i="32"/>
  <c r="CH190" i="32"/>
  <c r="CI190" i="32"/>
  <c r="CJ190" i="32"/>
  <c r="CK190" i="32"/>
  <c r="CL190" i="32"/>
  <c r="CM190" i="32"/>
  <c r="CN190" i="32"/>
  <c r="CO190" i="32"/>
  <c r="CP190" i="32"/>
  <c r="CQ190" i="32"/>
  <c r="CR190" i="32"/>
  <c r="CS190" i="32"/>
  <c r="CT190" i="32"/>
  <c r="CU190" i="32"/>
  <c r="CV190" i="32"/>
  <c r="CW190" i="32"/>
  <c r="CX190" i="32"/>
  <c r="CY190" i="32"/>
  <c r="CZ190" i="32"/>
  <c r="DA190" i="32"/>
  <c r="DB190" i="32"/>
  <c r="DC190" i="32"/>
  <c r="D191" i="32"/>
  <c r="E191" i="32"/>
  <c r="F191" i="32"/>
  <c r="G191" i="32"/>
  <c r="H191" i="32"/>
  <c r="I191" i="32"/>
  <c r="J191" i="32"/>
  <c r="K191" i="32"/>
  <c r="L191" i="32"/>
  <c r="M191" i="32"/>
  <c r="N191" i="32"/>
  <c r="O191" i="32"/>
  <c r="P191" i="32"/>
  <c r="Q191" i="32"/>
  <c r="R191" i="32"/>
  <c r="S191" i="32"/>
  <c r="T191" i="32"/>
  <c r="U191" i="32"/>
  <c r="V191" i="32"/>
  <c r="W191" i="32"/>
  <c r="X191" i="32"/>
  <c r="Y191" i="32"/>
  <c r="Z191" i="32"/>
  <c r="AA191" i="32"/>
  <c r="AB191" i="32"/>
  <c r="AC191" i="32"/>
  <c r="AD191" i="32"/>
  <c r="AE191" i="32"/>
  <c r="AF191" i="32"/>
  <c r="AG191" i="32"/>
  <c r="AH191" i="32"/>
  <c r="AI191" i="32"/>
  <c r="AJ191" i="32"/>
  <c r="AK191" i="32"/>
  <c r="AL191" i="32"/>
  <c r="AM191" i="32"/>
  <c r="AN191" i="32"/>
  <c r="AO191" i="32"/>
  <c r="AP191" i="32"/>
  <c r="AQ191" i="32"/>
  <c r="AR191" i="32"/>
  <c r="AS191" i="32"/>
  <c r="AT191" i="32"/>
  <c r="AU191" i="32"/>
  <c r="AV191" i="32"/>
  <c r="AW191" i="32"/>
  <c r="AX191" i="32"/>
  <c r="AY191" i="32"/>
  <c r="AZ191" i="32"/>
  <c r="BA191" i="32"/>
  <c r="BB191" i="32"/>
  <c r="BC191" i="32"/>
  <c r="BD191" i="32"/>
  <c r="BE191" i="32"/>
  <c r="BF191" i="32"/>
  <c r="BG191" i="32"/>
  <c r="BH191" i="32"/>
  <c r="BI191" i="32"/>
  <c r="BJ191" i="32"/>
  <c r="BK191" i="32"/>
  <c r="BL191" i="32"/>
  <c r="BM191" i="32"/>
  <c r="BN191" i="32"/>
  <c r="BO191" i="32"/>
  <c r="BP191" i="32"/>
  <c r="BQ191" i="32"/>
  <c r="BR191" i="32"/>
  <c r="BS191" i="32"/>
  <c r="BT191" i="32"/>
  <c r="BU191" i="32"/>
  <c r="BV191" i="32"/>
  <c r="BW191" i="32"/>
  <c r="BX191" i="32"/>
  <c r="BY191" i="32"/>
  <c r="BZ191" i="32"/>
  <c r="CA191" i="32"/>
  <c r="CB191" i="32"/>
  <c r="CC191" i="32"/>
  <c r="CD191" i="32"/>
  <c r="CE191" i="32"/>
  <c r="CF191" i="32"/>
  <c r="CG191" i="32"/>
  <c r="CH191" i="32"/>
  <c r="CI191" i="32"/>
  <c r="CJ191" i="32"/>
  <c r="CK191" i="32"/>
  <c r="CL191" i="32"/>
  <c r="CM191" i="32"/>
  <c r="CN191" i="32"/>
  <c r="CO191" i="32"/>
  <c r="CP191" i="32"/>
  <c r="CQ191" i="32"/>
  <c r="CR191" i="32"/>
  <c r="CS191" i="32"/>
  <c r="CT191" i="32"/>
  <c r="CU191" i="32"/>
  <c r="CV191" i="32"/>
  <c r="CW191" i="32"/>
  <c r="CX191" i="32"/>
  <c r="CY191" i="32"/>
  <c r="CZ191" i="32"/>
  <c r="DA191" i="32"/>
  <c r="DB191" i="32"/>
  <c r="DC191" i="32"/>
  <c r="D192" i="32"/>
  <c r="E192" i="32"/>
  <c r="F192" i="32"/>
  <c r="G192" i="32"/>
  <c r="H192" i="32"/>
  <c r="I192" i="32"/>
  <c r="J192" i="32"/>
  <c r="K192" i="32"/>
  <c r="L192" i="32"/>
  <c r="M192" i="32"/>
  <c r="N192" i="32"/>
  <c r="O192" i="32"/>
  <c r="P192" i="32"/>
  <c r="Q192" i="32"/>
  <c r="R192" i="32"/>
  <c r="S192" i="32"/>
  <c r="T192" i="32"/>
  <c r="U192" i="32"/>
  <c r="V192" i="32"/>
  <c r="W192" i="32"/>
  <c r="X192" i="32"/>
  <c r="Y192" i="32"/>
  <c r="Z192" i="32"/>
  <c r="AA192" i="32"/>
  <c r="AB192" i="32"/>
  <c r="AC192" i="32"/>
  <c r="AD192" i="32"/>
  <c r="AE192" i="32"/>
  <c r="AF192" i="32"/>
  <c r="AG192" i="32"/>
  <c r="AH192" i="32"/>
  <c r="AI192" i="32"/>
  <c r="AJ192" i="32"/>
  <c r="AK192" i="32"/>
  <c r="AL192" i="32"/>
  <c r="AM192" i="32"/>
  <c r="AN192" i="32"/>
  <c r="AO192" i="32"/>
  <c r="AP192" i="32"/>
  <c r="AQ192" i="32"/>
  <c r="AR192" i="32"/>
  <c r="AS192" i="32"/>
  <c r="AT192" i="32"/>
  <c r="AU192" i="32"/>
  <c r="AV192" i="32"/>
  <c r="AW192" i="32"/>
  <c r="AX192" i="32"/>
  <c r="AY192" i="32"/>
  <c r="AZ192" i="32"/>
  <c r="BA192" i="32"/>
  <c r="BB192" i="32"/>
  <c r="BC192" i="32"/>
  <c r="BD192" i="32"/>
  <c r="BE192" i="32"/>
  <c r="BF192" i="32"/>
  <c r="BG192" i="32"/>
  <c r="BH192" i="32"/>
  <c r="BI192" i="32"/>
  <c r="BJ192" i="32"/>
  <c r="BK192" i="32"/>
  <c r="BL192" i="32"/>
  <c r="BM192" i="32"/>
  <c r="BN192" i="32"/>
  <c r="BO192" i="32"/>
  <c r="BP192" i="32"/>
  <c r="BQ192" i="32"/>
  <c r="BR192" i="32"/>
  <c r="BS192" i="32"/>
  <c r="BT192" i="32"/>
  <c r="BU192" i="32"/>
  <c r="BV192" i="32"/>
  <c r="BW192" i="32"/>
  <c r="BX192" i="32"/>
  <c r="BY192" i="32"/>
  <c r="BZ192" i="32"/>
  <c r="CA192" i="32"/>
  <c r="CB192" i="32"/>
  <c r="CC192" i="32"/>
  <c r="CD192" i="32"/>
  <c r="CE192" i="32"/>
  <c r="CF192" i="32"/>
  <c r="CG192" i="32"/>
  <c r="CH192" i="32"/>
  <c r="CI192" i="32"/>
  <c r="CJ192" i="32"/>
  <c r="CK192" i="32"/>
  <c r="CL192" i="32"/>
  <c r="CM192" i="32"/>
  <c r="CN192" i="32"/>
  <c r="CO192" i="32"/>
  <c r="CP192" i="32"/>
  <c r="CQ192" i="32"/>
  <c r="CR192" i="32"/>
  <c r="CS192" i="32"/>
  <c r="CT192" i="32"/>
  <c r="CU192" i="32"/>
  <c r="CV192" i="32"/>
  <c r="CW192" i="32"/>
  <c r="CX192" i="32"/>
  <c r="CY192" i="32"/>
  <c r="CZ192" i="32"/>
  <c r="DA192" i="32"/>
  <c r="DB192" i="32"/>
  <c r="DC192" i="32"/>
  <c r="D193" i="32"/>
  <c r="E193" i="32"/>
  <c r="F193" i="32"/>
  <c r="G193" i="32"/>
  <c r="H193" i="32"/>
  <c r="I193" i="32"/>
  <c r="J193" i="32"/>
  <c r="K193" i="32"/>
  <c r="L193" i="32"/>
  <c r="M193" i="32"/>
  <c r="N193" i="32"/>
  <c r="O193" i="32"/>
  <c r="P193" i="32"/>
  <c r="Q193" i="32"/>
  <c r="R193" i="32"/>
  <c r="S193" i="32"/>
  <c r="T193" i="32"/>
  <c r="U193" i="32"/>
  <c r="V193" i="32"/>
  <c r="W193" i="32"/>
  <c r="X193" i="32"/>
  <c r="Y193" i="32"/>
  <c r="Z193" i="32"/>
  <c r="AA193" i="32"/>
  <c r="AB193" i="32"/>
  <c r="AC193" i="32"/>
  <c r="AD193" i="32"/>
  <c r="AE193" i="32"/>
  <c r="AF193" i="32"/>
  <c r="AG193" i="32"/>
  <c r="AH193" i="32"/>
  <c r="AI193" i="32"/>
  <c r="AJ193" i="32"/>
  <c r="AK193" i="32"/>
  <c r="AL193" i="32"/>
  <c r="AM193" i="32"/>
  <c r="AN193" i="32"/>
  <c r="AO193" i="32"/>
  <c r="AP193" i="32"/>
  <c r="AQ193" i="32"/>
  <c r="AR193" i="32"/>
  <c r="AS193" i="32"/>
  <c r="AT193" i="32"/>
  <c r="AU193" i="32"/>
  <c r="AV193" i="32"/>
  <c r="AW193" i="32"/>
  <c r="AX193" i="32"/>
  <c r="AY193" i="32"/>
  <c r="AZ193" i="32"/>
  <c r="BA193" i="32"/>
  <c r="BB193" i="32"/>
  <c r="BC193" i="32"/>
  <c r="BD193" i="32"/>
  <c r="BE193" i="32"/>
  <c r="BF193" i="32"/>
  <c r="BG193" i="32"/>
  <c r="BH193" i="32"/>
  <c r="BI193" i="32"/>
  <c r="BJ193" i="32"/>
  <c r="BK193" i="32"/>
  <c r="BL193" i="32"/>
  <c r="BM193" i="32"/>
  <c r="BN193" i="32"/>
  <c r="BO193" i="32"/>
  <c r="BP193" i="32"/>
  <c r="BQ193" i="32"/>
  <c r="BR193" i="32"/>
  <c r="BS193" i="32"/>
  <c r="BT193" i="32"/>
  <c r="BU193" i="32"/>
  <c r="BV193" i="32"/>
  <c r="BW193" i="32"/>
  <c r="BX193" i="32"/>
  <c r="BY193" i="32"/>
  <c r="BZ193" i="32"/>
  <c r="CA193" i="32"/>
  <c r="CB193" i="32"/>
  <c r="CC193" i="32"/>
  <c r="CD193" i="32"/>
  <c r="CE193" i="32"/>
  <c r="CF193" i="32"/>
  <c r="CG193" i="32"/>
  <c r="CH193" i="32"/>
  <c r="CI193" i="32"/>
  <c r="CJ193" i="32"/>
  <c r="CK193" i="32"/>
  <c r="CL193" i="32"/>
  <c r="CM193" i="32"/>
  <c r="CN193" i="32"/>
  <c r="CO193" i="32"/>
  <c r="CP193" i="32"/>
  <c r="CQ193" i="32"/>
  <c r="CR193" i="32"/>
  <c r="CS193" i="32"/>
  <c r="CT193" i="32"/>
  <c r="CU193" i="32"/>
  <c r="CV193" i="32"/>
  <c r="CW193" i="32"/>
  <c r="CX193" i="32"/>
  <c r="CY193" i="32"/>
  <c r="CZ193" i="32"/>
  <c r="DA193" i="32"/>
  <c r="DB193" i="32"/>
  <c r="DC193" i="32"/>
  <c r="D194" i="32"/>
  <c r="E194" i="32"/>
  <c r="F194" i="32"/>
  <c r="G194" i="32"/>
  <c r="H194" i="32"/>
  <c r="I194" i="32"/>
  <c r="J194" i="32"/>
  <c r="K194" i="32"/>
  <c r="L194" i="32"/>
  <c r="M194" i="32"/>
  <c r="N194" i="32"/>
  <c r="O194" i="32"/>
  <c r="P194" i="32"/>
  <c r="Q194" i="32"/>
  <c r="R194" i="32"/>
  <c r="S194" i="32"/>
  <c r="T194" i="32"/>
  <c r="U194" i="32"/>
  <c r="V194" i="32"/>
  <c r="W194" i="32"/>
  <c r="X194" i="32"/>
  <c r="Y194" i="32"/>
  <c r="Z194" i="32"/>
  <c r="AA194" i="32"/>
  <c r="AB194" i="32"/>
  <c r="AC194" i="32"/>
  <c r="AD194" i="32"/>
  <c r="AE194" i="32"/>
  <c r="AF194" i="32"/>
  <c r="AG194" i="32"/>
  <c r="AH194" i="32"/>
  <c r="AI194" i="32"/>
  <c r="AJ194" i="32"/>
  <c r="AK194" i="32"/>
  <c r="AL194" i="32"/>
  <c r="AM194" i="32"/>
  <c r="AN194" i="32"/>
  <c r="AO194" i="32"/>
  <c r="AP194" i="32"/>
  <c r="AQ194" i="32"/>
  <c r="AR194" i="32"/>
  <c r="AS194" i="32"/>
  <c r="AT194" i="32"/>
  <c r="AU194" i="32"/>
  <c r="AV194" i="32"/>
  <c r="AW194" i="32"/>
  <c r="AX194" i="32"/>
  <c r="AY194" i="32"/>
  <c r="AZ194" i="32"/>
  <c r="BA194" i="32"/>
  <c r="BB194" i="32"/>
  <c r="BC194" i="32"/>
  <c r="BD194" i="32"/>
  <c r="BE194" i="32"/>
  <c r="BF194" i="32"/>
  <c r="BG194" i="32"/>
  <c r="BH194" i="32"/>
  <c r="BI194" i="32"/>
  <c r="BJ194" i="32"/>
  <c r="BK194" i="32"/>
  <c r="BL194" i="32"/>
  <c r="BM194" i="32"/>
  <c r="BN194" i="32"/>
  <c r="BO194" i="32"/>
  <c r="BP194" i="32"/>
  <c r="BQ194" i="32"/>
  <c r="BR194" i="32"/>
  <c r="BS194" i="32"/>
  <c r="BT194" i="32"/>
  <c r="BU194" i="32"/>
  <c r="BV194" i="32"/>
  <c r="BW194" i="32"/>
  <c r="BX194" i="32"/>
  <c r="BY194" i="32"/>
  <c r="BZ194" i="32"/>
  <c r="CA194" i="32"/>
  <c r="CB194" i="32"/>
  <c r="CC194" i="32"/>
  <c r="CD194" i="32"/>
  <c r="CE194" i="32"/>
  <c r="CF194" i="32"/>
  <c r="CG194" i="32"/>
  <c r="CH194" i="32"/>
  <c r="CI194" i="32"/>
  <c r="CJ194" i="32"/>
  <c r="CK194" i="32"/>
  <c r="CL194" i="32"/>
  <c r="CM194" i="32"/>
  <c r="CN194" i="32"/>
  <c r="CO194" i="32"/>
  <c r="CP194" i="32"/>
  <c r="CQ194" i="32"/>
  <c r="CR194" i="32"/>
  <c r="CS194" i="32"/>
  <c r="CT194" i="32"/>
  <c r="CU194" i="32"/>
  <c r="CV194" i="32"/>
  <c r="CW194" i="32"/>
  <c r="CX194" i="32"/>
  <c r="CY194" i="32"/>
  <c r="CZ194" i="32"/>
  <c r="DA194" i="32"/>
  <c r="DB194" i="32"/>
  <c r="DC194" i="32"/>
  <c r="D195" i="32"/>
  <c r="E195" i="32"/>
  <c r="F195" i="32"/>
  <c r="G195" i="32"/>
  <c r="H195" i="32"/>
  <c r="I195" i="32"/>
  <c r="J195" i="32"/>
  <c r="K195" i="32"/>
  <c r="L195" i="32"/>
  <c r="M195" i="32"/>
  <c r="N195" i="32"/>
  <c r="O195" i="32"/>
  <c r="P195" i="32"/>
  <c r="Q195" i="32"/>
  <c r="R195" i="32"/>
  <c r="S195" i="32"/>
  <c r="T195" i="32"/>
  <c r="U195" i="32"/>
  <c r="V195" i="32"/>
  <c r="W195" i="32"/>
  <c r="X195" i="32"/>
  <c r="Y195" i="32"/>
  <c r="Z195" i="32"/>
  <c r="AA195" i="32"/>
  <c r="AB195" i="32"/>
  <c r="AC195" i="32"/>
  <c r="AD195" i="32"/>
  <c r="AE195" i="32"/>
  <c r="AF195" i="32"/>
  <c r="AG195" i="32"/>
  <c r="AH195" i="32"/>
  <c r="AI195" i="32"/>
  <c r="AJ195" i="32"/>
  <c r="AK195" i="32"/>
  <c r="AL195" i="32"/>
  <c r="AM195" i="32"/>
  <c r="AN195" i="32"/>
  <c r="AO195" i="32"/>
  <c r="AP195" i="32"/>
  <c r="AQ195" i="32"/>
  <c r="AR195" i="32"/>
  <c r="AS195" i="32"/>
  <c r="AT195" i="32"/>
  <c r="AU195" i="32"/>
  <c r="AV195" i="32"/>
  <c r="AW195" i="32"/>
  <c r="AX195" i="32"/>
  <c r="AY195" i="32"/>
  <c r="AZ195" i="32"/>
  <c r="BA195" i="32"/>
  <c r="BB195" i="32"/>
  <c r="BC195" i="32"/>
  <c r="BD195" i="32"/>
  <c r="BE195" i="32"/>
  <c r="BF195" i="32"/>
  <c r="BG195" i="32"/>
  <c r="BH195" i="32"/>
  <c r="BI195" i="32"/>
  <c r="BJ195" i="32"/>
  <c r="BK195" i="32"/>
  <c r="BL195" i="32"/>
  <c r="BM195" i="32"/>
  <c r="BN195" i="32"/>
  <c r="BO195" i="32"/>
  <c r="BP195" i="32"/>
  <c r="BQ195" i="32"/>
  <c r="BR195" i="32"/>
  <c r="BS195" i="32"/>
  <c r="BT195" i="32"/>
  <c r="BU195" i="32"/>
  <c r="BV195" i="32"/>
  <c r="BW195" i="32"/>
  <c r="BX195" i="32"/>
  <c r="BY195" i="32"/>
  <c r="BZ195" i="32"/>
  <c r="CA195" i="32"/>
  <c r="CB195" i="32"/>
  <c r="CC195" i="32"/>
  <c r="CD195" i="32"/>
  <c r="CE195" i="32"/>
  <c r="CF195" i="32"/>
  <c r="CG195" i="32"/>
  <c r="CH195" i="32"/>
  <c r="CI195" i="32"/>
  <c r="CJ195" i="32"/>
  <c r="CK195" i="32"/>
  <c r="CL195" i="32"/>
  <c r="CM195" i="32"/>
  <c r="CN195" i="32"/>
  <c r="CO195" i="32"/>
  <c r="CP195" i="32"/>
  <c r="CQ195" i="32"/>
  <c r="CR195" i="32"/>
  <c r="CS195" i="32"/>
  <c r="CT195" i="32"/>
  <c r="CU195" i="32"/>
  <c r="CV195" i="32"/>
  <c r="CW195" i="32"/>
  <c r="CX195" i="32"/>
  <c r="CY195" i="32"/>
  <c r="CZ195" i="32"/>
  <c r="DA195" i="32"/>
  <c r="DB195" i="32"/>
  <c r="DC195" i="32"/>
  <c r="D196" i="32"/>
  <c r="E196" i="32"/>
  <c r="F196" i="32"/>
  <c r="G196" i="32"/>
  <c r="H196" i="32"/>
  <c r="I196" i="32"/>
  <c r="J196" i="32"/>
  <c r="K196" i="32"/>
  <c r="L196" i="32"/>
  <c r="M196" i="32"/>
  <c r="N196" i="32"/>
  <c r="O196" i="32"/>
  <c r="P196" i="32"/>
  <c r="Q196" i="32"/>
  <c r="R196" i="32"/>
  <c r="S196" i="32"/>
  <c r="T196" i="32"/>
  <c r="U196" i="32"/>
  <c r="V196" i="32"/>
  <c r="W196" i="32"/>
  <c r="X196" i="32"/>
  <c r="Y196" i="32"/>
  <c r="Z196" i="32"/>
  <c r="AA196" i="32"/>
  <c r="AB196" i="32"/>
  <c r="AC196" i="32"/>
  <c r="AD196" i="32"/>
  <c r="AE196" i="32"/>
  <c r="AF196" i="32"/>
  <c r="AG196" i="32"/>
  <c r="AH196" i="32"/>
  <c r="AI196" i="32"/>
  <c r="AJ196" i="32"/>
  <c r="AK196" i="32"/>
  <c r="AL196" i="32"/>
  <c r="AM196" i="32"/>
  <c r="AN196" i="32"/>
  <c r="AO196" i="32"/>
  <c r="AP196" i="32"/>
  <c r="AQ196" i="32"/>
  <c r="AR196" i="32"/>
  <c r="AS196" i="32"/>
  <c r="AT196" i="32"/>
  <c r="AU196" i="32"/>
  <c r="AV196" i="32"/>
  <c r="AW196" i="32"/>
  <c r="AX196" i="32"/>
  <c r="AY196" i="32"/>
  <c r="AZ196" i="32"/>
  <c r="BA196" i="32"/>
  <c r="BB196" i="32"/>
  <c r="BC196" i="32"/>
  <c r="BD196" i="32"/>
  <c r="BE196" i="32"/>
  <c r="BF196" i="32"/>
  <c r="BG196" i="32"/>
  <c r="BH196" i="32"/>
  <c r="BI196" i="32"/>
  <c r="BJ196" i="32"/>
  <c r="BK196" i="32"/>
  <c r="BL196" i="32"/>
  <c r="BM196" i="32"/>
  <c r="BN196" i="32"/>
  <c r="BO196" i="32"/>
  <c r="BP196" i="32"/>
  <c r="BQ196" i="32"/>
  <c r="BR196" i="32"/>
  <c r="BS196" i="32"/>
  <c r="BT196" i="32"/>
  <c r="BU196" i="32"/>
  <c r="BV196" i="32"/>
  <c r="BW196" i="32"/>
  <c r="BX196" i="32"/>
  <c r="BY196" i="32"/>
  <c r="BZ196" i="32"/>
  <c r="CA196" i="32"/>
  <c r="CB196" i="32"/>
  <c r="CC196" i="32"/>
  <c r="CD196" i="32"/>
  <c r="CE196" i="32"/>
  <c r="CF196" i="32"/>
  <c r="CG196" i="32"/>
  <c r="CH196" i="32"/>
  <c r="CI196" i="32"/>
  <c r="CJ196" i="32"/>
  <c r="CK196" i="32"/>
  <c r="CL196" i="32"/>
  <c r="CM196" i="32"/>
  <c r="CN196" i="32"/>
  <c r="CO196" i="32"/>
  <c r="CP196" i="32"/>
  <c r="CQ196" i="32"/>
  <c r="CR196" i="32"/>
  <c r="CS196" i="32"/>
  <c r="CT196" i="32"/>
  <c r="CU196" i="32"/>
  <c r="CV196" i="32"/>
  <c r="CW196" i="32"/>
  <c r="CX196" i="32"/>
  <c r="CY196" i="32"/>
  <c r="CZ196" i="32"/>
  <c r="DA196" i="32"/>
  <c r="DB196" i="32"/>
  <c r="DC196" i="32"/>
  <c r="D197" i="32"/>
  <c r="E197" i="32"/>
  <c r="F197" i="32"/>
  <c r="G197" i="32"/>
  <c r="H197" i="32"/>
  <c r="I197" i="32"/>
  <c r="J197" i="32"/>
  <c r="K197" i="32"/>
  <c r="L197" i="32"/>
  <c r="M197" i="32"/>
  <c r="N197" i="32"/>
  <c r="O197" i="32"/>
  <c r="P197" i="32"/>
  <c r="Q197" i="32"/>
  <c r="R197" i="32"/>
  <c r="S197" i="32"/>
  <c r="T197" i="32"/>
  <c r="U197" i="32"/>
  <c r="V197" i="32"/>
  <c r="W197" i="32"/>
  <c r="X197" i="32"/>
  <c r="Y197" i="32"/>
  <c r="Z197" i="32"/>
  <c r="AA197" i="32"/>
  <c r="AB197" i="32"/>
  <c r="AC197" i="32"/>
  <c r="AD197" i="32"/>
  <c r="AE197" i="32"/>
  <c r="AF197" i="32"/>
  <c r="AG197" i="32"/>
  <c r="AH197" i="32"/>
  <c r="AI197" i="32"/>
  <c r="AJ197" i="32"/>
  <c r="AK197" i="32"/>
  <c r="AL197" i="32"/>
  <c r="AM197" i="32"/>
  <c r="AN197" i="32"/>
  <c r="AO197" i="32"/>
  <c r="AP197" i="32"/>
  <c r="AQ197" i="32"/>
  <c r="AR197" i="32"/>
  <c r="AS197" i="32"/>
  <c r="AT197" i="32"/>
  <c r="AU197" i="32"/>
  <c r="AV197" i="32"/>
  <c r="AW197" i="32"/>
  <c r="AX197" i="32"/>
  <c r="AY197" i="32"/>
  <c r="AZ197" i="32"/>
  <c r="BA197" i="32"/>
  <c r="BB197" i="32"/>
  <c r="BC197" i="32"/>
  <c r="BD197" i="32"/>
  <c r="BE197" i="32"/>
  <c r="BF197" i="32"/>
  <c r="BG197" i="32"/>
  <c r="BH197" i="32"/>
  <c r="BI197" i="32"/>
  <c r="BJ197" i="32"/>
  <c r="BK197" i="32"/>
  <c r="BL197" i="32"/>
  <c r="BM197" i="32"/>
  <c r="BN197" i="32"/>
  <c r="BO197" i="32"/>
  <c r="BP197" i="32"/>
  <c r="BQ197" i="32"/>
  <c r="BR197" i="32"/>
  <c r="BS197" i="32"/>
  <c r="BT197" i="32"/>
  <c r="BU197" i="32"/>
  <c r="BV197" i="32"/>
  <c r="BW197" i="32"/>
  <c r="BX197" i="32"/>
  <c r="BY197" i="32"/>
  <c r="BZ197" i="32"/>
  <c r="CA197" i="32"/>
  <c r="CB197" i="32"/>
  <c r="CC197" i="32"/>
  <c r="CD197" i="32"/>
  <c r="CE197" i="32"/>
  <c r="CF197" i="32"/>
  <c r="CG197" i="32"/>
  <c r="CH197" i="32"/>
  <c r="CI197" i="32"/>
  <c r="CJ197" i="32"/>
  <c r="CK197" i="32"/>
  <c r="CL197" i="32"/>
  <c r="CM197" i="32"/>
  <c r="CN197" i="32"/>
  <c r="CO197" i="32"/>
  <c r="CP197" i="32"/>
  <c r="CQ197" i="32"/>
  <c r="CR197" i="32"/>
  <c r="CS197" i="32"/>
  <c r="CT197" i="32"/>
  <c r="CU197" i="32"/>
  <c r="CV197" i="32"/>
  <c r="CW197" i="32"/>
  <c r="CX197" i="32"/>
  <c r="CY197" i="32"/>
  <c r="CZ197" i="32"/>
  <c r="DA197" i="32"/>
  <c r="DB197" i="32"/>
  <c r="DC197" i="32"/>
  <c r="D198" i="32"/>
  <c r="E198" i="32"/>
  <c r="F198" i="32"/>
  <c r="G198" i="32"/>
  <c r="H198" i="32"/>
  <c r="I198" i="32"/>
  <c r="J198" i="32"/>
  <c r="K198" i="32"/>
  <c r="L198" i="32"/>
  <c r="M198" i="32"/>
  <c r="N198" i="32"/>
  <c r="O198" i="32"/>
  <c r="P198" i="32"/>
  <c r="Q198" i="32"/>
  <c r="R198" i="32"/>
  <c r="S198" i="32"/>
  <c r="T198" i="32"/>
  <c r="U198" i="32"/>
  <c r="V198" i="32"/>
  <c r="W198" i="32"/>
  <c r="X198" i="32"/>
  <c r="Y198" i="32"/>
  <c r="Z198" i="32"/>
  <c r="AA198" i="32"/>
  <c r="AB198" i="32"/>
  <c r="AC198" i="32"/>
  <c r="AD198" i="32"/>
  <c r="AE198" i="32"/>
  <c r="AF198" i="32"/>
  <c r="AG198" i="32"/>
  <c r="AH198" i="32"/>
  <c r="AI198" i="32"/>
  <c r="AJ198" i="32"/>
  <c r="AK198" i="32"/>
  <c r="AL198" i="32"/>
  <c r="AM198" i="32"/>
  <c r="AN198" i="32"/>
  <c r="AO198" i="32"/>
  <c r="AP198" i="32"/>
  <c r="AQ198" i="32"/>
  <c r="AR198" i="32"/>
  <c r="AS198" i="32"/>
  <c r="AT198" i="32"/>
  <c r="AU198" i="32"/>
  <c r="AV198" i="32"/>
  <c r="AW198" i="32"/>
  <c r="AX198" i="32"/>
  <c r="AY198" i="32"/>
  <c r="AZ198" i="32"/>
  <c r="BA198" i="32"/>
  <c r="BB198" i="32"/>
  <c r="BC198" i="32"/>
  <c r="BD198" i="32"/>
  <c r="BE198" i="32"/>
  <c r="BF198" i="32"/>
  <c r="BG198" i="32"/>
  <c r="BH198" i="32"/>
  <c r="BI198" i="32"/>
  <c r="BJ198" i="32"/>
  <c r="BK198" i="32"/>
  <c r="BL198" i="32"/>
  <c r="BM198" i="32"/>
  <c r="BN198" i="32"/>
  <c r="BO198" i="32"/>
  <c r="BP198" i="32"/>
  <c r="BQ198" i="32"/>
  <c r="BR198" i="32"/>
  <c r="BS198" i="32"/>
  <c r="BT198" i="32"/>
  <c r="BU198" i="32"/>
  <c r="BV198" i="32"/>
  <c r="BW198" i="32"/>
  <c r="BX198" i="32"/>
  <c r="BY198" i="32"/>
  <c r="BZ198" i="32"/>
  <c r="CA198" i="32"/>
  <c r="CB198" i="32"/>
  <c r="CC198" i="32"/>
  <c r="CD198" i="32"/>
  <c r="CE198" i="32"/>
  <c r="CF198" i="32"/>
  <c r="CG198" i="32"/>
  <c r="CH198" i="32"/>
  <c r="CI198" i="32"/>
  <c r="CJ198" i="32"/>
  <c r="CK198" i="32"/>
  <c r="CL198" i="32"/>
  <c r="CM198" i="32"/>
  <c r="CN198" i="32"/>
  <c r="CO198" i="32"/>
  <c r="CP198" i="32"/>
  <c r="CQ198" i="32"/>
  <c r="CR198" i="32"/>
  <c r="CS198" i="32"/>
  <c r="CT198" i="32"/>
  <c r="CU198" i="32"/>
  <c r="CV198" i="32"/>
  <c r="CW198" i="32"/>
  <c r="CX198" i="32"/>
  <c r="CY198" i="32"/>
  <c r="CZ198" i="32"/>
  <c r="DA198" i="32"/>
  <c r="DB198" i="32"/>
  <c r="DC198" i="32"/>
  <c r="D199" i="32"/>
  <c r="E199" i="32"/>
  <c r="F199" i="32"/>
  <c r="G199" i="32"/>
  <c r="H199" i="32"/>
  <c r="I199" i="32"/>
  <c r="J199" i="32"/>
  <c r="K199" i="32"/>
  <c r="L199" i="32"/>
  <c r="M199" i="32"/>
  <c r="N199" i="32"/>
  <c r="O199" i="32"/>
  <c r="P199" i="32"/>
  <c r="Q199" i="32"/>
  <c r="R199" i="32"/>
  <c r="S199" i="32"/>
  <c r="T199" i="32"/>
  <c r="U199" i="32"/>
  <c r="V199" i="32"/>
  <c r="W199" i="32"/>
  <c r="X199" i="32"/>
  <c r="Y199" i="32"/>
  <c r="Z199" i="32"/>
  <c r="AA199" i="32"/>
  <c r="AB199" i="32"/>
  <c r="AC199" i="32"/>
  <c r="AD199" i="32"/>
  <c r="AE199" i="32"/>
  <c r="AF199" i="32"/>
  <c r="AG199" i="32"/>
  <c r="AH199" i="32"/>
  <c r="AI199" i="32"/>
  <c r="AJ199" i="32"/>
  <c r="AK199" i="32"/>
  <c r="AL199" i="32"/>
  <c r="AM199" i="32"/>
  <c r="AN199" i="32"/>
  <c r="AO199" i="32"/>
  <c r="AP199" i="32"/>
  <c r="AQ199" i="32"/>
  <c r="AR199" i="32"/>
  <c r="AS199" i="32"/>
  <c r="AT199" i="32"/>
  <c r="AU199" i="32"/>
  <c r="AV199" i="32"/>
  <c r="AW199" i="32"/>
  <c r="AX199" i="32"/>
  <c r="AY199" i="32"/>
  <c r="AZ199" i="32"/>
  <c r="BA199" i="32"/>
  <c r="BB199" i="32"/>
  <c r="BC199" i="32"/>
  <c r="BD199" i="32"/>
  <c r="BE199" i="32"/>
  <c r="BF199" i="32"/>
  <c r="BG199" i="32"/>
  <c r="BH199" i="32"/>
  <c r="BI199" i="32"/>
  <c r="BJ199" i="32"/>
  <c r="BK199" i="32"/>
  <c r="BL199" i="32"/>
  <c r="BM199" i="32"/>
  <c r="BN199" i="32"/>
  <c r="BO199" i="32"/>
  <c r="BP199" i="32"/>
  <c r="BQ199" i="32"/>
  <c r="BR199" i="32"/>
  <c r="BS199" i="32"/>
  <c r="BT199" i="32"/>
  <c r="BU199" i="32"/>
  <c r="BV199" i="32"/>
  <c r="BW199" i="32"/>
  <c r="BX199" i="32"/>
  <c r="BY199" i="32"/>
  <c r="BZ199" i="32"/>
  <c r="CA199" i="32"/>
  <c r="CB199" i="32"/>
  <c r="CC199" i="32"/>
  <c r="CD199" i="32"/>
  <c r="CE199" i="32"/>
  <c r="CF199" i="32"/>
  <c r="CG199" i="32"/>
  <c r="CH199" i="32"/>
  <c r="CI199" i="32"/>
  <c r="CJ199" i="32"/>
  <c r="CK199" i="32"/>
  <c r="CL199" i="32"/>
  <c r="CM199" i="32"/>
  <c r="CN199" i="32"/>
  <c r="CO199" i="32"/>
  <c r="CP199" i="32"/>
  <c r="CQ199" i="32"/>
  <c r="CR199" i="32"/>
  <c r="CS199" i="32"/>
  <c r="CT199" i="32"/>
  <c r="CU199" i="32"/>
  <c r="CV199" i="32"/>
  <c r="CW199" i="32"/>
  <c r="CX199" i="32"/>
  <c r="CY199" i="32"/>
  <c r="CZ199" i="32"/>
  <c r="DA199" i="32"/>
  <c r="DB199" i="32"/>
  <c r="DC199" i="32"/>
  <c r="D200" i="32"/>
  <c r="E200" i="32"/>
  <c r="F200" i="32"/>
  <c r="G200" i="32"/>
  <c r="H200" i="32"/>
  <c r="I200" i="32"/>
  <c r="J200" i="32"/>
  <c r="K200" i="32"/>
  <c r="L200" i="32"/>
  <c r="M200" i="32"/>
  <c r="N200" i="32"/>
  <c r="O200" i="32"/>
  <c r="P200" i="32"/>
  <c r="Q200" i="32"/>
  <c r="R200" i="32"/>
  <c r="S200" i="32"/>
  <c r="T200" i="32"/>
  <c r="U200" i="32"/>
  <c r="V200" i="32"/>
  <c r="W200" i="32"/>
  <c r="X200" i="32"/>
  <c r="Y200" i="32"/>
  <c r="Z200" i="32"/>
  <c r="AA200" i="32"/>
  <c r="AB200" i="32"/>
  <c r="AC200" i="32"/>
  <c r="AD200" i="32"/>
  <c r="AE200" i="32"/>
  <c r="AF200" i="32"/>
  <c r="AG200" i="32"/>
  <c r="AH200" i="32"/>
  <c r="AI200" i="32"/>
  <c r="AJ200" i="32"/>
  <c r="AK200" i="32"/>
  <c r="AL200" i="32"/>
  <c r="AM200" i="32"/>
  <c r="AN200" i="32"/>
  <c r="AO200" i="32"/>
  <c r="AP200" i="32"/>
  <c r="AQ200" i="32"/>
  <c r="AR200" i="32"/>
  <c r="AS200" i="32"/>
  <c r="AT200" i="32"/>
  <c r="AU200" i="32"/>
  <c r="AV200" i="32"/>
  <c r="AW200" i="32"/>
  <c r="AX200" i="32"/>
  <c r="AY200" i="32"/>
  <c r="AZ200" i="32"/>
  <c r="BA200" i="32"/>
  <c r="BB200" i="32"/>
  <c r="BC200" i="32"/>
  <c r="BD200" i="32"/>
  <c r="BE200" i="32"/>
  <c r="BF200" i="32"/>
  <c r="BG200" i="32"/>
  <c r="BH200" i="32"/>
  <c r="BI200" i="32"/>
  <c r="BJ200" i="32"/>
  <c r="BK200" i="32"/>
  <c r="BL200" i="32"/>
  <c r="BM200" i="32"/>
  <c r="BN200" i="32"/>
  <c r="BO200" i="32"/>
  <c r="BP200" i="32"/>
  <c r="BQ200" i="32"/>
  <c r="BR200" i="32"/>
  <c r="BS200" i="32"/>
  <c r="BT200" i="32"/>
  <c r="BU200" i="32"/>
  <c r="BV200" i="32"/>
  <c r="BW200" i="32"/>
  <c r="BX200" i="32"/>
  <c r="BY200" i="32"/>
  <c r="BZ200" i="32"/>
  <c r="CA200" i="32"/>
  <c r="CB200" i="32"/>
  <c r="CC200" i="32"/>
  <c r="CD200" i="32"/>
  <c r="CE200" i="32"/>
  <c r="CF200" i="32"/>
  <c r="CG200" i="32"/>
  <c r="CH200" i="32"/>
  <c r="CI200" i="32"/>
  <c r="CJ200" i="32"/>
  <c r="CK200" i="32"/>
  <c r="CL200" i="32"/>
  <c r="CM200" i="32"/>
  <c r="CN200" i="32"/>
  <c r="CO200" i="32"/>
  <c r="CP200" i="32"/>
  <c r="CQ200" i="32"/>
  <c r="CR200" i="32"/>
  <c r="CS200" i="32"/>
  <c r="CT200" i="32"/>
  <c r="CU200" i="32"/>
  <c r="CV200" i="32"/>
  <c r="CW200" i="32"/>
  <c r="CX200" i="32"/>
  <c r="CY200" i="32"/>
  <c r="CZ200" i="32"/>
  <c r="DA200" i="32"/>
  <c r="DB200" i="32"/>
  <c r="DC200" i="32"/>
  <c r="D201" i="32"/>
  <c r="E201" i="32"/>
  <c r="F201" i="32"/>
  <c r="G201" i="32"/>
  <c r="H201" i="32"/>
  <c r="I201" i="32"/>
  <c r="J201" i="32"/>
  <c r="K201" i="32"/>
  <c r="L201" i="32"/>
  <c r="M201" i="32"/>
  <c r="N201" i="32"/>
  <c r="O201" i="32"/>
  <c r="P201" i="32"/>
  <c r="Q201" i="32"/>
  <c r="R201" i="32"/>
  <c r="S201" i="32"/>
  <c r="T201" i="32"/>
  <c r="U201" i="32"/>
  <c r="V201" i="32"/>
  <c r="W201" i="32"/>
  <c r="X201" i="32"/>
  <c r="Y201" i="32"/>
  <c r="Z201" i="32"/>
  <c r="AA201" i="32"/>
  <c r="AB201" i="32"/>
  <c r="AC201" i="32"/>
  <c r="AD201" i="32"/>
  <c r="AE201" i="32"/>
  <c r="AF201" i="32"/>
  <c r="AG201" i="32"/>
  <c r="AH201" i="32"/>
  <c r="AI201" i="32"/>
  <c r="AJ201" i="32"/>
  <c r="AK201" i="32"/>
  <c r="AL201" i="32"/>
  <c r="AM201" i="32"/>
  <c r="AN201" i="32"/>
  <c r="AO201" i="32"/>
  <c r="AP201" i="32"/>
  <c r="AQ201" i="32"/>
  <c r="AR201" i="32"/>
  <c r="AS201" i="32"/>
  <c r="AT201" i="32"/>
  <c r="AU201" i="32"/>
  <c r="AV201" i="32"/>
  <c r="AW201" i="32"/>
  <c r="AX201" i="32"/>
  <c r="AY201" i="32"/>
  <c r="AZ201" i="32"/>
  <c r="BA201" i="32"/>
  <c r="BB201" i="32"/>
  <c r="BC201" i="32"/>
  <c r="BD201" i="32"/>
  <c r="BE201" i="32"/>
  <c r="BF201" i="32"/>
  <c r="BG201" i="32"/>
  <c r="BH201" i="32"/>
  <c r="BI201" i="32"/>
  <c r="BJ201" i="32"/>
  <c r="BK201" i="32"/>
  <c r="BL201" i="32"/>
  <c r="BM201" i="32"/>
  <c r="BN201" i="32"/>
  <c r="BO201" i="32"/>
  <c r="BP201" i="32"/>
  <c r="BQ201" i="32"/>
  <c r="BR201" i="32"/>
  <c r="BS201" i="32"/>
  <c r="BT201" i="32"/>
  <c r="BU201" i="32"/>
  <c r="BV201" i="32"/>
  <c r="BW201" i="32"/>
  <c r="BX201" i="32"/>
  <c r="BY201" i="32"/>
  <c r="BZ201" i="32"/>
  <c r="CA201" i="32"/>
  <c r="CB201" i="32"/>
  <c r="CC201" i="32"/>
  <c r="CD201" i="32"/>
  <c r="CE201" i="32"/>
  <c r="CF201" i="32"/>
  <c r="CG201" i="32"/>
  <c r="CH201" i="32"/>
  <c r="CI201" i="32"/>
  <c r="CJ201" i="32"/>
  <c r="CK201" i="32"/>
  <c r="CL201" i="32"/>
  <c r="CM201" i="32"/>
  <c r="CN201" i="32"/>
  <c r="CO201" i="32"/>
  <c r="CP201" i="32"/>
  <c r="CQ201" i="32"/>
  <c r="CR201" i="32"/>
  <c r="CS201" i="32"/>
  <c r="CT201" i="32"/>
  <c r="CU201" i="32"/>
  <c r="CV201" i="32"/>
  <c r="CW201" i="32"/>
  <c r="CX201" i="32"/>
  <c r="CY201" i="32"/>
  <c r="CZ201" i="32"/>
  <c r="DA201" i="32"/>
  <c r="DB201" i="32"/>
  <c r="DC201" i="32"/>
  <c r="D202" i="32"/>
  <c r="E202" i="32"/>
  <c r="F202" i="32"/>
  <c r="G202" i="32"/>
  <c r="H202" i="32"/>
  <c r="I202" i="32"/>
  <c r="J202" i="32"/>
  <c r="K202" i="32"/>
  <c r="L202" i="32"/>
  <c r="M202" i="32"/>
  <c r="N202" i="32"/>
  <c r="O202" i="32"/>
  <c r="P202" i="32"/>
  <c r="Q202" i="32"/>
  <c r="R202" i="32"/>
  <c r="S202" i="32"/>
  <c r="T202" i="32"/>
  <c r="U202" i="32"/>
  <c r="V202" i="32"/>
  <c r="W202" i="32"/>
  <c r="X202" i="32"/>
  <c r="Y202" i="32"/>
  <c r="Z202" i="32"/>
  <c r="AA202" i="32"/>
  <c r="AB202" i="32"/>
  <c r="AC202" i="32"/>
  <c r="AD202" i="32"/>
  <c r="AE202" i="32"/>
  <c r="AF202" i="32"/>
  <c r="AG202" i="32"/>
  <c r="AH202" i="32"/>
  <c r="AI202" i="32"/>
  <c r="AJ202" i="32"/>
  <c r="AK202" i="32"/>
  <c r="AL202" i="32"/>
  <c r="AM202" i="32"/>
  <c r="AN202" i="32"/>
  <c r="AO202" i="32"/>
  <c r="AP202" i="32"/>
  <c r="AQ202" i="32"/>
  <c r="AR202" i="32"/>
  <c r="AS202" i="32"/>
  <c r="AT202" i="32"/>
  <c r="AU202" i="32"/>
  <c r="AV202" i="32"/>
  <c r="AW202" i="32"/>
  <c r="AX202" i="32"/>
  <c r="AY202" i="32"/>
  <c r="AZ202" i="32"/>
  <c r="BA202" i="32"/>
  <c r="BB202" i="32"/>
  <c r="BC202" i="32"/>
  <c r="BD202" i="32"/>
  <c r="BE202" i="32"/>
  <c r="BF202" i="32"/>
  <c r="BG202" i="32"/>
  <c r="BH202" i="32"/>
  <c r="BI202" i="32"/>
  <c r="BJ202" i="32"/>
  <c r="BK202" i="32"/>
  <c r="BL202" i="32"/>
  <c r="BM202" i="32"/>
  <c r="BN202" i="32"/>
  <c r="BO202" i="32"/>
  <c r="BP202" i="32"/>
  <c r="BQ202" i="32"/>
  <c r="BR202" i="32"/>
  <c r="BS202" i="32"/>
  <c r="BT202" i="32"/>
  <c r="BU202" i="32"/>
  <c r="BV202" i="32"/>
  <c r="BW202" i="32"/>
  <c r="BX202" i="32"/>
  <c r="BY202" i="32"/>
  <c r="BZ202" i="32"/>
  <c r="CA202" i="32"/>
  <c r="CB202" i="32"/>
  <c r="CC202" i="32"/>
  <c r="CD202" i="32"/>
  <c r="CE202" i="32"/>
  <c r="CF202" i="32"/>
  <c r="CG202" i="32"/>
  <c r="CH202" i="32"/>
  <c r="CI202" i="32"/>
  <c r="CJ202" i="32"/>
  <c r="CK202" i="32"/>
  <c r="CL202" i="32"/>
  <c r="CM202" i="32"/>
  <c r="CN202" i="32"/>
  <c r="CO202" i="32"/>
  <c r="CP202" i="32"/>
  <c r="CQ202" i="32"/>
  <c r="CR202" i="32"/>
  <c r="CS202" i="32"/>
  <c r="CT202" i="32"/>
  <c r="CU202" i="32"/>
  <c r="CV202" i="32"/>
  <c r="CW202" i="32"/>
  <c r="CX202" i="32"/>
  <c r="CY202" i="32"/>
  <c r="CZ202" i="32"/>
  <c r="DA202" i="32"/>
  <c r="DB202" i="32"/>
  <c r="DC202" i="32"/>
  <c r="D203" i="32"/>
  <c r="E203" i="32"/>
  <c r="F203" i="32"/>
  <c r="G203" i="32"/>
  <c r="H203" i="32"/>
  <c r="I203" i="32"/>
  <c r="J203" i="32"/>
  <c r="K203" i="32"/>
  <c r="L203" i="32"/>
  <c r="M203" i="32"/>
  <c r="N203" i="32"/>
  <c r="O203" i="32"/>
  <c r="P203" i="32"/>
  <c r="Q203" i="32"/>
  <c r="R203" i="32"/>
  <c r="S203" i="32"/>
  <c r="T203" i="32"/>
  <c r="U203" i="32"/>
  <c r="V203" i="32"/>
  <c r="W203" i="32"/>
  <c r="X203" i="32"/>
  <c r="Y203" i="32"/>
  <c r="Z203" i="32"/>
  <c r="AA203" i="32"/>
  <c r="AB203" i="32"/>
  <c r="AC203" i="32"/>
  <c r="AD203" i="32"/>
  <c r="AE203" i="32"/>
  <c r="AF203" i="32"/>
  <c r="AG203" i="32"/>
  <c r="AH203" i="32"/>
  <c r="AI203" i="32"/>
  <c r="AJ203" i="32"/>
  <c r="AK203" i="32"/>
  <c r="AL203" i="32"/>
  <c r="AM203" i="32"/>
  <c r="AN203" i="32"/>
  <c r="AO203" i="32"/>
  <c r="AP203" i="32"/>
  <c r="AQ203" i="32"/>
  <c r="AR203" i="32"/>
  <c r="AS203" i="32"/>
  <c r="AT203" i="32"/>
  <c r="AU203" i="32"/>
  <c r="AV203" i="32"/>
  <c r="AW203" i="32"/>
  <c r="AX203" i="32"/>
  <c r="AY203" i="32"/>
  <c r="AZ203" i="32"/>
  <c r="BA203" i="32"/>
  <c r="BB203" i="32"/>
  <c r="BC203" i="32"/>
  <c r="BD203" i="32"/>
  <c r="BE203" i="32"/>
  <c r="BF203" i="32"/>
  <c r="BG203" i="32"/>
  <c r="BH203" i="32"/>
  <c r="BI203" i="32"/>
  <c r="BJ203" i="32"/>
  <c r="BK203" i="32"/>
  <c r="BL203" i="32"/>
  <c r="BM203" i="32"/>
  <c r="BN203" i="32"/>
  <c r="BO203" i="32"/>
  <c r="BP203" i="32"/>
  <c r="BQ203" i="32"/>
  <c r="BR203" i="32"/>
  <c r="BS203" i="32"/>
  <c r="BT203" i="32"/>
  <c r="BU203" i="32"/>
  <c r="BV203" i="32"/>
  <c r="BW203" i="32"/>
  <c r="BX203" i="32"/>
  <c r="BY203" i="32"/>
  <c r="BZ203" i="32"/>
  <c r="CA203" i="32"/>
  <c r="CB203" i="32"/>
  <c r="CC203" i="32"/>
  <c r="CD203" i="32"/>
  <c r="CE203" i="32"/>
  <c r="CF203" i="32"/>
  <c r="CG203" i="32"/>
  <c r="CH203" i="32"/>
  <c r="CI203" i="32"/>
  <c r="CJ203" i="32"/>
  <c r="CK203" i="32"/>
  <c r="CL203" i="32"/>
  <c r="CM203" i="32"/>
  <c r="CN203" i="32"/>
  <c r="CO203" i="32"/>
  <c r="CP203" i="32"/>
  <c r="CQ203" i="32"/>
  <c r="CR203" i="32"/>
  <c r="CS203" i="32"/>
  <c r="CT203" i="32"/>
  <c r="CU203" i="32"/>
  <c r="CV203" i="32"/>
  <c r="CW203" i="32"/>
  <c r="CX203" i="32"/>
  <c r="CY203" i="32"/>
  <c r="CZ203" i="32"/>
  <c r="DA203" i="32"/>
  <c r="DB203" i="32"/>
  <c r="DC203" i="32"/>
  <c r="D204" i="32"/>
  <c r="E204" i="32"/>
  <c r="F204" i="32"/>
  <c r="G204" i="32"/>
  <c r="H204" i="32"/>
  <c r="I204" i="32"/>
  <c r="J204" i="32"/>
  <c r="K204" i="32"/>
  <c r="L204" i="32"/>
  <c r="M204" i="32"/>
  <c r="N204" i="32"/>
  <c r="O204" i="32"/>
  <c r="P204" i="32"/>
  <c r="Q204" i="32"/>
  <c r="R204" i="32"/>
  <c r="S204" i="32"/>
  <c r="T204" i="32"/>
  <c r="U204" i="32"/>
  <c r="V204" i="32"/>
  <c r="W204" i="32"/>
  <c r="X204" i="32"/>
  <c r="Y204" i="32"/>
  <c r="Z204" i="32"/>
  <c r="AA204" i="32"/>
  <c r="AB204" i="32"/>
  <c r="AC204" i="32"/>
  <c r="AD204" i="32"/>
  <c r="AE204" i="32"/>
  <c r="AF204" i="32"/>
  <c r="AG204" i="32"/>
  <c r="AH204" i="32"/>
  <c r="AI204" i="32"/>
  <c r="AJ204" i="32"/>
  <c r="AK204" i="32"/>
  <c r="AL204" i="32"/>
  <c r="AM204" i="32"/>
  <c r="AN204" i="32"/>
  <c r="AO204" i="32"/>
  <c r="AP204" i="32"/>
  <c r="AQ204" i="32"/>
  <c r="AR204" i="32"/>
  <c r="AS204" i="32"/>
  <c r="AT204" i="32"/>
  <c r="AU204" i="32"/>
  <c r="AV204" i="32"/>
  <c r="AW204" i="32"/>
  <c r="AX204" i="32"/>
  <c r="AY204" i="32"/>
  <c r="AZ204" i="32"/>
  <c r="BA204" i="32"/>
  <c r="BB204" i="32"/>
  <c r="BC204" i="32"/>
  <c r="BD204" i="32"/>
  <c r="BE204" i="32"/>
  <c r="BF204" i="32"/>
  <c r="BG204" i="32"/>
  <c r="BH204" i="32"/>
  <c r="BI204" i="32"/>
  <c r="BJ204" i="32"/>
  <c r="BK204" i="32"/>
  <c r="BL204" i="32"/>
  <c r="BM204" i="32"/>
  <c r="BN204" i="32"/>
  <c r="BO204" i="32"/>
  <c r="BP204" i="32"/>
  <c r="BQ204" i="32"/>
  <c r="BR204" i="32"/>
  <c r="BS204" i="32"/>
  <c r="BT204" i="32"/>
  <c r="BU204" i="32"/>
  <c r="BV204" i="32"/>
  <c r="BW204" i="32"/>
  <c r="BX204" i="32"/>
  <c r="BY204" i="32"/>
  <c r="BZ204" i="32"/>
  <c r="CA204" i="32"/>
  <c r="CB204" i="32"/>
  <c r="CC204" i="32"/>
  <c r="CD204" i="32"/>
  <c r="CE204" i="32"/>
  <c r="CF204" i="32"/>
  <c r="CG204" i="32"/>
  <c r="CH204" i="32"/>
  <c r="CI204" i="32"/>
  <c r="CJ204" i="32"/>
  <c r="CK204" i="32"/>
  <c r="CL204" i="32"/>
  <c r="CM204" i="32"/>
  <c r="CN204" i="32"/>
  <c r="CO204" i="32"/>
  <c r="CP204" i="32"/>
  <c r="CQ204" i="32"/>
  <c r="CR204" i="32"/>
  <c r="CS204" i="32"/>
  <c r="CT204" i="32"/>
  <c r="CU204" i="32"/>
  <c r="CV204" i="32"/>
  <c r="CW204" i="32"/>
  <c r="CX204" i="32"/>
  <c r="CY204" i="32"/>
  <c r="CZ204" i="32"/>
  <c r="DA204" i="32"/>
  <c r="DB204" i="32"/>
  <c r="DC204" i="32"/>
  <c r="D205" i="32"/>
  <c r="E205" i="32"/>
  <c r="F205" i="32"/>
  <c r="G205" i="32"/>
  <c r="H205" i="32"/>
  <c r="I205" i="32"/>
  <c r="J205" i="32"/>
  <c r="K205" i="32"/>
  <c r="L205" i="32"/>
  <c r="M205" i="32"/>
  <c r="N205" i="32"/>
  <c r="O205" i="32"/>
  <c r="P205" i="32"/>
  <c r="Q205" i="32"/>
  <c r="R205" i="32"/>
  <c r="S205" i="32"/>
  <c r="T205" i="32"/>
  <c r="U205" i="32"/>
  <c r="V205" i="32"/>
  <c r="W205" i="32"/>
  <c r="X205" i="32"/>
  <c r="Y205" i="32"/>
  <c r="Z205" i="32"/>
  <c r="AA205" i="32"/>
  <c r="AB205" i="32"/>
  <c r="AC205" i="32"/>
  <c r="AD205" i="32"/>
  <c r="AE205" i="32"/>
  <c r="AF205" i="32"/>
  <c r="AG205" i="32"/>
  <c r="AH205" i="32"/>
  <c r="AI205" i="32"/>
  <c r="AJ205" i="32"/>
  <c r="AK205" i="32"/>
  <c r="AL205" i="32"/>
  <c r="AM205" i="32"/>
  <c r="AN205" i="32"/>
  <c r="AO205" i="32"/>
  <c r="AP205" i="32"/>
  <c r="AQ205" i="32"/>
  <c r="AR205" i="32"/>
  <c r="AS205" i="32"/>
  <c r="AT205" i="32"/>
  <c r="AU205" i="32"/>
  <c r="AV205" i="32"/>
  <c r="AW205" i="32"/>
  <c r="AX205" i="32"/>
  <c r="AY205" i="32"/>
  <c r="AZ205" i="32"/>
  <c r="BA205" i="32"/>
  <c r="BB205" i="32"/>
  <c r="BC205" i="32"/>
  <c r="BD205" i="32"/>
  <c r="BE205" i="32"/>
  <c r="BF205" i="32"/>
  <c r="BG205" i="32"/>
  <c r="BH205" i="32"/>
  <c r="BI205" i="32"/>
  <c r="BJ205" i="32"/>
  <c r="BK205" i="32"/>
  <c r="BL205" i="32"/>
  <c r="BM205" i="32"/>
  <c r="BN205" i="32"/>
  <c r="BO205" i="32"/>
  <c r="BP205" i="32"/>
  <c r="BQ205" i="32"/>
  <c r="BR205" i="32"/>
  <c r="BS205" i="32"/>
  <c r="BT205" i="32"/>
  <c r="BU205" i="32"/>
  <c r="BV205" i="32"/>
  <c r="BW205" i="32"/>
  <c r="BX205" i="32"/>
  <c r="BY205" i="32"/>
  <c r="BZ205" i="32"/>
  <c r="CA205" i="32"/>
  <c r="CB205" i="32"/>
  <c r="CC205" i="32"/>
  <c r="CD205" i="32"/>
  <c r="CE205" i="32"/>
  <c r="CF205" i="32"/>
  <c r="CG205" i="32"/>
  <c r="CH205" i="32"/>
  <c r="CI205" i="32"/>
  <c r="CJ205" i="32"/>
  <c r="CK205" i="32"/>
  <c r="CL205" i="32"/>
  <c r="CM205" i="32"/>
  <c r="CN205" i="32"/>
  <c r="CO205" i="32"/>
  <c r="CP205" i="32"/>
  <c r="CQ205" i="32"/>
  <c r="CR205" i="32"/>
  <c r="CS205" i="32"/>
  <c r="CT205" i="32"/>
  <c r="CU205" i="32"/>
  <c r="CV205" i="32"/>
  <c r="CW205" i="32"/>
  <c r="CX205" i="32"/>
  <c r="CY205" i="32"/>
  <c r="CZ205" i="32"/>
  <c r="DA205" i="32"/>
  <c r="DB205" i="32"/>
  <c r="DC205" i="32"/>
  <c r="D206" i="32"/>
  <c r="E206" i="32"/>
  <c r="F206" i="32"/>
  <c r="G206" i="32"/>
  <c r="H206" i="32"/>
  <c r="I206" i="32"/>
  <c r="J206" i="32"/>
  <c r="K206" i="32"/>
  <c r="L206" i="32"/>
  <c r="M206" i="32"/>
  <c r="N206" i="32"/>
  <c r="O206" i="32"/>
  <c r="P206" i="32"/>
  <c r="Q206" i="32"/>
  <c r="R206" i="32"/>
  <c r="S206" i="32"/>
  <c r="T206" i="32"/>
  <c r="U206" i="32"/>
  <c r="V206" i="32"/>
  <c r="W206" i="32"/>
  <c r="X206" i="32"/>
  <c r="Y206" i="32"/>
  <c r="Z206" i="32"/>
  <c r="AA206" i="32"/>
  <c r="AB206" i="32"/>
  <c r="AC206" i="32"/>
  <c r="AD206" i="32"/>
  <c r="AE206" i="32"/>
  <c r="AF206" i="32"/>
  <c r="AG206" i="32"/>
  <c r="AH206" i="32"/>
  <c r="AI206" i="32"/>
  <c r="AJ206" i="32"/>
  <c r="AK206" i="32"/>
  <c r="AL206" i="32"/>
  <c r="AM206" i="32"/>
  <c r="AN206" i="32"/>
  <c r="AO206" i="32"/>
  <c r="AP206" i="32"/>
  <c r="AQ206" i="32"/>
  <c r="AR206" i="32"/>
  <c r="AS206" i="32"/>
  <c r="AT206" i="32"/>
  <c r="AU206" i="32"/>
  <c r="AV206" i="32"/>
  <c r="AW206" i="32"/>
  <c r="AX206" i="32"/>
  <c r="AY206" i="32"/>
  <c r="AZ206" i="32"/>
  <c r="BA206" i="32"/>
  <c r="BB206" i="32"/>
  <c r="BC206" i="32"/>
  <c r="BD206" i="32"/>
  <c r="BE206" i="32"/>
  <c r="BF206" i="32"/>
  <c r="BG206" i="32"/>
  <c r="BH206" i="32"/>
  <c r="BI206" i="32"/>
  <c r="BJ206" i="32"/>
  <c r="BK206" i="32"/>
  <c r="BL206" i="32"/>
  <c r="BM206" i="32"/>
  <c r="BN206" i="32"/>
  <c r="BO206" i="32"/>
  <c r="BP206" i="32"/>
  <c r="BQ206" i="32"/>
  <c r="BR206" i="32"/>
  <c r="BS206" i="32"/>
  <c r="BT206" i="32"/>
  <c r="BU206" i="32"/>
  <c r="BV206" i="32"/>
  <c r="BW206" i="32"/>
  <c r="BX206" i="32"/>
  <c r="BY206" i="32"/>
  <c r="BZ206" i="32"/>
  <c r="CA206" i="32"/>
  <c r="CB206" i="32"/>
  <c r="CC206" i="32"/>
  <c r="CD206" i="32"/>
  <c r="CE206" i="32"/>
  <c r="CF206" i="32"/>
  <c r="CG206" i="32"/>
  <c r="CH206" i="32"/>
  <c r="CI206" i="32"/>
  <c r="CJ206" i="32"/>
  <c r="CK206" i="32"/>
  <c r="CL206" i="32"/>
  <c r="CM206" i="32"/>
  <c r="CN206" i="32"/>
  <c r="CO206" i="32"/>
  <c r="CP206" i="32"/>
  <c r="CQ206" i="32"/>
  <c r="CR206" i="32"/>
  <c r="CS206" i="32"/>
  <c r="CT206" i="32"/>
  <c r="CU206" i="32"/>
  <c r="CV206" i="32"/>
  <c r="CW206" i="32"/>
  <c r="CX206" i="32"/>
  <c r="CY206" i="32"/>
  <c r="CZ206" i="32"/>
  <c r="DA206" i="32"/>
  <c r="DB206" i="32"/>
  <c r="DC206" i="32"/>
  <c r="D207" i="32"/>
  <c r="E207" i="32"/>
  <c r="F207" i="32"/>
  <c r="G207" i="32"/>
  <c r="H207" i="32"/>
  <c r="I207" i="32"/>
  <c r="J207" i="32"/>
  <c r="K207" i="32"/>
  <c r="L207" i="32"/>
  <c r="M207" i="32"/>
  <c r="N207" i="32"/>
  <c r="O207" i="32"/>
  <c r="P207" i="32"/>
  <c r="Q207" i="32"/>
  <c r="R207" i="32"/>
  <c r="S207" i="32"/>
  <c r="T207" i="32"/>
  <c r="U207" i="32"/>
  <c r="V207" i="32"/>
  <c r="W207" i="32"/>
  <c r="X207" i="32"/>
  <c r="Y207" i="32"/>
  <c r="Z207" i="32"/>
  <c r="AA207" i="32"/>
  <c r="AB207" i="32"/>
  <c r="AC207" i="32"/>
  <c r="AD207" i="32"/>
  <c r="AE207" i="32"/>
  <c r="AF207" i="32"/>
  <c r="AG207" i="32"/>
  <c r="AH207" i="32"/>
  <c r="AI207" i="32"/>
  <c r="AJ207" i="32"/>
  <c r="AK207" i="32"/>
  <c r="AL207" i="32"/>
  <c r="AM207" i="32"/>
  <c r="AN207" i="32"/>
  <c r="AO207" i="32"/>
  <c r="AP207" i="32"/>
  <c r="AQ207" i="32"/>
  <c r="AR207" i="32"/>
  <c r="AS207" i="32"/>
  <c r="AT207" i="32"/>
  <c r="AU207" i="32"/>
  <c r="AV207" i="32"/>
  <c r="AW207" i="32"/>
  <c r="AX207" i="32"/>
  <c r="AY207" i="32"/>
  <c r="AZ207" i="32"/>
  <c r="BA207" i="32"/>
  <c r="BB207" i="32"/>
  <c r="BC207" i="32"/>
  <c r="BD207" i="32"/>
  <c r="BE207" i="32"/>
  <c r="BF207" i="32"/>
  <c r="BG207" i="32"/>
  <c r="BH207" i="32"/>
  <c r="BI207" i="32"/>
  <c r="BJ207" i="32"/>
  <c r="BK207" i="32"/>
  <c r="BL207" i="32"/>
  <c r="BM207" i="32"/>
  <c r="BN207" i="32"/>
  <c r="BO207" i="32"/>
  <c r="BP207" i="32"/>
  <c r="BQ207" i="32"/>
  <c r="BR207" i="32"/>
  <c r="BS207" i="32"/>
  <c r="BT207" i="32"/>
  <c r="BU207" i="32"/>
  <c r="BV207" i="32"/>
  <c r="BW207" i="32"/>
  <c r="BX207" i="32"/>
  <c r="BY207" i="32"/>
  <c r="BZ207" i="32"/>
  <c r="CA207" i="32"/>
  <c r="CB207" i="32"/>
  <c r="CC207" i="32"/>
  <c r="CD207" i="32"/>
  <c r="CE207" i="32"/>
  <c r="CF207" i="32"/>
  <c r="CG207" i="32"/>
  <c r="CH207" i="32"/>
  <c r="CI207" i="32"/>
  <c r="CJ207" i="32"/>
  <c r="CK207" i="32"/>
  <c r="CL207" i="32"/>
  <c r="CM207" i="32"/>
  <c r="CN207" i="32"/>
  <c r="CO207" i="32"/>
  <c r="CP207" i="32"/>
  <c r="CQ207" i="32"/>
  <c r="CR207" i="32"/>
  <c r="CS207" i="32"/>
  <c r="CT207" i="32"/>
  <c r="CU207" i="32"/>
  <c r="CV207" i="32"/>
  <c r="CW207" i="32"/>
  <c r="CX207" i="32"/>
  <c r="CY207" i="32"/>
  <c r="CZ207" i="32"/>
  <c r="DA207" i="32"/>
  <c r="DB207" i="32"/>
  <c r="DC207" i="32"/>
  <c r="D208" i="32"/>
  <c r="E208" i="32"/>
  <c r="F208" i="32"/>
  <c r="G208" i="32"/>
  <c r="H208" i="32"/>
  <c r="I208" i="32"/>
  <c r="J208" i="32"/>
  <c r="K208" i="32"/>
  <c r="L208" i="32"/>
  <c r="M208" i="32"/>
  <c r="N208" i="32"/>
  <c r="O208" i="32"/>
  <c r="P208" i="32"/>
  <c r="Q208" i="32"/>
  <c r="R208" i="32"/>
  <c r="S208" i="32"/>
  <c r="T208" i="32"/>
  <c r="U208" i="32"/>
  <c r="V208" i="32"/>
  <c r="W208" i="32"/>
  <c r="X208" i="32"/>
  <c r="Y208" i="32"/>
  <c r="Z208" i="32"/>
  <c r="AA208" i="32"/>
  <c r="AB208" i="32"/>
  <c r="AC208" i="32"/>
  <c r="AD208" i="32"/>
  <c r="AE208" i="32"/>
  <c r="AF208" i="32"/>
  <c r="AG208" i="32"/>
  <c r="AH208" i="32"/>
  <c r="AI208" i="32"/>
  <c r="AJ208" i="32"/>
  <c r="AK208" i="32"/>
  <c r="AL208" i="32"/>
  <c r="AM208" i="32"/>
  <c r="AN208" i="32"/>
  <c r="AO208" i="32"/>
  <c r="AP208" i="32"/>
  <c r="AQ208" i="32"/>
  <c r="AR208" i="32"/>
  <c r="AS208" i="32"/>
  <c r="AT208" i="32"/>
  <c r="AU208" i="32"/>
  <c r="AV208" i="32"/>
  <c r="AW208" i="32"/>
  <c r="AX208" i="32"/>
  <c r="AY208" i="32"/>
  <c r="AZ208" i="32"/>
  <c r="BA208" i="32"/>
  <c r="BB208" i="32"/>
  <c r="BC208" i="32"/>
  <c r="BD208" i="32"/>
  <c r="BE208" i="32"/>
  <c r="BF208" i="32"/>
  <c r="BG208" i="32"/>
  <c r="BH208" i="32"/>
  <c r="BI208" i="32"/>
  <c r="BJ208" i="32"/>
  <c r="BK208" i="32"/>
  <c r="BL208" i="32"/>
  <c r="BM208" i="32"/>
  <c r="BN208" i="32"/>
  <c r="BO208" i="32"/>
  <c r="BP208" i="32"/>
  <c r="BQ208" i="32"/>
  <c r="BR208" i="32"/>
  <c r="BS208" i="32"/>
  <c r="BT208" i="32"/>
  <c r="BU208" i="32"/>
  <c r="BV208" i="32"/>
  <c r="BW208" i="32"/>
  <c r="BX208" i="32"/>
  <c r="BY208" i="32"/>
  <c r="BZ208" i="32"/>
  <c r="CA208" i="32"/>
  <c r="CB208" i="32"/>
  <c r="CC208" i="32"/>
  <c r="CD208" i="32"/>
  <c r="CE208" i="32"/>
  <c r="CF208" i="32"/>
  <c r="CG208" i="32"/>
  <c r="CH208" i="32"/>
  <c r="CI208" i="32"/>
  <c r="CJ208" i="32"/>
  <c r="CK208" i="32"/>
  <c r="CL208" i="32"/>
  <c r="CM208" i="32"/>
  <c r="CN208" i="32"/>
  <c r="CO208" i="32"/>
  <c r="CP208" i="32"/>
  <c r="CQ208" i="32"/>
  <c r="CR208" i="32"/>
  <c r="CS208" i="32"/>
  <c r="CT208" i="32"/>
  <c r="CU208" i="32"/>
  <c r="CV208" i="32"/>
  <c r="CW208" i="32"/>
  <c r="CX208" i="32"/>
  <c r="CY208" i="32"/>
  <c r="CZ208" i="32"/>
  <c r="DA208" i="32"/>
  <c r="DB208" i="32"/>
  <c r="DC208" i="32"/>
  <c r="D209" i="32"/>
  <c r="E209" i="32"/>
  <c r="F209" i="32"/>
  <c r="G209" i="32"/>
  <c r="H209" i="32"/>
  <c r="I209" i="32"/>
  <c r="J209" i="32"/>
  <c r="K209" i="32"/>
  <c r="L209" i="32"/>
  <c r="M209" i="32"/>
  <c r="N209" i="32"/>
  <c r="O209" i="32"/>
  <c r="P209" i="32"/>
  <c r="Q209" i="32"/>
  <c r="R209" i="32"/>
  <c r="S209" i="32"/>
  <c r="T209" i="32"/>
  <c r="U209" i="32"/>
  <c r="V209" i="32"/>
  <c r="W209" i="32"/>
  <c r="X209" i="32"/>
  <c r="Y209" i="32"/>
  <c r="Z209" i="32"/>
  <c r="AA209" i="32"/>
  <c r="AB209" i="32"/>
  <c r="AC209" i="32"/>
  <c r="AD209" i="32"/>
  <c r="AE209" i="32"/>
  <c r="AF209" i="32"/>
  <c r="AG209" i="32"/>
  <c r="AH209" i="32"/>
  <c r="AI209" i="32"/>
  <c r="AJ209" i="32"/>
  <c r="AK209" i="32"/>
  <c r="AL209" i="32"/>
  <c r="AM209" i="32"/>
  <c r="AN209" i="32"/>
  <c r="AO209" i="32"/>
  <c r="AP209" i="32"/>
  <c r="AQ209" i="32"/>
  <c r="AR209" i="32"/>
  <c r="AS209" i="32"/>
  <c r="AT209" i="32"/>
  <c r="AU209" i="32"/>
  <c r="AV209" i="32"/>
  <c r="AW209" i="32"/>
  <c r="AX209" i="32"/>
  <c r="AY209" i="32"/>
  <c r="AZ209" i="32"/>
  <c r="BA209" i="32"/>
  <c r="BB209" i="32"/>
  <c r="BC209" i="32"/>
  <c r="BD209" i="32"/>
  <c r="BE209" i="32"/>
  <c r="BF209" i="32"/>
  <c r="BG209" i="32"/>
  <c r="BH209" i="32"/>
  <c r="BI209" i="32"/>
  <c r="BJ209" i="32"/>
  <c r="BK209" i="32"/>
  <c r="BL209" i="32"/>
  <c r="BM209" i="32"/>
  <c r="BN209" i="32"/>
  <c r="BO209" i="32"/>
  <c r="BP209" i="32"/>
  <c r="BQ209" i="32"/>
  <c r="BR209" i="32"/>
  <c r="BS209" i="32"/>
  <c r="BT209" i="32"/>
  <c r="BU209" i="32"/>
  <c r="BV209" i="32"/>
  <c r="BW209" i="32"/>
  <c r="BX209" i="32"/>
  <c r="BY209" i="32"/>
  <c r="BZ209" i="32"/>
  <c r="CA209" i="32"/>
  <c r="CB209" i="32"/>
  <c r="CC209" i="32"/>
  <c r="CD209" i="32"/>
  <c r="CE209" i="32"/>
  <c r="CF209" i="32"/>
  <c r="CG209" i="32"/>
  <c r="CH209" i="32"/>
  <c r="CI209" i="32"/>
  <c r="CJ209" i="32"/>
  <c r="CK209" i="32"/>
  <c r="CL209" i="32"/>
  <c r="CM209" i="32"/>
  <c r="CN209" i="32"/>
  <c r="CO209" i="32"/>
  <c r="CP209" i="32"/>
  <c r="CQ209" i="32"/>
  <c r="CR209" i="32"/>
  <c r="CS209" i="32"/>
  <c r="CT209" i="32"/>
  <c r="CU209" i="32"/>
  <c r="CV209" i="32"/>
  <c r="CW209" i="32"/>
  <c r="CX209" i="32"/>
  <c r="CY209" i="32"/>
  <c r="CZ209" i="32"/>
  <c r="DA209" i="32"/>
  <c r="DB209" i="32"/>
  <c r="DC209" i="32"/>
  <c r="D210" i="32"/>
  <c r="E210" i="32"/>
  <c r="F210" i="32"/>
  <c r="G210" i="32"/>
  <c r="H210" i="32"/>
  <c r="I210" i="32"/>
  <c r="J210" i="32"/>
  <c r="K210" i="32"/>
  <c r="L210" i="32"/>
  <c r="M210" i="32"/>
  <c r="N210" i="32"/>
  <c r="O210" i="32"/>
  <c r="P210" i="32"/>
  <c r="Q210" i="32"/>
  <c r="R210" i="32"/>
  <c r="S210" i="32"/>
  <c r="T210" i="32"/>
  <c r="U210" i="32"/>
  <c r="V210" i="32"/>
  <c r="W210" i="32"/>
  <c r="X210" i="32"/>
  <c r="Y210" i="32"/>
  <c r="Z210" i="32"/>
  <c r="AA210" i="32"/>
  <c r="AB210" i="32"/>
  <c r="AC210" i="32"/>
  <c r="AD210" i="32"/>
  <c r="AE210" i="32"/>
  <c r="AF210" i="32"/>
  <c r="AG210" i="32"/>
  <c r="AH210" i="32"/>
  <c r="AI210" i="32"/>
  <c r="AJ210" i="32"/>
  <c r="AK210" i="32"/>
  <c r="AL210" i="32"/>
  <c r="AM210" i="32"/>
  <c r="AN210" i="32"/>
  <c r="AO210" i="32"/>
  <c r="AP210" i="32"/>
  <c r="AQ210" i="32"/>
  <c r="AR210" i="32"/>
  <c r="AS210" i="32"/>
  <c r="AT210" i="32"/>
  <c r="AU210" i="32"/>
  <c r="AV210" i="32"/>
  <c r="AW210" i="32"/>
  <c r="AX210" i="32"/>
  <c r="AY210" i="32"/>
  <c r="AZ210" i="32"/>
  <c r="BA210" i="32"/>
  <c r="BB210" i="32"/>
  <c r="BC210" i="32"/>
  <c r="BD210" i="32"/>
  <c r="BE210" i="32"/>
  <c r="BF210" i="32"/>
  <c r="BG210" i="32"/>
  <c r="BH210" i="32"/>
  <c r="BI210" i="32"/>
  <c r="BJ210" i="32"/>
  <c r="BK210" i="32"/>
  <c r="BL210" i="32"/>
  <c r="BM210" i="32"/>
  <c r="BN210" i="32"/>
  <c r="BO210" i="32"/>
  <c r="BP210" i="32"/>
  <c r="BQ210" i="32"/>
  <c r="BR210" i="32"/>
  <c r="BS210" i="32"/>
  <c r="BT210" i="32"/>
  <c r="BU210" i="32"/>
  <c r="BV210" i="32"/>
  <c r="BW210" i="32"/>
  <c r="BX210" i="32"/>
  <c r="BY210" i="32"/>
  <c r="BZ210" i="32"/>
  <c r="CA210" i="32"/>
  <c r="CB210" i="32"/>
  <c r="CC210" i="32"/>
  <c r="CD210" i="32"/>
  <c r="CE210" i="32"/>
  <c r="CF210" i="32"/>
  <c r="CG210" i="32"/>
  <c r="CH210" i="32"/>
  <c r="CI210" i="32"/>
  <c r="CJ210" i="32"/>
  <c r="CK210" i="32"/>
  <c r="CL210" i="32"/>
  <c r="CM210" i="32"/>
  <c r="CN210" i="32"/>
  <c r="CO210" i="32"/>
  <c r="CP210" i="32"/>
  <c r="CQ210" i="32"/>
  <c r="CR210" i="32"/>
  <c r="CS210" i="32"/>
  <c r="CT210" i="32"/>
  <c r="CU210" i="32"/>
  <c r="CV210" i="32"/>
  <c r="CW210" i="32"/>
  <c r="CX210" i="32"/>
  <c r="CY210" i="32"/>
  <c r="CZ210" i="32"/>
  <c r="DA210" i="32"/>
  <c r="DB210" i="32"/>
  <c r="DC210" i="32"/>
  <c r="D211" i="32"/>
  <c r="E211" i="32"/>
  <c r="F211" i="32"/>
  <c r="G211" i="32"/>
  <c r="H211" i="32"/>
  <c r="I211" i="32"/>
  <c r="J211" i="32"/>
  <c r="K211" i="32"/>
  <c r="L211" i="32"/>
  <c r="M211" i="32"/>
  <c r="N211" i="32"/>
  <c r="O211" i="32"/>
  <c r="P211" i="32"/>
  <c r="Q211" i="32"/>
  <c r="R211" i="32"/>
  <c r="S211" i="32"/>
  <c r="T211" i="32"/>
  <c r="U211" i="32"/>
  <c r="V211" i="32"/>
  <c r="W211" i="32"/>
  <c r="X211" i="32"/>
  <c r="Y211" i="32"/>
  <c r="Z211" i="32"/>
  <c r="AA211" i="32"/>
  <c r="AB211" i="32"/>
  <c r="AC211" i="32"/>
  <c r="AD211" i="32"/>
  <c r="AE211" i="32"/>
  <c r="AF211" i="32"/>
  <c r="AG211" i="32"/>
  <c r="AH211" i="32"/>
  <c r="AI211" i="32"/>
  <c r="AJ211" i="32"/>
  <c r="AK211" i="32"/>
  <c r="AL211" i="32"/>
  <c r="AM211" i="32"/>
  <c r="AN211" i="32"/>
  <c r="AO211" i="32"/>
  <c r="AP211" i="32"/>
  <c r="AQ211" i="32"/>
  <c r="AR211" i="32"/>
  <c r="AS211" i="32"/>
  <c r="AT211" i="32"/>
  <c r="AU211" i="32"/>
  <c r="AV211" i="32"/>
  <c r="AW211" i="32"/>
  <c r="AX211" i="32"/>
  <c r="AY211" i="32"/>
  <c r="AZ211" i="32"/>
  <c r="BA211" i="32"/>
  <c r="BB211" i="32"/>
  <c r="BC211" i="32"/>
  <c r="BD211" i="32"/>
  <c r="BE211" i="32"/>
  <c r="BF211" i="32"/>
  <c r="BG211" i="32"/>
  <c r="BH211" i="32"/>
  <c r="BI211" i="32"/>
  <c r="BJ211" i="32"/>
  <c r="BK211" i="32"/>
  <c r="BL211" i="32"/>
  <c r="BM211" i="32"/>
  <c r="BN211" i="32"/>
  <c r="BO211" i="32"/>
  <c r="BP211" i="32"/>
  <c r="BQ211" i="32"/>
  <c r="BR211" i="32"/>
  <c r="BS211" i="32"/>
  <c r="BT211" i="32"/>
  <c r="BU211" i="32"/>
  <c r="BV211" i="32"/>
  <c r="BW211" i="32"/>
  <c r="BX211" i="32"/>
  <c r="BY211" i="32"/>
  <c r="BZ211" i="32"/>
  <c r="CA211" i="32"/>
  <c r="CB211" i="32"/>
  <c r="CC211" i="32"/>
  <c r="CD211" i="32"/>
  <c r="CE211" i="32"/>
  <c r="CF211" i="32"/>
  <c r="CG211" i="32"/>
  <c r="CH211" i="32"/>
  <c r="CI211" i="32"/>
  <c r="CJ211" i="32"/>
  <c r="CK211" i="32"/>
  <c r="CL211" i="32"/>
  <c r="CM211" i="32"/>
  <c r="CN211" i="32"/>
  <c r="CO211" i="32"/>
  <c r="CP211" i="32"/>
  <c r="CQ211" i="32"/>
  <c r="CR211" i="32"/>
  <c r="CS211" i="32"/>
  <c r="CT211" i="32"/>
  <c r="CU211" i="32"/>
  <c r="CV211" i="32"/>
  <c r="CW211" i="32"/>
  <c r="CX211" i="32"/>
  <c r="CY211" i="32"/>
  <c r="CZ211" i="32"/>
  <c r="DA211" i="32"/>
  <c r="DB211" i="32"/>
  <c r="DC211" i="32"/>
  <c r="D212" i="32"/>
  <c r="E212" i="32"/>
  <c r="F212" i="32"/>
  <c r="G212" i="32"/>
  <c r="H212" i="32"/>
  <c r="I212" i="32"/>
  <c r="J212" i="32"/>
  <c r="K212" i="32"/>
  <c r="L212" i="32"/>
  <c r="M212" i="32"/>
  <c r="N212" i="32"/>
  <c r="O212" i="32"/>
  <c r="P212" i="32"/>
  <c r="Q212" i="32"/>
  <c r="R212" i="32"/>
  <c r="S212" i="32"/>
  <c r="T212" i="32"/>
  <c r="U212" i="32"/>
  <c r="V212" i="32"/>
  <c r="W212" i="32"/>
  <c r="X212" i="32"/>
  <c r="Y212" i="32"/>
  <c r="Z212" i="32"/>
  <c r="AA212" i="32"/>
  <c r="AB212" i="32"/>
  <c r="AC212" i="32"/>
  <c r="AD212" i="32"/>
  <c r="AE212" i="32"/>
  <c r="AF212" i="32"/>
  <c r="AG212" i="32"/>
  <c r="AH212" i="32"/>
  <c r="AI212" i="32"/>
  <c r="AJ212" i="32"/>
  <c r="AK212" i="32"/>
  <c r="AL212" i="32"/>
  <c r="AM212" i="32"/>
  <c r="AN212" i="32"/>
  <c r="AO212" i="32"/>
  <c r="AP212" i="32"/>
  <c r="AQ212" i="32"/>
  <c r="AR212" i="32"/>
  <c r="AS212" i="32"/>
  <c r="AT212" i="32"/>
  <c r="AU212" i="32"/>
  <c r="AV212" i="32"/>
  <c r="AW212" i="32"/>
  <c r="AX212" i="32"/>
  <c r="AY212" i="32"/>
  <c r="AZ212" i="32"/>
  <c r="BA212" i="32"/>
  <c r="BB212" i="32"/>
  <c r="BC212" i="32"/>
  <c r="BD212" i="32"/>
  <c r="BE212" i="32"/>
  <c r="BF212" i="32"/>
  <c r="BG212" i="32"/>
  <c r="BH212" i="32"/>
  <c r="BI212" i="32"/>
  <c r="BJ212" i="32"/>
  <c r="BK212" i="32"/>
  <c r="BL212" i="32"/>
  <c r="BM212" i="32"/>
  <c r="BN212" i="32"/>
  <c r="BO212" i="32"/>
  <c r="BP212" i="32"/>
  <c r="BQ212" i="32"/>
  <c r="BR212" i="32"/>
  <c r="BS212" i="32"/>
  <c r="BT212" i="32"/>
  <c r="BU212" i="32"/>
  <c r="BV212" i="32"/>
  <c r="BW212" i="32"/>
  <c r="BX212" i="32"/>
  <c r="BY212" i="32"/>
  <c r="BZ212" i="32"/>
  <c r="CA212" i="32"/>
  <c r="CB212" i="32"/>
  <c r="CC212" i="32"/>
  <c r="CD212" i="32"/>
  <c r="CE212" i="32"/>
  <c r="CF212" i="32"/>
  <c r="CG212" i="32"/>
  <c r="CH212" i="32"/>
  <c r="CI212" i="32"/>
  <c r="CJ212" i="32"/>
  <c r="CK212" i="32"/>
  <c r="CL212" i="32"/>
  <c r="CM212" i="32"/>
  <c r="CN212" i="32"/>
  <c r="CO212" i="32"/>
  <c r="CP212" i="32"/>
  <c r="CQ212" i="32"/>
  <c r="CR212" i="32"/>
  <c r="CS212" i="32"/>
  <c r="CT212" i="32"/>
  <c r="CU212" i="32"/>
  <c r="CV212" i="32"/>
  <c r="CW212" i="32"/>
  <c r="CX212" i="32"/>
  <c r="CY212" i="32"/>
  <c r="CZ212" i="32"/>
  <c r="DA212" i="32"/>
  <c r="DB212" i="32"/>
  <c r="DC212" i="32"/>
  <c r="D213" i="32"/>
  <c r="E213" i="32"/>
  <c r="F213" i="32"/>
  <c r="G213" i="32"/>
  <c r="H213" i="32"/>
  <c r="I213" i="32"/>
  <c r="J213" i="32"/>
  <c r="K213" i="32"/>
  <c r="L213" i="32"/>
  <c r="M213" i="32"/>
  <c r="N213" i="32"/>
  <c r="O213" i="32"/>
  <c r="P213" i="32"/>
  <c r="Q213" i="32"/>
  <c r="R213" i="32"/>
  <c r="S213" i="32"/>
  <c r="T213" i="32"/>
  <c r="U213" i="32"/>
  <c r="V213" i="32"/>
  <c r="W213" i="32"/>
  <c r="X213" i="32"/>
  <c r="Y213" i="32"/>
  <c r="Z213" i="32"/>
  <c r="AA213" i="32"/>
  <c r="AB213" i="32"/>
  <c r="AC213" i="32"/>
  <c r="AD213" i="32"/>
  <c r="AE213" i="32"/>
  <c r="AF213" i="32"/>
  <c r="AG213" i="32"/>
  <c r="AH213" i="32"/>
  <c r="AI213" i="32"/>
  <c r="AJ213" i="32"/>
  <c r="AK213" i="32"/>
  <c r="AL213" i="32"/>
  <c r="AM213" i="32"/>
  <c r="AN213" i="32"/>
  <c r="AO213" i="32"/>
  <c r="AP213" i="32"/>
  <c r="AQ213" i="32"/>
  <c r="AR213" i="32"/>
  <c r="AS213" i="32"/>
  <c r="AT213" i="32"/>
  <c r="AU213" i="32"/>
  <c r="AV213" i="32"/>
  <c r="AW213" i="32"/>
  <c r="AX213" i="32"/>
  <c r="AY213" i="32"/>
  <c r="AZ213" i="32"/>
  <c r="BA213" i="32"/>
  <c r="BB213" i="32"/>
  <c r="BC213" i="32"/>
  <c r="BD213" i="32"/>
  <c r="BE213" i="32"/>
  <c r="BF213" i="32"/>
  <c r="BG213" i="32"/>
  <c r="BH213" i="32"/>
  <c r="BI213" i="32"/>
  <c r="BJ213" i="32"/>
  <c r="BK213" i="32"/>
  <c r="BL213" i="32"/>
  <c r="BM213" i="32"/>
  <c r="BN213" i="32"/>
  <c r="BO213" i="32"/>
  <c r="BP213" i="32"/>
  <c r="BQ213" i="32"/>
  <c r="BR213" i="32"/>
  <c r="BS213" i="32"/>
  <c r="BT213" i="32"/>
  <c r="BU213" i="32"/>
  <c r="BV213" i="32"/>
  <c r="BW213" i="32"/>
  <c r="BX213" i="32"/>
  <c r="BY213" i="32"/>
  <c r="BZ213" i="32"/>
  <c r="CA213" i="32"/>
  <c r="CB213" i="32"/>
  <c r="CC213" i="32"/>
  <c r="CD213" i="32"/>
  <c r="CE213" i="32"/>
  <c r="CF213" i="32"/>
  <c r="CG213" i="32"/>
  <c r="CH213" i="32"/>
  <c r="CI213" i="32"/>
  <c r="CJ213" i="32"/>
  <c r="CK213" i="32"/>
  <c r="CL213" i="32"/>
  <c r="CM213" i="32"/>
  <c r="CN213" i="32"/>
  <c r="CO213" i="32"/>
  <c r="CP213" i="32"/>
  <c r="CQ213" i="32"/>
  <c r="CR213" i="32"/>
  <c r="CS213" i="32"/>
  <c r="CT213" i="32"/>
  <c r="CU213" i="32"/>
  <c r="CV213" i="32"/>
  <c r="CW213" i="32"/>
  <c r="CX213" i="32"/>
  <c r="CY213" i="32"/>
  <c r="CZ213" i="32"/>
  <c r="DA213" i="32"/>
  <c r="DB213" i="32"/>
  <c r="DC213" i="32"/>
  <c r="D214" i="32"/>
  <c r="E214" i="32"/>
  <c r="F214" i="32"/>
  <c r="G214" i="32"/>
  <c r="H214" i="32"/>
  <c r="I214" i="32"/>
  <c r="J214" i="32"/>
  <c r="K214" i="32"/>
  <c r="L214" i="32"/>
  <c r="M214" i="32"/>
  <c r="N214" i="32"/>
  <c r="O214" i="32"/>
  <c r="P214" i="32"/>
  <c r="Q214" i="32"/>
  <c r="R214" i="32"/>
  <c r="S214" i="32"/>
  <c r="T214" i="32"/>
  <c r="U214" i="32"/>
  <c r="V214" i="32"/>
  <c r="W214" i="32"/>
  <c r="X214" i="32"/>
  <c r="Y214" i="32"/>
  <c r="Z214" i="32"/>
  <c r="AA214" i="32"/>
  <c r="AB214" i="32"/>
  <c r="AC214" i="32"/>
  <c r="AD214" i="32"/>
  <c r="AE214" i="32"/>
  <c r="AF214" i="32"/>
  <c r="AG214" i="32"/>
  <c r="AH214" i="32"/>
  <c r="AI214" i="32"/>
  <c r="AJ214" i="32"/>
  <c r="AK214" i="32"/>
  <c r="AL214" i="32"/>
  <c r="AM214" i="32"/>
  <c r="AN214" i="32"/>
  <c r="AO214" i="32"/>
  <c r="AP214" i="32"/>
  <c r="AQ214" i="32"/>
  <c r="AR214" i="32"/>
  <c r="AS214" i="32"/>
  <c r="AT214" i="32"/>
  <c r="AU214" i="32"/>
  <c r="AV214" i="32"/>
  <c r="AW214" i="32"/>
  <c r="AX214" i="32"/>
  <c r="AY214" i="32"/>
  <c r="AZ214" i="32"/>
  <c r="BA214" i="32"/>
  <c r="BB214" i="32"/>
  <c r="BC214" i="32"/>
  <c r="BD214" i="32"/>
  <c r="BE214" i="32"/>
  <c r="BF214" i="32"/>
  <c r="BG214" i="32"/>
  <c r="BH214" i="32"/>
  <c r="BI214" i="32"/>
  <c r="BJ214" i="32"/>
  <c r="BK214" i="32"/>
  <c r="BL214" i="32"/>
  <c r="BM214" i="32"/>
  <c r="BN214" i="32"/>
  <c r="BO214" i="32"/>
  <c r="BP214" i="32"/>
  <c r="BQ214" i="32"/>
  <c r="BR214" i="32"/>
  <c r="BS214" i="32"/>
  <c r="BT214" i="32"/>
  <c r="BU214" i="32"/>
  <c r="BV214" i="32"/>
  <c r="BW214" i="32"/>
  <c r="BX214" i="32"/>
  <c r="BY214" i="32"/>
  <c r="BZ214" i="32"/>
  <c r="CA214" i="32"/>
  <c r="CB214" i="32"/>
  <c r="CC214" i="32"/>
  <c r="CD214" i="32"/>
  <c r="CE214" i="32"/>
  <c r="CF214" i="32"/>
  <c r="CG214" i="32"/>
  <c r="CH214" i="32"/>
  <c r="CI214" i="32"/>
  <c r="CJ214" i="32"/>
  <c r="CK214" i="32"/>
  <c r="CL214" i="32"/>
  <c r="CM214" i="32"/>
  <c r="CN214" i="32"/>
  <c r="CO214" i="32"/>
  <c r="CP214" i="32"/>
  <c r="CQ214" i="32"/>
  <c r="CR214" i="32"/>
  <c r="CS214" i="32"/>
  <c r="CT214" i="32"/>
  <c r="CU214" i="32"/>
  <c r="CV214" i="32"/>
  <c r="CW214" i="32"/>
  <c r="CX214" i="32"/>
  <c r="CY214" i="32"/>
  <c r="CZ214" i="32"/>
  <c r="DA214" i="32"/>
  <c r="DB214" i="32"/>
  <c r="DC214" i="32"/>
  <c r="D215" i="32"/>
  <c r="E215" i="32"/>
  <c r="F215" i="32"/>
  <c r="G215" i="32"/>
  <c r="H215" i="32"/>
  <c r="I215" i="32"/>
  <c r="J215" i="32"/>
  <c r="K215" i="32"/>
  <c r="L215" i="32"/>
  <c r="M215" i="32"/>
  <c r="N215" i="32"/>
  <c r="O215" i="32"/>
  <c r="P215" i="32"/>
  <c r="Q215" i="32"/>
  <c r="R215" i="32"/>
  <c r="S215" i="32"/>
  <c r="T215" i="32"/>
  <c r="U215" i="32"/>
  <c r="V215" i="32"/>
  <c r="W215" i="32"/>
  <c r="X215" i="32"/>
  <c r="Y215" i="32"/>
  <c r="Z215" i="32"/>
  <c r="AA215" i="32"/>
  <c r="AB215" i="32"/>
  <c r="AC215" i="32"/>
  <c r="AD215" i="32"/>
  <c r="AE215" i="32"/>
  <c r="AF215" i="32"/>
  <c r="AG215" i="32"/>
  <c r="AH215" i="32"/>
  <c r="AI215" i="32"/>
  <c r="AJ215" i="32"/>
  <c r="AK215" i="32"/>
  <c r="AL215" i="32"/>
  <c r="AM215" i="32"/>
  <c r="AN215" i="32"/>
  <c r="AO215" i="32"/>
  <c r="AP215" i="32"/>
  <c r="AQ215" i="32"/>
  <c r="AR215" i="32"/>
  <c r="AS215" i="32"/>
  <c r="AT215" i="32"/>
  <c r="AU215" i="32"/>
  <c r="AV215" i="32"/>
  <c r="AW215" i="32"/>
  <c r="AX215" i="32"/>
  <c r="AY215" i="32"/>
  <c r="AZ215" i="32"/>
  <c r="BA215" i="32"/>
  <c r="BB215" i="32"/>
  <c r="BC215" i="32"/>
  <c r="BD215" i="32"/>
  <c r="BE215" i="32"/>
  <c r="BF215" i="32"/>
  <c r="BG215" i="32"/>
  <c r="BH215" i="32"/>
  <c r="BI215" i="32"/>
  <c r="BJ215" i="32"/>
  <c r="BK215" i="32"/>
  <c r="BL215" i="32"/>
  <c r="BM215" i="32"/>
  <c r="BN215" i="32"/>
  <c r="BO215" i="32"/>
  <c r="BP215" i="32"/>
  <c r="BQ215" i="32"/>
  <c r="BR215" i="32"/>
  <c r="BS215" i="32"/>
  <c r="BT215" i="32"/>
  <c r="BU215" i="32"/>
  <c r="BV215" i="32"/>
  <c r="BW215" i="32"/>
  <c r="BX215" i="32"/>
  <c r="BY215" i="32"/>
  <c r="BZ215" i="32"/>
  <c r="CA215" i="32"/>
  <c r="CB215" i="32"/>
  <c r="CC215" i="32"/>
  <c r="CD215" i="32"/>
  <c r="CE215" i="32"/>
  <c r="CF215" i="32"/>
  <c r="CG215" i="32"/>
  <c r="CH215" i="32"/>
  <c r="CI215" i="32"/>
  <c r="CJ215" i="32"/>
  <c r="CK215" i="32"/>
  <c r="CL215" i="32"/>
  <c r="CM215" i="32"/>
  <c r="CN215" i="32"/>
  <c r="CO215" i="32"/>
  <c r="CP215" i="32"/>
  <c r="CQ215" i="32"/>
  <c r="CR215" i="32"/>
  <c r="CS215" i="32"/>
  <c r="CT215" i="32"/>
  <c r="CU215" i="32"/>
  <c r="CV215" i="32"/>
  <c r="CW215" i="32"/>
  <c r="CX215" i="32"/>
  <c r="CY215" i="32"/>
  <c r="CZ215" i="32"/>
  <c r="DA215" i="32"/>
  <c r="DB215" i="32"/>
  <c r="DC215" i="32"/>
  <c r="D216" i="32"/>
  <c r="E216" i="32"/>
  <c r="F216" i="32"/>
  <c r="G216" i="32"/>
  <c r="H216" i="32"/>
  <c r="I216" i="32"/>
  <c r="J216" i="32"/>
  <c r="K216" i="32"/>
  <c r="L216" i="32"/>
  <c r="M216" i="32"/>
  <c r="N216" i="32"/>
  <c r="O216" i="32"/>
  <c r="P216" i="32"/>
  <c r="Q216" i="32"/>
  <c r="R216" i="32"/>
  <c r="S216" i="32"/>
  <c r="T216" i="32"/>
  <c r="U216" i="32"/>
  <c r="V216" i="32"/>
  <c r="W216" i="32"/>
  <c r="X216" i="32"/>
  <c r="Y216" i="32"/>
  <c r="Z216" i="32"/>
  <c r="AA216" i="32"/>
  <c r="AB216" i="32"/>
  <c r="AC216" i="32"/>
  <c r="AD216" i="32"/>
  <c r="AE216" i="32"/>
  <c r="AF216" i="32"/>
  <c r="AG216" i="32"/>
  <c r="AH216" i="32"/>
  <c r="AI216" i="32"/>
  <c r="AJ216" i="32"/>
  <c r="AK216" i="32"/>
  <c r="AL216" i="32"/>
  <c r="AM216" i="32"/>
  <c r="AN216" i="32"/>
  <c r="AO216" i="32"/>
  <c r="AP216" i="32"/>
  <c r="AQ216" i="32"/>
  <c r="AR216" i="32"/>
  <c r="AS216" i="32"/>
  <c r="AT216" i="32"/>
  <c r="AU216" i="32"/>
  <c r="AV216" i="32"/>
  <c r="AW216" i="32"/>
  <c r="AX216" i="32"/>
  <c r="AY216" i="32"/>
  <c r="AZ216" i="32"/>
  <c r="BA216" i="32"/>
  <c r="BB216" i="32"/>
  <c r="BC216" i="32"/>
  <c r="BD216" i="32"/>
  <c r="BE216" i="32"/>
  <c r="BF216" i="32"/>
  <c r="BG216" i="32"/>
  <c r="BH216" i="32"/>
  <c r="BI216" i="32"/>
  <c r="BJ216" i="32"/>
  <c r="BK216" i="32"/>
  <c r="BL216" i="32"/>
  <c r="BM216" i="32"/>
  <c r="BN216" i="32"/>
  <c r="BO216" i="32"/>
  <c r="BP216" i="32"/>
  <c r="BQ216" i="32"/>
  <c r="BR216" i="32"/>
  <c r="BS216" i="32"/>
  <c r="BT216" i="32"/>
  <c r="BU216" i="32"/>
  <c r="BV216" i="32"/>
  <c r="BW216" i="32"/>
  <c r="BX216" i="32"/>
  <c r="BY216" i="32"/>
  <c r="BZ216" i="32"/>
  <c r="CA216" i="32"/>
  <c r="CB216" i="32"/>
  <c r="CC216" i="32"/>
  <c r="CD216" i="32"/>
  <c r="CE216" i="32"/>
  <c r="CF216" i="32"/>
  <c r="CG216" i="32"/>
  <c r="CH216" i="32"/>
  <c r="CI216" i="32"/>
  <c r="CJ216" i="32"/>
  <c r="CK216" i="32"/>
  <c r="CL216" i="32"/>
  <c r="CM216" i="32"/>
  <c r="CN216" i="32"/>
  <c r="CO216" i="32"/>
  <c r="CP216" i="32"/>
  <c r="CQ216" i="32"/>
  <c r="CR216" i="32"/>
  <c r="CS216" i="32"/>
  <c r="CT216" i="32"/>
  <c r="CU216" i="32"/>
  <c r="CV216" i="32"/>
  <c r="CW216" i="32"/>
  <c r="CX216" i="32"/>
  <c r="CY216" i="32"/>
  <c r="CZ216" i="32"/>
  <c r="DA216" i="32"/>
  <c r="DB216" i="32"/>
  <c r="DC216" i="32"/>
  <c r="D217" i="32"/>
  <c r="E217" i="32"/>
  <c r="F217" i="32"/>
  <c r="G217" i="32"/>
  <c r="H217" i="32"/>
  <c r="I217" i="32"/>
  <c r="J217" i="32"/>
  <c r="K217" i="32"/>
  <c r="L217" i="32"/>
  <c r="M217" i="32"/>
  <c r="N217" i="32"/>
  <c r="O217" i="32"/>
  <c r="P217" i="32"/>
  <c r="Q217" i="32"/>
  <c r="R217" i="32"/>
  <c r="S217" i="32"/>
  <c r="T217" i="32"/>
  <c r="U217" i="32"/>
  <c r="V217" i="32"/>
  <c r="W217" i="32"/>
  <c r="X217" i="32"/>
  <c r="Y217" i="32"/>
  <c r="Z217" i="32"/>
  <c r="AA217" i="32"/>
  <c r="AB217" i="32"/>
  <c r="AC217" i="32"/>
  <c r="AD217" i="32"/>
  <c r="AE217" i="32"/>
  <c r="AF217" i="32"/>
  <c r="AG217" i="32"/>
  <c r="AH217" i="32"/>
  <c r="AI217" i="32"/>
  <c r="AJ217" i="32"/>
  <c r="AK217" i="32"/>
  <c r="AL217" i="32"/>
  <c r="AM217" i="32"/>
  <c r="AN217" i="32"/>
  <c r="AO217" i="32"/>
  <c r="AP217" i="32"/>
  <c r="AQ217" i="32"/>
  <c r="AR217" i="32"/>
  <c r="AS217" i="32"/>
  <c r="AT217" i="32"/>
  <c r="AU217" i="32"/>
  <c r="AV217" i="32"/>
  <c r="AW217" i="32"/>
  <c r="AX217" i="32"/>
  <c r="AY217" i="32"/>
  <c r="AZ217" i="32"/>
  <c r="BA217" i="32"/>
  <c r="BB217" i="32"/>
  <c r="BC217" i="32"/>
  <c r="BD217" i="32"/>
  <c r="BE217" i="32"/>
  <c r="BF217" i="32"/>
  <c r="BG217" i="32"/>
  <c r="BH217" i="32"/>
  <c r="BI217" i="32"/>
  <c r="BJ217" i="32"/>
  <c r="BK217" i="32"/>
  <c r="BL217" i="32"/>
  <c r="BM217" i="32"/>
  <c r="BN217" i="32"/>
  <c r="BO217" i="32"/>
  <c r="BP217" i="32"/>
  <c r="BQ217" i="32"/>
  <c r="BR217" i="32"/>
  <c r="BS217" i="32"/>
  <c r="BT217" i="32"/>
  <c r="BU217" i="32"/>
  <c r="BV217" i="32"/>
  <c r="BW217" i="32"/>
  <c r="BX217" i="32"/>
  <c r="BY217" i="32"/>
  <c r="BZ217" i="32"/>
  <c r="CA217" i="32"/>
  <c r="CB217" i="32"/>
  <c r="CC217" i="32"/>
  <c r="CD217" i="32"/>
  <c r="CE217" i="32"/>
  <c r="CF217" i="32"/>
  <c r="CG217" i="32"/>
  <c r="CH217" i="32"/>
  <c r="CI217" i="32"/>
  <c r="CJ217" i="32"/>
  <c r="CK217" i="32"/>
  <c r="CL217" i="32"/>
  <c r="CM217" i="32"/>
  <c r="CN217" i="32"/>
  <c r="CO217" i="32"/>
  <c r="CP217" i="32"/>
  <c r="CQ217" i="32"/>
  <c r="CR217" i="32"/>
  <c r="CS217" i="32"/>
  <c r="CT217" i="32"/>
  <c r="CU217" i="32"/>
  <c r="CV217" i="32"/>
  <c r="CW217" i="32"/>
  <c r="CX217" i="32"/>
  <c r="CY217" i="32"/>
  <c r="CZ217" i="32"/>
  <c r="DA217" i="32"/>
  <c r="DB217" i="32"/>
  <c r="DC217" i="32"/>
  <c r="D218" i="32"/>
  <c r="E218" i="32"/>
  <c r="F218" i="32"/>
  <c r="G218" i="32"/>
  <c r="H218" i="32"/>
  <c r="I218" i="32"/>
  <c r="J218" i="32"/>
  <c r="K218" i="32"/>
  <c r="L218" i="32"/>
  <c r="M218" i="32"/>
  <c r="N218" i="32"/>
  <c r="O218" i="32"/>
  <c r="P218" i="32"/>
  <c r="Q218" i="32"/>
  <c r="R218" i="32"/>
  <c r="S218" i="32"/>
  <c r="T218" i="32"/>
  <c r="U218" i="32"/>
  <c r="V218" i="32"/>
  <c r="W218" i="32"/>
  <c r="X218" i="32"/>
  <c r="Y218" i="32"/>
  <c r="Z218" i="32"/>
  <c r="AA218" i="32"/>
  <c r="AB218" i="32"/>
  <c r="AC218" i="32"/>
  <c r="AD218" i="32"/>
  <c r="AE218" i="32"/>
  <c r="AF218" i="32"/>
  <c r="AG218" i="32"/>
  <c r="AH218" i="32"/>
  <c r="AI218" i="32"/>
  <c r="AJ218" i="32"/>
  <c r="AK218" i="32"/>
  <c r="AL218" i="32"/>
  <c r="AM218" i="32"/>
  <c r="AN218" i="32"/>
  <c r="AO218" i="32"/>
  <c r="AP218" i="32"/>
  <c r="AQ218" i="32"/>
  <c r="AR218" i="32"/>
  <c r="AS218" i="32"/>
  <c r="AT218" i="32"/>
  <c r="AU218" i="32"/>
  <c r="AV218" i="32"/>
  <c r="AW218" i="32"/>
  <c r="AX218" i="32"/>
  <c r="AY218" i="32"/>
  <c r="AZ218" i="32"/>
  <c r="BA218" i="32"/>
  <c r="BB218" i="32"/>
  <c r="BC218" i="32"/>
  <c r="BD218" i="32"/>
  <c r="BE218" i="32"/>
  <c r="BF218" i="32"/>
  <c r="BG218" i="32"/>
  <c r="BH218" i="32"/>
  <c r="BI218" i="32"/>
  <c r="BJ218" i="32"/>
  <c r="BK218" i="32"/>
  <c r="BL218" i="32"/>
  <c r="BM218" i="32"/>
  <c r="BN218" i="32"/>
  <c r="BO218" i="32"/>
  <c r="BP218" i="32"/>
  <c r="BQ218" i="32"/>
  <c r="BR218" i="32"/>
  <c r="BS218" i="32"/>
  <c r="BT218" i="32"/>
  <c r="BU218" i="32"/>
  <c r="BV218" i="32"/>
  <c r="BW218" i="32"/>
  <c r="BX218" i="32"/>
  <c r="BY218" i="32"/>
  <c r="BZ218" i="32"/>
  <c r="CA218" i="32"/>
  <c r="CB218" i="32"/>
  <c r="CC218" i="32"/>
  <c r="CD218" i="32"/>
  <c r="CE218" i="32"/>
  <c r="CF218" i="32"/>
  <c r="CG218" i="32"/>
  <c r="CH218" i="32"/>
  <c r="CI218" i="32"/>
  <c r="CJ218" i="32"/>
  <c r="CK218" i="32"/>
  <c r="CL218" i="32"/>
  <c r="CM218" i="32"/>
  <c r="CN218" i="32"/>
  <c r="CO218" i="32"/>
  <c r="CP218" i="32"/>
  <c r="CQ218" i="32"/>
  <c r="CR218" i="32"/>
  <c r="CS218" i="32"/>
  <c r="CT218" i="32"/>
  <c r="CU218" i="32"/>
  <c r="CV218" i="32"/>
  <c r="CW218" i="32"/>
  <c r="CX218" i="32"/>
  <c r="CY218" i="32"/>
  <c r="CZ218" i="32"/>
  <c r="DA218" i="32"/>
  <c r="DB218" i="32"/>
  <c r="DC218" i="32"/>
  <c r="D219" i="32"/>
  <c r="E219" i="32"/>
  <c r="F219" i="32"/>
  <c r="G219" i="32"/>
  <c r="H219" i="32"/>
  <c r="I219" i="32"/>
  <c r="J219" i="32"/>
  <c r="K219" i="32"/>
  <c r="L219" i="32"/>
  <c r="M219" i="32"/>
  <c r="N219" i="32"/>
  <c r="O219" i="32"/>
  <c r="P219" i="32"/>
  <c r="Q219" i="32"/>
  <c r="R219" i="32"/>
  <c r="S219" i="32"/>
  <c r="T219" i="32"/>
  <c r="U219" i="32"/>
  <c r="V219" i="32"/>
  <c r="W219" i="32"/>
  <c r="X219" i="32"/>
  <c r="Y219" i="32"/>
  <c r="Z219" i="32"/>
  <c r="AA219" i="32"/>
  <c r="AB219" i="32"/>
  <c r="AC219" i="32"/>
  <c r="AD219" i="32"/>
  <c r="AE219" i="32"/>
  <c r="AF219" i="32"/>
  <c r="AG219" i="32"/>
  <c r="AH219" i="32"/>
  <c r="AI219" i="32"/>
  <c r="AJ219" i="32"/>
  <c r="AK219" i="32"/>
  <c r="AL219" i="32"/>
  <c r="AM219" i="32"/>
  <c r="AN219" i="32"/>
  <c r="AO219" i="32"/>
  <c r="AP219" i="32"/>
  <c r="AQ219" i="32"/>
  <c r="AR219" i="32"/>
  <c r="AS219" i="32"/>
  <c r="AT219" i="32"/>
  <c r="AU219" i="32"/>
  <c r="AV219" i="32"/>
  <c r="AW219" i="32"/>
  <c r="AX219" i="32"/>
  <c r="AY219" i="32"/>
  <c r="AZ219" i="32"/>
  <c r="BA219" i="32"/>
  <c r="BB219" i="32"/>
  <c r="BC219" i="32"/>
  <c r="BD219" i="32"/>
  <c r="BE219" i="32"/>
  <c r="BF219" i="32"/>
  <c r="BG219" i="32"/>
  <c r="BH219" i="32"/>
  <c r="BI219" i="32"/>
  <c r="BJ219" i="32"/>
  <c r="BK219" i="32"/>
  <c r="BL219" i="32"/>
  <c r="BM219" i="32"/>
  <c r="BN219" i="32"/>
  <c r="BO219" i="32"/>
  <c r="BP219" i="32"/>
  <c r="BQ219" i="32"/>
  <c r="BR219" i="32"/>
  <c r="BS219" i="32"/>
  <c r="BT219" i="32"/>
  <c r="BU219" i="32"/>
  <c r="BV219" i="32"/>
  <c r="BW219" i="32"/>
  <c r="BX219" i="32"/>
  <c r="BY219" i="32"/>
  <c r="BZ219" i="32"/>
  <c r="CA219" i="32"/>
  <c r="CB219" i="32"/>
  <c r="CC219" i="32"/>
  <c r="CD219" i="32"/>
  <c r="CE219" i="32"/>
  <c r="CF219" i="32"/>
  <c r="CG219" i="32"/>
  <c r="CH219" i="32"/>
  <c r="CI219" i="32"/>
  <c r="CJ219" i="32"/>
  <c r="CK219" i="32"/>
  <c r="CL219" i="32"/>
  <c r="CM219" i="32"/>
  <c r="CN219" i="32"/>
  <c r="CO219" i="32"/>
  <c r="CP219" i="32"/>
  <c r="CQ219" i="32"/>
  <c r="CR219" i="32"/>
  <c r="CS219" i="32"/>
  <c r="CT219" i="32"/>
  <c r="CU219" i="32"/>
  <c r="CV219" i="32"/>
  <c r="CW219" i="32"/>
  <c r="CX219" i="32"/>
  <c r="CY219" i="32"/>
  <c r="CZ219" i="32"/>
  <c r="DA219" i="32"/>
  <c r="DB219" i="32"/>
  <c r="DC219" i="32"/>
  <c r="D220" i="32"/>
  <c r="E220" i="32"/>
  <c r="F220" i="32"/>
  <c r="G220" i="32"/>
  <c r="H220" i="32"/>
  <c r="I220" i="32"/>
  <c r="J220" i="32"/>
  <c r="K220" i="32"/>
  <c r="L220" i="32"/>
  <c r="M220" i="32"/>
  <c r="N220" i="32"/>
  <c r="O220" i="32"/>
  <c r="P220" i="32"/>
  <c r="Q220" i="32"/>
  <c r="R220" i="32"/>
  <c r="S220" i="32"/>
  <c r="T220" i="32"/>
  <c r="U220" i="32"/>
  <c r="V220" i="32"/>
  <c r="W220" i="32"/>
  <c r="X220" i="32"/>
  <c r="Y220" i="32"/>
  <c r="Z220" i="32"/>
  <c r="AA220" i="32"/>
  <c r="AB220" i="32"/>
  <c r="AC220" i="32"/>
  <c r="AD220" i="32"/>
  <c r="AE220" i="32"/>
  <c r="AF220" i="32"/>
  <c r="AG220" i="32"/>
  <c r="AH220" i="32"/>
  <c r="AI220" i="32"/>
  <c r="AJ220" i="32"/>
  <c r="AK220" i="32"/>
  <c r="AL220" i="32"/>
  <c r="AM220" i="32"/>
  <c r="AN220" i="32"/>
  <c r="AO220" i="32"/>
  <c r="AP220" i="32"/>
  <c r="AQ220" i="32"/>
  <c r="AR220" i="32"/>
  <c r="AS220" i="32"/>
  <c r="AT220" i="32"/>
  <c r="AU220" i="32"/>
  <c r="AV220" i="32"/>
  <c r="AW220" i="32"/>
  <c r="AX220" i="32"/>
  <c r="AY220" i="32"/>
  <c r="AZ220" i="32"/>
  <c r="BA220" i="32"/>
  <c r="BB220" i="32"/>
  <c r="BC220" i="32"/>
  <c r="BD220" i="32"/>
  <c r="BE220" i="32"/>
  <c r="BF220" i="32"/>
  <c r="BG220" i="32"/>
  <c r="BH220" i="32"/>
  <c r="BI220" i="32"/>
  <c r="BJ220" i="32"/>
  <c r="BK220" i="32"/>
  <c r="BL220" i="32"/>
  <c r="BM220" i="32"/>
  <c r="BN220" i="32"/>
  <c r="BO220" i="32"/>
  <c r="BP220" i="32"/>
  <c r="BQ220" i="32"/>
  <c r="BR220" i="32"/>
  <c r="BS220" i="32"/>
  <c r="BT220" i="32"/>
  <c r="BU220" i="32"/>
  <c r="BV220" i="32"/>
  <c r="BW220" i="32"/>
  <c r="BX220" i="32"/>
  <c r="BY220" i="32"/>
  <c r="BZ220" i="32"/>
  <c r="CA220" i="32"/>
  <c r="CB220" i="32"/>
  <c r="CC220" i="32"/>
  <c r="CD220" i="32"/>
  <c r="CE220" i="32"/>
  <c r="CF220" i="32"/>
  <c r="CG220" i="32"/>
  <c r="CH220" i="32"/>
  <c r="CI220" i="32"/>
  <c r="CJ220" i="32"/>
  <c r="CK220" i="32"/>
  <c r="CL220" i="32"/>
  <c r="CM220" i="32"/>
  <c r="CN220" i="32"/>
  <c r="CO220" i="32"/>
  <c r="CP220" i="32"/>
  <c r="CQ220" i="32"/>
  <c r="CR220" i="32"/>
  <c r="CS220" i="32"/>
  <c r="CT220" i="32"/>
  <c r="CU220" i="32"/>
  <c r="CV220" i="32"/>
  <c r="CW220" i="32"/>
  <c r="CX220" i="32"/>
  <c r="CY220" i="32"/>
  <c r="CZ220" i="32"/>
  <c r="DA220" i="32"/>
  <c r="DB220" i="32"/>
  <c r="DC220" i="32"/>
  <c r="D221" i="32"/>
  <c r="E221" i="32"/>
  <c r="F221" i="32"/>
  <c r="G221" i="32"/>
  <c r="H221" i="32"/>
  <c r="I221" i="32"/>
  <c r="J221" i="32"/>
  <c r="K221" i="32"/>
  <c r="L221" i="32"/>
  <c r="M221" i="32"/>
  <c r="N221" i="32"/>
  <c r="O221" i="32"/>
  <c r="P221" i="32"/>
  <c r="Q221" i="32"/>
  <c r="R221" i="32"/>
  <c r="S221" i="32"/>
  <c r="T221" i="32"/>
  <c r="U221" i="32"/>
  <c r="V221" i="32"/>
  <c r="W221" i="32"/>
  <c r="X221" i="32"/>
  <c r="Y221" i="32"/>
  <c r="Z221" i="32"/>
  <c r="AA221" i="32"/>
  <c r="AB221" i="32"/>
  <c r="AC221" i="32"/>
  <c r="AD221" i="32"/>
  <c r="AE221" i="32"/>
  <c r="AF221" i="32"/>
  <c r="AG221" i="32"/>
  <c r="AH221" i="32"/>
  <c r="AI221" i="32"/>
  <c r="AJ221" i="32"/>
  <c r="AK221" i="32"/>
  <c r="AL221" i="32"/>
  <c r="AM221" i="32"/>
  <c r="AN221" i="32"/>
  <c r="AO221" i="32"/>
  <c r="AP221" i="32"/>
  <c r="AQ221" i="32"/>
  <c r="AR221" i="32"/>
  <c r="AS221" i="32"/>
  <c r="AT221" i="32"/>
  <c r="AU221" i="32"/>
  <c r="AV221" i="32"/>
  <c r="AW221" i="32"/>
  <c r="AX221" i="32"/>
  <c r="AY221" i="32"/>
  <c r="AZ221" i="32"/>
  <c r="BA221" i="32"/>
  <c r="BB221" i="32"/>
  <c r="BC221" i="32"/>
  <c r="BD221" i="32"/>
  <c r="BE221" i="32"/>
  <c r="BF221" i="32"/>
  <c r="BG221" i="32"/>
  <c r="BH221" i="32"/>
  <c r="BI221" i="32"/>
  <c r="BJ221" i="32"/>
  <c r="BK221" i="32"/>
  <c r="BL221" i="32"/>
  <c r="BM221" i="32"/>
  <c r="BN221" i="32"/>
  <c r="BO221" i="32"/>
  <c r="BP221" i="32"/>
  <c r="BQ221" i="32"/>
  <c r="BR221" i="32"/>
  <c r="BS221" i="32"/>
  <c r="BT221" i="32"/>
  <c r="BU221" i="32"/>
  <c r="BV221" i="32"/>
  <c r="BW221" i="32"/>
  <c r="BX221" i="32"/>
  <c r="BY221" i="32"/>
  <c r="BZ221" i="32"/>
  <c r="CA221" i="32"/>
  <c r="CB221" i="32"/>
  <c r="CC221" i="32"/>
  <c r="CD221" i="32"/>
  <c r="CE221" i="32"/>
  <c r="CF221" i="32"/>
  <c r="CG221" i="32"/>
  <c r="CH221" i="32"/>
  <c r="CI221" i="32"/>
  <c r="CJ221" i="32"/>
  <c r="CK221" i="32"/>
  <c r="CL221" i="32"/>
  <c r="CM221" i="32"/>
  <c r="CN221" i="32"/>
  <c r="CO221" i="32"/>
  <c r="CP221" i="32"/>
  <c r="CQ221" i="32"/>
  <c r="CR221" i="32"/>
  <c r="CS221" i="32"/>
  <c r="CT221" i="32"/>
  <c r="CU221" i="32"/>
  <c r="CV221" i="32"/>
  <c r="CW221" i="32"/>
  <c r="CX221" i="32"/>
  <c r="CY221" i="32"/>
  <c r="CZ221" i="32"/>
  <c r="DA221" i="32"/>
  <c r="DB221" i="32"/>
  <c r="DC221" i="32"/>
  <c r="D222" i="32"/>
  <c r="E222" i="32"/>
  <c r="F222" i="32"/>
  <c r="G222" i="32"/>
  <c r="H222" i="32"/>
  <c r="I222" i="32"/>
  <c r="J222" i="32"/>
  <c r="K222" i="32"/>
  <c r="L222" i="32"/>
  <c r="M222" i="32"/>
  <c r="N222" i="32"/>
  <c r="O222" i="32"/>
  <c r="P222" i="32"/>
  <c r="Q222" i="32"/>
  <c r="R222" i="32"/>
  <c r="S222" i="32"/>
  <c r="T222" i="32"/>
  <c r="U222" i="32"/>
  <c r="V222" i="32"/>
  <c r="W222" i="32"/>
  <c r="X222" i="32"/>
  <c r="Y222" i="32"/>
  <c r="Z222" i="32"/>
  <c r="AA222" i="32"/>
  <c r="AB222" i="32"/>
  <c r="AC222" i="32"/>
  <c r="AD222" i="32"/>
  <c r="AE222" i="32"/>
  <c r="AF222" i="32"/>
  <c r="AG222" i="32"/>
  <c r="AH222" i="32"/>
  <c r="AI222" i="32"/>
  <c r="AJ222" i="32"/>
  <c r="AK222" i="32"/>
  <c r="AL222" i="32"/>
  <c r="AM222" i="32"/>
  <c r="AN222" i="32"/>
  <c r="AO222" i="32"/>
  <c r="AP222" i="32"/>
  <c r="AQ222" i="32"/>
  <c r="AR222" i="32"/>
  <c r="AS222" i="32"/>
  <c r="AT222" i="32"/>
  <c r="AU222" i="32"/>
  <c r="AV222" i="32"/>
  <c r="AW222" i="32"/>
  <c r="AX222" i="32"/>
  <c r="AY222" i="32"/>
  <c r="AZ222" i="32"/>
  <c r="BA222" i="32"/>
  <c r="BB222" i="32"/>
  <c r="BC222" i="32"/>
  <c r="BD222" i="32"/>
  <c r="BE222" i="32"/>
  <c r="BF222" i="32"/>
  <c r="BG222" i="32"/>
  <c r="BH222" i="32"/>
  <c r="BI222" i="32"/>
  <c r="BJ222" i="32"/>
  <c r="BK222" i="32"/>
  <c r="BL222" i="32"/>
  <c r="BM222" i="32"/>
  <c r="BN222" i="32"/>
  <c r="BO222" i="32"/>
  <c r="BP222" i="32"/>
  <c r="BQ222" i="32"/>
  <c r="BR222" i="32"/>
  <c r="BS222" i="32"/>
  <c r="BT222" i="32"/>
  <c r="BU222" i="32"/>
  <c r="BV222" i="32"/>
  <c r="BW222" i="32"/>
  <c r="BX222" i="32"/>
  <c r="BY222" i="32"/>
  <c r="BZ222" i="32"/>
  <c r="CA222" i="32"/>
  <c r="CB222" i="32"/>
  <c r="CC222" i="32"/>
  <c r="CD222" i="32"/>
  <c r="CE222" i="32"/>
  <c r="CF222" i="32"/>
  <c r="CG222" i="32"/>
  <c r="CH222" i="32"/>
  <c r="CI222" i="32"/>
  <c r="CJ222" i="32"/>
  <c r="CK222" i="32"/>
  <c r="CL222" i="32"/>
  <c r="CM222" i="32"/>
  <c r="CN222" i="32"/>
  <c r="CO222" i="32"/>
  <c r="CP222" i="32"/>
  <c r="CQ222" i="32"/>
  <c r="CR222" i="32"/>
  <c r="CS222" i="32"/>
  <c r="CT222" i="32"/>
  <c r="CU222" i="32"/>
  <c r="CV222" i="32"/>
  <c r="CW222" i="32"/>
  <c r="CX222" i="32"/>
  <c r="CY222" i="32"/>
  <c r="CZ222" i="32"/>
  <c r="DA222" i="32"/>
  <c r="DB222" i="32"/>
  <c r="DC222" i="32"/>
  <c r="D223" i="32"/>
  <c r="E223" i="32"/>
  <c r="F223" i="32"/>
  <c r="G223" i="32"/>
  <c r="H223" i="32"/>
  <c r="I223" i="32"/>
  <c r="J223" i="32"/>
  <c r="K223" i="32"/>
  <c r="L223" i="32"/>
  <c r="M223" i="32"/>
  <c r="N223" i="32"/>
  <c r="O223" i="32"/>
  <c r="P223" i="32"/>
  <c r="Q223" i="32"/>
  <c r="R223" i="32"/>
  <c r="S223" i="32"/>
  <c r="T223" i="32"/>
  <c r="U223" i="32"/>
  <c r="V223" i="32"/>
  <c r="W223" i="32"/>
  <c r="X223" i="32"/>
  <c r="Y223" i="32"/>
  <c r="Z223" i="32"/>
  <c r="AA223" i="32"/>
  <c r="AB223" i="32"/>
  <c r="AC223" i="32"/>
  <c r="AD223" i="32"/>
  <c r="AE223" i="32"/>
  <c r="AF223" i="32"/>
  <c r="AG223" i="32"/>
  <c r="AH223" i="32"/>
  <c r="AI223" i="32"/>
  <c r="AJ223" i="32"/>
  <c r="AK223" i="32"/>
  <c r="AL223" i="32"/>
  <c r="AM223" i="32"/>
  <c r="AN223" i="32"/>
  <c r="AO223" i="32"/>
  <c r="AP223" i="32"/>
  <c r="AQ223" i="32"/>
  <c r="AR223" i="32"/>
  <c r="AS223" i="32"/>
  <c r="AT223" i="32"/>
  <c r="AU223" i="32"/>
  <c r="AV223" i="32"/>
  <c r="AW223" i="32"/>
  <c r="AX223" i="32"/>
  <c r="AY223" i="32"/>
  <c r="AZ223" i="32"/>
  <c r="BA223" i="32"/>
  <c r="BB223" i="32"/>
  <c r="BC223" i="32"/>
  <c r="BD223" i="32"/>
  <c r="BE223" i="32"/>
  <c r="BF223" i="32"/>
  <c r="BG223" i="32"/>
  <c r="BH223" i="32"/>
  <c r="BI223" i="32"/>
  <c r="BJ223" i="32"/>
  <c r="BK223" i="32"/>
  <c r="BL223" i="32"/>
  <c r="BM223" i="32"/>
  <c r="BN223" i="32"/>
  <c r="BO223" i="32"/>
  <c r="BP223" i="32"/>
  <c r="BQ223" i="32"/>
  <c r="BR223" i="32"/>
  <c r="BS223" i="32"/>
  <c r="BT223" i="32"/>
  <c r="BU223" i="32"/>
  <c r="BV223" i="32"/>
  <c r="BW223" i="32"/>
  <c r="BX223" i="32"/>
  <c r="BY223" i="32"/>
  <c r="BZ223" i="32"/>
  <c r="CA223" i="32"/>
  <c r="CB223" i="32"/>
  <c r="CC223" i="32"/>
  <c r="CD223" i="32"/>
  <c r="CE223" i="32"/>
  <c r="CF223" i="32"/>
  <c r="CG223" i="32"/>
  <c r="CH223" i="32"/>
  <c r="CI223" i="32"/>
  <c r="CJ223" i="32"/>
  <c r="CK223" i="32"/>
  <c r="CL223" i="32"/>
  <c r="CM223" i="32"/>
  <c r="CN223" i="32"/>
  <c r="CO223" i="32"/>
  <c r="CP223" i="32"/>
  <c r="CQ223" i="32"/>
  <c r="CR223" i="32"/>
  <c r="CS223" i="32"/>
  <c r="CT223" i="32"/>
  <c r="CU223" i="32"/>
  <c r="CV223" i="32"/>
  <c r="CW223" i="32"/>
  <c r="CX223" i="32"/>
  <c r="CY223" i="32"/>
  <c r="CZ223" i="32"/>
  <c r="DA223" i="32"/>
  <c r="DB223" i="32"/>
  <c r="DC223" i="32"/>
  <c r="D224" i="32"/>
  <c r="E224" i="32"/>
  <c r="F224" i="32"/>
  <c r="G224" i="32"/>
  <c r="H224" i="32"/>
  <c r="I224" i="32"/>
  <c r="J224" i="32"/>
  <c r="K224" i="32"/>
  <c r="L224" i="32"/>
  <c r="M224" i="32"/>
  <c r="N224" i="32"/>
  <c r="O224" i="32"/>
  <c r="P224" i="32"/>
  <c r="Q224" i="32"/>
  <c r="R224" i="32"/>
  <c r="S224" i="32"/>
  <c r="T224" i="32"/>
  <c r="U224" i="32"/>
  <c r="V224" i="32"/>
  <c r="W224" i="32"/>
  <c r="X224" i="32"/>
  <c r="Y224" i="32"/>
  <c r="Z224" i="32"/>
  <c r="AA224" i="32"/>
  <c r="AB224" i="32"/>
  <c r="AC224" i="32"/>
  <c r="AD224" i="32"/>
  <c r="AE224" i="32"/>
  <c r="AF224" i="32"/>
  <c r="AG224" i="32"/>
  <c r="AH224" i="32"/>
  <c r="AI224" i="32"/>
  <c r="AJ224" i="32"/>
  <c r="AK224" i="32"/>
  <c r="AL224" i="32"/>
  <c r="AM224" i="32"/>
  <c r="AN224" i="32"/>
  <c r="AO224" i="32"/>
  <c r="AP224" i="32"/>
  <c r="AQ224" i="32"/>
  <c r="AR224" i="32"/>
  <c r="AS224" i="32"/>
  <c r="AT224" i="32"/>
  <c r="AU224" i="32"/>
  <c r="AV224" i="32"/>
  <c r="AW224" i="32"/>
  <c r="AX224" i="32"/>
  <c r="AY224" i="32"/>
  <c r="AZ224" i="32"/>
  <c r="BA224" i="32"/>
  <c r="BB224" i="32"/>
  <c r="BC224" i="32"/>
  <c r="BD224" i="32"/>
  <c r="BE224" i="32"/>
  <c r="BF224" i="32"/>
  <c r="BG224" i="32"/>
  <c r="BH224" i="32"/>
  <c r="BI224" i="32"/>
  <c r="BJ224" i="32"/>
  <c r="BK224" i="32"/>
  <c r="BL224" i="32"/>
  <c r="BM224" i="32"/>
  <c r="BN224" i="32"/>
  <c r="BO224" i="32"/>
  <c r="BP224" i="32"/>
  <c r="BQ224" i="32"/>
  <c r="BR224" i="32"/>
  <c r="BS224" i="32"/>
  <c r="BT224" i="32"/>
  <c r="BU224" i="32"/>
  <c r="BV224" i="32"/>
  <c r="BW224" i="32"/>
  <c r="BX224" i="32"/>
  <c r="BY224" i="32"/>
  <c r="BZ224" i="32"/>
  <c r="CA224" i="32"/>
  <c r="CB224" i="32"/>
  <c r="CC224" i="32"/>
  <c r="CD224" i="32"/>
  <c r="CE224" i="32"/>
  <c r="CF224" i="32"/>
  <c r="CG224" i="32"/>
  <c r="CH224" i="32"/>
  <c r="CI224" i="32"/>
  <c r="CJ224" i="32"/>
  <c r="CK224" i="32"/>
  <c r="CL224" i="32"/>
  <c r="CM224" i="32"/>
  <c r="CN224" i="32"/>
  <c r="CO224" i="32"/>
  <c r="CP224" i="32"/>
  <c r="CQ224" i="32"/>
  <c r="CR224" i="32"/>
  <c r="CS224" i="32"/>
  <c r="CT224" i="32"/>
  <c r="CU224" i="32"/>
  <c r="CV224" i="32"/>
  <c r="CW224" i="32"/>
  <c r="CX224" i="32"/>
  <c r="CY224" i="32"/>
  <c r="CZ224" i="32"/>
  <c r="DA224" i="32"/>
  <c r="DB224" i="32"/>
  <c r="DC224" i="32"/>
  <c r="D225" i="32"/>
  <c r="E225" i="32"/>
  <c r="F225" i="32"/>
  <c r="G225" i="32"/>
  <c r="H225" i="32"/>
  <c r="I225" i="32"/>
  <c r="J225" i="32"/>
  <c r="K225" i="32"/>
  <c r="L225" i="32"/>
  <c r="M225" i="32"/>
  <c r="N225" i="32"/>
  <c r="O225" i="32"/>
  <c r="P225" i="32"/>
  <c r="Q225" i="32"/>
  <c r="R225" i="32"/>
  <c r="S225" i="32"/>
  <c r="T225" i="32"/>
  <c r="U225" i="32"/>
  <c r="V225" i="32"/>
  <c r="W225" i="32"/>
  <c r="X225" i="32"/>
  <c r="Y225" i="32"/>
  <c r="Z225" i="32"/>
  <c r="AA225" i="32"/>
  <c r="AB225" i="32"/>
  <c r="AC225" i="32"/>
  <c r="AD225" i="32"/>
  <c r="AE225" i="32"/>
  <c r="AF225" i="32"/>
  <c r="AG225" i="32"/>
  <c r="AH225" i="32"/>
  <c r="AI225" i="32"/>
  <c r="AJ225" i="32"/>
  <c r="AK225" i="32"/>
  <c r="AL225" i="32"/>
  <c r="AM225" i="32"/>
  <c r="AN225" i="32"/>
  <c r="AO225" i="32"/>
  <c r="AP225" i="32"/>
  <c r="AQ225" i="32"/>
  <c r="AR225" i="32"/>
  <c r="AS225" i="32"/>
  <c r="AT225" i="32"/>
  <c r="AU225" i="32"/>
  <c r="AV225" i="32"/>
  <c r="AW225" i="32"/>
  <c r="AX225" i="32"/>
  <c r="AY225" i="32"/>
  <c r="AZ225" i="32"/>
  <c r="BA225" i="32"/>
  <c r="BB225" i="32"/>
  <c r="BC225" i="32"/>
  <c r="BD225" i="32"/>
  <c r="BE225" i="32"/>
  <c r="BF225" i="32"/>
  <c r="BG225" i="32"/>
  <c r="BH225" i="32"/>
  <c r="BI225" i="32"/>
  <c r="BJ225" i="32"/>
  <c r="BK225" i="32"/>
  <c r="BL225" i="32"/>
  <c r="BM225" i="32"/>
  <c r="BN225" i="32"/>
  <c r="BO225" i="32"/>
  <c r="BP225" i="32"/>
  <c r="BQ225" i="32"/>
  <c r="BR225" i="32"/>
  <c r="BS225" i="32"/>
  <c r="BT225" i="32"/>
  <c r="BU225" i="32"/>
  <c r="BV225" i="32"/>
  <c r="BW225" i="32"/>
  <c r="BX225" i="32"/>
  <c r="BY225" i="32"/>
  <c r="BZ225" i="32"/>
  <c r="CA225" i="32"/>
  <c r="CB225" i="32"/>
  <c r="CC225" i="32"/>
  <c r="CD225" i="32"/>
  <c r="CE225" i="32"/>
  <c r="CF225" i="32"/>
  <c r="CG225" i="32"/>
  <c r="CH225" i="32"/>
  <c r="CI225" i="32"/>
  <c r="CJ225" i="32"/>
  <c r="CK225" i="32"/>
  <c r="CL225" i="32"/>
  <c r="CM225" i="32"/>
  <c r="CN225" i="32"/>
  <c r="CO225" i="32"/>
  <c r="CP225" i="32"/>
  <c r="CQ225" i="32"/>
  <c r="CR225" i="32"/>
  <c r="CS225" i="32"/>
  <c r="CT225" i="32"/>
  <c r="CU225" i="32"/>
  <c r="CV225" i="32"/>
  <c r="CW225" i="32"/>
  <c r="CX225" i="32"/>
  <c r="CY225" i="32"/>
  <c r="CZ225" i="32"/>
  <c r="DA225" i="32"/>
  <c r="DB225" i="32"/>
  <c r="DC225" i="32"/>
  <c r="D226" i="32"/>
  <c r="E226" i="32"/>
  <c r="F226" i="32"/>
  <c r="G226" i="32"/>
  <c r="H226" i="32"/>
  <c r="I226" i="32"/>
  <c r="J226" i="32"/>
  <c r="K226" i="32"/>
  <c r="L226" i="32"/>
  <c r="M226" i="32"/>
  <c r="N226" i="32"/>
  <c r="O226" i="32"/>
  <c r="P226" i="32"/>
  <c r="Q226" i="32"/>
  <c r="R226" i="32"/>
  <c r="S226" i="32"/>
  <c r="T226" i="32"/>
  <c r="U226" i="32"/>
  <c r="V226" i="32"/>
  <c r="W226" i="32"/>
  <c r="X226" i="32"/>
  <c r="Y226" i="32"/>
  <c r="Z226" i="32"/>
  <c r="AA226" i="32"/>
  <c r="AB226" i="32"/>
  <c r="AC226" i="32"/>
  <c r="AD226" i="32"/>
  <c r="AE226" i="32"/>
  <c r="AF226" i="32"/>
  <c r="AG226" i="32"/>
  <c r="AH226" i="32"/>
  <c r="AI226" i="32"/>
  <c r="AJ226" i="32"/>
  <c r="AK226" i="32"/>
  <c r="AL226" i="32"/>
  <c r="AM226" i="32"/>
  <c r="AN226" i="32"/>
  <c r="AO226" i="32"/>
  <c r="AP226" i="32"/>
  <c r="AQ226" i="32"/>
  <c r="AR226" i="32"/>
  <c r="AS226" i="32"/>
  <c r="AT226" i="32"/>
  <c r="AU226" i="32"/>
  <c r="AV226" i="32"/>
  <c r="AW226" i="32"/>
  <c r="AX226" i="32"/>
  <c r="AY226" i="32"/>
  <c r="AZ226" i="32"/>
  <c r="BA226" i="32"/>
  <c r="BB226" i="32"/>
  <c r="BC226" i="32"/>
  <c r="BD226" i="32"/>
  <c r="BE226" i="32"/>
  <c r="BF226" i="32"/>
  <c r="BG226" i="32"/>
  <c r="BH226" i="32"/>
  <c r="BI226" i="32"/>
  <c r="BJ226" i="32"/>
  <c r="BK226" i="32"/>
  <c r="BL226" i="32"/>
  <c r="BM226" i="32"/>
  <c r="BN226" i="32"/>
  <c r="BO226" i="32"/>
  <c r="BP226" i="32"/>
  <c r="BQ226" i="32"/>
  <c r="BR226" i="32"/>
  <c r="BS226" i="32"/>
  <c r="BT226" i="32"/>
  <c r="BU226" i="32"/>
  <c r="BV226" i="32"/>
  <c r="BW226" i="32"/>
  <c r="BX226" i="32"/>
  <c r="BY226" i="32"/>
  <c r="BZ226" i="32"/>
  <c r="CA226" i="32"/>
  <c r="CB226" i="32"/>
  <c r="CC226" i="32"/>
  <c r="CD226" i="32"/>
  <c r="CE226" i="32"/>
  <c r="CF226" i="32"/>
  <c r="CG226" i="32"/>
  <c r="CH226" i="32"/>
  <c r="CI226" i="32"/>
  <c r="CJ226" i="32"/>
  <c r="CK226" i="32"/>
  <c r="CL226" i="32"/>
  <c r="CM226" i="32"/>
  <c r="CN226" i="32"/>
  <c r="CO226" i="32"/>
  <c r="CP226" i="32"/>
  <c r="CQ226" i="32"/>
  <c r="CR226" i="32"/>
  <c r="CS226" i="32"/>
  <c r="CT226" i="32"/>
  <c r="CU226" i="32"/>
  <c r="CV226" i="32"/>
  <c r="CW226" i="32"/>
  <c r="CX226" i="32"/>
  <c r="CY226" i="32"/>
  <c r="CZ226" i="32"/>
  <c r="DA226" i="32"/>
  <c r="DB226" i="32"/>
  <c r="DC226" i="32"/>
  <c r="D227" i="32"/>
  <c r="E227" i="32"/>
  <c r="F227" i="32"/>
  <c r="G227" i="32"/>
  <c r="H227" i="32"/>
  <c r="I227" i="32"/>
  <c r="J227" i="32"/>
  <c r="K227" i="32"/>
  <c r="L227" i="32"/>
  <c r="M227" i="32"/>
  <c r="N227" i="32"/>
  <c r="O227" i="32"/>
  <c r="P227" i="32"/>
  <c r="Q227" i="32"/>
  <c r="R227" i="32"/>
  <c r="S227" i="32"/>
  <c r="T227" i="32"/>
  <c r="U227" i="32"/>
  <c r="V227" i="32"/>
  <c r="W227" i="32"/>
  <c r="X227" i="32"/>
  <c r="Y227" i="32"/>
  <c r="Z227" i="32"/>
  <c r="AA227" i="32"/>
  <c r="AB227" i="32"/>
  <c r="AC227" i="32"/>
  <c r="AD227" i="32"/>
  <c r="AE227" i="32"/>
  <c r="AF227" i="32"/>
  <c r="AG227" i="32"/>
  <c r="AH227" i="32"/>
  <c r="AI227" i="32"/>
  <c r="AJ227" i="32"/>
  <c r="AK227" i="32"/>
  <c r="AL227" i="32"/>
  <c r="AM227" i="32"/>
  <c r="AN227" i="32"/>
  <c r="AO227" i="32"/>
  <c r="AP227" i="32"/>
  <c r="AQ227" i="32"/>
  <c r="AR227" i="32"/>
  <c r="AS227" i="32"/>
  <c r="AT227" i="32"/>
  <c r="AU227" i="32"/>
  <c r="AV227" i="32"/>
  <c r="AW227" i="32"/>
  <c r="AX227" i="32"/>
  <c r="AY227" i="32"/>
  <c r="AZ227" i="32"/>
  <c r="BA227" i="32"/>
  <c r="BB227" i="32"/>
  <c r="BC227" i="32"/>
  <c r="BD227" i="32"/>
  <c r="BE227" i="32"/>
  <c r="BF227" i="32"/>
  <c r="BG227" i="32"/>
  <c r="BH227" i="32"/>
  <c r="BI227" i="32"/>
  <c r="BJ227" i="32"/>
  <c r="BK227" i="32"/>
  <c r="BL227" i="32"/>
  <c r="BM227" i="32"/>
  <c r="BN227" i="32"/>
  <c r="BO227" i="32"/>
  <c r="BP227" i="32"/>
  <c r="BQ227" i="32"/>
  <c r="BR227" i="32"/>
  <c r="BS227" i="32"/>
  <c r="BT227" i="32"/>
  <c r="BU227" i="32"/>
  <c r="BV227" i="32"/>
  <c r="BW227" i="32"/>
  <c r="BX227" i="32"/>
  <c r="BY227" i="32"/>
  <c r="BZ227" i="32"/>
  <c r="CA227" i="32"/>
  <c r="CB227" i="32"/>
  <c r="CC227" i="32"/>
  <c r="CD227" i="32"/>
  <c r="CE227" i="32"/>
  <c r="CF227" i="32"/>
  <c r="CG227" i="32"/>
  <c r="CH227" i="32"/>
  <c r="CI227" i="32"/>
  <c r="CJ227" i="32"/>
  <c r="CK227" i="32"/>
  <c r="CL227" i="32"/>
  <c r="CM227" i="32"/>
  <c r="CN227" i="32"/>
  <c r="CO227" i="32"/>
  <c r="CP227" i="32"/>
  <c r="CQ227" i="32"/>
  <c r="CR227" i="32"/>
  <c r="CS227" i="32"/>
  <c r="CT227" i="32"/>
  <c r="CU227" i="32"/>
  <c r="CV227" i="32"/>
  <c r="CW227" i="32"/>
  <c r="CX227" i="32"/>
  <c r="CY227" i="32"/>
  <c r="CZ227" i="32"/>
  <c r="DA227" i="32"/>
  <c r="DB227" i="32"/>
  <c r="DC227" i="32"/>
  <c r="D228" i="32"/>
  <c r="E228" i="32"/>
  <c r="F228" i="32"/>
  <c r="G228" i="32"/>
  <c r="H228" i="32"/>
  <c r="I228" i="32"/>
  <c r="J228" i="32"/>
  <c r="K228" i="32"/>
  <c r="L228" i="32"/>
  <c r="M228" i="32"/>
  <c r="N228" i="32"/>
  <c r="O228" i="32"/>
  <c r="P228" i="32"/>
  <c r="Q228" i="32"/>
  <c r="R228" i="32"/>
  <c r="S228" i="32"/>
  <c r="T228" i="32"/>
  <c r="U228" i="32"/>
  <c r="V228" i="32"/>
  <c r="W228" i="32"/>
  <c r="X228" i="32"/>
  <c r="Y228" i="32"/>
  <c r="Z228" i="32"/>
  <c r="AA228" i="32"/>
  <c r="AB228" i="32"/>
  <c r="AC228" i="32"/>
  <c r="AD228" i="32"/>
  <c r="AE228" i="32"/>
  <c r="AF228" i="32"/>
  <c r="AG228" i="32"/>
  <c r="AH228" i="32"/>
  <c r="AI228" i="32"/>
  <c r="AJ228" i="32"/>
  <c r="AK228" i="32"/>
  <c r="AL228" i="32"/>
  <c r="AM228" i="32"/>
  <c r="AN228" i="32"/>
  <c r="AO228" i="32"/>
  <c r="AP228" i="32"/>
  <c r="AQ228" i="32"/>
  <c r="AR228" i="32"/>
  <c r="AS228" i="32"/>
  <c r="AT228" i="32"/>
  <c r="AU228" i="32"/>
  <c r="AV228" i="32"/>
  <c r="AW228" i="32"/>
  <c r="AX228" i="32"/>
  <c r="AY228" i="32"/>
  <c r="AZ228" i="32"/>
  <c r="BA228" i="32"/>
  <c r="BB228" i="32"/>
  <c r="BC228" i="32"/>
  <c r="BD228" i="32"/>
  <c r="BE228" i="32"/>
  <c r="BF228" i="32"/>
  <c r="BG228" i="32"/>
  <c r="BH228" i="32"/>
  <c r="BI228" i="32"/>
  <c r="BJ228" i="32"/>
  <c r="BK228" i="32"/>
  <c r="BL228" i="32"/>
  <c r="BM228" i="32"/>
  <c r="BN228" i="32"/>
  <c r="BO228" i="32"/>
  <c r="BP228" i="32"/>
  <c r="BQ228" i="32"/>
  <c r="BR228" i="32"/>
  <c r="BS228" i="32"/>
  <c r="BT228" i="32"/>
  <c r="BU228" i="32"/>
  <c r="BV228" i="32"/>
  <c r="BW228" i="32"/>
  <c r="BX228" i="32"/>
  <c r="BY228" i="32"/>
  <c r="BZ228" i="32"/>
  <c r="CA228" i="32"/>
  <c r="CB228" i="32"/>
  <c r="CC228" i="32"/>
  <c r="CD228" i="32"/>
  <c r="CE228" i="32"/>
  <c r="CF228" i="32"/>
  <c r="CG228" i="32"/>
  <c r="CH228" i="32"/>
  <c r="CI228" i="32"/>
  <c r="CJ228" i="32"/>
  <c r="CK228" i="32"/>
  <c r="CL228" i="32"/>
  <c r="CM228" i="32"/>
  <c r="CN228" i="32"/>
  <c r="CO228" i="32"/>
  <c r="CP228" i="32"/>
  <c r="CQ228" i="32"/>
  <c r="CR228" i="32"/>
  <c r="CS228" i="32"/>
  <c r="CT228" i="32"/>
  <c r="CU228" i="32"/>
  <c r="CV228" i="32"/>
  <c r="CW228" i="32"/>
  <c r="CX228" i="32"/>
  <c r="CY228" i="32"/>
  <c r="CZ228" i="32"/>
  <c r="DA228" i="32"/>
  <c r="DB228" i="32"/>
  <c r="DC228" i="32"/>
  <c r="D229" i="32"/>
  <c r="E229" i="32"/>
  <c r="F229" i="32"/>
  <c r="G229" i="32"/>
  <c r="H229" i="32"/>
  <c r="I229" i="32"/>
  <c r="J229" i="32"/>
  <c r="K229" i="32"/>
  <c r="L229" i="32"/>
  <c r="M229" i="32"/>
  <c r="N229" i="32"/>
  <c r="O229" i="32"/>
  <c r="P229" i="32"/>
  <c r="Q229" i="32"/>
  <c r="R229" i="32"/>
  <c r="S229" i="32"/>
  <c r="T229" i="32"/>
  <c r="U229" i="32"/>
  <c r="V229" i="32"/>
  <c r="W229" i="32"/>
  <c r="X229" i="32"/>
  <c r="Y229" i="32"/>
  <c r="Z229" i="32"/>
  <c r="AA229" i="32"/>
  <c r="AB229" i="32"/>
  <c r="AC229" i="32"/>
  <c r="AD229" i="32"/>
  <c r="AE229" i="32"/>
  <c r="AF229" i="32"/>
  <c r="AG229" i="32"/>
  <c r="AH229" i="32"/>
  <c r="AI229" i="32"/>
  <c r="AJ229" i="32"/>
  <c r="AK229" i="32"/>
  <c r="AL229" i="32"/>
  <c r="AM229" i="32"/>
  <c r="AN229" i="32"/>
  <c r="AO229" i="32"/>
  <c r="AP229" i="32"/>
  <c r="AQ229" i="32"/>
  <c r="AR229" i="32"/>
  <c r="AS229" i="32"/>
  <c r="AT229" i="32"/>
  <c r="AU229" i="32"/>
  <c r="AV229" i="32"/>
  <c r="AW229" i="32"/>
  <c r="AX229" i="32"/>
  <c r="AY229" i="32"/>
  <c r="AZ229" i="32"/>
  <c r="BA229" i="32"/>
  <c r="BB229" i="32"/>
  <c r="BC229" i="32"/>
  <c r="BD229" i="32"/>
  <c r="BE229" i="32"/>
  <c r="BF229" i="32"/>
  <c r="BG229" i="32"/>
  <c r="BH229" i="32"/>
  <c r="BI229" i="32"/>
  <c r="BJ229" i="32"/>
  <c r="BK229" i="32"/>
  <c r="BL229" i="32"/>
  <c r="BM229" i="32"/>
  <c r="BN229" i="32"/>
  <c r="BO229" i="32"/>
  <c r="BP229" i="32"/>
  <c r="BQ229" i="32"/>
  <c r="BR229" i="32"/>
  <c r="BS229" i="32"/>
  <c r="BT229" i="32"/>
  <c r="BU229" i="32"/>
  <c r="BV229" i="32"/>
  <c r="BW229" i="32"/>
  <c r="BX229" i="32"/>
  <c r="BY229" i="32"/>
  <c r="BZ229" i="32"/>
  <c r="CA229" i="32"/>
  <c r="CB229" i="32"/>
  <c r="CC229" i="32"/>
  <c r="CD229" i="32"/>
  <c r="CE229" i="32"/>
  <c r="CF229" i="32"/>
  <c r="CG229" i="32"/>
  <c r="CH229" i="32"/>
  <c r="CI229" i="32"/>
  <c r="CJ229" i="32"/>
  <c r="CK229" i="32"/>
  <c r="CL229" i="32"/>
  <c r="CM229" i="32"/>
  <c r="CN229" i="32"/>
  <c r="CO229" i="32"/>
  <c r="CP229" i="32"/>
  <c r="CQ229" i="32"/>
  <c r="CR229" i="32"/>
  <c r="CS229" i="32"/>
  <c r="CT229" i="32"/>
  <c r="CU229" i="32"/>
  <c r="CV229" i="32"/>
  <c r="CW229" i="32"/>
  <c r="CX229" i="32"/>
  <c r="CY229" i="32"/>
  <c r="CZ229" i="32"/>
  <c r="DA229" i="32"/>
  <c r="DB229" i="32"/>
  <c r="DC229" i="32"/>
  <c r="D230" i="32"/>
  <c r="E230" i="32"/>
  <c r="F230" i="32"/>
  <c r="G230" i="32"/>
  <c r="H230" i="32"/>
  <c r="I230" i="32"/>
  <c r="J230" i="32"/>
  <c r="K230" i="32"/>
  <c r="L230" i="32"/>
  <c r="M230" i="32"/>
  <c r="N230" i="32"/>
  <c r="O230" i="32"/>
  <c r="P230" i="32"/>
  <c r="Q230" i="32"/>
  <c r="R230" i="32"/>
  <c r="S230" i="32"/>
  <c r="T230" i="32"/>
  <c r="U230" i="32"/>
  <c r="V230" i="32"/>
  <c r="W230" i="32"/>
  <c r="X230" i="32"/>
  <c r="Y230" i="32"/>
  <c r="Z230" i="32"/>
  <c r="AA230" i="32"/>
  <c r="AB230" i="32"/>
  <c r="AC230" i="32"/>
  <c r="AD230" i="32"/>
  <c r="AE230" i="32"/>
  <c r="AF230" i="32"/>
  <c r="AG230" i="32"/>
  <c r="AH230" i="32"/>
  <c r="AI230" i="32"/>
  <c r="AJ230" i="32"/>
  <c r="AK230" i="32"/>
  <c r="AL230" i="32"/>
  <c r="AM230" i="32"/>
  <c r="AN230" i="32"/>
  <c r="AO230" i="32"/>
  <c r="AP230" i="32"/>
  <c r="AQ230" i="32"/>
  <c r="AR230" i="32"/>
  <c r="AS230" i="32"/>
  <c r="AT230" i="32"/>
  <c r="AU230" i="32"/>
  <c r="AV230" i="32"/>
  <c r="AW230" i="32"/>
  <c r="AX230" i="32"/>
  <c r="AY230" i="32"/>
  <c r="AZ230" i="32"/>
  <c r="BA230" i="32"/>
  <c r="BB230" i="32"/>
  <c r="BC230" i="32"/>
  <c r="BD230" i="32"/>
  <c r="BE230" i="32"/>
  <c r="BF230" i="32"/>
  <c r="BG230" i="32"/>
  <c r="BH230" i="32"/>
  <c r="BI230" i="32"/>
  <c r="BJ230" i="32"/>
  <c r="BK230" i="32"/>
  <c r="BL230" i="32"/>
  <c r="BM230" i="32"/>
  <c r="BN230" i="32"/>
  <c r="BO230" i="32"/>
  <c r="BP230" i="32"/>
  <c r="BQ230" i="32"/>
  <c r="BR230" i="32"/>
  <c r="BS230" i="32"/>
  <c r="BT230" i="32"/>
  <c r="BU230" i="32"/>
  <c r="BV230" i="32"/>
  <c r="BW230" i="32"/>
  <c r="BX230" i="32"/>
  <c r="BY230" i="32"/>
  <c r="BZ230" i="32"/>
  <c r="CA230" i="32"/>
  <c r="CB230" i="32"/>
  <c r="CC230" i="32"/>
  <c r="CD230" i="32"/>
  <c r="CE230" i="32"/>
  <c r="CF230" i="32"/>
  <c r="CG230" i="32"/>
  <c r="CH230" i="32"/>
  <c r="CI230" i="32"/>
  <c r="CJ230" i="32"/>
  <c r="CK230" i="32"/>
  <c r="CL230" i="32"/>
  <c r="CM230" i="32"/>
  <c r="CN230" i="32"/>
  <c r="CO230" i="32"/>
  <c r="CP230" i="32"/>
  <c r="CQ230" i="32"/>
  <c r="CR230" i="32"/>
  <c r="CS230" i="32"/>
  <c r="CT230" i="32"/>
  <c r="CU230" i="32"/>
  <c r="CV230" i="32"/>
  <c r="CW230" i="32"/>
  <c r="CX230" i="32"/>
  <c r="CY230" i="32"/>
  <c r="CZ230" i="32"/>
  <c r="DA230" i="32"/>
  <c r="DB230" i="32"/>
  <c r="DC230" i="32"/>
  <c r="D231" i="32"/>
  <c r="E231" i="32"/>
  <c r="F231" i="32"/>
  <c r="G231" i="32"/>
  <c r="H231" i="32"/>
  <c r="I231" i="32"/>
  <c r="J231" i="32"/>
  <c r="K231" i="32"/>
  <c r="L231" i="32"/>
  <c r="M231" i="32"/>
  <c r="N231" i="32"/>
  <c r="O231" i="32"/>
  <c r="P231" i="32"/>
  <c r="Q231" i="32"/>
  <c r="R231" i="32"/>
  <c r="S231" i="32"/>
  <c r="T231" i="32"/>
  <c r="U231" i="32"/>
  <c r="V231" i="32"/>
  <c r="W231" i="32"/>
  <c r="X231" i="32"/>
  <c r="Y231" i="32"/>
  <c r="Z231" i="32"/>
  <c r="AA231" i="32"/>
  <c r="AB231" i="32"/>
  <c r="AC231" i="32"/>
  <c r="AD231" i="32"/>
  <c r="AE231" i="32"/>
  <c r="AF231" i="32"/>
  <c r="AG231" i="32"/>
  <c r="AH231" i="32"/>
  <c r="AI231" i="32"/>
  <c r="AJ231" i="32"/>
  <c r="AK231" i="32"/>
  <c r="AL231" i="32"/>
  <c r="AM231" i="32"/>
  <c r="AN231" i="32"/>
  <c r="AO231" i="32"/>
  <c r="AP231" i="32"/>
  <c r="AQ231" i="32"/>
  <c r="AR231" i="32"/>
  <c r="AS231" i="32"/>
  <c r="AT231" i="32"/>
  <c r="AU231" i="32"/>
  <c r="AV231" i="32"/>
  <c r="AW231" i="32"/>
  <c r="AX231" i="32"/>
  <c r="AY231" i="32"/>
  <c r="AZ231" i="32"/>
  <c r="BA231" i="32"/>
  <c r="BB231" i="32"/>
  <c r="BC231" i="32"/>
  <c r="BD231" i="32"/>
  <c r="BE231" i="32"/>
  <c r="BF231" i="32"/>
  <c r="BG231" i="32"/>
  <c r="BH231" i="32"/>
  <c r="BI231" i="32"/>
  <c r="BJ231" i="32"/>
  <c r="BK231" i="32"/>
  <c r="BL231" i="32"/>
  <c r="BM231" i="32"/>
  <c r="BN231" i="32"/>
  <c r="BO231" i="32"/>
  <c r="BP231" i="32"/>
  <c r="BQ231" i="32"/>
  <c r="BR231" i="32"/>
  <c r="BS231" i="32"/>
  <c r="BT231" i="32"/>
  <c r="BU231" i="32"/>
  <c r="BV231" i="32"/>
  <c r="BW231" i="32"/>
  <c r="BX231" i="32"/>
  <c r="BY231" i="32"/>
  <c r="BZ231" i="32"/>
  <c r="CA231" i="32"/>
  <c r="CB231" i="32"/>
  <c r="CC231" i="32"/>
  <c r="CD231" i="32"/>
  <c r="CE231" i="32"/>
  <c r="CF231" i="32"/>
  <c r="CG231" i="32"/>
  <c r="CH231" i="32"/>
  <c r="CI231" i="32"/>
  <c r="CJ231" i="32"/>
  <c r="CK231" i="32"/>
  <c r="CL231" i="32"/>
  <c r="CM231" i="32"/>
  <c r="CN231" i="32"/>
  <c r="CO231" i="32"/>
  <c r="CP231" i="32"/>
  <c r="CQ231" i="32"/>
  <c r="CR231" i="32"/>
  <c r="CS231" i="32"/>
  <c r="CT231" i="32"/>
  <c r="CU231" i="32"/>
  <c r="CV231" i="32"/>
  <c r="CW231" i="32"/>
  <c r="CX231" i="32"/>
  <c r="CY231" i="32"/>
  <c r="CZ231" i="32"/>
  <c r="DA231" i="32"/>
  <c r="DB231" i="32"/>
  <c r="DC231" i="32"/>
  <c r="D232" i="32"/>
  <c r="E232" i="32"/>
  <c r="F232" i="32"/>
  <c r="G232" i="32"/>
  <c r="H232" i="32"/>
  <c r="I232" i="32"/>
  <c r="J232" i="32"/>
  <c r="K232" i="32"/>
  <c r="L232" i="32"/>
  <c r="M232" i="32"/>
  <c r="N232" i="32"/>
  <c r="O232" i="32"/>
  <c r="P232" i="32"/>
  <c r="Q232" i="32"/>
  <c r="R232" i="32"/>
  <c r="S232" i="32"/>
  <c r="T232" i="32"/>
  <c r="U232" i="32"/>
  <c r="V232" i="32"/>
  <c r="W232" i="32"/>
  <c r="X232" i="32"/>
  <c r="Y232" i="32"/>
  <c r="Z232" i="32"/>
  <c r="AA232" i="32"/>
  <c r="AB232" i="32"/>
  <c r="AC232" i="32"/>
  <c r="AD232" i="32"/>
  <c r="AE232" i="32"/>
  <c r="AF232" i="32"/>
  <c r="AG232" i="32"/>
  <c r="AH232" i="32"/>
  <c r="AI232" i="32"/>
  <c r="AJ232" i="32"/>
  <c r="AK232" i="32"/>
  <c r="AL232" i="32"/>
  <c r="AM232" i="32"/>
  <c r="AN232" i="32"/>
  <c r="AO232" i="32"/>
  <c r="AP232" i="32"/>
  <c r="AQ232" i="32"/>
  <c r="AR232" i="32"/>
  <c r="AS232" i="32"/>
  <c r="AT232" i="32"/>
  <c r="AU232" i="32"/>
  <c r="AV232" i="32"/>
  <c r="AW232" i="32"/>
  <c r="AX232" i="32"/>
  <c r="AY232" i="32"/>
  <c r="AZ232" i="32"/>
  <c r="BA232" i="32"/>
  <c r="BB232" i="32"/>
  <c r="BC232" i="32"/>
  <c r="BD232" i="32"/>
  <c r="BE232" i="32"/>
  <c r="BF232" i="32"/>
  <c r="BG232" i="32"/>
  <c r="BH232" i="32"/>
  <c r="BI232" i="32"/>
  <c r="BJ232" i="32"/>
  <c r="BK232" i="32"/>
  <c r="BL232" i="32"/>
  <c r="BM232" i="32"/>
  <c r="BN232" i="32"/>
  <c r="BO232" i="32"/>
  <c r="BP232" i="32"/>
  <c r="BQ232" i="32"/>
  <c r="BR232" i="32"/>
  <c r="BS232" i="32"/>
  <c r="BT232" i="32"/>
  <c r="BU232" i="32"/>
  <c r="BV232" i="32"/>
  <c r="BW232" i="32"/>
  <c r="BX232" i="32"/>
  <c r="BY232" i="32"/>
  <c r="BZ232" i="32"/>
  <c r="CA232" i="32"/>
  <c r="CB232" i="32"/>
  <c r="CC232" i="32"/>
  <c r="CD232" i="32"/>
  <c r="CE232" i="32"/>
  <c r="CF232" i="32"/>
  <c r="CG232" i="32"/>
  <c r="CH232" i="32"/>
  <c r="CI232" i="32"/>
  <c r="CJ232" i="32"/>
  <c r="CK232" i="32"/>
  <c r="CL232" i="32"/>
  <c r="CM232" i="32"/>
  <c r="CN232" i="32"/>
  <c r="CO232" i="32"/>
  <c r="CP232" i="32"/>
  <c r="CQ232" i="32"/>
  <c r="CR232" i="32"/>
  <c r="CS232" i="32"/>
  <c r="CT232" i="32"/>
  <c r="CU232" i="32"/>
  <c r="CV232" i="32"/>
  <c r="CW232" i="32"/>
  <c r="CX232" i="32"/>
  <c r="CY232" i="32"/>
  <c r="CZ232" i="32"/>
  <c r="DA232" i="32"/>
  <c r="DB232" i="32"/>
  <c r="DC232" i="32"/>
  <c r="D233" i="32"/>
  <c r="E233" i="32"/>
  <c r="F233" i="32"/>
  <c r="G233" i="32"/>
  <c r="H233" i="32"/>
  <c r="I233" i="32"/>
  <c r="J233" i="32"/>
  <c r="K233" i="32"/>
  <c r="L233" i="32"/>
  <c r="M233" i="32"/>
  <c r="N233" i="32"/>
  <c r="O233" i="32"/>
  <c r="P233" i="32"/>
  <c r="Q233" i="32"/>
  <c r="R233" i="32"/>
  <c r="S233" i="32"/>
  <c r="T233" i="32"/>
  <c r="U233" i="32"/>
  <c r="V233" i="32"/>
  <c r="W233" i="32"/>
  <c r="X233" i="32"/>
  <c r="Y233" i="32"/>
  <c r="Z233" i="32"/>
  <c r="AA233" i="32"/>
  <c r="AB233" i="32"/>
  <c r="AC233" i="32"/>
  <c r="AD233" i="32"/>
  <c r="AE233" i="32"/>
  <c r="AF233" i="32"/>
  <c r="AG233" i="32"/>
  <c r="AH233" i="32"/>
  <c r="AI233" i="32"/>
  <c r="AJ233" i="32"/>
  <c r="AK233" i="32"/>
  <c r="AL233" i="32"/>
  <c r="AM233" i="32"/>
  <c r="AN233" i="32"/>
  <c r="AO233" i="32"/>
  <c r="AP233" i="32"/>
  <c r="AQ233" i="32"/>
  <c r="AR233" i="32"/>
  <c r="AS233" i="32"/>
  <c r="AT233" i="32"/>
  <c r="AU233" i="32"/>
  <c r="AV233" i="32"/>
  <c r="AW233" i="32"/>
  <c r="AX233" i="32"/>
  <c r="AY233" i="32"/>
  <c r="AZ233" i="32"/>
  <c r="BA233" i="32"/>
  <c r="BB233" i="32"/>
  <c r="BC233" i="32"/>
  <c r="BD233" i="32"/>
  <c r="BE233" i="32"/>
  <c r="BF233" i="32"/>
  <c r="BG233" i="32"/>
  <c r="BH233" i="32"/>
  <c r="BI233" i="32"/>
  <c r="BJ233" i="32"/>
  <c r="BK233" i="32"/>
  <c r="BL233" i="32"/>
  <c r="BM233" i="32"/>
  <c r="BN233" i="32"/>
  <c r="BO233" i="32"/>
  <c r="BP233" i="32"/>
  <c r="BQ233" i="32"/>
  <c r="BR233" i="32"/>
  <c r="BS233" i="32"/>
  <c r="BT233" i="32"/>
  <c r="BU233" i="32"/>
  <c r="BV233" i="32"/>
  <c r="BW233" i="32"/>
  <c r="BX233" i="32"/>
  <c r="BY233" i="32"/>
  <c r="BZ233" i="32"/>
  <c r="CA233" i="32"/>
  <c r="CB233" i="32"/>
  <c r="CC233" i="32"/>
  <c r="CD233" i="32"/>
  <c r="CE233" i="32"/>
  <c r="CF233" i="32"/>
  <c r="CG233" i="32"/>
  <c r="CH233" i="32"/>
  <c r="CI233" i="32"/>
  <c r="CJ233" i="32"/>
  <c r="CK233" i="32"/>
  <c r="CL233" i="32"/>
  <c r="CM233" i="32"/>
  <c r="CN233" i="32"/>
  <c r="CO233" i="32"/>
  <c r="CP233" i="32"/>
  <c r="CQ233" i="32"/>
  <c r="CR233" i="32"/>
  <c r="CS233" i="32"/>
  <c r="CT233" i="32"/>
  <c r="CU233" i="32"/>
  <c r="CV233" i="32"/>
  <c r="CW233" i="32"/>
  <c r="CX233" i="32"/>
  <c r="CY233" i="32"/>
  <c r="CZ233" i="32"/>
  <c r="DA233" i="32"/>
  <c r="DB233" i="32"/>
  <c r="DC233" i="32"/>
  <c r="D234" i="32"/>
  <c r="E234" i="32"/>
  <c r="F234" i="32"/>
  <c r="G234" i="32"/>
  <c r="H234" i="32"/>
  <c r="I234" i="32"/>
  <c r="J234" i="32"/>
  <c r="K234" i="32"/>
  <c r="L234" i="32"/>
  <c r="M234" i="32"/>
  <c r="N234" i="32"/>
  <c r="O234" i="32"/>
  <c r="P234" i="32"/>
  <c r="Q234" i="32"/>
  <c r="R234" i="32"/>
  <c r="S234" i="32"/>
  <c r="T234" i="32"/>
  <c r="U234" i="32"/>
  <c r="V234" i="32"/>
  <c r="W234" i="32"/>
  <c r="X234" i="32"/>
  <c r="Y234" i="32"/>
  <c r="Z234" i="32"/>
  <c r="AA234" i="32"/>
  <c r="AB234" i="32"/>
  <c r="AC234" i="32"/>
  <c r="AD234" i="32"/>
  <c r="AE234" i="32"/>
  <c r="AF234" i="32"/>
  <c r="AG234" i="32"/>
  <c r="AH234" i="32"/>
  <c r="AI234" i="32"/>
  <c r="AJ234" i="32"/>
  <c r="AK234" i="32"/>
  <c r="AL234" i="32"/>
  <c r="AM234" i="32"/>
  <c r="AN234" i="32"/>
  <c r="AO234" i="32"/>
  <c r="AP234" i="32"/>
  <c r="AQ234" i="32"/>
  <c r="AR234" i="32"/>
  <c r="AS234" i="32"/>
  <c r="AT234" i="32"/>
  <c r="AU234" i="32"/>
  <c r="AV234" i="32"/>
  <c r="AW234" i="32"/>
  <c r="AX234" i="32"/>
  <c r="AY234" i="32"/>
  <c r="AZ234" i="32"/>
  <c r="BA234" i="32"/>
  <c r="BB234" i="32"/>
  <c r="BC234" i="32"/>
  <c r="BD234" i="32"/>
  <c r="BE234" i="32"/>
  <c r="BF234" i="32"/>
  <c r="BG234" i="32"/>
  <c r="BH234" i="32"/>
  <c r="BI234" i="32"/>
  <c r="BJ234" i="32"/>
  <c r="BK234" i="32"/>
  <c r="BL234" i="32"/>
  <c r="BM234" i="32"/>
  <c r="BN234" i="32"/>
  <c r="BO234" i="32"/>
  <c r="BP234" i="32"/>
  <c r="BQ234" i="32"/>
  <c r="BR234" i="32"/>
  <c r="BS234" i="32"/>
  <c r="BT234" i="32"/>
  <c r="BU234" i="32"/>
  <c r="BV234" i="32"/>
  <c r="BW234" i="32"/>
  <c r="BX234" i="32"/>
  <c r="BY234" i="32"/>
  <c r="BZ234" i="32"/>
  <c r="CA234" i="32"/>
  <c r="CB234" i="32"/>
  <c r="CC234" i="32"/>
  <c r="CD234" i="32"/>
  <c r="CE234" i="32"/>
  <c r="CF234" i="32"/>
  <c r="CG234" i="32"/>
  <c r="CH234" i="32"/>
  <c r="CI234" i="32"/>
  <c r="CJ234" i="32"/>
  <c r="CK234" i="32"/>
  <c r="CL234" i="32"/>
  <c r="CM234" i="32"/>
  <c r="CN234" i="32"/>
  <c r="CO234" i="32"/>
  <c r="CP234" i="32"/>
  <c r="CQ234" i="32"/>
  <c r="CR234" i="32"/>
  <c r="CS234" i="32"/>
  <c r="CT234" i="32"/>
  <c r="CU234" i="32"/>
  <c r="CV234" i="32"/>
  <c r="CW234" i="32"/>
  <c r="CX234" i="32"/>
  <c r="CY234" i="32"/>
  <c r="CZ234" i="32"/>
  <c r="DA234" i="32"/>
  <c r="DB234" i="32"/>
  <c r="DC234" i="32"/>
  <c r="D235" i="32"/>
  <c r="E235" i="32"/>
  <c r="F235" i="32"/>
  <c r="G235" i="32"/>
  <c r="H235" i="32"/>
  <c r="I235" i="32"/>
  <c r="J235" i="32"/>
  <c r="K235" i="32"/>
  <c r="L235" i="32"/>
  <c r="M235" i="32"/>
  <c r="N235" i="32"/>
  <c r="O235" i="32"/>
  <c r="P235" i="32"/>
  <c r="Q235" i="32"/>
  <c r="R235" i="32"/>
  <c r="S235" i="32"/>
  <c r="T235" i="32"/>
  <c r="U235" i="32"/>
  <c r="V235" i="32"/>
  <c r="W235" i="32"/>
  <c r="X235" i="32"/>
  <c r="Y235" i="32"/>
  <c r="Z235" i="32"/>
  <c r="AA235" i="32"/>
  <c r="AB235" i="32"/>
  <c r="AC235" i="32"/>
  <c r="AD235" i="32"/>
  <c r="AE235" i="32"/>
  <c r="AF235" i="32"/>
  <c r="AG235" i="32"/>
  <c r="AH235" i="32"/>
  <c r="AI235" i="32"/>
  <c r="AJ235" i="32"/>
  <c r="AK235" i="32"/>
  <c r="AL235" i="32"/>
  <c r="AM235" i="32"/>
  <c r="AN235" i="32"/>
  <c r="AO235" i="32"/>
  <c r="AP235" i="32"/>
  <c r="AQ235" i="32"/>
  <c r="AR235" i="32"/>
  <c r="AS235" i="32"/>
  <c r="AT235" i="32"/>
  <c r="AU235" i="32"/>
  <c r="AV235" i="32"/>
  <c r="AW235" i="32"/>
  <c r="AX235" i="32"/>
  <c r="AY235" i="32"/>
  <c r="AZ235" i="32"/>
  <c r="BA235" i="32"/>
  <c r="BB235" i="32"/>
  <c r="BC235" i="32"/>
  <c r="BD235" i="32"/>
  <c r="BE235" i="32"/>
  <c r="BF235" i="32"/>
  <c r="BG235" i="32"/>
  <c r="BH235" i="32"/>
  <c r="BI235" i="32"/>
  <c r="BJ235" i="32"/>
  <c r="BK235" i="32"/>
  <c r="BL235" i="32"/>
  <c r="BM235" i="32"/>
  <c r="BN235" i="32"/>
  <c r="BO235" i="32"/>
  <c r="BP235" i="32"/>
  <c r="BQ235" i="32"/>
  <c r="BR235" i="32"/>
  <c r="BS235" i="32"/>
  <c r="BT235" i="32"/>
  <c r="BU235" i="32"/>
  <c r="BV235" i="32"/>
  <c r="BW235" i="32"/>
  <c r="BX235" i="32"/>
  <c r="BY235" i="32"/>
  <c r="BZ235" i="32"/>
  <c r="CA235" i="32"/>
  <c r="CB235" i="32"/>
  <c r="CC235" i="32"/>
  <c r="CD235" i="32"/>
  <c r="CE235" i="32"/>
  <c r="CF235" i="32"/>
  <c r="CG235" i="32"/>
  <c r="CH235" i="32"/>
  <c r="CI235" i="32"/>
  <c r="CJ235" i="32"/>
  <c r="CK235" i="32"/>
  <c r="CL235" i="32"/>
  <c r="CM235" i="32"/>
  <c r="CN235" i="32"/>
  <c r="CO235" i="32"/>
  <c r="CP235" i="32"/>
  <c r="CQ235" i="32"/>
  <c r="CR235" i="32"/>
  <c r="CS235" i="32"/>
  <c r="CT235" i="32"/>
  <c r="CU235" i="32"/>
  <c r="CV235" i="32"/>
  <c r="CW235" i="32"/>
  <c r="CX235" i="32"/>
  <c r="CY235" i="32"/>
  <c r="CZ235" i="32"/>
  <c r="DA235" i="32"/>
  <c r="DB235" i="32"/>
  <c r="DC235" i="32"/>
  <c r="D236" i="32"/>
  <c r="E236" i="32"/>
  <c r="F236" i="32"/>
  <c r="G236" i="32"/>
  <c r="H236" i="32"/>
  <c r="I236" i="32"/>
  <c r="J236" i="32"/>
  <c r="K236" i="32"/>
  <c r="L236" i="32"/>
  <c r="M236" i="32"/>
  <c r="N236" i="32"/>
  <c r="O236" i="32"/>
  <c r="P236" i="32"/>
  <c r="Q236" i="32"/>
  <c r="R236" i="32"/>
  <c r="S236" i="32"/>
  <c r="T236" i="32"/>
  <c r="U236" i="32"/>
  <c r="V236" i="32"/>
  <c r="W236" i="32"/>
  <c r="X236" i="32"/>
  <c r="Y236" i="32"/>
  <c r="Z236" i="32"/>
  <c r="AA236" i="32"/>
  <c r="AB236" i="32"/>
  <c r="AC236" i="32"/>
  <c r="AD236" i="32"/>
  <c r="AE236" i="32"/>
  <c r="AF236" i="32"/>
  <c r="AG236" i="32"/>
  <c r="AH236" i="32"/>
  <c r="AI236" i="32"/>
  <c r="AJ236" i="32"/>
  <c r="AK236" i="32"/>
  <c r="AL236" i="32"/>
  <c r="AM236" i="32"/>
  <c r="AN236" i="32"/>
  <c r="AO236" i="32"/>
  <c r="AP236" i="32"/>
  <c r="AQ236" i="32"/>
  <c r="AR236" i="32"/>
  <c r="AS236" i="32"/>
  <c r="AT236" i="32"/>
  <c r="AU236" i="32"/>
  <c r="AV236" i="32"/>
  <c r="AW236" i="32"/>
  <c r="AX236" i="32"/>
  <c r="AY236" i="32"/>
  <c r="AZ236" i="32"/>
  <c r="BA236" i="32"/>
  <c r="BB236" i="32"/>
  <c r="BC236" i="32"/>
  <c r="BD236" i="32"/>
  <c r="BE236" i="32"/>
  <c r="BF236" i="32"/>
  <c r="BG236" i="32"/>
  <c r="BH236" i="32"/>
  <c r="BI236" i="32"/>
  <c r="BJ236" i="32"/>
  <c r="BK236" i="32"/>
  <c r="BL236" i="32"/>
  <c r="BM236" i="32"/>
  <c r="BN236" i="32"/>
  <c r="BO236" i="32"/>
  <c r="BP236" i="32"/>
  <c r="BQ236" i="32"/>
  <c r="BR236" i="32"/>
  <c r="BS236" i="32"/>
  <c r="BT236" i="32"/>
  <c r="BU236" i="32"/>
  <c r="BV236" i="32"/>
  <c r="BW236" i="32"/>
  <c r="BX236" i="32"/>
  <c r="BY236" i="32"/>
  <c r="BZ236" i="32"/>
  <c r="CA236" i="32"/>
  <c r="CB236" i="32"/>
  <c r="CC236" i="32"/>
  <c r="CD236" i="32"/>
  <c r="CE236" i="32"/>
  <c r="CF236" i="32"/>
  <c r="CG236" i="32"/>
  <c r="CH236" i="32"/>
  <c r="CI236" i="32"/>
  <c r="CJ236" i="32"/>
  <c r="CK236" i="32"/>
  <c r="CL236" i="32"/>
  <c r="CM236" i="32"/>
  <c r="CN236" i="32"/>
  <c r="CO236" i="32"/>
  <c r="CP236" i="32"/>
  <c r="CQ236" i="32"/>
  <c r="CR236" i="32"/>
  <c r="CS236" i="32"/>
  <c r="CT236" i="32"/>
  <c r="CU236" i="32"/>
  <c r="CV236" i="32"/>
  <c r="CW236" i="32"/>
  <c r="CX236" i="32"/>
  <c r="CY236" i="32"/>
  <c r="CZ236" i="32"/>
  <c r="DA236" i="32"/>
  <c r="DB236" i="32"/>
  <c r="DC236" i="32"/>
  <c r="D237" i="32"/>
  <c r="E237" i="32"/>
  <c r="F237" i="32"/>
  <c r="G237" i="32"/>
  <c r="H237" i="32"/>
  <c r="I237" i="32"/>
  <c r="J237" i="32"/>
  <c r="K237" i="32"/>
  <c r="L237" i="32"/>
  <c r="M237" i="32"/>
  <c r="N237" i="32"/>
  <c r="O237" i="32"/>
  <c r="P237" i="32"/>
  <c r="Q237" i="32"/>
  <c r="R237" i="32"/>
  <c r="S237" i="32"/>
  <c r="T237" i="32"/>
  <c r="U237" i="32"/>
  <c r="V237" i="32"/>
  <c r="W237" i="32"/>
  <c r="X237" i="32"/>
  <c r="Y237" i="32"/>
  <c r="Z237" i="32"/>
  <c r="AA237" i="32"/>
  <c r="AB237" i="32"/>
  <c r="AC237" i="32"/>
  <c r="AD237" i="32"/>
  <c r="AE237" i="32"/>
  <c r="AF237" i="32"/>
  <c r="AG237" i="32"/>
  <c r="AH237" i="32"/>
  <c r="AI237" i="32"/>
  <c r="AJ237" i="32"/>
  <c r="AK237" i="32"/>
  <c r="AL237" i="32"/>
  <c r="AM237" i="32"/>
  <c r="AN237" i="32"/>
  <c r="AO237" i="32"/>
  <c r="AP237" i="32"/>
  <c r="AQ237" i="32"/>
  <c r="AR237" i="32"/>
  <c r="AS237" i="32"/>
  <c r="AT237" i="32"/>
  <c r="AU237" i="32"/>
  <c r="AV237" i="32"/>
  <c r="AW237" i="32"/>
  <c r="AX237" i="32"/>
  <c r="AY237" i="32"/>
  <c r="AZ237" i="32"/>
  <c r="BA237" i="32"/>
  <c r="BB237" i="32"/>
  <c r="BC237" i="32"/>
  <c r="BD237" i="32"/>
  <c r="BE237" i="32"/>
  <c r="BF237" i="32"/>
  <c r="BG237" i="32"/>
  <c r="BH237" i="32"/>
  <c r="BI237" i="32"/>
  <c r="BJ237" i="32"/>
  <c r="BK237" i="32"/>
  <c r="BL237" i="32"/>
  <c r="BM237" i="32"/>
  <c r="BN237" i="32"/>
  <c r="BO237" i="32"/>
  <c r="BP237" i="32"/>
  <c r="BQ237" i="32"/>
  <c r="BR237" i="32"/>
  <c r="BS237" i="32"/>
  <c r="BT237" i="32"/>
  <c r="BU237" i="32"/>
  <c r="BV237" i="32"/>
  <c r="BW237" i="32"/>
  <c r="BX237" i="32"/>
  <c r="BY237" i="32"/>
  <c r="BZ237" i="32"/>
  <c r="CA237" i="32"/>
  <c r="CB237" i="32"/>
  <c r="CC237" i="32"/>
  <c r="CD237" i="32"/>
  <c r="CE237" i="32"/>
  <c r="CF237" i="32"/>
  <c r="CG237" i="32"/>
  <c r="CH237" i="32"/>
  <c r="CI237" i="32"/>
  <c r="CJ237" i="32"/>
  <c r="CK237" i="32"/>
  <c r="CL237" i="32"/>
  <c r="CM237" i="32"/>
  <c r="CN237" i="32"/>
  <c r="CO237" i="32"/>
  <c r="CP237" i="32"/>
  <c r="CQ237" i="32"/>
  <c r="CR237" i="32"/>
  <c r="CS237" i="32"/>
  <c r="CT237" i="32"/>
  <c r="CU237" i="32"/>
  <c r="CV237" i="32"/>
  <c r="CW237" i="32"/>
  <c r="CX237" i="32"/>
  <c r="CY237" i="32"/>
  <c r="CZ237" i="32"/>
  <c r="DA237" i="32"/>
  <c r="DB237" i="32"/>
  <c r="DC237" i="32"/>
  <c r="D238" i="32"/>
  <c r="E238" i="32"/>
  <c r="F238" i="32"/>
  <c r="G238" i="32"/>
  <c r="H238" i="32"/>
  <c r="I238" i="32"/>
  <c r="J238" i="32"/>
  <c r="K238" i="32"/>
  <c r="L238" i="32"/>
  <c r="M238" i="32"/>
  <c r="N238" i="32"/>
  <c r="O238" i="32"/>
  <c r="P238" i="32"/>
  <c r="Q238" i="32"/>
  <c r="R238" i="32"/>
  <c r="S238" i="32"/>
  <c r="T238" i="32"/>
  <c r="U238" i="32"/>
  <c r="V238" i="32"/>
  <c r="W238" i="32"/>
  <c r="X238" i="32"/>
  <c r="Y238" i="32"/>
  <c r="Z238" i="32"/>
  <c r="AA238" i="32"/>
  <c r="AB238" i="32"/>
  <c r="AC238" i="32"/>
  <c r="AD238" i="32"/>
  <c r="AE238" i="32"/>
  <c r="AF238" i="32"/>
  <c r="AG238" i="32"/>
  <c r="AH238" i="32"/>
  <c r="AI238" i="32"/>
  <c r="AJ238" i="32"/>
  <c r="AK238" i="32"/>
  <c r="AL238" i="32"/>
  <c r="AM238" i="32"/>
  <c r="AN238" i="32"/>
  <c r="AO238" i="32"/>
  <c r="AP238" i="32"/>
  <c r="AQ238" i="32"/>
  <c r="AR238" i="32"/>
  <c r="AS238" i="32"/>
  <c r="AT238" i="32"/>
  <c r="AU238" i="32"/>
  <c r="AV238" i="32"/>
  <c r="AW238" i="32"/>
  <c r="AX238" i="32"/>
  <c r="AY238" i="32"/>
  <c r="AZ238" i="32"/>
  <c r="BA238" i="32"/>
  <c r="BB238" i="32"/>
  <c r="BC238" i="32"/>
  <c r="BD238" i="32"/>
  <c r="BE238" i="32"/>
  <c r="BF238" i="32"/>
  <c r="BG238" i="32"/>
  <c r="BH238" i="32"/>
  <c r="BI238" i="32"/>
  <c r="BJ238" i="32"/>
  <c r="BK238" i="32"/>
  <c r="BL238" i="32"/>
  <c r="BM238" i="32"/>
  <c r="BN238" i="32"/>
  <c r="BO238" i="32"/>
  <c r="BP238" i="32"/>
  <c r="BQ238" i="32"/>
  <c r="BR238" i="32"/>
  <c r="BS238" i="32"/>
  <c r="BT238" i="32"/>
  <c r="BU238" i="32"/>
  <c r="BV238" i="32"/>
  <c r="BW238" i="32"/>
  <c r="BX238" i="32"/>
  <c r="BY238" i="32"/>
  <c r="BZ238" i="32"/>
  <c r="CA238" i="32"/>
  <c r="CB238" i="32"/>
  <c r="CC238" i="32"/>
  <c r="CD238" i="32"/>
  <c r="CE238" i="32"/>
  <c r="CF238" i="32"/>
  <c r="CG238" i="32"/>
  <c r="CH238" i="32"/>
  <c r="CI238" i="32"/>
  <c r="CJ238" i="32"/>
  <c r="CK238" i="32"/>
  <c r="CL238" i="32"/>
  <c r="CM238" i="32"/>
  <c r="CN238" i="32"/>
  <c r="CO238" i="32"/>
  <c r="CP238" i="32"/>
  <c r="CQ238" i="32"/>
  <c r="CR238" i="32"/>
  <c r="CS238" i="32"/>
  <c r="CT238" i="32"/>
  <c r="CU238" i="32"/>
  <c r="CV238" i="32"/>
  <c r="CW238" i="32"/>
  <c r="CX238" i="32"/>
  <c r="CY238" i="32"/>
  <c r="CZ238" i="32"/>
  <c r="DA238" i="32"/>
  <c r="DB238" i="32"/>
  <c r="DC238" i="32"/>
  <c r="D239" i="32"/>
  <c r="E239" i="32"/>
  <c r="F239" i="32"/>
  <c r="G239" i="32"/>
  <c r="H239" i="32"/>
  <c r="I239" i="32"/>
  <c r="J239" i="32"/>
  <c r="K239" i="32"/>
  <c r="L239" i="32"/>
  <c r="M239" i="32"/>
  <c r="N239" i="32"/>
  <c r="O239" i="32"/>
  <c r="P239" i="32"/>
  <c r="Q239" i="32"/>
  <c r="R239" i="32"/>
  <c r="S239" i="32"/>
  <c r="T239" i="32"/>
  <c r="U239" i="32"/>
  <c r="V239" i="32"/>
  <c r="W239" i="32"/>
  <c r="X239" i="32"/>
  <c r="Y239" i="32"/>
  <c r="Z239" i="32"/>
  <c r="AA239" i="32"/>
  <c r="AB239" i="32"/>
  <c r="AC239" i="32"/>
  <c r="AD239" i="32"/>
  <c r="AE239" i="32"/>
  <c r="AF239" i="32"/>
  <c r="AG239" i="32"/>
  <c r="AH239" i="32"/>
  <c r="AI239" i="32"/>
  <c r="AJ239" i="32"/>
  <c r="AK239" i="32"/>
  <c r="AL239" i="32"/>
  <c r="AM239" i="32"/>
  <c r="AN239" i="32"/>
  <c r="AO239" i="32"/>
  <c r="AP239" i="32"/>
  <c r="AQ239" i="32"/>
  <c r="AR239" i="32"/>
  <c r="AS239" i="32"/>
  <c r="AT239" i="32"/>
  <c r="AU239" i="32"/>
  <c r="AV239" i="32"/>
  <c r="AW239" i="32"/>
  <c r="AX239" i="32"/>
  <c r="AY239" i="32"/>
  <c r="AZ239" i="32"/>
  <c r="BA239" i="32"/>
  <c r="BB239" i="32"/>
  <c r="BC239" i="32"/>
  <c r="BD239" i="32"/>
  <c r="BE239" i="32"/>
  <c r="BF239" i="32"/>
  <c r="BG239" i="32"/>
  <c r="BH239" i="32"/>
  <c r="BI239" i="32"/>
  <c r="BJ239" i="32"/>
  <c r="BK239" i="32"/>
  <c r="BL239" i="32"/>
  <c r="BM239" i="32"/>
  <c r="BN239" i="32"/>
  <c r="BO239" i="32"/>
  <c r="BP239" i="32"/>
  <c r="BQ239" i="32"/>
  <c r="BR239" i="32"/>
  <c r="BS239" i="32"/>
  <c r="BT239" i="32"/>
  <c r="BU239" i="32"/>
  <c r="BV239" i="32"/>
  <c r="BW239" i="32"/>
  <c r="BX239" i="32"/>
  <c r="BY239" i="32"/>
  <c r="BZ239" i="32"/>
  <c r="CA239" i="32"/>
  <c r="CB239" i="32"/>
  <c r="CC239" i="32"/>
  <c r="CD239" i="32"/>
  <c r="CE239" i="32"/>
  <c r="CF239" i="32"/>
  <c r="CG239" i="32"/>
  <c r="CH239" i="32"/>
  <c r="CI239" i="32"/>
  <c r="CJ239" i="32"/>
  <c r="CK239" i="32"/>
  <c r="CL239" i="32"/>
  <c r="CM239" i="32"/>
  <c r="CN239" i="32"/>
  <c r="CO239" i="32"/>
  <c r="CP239" i="32"/>
  <c r="CQ239" i="32"/>
  <c r="CR239" i="32"/>
  <c r="CS239" i="32"/>
  <c r="CT239" i="32"/>
  <c r="CU239" i="32"/>
  <c r="CV239" i="32"/>
  <c r="CW239" i="32"/>
  <c r="CX239" i="32"/>
  <c r="CY239" i="32"/>
  <c r="CZ239" i="32"/>
  <c r="DA239" i="32"/>
  <c r="DB239" i="32"/>
  <c r="DC239" i="32"/>
  <c r="D240" i="32"/>
  <c r="E240" i="32"/>
  <c r="F240" i="32"/>
  <c r="G240" i="32"/>
  <c r="H240" i="32"/>
  <c r="I240" i="32"/>
  <c r="J240" i="32"/>
  <c r="K240" i="32"/>
  <c r="L240" i="32"/>
  <c r="M240" i="32"/>
  <c r="N240" i="32"/>
  <c r="O240" i="32"/>
  <c r="P240" i="32"/>
  <c r="Q240" i="32"/>
  <c r="R240" i="32"/>
  <c r="S240" i="32"/>
  <c r="T240" i="32"/>
  <c r="U240" i="32"/>
  <c r="V240" i="32"/>
  <c r="W240" i="32"/>
  <c r="X240" i="32"/>
  <c r="Y240" i="32"/>
  <c r="Z240" i="32"/>
  <c r="AA240" i="32"/>
  <c r="AB240" i="32"/>
  <c r="AC240" i="32"/>
  <c r="AD240" i="32"/>
  <c r="AE240" i="32"/>
  <c r="AF240" i="32"/>
  <c r="AG240" i="32"/>
  <c r="AH240" i="32"/>
  <c r="AI240" i="32"/>
  <c r="AJ240" i="32"/>
  <c r="AK240" i="32"/>
  <c r="AL240" i="32"/>
  <c r="AM240" i="32"/>
  <c r="AN240" i="32"/>
  <c r="AO240" i="32"/>
  <c r="AP240" i="32"/>
  <c r="AQ240" i="32"/>
  <c r="AR240" i="32"/>
  <c r="AS240" i="32"/>
  <c r="AT240" i="32"/>
  <c r="AU240" i="32"/>
  <c r="AV240" i="32"/>
  <c r="AW240" i="32"/>
  <c r="AX240" i="32"/>
  <c r="AY240" i="32"/>
  <c r="AZ240" i="32"/>
  <c r="BA240" i="32"/>
  <c r="BB240" i="32"/>
  <c r="BC240" i="32"/>
  <c r="BD240" i="32"/>
  <c r="BE240" i="32"/>
  <c r="BF240" i="32"/>
  <c r="BG240" i="32"/>
  <c r="BH240" i="32"/>
  <c r="BI240" i="32"/>
  <c r="BJ240" i="32"/>
  <c r="BK240" i="32"/>
  <c r="BL240" i="32"/>
  <c r="BM240" i="32"/>
  <c r="BN240" i="32"/>
  <c r="BO240" i="32"/>
  <c r="BP240" i="32"/>
  <c r="BQ240" i="32"/>
  <c r="BR240" i="32"/>
  <c r="BS240" i="32"/>
  <c r="BT240" i="32"/>
  <c r="BU240" i="32"/>
  <c r="BV240" i="32"/>
  <c r="BW240" i="32"/>
  <c r="BX240" i="32"/>
  <c r="BY240" i="32"/>
  <c r="BZ240" i="32"/>
  <c r="CA240" i="32"/>
  <c r="CB240" i="32"/>
  <c r="CC240" i="32"/>
  <c r="CD240" i="32"/>
  <c r="CE240" i="32"/>
  <c r="CF240" i="32"/>
  <c r="CG240" i="32"/>
  <c r="CH240" i="32"/>
  <c r="CI240" i="32"/>
  <c r="CJ240" i="32"/>
  <c r="CK240" i="32"/>
  <c r="CL240" i="32"/>
  <c r="CM240" i="32"/>
  <c r="CN240" i="32"/>
  <c r="CO240" i="32"/>
  <c r="CP240" i="32"/>
  <c r="CQ240" i="32"/>
  <c r="CR240" i="32"/>
  <c r="CS240" i="32"/>
  <c r="CT240" i="32"/>
  <c r="CU240" i="32"/>
  <c r="CV240" i="32"/>
  <c r="CW240" i="32"/>
  <c r="CX240" i="32"/>
  <c r="CY240" i="32"/>
  <c r="CZ240" i="32"/>
  <c r="DA240" i="32"/>
  <c r="DB240" i="32"/>
  <c r="DC240" i="32"/>
  <c r="C243" i="32"/>
  <c r="D244" i="32"/>
  <c r="E244" i="32"/>
  <c r="F244" i="32" s="1"/>
  <c r="G244" i="32" s="1"/>
  <c r="H244" i="32" s="1"/>
  <c r="I244" i="32" s="1"/>
  <c r="J244" i="32" s="1"/>
  <c r="K244" i="32" s="1"/>
  <c r="L244" i="32" s="1"/>
  <c r="M244" i="32" s="1"/>
  <c r="N244" i="32" s="1"/>
  <c r="O244" i="32" s="1"/>
  <c r="P244" i="32" s="1"/>
  <c r="Q244" i="32" s="1"/>
  <c r="R244" i="32" s="1"/>
  <c r="S244" i="32" s="1"/>
  <c r="T244" i="32" s="1"/>
  <c r="U244" i="32" s="1"/>
  <c r="V244" i="32" s="1"/>
  <c r="W244" i="32" s="1"/>
  <c r="X244" i="32" s="1"/>
  <c r="Y244" i="32" s="1"/>
  <c r="Z244" i="32" s="1"/>
  <c r="AA244" i="32" s="1"/>
  <c r="AB244" i="32" s="1"/>
  <c r="AC244" i="32" s="1"/>
  <c r="AD244" i="32" s="1"/>
  <c r="AE244" i="32" s="1"/>
  <c r="AF244" i="32" s="1"/>
  <c r="AG244" i="32" s="1"/>
  <c r="AH244" i="32" s="1"/>
  <c r="AI244" i="32" s="1"/>
  <c r="AJ244" i="32" s="1"/>
  <c r="AK244" i="32" s="1"/>
  <c r="AL244" i="32" s="1"/>
  <c r="AM244" i="32" s="1"/>
  <c r="AN244" i="32" s="1"/>
  <c r="AO244" i="32" s="1"/>
  <c r="AP244" i="32" s="1"/>
  <c r="AQ244" i="32" s="1"/>
  <c r="AR244" i="32" s="1"/>
  <c r="AS244" i="32" s="1"/>
  <c r="AT244" i="32" s="1"/>
  <c r="AU244" i="32" s="1"/>
  <c r="AV244" i="32" s="1"/>
  <c r="AW244" i="32" s="1"/>
  <c r="AX244" i="32" s="1"/>
  <c r="AY244" i="32" s="1"/>
  <c r="AZ244" i="32" s="1"/>
  <c r="BA244" i="32" s="1"/>
  <c r="BB244" i="32" s="1"/>
  <c r="BC244" i="32" s="1"/>
  <c r="BD244" i="32" s="1"/>
  <c r="BE244" i="32" s="1"/>
  <c r="BF244" i="32" s="1"/>
  <c r="BG244" i="32" s="1"/>
  <c r="BH244" i="32" s="1"/>
  <c r="BI244" i="32" s="1"/>
  <c r="BJ244" i="32" s="1"/>
  <c r="BK244" i="32" s="1"/>
  <c r="BL244" i="32" s="1"/>
  <c r="BM244" i="32" s="1"/>
  <c r="BN244" i="32" s="1"/>
  <c r="BO244" i="32" s="1"/>
  <c r="BP244" i="32" s="1"/>
  <c r="BQ244" i="32" s="1"/>
  <c r="BR244" i="32" s="1"/>
  <c r="BS244" i="32" s="1"/>
  <c r="BT244" i="32" s="1"/>
  <c r="BU244" i="32" s="1"/>
  <c r="BV244" i="32" s="1"/>
  <c r="BW244" i="32" s="1"/>
  <c r="BX244" i="32" s="1"/>
  <c r="BY244" i="32" s="1"/>
  <c r="BZ244" i="32" s="1"/>
  <c r="CA244" i="32" s="1"/>
  <c r="CB244" i="32" s="1"/>
  <c r="CC244" i="32" s="1"/>
  <c r="CD244" i="32" s="1"/>
  <c r="CE244" i="32" s="1"/>
  <c r="CF244" i="32" s="1"/>
  <c r="CG244" i="32" s="1"/>
  <c r="CH244" i="32" s="1"/>
  <c r="CI244" i="32" s="1"/>
  <c r="CJ244" i="32" s="1"/>
  <c r="CK244" i="32" s="1"/>
  <c r="CL244" i="32" s="1"/>
  <c r="CM244" i="32" s="1"/>
  <c r="CN244" i="32" s="1"/>
  <c r="CO244" i="32" s="1"/>
  <c r="CP244" i="32" s="1"/>
  <c r="CQ244" i="32" s="1"/>
  <c r="CR244" i="32" s="1"/>
  <c r="CS244" i="32" s="1"/>
  <c r="CT244" i="32" s="1"/>
  <c r="CU244" i="32" s="1"/>
  <c r="CV244" i="32" s="1"/>
  <c r="CW244" i="32" s="1"/>
  <c r="CX244" i="32" s="1"/>
  <c r="CY244" i="32" s="1"/>
  <c r="CZ244" i="32" s="1"/>
  <c r="DA244" i="32" s="1"/>
  <c r="DB244" i="32" s="1"/>
  <c r="DC244" i="32" s="1"/>
  <c r="D245" i="32"/>
  <c r="E245" i="32"/>
  <c r="F245" i="32"/>
  <c r="G245" i="32"/>
  <c r="H245" i="32"/>
  <c r="I245" i="32"/>
  <c r="J245" i="32"/>
  <c r="K245" i="32"/>
  <c r="L245" i="32"/>
  <c r="M245" i="32"/>
  <c r="N245" i="32"/>
  <c r="O245" i="32"/>
  <c r="P245" i="32"/>
  <c r="Q245" i="32"/>
  <c r="R245" i="32"/>
  <c r="S245" i="32"/>
  <c r="T245" i="32"/>
  <c r="U245" i="32"/>
  <c r="V245" i="32"/>
  <c r="W245" i="32"/>
  <c r="X245" i="32"/>
  <c r="Y245" i="32"/>
  <c r="Z245" i="32"/>
  <c r="AA245" i="32"/>
  <c r="AB245" i="32"/>
  <c r="AC245" i="32"/>
  <c r="AD245" i="32"/>
  <c r="AE245" i="32"/>
  <c r="AF245" i="32"/>
  <c r="AG245" i="32"/>
  <c r="AH245" i="32"/>
  <c r="AI245" i="32"/>
  <c r="AJ245" i="32"/>
  <c r="AK245" i="32"/>
  <c r="AL245" i="32"/>
  <c r="AM245" i="32"/>
  <c r="AN245" i="32"/>
  <c r="AO245" i="32"/>
  <c r="AP245" i="32"/>
  <c r="AQ245" i="32"/>
  <c r="AR245" i="32"/>
  <c r="AS245" i="32"/>
  <c r="AT245" i="32"/>
  <c r="AU245" i="32"/>
  <c r="AV245" i="32"/>
  <c r="AW245" i="32"/>
  <c r="AX245" i="32"/>
  <c r="AY245" i="32"/>
  <c r="AZ245" i="32"/>
  <c r="BA245" i="32"/>
  <c r="BB245" i="32"/>
  <c r="BC245" i="32"/>
  <c r="BD245" i="32"/>
  <c r="BE245" i="32"/>
  <c r="BF245" i="32"/>
  <c r="BG245" i="32"/>
  <c r="BH245" i="32"/>
  <c r="BI245" i="32"/>
  <c r="BJ245" i="32"/>
  <c r="BK245" i="32"/>
  <c r="BL245" i="32"/>
  <c r="BM245" i="32"/>
  <c r="BN245" i="32"/>
  <c r="BO245" i="32"/>
  <c r="BP245" i="32"/>
  <c r="BQ245" i="32"/>
  <c r="BR245" i="32"/>
  <c r="BS245" i="32"/>
  <c r="BT245" i="32"/>
  <c r="BU245" i="32"/>
  <c r="BV245" i="32"/>
  <c r="BW245" i="32"/>
  <c r="BX245" i="32"/>
  <c r="BY245" i="32"/>
  <c r="BZ245" i="32"/>
  <c r="CA245" i="32"/>
  <c r="CB245" i="32"/>
  <c r="CC245" i="32"/>
  <c r="CD245" i="32"/>
  <c r="CE245" i="32"/>
  <c r="CF245" i="32"/>
  <c r="CG245" i="32"/>
  <c r="CH245" i="32"/>
  <c r="CI245" i="32"/>
  <c r="CJ245" i="32"/>
  <c r="CK245" i="32"/>
  <c r="CL245" i="32"/>
  <c r="CM245" i="32"/>
  <c r="CN245" i="32"/>
  <c r="CO245" i="32"/>
  <c r="CP245" i="32"/>
  <c r="CQ245" i="32"/>
  <c r="CR245" i="32"/>
  <c r="CS245" i="32"/>
  <c r="CT245" i="32"/>
  <c r="CU245" i="32"/>
  <c r="CV245" i="32"/>
  <c r="CW245" i="32"/>
  <c r="CX245" i="32"/>
  <c r="CY245" i="32"/>
  <c r="CZ245" i="32"/>
  <c r="DA245" i="32"/>
  <c r="DB245" i="32"/>
  <c r="DC245" i="32"/>
  <c r="D246" i="32"/>
  <c r="E246" i="32"/>
  <c r="F246" i="32"/>
  <c r="G246" i="32"/>
  <c r="H246" i="32"/>
  <c r="I246" i="32"/>
  <c r="J246" i="32"/>
  <c r="K246" i="32"/>
  <c r="L246" i="32"/>
  <c r="M246" i="32"/>
  <c r="N246" i="32"/>
  <c r="O246" i="32"/>
  <c r="P246" i="32"/>
  <c r="Q246" i="32"/>
  <c r="R246" i="32"/>
  <c r="S246" i="32"/>
  <c r="T246" i="32"/>
  <c r="U246" i="32"/>
  <c r="V246" i="32"/>
  <c r="W246" i="32"/>
  <c r="X246" i="32"/>
  <c r="Y246" i="32"/>
  <c r="Z246" i="32"/>
  <c r="AA246" i="32"/>
  <c r="AB246" i="32"/>
  <c r="AC246" i="32"/>
  <c r="AD246" i="32"/>
  <c r="AE246" i="32"/>
  <c r="AF246" i="32"/>
  <c r="AG246" i="32"/>
  <c r="AH246" i="32"/>
  <c r="AI246" i="32"/>
  <c r="AJ246" i="32"/>
  <c r="AK246" i="32"/>
  <c r="AL246" i="32"/>
  <c r="AM246" i="32"/>
  <c r="AN246" i="32"/>
  <c r="AO246" i="32"/>
  <c r="AP246" i="32"/>
  <c r="AQ246" i="32"/>
  <c r="AR246" i="32"/>
  <c r="AS246" i="32"/>
  <c r="AT246" i="32"/>
  <c r="AU246" i="32"/>
  <c r="AV246" i="32"/>
  <c r="AW246" i="32"/>
  <c r="AX246" i="32"/>
  <c r="AY246" i="32"/>
  <c r="AZ246" i="32"/>
  <c r="BA246" i="32"/>
  <c r="BB246" i="32"/>
  <c r="BC246" i="32"/>
  <c r="BD246" i="32"/>
  <c r="BE246" i="32"/>
  <c r="BF246" i="32"/>
  <c r="BG246" i="32"/>
  <c r="BH246" i="32"/>
  <c r="BI246" i="32"/>
  <c r="BJ246" i="32"/>
  <c r="BK246" i="32"/>
  <c r="BL246" i="32"/>
  <c r="BM246" i="32"/>
  <c r="BN246" i="32"/>
  <c r="BO246" i="32"/>
  <c r="BP246" i="32"/>
  <c r="BQ246" i="32"/>
  <c r="BR246" i="32"/>
  <c r="BS246" i="32"/>
  <c r="BT246" i="32"/>
  <c r="BU246" i="32"/>
  <c r="BV246" i="32"/>
  <c r="BW246" i="32"/>
  <c r="BX246" i="32"/>
  <c r="BY246" i="32"/>
  <c r="BZ246" i="32"/>
  <c r="CA246" i="32"/>
  <c r="CB246" i="32"/>
  <c r="CC246" i="32"/>
  <c r="CD246" i="32"/>
  <c r="CE246" i="32"/>
  <c r="CF246" i="32"/>
  <c r="CG246" i="32"/>
  <c r="CH246" i="32"/>
  <c r="CI246" i="32"/>
  <c r="CJ246" i="32"/>
  <c r="CK246" i="32"/>
  <c r="CL246" i="32"/>
  <c r="CM246" i="32"/>
  <c r="CN246" i="32"/>
  <c r="CO246" i="32"/>
  <c r="CP246" i="32"/>
  <c r="CQ246" i="32"/>
  <c r="CR246" i="32"/>
  <c r="CS246" i="32"/>
  <c r="CT246" i="32"/>
  <c r="CU246" i="32"/>
  <c r="CV246" i="32"/>
  <c r="CW246" i="32"/>
  <c r="CX246" i="32"/>
  <c r="CY246" i="32"/>
  <c r="CZ246" i="32"/>
  <c r="DA246" i="32"/>
  <c r="DB246" i="32"/>
  <c r="DC246" i="32"/>
  <c r="D247" i="32"/>
  <c r="E247" i="32"/>
  <c r="F247" i="32"/>
  <c r="G247" i="32"/>
  <c r="H247" i="32"/>
  <c r="I247" i="32"/>
  <c r="J247" i="32"/>
  <c r="K247" i="32"/>
  <c r="L247" i="32"/>
  <c r="M247" i="32"/>
  <c r="N247" i="32"/>
  <c r="O247" i="32"/>
  <c r="P247" i="32"/>
  <c r="Q247" i="32"/>
  <c r="R247" i="32"/>
  <c r="S247" i="32"/>
  <c r="T247" i="32"/>
  <c r="U247" i="32"/>
  <c r="V247" i="32"/>
  <c r="W247" i="32"/>
  <c r="X247" i="32"/>
  <c r="Y247" i="32"/>
  <c r="Z247" i="32"/>
  <c r="AA247" i="32"/>
  <c r="AB247" i="32"/>
  <c r="AC247" i="32"/>
  <c r="AD247" i="32"/>
  <c r="AE247" i="32"/>
  <c r="AF247" i="32"/>
  <c r="AG247" i="32"/>
  <c r="AH247" i="32"/>
  <c r="AI247" i="32"/>
  <c r="AJ247" i="32"/>
  <c r="AK247" i="32"/>
  <c r="AL247" i="32"/>
  <c r="AM247" i="32"/>
  <c r="AN247" i="32"/>
  <c r="AO247" i="32"/>
  <c r="AP247" i="32"/>
  <c r="AQ247" i="32"/>
  <c r="AR247" i="32"/>
  <c r="AS247" i="32"/>
  <c r="AT247" i="32"/>
  <c r="AU247" i="32"/>
  <c r="AV247" i="32"/>
  <c r="AW247" i="32"/>
  <c r="AX247" i="32"/>
  <c r="AY247" i="32"/>
  <c r="AZ247" i="32"/>
  <c r="BA247" i="32"/>
  <c r="BB247" i="32"/>
  <c r="BC247" i="32"/>
  <c r="BD247" i="32"/>
  <c r="BE247" i="32"/>
  <c r="BF247" i="32"/>
  <c r="BG247" i="32"/>
  <c r="BH247" i="32"/>
  <c r="BI247" i="32"/>
  <c r="BJ247" i="32"/>
  <c r="BK247" i="32"/>
  <c r="BL247" i="32"/>
  <c r="BM247" i="32"/>
  <c r="BN247" i="32"/>
  <c r="BO247" i="32"/>
  <c r="BP247" i="32"/>
  <c r="BQ247" i="32"/>
  <c r="BR247" i="32"/>
  <c r="BS247" i="32"/>
  <c r="BT247" i="32"/>
  <c r="BU247" i="32"/>
  <c r="BV247" i="32"/>
  <c r="BW247" i="32"/>
  <c r="BX247" i="32"/>
  <c r="BY247" i="32"/>
  <c r="BZ247" i="32"/>
  <c r="CA247" i="32"/>
  <c r="CB247" i="32"/>
  <c r="CC247" i="32"/>
  <c r="CD247" i="32"/>
  <c r="CE247" i="32"/>
  <c r="CF247" i="32"/>
  <c r="CG247" i="32"/>
  <c r="CH247" i="32"/>
  <c r="CI247" i="32"/>
  <c r="CJ247" i="32"/>
  <c r="CK247" i="32"/>
  <c r="CL247" i="32"/>
  <c r="CM247" i="32"/>
  <c r="CN247" i="32"/>
  <c r="CO247" i="32"/>
  <c r="CP247" i="32"/>
  <c r="CQ247" i="32"/>
  <c r="CR247" i="32"/>
  <c r="CS247" i="32"/>
  <c r="CT247" i="32"/>
  <c r="CU247" i="32"/>
  <c r="CV247" i="32"/>
  <c r="CW247" i="32"/>
  <c r="CX247" i="32"/>
  <c r="CY247" i="32"/>
  <c r="CZ247" i="32"/>
  <c r="DA247" i="32"/>
  <c r="DB247" i="32"/>
  <c r="DC247" i="32"/>
  <c r="D248" i="32"/>
  <c r="E248" i="32"/>
  <c r="F248" i="32"/>
  <c r="G248" i="32"/>
  <c r="H248" i="32"/>
  <c r="I248" i="32"/>
  <c r="J248" i="32"/>
  <c r="K248" i="32"/>
  <c r="L248" i="32"/>
  <c r="M248" i="32"/>
  <c r="N248" i="32"/>
  <c r="O248" i="32"/>
  <c r="P248" i="32"/>
  <c r="Q248" i="32"/>
  <c r="R248" i="32"/>
  <c r="S248" i="32"/>
  <c r="T248" i="32"/>
  <c r="U248" i="32"/>
  <c r="V248" i="32"/>
  <c r="W248" i="32"/>
  <c r="X248" i="32"/>
  <c r="Y248" i="32"/>
  <c r="Z248" i="32"/>
  <c r="AA248" i="32"/>
  <c r="AB248" i="32"/>
  <c r="AC248" i="32"/>
  <c r="AD248" i="32"/>
  <c r="AE248" i="32"/>
  <c r="AF248" i="32"/>
  <c r="AG248" i="32"/>
  <c r="AH248" i="32"/>
  <c r="AI248" i="32"/>
  <c r="AJ248" i="32"/>
  <c r="AK248" i="32"/>
  <c r="AL248" i="32"/>
  <c r="AM248" i="32"/>
  <c r="AN248" i="32"/>
  <c r="AO248" i="32"/>
  <c r="AP248" i="32"/>
  <c r="AQ248" i="32"/>
  <c r="AR248" i="32"/>
  <c r="AS248" i="32"/>
  <c r="AT248" i="32"/>
  <c r="AU248" i="32"/>
  <c r="AV248" i="32"/>
  <c r="AW248" i="32"/>
  <c r="AX248" i="32"/>
  <c r="AY248" i="32"/>
  <c r="AZ248" i="32"/>
  <c r="BA248" i="32"/>
  <c r="BB248" i="32"/>
  <c r="BC248" i="32"/>
  <c r="BD248" i="32"/>
  <c r="BE248" i="32"/>
  <c r="BF248" i="32"/>
  <c r="BG248" i="32"/>
  <c r="BH248" i="32"/>
  <c r="BI248" i="32"/>
  <c r="BJ248" i="32"/>
  <c r="BK248" i="32"/>
  <c r="BL248" i="32"/>
  <c r="BM248" i="32"/>
  <c r="BN248" i="32"/>
  <c r="BO248" i="32"/>
  <c r="BP248" i="32"/>
  <c r="BQ248" i="32"/>
  <c r="BR248" i="32"/>
  <c r="BS248" i="32"/>
  <c r="BT248" i="32"/>
  <c r="BU248" i="32"/>
  <c r="BV248" i="32"/>
  <c r="BW248" i="32"/>
  <c r="BX248" i="32"/>
  <c r="BY248" i="32"/>
  <c r="BZ248" i="32"/>
  <c r="CA248" i="32"/>
  <c r="CB248" i="32"/>
  <c r="CC248" i="32"/>
  <c r="CD248" i="32"/>
  <c r="CE248" i="32"/>
  <c r="CF248" i="32"/>
  <c r="CG248" i="32"/>
  <c r="CH248" i="32"/>
  <c r="CI248" i="32"/>
  <c r="CJ248" i="32"/>
  <c r="CK248" i="32"/>
  <c r="CL248" i="32"/>
  <c r="CM248" i="32"/>
  <c r="CN248" i="32"/>
  <c r="CO248" i="32"/>
  <c r="CP248" i="32"/>
  <c r="CQ248" i="32"/>
  <c r="CR248" i="32"/>
  <c r="CS248" i="32"/>
  <c r="CT248" i="32"/>
  <c r="CU248" i="32"/>
  <c r="CV248" i="32"/>
  <c r="CW248" i="32"/>
  <c r="CX248" i="32"/>
  <c r="CY248" i="32"/>
  <c r="CZ248" i="32"/>
  <c r="DA248" i="32"/>
  <c r="DB248" i="32"/>
  <c r="DC248" i="32"/>
  <c r="D249" i="32"/>
  <c r="E249" i="32"/>
  <c r="F249" i="32"/>
  <c r="G249" i="32"/>
  <c r="H249" i="32"/>
  <c r="I249" i="32"/>
  <c r="J249" i="32"/>
  <c r="K249" i="32"/>
  <c r="L249" i="32"/>
  <c r="M249" i="32"/>
  <c r="N249" i="32"/>
  <c r="O249" i="32"/>
  <c r="P249" i="32"/>
  <c r="Q249" i="32"/>
  <c r="R249" i="32"/>
  <c r="S249" i="32"/>
  <c r="T249" i="32"/>
  <c r="U249" i="32"/>
  <c r="V249" i="32"/>
  <c r="W249" i="32"/>
  <c r="X249" i="32"/>
  <c r="Y249" i="32"/>
  <c r="Z249" i="32"/>
  <c r="AA249" i="32"/>
  <c r="AB249" i="32"/>
  <c r="AC249" i="32"/>
  <c r="AD249" i="32"/>
  <c r="AE249" i="32"/>
  <c r="AF249" i="32"/>
  <c r="AG249" i="32"/>
  <c r="AH249" i="32"/>
  <c r="AI249" i="32"/>
  <c r="AJ249" i="32"/>
  <c r="AK249" i="32"/>
  <c r="AL249" i="32"/>
  <c r="AM249" i="32"/>
  <c r="AN249" i="32"/>
  <c r="AO249" i="32"/>
  <c r="AP249" i="32"/>
  <c r="AQ249" i="32"/>
  <c r="AR249" i="32"/>
  <c r="AS249" i="32"/>
  <c r="AT249" i="32"/>
  <c r="AU249" i="32"/>
  <c r="AV249" i="32"/>
  <c r="AW249" i="32"/>
  <c r="AX249" i="32"/>
  <c r="AY249" i="32"/>
  <c r="AZ249" i="32"/>
  <c r="BA249" i="32"/>
  <c r="BB249" i="32"/>
  <c r="BC249" i="32"/>
  <c r="BD249" i="32"/>
  <c r="BE249" i="32"/>
  <c r="BF249" i="32"/>
  <c r="BG249" i="32"/>
  <c r="BH249" i="32"/>
  <c r="BI249" i="32"/>
  <c r="BJ249" i="32"/>
  <c r="BK249" i="32"/>
  <c r="BL249" i="32"/>
  <c r="BM249" i="32"/>
  <c r="BN249" i="32"/>
  <c r="BO249" i="32"/>
  <c r="BP249" i="32"/>
  <c r="BQ249" i="32"/>
  <c r="BR249" i="32"/>
  <c r="BS249" i="32"/>
  <c r="BT249" i="32"/>
  <c r="BU249" i="32"/>
  <c r="BV249" i="32"/>
  <c r="BW249" i="32"/>
  <c r="BX249" i="32"/>
  <c r="BY249" i="32"/>
  <c r="BZ249" i="32"/>
  <c r="CA249" i="32"/>
  <c r="CB249" i="32"/>
  <c r="CC249" i="32"/>
  <c r="CD249" i="32"/>
  <c r="CE249" i="32"/>
  <c r="CF249" i="32"/>
  <c r="CG249" i="32"/>
  <c r="CH249" i="32"/>
  <c r="CI249" i="32"/>
  <c r="CJ249" i="32"/>
  <c r="CK249" i="32"/>
  <c r="CL249" i="32"/>
  <c r="CM249" i="32"/>
  <c r="CN249" i="32"/>
  <c r="CO249" i="32"/>
  <c r="CP249" i="32"/>
  <c r="CQ249" i="32"/>
  <c r="CR249" i="32"/>
  <c r="CS249" i="32"/>
  <c r="CT249" i="32"/>
  <c r="CU249" i="32"/>
  <c r="CV249" i="32"/>
  <c r="CW249" i="32"/>
  <c r="CX249" i="32"/>
  <c r="CY249" i="32"/>
  <c r="CZ249" i="32"/>
  <c r="DA249" i="32"/>
  <c r="DB249" i="32"/>
  <c r="DC249" i="32"/>
  <c r="D250" i="32"/>
  <c r="E250" i="32"/>
  <c r="F250" i="32"/>
  <c r="G250" i="32"/>
  <c r="H250" i="32"/>
  <c r="I250" i="32"/>
  <c r="J250" i="32"/>
  <c r="K250" i="32"/>
  <c r="L250" i="32"/>
  <c r="M250" i="32"/>
  <c r="N250" i="32"/>
  <c r="O250" i="32"/>
  <c r="P250" i="32"/>
  <c r="Q250" i="32"/>
  <c r="R250" i="32"/>
  <c r="S250" i="32"/>
  <c r="T250" i="32"/>
  <c r="U250" i="32"/>
  <c r="V250" i="32"/>
  <c r="W250" i="32"/>
  <c r="X250" i="32"/>
  <c r="Y250" i="32"/>
  <c r="Z250" i="32"/>
  <c r="AA250" i="32"/>
  <c r="AB250" i="32"/>
  <c r="AC250" i="32"/>
  <c r="AD250" i="32"/>
  <c r="AE250" i="32"/>
  <c r="AF250" i="32"/>
  <c r="AG250" i="32"/>
  <c r="AH250" i="32"/>
  <c r="AI250" i="32"/>
  <c r="AJ250" i="32"/>
  <c r="AK250" i="32"/>
  <c r="AL250" i="32"/>
  <c r="AM250" i="32"/>
  <c r="AN250" i="32"/>
  <c r="AO250" i="32"/>
  <c r="AP250" i="32"/>
  <c r="AQ250" i="32"/>
  <c r="AR250" i="32"/>
  <c r="AS250" i="32"/>
  <c r="AT250" i="32"/>
  <c r="AU250" i="32"/>
  <c r="AV250" i="32"/>
  <c r="AW250" i="32"/>
  <c r="AX250" i="32"/>
  <c r="AY250" i="32"/>
  <c r="AZ250" i="32"/>
  <c r="BA250" i="32"/>
  <c r="BB250" i="32"/>
  <c r="BC250" i="32"/>
  <c r="BD250" i="32"/>
  <c r="BE250" i="32"/>
  <c r="BF250" i="32"/>
  <c r="BG250" i="32"/>
  <c r="BH250" i="32"/>
  <c r="BI250" i="32"/>
  <c r="BJ250" i="32"/>
  <c r="BK250" i="32"/>
  <c r="BL250" i="32"/>
  <c r="BM250" i="32"/>
  <c r="BN250" i="32"/>
  <c r="BO250" i="32"/>
  <c r="BP250" i="32"/>
  <c r="BQ250" i="32"/>
  <c r="BR250" i="32"/>
  <c r="BS250" i="32"/>
  <c r="BT250" i="32"/>
  <c r="BU250" i="32"/>
  <c r="BV250" i="32"/>
  <c r="BW250" i="32"/>
  <c r="BX250" i="32"/>
  <c r="BY250" i="32"/>
  <c r="BZ250" i="32"/>
  <c r="CA250" i="32"/>
  <c r="CB250" i="32"/>
  <c r="CC250" i="32"/>
  <c r="CD250" i="32"/>
  <c r="CE250" i="32"/>
  <c r="CF250" i="32"/>
  <c r="CG250" i="32"/>
  <c r="CH250" i="32"/>
  <c r="CI250" i="32"/>
  <c r="CJ250" i="32"/>
  <c r="CK250" i="32"/>
  <c r="CL250" i="32"/>
  <c r="CM250" i="32"/>
  <c r="CN250" i="32"/>
  <c r="CO250" i="32"/>
  <c r="CP250" i="32"/>
  <c r="CQ250" i="32"/>
  <c r="CR250" i="32"/>
  <c r="CS250" i="32"/>
  <c r="CT250" i="32"/>
  <c r="CU250" i="32"/>
  <c r="CV250" i="32"/>
  <c r="CW250" i="32"/>
  <c r="CX250" i="32"/>
  <c r="CY250" i="32"/>
  <c r="CZ250" i="32"/>
  <c r="DA250" i="32"/>
  <c r="DB250" i="32"/>
  <c r="DC250" i="32"/>
  <c r="D251" i="32"/>
  <c r="E251" i="32"/>
  <c r="F251" i="32"/>
  <c r="G251" i="32"/>
  <c r="H251" i="32"/>
  <c r="I251" i="32"/>
  <c r="J251" i="32"/>
  <c r="K251" i="32"/>
  <c r="L251" i="32"/>
  <c r="M251" i="32"/>
  <c r="N251" i="32"/>
  <c r="O251" i="32"/>
  <c r="P251" i="32"/>
  <c r="Q251" i="32"/>
  <c r="R251" i="32"/>
  <c r="S251" i="32"/>
  <c r="T251" i="32"/>
  <c r="U251" i="32"/>
  <c r="V251" i="32"/>
  <c r="W251" i="32"/>
  <c r="X251" i="32"/>
  <c r="Y251" i="32"/>
  <c r="Z251" i="32"/>
  <c r="AA251" i="32"/>
  <c r="AB251" i="32"/>
  <c r="AC251" i="32"/>
  <c r="AD251" i="32"/>
  <c r="AE251" i="32"/>
  <c r="AF251" i="32"/>
  <c r="AG251" i="32"/>
  <c r="AH251" i="32"/>
  <c r="AI251" i="32"/>
  <c r="AJ251" i="32"/>
  <c r="AK251" i="32"/>
  <c r="AL251" i="32"/>
  <c r="AM251" i="32"/>
  <c r="AN251" i="32"/>
  <c r="AO251" i="32"/>
  <c r="AP251" i="32"/>
  <c r="AQ251" i="32"/>
  <c r="AR251" i="32"/>
  <c r="AS251" i="32"/>
  <c r="AT251" i="32"/>
  <c r="AU251" i="32"/>
  <c r="AV251" i="32"/>
  <c r="AW251" i="32"/>
  <c r="AX251" i="32"/>
  <c r="AY251" i="32"/>
  <c r="AZ251" i="32"/>
  <c r="BA251" i="32"/>
  <c r="BB251" i="32"/>
  <c r="BC251" i="32"/>
  <c r="BD251" i="32"/>
  <c r="BE251" i="32"/>
  <c r="BF251" i="32"/>
  <c r="BG251" i="32"/>
  <c r="BH251" i="32"/>
  <c r="BI251" i="32"/>
  <c r="BJ251" i="32"/>
  <c r="BK251" i="32"/>
  <c r="BL251" i="32"/>
  <c r="BM251" i="32"/>
  <c r="BN251" i="32"/>
  <c r="BO251" i="32"/>
  <c r="BP251" i="32"/>
  <c r="BQ251" i="32"/>
  <c r="BR251" i="32"/>
  <c r="BS251" i="32"/>
  <c r="BT251" i="32"/>
  <c r="BU251" i="32"/>
  <c r="BV251" i="32"/>
  <c r="BW251" i="32"/>
  <c r="BX251" i="32"/>
  <c r="BY251" i="32"/>
  <c r="BZ251" i="32"/>
  <c r="CA251" i="32"/>
  <c r="CB251" i="32"/>
  <c r="CC251" i="32"/>
  <c r="CD251" i="32"/>
  <c r="CE251" i="32"/>
  <c r="CF251" i="32"/>
  <c r="CG251" i="32"/>
  <c r="CH251" i="32"/>
  <c r="CI251" i="32"/>
  <c r="CJ251" i="32"/>
  <c r="CK251" i="32"/>
  <c r="CL251" i="32"/>
  <c r="CM251" i="32"/>
  <c r="CN251" i="32"/>
  <c r="CO251" i="32"/>
  <c r="CP251" i="32"/>
  <c r="CQ251" i="32"/>
  <c r="CR251" i="32"/>
  <c r="CS251" i="32"/>
  <c r="CT251" i="32"/>
  <c r="CU251" i="32"/>
  <c r="CV251" i="32"/>
  <c r="CW251" i="32"/>
  <c r="CX251" i="32"/>
  <c r="CY251" i="32"/>
  <c r="CZ251" i="32"/>
  <c r="DA251" i="32"/>
  <c r="DB251" i="32"/>
  <c r="DC251" i="32"/>
  <c r="D252" i="32"/>
  <c r="E252" i="32"/>
  <c r="F252" i="32"/>
  <c r="G252" i="32"/>
  <c r="H252" i="32"/>
  <c r="I252" i="32"/>
  <c r="J252" i="32"/>
  <c r="K252" i="32"/>
  <c r="L252" i="32"/>
  <c r="M252" i="32"/>
  <c r="N252" i="32"/>
  <c r="O252" i="32"/>
  <c r="P252" i="32"/>
  <c r="Q252" i="32"/>
  <c r="R252" i="32"/>
  <c r="S252" i="32"/>
  <c r="T252" i="32"/>
  <c r="U252" i="32"/>
  <c r="V252" i="32"/>
  <c r="W252" i="32"/>
  <c r="X252" i="32"/>
  <c r="Y252" i="32"/>
  <c r="Z252" i="32"/>
  <c r="AA252" i="32"/>
  <c r="AB252" i="32"/>
  <c r="AC252" i="32"/>
  <c r="AD252" i="32"/>
  <c r="AE252" i="32"/>
  <c r="AF252" i="32"/>
  <c r="AG252" i="32"/>
  <c r="AH252" i="32"/>
  <c r="AI252" i="32"/>
  <c r="AJ252" i="32"/>
  <c r="AK252" i="32"/>
  <c r="AL252" i="32"/>
  <c r="AM252" i="32"/>
  <c r="AN252" i="32"/>
  <c r="AO252" i="32"/>
  <c r="AP252" i="32"/>
  <c r="AQ252" i="32"/>
  <c r="AR252" i="32"/>
  <c r="AS252" i="32"/>
  <c r="AT252" i="32"/>
  <c r="AU252" i="32"/>
  <c r="AV252" i="32"/>
  <c r="AW252" i="32"/>
  <c r="AX252" i="32"/>
  <c r="AY252" i="32"/>
  <c r="AZ252" i="32"/>
  <c r="BA252" i="32"/>
  <c r="BB252" i="32"/>
  <c r="BC252" i="32"/>
  <c r="BD252" i="32"/>
  <c r="BE252" i="32"/>
  <c r="BF252" i="32"/>
  <c r="BG252" i="32"/>
  <c r="BH252" i="32"/>
  <c r="BI252" i="32"/>
  <c r="BJ252" i="32"/>
  <c r="BK252" i="32"/>
  <c r="BL252" i="32"/>
  <c r="BM252" i="32"/>
  <c r="BN252" i="32"/>
  <c r="BO252" i="32"/>
  <c r="BP252" i="32"/>
  <c r="BQ252" i="32"/>
  <c r="BR252" i="32"/>
  <c r="BS252" i="32"/>
  <c r="BT252" i="32"/>
  <c r="BU252" i="32"/>
  <c r="BV252" i="32"/>
  <c r="BW252" i="32"/>
  <c r="BX252" i="32"/>
  <c r="BY252" i="32"/>
  <c r="BZ252" i="32"/>
  <c r="CA252" i="32"/>
  <c r="CB252" i="32"/>
  <c r="CC252" i="32"/>
  <c r="CD252" i="32"/>
  <c r="CE252" i="32"/>
  <c r="CF252" i="32"/>
  <c r="CG252" i="32"/>
  <c r="CH252" i="32"/>
  <c r="CI252" i="32"/>
  <c r="CJ252" i="32"/>
  <c r="CK252" i="32"/>
  <c r="CL252" i="32"/>
  <c r="CM252" i="32"/>
  <c r="CN252" i="32"/>
  <c r="CO252" i="32"/>
  <c r="CP252" i="32"/>
  <c r="CQ252" i="32"/>
  <c r="CR252" i="32"/>
  <c r="CS252" i="32"/>
  <c r="CT252" i="32"/>
  <c r="CU252" i="32"/>
  <c r="CV252" i="32"/>
  <c r="CW252" i="32"/>
  <c r="CX252" i="32"/>
  <c r="CY252" i="32"/>
  <c r="CZ252" i="32"/>
  <c r="DA252" i="32"/>
  <c r="DB252" i="32"/>
  <c r="DC252" i="32"/>
  <c r="D253" i="32"/>
  <c r="E253" i="32"/>
  <c r="F253" i="32"/>
  <c r="G253" i="32"/>
  <c r="H253" i="32"/>
  <c r="I253" i="32"/>
  <c r="J253" i="32"/>
  <c r="K253" i="32"/>
  <c r="L253" i="32"/>
  <c r="M253" i="32"/>
  <c r="N253" i="32"/>
  <c r="O253" i="32"/>
  <c r="P253" i="32"/>
  <c r="Q253" i="32"/>
  <c r="R253" i="32"/>
  <c r="S253" i="32"/>
  <c r="T253" i="32"/>
  <c r="U253" i="32"/>
  <c r="V253" i="32"/>
  <c r="W253" i="32"/>
  <c r="X253" i="32"/>
  <c r="Y253" i="32"/>
  <c r="Z253" i="32"/>
  <c r="AA253" i="32"/>
  <c r="AB253" i="32"/>
  <c r="AC253" i="32"/>
  <c r="AD253" i="32"/>
  <c r="AE253" i="32"/>
  <c r="AF253" i="32"/>
  <c r="AG253" i="32"/>
  <c r="AH253" i="32"/>
  <c r="AI253" i="32"/>
  <c r="AJ253" i="32"/>
  <c r="AK253" i="32"/>
  <c r="AL253" i="32"/>
  <c r="AM253" i="32"/>
  <c r="AN253" i="32"/>
  <c r="AO253" i="32"/>
  <c r="AP253" i="32"/>
  <c r="AQ253" i="32"/>
  <c r="AR253" i="32"/>
  <c r="AS253" i="32"/>
  <c r="AT253" i="32"/>
  <c r="AU253" i="32"/>
  <c r="AV253" i="32"/>
  <c r="AW253" i="32"/>
  <c r="AX253" i="32"/>
  <c r="AY253" i="32"/>
  <c r="AZ253" i="32"/>
  <c r="BA253" i="32"/>
  <c r="BB253" i="32"/>
  <c r="BC253" i="32"/>
  <c r="BD253" i="32"/>
  <c r="BE253" i="32"/>
  <c r="BF253" i="32"/>
  <c r="BG253" i="32"/>
  <c r="BH253" i="32"/>
  <c r="BI253" i="32"/>
  <c r="BJ253" i="32"/>
  <c r="BK253" i="32"/>
  <c r="BL253" i="32"/>
  <c r="BM253" i="32"/>
  <c r="BN253" i="32"/>
  <c r="BO253" i="32"/>
  <c r="BP253" i="32"/>
  <c r="BQ253" i="32"/>
  <c r="BR253" i="32"/>
  <c r="BS253" i="32"/>
  <c r="BT253" i="32"/>
  <c r="BU253" i="32"/>
  <c r="BV253" i="32"/>
  <c r="BW253" i="32"/>
  <c r="BX253" i="32"/>
  <c r="BY253" i="32"/>
  <c r="BZ253" i="32"/>
  <c r="CA253" i="32"/>
  <c r="CB253" i="32"/>
  <c r="CC253" i="32"/>
  <c r="CD253" i="32"/>
  <c r="CE253" i="32"/>
  <c r="CF253" i="32"/>
  <c r="CG253" i="32"/>
  <c r="CH253" i="32"/>
  <c r="CI253" i="32"/>
  <c r="CJ253" i="32"/>
  <c r="CK253" i="32"/>
  <c r="CL253" i="32"/>
  <c r="CM253" i="32"/>
  <c r="CN253" i="32"/>
  <c r="CO253" i="32"/>
  <c r="CP253" i="32"/>
  <c r="CQ253" i="32"/>
  <c r="CR253" i="32"/>
  <c r="CS253" i="32"/>
  <c r="CT253" i="32"/>
  <c r="CU253" i="32"/>
  <c r="CV253" i="32"/>
  <c r="CW253" i="32"/>
  <c r="CX253" i="32"/>
  <c r="CY253" i="32"/>
  <c r="CZ253" i="32"/>
  <c r="DA253" i="32"/>
  <c r="DB253" i="32"/>
  <c r="DC253" i="32"/>
  <c r="D254" i="32"/>
  <c r="E254" i="32"/>
  <c r="F254" i="32"/>
  <c r="G254" i="32"/>
  <c r="H254" i="32"/>
  <c r="I254" i="32"/>
  <c r="J254" i="32"/>
  <c r="K254" i="32"/>
  <c r="L254" i="32"/>
  <c r="M254" i="32"/>
  <c r="N254" i="32"/>
  <c r="O254" i="32"/>
  <c r="P254" i="32"/>
  <c r="Q254" i="32"/>
  <c r="R254" i="32"/>
  <c r="S254" i="32"/>
  <c r="T254" i="32"/>
  <c r="U254" i="32"/>
  <c r="V254" i="32"/>
  <c r="W254" i="32"/>
  <c r="X254" i="32"/>
  <c r="Y254" i="32"/>
  <c r="Z254" i="32"/>
  <c r="AA254" i="32"/>
  <c r="AB254" i="32"/>
  <c r="AC254" i="32"/>
  <c r="AD254" i="32"/>
  <c r="AE254" i="32"/>
  <c r="AF254" i="32"/>
  <c r="AG254" i="32"/>
  <c r="AH254" i="32"/>
  <c r="AI254" i="32"/>
  <c r="AJ254" i="32"/>
  <c r="AK254" i="32"/>
  <c r="AL254" i="32"/>
  <c r="AM254" i="32"/>
  <c r="AN254" i="32"/>
  <c r="AO254" i="32"/>
  <c r="AP254" i="32"/>
  <c r="AQ254" i="32"/>
  <c r="AR254" i="32"/>
  <c r="AS254" i="32"/>
  <c r="AT254" i="32"/>
  <c r="AU254" i="32"/>
  <c r="AV254" i="32"/>
  <c r="AW254" i="32"/>
  <c r="AX254" i="32"/>
  <c r="AY254" i="32"/>
  <c r="AZ254" i="32"/>
  <c r="BA254" i="32"/>
  <c r="BB254" i="32"/>
  <c r="BC254" i="32"/>
  <c r="BD254" i="32"/>
  <c r="BE254" i="32"/>
  <c r="BF254" i="32"/>
  <c r="BG254" i="32"/>
  <c r="BH254" i="32"/>
  <c r="BI254" i="32"/>
  <c r="BJ254" i="32"/>
  <c r="BK254" i="32"/>
  <c r="BL254" i="32"/>
  <c r="BM254" i="32"/>
  <c r="BN254" i="32"/>
  <c r="BO254" i="32"/>
  <c r="BP254" i="32"/>
  <c r="BQ254" i="32"/>
  <c r="BR254" i="32"/>
  <c r="BS254" i="32"/>
  <c r="BT254" i="32"/>
  <c r="BU254" i="32"/>
  <c r="BV254" i="32"/>
  <c r="BW254" i="32"/>
  <c r="BX254" i="32"/>
  <c r="BY254" i="32"/>
  <c r="BZ254" i="32"/>
  <c r="CA254" i="32"/>
  <c r="CB254" i="32"/>
  <c r="CC254" i="32"/>
  <c r="CD254" i="32"/>
  <c r="CE254" i="32"/>
  <c r="CF254" i="32"/>
  <c r="CG254" i="32"/>
  <c r="CH254" i="32"/>
  <c r="CI254" i="32"/>
  <c r="CJ254" i="32"/>
  <c r="CK254" i="32"/>
  <c r="CL254" i="32"/>
  <c r="CM254" i="32"/>
  <c r="CN254" i="32"/>
  <c r="CO254" i="32"/>
  <c r="CP254" i="32"/>
  <c r="CQ254" i="32"/>
  <c r="CR254" i="32"/>
  <c r="CS254" i="32"/>
  <c r="CT254" i="32"/>
  <c r="CU254" i="32"/>
  <c r="CV254" i="32"/>
  <c r="CW254" i="32"/>
  <c r="CX254" i="32"/>
  <c r="CY254" i="32"/>
  <c r="CZ254" i="32"/>
  <c r="DA254" i="32"/>
  <c r="DB254" i="32"/>
  <c r="DC254" i="32"/>
  <c r="D255" i="32"/>
  <c r="E255" i="32"/>
  <c r="F255" i="32"/>
  <c r="G255" i="32"/>
  <c r="H255" i="32"/>
  <c r="I255" i="32"/>
  <c r="J255" i="32"/>
  <c r="K255" i="32"/>
  <c r="L255" i="32"/>
  <c r="M255" i="32"/>
  <c r="N255" i="32"/>
  <c r="O255" i="32"/>
  <c r="P255" i="32"/>
  <c r="Q255" i="32"/>
  <c r="R255" i="32"/>
  <c r="S255" i="32"/>
  <c r="T255" i="32"/>
  <c r="U255" i="32"/>
  <c r="V255" i="32"/>
  <c r="W255" i="32"/>
  <c r="X255" i="32"/>
  <c r="Y255" i="32"/>
  <c r="Z255" i="32"/>
  <c r="AA255" i="32"/>
  <c r="AB255" i="32"/>
  <c r="AC255" i="32"/>
  <c r="AD255" i="32"/>
  <c r="AE255" i="32"/>
  <c r="AF255" i="32"/>
  <c r="AG255" i="32"/>
  <c r="AH255" i="32"/>
  <c r="AI255" i="32"/>
  <c r="AJ255" i="32"/>
  <c r="AK255" i="32"/>
  <c r="AL255" i="32"/>
  <c r="AM255" i="32"/>
  <c r="AN255" i="32"/>
  <c r="AO255" i="32"/>
  <c r="AP255" i="32"/>
  <c r="AQ255" i="32"/>
  <c r="AR255" i="32"/>
  <c r="AS255" i="32"/>
  <c r="AT255" i="32"/>
  <c r="AU255" i="32"/>
  <c r="AV255" i="32"/>
  <c r="AW255" i="32"/>
  <c r="AX255" i="32"/>
  <c r="AY255" i="32"/>
  <c r="AZ255" i="32"/>
  <c r="BA255" i="32"/>
  <c r="BB255" i="32"/>
  <c r="BC255" i="32"/>
  <c r="BD255" i="32"/>
  <c r="BE255" i="32"/>
  <c r="BF255" i="32"/>
  <c r="BG255" i="32"/>
  <c r="BH255" i="32"/>
  <c r="BI255" i="32"/>
  <c r="BJ255" i="32"/>
  <c r="BK255" i="32"/>
  <c r="BL255" i="32"/>
  <c r="BM255" i="32"/>
  <c r="BN255" i="32"/>
  <c r="BO255" i="32"/>
  <c r="BP255" i="32"/>
  <c r="BQ255" i="32"/>
  <c r="BR255" i="32"/>
  <c r="BS255" i="32"/>
  <c r="BT255" i="32"/>
  <c r="BU255" i="32"/>
  <c r="BV255" i="32"/>
  <c r="BW255" i="32"/>
  <c r="BX255" i="32"/>
  <c r="BY255" i="32"/>
  <c r="BZ255" i="32"/>
  <c r="CA255" i="32"/>
  <c r="CB255" i="32"/>
  <c r="CC255" i="32"/>
  <c r="CD255" i="32"/>
  <c r="CE255" i="32"/>
  <c r="CF255" i="32"/>
  <c r="CG255" i="32"/>
  <c r="CH255" i="32"/>
  <c r="CI255" i="32"/>
  <c r="CJ255" i="32"/>
  <c r="CK255" i="32"/>
  <c r="CL255" i="32"/>
  <c r="CM255" i="32"/>
  <c r="CN255" i="32"/>
  <c r="CO255" i="32"/>
  <c r="CP255" i="32"/>
  <c r="CQ255" i="32"/>
  <c r="CR255" i="32"/>
  <c r="CS255" i="32"/>
  <c r="CT255" i="32"/>
  <c r="CU255" i="32"/>
  <c r="CV255" i="32"/>
  <c r="CW255" i="32"/>
  <c r="CX255" i="32"/>
  <c r="CY255" i="32"/>
  <c r="CZ255" i="32"/>
  <c r="DA255" i="32"/>
  <c r="DB255" i="32"/>
  <c r="DC255" i="32"/>
  <c r="D256" i="32"/>
  <c r="E256" i="32"/>
  <c r="F256" i="32"/>
  <c r="G256" i="32"/>
  <c r="H256" i="32"/>
  <c r="I256" i="32"/>
  <c r="J256" i="32"/>
  <c r="K256" i="32"/>
  <c r="L256" i="32"/>
  <c r="M256" i="32"/>
  <c r="N256" i="32"/>
  <c r="O256" i="32"/>
  <c r="P256" i="32"/>
  <c r="Q256" i="32"/>
  <c r="R256" i="32"/>
  <c r="S256" i="32"/>
  <c r="T256" i="32"/>
  <c r="U256" i="32"/>
  <c r="V256" i="32"/>
  <c r="W256" i="32"/>
  <c r="X256" i="32"/>
  <c r="Y256" i="32"/>
  <c r="Z256" i="32"/>
  <c r="AA256" i="32"/>
  <c r="AB256" i="32"/>
  <c r="AC256" i="32"/>
  <c r="AD256" i="32"/>
  <c r="AE256" i="32"/>
  <c r="AF256" i="32"/>
  <c r="AG256" i="32"/>
  <c r="AH256" i="32"/>
  <c r="AI256" i="32"/>
  <c r="AJ256" i="32"/>
  <c r="AK256" i="32"/>
  <c r="AL256" i="32"/>
  <c r="AM256" i="32"/>
  <c r="AN256" i="32"/>
  <c r="AO256" i="32"/>
  <c r="AP256" i="32"/>
  <c r="AQ256" i="32"/>
  <c r="AR256" i="32"/>
  <c r="AS256" i="32"/>
  <c r="AT256" i="32"/>
  <c r="AU256" i="32"/>
  <c r="AV256" i="32"/>
  <c r="AW256" i="32"/>
  <c r="AX256" i="32"/>
  <c r="AY256" i="32"/>
  <c r="AZ256" i="32"/>
  <c r="BA256" i="32"/>
  <c r="BB256" i="32"/>
  <c r="BC256" i="32"/>
  <c r="BD256" i="32"/>
  <c r="BE256" i="32"/>
  <c r="BF256" i="32"/>
  <c r="BG256" i="32"/>
  <c r="BH256" i="32"/>
  <c r="BI256" i="32"/>
  <c r="BJ256" i="32"/>
  <c r="BK256" i="32"/>
  <c r="BL256" i="32"/>
  <c r="BM256" i="32"/>
  <c r="BN256" i="32"/>
  <c r="BO256" i="32"/>
  <c r="BP256" i="32"/>
  <c r="BQ256" i="32"/>
  <c r="BR256" i="32"/>
  <c r="BS256" i="32"/>
  <c r="BT256" i="32"/>
  <c r="BU256" i="32"/>
  <c r="BV256" i="32"/>
  <c r="BW256" i="32"/>
  <c r="BX256" i="32"/>
  <c r="BY256" i="32"/>
  <c r="BZ256" i="32"/>
  <c r="CA256" i="32"/>
  <c r="CB256" i="32"/>
  <c r="CC256" i="32"/>
  <c r="CD256" i="32"/>
  <c r="CE256" i="32"/>
  <c r="CF256" i="32"/>
  <c r="CG256" i="32"/>
  <c r="CH256" i="32"/>
  <c r="CI256" i="32"/>
  <c r="CJ256" i="32"/>
  <c r="CK256" i="32"/>
  <c r="CL256" i="32"/>
  <c r="CM256" i="32"/>
  <c r="CN256" i="32"/>
  <c r="CO256" i="32"/>
  <c r="CP256" i="32"/>
  <c r="CQ256" i="32"/>
  <c r="CR256" i="32"/>
  <c r="CS256" i="32"/>
  <c r="CT256" i="32"/>
  <c r="CU256" i="32"/>
  <c r="CV256" i="32"/>
  <c r="CW256" i="32"/>
  <c r="CX256" i="32"/>
  <c r="CY256" i="32"/>
  <c r="CZ256" i="32"/>
  <c r="DA256" i="32"/>
  <c r="DB256" i="32"/>
  <c r="DC256" i="32"/>
  <c r="D257" i="32"/>
  <c r="E257" i="32"/>
  <c r="F257" i="32"/>
  <c r="G257" i="32"/>
  <c r="H257" i="32"/>
  <c r="I257" i="32"/>
  <c r="J257" i="32"/>
  <c r="K257" i="32"/>
  <c r="L257" i="32"/>
  <c r="M257" i="32"/>
  <c r="N257" i="32"/>
  <c r="O257" i="32"/>
  <c r="P257" i="32"/>
  <c r="Q257" i="32"/>
  <c r="R257" i="32"/>
  <c r="S257" i="32"/>
  <c r="T257" i="32"/>
  <c r="U257" i="32"/>
  <c r="V257" i="32"/>
  <c r="W257" i="32"/>
  <c r="X257" i="32"/>
  <c r="Y257" i="32"/>
  <c r="Z257" i="32"/>
  <c r="AA257" i="32"/>
  <c r="AB257" i="32"/>
  <c r="AC257" i="32"/>
  <c r="AD257" i="32"/>
  <c r="AE257" i="32"/>
  <c r="AF257" i="32"/>
  <c r="AG257" i="32"/>
  <c r="AH257" i="32"/>
  <c r="AI257" i="32"/>
  <c r="AJ257" i="32"/>
  <c r="AK257" i="32"/>
  <c r="AL257" i="32"/>
  <c r="AM257" i="32"/>
  <c r="AN257" i="32"/>
  <c r="AO257" i="32"/>
  <c r="AP257" i="32"/>
  <c r="AQ257" i="32"/>
  <c r="AR257" i="32"/>
  <c r="AS257" i="32"/>
  <c r="AT257" i="32"/>
  <c r="AU257" i="32"/>
  <c r="AV257" i="32"/>
  <c r="AW257" i="32"/>
  <c r="AX257" i="32"/>
  <c r="AY257" i="32"/>
  <c r="AZ257" i="32"/>
  <c r="BA257" i="32"/>
  <c r="BB257" i="32"/>
  <c r="BC257" i="32"/>
  <c r="BD257" i="32"/>
  <c r="BE257" i="32"/>
  <c r="BF257" i="32"/>
  <c r="BG257" i="32"/>
  <c r="BH257" i="32"/>
  <c r="BI257" i="32"/>
  <c r="BJ257" i="32"/>
  <c r="BK257" i="32"/>
  <c r="BL257" i="32"/>
  <c r="BM257" i="32"/>
  <c r="BN257" i="32"/>
  <c r="BO257" i="32"/>
  <c r="BP257" i="32"/>
  <c r="BQ257" i="32"/>
  <c r="BR257" i="32"/>
  <c r="BS257" i="32"/>
  <c r="BT257" i="32"/>
  <c r="BU257" i="32"/>
  <c r="BV257" i="32"/>
  <c r="BW257" i="32"/>
  <c r="BX257" i="32"/>
  <c r="BY257" i="32"/>
  <c r="BZ257" i="32"/>
  <c r="CA257" i="32"/>
  <c r="CB257" i="32"/>
  <c r="CC257" i="32"/>
  <c r="CD257" i="32"/>
  <c r="CE257" i="32"/>
  <c r="CF257" i="32"/>
  <c r="CG257" i="32"/>
  <c r="CH257" i="32"/>
  <c r="CI257" i="32"/>
  <c r="CJ257" i="32"/>
  <c r="CK257" i="32"/>
  <c r="CL257" i="32"/>
  <c r="CM257" i="32"/>
  <c r="CN257" i="32"/>
  <c r="CO257" i="32"/>
  <c r="CP257" i="32"/>
  <c r="CQ257" i="32"/>
  <c r="CR257" i="32"/>
  <c r="CS257" i="32"/>
  <c r="CT257" i="32"/>
  <c r="CU257" i="32"/>
  <c r="CV257" i="32"/>
  <c r="CW257" i="32"/>
  <c r="CX257" i="32"/>
  <c r="CY257" i="32"/>
  <c r="CZ257" i="32"/>
  <c r="DA257" i="32"/>
  <c r="DB257" i="32"/>
  <c r="DC257" i="32"/>
  <c r="D258" i="32"/>
  <c r="E258" i="32"/>
  <c r="F258" i="32"/>
  <c r="G258" i="32"/>
  <c r="H258" i="32"/>
  <c r="I258" i="32"/>
  <c r="J258" i="32"/>
  <c r="K258" i="32"/>
  <c r="L258" i="32"/>
  <c r="M258" i="32"/>
  <c r="N258" i="32"/>
  <c r="O258" i="32"/>
  <c r="P258" i="32"/>
  <c r="Q258" i="32"/>
  <c r="R258" i="32"/>
  <c r="S258" i="32"/>
  <c r="T258" i="32"/>
  <c r="U258" i="32"/>
  <c r="V258" i="32"/>
  <c r="W258" i="32"/>
  <c r="X258" i="32"/>
  <c r="Y258" i="32"/>
  <c r="Z258" i="32"/>
  <c r="AA258" i="32"/>
  <c r="AB258" i="32"/>
  <c r="AC258" i="32"/>
  <c r="AD258" i="32"/>
  <c r="AE258" i="32"/>
  <c r="AF258" i="32"/>
  <c r="AG258" i="32"/>
  <c r="AH258" i="32"/>
  <c r="AI258" i="32"/>
  <c r="AJ258" i="32"/>
  <c r="AK258" i="32"/>
  <c r="AL258" i="32"/>
  <c r="AM258" i="32"/>
  <c r="AN258" i="32"/>
  <c r="AO258" i="32"/>
  <c r="AP258" i="32"/>
  <c r="AQ258" i="32"/>
  <c r="AR258" i="32"/>
  <c r="AS258" i="32"/>
  <c r="AT258" i="32"/>
  <c r="AU258" i="32"/>
  <c r="AV258" i="32"/>
  <c r="AW258" i="32"/>
  <c r="AX258" i="32"/>
  <c r="AY258" i="32"/>
  <c r="AZ258" i="32"/>
  <c r="BA258" i="32"/>
  <c r="BB258" i="32"/>
  <c r="BC258" i="32"/>
  <c r="BD258" i="32"/>
  <c r="BE258" i="32"/>
  <c r="BF258" i="32"/>
  <c r="BG258" i="32"/>
  <c r="BH258" i="32"/>
  <c r="BI258" i="32"/>
  <c r="BJ258" i="32"/>
  <c r="BK258" i="32"/>
  <c r="BL258" i="32"/>
  <c r="BM258" i="32"/>
  <c r="BN258" i="32"/>
  <c r="BO258" i="32"/>
  <c r="BP258" i="32"/>
  <c r="BQ258" i="32"/>
  <c r="BR258" i="32"/>
  <c r="BS258" i="32"/>
  <c r="BT258" i="32"/>
  <c r="BU258" i="32"/>
  <c r="BV258" i="32"/>
  <c r="BW258" i="32"/>
  <c r="BX258" i="32"/>
  <c r="BY258" i="32"/>
  <c r="BZ258" i="32"/>
  <c r="CA258" i="32"/>
  <c r="CB258" i="32"/>
  <c r="CC258" i="32"/>
  <c r="CD258" i="32"/>
  <c r="CE258" i="32"/>
  <c r="CF258" i="32"/>
  <c r="CG258" i="32"/>
  <c r="CH258" i="32"/>
  <c r="CI258" i="32"/>
  <c r="CJ258" i="32"/>
  <c r="CK258" i="32"/>
  <c r="CL258" i="32"/>
  <c r="CM258" i="32"/>
  <c r="CN258" i="32"/>
  <c r="CO258" i="32"/>
  <c r="CP258" i="32"/>
  <c r="CQ258" i="32"/>
  <c r="CR258" i="32"/>
  <c r="CS258" i="32"/>
  <c r="CT258" i="32"/>
  <c r="CU258" i="32"/>
  <c r="CV258" i="32"/>
  <c r="CW258" i="32"/>
  <c r="CX258" i="32"/>
  <c r="CY258" i="32"/>
  <c r="CZ258" i="32"/>
  <c r="DA258" i="32"/>
  <c r="DB258" i="32"/>
  <c r="DC258" i="32"/>
  <c r="D259" i="32"/>
  <c r="E259" i="32"/>
  <c r="F259" i="32"/>
  <c r="G259" i="32"/>
  <c r="H259" i="32"/>
  <c r="I259" i="32"/>
  <c r="J259" i="32"/>
  <c r="K259" i="32"/>
  <c r="L259" i="32"/>
  <c r="M259" i="32"/>
  <c r="N259" i="32"/>
  <c r="O259" i="32"/>
  <c r="P259" i="32"/>
  <c r="Q259" i="32"/>
  <c r="R259" i="32"/>
  <c r="S259" i="32"/>
  <c r="T259" i="32"/>
  <c r="U259" i="32"/>
  <c r="V259" i="32"/>
  <c r="W259" i="32"/>
  <c r="X259" i="32"/>
  <c r="Y259" i="32"/>
  <c r="Z259" i="32"/>
  <c r="AA259" i="32"/>
  <c r="AB259" i="32"/>
  <c r="AC259" i="32"/>
  <c r="AD259" i="32"/>
  <c r="AE259" i="32"/>
  <c r="AF259" i="32"/>
  <c r="AG259" i="32"/>
  <c r="AH259" i="32"/>
  <c r="AI259" i="32"/>
  <c r="AJ259" i="32"/>
  <c r="AK259" i="32"/>
  <c r="AL259" i="32"/>
  <c r="AM259" i="32"/>
  <c r="AN259" i="32"/>
  <c r="AO259" i="32"/>
  <c r="AP259" i="32"/>
  <c r="AQ259" i="32"/>
  <c r="AR259" i="32"/>
  <c r="AS259" i="32"/>
  <c r="AT259" i="32"/>
  <c r="AU259" i="32"/>
  <c r="AV259" i="32"/>
  <c r="AW259" i="32"/>
  <c r="AX259" i="32"/>
  <c r="AY259" i="32"/>
  <c r="AZ259" i="32"/>
  <c r="BA259" i="32"/>
  <c r="BB259" i="32"/>
  <c r="BC259" i="32"/>
  <c r="BD259" i="32"/>
  <c r="BE259" i="32"/>
  <c r="BF259" i="32"/>
  <c r="BG259" i="32"/>
  <c r="BH259" i="32"/>
  <c r="BI259" i="32"/>
  <c r="BJ259" i="32"/>
  <c r="BK259" i="32"/>
  <c r="BL259" i="32"/>
  <c r="BM259" i="32"/>
  <c r="BN259" i="32"/>
  <c r="BO259" i="32"/>
  <c r="BP259" i="32"/>
  <c r="BQ259" i="32"/>
  <c r="BR259" i="32"/>
  <c r="BS259" i="32"/>
  <c r="BT259" i="32"/>
  <c r="BU259" i="32"/>
  <c r="BV259" i="32"/>
  <c r="BW259" i="32"/>
  <c r="BX259" i="32"/>
  <c r="BY259" i="32"/>
  <c r="BZ259" i="32"/>
  <c r="CA259" i="32"/>
  <c r="CB259" i="32"/>
  <c r="CC259" i="32"/>
  <c r="CD259" i="32"/>
  <c r="CE259" i="32"/>
  <c r="CF259" i="32"/>
  <c r="CG259" i="32"/>
  <c r="CH259" i="32"/>
  <c r="CI259" i="32"/>
  <c r="CJ259" i="32"/>
  <c r="CK259" i="32"/>
  <c r="CL259" i="32"/>
  <c r="CM259" i="32"/>
  <c r="CN259" i="32"/>
  <c r="CO259" i="32"/>
  <c r="CP259" i="32"/>
  <c r="CQ259" i="32"/>
  <c r="CR259" i="32"/>
  <c r="CS259" i="32"/>
  <c r="CT259" i="32"/>
  <c r="CU259" i="32"/>
  <c r="CV259" i="32"/>
  <c r="CW259" i="32"/>
  <c r="CX259" i="32"/>
  <c r="CY259" i="32"/>
  <c r="CZ259" i="32"/>
  <c r="DA259" i="32"/>
  <c r="DB259" i="32"/>
  <c r="DC259" i="32"/>
  <c r="D260" i="32"/>
  <c r="E260" i="32"/>
  <c r="F260" i="32"/>
  <c r="G260" i="32"/>
  <c r="H260" i="32"/>
  <c r="I260" i="32"/>
  <c r="J260" i="32"/>
  <c r="K260" i="32"/>
  <c r="L260" i="32"/>
  <c r="M260" i="32"/>
  <c r="N260" i="32"/>
  <c r="O260" i="32"/>
  <c r="P260" i="32"/>
  <c r="Q260" i="32"/>
  <c r="R260" i="32"/>
  <c r="S260" i="32"/>
  <c r="T260" i="32"/>
  <c r="U260" i="32"/>
  <c r="V260" i="32"/>
  <c r="W260" i="32"/>
  <c r="X260" i="32"/>
  <c r="Y260" i="32"/>
  <c r="Z260" i="32"/>
  <c r="AA260" i="32"/>
  <c r="AB260" i="32"/>
  <c r="AC260" i="32"/>
  <c r="AD260" i="32"/>
  <c r="AE260" i="32"/>
  <c r="AF260" i="32"/>
  <c r="AG260" i="32"/>
  <c r="AH260" i="32"/>
  <c r="AI260" i="32"/>
  <c r="AJ260" i="32"/>
  <c r="AK260" i="32"/>
  <c r="AL260" i="32"/>
  <c r="AM260" i="32"/>
  <c r="AN260" i="32"/>
  <c r="AO260" i="32"/>
  <c r="AP260" i="32"/>
  <c r="AQ260" i="32"/>
  <c r="AR260" i="32"/>
  <c r="AS260" i="32"/>
  <c r="AT260" i="32"/>
  <c r="AU260" i="32"/>
  <c r="AV260" i="32"/>
  <c r="AW260" i="32"/>
  <c r="AX260" i="32"/>
  <c r="AY260" i="32"/>
  <c r="AZ260" i="32"/>
  <c r="BA260" i="32"/>
  <c r="BB260" i="32"/>
  <c r="BC260" i="32"/>
  <c r="BD260" i="32"/>
  <c r="BE260" i="32"/>
  <c r="BF260" i="32"/>
  <c r="BG260" i="32"/>
  <c r="BH260" i="32"/>
  <c r="BI260" i="32"/>
  <c r="BJ260" i="32"/>
  <c r="BK260" i="32"/>
  <c r="BL260" i="32"/>
  <c r="BM260" i="32"/>
  <c r="BN260" i="32"/>
  <c r="BO260" i="32"/>
  <c r="BP260" i="32"/>
  <c r="BQ260" i="32"/>
  <c r="BR260" i="32"/>
  <c r="BS260" i="32"/>
  <c r="BT260" i="32"/>
  <c r="BU260" i="32"/>
  <c r="BV260" i="32"/>
  <c r="BW260" i="32"/>
  <c r="BX260" i="32"/>
  <c r="BY260" i="32"/>
  <c r="BZ260" i="32"/>
  <c r="CA260" i="32"/>
  <c r="CB260" i="32"/>
  <c r="CC260" i="32"/>
  <c r="CD260" i="32"/>
  <c r="CE260" i="32"/>
  <c r="CF260" i="32"/>
  <c r="CG260" i="32"/>
  <c r="CH260" i="32"/>
  <c r="CI260" i="32"/>
  <c r="CJ260" i="32"/>
  <c r="CK260" i="32"/>
  <c r="CL260" i="32"/>
  <c r="CM260" i="32"/>
  <c r="CN260" i="32"/>
  <c r="CO260" i="32"/>
  <c r="CP260" i="32"/>
  <c r="CQ260" i="32"/>
  <c r="CR260" i="32"/>
  <c r="CS260" i="32"/>
  <c r="CT260" i="32"/>
  <c r="CU260" i="32"/>
  <c r="CV260" i="32"/>
  <c r="CW260" i="32"/>
  <c r="CX260" i="32"/>
  <c r="CY260" i="32"/>
  <c r="CZ260" i="32"/>
  <c r="DA260" i="32"/>
  <c r="DB260" i="32"/>
  <c r="DC260" i="32"/>
  <c r="D261" i="32"/>
  <c r="E261" i="32"/>
  <c r="F261" i="32"/>
  <c r="G261" i="32"/>
  <c r="H261" i="32"/>
  <c r="I261" i="32"/>
  <c r="J261" i="32"/>
  <c r="K261" i="32"/>
  <c r="L261" i="32"/>
  <c r="M261" i="32"/>
  <c r="N261" i="32"/>
  <c r="O261" i="32"/>
  <c r="P261" i="32"/>
  <c r="Q261" i="32"/>
  <c r="R261" i="32"/>
  <c r="S261" i="32"/>
  <c r="T261" i="32"/>
  <c r="U261" i="32"/>
  <c r="V261" i="32"/>
  <c r="W261" i="32"/>
  <c r="X261" i="32"/>
  <c r="Y261" i="32"/>
  <c r="Z261" i="32"/>
  <c r="AA261" i="32"/>
  <c r="AB261" i="32"/>
  <c r="AC261" i="32"/>
  <c r="AD261" i="32"/>
  <c r="AE261" i="32"/>
  <c r="AF261" i="32"/>
  <c r="AG261" i="32"/>
  <c r="AH261" i="32"/>
  <c r="AI261" i="32"/>
  <c r="AJ261" i="32"/>
  <c r="AK261" i="32"/>
  <c r="AL261" i="32"/>
  <c r="AM261" i="32"/>
  <c r="AN261" i="32"/>
  <c r="AO261" i="32"/>
  <c r="AP261" i="32"/>
  <c r="AQ261" i="32"/>
  <c r="AR261" i="32"/>
  <c r="AS261" i="32"/>
  <c r="AT261" i="32"/>
  <c r="AU261" i="32"/>
  <c r="AV261" i="32"/>
  <c r="AW261" i="32"/>
  <c r="AX261" i="32"/>
  <c r="AY261" i="32"/>
  <c r="AZ261" i="32"/>
  <c r="BA261" i="32"/>
  <c r="BB261" i="32"/>
  <c r="BC261" i="32"/>
  <c r="BD261" i="32"/>
  <c r="BE261" i="32"/>
  <c r="BF261" i="32"/>
  <c r="BG261" i="32"/>
  <c r="BH261" i="32"/>
  <c r="BI261" i="32"/>
  <c r="BJ261" i="32"/>
  <c r="BK261" i="32"/>
  <c r="BL261" i="32"/>
  <c r="BM261" i="32"/>
  <c r="BN261" i="32"/>
  <c r="BO261" i="32"/>
  <c r="BP261" i="32"/>
  <c r="BQ261" i="32"/>
  <c r="BR261" i="32"/>
  <c r="BS261" i="32"/>
  <c r="BT261" i="32"/>
  <c r="BU261" i="32"/>
  <c r="BV261" i="32"/>
  <c r="BW261" i="32"/>
  <c r="BX261" i="32"/>
  <c r="BY261" i="32"/>
  <c r="BZ261" i="32"/>
  <c r="CA261" i="32"/>
  <c r="CB261" i="32"/>
  <c r="CC261" i="32"/>
  <c r="CD261" i="32"/>
  <c r="CE261" i="32"/>
  <c r="CF261" i="32"/>
  <c r="CG261" i="32"/>
  <c r="CH261" i="32"/>
  <c r="CI261" i="32"/>
  <c r="CJ261" i="32"/>
  <c r="CK261" i="32"/>
  <c r="CL261" i="32"/>
  <c r="CM261" i="32"/>
  <c r="CN261" i="32"/>
  <c r="CO261" i="32"/>
  <c r="CP261" i="32"/>
  <c r="CQ261" i="32"/>
  <c r="CR261" i="32"/>
  <c r="CS261" i="32"/>
  <c r="CT261" i="32"/>
  <c r="CU261" i="32"/>
  <c r="CV261" i="32"/>
  <c r="CW261" i="32"/>
  <c r="CX261" i="32"/>
  <c r="CY261" i="32"/>
  <c r="CZ261" i="32"/>
  <c r="DA261" i="32"/>
  <c r="DB261" i="32"/>
  <c r="DC261" i="32"/>
  <c r="D262" i="32"/>
  <c r="E262" i="32"/>
  <c r="F262" i="32"/>
  <c r="G262" i="32"/>
  <c r="H262" i="32"/>
  <c r="I262" i="32"/>
  <c r="J262" i="32"/>
  <c r="K262" i="32"/>
  <c r="L262" i="32"/>
  <c r="M262" i="32"/>
  <c r="N262" i="32"/>
  <c r="O262" i="32"/>
  <c r="P262" i="32"/>
  <c r="Q262" i="32"/>
  <c r="R262" i="32"/>
  <c r="S262" i="32"/>
  <c r="T262" i="32"/>
  <c r="U262" i="32"/>
  <c r="V262" i="32"/>
  <c r="W262" i="32"/>
  <c r="X262" i="32"/>
  <c r="Y262" i="32"/>
  <c r="Z262" i="32"/>
  <c r="AA262" i="32"/>
  <c r="AB262" i="32"/>
  <c r="AC262" i="32"/>
  <c r="AD262" i="32"/>
  <c r="AE262" i="32"/>
  <c r="AF262" i="32"/>
  <c r="AG262" i="32"/>
  <c r="AH262" i="32"/>
  <c r="AI262" i="32"/>
  <c r="AJ262" i="32"/>
  <c r="AK262" i="32"/>
  <c r="AL262" i="32"/>
  <c r="AM262" i="32"/>
  <c r="AN262" i="32"/>
  <c r="AO262" i="32"/>
  <c r="AP262" i="32"/>
  <c r="AQ262" i="32"/>
  <c r="AR262" i="32"/>
  <c r="AS262" i="32"/>
  <c r="AT262" i="32"/>
  <c r="AU262" i="32"/>
  <c r="AV262" i="32"/>
  <c r="AW262" i="32"/>
  <c r="AX262" i="32"/>
  <c r="AY262" i="32"/>
  <c r="AZ262" i="32"/>
  <c r="BA262" i="32"/>
  <c r="BB262" i="32"/>
  <c r="BC262" i="32"/>
  <c r="BD262" i="32"/>
  <c r="BE262" i="32"/>
  <c r="BF262" i="32"/>
  <c r="BG262" i="32"/>
  <c r="BH262" i="32"/>
  <c r="BI262" i="32"/>
  <c r="BJ262" i="32"/>
  <c r="BK262" i="32"/>
  <c r="BL262" i="32"/>
  <c r="BM262" i="32"/>
  <c r="BN262" i="32"/>
  <c r="BO262" i="32"/>
  <c r="BP262" i="32"/>
  <c r="BQ262" i="32"/>
  <c r="BR262" i="32"/>
  <c r="BS262" i="32"/>
  <c r="BT262" i="32"/>
  <c r="BU262" i="32"/>
  <c r="BV262" i="32"/>
  <c r="BW262" i="32"/>
  <c r="BX262" i="32"/>
  <c r="BY262" i="32"/>
  <c r="BZ262" i="32"/>
  <c r="CA262" i="32"/>
  <c r="CB262" i="32"/>
  <c r="CC262" i="32"/>
  <c r="CD262" i="32"/>
  <c r="CE262" i="32"/>
  <c r="CF262" i="32"/>
  <c r="CG262" i="32"/>
  <c r="CH262" i="32"/>
  <c r="CI262" i="32"/>
  <c r="CJ262" i="32"/>
  <c r="CK262" i="32"/>
  <c r="CL262" i="32"/>
  <c r="CM262" i="32"/>
  <c r="CN262" i="32"/>
  <c r="CO262" i="32"/>
  <c r="CP262" i="32"/>
  <c r="CQ262" i="32"/>
  <c r="CR262" i="32"/>
  <c r="CS262" i="32"/>
  <c r="CT262" i="32"/>
  <c r="CU262" i="32"/>
  <c r="CV262" i="32"/>
  <c r="CW262" i="32"/>
  <c r="CX262" i="32"/>
  <c r="CY262" i="32"/>
  <c r="CZ262" i="32"/>
  <c r="DA262" i="32"/>
  <c r="DB262" i="32"/>
  <c r="DC262" i="32"/>
  <c r="D263" i="32"/>
  <c r="E263" i="32"/>
  <c r="F263" i="32"/>
  <c r="G263" i="32"/>
  <c r="H263" i="32"/>
  <c r="I263" i="32"/>
  <c r="J263" i="32"/>
  <c r="K263" i="32"/>
  <c r="L263" i="32"/>
  <c r="M263" i="32"/>
  <c r="N263" i="32"/>
  <c r="O263" i="32"/>
  <c r="P263" i="32"/>
  <c r="Q263" i="32"/>
  <c r="R263" i="32"/>
  <c r="S263" i="32"/>
  <c r="T263" i="32"/>
  <c r="U263" i="32"/>
  <c r="V263" i="32"/>
  <c r="W263" i="32"/>
  <c r="X263" i="32"/>
  <c r="Y263" i="32"/>
  <c r="Z263" i="32"/>
  <c r="AA263" i="32"/>
  <c r="AB263" i="32"/>
  <c r="AC263" i="32"/>
  <c r="AD263" i="32"/>
  <c r="AE263" i="32"/>
  <c r="AF263" i="32"/>
  <c r="AG263" i="32"/>
  <c r="AH263" i="32"/>
  <c r="AI263" i="32"/>
  <c r="AJ263" i="32"/>
  <c r="AK263" i="32"/>
  <c r="AL263" i="32"/>
  <c r="AM263" i="32"/>
  <c r="AN263" i="32"/>
  <c r="AO263" i="32"/>
  <c r="AP263" i="32"/>
  <c r="AQ263" i="32"/>
  <c r="AR263" i="32"/>
  <c r="AS263" i="32"/>
  <c r="AT263" i="32"/>
  <c r="AU263" i="32"/>
  <c r="AV263" i="32"/>
  <c r="AW263" i="32"/>
  <c r="AX263" i="32"/>
  <c r="AY263" i="32"/>
  <c r="AZ263" i="32"/>
  <c r="BA263" i="32"/>
  <c r="BB263" i="32"/>
  <c r="BC263" i="32"/>
  <c r="BD263" i="32"/>
  <c r="BE263" i="32"/>
  <c r="BF263" i="32"/>
  <c r="BG263" i="32"/>
  <c r="BH263" i="32"/>
  <c r="BI263" i="32"/>
  <c r="BJ263" i="32"/>
  <c r="BK263" i="32"/>
  <c r="BL263" i="32"/>
  <c r="BM263" i="32"/>
  <c r="BN263" i="32"/>
  <c r="BO263" i="32"/>
  <c r="BP263" i="32"/>
  <c r="BQ263" i="32"/>
  <c r="BR263" i="32"/>
  <c r="BS263" i="32"/>
  <c r="BT263" i="32"/>
  <c r="BU263" i="32"/>
  <c r="BV263" i="32"/>
  <c r="BW263" i="32"/>
  <c r="BX263" i="32"/>
  <c r="BY263" i="32"/>
  <c r="BZ263" i="32"/>
  <c r="CA263" i="32"/>
  <c r="CB263" i="32"/>
  <c r="CC263" i="32"/>
  <c r="CD263" i="32"/>
  <c r="CE263" i="32"/>
  <c r="CF263" i="32"/>
  <c r="CG263" i="32"/>
  <c r="CH263" i="32"/>
  <c r="CI263" i="32"/>
  <c r="CJ263" i="32"/>
  <c r="CK263" i="32"/>
  <c r="CL263" i="32"/>
  <c r="CM263" i="32"/>
  <c r="CN263" i="32"/>
  <c r="CO263" i="32"/>
  <c r="CP263" i="32"/>
  <c r="CQ263" i="32"/>
  <c r="CR263" i="32"/>
  <c r="CS263" i="32"/>
  <c r="CT263" i="32"/>
  <c r="CU263" i="32"/>
  <c r="CV263" i="32"/>
  <c r="CW263" i="32"/>
  <c r="CX263" i="32"/>
  <c r="CY263" i="32"/>
  <c r="CZ263" i="32"/>
  <c r="DA263" i="32"/>
  <c r="DB263" i="32"/>
  <c r="DC263" i="32"/>
  <c r="D264" i="32"/>
  <c r="E264" i="32"/>
  <c r="F264" i="32"/>
  <c r="G264" i="32"/>
  <c r="H264" i="32"/>
  <c r="I264" i="32"/>
  <c r="J264" i="32"/>
  <c r="K264" i="32"/>
  <c r="L264" i="32"/>
  <c r="M264" i="32"/>
  <c r="N264" i="32"/>
  <c r="O264" i="32"/>
  <c r="P264" i="32"/>
  <c r="Q264" i="32"/>
  <c r="R264" i="32"/>
  <c r="S264" i="32"/>
  <c r="T264" i="32"/>
  <c r="U264" i="32"/>
  <c r="V264" i="32"/>
  <c r="W264" i="32"/>
  <c r="X264" i="32"/>
  <c r="Y264" i="32"/>
  <c r="Z264" i="32"/>
  <c r="AA264" i="32"/>
  <c r="AB264" i="32"/>
  <c r="AC264" i="32"/>
  <c r="AD264" i="32"/>
  <c r="AE264" i="32"/>
  <c r="AF264" i="32"/>
  <c r="AG264" i="32"/>
  <c r="AH264" i="32"/>
  <c r="AI264" i="32"/>
  <c r="AJ264" i="32"/>
  <c r="AK264" i="32"/>
  <c r="AL264" i="32"/>
  <c r="AM264" i="32"/>
  <c r="AN264" i="32"/>
  <c r="AO264" i="32"/>
  <c r="AP264" i="32"/>
  <c r="AQ264" i="32"/>
  <c r="AR264" i="32"/>
  <c r="AS264" i="32"/>
  <c r="AT264" i="32"/>
  <c r="AU264" i="32"/>
  <c r="AV264" i="32"/>
  <c r="AW264" i="32"/>
  <c r="AX264" i="32"/>
  <c r="AY264" i="32"/>
  <c r="AZ264" i="32"/>
  <c r="BA264" i="32"/>
  <c r="BB264" i="32"/>
  <c r="BC264" i="32"/>
  <c r="BD264" i="32"/>
  <c r="BE264" i="32"/>
  <c r="BF264" i="32"/>
  <c r="BG264" i="32"/>
  <c r="BH264" i="32"/>
  <c r="BI264" i="32"/>
  <c r="BJ264" i="32"/>
  <c r="BK264" i="32"/>
  <c r="BL264" i="32"/>
  <c r="BM264" i="32"/>
  <c r="BN264" i="32"/>
  <c r="BO264" i="32"/>
  <c r="BP264" i="32"/>
  <c r="BQ264" i="32"/>
  <c r="BR264" i="32"/>
  <c r="BS264" i="32"/>
  <c r="BT264" i="32"/>
  <c r="BU264" i="32"/>
  <c r="BV264" i="32"/>
  <c r="BW264" i="32"/>
  <c r="BX264" i="32"/>
  <c r="BY264" i="32"/>
  <c r="BZ264" i="32"/>
  <c r="CA264" i="32"/>
  <c r="CB264" i="32"/>
  <c r="CC264" i="32"/>
  <c r="CD264" i="32"/>
  <c r="CE264" i="32"/>
  <c r="CF264" i="32"/>
  <c r="CG264" i="32"/>
  <c r="CH264" i="32"/>
  <c r="CI264" i="32"/>
  <c r="CJ264" i="32"/>
  <c r="CK264" i="32"/>
  <c r="CL264" i="32"/>
  <c r="CM264" i="32"/>
  <c r="CN264" i="32"/>
  <c r="CO264" i="32"/>
  <c r="CP264" i="32"/>
  <c r="CQ264" i="32"/>
  <c r="CR264" i="32"/>
  <c r="CS264" i="32"/>
  <c r="CT264" i="32"/>
  <c r="CU264" i="32"/>
  <c r="CV264" i="32"/>
  <c r="CW264" i="32"/>
  <c r="CX264" i="32"/>
  <c r="CY264" i="32"/>
  <c r="CZ264" i="32"/>
  <c r="DA264" i="32"/>
  <c r="DB264" i="32"/>
  <c r="DC264" i="32"/>
  <c r="B265" i="32"/>
  <c r="D265" i="32"/>
  <c r="E265" i="32"/>
  <c r="F265" i="32"/>
  <c r="G265" i="32"/>
  <c r="H265" i="32"/>
  <c r="I265" i="32"/>
  <c r="J265" i="32"/>
  <c r="K265" i="32"/>
  <c r="L265" i="32"/>
  <c r="M265" i="32"/>
  <c r="N265" i="32"/>
  <c r="O265" i="32"/>
  <c r="P265" i="32"/>
  <c r="Q265" i="32"/>
  <c r="R265" i="32"/>
  <c r="S265" i="32"/>
  <c r="T265" i="32"/>
  <c r="U265" i="32"/>
  <c r="V265" i="32"/>
  <c r="W265" i="32"/>
  <c r="X265" i="32"/>
  <c r="Y265" i="32"/>
  <c r="Z265" i="32"/>
  <c r="AA265" i="32"/>
  <c r="AB265" i="32"/>
  <c r="AC265" i="32"/>
  <c r="AD265" i="32"/>
  <c r="AE265" i="32"/>
  <c r="AF265" i="32"/>
  <c r="AG265" i="32"/>
  <c r="AH265" i="32"/>
  <c r="AI265" i="32"/>
  <c r="AJ265" i="32"/>
  <c r="AK265" i="32"/>
  <c r="AL265" i="32"/>
  <c r="AM265" i="32"/>
  <c r="AN265" i="32"/>
  <c r="AO265" i="32"/>
  <c r="AP265" i="32"/>
  <c r="AQ265" i="32"/>
  <c r="AR265" i="32"/>
  <c r="AS265" i="32"/>
  <c r="AT265" i="32"/>
  <c r="AU265" i="32"/>
  <c r="AV265" i="32"/>
  <c r="AW265" i="32"/>
  <c r="AX265" i="32"/>
  <c r="AY265" i="32"/>
  <c r="AZ265" i="32"/>
  <c r="BA265" i="32"/>
  <c r="BB265" i="32"/>
  <c r="BC265" i="32"/>
  <c r="BD265" i="32"/>
  <c r="BE265" i="32"/>
  <c r="BF265" i="32"/>
  <c r="BG265" i="32"/>
  <c r="BH265" i="32"/>
  <c r="BI265" i="32"/>
  <c r="BJ265" i="32"/>
  <c r="BK265" i="32"/>
  <c r="BL265" i="32"/>
  <c r="BM265" i="32"/>
  <c r="BN265" i="32"/>
  <c r="BO265" i="32"/>
  <c r="BP265" i="32"/>
  <c r="BQ265" i="32"/>
  <c r="BR265" i="32"/>
  <c r="BS265" i="32"/>
  <c r="BT265" i="32"/>
  <c r="BU265" i="32"/>
  <c r="BV265" i="32"/>
  <c r="BW265" i="32"/>
  <c r="BX265" i="32"/>
  <c r="BY265" i="32"/>
  <c r="BZ265" i="32"/>
  <c r="CA265" i="32"/>
  <c r="CB265" i="32"/>
  <c r="CC265" i="32"/>
  <c r="CD265" i="32"/>
  <c r="CE265" i="32"/>
  <c r="CF265" i="32"/>
  <c r="CG265" i="32"/>
  <c r="CH265" i="32"/>
  <c r="CI265" i="32"/>
  <c r="CJ265" i="32"/>
  <c r="CK265" i="32"/>
  <c r="CL265" i="32"/>
  <c r="CM265" i="32"/>
  <c r="CN265" i="32"/>
  <c r="CO265" i="32"/>
  <c r="CP265" i="32"/>
  <c r="CQ265" i="32"/>
  <c r="CR265" i="32"/>
  <c r="CS265" i="32"/>
  <c r="CT265" i="32"/>
  <c r="CU265" i="32"/>
  <c r="CV265" i="32"/>
  <c r="CW265" i="32"/>
  <c r="CX265" i="32"/>
  <c r="CY265" i="32"/>
  <c r="CZ265" i="32"/>
  <c r="DA265" i="32"/>
  <c r="DB265" i="32"/>
  <c r="DC265" i="32"/>
  <c r="D266" i="32"/>
  <c r="E266" i="32"/>
  <c r="F266" i="32"/>
  <c r="G266" i="32"/>
  <c r="H266" i="32"/>
  <c r="I266" i="32"/>
  <c r="J266" i="32"/>
  <c r="K266" i="32"/>
  <c r="L266" i="32"/>
  <c r="M266" i="32"/>
  <c r="N266" i="32"/>
  <c r="O266" i="32"/>
  <c r="P266" i="32"/>
  <c r="Q266" i="32"/>
  <c r="R266" i="32"/>
  <c r="S266" i="32"/>
  <c r="T266" i="32"/>
  <c r="U266" i="32"/>
  <c r="V266" i="32"/>
  <c r="W266" i="32"/>
  <c r="X266" i="32"/>
  <c r="Y266" i="32"/>
  <c r="Z266" i="32"/>
  <c r="AA266" i="32"/>
  <c r="AB266" i="32"/>
  <c r="AC266" i="32"/>
  <c r="AD266" i="32"/>
  <c r="AE266" i="32"/>
  <c r="AF266" i="32"/>
  <c r="AG266" i="32"/>
  <c r="AH266" i="32"/>
  <c r="AI266" i="32"/>
  <c r="AJ266" i="32"/>
  <c r="AK266" i="32"/>
  <c r="AL266" i="32"/>
  <c r="AM266" i="32"/>
  <c r="AN266" i="32"/>
  <c r="AO266" i="32"/>
  <c r="AP266" i="32"/>
  <c r="AQ266" i="32"/>
  <c r="AR266" i="32"/>
  <c r="AS266" i="32"/>
  <c r="AT266" i="32"/>
  <c r="AU266" i="32"/>
  <c r="AV266" i="32"/>
  <c r="AW266" i="32"/>
  <c r="AX266" i="32"/>
  <c r="AY266" i="32"/>
  <c r="AZ266" i="32"/>
  <c r="BA266" i="32"/>
  <c r="BB266" i="32"/>
  <c r="BC266" i="32"/>
  <c r="BD266" i="32"/>
  <c r="BE266" i="32"/>
  <c r="BF266" i="32"/>
  <c r="BG266" i="32"/>
  <c r="BH266" i="32"/>
  <c r="BI266" i="32"/>
  <c r="BJ266" i="32"/>
  <c r="BK266" i="32"/>
  <c r="BL266" i="32"/>
  <c r="BM266" i="32"/>
  <c r="BN266" i="32"/>
  <c r="BO266" i="32"/>
  <c r="BP266" i="32"/>
  <c r="BQ266" i="32"/>
  <c r="BR266" i="32"/>
  <c r="BS266" i="32"/>
  <c r="BT266" i="32"/>
  <c r="BU266" i="32"/>
  <c r="BV266" i="32"/>
  <c r="BW266" i="32"/>
  <c r="BX266" i="32"/>
  <c r="BY266" i="32"/>
  <c r="BZ266" i="32"/>
  <c r="CA266" i="32"/>
  <c r="CB266" i="32"/>
  <c r="CC266" i="32"/>
  <c r="CD266" i="32"/>
  <c r="CE266" i="32"/>
  <c r="CF266" i="32"/>
  <c r="CG266" i="32"/>
  <c r="CH266" i="32"/>
  <c r="CI266" i="32"/>
  <c r="CJ266" i="32"/>
  <c r="CK266" i="32"/>
  <c r="CL266" i="32"/>
  <c r="CM266" i="32"/>
  <c r="CN266" i="32"/>
  <c r="CO266" i="32"/>
  <c r="CP266" i="32"/>
  <c r="CQ266" i="32"/>
  <c r="CR266" i="32"/>
  <c r="CS266" i="32"/>
  <c r="CT266" i="32"/>
  <c r="CU266" i="32"/>
  <c r="CV266" i="32"/>
  <c r="CW266" i="32"/>
  <c r="CX266" i="32"/>
  <c r="CY266" i="32"/>
  <c r="CZ266" i="32"/>
  <c r="DA266" i="32"/>
  <c r="DB266" i="32"/>
  <c r="DC266" i="32"/>
  <c r="D267" i="32"/>
  <c r="E267" i="32"/>
  <c r="F267" i="32"/>
  <c r="G267" i="32"/>
  <c r="H267" i="32"/>
  <c r="I267" i="32"/>
  <c r="J267" i="32"/>
  <c r="K267" i="32"/>
  <c r="L267" i="32"/>
  <c r="M267" i="32"/>
  <c r="N267" i="32"/>
  <c r="O267" i="32"/>
  <c r="P267" i="32"/>
  <c r="Q267" i="32"/>
  <c r="R267" i="32"/>
  <c r="S267" i="32"/>
  <c r="T267" i="32"/>
  <c r="U267" i="32"/>
  <c r="V267" i="32"/>
  <c r="W267" i="32"/>
  <c r="X267" i="32"/>
  <c r="Y267" i="32"/>
  <c r="Z267" i="32"/>
  <c r="AA267" i="32"/>
  <c r="AB267" i="32"/>
  <c r="AC267" i="32"/>
  <c r="AD267" i="32"/>
  <c r="AE267" i="32"/>
  <c r="AF267" i="32"/>
  <c r="AG267" i="32"/>
  <c r="AH267" i="32"/>
  <c r="AI267" i="32"/>
  <c r="AJ267" i="32"/>
  <c r="AK267" i="32"/>
  <c r="AL267" i="32"/>
  <c r="AM267" i="32"/>
  <c r="AN267" i="32"/>
  <c r="AO267" i="32"/>
  <c r="AP267" i="32"/>
  <c r="AQ267" i="32"/>
  <c r="AR267" i="32"/>
  <c r="AS267" i="32"/>
  <c r="AT267" i="32"/>
  <c r="AU267" i="32"/>
  <c r="AV267" i="32"/>
  <c r="AW267" i="32"/>
  <c r="AX267" i="32"/>
  <c r="AY267" i="32"/>
  <c r="AZ267" i="32"/>
  <c r="BA267" i="32"/>
  <c r="BB267" i="32"/>
  <c r="BC267" i="32"/>
  <c r="BD267" i="32"/>
  <c r="BE267" i="32"/>
  <c r="BF267" i="32"/>
  <c r="BG267" i="32"/>
  <c r="BH267" i="32"/>
  <c r="BI267" i="32"/>
  <c r="BJ267" i="32"/>
  <c r="BK267" i="32"/>
  <c r="BL267" i="32"/>
  <c r="BM267" i="32"/>
  <c r="BN267" i="32"/>
  <c r="BO267" i="32"/>
  <c r="BP267" i="32"/>
  <c r="BQ267" i="32"/>
  <c r="BR267" i="32"/>
  <c r="BS267" i="32"/>
  <c r="BT267" i="32"/>
  <c r="BU267" i="32"/>
  <c r="BV267" i="32"/>
  <c r="BW267" i="32"/>
  <c r="BX267" i="32"/>
  <c r="BY267" i="32"/>
  <c r="BZ267" i="32"/>
  <c r="CA267" i="32"/>
  <c r="CB267" i="32"/>
  <c r="CC267" i="32"/>
  <c r="CD267" i="32"/>
  <c r="CE267" i="32"/>
  <c r="CF267" i="32"/>
  <c r="CG267" i="32"/>
  <c r="CH267" i="32"/>
  <c r="CI267" i="32"/>
  <c r="CJ267" i="32"/>
  <c r="CK267" i="32"/>
  <c r="CL267" i="32"/>
  <c r="CM267" i="32"/>
  <c r="CN267" i="32"/>
  <c r="CO267" i="32"/>
  <c r="CP267" i="32"/>
  <c r="CQ267" i="32"/>
  <c r="CR267" i="32"/>
  <c r="CS267" i="32"/>
  <c r="CT267" i="32"/>
  <c r="CU267" i="32"/>
  <c r="CV267" i="32"/>
  <c r="CW267" i="32"/>
  <c r="CX267" i="32"/>
  <c r="CY267" i="32"/>
  <c r="CZ267" i="32"/>
  <c r="DA267" i="32"/>
  <c r="DB267" i="32"/>
  <c r="DC267" i="32"/>
  <c r="D268" i="32"/>
  <c r="E268" i="32"/>
  <c r="F268" i="32"/>
  <c r="G268" i="32"/>
  <c r="H268" i="32"/>
  <c r="I268" i="32"/>
  <c r="J268" i="32"/>
  <c r="K268" i="32"/>
  <c r="L268" i="32"/>
  <c r="M268" i="32"/>
  <c r="N268" i="32"/>
  <c r="O268" i="32"/>
  <c r="P268" i="32"/>
  <c r="Q268" i="32"/>
  <c r="R268" i="32"/>
  <c r="S268" i="32"/>
  <c r="T268" i="32"/>
  <c r="U268" i="32"/>
  <c r="V268" i="32"/>
  <c r="W268" i="32"/>
  <c r="X268" i="32"/>
  <c r="Y268" i="32"/>
  <c r="Z268" i="32"/>
  <c r="AA268" i="32"/>
  <c r="AB268" i="32"/>
  <c r="AC268" i="32"/>
  <c r="AD268" i="32"/>
  <c r="AE268" i="32"/>
  <c r="AF268" i="32"/>
  <c r="AG268" i="32"/>
  <c r="AH268" i="32"/>
  <c r="AI268" i="32"/>
  <c r="AJ268" i="32"/>
  <c r="AK268" i="32"/>
  <c r="AL268" i="32"/>
  <c r="AM268" i="32"/>
  <c r="AN268" i="32"/>
  <c r="AO268" i="32"/>
  <c r="AP268" i="32"/>
  <c r="AQ268" i="32"/>
  <c r="AR268" i="32"/>
  <c r="AS268" i="32"/>
  <c r="AT268" i="32"/>
  <c r="AU268" i="32"/>
  <c r="AV268" i="32"/>
  <c r="AW268" i="32"/>
  <c r="AX268" i="32"/>
  <c r="AY268" i="32"/>
  <c r="AZ268" i="32"/>
  <c r="BA268" i="32"/>
  <c r="BB268" i="32"/>
  <c r="BC268" i="32"/>
  <c r="BD268" i="32"/>
  <c r="BE268" i="32"/>
  <c r="BF268" i="32"/>
  <c r="BG268" i="32"/>
  <c r="BH268" i="32"/>
  <c r="BI268" i="32"/>
  <c r="BJ268" i="32"/>
  <c r="BK268" i="32"/>
  <c r="BL268" i="32"/>
  <c r="BM268" i="32"/>
  <c r="BN268" i="32"/>
  <c r="BO268" i="32"/>
  <c r="BP268" i="32"/>
  <c r="BQ268" i="32"/>
  <c r="BR268" i="32"/>
  <c r="BS268" i="32"/>
  <c r="BT268" i="32"/>
  <c r="BU268" i="32"/>
  <c r="BV268" i="32"/>
  <c r="BW268" i="32"/>
  <c r="BX268" i="32"/>
  <c r="BY268" i="32"/>
  <c r="BZ268" i="32"/>
  <c r="CA268" i="32"/>
  <c r="CB268" i="32"/>
  <c r="CC268" i="32"/>
  <c r="CD268" i="32"/>
  <c r="CE268" i="32"/>
  <c r="CF268" i="32"/>
  <c r="CG268" i="32"/>
  <c r="CH268" i="32"/>
  <c r="CI268" i="32"/>
  <c r="CJ268" i="32"/>
  <c r="CK268" i="32"/>
  <c r="CL268" i="32"/>
  <c r="CM268" i="32"/>
  <c r="CN268" i="32"/>
  <c r="CO268" i="32"/>
  <c r="CP268" i="32"/>
  <c r="CQ268" i="32"/>
  <c r="CR268" i="32"/>
  <c r="CS268" i="32"/>
  <c r="CT268" i="32"/>
  <c r="CU268" i="32"/>
  <c r="CV268" i="32"/>
  <c r="CW268" i="32"/>
  <c r="CX268" i="32"/>
  <c r="CY268" i="32"/>
  <c r="CZ268" i="32"/>
  <c r="DA268" i="32"/>
  <c r="DB268" i="32"/>
  <c r="DC268" i="32"/>
  <c r="D269" i="32"/>
  <c r="E269" i="32"/>
  <c r="F269" i="32"/>
  <c r="G269" i="32"/>
  <c r="H269" i="32"/>
  <c r="I269" i="32"/>
  <c r="J269" i="32"/>
  <c r="K269" i="32"/>
  <c r="L269" i="32"/>
  <c r="M269" i="32"/>
  <c r="N269" i="32"/>
  <c r="O269" i="32"/>
  <c r="P269" i="32"/>
  <c r="Q269" i="32"/>
  <c r="R269" i="32"/>
  <c r="S269" i="32"/>
  <c r="T269" i="32"/>
  <c r="U269" i="32"/>
  <c r="V269" i="32"/>
  <c r="W269" i="32"/>
  <c r="X269" i="32"/>
  <c r="Y269" i="32"/>
  <c r="Z269" i="32"/>
  <c r="AA269" i="32"/>
  <c r="AB269" i="32"/>
  <c r="AC269" i="32"/>
  <c r="AD269" i="32"/>
  <c r="AE269" i="32"/>
  <c r="AF269" i="32"/>
  <c r="AG269" i="32"/>
  <c r="AH269" i="32"/>
  <c r="AI269" i="32"/>
  <c r="AJ269" i="32"/>
  <c r="AK269" i="32"/>
  <c r="AL269" i="32"/>
  <c r="AM269" i="32"/>
  <c r="AN269" i="32"/>
  <c r="AO269" i="32"/>
  <c r="AP269" i="32"/>
  <c r="AQ269" i="32"/>
  <c r="AR269" i="32"/>
  <c r="AS269" i="32"/>
  <c r="AT269" i="32"/>
  <c r="AU269" i="32"/>
  <c r="AV269" i="32"/>
  <c r="AW269" i="32"/>
  <c r="AX269" i="32"/>
  <c r="AY269" i="32"/>
  <c r="AZ269" i="32"/>
  <c r="BA269" i="32"/>
  <c r="BB269" i="32"/>
  <c r="BC269" i="32"/>
  <c r="BD269" i="32"/>
  <c r="BE269" i="32"/>
  <c r="BF269" i="32"/>
  <c r="BG269" i="32"/>
  <c r="BH269" i="32"/>
  <c r="BI269" i="32"/>
  <c r="BJ269" i="32"/>
  <c r="BK269" i="32"/>
  <c r="BL269" i="32"/>
  <c r="BM269" i="32"/>
  <c r="BN269" i="32"/>
  <c r="BO269" i="32"/>
  <c r="BP269" i="32"/>
  <c r="BQ269" i="32"/>
  <c r="BR269" i="32"/>
  <c r="BS269" i="32"/>
  <c r="BT269" i="32"/>
  <c r="BU269" i="32"/>
  <c r="BV269" i="32"/>
  <c r="BW269" i="32"/>
  <c r="BX269" i="32"/>
  <c r="BY269" i="32"/>
  <c r="BZ269" i="32"/>
  <c r="CA269" i="32"/>
  <c r="CB269" i="32"/>
  <c r="CC269" i="32"/>
  <c r="CD269" i="32"/>
  <c r="CE269" i="32"/>
  <c r="CF269" i="32"/>
  <c r="CG269" i="32"/>
  <c r="CH269" i="32"/>
  <c r="CI269" i="32"/>
  <c r="CJ269" i="32"/>
  <c r="CK269" i="32"/>
  <c r="CL269" i="32"/>
  <c r="CM269" i="32"/>
  <c r="CN269" i="32"/>
  <c r="CO269" i="32"/>
  <c r="CP269" i="32"/>
  <c r="CQ269" i="32"/>
  <c r="CR269" i="32"/>
  <c r="CS269" i="32"/>
  <c r="CT269" i="32"/>
  <c r="CU269" i="32"/>
  <c r="CV269" i="32"/>
  <c r="CW269" i="32"/>
  <c r="CX269" i="32"/>
  <c r="CY269" i="32"/>
  <c r="CZ269" i="32"/>
  <c r="DA269" i="32"/>
  <c r="DB269" i="32"/>
  <c r="DC269" i="32"/>
  <c r="D270" i="32"/>
  <c r="E270" i="32"/>
  <c r="F270" i="32"/>
  <c r="G270" i="32"/>
  <c r="H270" i="32"/>
  <c r="I270" i="32"/>
  <c r="J270" i="32"/>
  <c r="K270" i="32"/>
  <c r="L270" i="32"/>
  <c r="M270" i="32"/>
  <c r="N270" i="32"/>
  <c r="O270" i="32"/>
  <c r="P270" i="32"/>
  <c r="Q270" i="32"/>
  <c r="R270" i="32"/>
  <c r="S270" i="32"/>
  <c r="T270" i="32"/>
  <c r="U270" i="32"/>
  <c r="V270" i="32"/>
  <c r="W270" i="32"/>
  <c r="X270" i="32"/>
  <c r="Y270" i="32"/>
  <c r="Z270" i="32"/>
  <c r="AA270" i="32"/>
  <c r="AB270" i="32"/>
  <c r="AC270" i="32"/>
  <c r="AD270" i="32"/>
  <c r="AE270" i="32"/>
  <c r="AF270" i="32"/>
  <c r="AG270" i="32"/>
  <c r="AH270" i="32"/>
  <c r="AI270" i="32"/>
  <c r="AJ270" i="32"/>
  <c r="AK270" i="32"/>
  <c r="AL270" i="32"/>
  <c r="AM270" i="32"/>
  <c r="AN270" i="32"/>
  <c r="AO270" i="32"/>
  <c r="AP270" i="32"/>
  <c r="AQ270" i="32"/>
  <c r="AR270" i="32"/>
  <c r="AS270" i="32"/>
  <c r="AT270" i="32"/>
  <c r="AU270" i="32"/>
  <c r="AV270" i="32"/>
  <c r="AW270" i="32"/>
  <c r="AX270" i="32"/>
  <c r="AY270" i="32"/>
  <c r="AZ270" i="32"/>
  <c r="BA270" i="32"/>
  <c r="BB270" i="32"/>
  <c r="BC270" i="32"/>
  <c r="BD270" i="32"/>
  <c r="BE270" i="32"/>
  <c r="BF270" i="32"/>
  <c r="BG270" i="32"/>
  <c r="BH270" i="32"/>
  <c r="BI270" i="32"/>
  <c r="BJ270" i="32"/>
  <c r="BK270" i="32"/>
  <c r="BL270" i="32"/>
  <c r="BM270" i="32"/>
  <c r="BN270" i="32"/>
  <c r="BO270" i="32"/>
  <c r="BP270" i="32"/>
  <c r="BQ270" i="32"/>
  <c r="BR270" i="32"/>
  <c r="BS270" i="32"/>
  <c r="BT270" i="32"/>
  <c r="BU270" i="32"/>
  <c r="BV270" i="32"/>
  <c r="BW270" i="32"/>
  <c r="BX270" i="32"/>
  <c r="BY270" i="32"/>
  <c r="BZ270" i="32"/>
  <c r="CA270" i="32"/>
  <c r="CB270" i="32"/>
  <c r="CC270" i="32"/>
  <c r="CD270" i="32"/>
  <c r="CE270" i="32"/>
  <c r="CF270" i="32"/>
  <c r="CG270" i="32"/>
  <c r="CH270" i="32"/>
  <c r="CI270" i="32"/>
  <c r="CJ270" i="32"/>
  <c r="CK270" i="32"/>
  <c r="CL270" i="32"/>
  <c r="CM270" i="32"/>
  <c r="CN270" i="32"/>
  <c r="CO270" i="32"/>
  <c r="CP270" i="32"/>
  <c r="CQ270" i="32"/>
  <c r="CR270" i="32"/>
  <c r="CS270" i="32"/>
  <c r="CT270" i="32"/>
  <c r="CU270" i="32"/>
  <c r="CV270" i="32"/>
  <c r="CW270" i="32"/>
  <c r="CX270" i="32"/>
  <c r="CY270" i="32"/>
  <c r="CZ270" i="32"/>
  <c r="DA270" i="32"/>
  <c r="DB270" i="32"/>
  <c r="DC270" i="32"/>
  <c r="D271" i="32"/>
  <c r="E271" i="32"/>
  <c r="F271" i="32"/>
  <c r="G271" i="32"/>
  <c r="H271" i="32"/>
  <c r="I271" i="32"/>
  <c r="J271" i="32"/>
  <c r="K271" i="32"/>
  <c r="L271" i="32"/>
  <c r="M271" i="32"/>
  <c r="N271" i="32"/>
  <c r="O271" i="32"/>
  <c r="P271" i="32"/>
  <c r="Q271" i="32"/>
  <c r="R271" i="32"/>
  <c r="S271" i="32"/>
  <c r="T271" i="32"/>
  <c r="U271" i="32"/>
  <c r="V271" i="32"/>
  <c r="W271" i="32"/>
  <c r="X271" i="32"/>
  <c r="Y271" i="32"/>
  <c r="Z271" i="32"/>
  <c r="AA271" i="32"/>
  <c r="AB271" i="32"/>
  <c r="AC271" i="32"/>
  <c r="AD271" i="32"/>
  <c r="AE271" i="32"/>
  <c r="AF271" i="32"/>
  <c r="AG271" i="32"/>
  <c r="AH271" i="32"/>
  <c r="AI271" i="32"/>
  <c r="AJ271" i="32"/>
  <c r="AK271" i="32"/>
  <c r="AL271" i="32"/>
  <c r="AM271" i="32"/>
  <c r="AN271" i="32"/>
  <c r="AO271" i="32"/>
  <c r="AP271" i="32"/>
  <c r="AQ271" i="32"/>
  <c r="AR271" i="32"/>
  <c r="AS271" i="32"/>
  <c r="AT271" i="32"/>
  <c r="AU271" i="32"/>
  <c r="AV271" i="32"/>
  <c r="AW271" i="32"/>
  <c r="AX271" i="32"/>
  <c r="AY271" i="32"/>
  <c r="AZ271" i="32"/>
  <c r="BA271" i="32"/>
  <c r="BB271" i="32"/>
  <c r="BC271" i="32"/>
  <c r="BD271" i="32"/>
  <c r="BE271" i="32"/>
  <c r="BF271" i="32"/>
  <c r="BG271" i="32"/>
  <c r="BH271" i="32"/>
  <c r="BI271" i="32"/>
  <c r="BJ271" i="32"/>
  <c r="BK271" i="32"/>
  <c r="BL271" i="32"/>
  <c r="BM271" i="32"/>
  <c r="BN271" i="32"/>
  <c r="BO271" i="32"/>
  <c r="BP271" i="32"/>
  <c r="BQ271" i="32"/>
  <c r="BR271" i="32"/>
  <c r="BS271" i="32"/>
  <c r="BT271" i="32"/>
  <c r="BU271" i="32"/>
  <c r="BV271" i="32"/>
  <c r="BW271" i="32"/>
  <c r="BX271" i="32"/>
  <c r="BY271" i="32"/>
  <c r="BZ271" i="32"/>
  <c r="CA271" i="32"/>
  <c r="CB271" i="32"/>
  <c r="CC271" i="32"/>
  <c r="CD271" i="32"/>
  <c r="CE271" i="32"/>
  <c r="CF271" i="32"/>
  <c r="CG271" i="32"/>
  <c r="CH271" i="32"/>
  <c r="CI271" i="32"/>
  <c r="CJ271" i="32"/>
  <c r="CK271" i="32"/>
  <c r="CL271" i="32"/>
  <c r="CM271" i="32"/>
  <c r="CN271" i="32"/>
  <c r="CO271" i="32"/>
  <c r="CP271" i="32"/>
  <c r="CQ271" i="32"/>
  <c r="CR271" i="32"/>
  <c r="CS271" i="32"/>
  <c r="CT271" i="32"/>
  <c r="CU271" i="32"/>
  <c r="CV271" i="32"/>
  <c r="CW271" i="32"/>
  <c r="CX271" i="32"/>
  <c r="CY271" i="32"/>
  <c r="CZ271" i="32"/>
  <c r="DA271" i="32"/>
  <c r="DB271" i="32"/>
  <c r="DC271" i="32"/>
  <c r="D272" i="32"/>
  <c r="E272" i="32"/>
  <c r="F272" i="32"/>
  <c r="G272" i="32"/>
  <c r="H272" i="32"/>
  <c r="I272" i="32"/>
  <c r="J272" i="32"/>
  <c r="K272" i="32"/>
  <c r="L272" i="32"/>
  <c r="M272" i="32"/>
  <c r="N272" i="32"/>
  <c r="O272" i="32"/>
  <c r="P272" i="32"/>
  <c r="Q272" i="32"/>
  <c r="R272" i="32"/>
  <c r="S272" i="32"/>
  <c r="T272" i="32"/>
  <c r="U272" i="32"/>
  <c r="V272" i="32"/>
  <c r="W272" i="32"/>
  <c r="X272" i="32"/>
  <c r="Y272" i="32"/>
  <c r="Z272" i="32"/>
  <c r="AA272" i="32"/>
  <c r="AB272" i="32"/>
  <c r="AC272" i="32"/>
  <c r="AD272" i="32"/>
  <c r="AE272" i="32"/>
  <c r="AF272" i="32"/>
  <c r="AG272" i="32"/>
  <c r="AH272" i="32"/>
  <c r="AI272" i="32"/>
  <c r="AJ272" i="32"/>
  <c r="AK272" i="32"/>
  <c r="AL272" i="32"/>
  <c r="AM272" i="32"/>
  <c r="AN272" i="32"/>
  <c r="AO272" i="32"/>
  <c r="AP272" i="32"/>
  <c r="AQ272" i="32"/>
  <c r="AR272" i="32"/>
  <c r="AS272" i="32"/>
  <c r="AT272" i="32"/>
  <c r="AU272" i="32"/>
  <c r="AV272" i="32"/>
  <c r="AW272" i="32"/>
  <c r="AX272" i="32"/>
  <c r="AY272" i="32"/>
  <c r="AZ272" i="32"/>
  <c r="BA272" i="32"/>
  <c r="BB272" i="32"/>
  <c r="BC272" i="32"/>
  <c r="BD272" i="32"/>
  <c r="BE272" i="32"/>
  <c r="BF272" i="32"/>
  <c r="BG272" i="32"/>
  <c r="BH272" i="32"/>
  <c r="BI272" i="32"/>
  <c r="BJ272" i="32"/>
  <c r="BK272" i="32"/>
  <c r="BL272" i="32"/>
  <c r="BM272" i="32"/>
  <c r="BN272" i="32"/>
  <c r="BO272" i="32"/>
  <c r="BP272" i="32"/>
  <c r="BQ272" i="32"/>
  <c r="BR272" i="32"/>
  <c r="BS272" i="32"/>
  <c r="BT272" i="32"/>
  <c r="BU272" i="32"/>
  <c r="BV272" i="32"/>
  <c r="BW272" i="32"/>
  <c r="BX272" i="32"/>
  <c r="BY272" i="32"/>
  <c r="BZ272" i="32"/>
  <c r="CA272" i="32"/>
  <c r="CB272" i="32"/>
  <c r="CC272" i="32"/>
  <c r="CD272" i="32"/>
  <c r="CE272" i="32"/>
  <c r="CF272" i="32"/>
  <c r="CG272" i="32"/>
  <c r="CH272" i="32"/>
  <c r="CI272" i="32"/>
  <c r="CJ272" i="32"/>
  <c r="CK272" i="32"/>
  <c r="CL272" i="32"/>
  <c r="CM272" i="32"/>
  <c r="CN272" i="32"/>
  <c r="CO272" i="32"/>
  <c r="CP272" i="32"/>
  <c r="CQ272" i="32"/>
  <c r="CR272" i="32"/>
  <c r="CS272" i="32"/>
  <c r="CT272" i="32"/>
  <c r="CU272" i="32"/>
  <c r="CV272" i="32"/>
  <c r="CW272" i="32"/>
  <c r="CX272" i="32"/>
  <c r="CY272" i="32"/>
  <c r="CZ272" i="32"/>
  <c r="DA272" i="32"/>
  <c r="DB272" i="32"/>
  <c r="DC272" i="32"/>
  <c r="D273" i="32"/>
  <c r="E273" i="32"/>
  <c r="F273" i="32"/>
  <c r="G273" i="32"/>
  <c r="H273" i="32"/>
  <c r="I273" i="32"/>
  <c r="J273" i="32"/>
  <c r="K273" i="32"/>
  <c r="L273" i="32"/>
  <c r="M273" i="32"/>
  <c r="N273" i="32"/>
  <c r="O273" i="32"/>
  <c r="P273" i="32"/>
  <c r="Q273" i="32"/>
  <c r="R273" i="32"/>
  <c r="S273" i="32"/>
  <c r="T273" i="32"/>
  <c r="U273" i="32"/>
  <c r="V273" i="32"/>
  <c r="W273" i="32"/>
  <c r="X273" i="32"/>
  <c r="Y273" i="32"/>
  <c r="Z273" i="32"/>
  <c r="AA273" i="32"/>
  <c r="AB273" i="32"/>
  <c r="AC273" i="32"/>
  <c r="AD273" i="32"/>
  <c r="AE273" i="32"/>
  <c r="AF273" i="32"/>
  <c r="AG273" i="32"/>
  <c r="AH273" i="32"/>
  <c r="AI273" i="32"/>
  <c r="AJ273" i="32"/>
  <c r="AK273" i="32"/>
  <c r="AL273" i="32"/>
  <c r="AM273" i="32"/>
  <c r="AN273" i="32"/>
  <c r="AO273" i="32"/>
  <c r="AP273" i="32"/>
  <c r="AQ273" i="32"/>
  <c r="AR273" i="32"/>
  <c r="AS273" i="32"/>
  <c r="AT273" i="32"/>
  <c r="AU273" i="32"/>
  <c r="AV273" i="32"/>
  <c r="AW273" i="32"/>
  <c r="AX273" i="32"/>
  <c r="AY273" i="32"/>
  <c r="AZ273" i="32"/>
  <c r="BA273" i="32"/>
  <c r="BB273" i="32"/>
  <c r="BC273" i="32"/>
  <c r="BD273" i="32"/>
  <c r="BE273" i="32"/>
  <c r="BF273" i="32"/>
  <c r="BG273" i="32"/>
  <c r="BH273" i="32"/>
  <c r="BI273" i="32"/>
  <c r="BJ273" i="32"/>
  <c r="BK273" i="32"/>
  <c r="BL273" i="32"/>
  <c r="BM273" i="32"/>
  <c r="BN273" i="32"/>
  <c r="BO273" i="32"/>
  <c r="BP273" i="32"/>
  <c r="BQ273" i="32"/>
  <c r="BR273" i="32"/>
  <c r="BS273" i="32"/>
  <c r="BT273" i="32"/>
  <c r="BU273" i="32"/>
  <c r="BV273" i="32"/>
  <c r="BW273" i="32"/>
  <c r="BX273" i="32"/>
  <c r="BY273" i="32"/>
  <c r="BZ273" i="32"/>
  <c r="CA273" i="32"/>
  <c r="CB273" i="32"/>
  <c r="CC273" i="32"/>
  <c r="CD273" i="32"/>
  <c r="CE273" i="32"/>
  <c r="CF273" i="32"/>
  <c r="CG273" i="32"/>
  <c r="CH273" i="32"/>
  <c r="CI273" i="32"/>
  <c r="CJ273" i="32"/>
  <c r="CK273" i="32"/>
  <c r="CL273" i="32"/>
  <c r="CM273" i="32"/>
  <c r="CN273" i="32"/>
  <c r="CO273" i="32"/>
  <c r="CP273" i="32"/>
  <c r="CQ273" i="32"/>
  <c r="CR273" i="32"/>
  <c r="CS273" i="32"/>
  <c r="CT273" i="32"/>
  <c r="CU273" i="32"/>
  <c r="CV273" i="32"/>
  <c r="CW273" i="32"/>
  <c r="CX273" i="32"/>
  <c r="CY273" i="32"/>
  <c r="CZ273" i="32"/>
  <c r="DA273" i="32"/>
  <c r="DB273" i="32"/>
  <c r="DC273" i="32"/>
  <c r="D274" i="32"/>
  <c r="E274" i="32"/>
  <c r="F274" i="32"/>
  <c r="G274" i="32"/>
  <c r="H274" i="32"/>
  <c r="I274" i="32"/>
  <c r="J274" i="32"/>
  <c r="K274" i="32"/>
  <c r="L274" i="32"/>
  <c r="M274" i="32"/>
  <c r="N274" i="32"/>
  <c r="O274" i="32"/>
  <c r="P274" i="32"/>
  <c r="Q274" i="32"/>
  <c r="R274" i="32"/>
  <c r="S274" i="32"/>
  <c r="T274" i="32"/>
  <c r="U274" i="32"/>
  <c r="V274" i="32"/>
  <c r="W274" i="32"/>
  <c r="X274" i="32"/>
  <c r="Y274" i="32"/>
  <c r="Z274" i="32"/>
  <c r="AA274" i="32"/>
  <c r="AB274" i="32"/>
  <c r="AC274" i="32"/>
  <c r="AD274" i="32"/>
  <c r="AE274" i="32"/>
  <c r="AF274" i="32"/>
  <c r="AG274" i="32"/>
  <c r="AH274" i="32"/>
  <c r="AI274" i="32"/>
  <c r="AJ274" i="32"/>
  <c r="AK274" i="32"/>
  <c r="AL274" i="32"/>
  <c r="AM274" i="32"/>
  <c r="AN274" i="32"/>
  <c r="AO274" i="32"/>
  <c r="AP274" i="32"/>
  <c r="AQ274" i="32"/>
  <c r="AR274" i="32"/>
  <c r="AS274" i="32"/>
  <c r="AT274" i="32"/>
  <c r="AU274" i="32"/>
  <c r="AV274" i="32"/>
  <c r="AW274" i="32"/>
  <c r="AX274" i="32"/>
  <c r="AY274" i="32"/>
  <c r="AZ274" i="32"/>
  <c r="BA274" i="32"/>
  <c r="BB274" i="32"/>
  <c r="BC274" i="32"/>
  <c r="BD274" i="32"/>
  <c r="BE274" i="32"/>
  <c r="BF274" i="32"/>
  <c r="BG274" i="32"/>
  <c r="BH274" i="32"/>
  <c r="BI274" i="32"/>
  <c r="BJ274" i="32"/>
  <c r="BK274" i="32"/>
  <c r="BL274" i="32"/>
  <c r="BM274" i="32"/>
  <c r="BN274" i="32"/>
  <c r="BO274" i="32"/>
  <c r="BP274" i="32"/>
  <c r="BQ274" i="32"/>
  <c r="BR274" i="32"/>
  <c r="BS274" i="32"/>
  <c r="BT274" i="32"/>
  <c r="BU274" i="32"/>
  <c r="BV274" i="32"/>
  <c r="BW274" i="32"/>
  <c r="BX274" i="32"/>
  <c r="BY274" i="32"/>
  <c r="BZ274" i="32"/>
  <c r="CA274" i="32"/>
  <c r="CB274" i="32"/>
  <c r="CC274" i="32"/>
  <c r="CD274" i="32"/>
  <c r="CE274" i="32"/>
  <c r="CF274" i="32"/>
  <c r="CG274" i="32"/>
  <c r="CH274" i="32"/>
  <c r="CI274" i="32"/>
  <c r="CJ274" i="32"/>
  <c r="CK274" i="32"/>
  <c r="CL274" i="32"/>
  <c r="CM274" i="32"/>
  <c r="CN274" i="32"/>
  <c r="CO274" i="32"/>
  <c r="CP274" i="32"/>
  <c r="CQ274" i="32"/>
  <c r="CR274" i="32"/>
  <c r="CS274" i="32"/>
  <c r="CT274" i="32"/>
  <c r="CU274" i="32"/>
  <c r="CV274" i="32"/>
  <c r="CW274" i="32"/>
  <c r="CX274" i="32"/>
  <c r="CY274" i="32"/>
  <c r="CZ274" i="32"/>
  <c r="DA274" i="32"/>
  <c r="DB274" i="32"/>
  <c r="DC274" i="32"/>
  <c r="D275" i="32"/>
  <c r="E275" i="32"/>
  <c r="F275" i="32"/>
  <c r="G275" i="32"/>
  <c r="H275" i="32"/>
  <c r="I275" i="32"/>
  <c r="J275" i="32"/>
  <c r="K275" i="32"/>
  <c r="L275" i="32"/>
  <c r="M275" i="32"/>
  <c r="N275" i="32"/>
  <c r="O275" i="32"/>
  <c r="P275" i="32"/>
  <c r="Q275" i="32"/>
  <c r="R275" i="32"/>
  <c r="S275" i="32"/>
  <c r="T275" i="32"/>
  <c r="U275" i="32"/>
  <c r="V275" i="32"/>
  <c r="W275" i="32"/>
  <c r="X275" i="32"/>
  <c r="Y275" i="32"/>
  <c r="Z275" i="32"/>
  <c r="AA275" i="32"/>
  <c r="AB275" i="32"/>
  <c r="AC275" i="32"/>
  <c r="AD275" i="32"/>
  <c r="AE275" i="32"/>
  <c r="AF275" i="32"/>
  <c r="AG275" i="32"/>
  <c r="AH275" i="32"/>
  <c r="AI275" i="32"/>
  <c r="AJ275" i="32"/>
  <c r="AK275" i="32"/>
  <c r="AL275" i="32"/>
  <c r="AM275" i="32"/>
  <c r="AN275" i="32"/>
  <c r="AO275" i="32"/>
  <c r="AP275" i="32"/>
  <c r="AQ275" i="32"/>
  <c r="AR275" i="32"/>
  <c r="AS275" i="32"/>
  <c r="AT275" i="32"/>
  <c r="AU275" i="32"/>
  <c r="AV275" i="32"/>
  <c r="AW275" i="32"/>
  <c r="AX275" i="32"/>
  <c r="AY275" i="32"/>
  <c r="AZ275" i="32"/>
  <c r="BA275" i="32"/>
  <c r="BB275" i="32"/>
  <c r="BC275" i="32"/>
  <c r="BD275" i="32"/>
  <c r="BE275" i="32"/>
  <c r="BF275" i="32"/>
  <c r="BG275" i="32"/>
  <c r="BH275" i="32"/>
  <c r="BI275" i="32"/>
  <c r="BJ275" i="32"/>
  <c r="BK275" i="32"/>
  <c r="BL275" i="32"/>
  <c r="BM275" i="32"/>
  <c r="BN275" i="32"/>
  <c r="BO275" i="32"/>
  <c r="BP275" i="32"/>
  <c r="BQ275" i="32"/>
  <c r="BR275" i="32"/>
  <c r="BS275" i="32"/>
  <c r="BT275" i="32"/>
  <c r="BU275" i="32"/>
  <c r="BV275" i="32"/>
  <c r="BW275" i="32"/>
  <c r="BX275" i="32"/>
  <c r="BY275" i="32"/>
  <c r="BZ275" i="32"/>
  <c r="CA275" i="32"/>
  <c r="CB275" i="32"/>
  <c r="CC275" i="32"/>
  <c r="CD275" i="32"/>
  <c r="CE275" i="32"/>
  <c r="CF275" i="32"/>
  <c r="CG275" i="32"/>
  <c r="CH275" i="32"/>
  <c r="CI275" i="32"/>
  <c r="CJ275" i="32"/>
  <c r="CK275" i="32"/>
  <c r="CL275" i="32"/>
  <c r="CM275" i="32"/>
  <c r="CN275" i="32"/>
  <c r="CO275" i="32"/>
  <c r="CP275" i="32"/>
  <c r="CQ275" i="32"/>
  <c r="CR275" i="32"/>
  <c r="CS275" i="32"/>
  <c r="CT275" i="32"/>
  <c r="CU275" i="32"/>
  <c r="CV275" i="32"/>
  <c r="CW275" i="32"/>
  <c r="CX275" i="32"/>
  <c r="CY275" i="32"/>
  <c r="CZ275" i="32"/>
  <c r="DA275" i="32"/>
  <c r="DB275" i="32"/>
  <c r="DC275" i="32"/>
  <c r="D276" i="32"/>
  <c r="E276" i="32"/>
  <c r="F276" i="32"/>
  <c r="G276" i="32"/>
  <c r="H276" i="32"/>
  <c r="I276" i="32"/>
  <c r="J276" i="32"/>
  <c r="K276" i="32"/>
  <c r="L276" i="32"/>
  <c r="M276" i="32"/>
  <c r="N276" i="32"/>
  <c r="O276" i="32"/>
  <c r="P276" i="32"/>
  <c r="Q276" i="32"/>
  <c r="R276" i="32"/>
  <c r="S276" i="32"/>
  <c r="T276" i="32"/>
  <c r="U276" i="32"/>
  <c r="V276" i="32"/>
  <c r="W276" i="32"/>
  <c r="X276" i="32"/>
  <c r="Y276" i="32"/>
  <c r="Z276" i="32"/>
  <c r="AA276" i="32"/>
  <c r="AB276" i="32"/>
  <c r="AC276" i="32"/>
  <c r="AD276" i="32"/>
  <c r="AE276" i="32"/>
  <c r="AF276" i="32"/>
  <c r="AG276" i="32"/>
  <c r="AH276" i="32"/>
  <c r="AI276" i="32"/>
  <c r="AJ276" i="32"/>
  <c r="AK276" i="32"/>
  <c r="AL276" i="32"/>
  <c r="AM276" i="32"/>
  <c r="AN276" i="32"/>
  <c r="AO276" i="32"/>
  <c r="AP276" i="32"/>
  <c r="AQ276" i="32"/>
  <c r="AR276" i="32"/>
  <c r="AS276" i="32"/>
  <c r="AT276" i="32"/>
  <c r="AU276" i="32"/>
  <c r="AV276" i="32"/>
  <c r="AW276" i="32"/>
  <c r="AX276" i="32"/>
  <c r="AY276" i="32"/>
  <c r="AZ276" i="32"/>
  <c r="BA276" i="32"/>
  <c r="BB276" i="32"/>
  <c r="BC276" i="32"/>
  <c r="BD276" i="32"/>
  <c r="BE276" i="32"/>
  <c r="BF276" i="32"/>
  <c r="BG276" i="32"/>
  <c r="BH276" i="32"/>
  <c r="BI276" i="32"/>
  <c r="BJ276" i="32"/>
  <c r="BK276" i="32"/>
  <c r="BL276" i="32"/>
  <c r="BM276" i="32"/>
  <c r="BN276" i="32"/>
  <c r="BO276" i="32"/>
  <c r="BP276" i="32"/>
  <c r="BQ276" i="32"/>
  <c r="BR276" i="32"/>
  <c r="BS276" i="32"/>
  <c r="BT276" i="32"/>
  <c r="BU276" i="32"/>
  <c r="BV276" i="32"/>
  <c r="BW276" i="32"/>
  <c r="BX276" i="32"/>
  <c r="BY276" i="32"/>
  <c r="BZ276" i="32"/>
  <c r="CA276" i="32"/>
  <c r="CB276" i="32"/>
  <c r="CC276" i="32"/>
  <c r="CD276" i="32"/>
  <c r="CE276" i="32"/>
  <c r="CF276" i="32"/>
  <c r="CG276" i="32"/>
  <c r="CH276" i="32"/>
  <c r="CI276" i="32"/>
  <c r="CJ276" i="32"/>
  <c r="CK276" i="32"/>
  <c r="CL276" i="32"/>
  <c r="CM276" i="32"/>
  <c r="CN276" i="32"/>
  <c r="CO276" i="32"/>
  <c r="CP276" i="32"/>
  <c r="CQ276" i="32"/>
  <c r="CR276" i="32"/>
  <c r="CS276" i="32"/>
  <c r="CT276" i="32"/>
  <c r="CU276" i="32"/>
  <c r="CV276" i="32"/>
  <c r="CW276" i="32"/>
  <c r="CX276" i="32"/>
  <c r="CY276" i="32"/>
  <c r="CZ276" i="32"/>
  <c r="DA276" i="32"/>
  <c r="DB276" i="32"/>
  <c r="DC276" i="32"/>
  <c r="D277" i="32"/>
  <c r="E277" i="32"/>
  <c r="F277" i="32"/>
  <c r="G277" i="32"/>
  <c r="H277" i="32"/>
  <c r="I277" i="32"/>
  <c r="J277" i="32"/>
  <c r="K277" i="32"/>
  <c r="L277" i="32"/>
  <c r="M277" i="32"/>
  <c r="N277" i="32"/>
  <c r="O277" i="32"/>
  <c r="P277" i="32"/>
  <c r="Q277" i="32"/>
  <c r="R277" i="32"/>
  <c r="S277" i="32"/>
  <c r="T277" i="32"/>
  <c r="U277" i="32"/>
  <c r="V277" i="32"/>
  <c r="W277" i="32"/>
  <c r="X277" i="32"/>
  <c r="Y277" i="32"/>
  <c r="Z277" i="32"/>
  <c r="AA277" i="32"/>
  <c r="AB277" i="32"/>
  <c r="AC277" i="32"/>
  <c r="AD277" i="32"/>
  <c r="AE277" i="32"/>
  <c r="AF277" i="32"/>
  <c r="AG277" i="32"/>
  <c r="AH277" i="32"/>
  <c r="AI277" i="32"/>
  <c r="AJ277" i="32"/>
  <c r="AK277" i="32"/>
  <c r="AL277" i="32"/>
  <c r="AM277" i="32"/>
  <c r="AN277" i="32"/>
  <c r="AO277" i="32"/>
  <c r="AP277" i="32"/>
  <c r="AQ277" i="32"/>
  <c r="AR277" i="32"/>
  <c r="AS277" i="32"/>
  <c r="AT277" i="32"/>
  <c r="AU277" i="32"/>
  <c r="AV277" i="32"/>
  <c r="AW277" i="32"/>
  <c r="AX277" i="32"/>
  <c r="AY277" i="32"/>
  <c r="AZ277" i="32"/>
  <c r="BA277" i="32"/>
  <c r="BB277" i="32"/>
  <c r="BC277" i="32"/>
  <c r="BD277" i="32"/>
  <c r="BE277" i="32"/>
  <c r="BF277" i="32"/>
  <c r="BG277" i="32"/>
  <c r="BH277" i="32"/>
  <c r="BI277" i="32"/>
  <c r="BJ277" i="32"/>
  <c r="BK277" i="32"/>
  <c r="BL277" i="32"/>
  <c r="BM277" i="32"/>
  <c r="BN277" i="32"/>
  <c r="BO277" i="32"/>
  <c r="BP277" i="32"/>
  <c r="BQ277" i="32"/>
  <c r="BR277" i="32"/>
  <c r="BS277" i="32"/>
  <c r="BT277" i="32"/>
  <c r="BU277" i="32"/>
  <c r="BV277" i="32"/>
  <c r="BW277" i="32"/>
  <c r="BX277" i="32"/>
  <c r="BY277" i="32"/>
  <c r="BZ277" i="32"/>
  <c r="CA277" i="32"/>
  <c r="CB277" i="32"/>
  <c r="CC277" i="32"/>
  <c r="CD277" i="32"/>
  <c r="CE277" i="32"/>
  <c r="CF277" i="32"/>
  <c r="CG277" i="32"/>
  <c r="CH277" i="32"/>
  <c r="CI277" i="32"/>
  <c r="CJ277" i="32"/>
  <c r="CK277" i="32"/>
  <c r="CL277" i="32"/>
  <c r="CM277" i="32"/>
  <c r="CN277" i="32"/>
  <c r="CO277" i="32"/>
  <c r="CP277" i="32"/>
  <c r="CQ277" i="32"/>
  <c r="CR277" i="32"/>
  <c r="CS277" i="32"/>
  <c r="CT277" i="32"/>
  <c r="CU277" i="32"/>
  <c r="CV277" i="32"/>
  <c r="CW277" i="32"/>
  <c r="CX277" i="32"/>
  <c r="CY277" i="32"/>
  <c r="CZ277" i="32"/>
  <c r="DA277" i="32"/>
  <c r="DB277" i="32"/>
  <c r="DC277" i="32"/>
  <c r="D278" i="32"/>
  <c r="E278" i="32"/>
  <c r="F278" i="32"/>
  <c r="G278" i="32"/>
  <c r="H278" i="32"/>
  <c r="I278" i="32"/>
  <c r="J278" i="32"/>
  <c r="K278" i="32"/>
  <c r="L278" i="32"/>
  <c r="M278" i="32"/>
  <c r="N278" i="32"/>
  <c r="O278" i="32"/>
  <c r="P278" i="32"/>
  <c r="Q278" i="32"/>
  <c r="R278" i="32"/>
  <c r="S278" i="32"/>
  <c r="T278" i="32"/>
  <c r="U278" i="32"/>
  <c r="V278" i="32"/>
  <c r="W278" i="32"/>
  <c r="X278" i="32"/>
  <c r="Y278" i="32"/>
  <c r="Z278" i="32"/>
  <c r="AA278" i="32"/>
  <c r="AB278" i="32"/>
  <c r="AC278" i="32"/>
  <c r="AD278" i="32"/>
  <c r="AE278" i="32"/>
  <c r="AF278" i="32"/>
  <c r="AG278" i="32"/>
  <c r="AH278" i="32"/>
  <c r="AI278" i="32"/>
  <c r="AJ278" i="32"/>
  <c r="AK278" i="32"/>
  <c r="AL278" i="32"/>
  <c r="AM278" i="32"/>
  <c r="AN278" i="32"/>
  <c r="AO278" i="32"/>
  <c r="AP278" i="32"/>
  <c r="AQ278" i="32"/>
  <c r="AR278" i="32"/>
  <c r="AS278" i="32"/>
  <c r="AT278" i="32"/>
  <c r="AU278" i="32"/>
  <c r="AV278" i="32"/>
  <c r="AW278" i="32"/>
  <c r="AX278" i="32"/>
  <c r="AY278" i="32"/>
  <c r="AZ278" i="32"/>
  <c r="BA278" i="32"/>
  <c r="BB278" i="32"/>
  <c r="BC278" i="32"/>
  <c r="BD278" i="32"/>
  <c r="BE278" i="32"/>
  <c r="BF278" i="32"/>
  <c r="BG278" i="32"/>
  <c r="BH278" i="32"/>
  <c r="BI278" i="32"/>
  <c r="BJ278" i="32"/>
  <c r="BK278" i="32"/>
  <c r="BL278" i="32"/>
  <c r="BM278" i="32"/>
  <c r="BN278" i="32"/>
  <c r="BO278" i="32"/>
  <c r="BP278" i="32"/>
  <c r="BQ278" i="32"/>
  <c r="BR278" i="32"/>
  <c r="BS278" i="32"/>
  <c r="BT278" i="32"/>
  <c r="BU278" i="32"/>
  <c r="BV278" i="32"/>
  <c r="BW278" i="32"/>
  <c r="BX278" i="32"/>
  <c r="BY278" i="32"/>
  <c r="BZ278" i="32"/>
  <c r="CA278" i="32"/>
  <c r="CB278" i="32"/>
  <c r="CC278" i="32"/>
  <c r="CD278" i="32"/>
  <c r="CE278" i="32"/>
  <c r="CF278" i="32"/>
  <c r="CG278" i="32"/>
  <c r="CH278" i="32"/>
  <c r="CI278" i="32"/>
  <c r="CJ278" i="32"/>
  <c r="CK278" i="32"/>
  <c r="CL278" i="32"/>
  <c r="CM278" i="32"/>
  <c r="CN278" i="32"/>
  <c r="CO278" i="32"/>
  <c r="CP278" i="32"/>
  <c r="CQ278" i="32"/>
  <c r="CR278" i="32"/>
  <c r="CS278" i="32"/>
  <c r="CT278" i="32"/>
  <c r="CU278" i="32"/>
  <c r="CV278" i="32"/>
  <c r="CW278" i="32"/>
  <c r="CX278" i="32"/>
  <c r="CY278" i="32"/>
  <c r="CZ278" i="32"/>
  <c r="DA278" i="32"/>
  <c r="DB278" i="32"/>
  <c r="DC278" i="32"/>
  <c r="D279" i="32"/>
  <c r="E279" i="32"/>
  <c r="F279" i="32"/>
  <c r="G279" i="32"/>
  <c r="H279" i="32"/>
  <c r="I279" i="32"/>
  <c r="J279" i="32"/>
  <c r="K279" i="32"/>
  <c r="L279" i="32"/>
  <c r="M279" i="32"/>
  <c r="N279" i="32"/>
  <c r="O279" i="32"/>
  <c r="P279" i="32"/>
  <c r="Q279" i="32"/>
  <c r="R279" i="32"/>
  <c r="S279" i="32"/>
  <c r="T279" i="32"/>
  <c r="U279" i="32"/>
  <c r="V279" i="32"/>
  <c r="W279" i="32"/>
  <c r="X279" i="32"/>
  <c r="Y279" i="32"/>
  <c r="Z279" i="32"/>
  <c r="AA279" i="32"/>
  <c r="AB279" i="32"/>
  <c r="AC279" i="32"/>
  <c r="AD279" i="32"/>
  <c r="AE279" i="32"/>
  <c r="AF279" i="32"/>
  <c r="AG279" i="32"/>
  <c r="AH279" i="32"/>
  <c r="AI279" i="32"/>
  <c r="AJ279" i="32"/>
  <c r="AK279" i="32"/>
  <c r="AL279" i="32"/>
  <c r="AM279" i="32"/>
  <c r="AN279" i="32"/>
  <c r="AO279" i="32"/>
  <c r="AP279" i="32"/>
  <c r="AQ279" i="32"/>
  <c r="AR279" i="32"/>
  <c r="AS279" i="32"/>
  <c r="AT279" i="32"/>
  <c r="AU279" i="32"/>
  <c r="AV279" i="32"/>
  <c r="AW279" i="32"/>
  <c r="AX279" i="32"/>
  <c r="AY279" i="32"/>
  <c r="AZ279" i="32"/>
  <c r="BA279" i="32"/>
  <c r="BB279" i="32"/>
  <c r="BC279" i="32"/>
  <c r="BD279" i="32"/>
  <c r="BE279" i="32"/>
  <c r="BF279" i="32"/>
  <c r="BG279" i="32"/>
  <c r="BH279" i="32"/>
  <c r="BI279" i="32"/>
  <c r="BJ279" i="32"/>
  <c r="BK279" i="32"/>
  <c r="BL279" i="32"/>
  <c r="BM279" i="32"/>
  <c r="BN279" i="32"/>
  <c r="BO279" i="32"/>
  <c r="BP279" i="32"/>
  <c r="BQ279" i="32"/>
  <c r="BR279" i="32"/>
  <c r="BS279" i="32"/>
  <c r="BT279" i="32"/>
  <c r="BU279" i="32"/>
  <c r="BV279" i="32"/>
  <c r="BW279" i="32"/>
  <c r="BX279" i="32"/>
  <c r="BY279" i="32"/>
  <c r="BZ279" i="32"/>
  <c r="CA279" i="32"/>
  <c r="CB279" i="32"/>
  <c r="CC279" i="32"/>
  <c r="CD279" i="32"/>
  <c r="CE279" i="32"/>
  <c r="CF279" i="32"/>
  <c r="CG279" i="32"/>
  <c r="CH279" i="32"/>
  <c r="CI279" i="32"/>
  <c r="CJ279" i="32"/>
  <c r="CK279" i="32"/>
  <c r="CL279" i="32"/>
  <c r="CM279" i="32"/>
  <c r="CN279" i="32"/>
  <c r="CO279" i="32"/>
  <c r="CP279" i="32"/>
  <c r="CQ279" i="32"/>
  <c r="CR279" i="32"/>
  <c r="CS279" i="32"/>
  <c r="CT279" i="32"/>
  <c r="CU279" i="32"/>
  <c r="CV279" i="32"/>
  <c r="CW279" i="32"/>
  <c r="CX279" i="32"/>
  <c r="CY279" i="32"/>
  <c r="CZ279" i="32"/>
  <c r="DA279" i="32"/>
  <c r="DB279" i="32"/>
  <c r="DC279" i="32"/>
  <c r="D280" i="32"/>
  <c r="E280" i="32"/>
  <c r="F280" i="32"/>
  <c r="G280" i="32"/>
  <c r="H280" i="32"/>
  <c r="I280" i="32"/>
  <c r="J280" i="32"/>
  <c r="K280" i="32"/>
  <c r="L280" i="32"/>
  <c r="M280" i="32"/>
  <c r="N280" i="32"/>
  <c r="O280" i="32"/>
  <c r="P280" i="32"/>
  <c r="Q280" i="32"/>
  <c r="R280" i="32"/>
  <c r="S280" i="32"/>
  <c r="T280" i="32"/>
  <c r="U280" i="32"/>
  <c r="V280" i="32"/>
  <c r="W280" i="32"/>
  <c r="X280" i="32"/>
  <c r="Y280" i="32"/>
  <c r="Z280" i="32"/>
  <c r="AA280" i="32"/>
  <c r="AB280" i="32"/>
  <c r="AC280" i="32"/>
  <c r="AD280" i="32"/>
  <c r="AE280" i="32"/>
  <c r="AF280" i="32"/>
  <c r="AG280" i="32"/>
  <c r="AH280" i="32"/>
  <c r="AI280" i="32"/>
  <c r="AJ280" i="32"/>
  <c r="AK280" i="32"/>
  <c r="AL280" i="32"/>
  <c r="AM280" i="32"/>
  <c r="AN280" i="32"/>
  <c r="AO280" i="32"/>
  <c r="AP280" i="32"/>
  <c r="AQ280" i="32"/>
  <c r="AR280" i="32"/>
  <c r="AS280" i="32"/>
  <c r="AT280" i="32"/>
  <c r="AU280" i="32"/>
  <c r="AV280" i="32"/>
  <c r="AW280" i="32"/>
  <c r="AX280" i="32"/>
  <c r="AY280" i="32"/>
  <c r="AZ280" i="32"/>
  <c r="BA280" i="32"/>
  <c r="BB280" i="32"/>
  <c r="BC280" i="32"/>
  <c r="BD280" i="32"/>
  <c r="BE280" i="32"/>
  <c r="BF280" i="32"/>
  <c r="BG280" i="32"/>
  <c r="BH280" i="32"/>
  <c r="BI280" i="32"/>
  <c r="BJ280" i="32"/>
  <c r="BK280" i="32"/>
  <c r="BL280" i="32"/>
  <c r="BM280" i="32"/>
  <c r="BN280" i="32"/>
  <c r="BO280" i="32"/>
  <c r="BP280" i="32"/>
  <c r="BQ280" i="32"/>
  <c r="BR280" i="32"/>
  <c r="BS280" i="32"/>
  <c r="BT280" i="32"/>
  <c r="BU280" i="32"/>
  <c r="BV280" i="32"/>
  <c r="BW280" i="32"/>
  <c r="BX280" i="32"/>
  <c r="BY280" i="32"/>
  <c r="BZ280" i="32"/>
  <c r="CA280" i="32"/>
  <c r="CB280" i="32"/>
  <c r="CC280" i="32"/>
  <c r="CD280" i="32"/>
  <c r="CE280" i="32"/>
  <c r="CF280" i="32"/>
  <c r="CG280" i="32"/>
  <c r="CH280" i="32"/>
  <c r="CI280" i="32"/>
  <c r="CJ280" i="32"/>
  <c r="CK280" i="32"/>
  <c r="CL280" i="32"/>
  <c r="CM280" i="32"/>
  <c r="CN280" i="32"/>
  <c r="CO280" i="32"/>
  <c r="CP280" i="32"/>
  <c r="CQ280" i="32"/>
  <c r="CR280" i="32"/>
  <c r="CS280" i="32"/>
  <c r="CT280" i="32"/>
  <c r="CU280" i="32"/>
  <c r="CV280" i="32"/>
  <c r="CW280" i="32"/>
  <c r="CX280" i="32"/>
  <c r="CY280" i="32"/>
  <c r="CZ280" i="32"/>
  <c r="DA280" i="32"/>
  <c r="DB280" i="32"/>
  <c r="DC280" i="32"/>
  <c r="D281" i="32"/>
  <c r="E281" i="32"/>
  <c r="F281" i="32"/>
  <c r="G281" i="32"/>
  <c r="H281" i="32"/>
  <c r="I281" i="32"/>
  <c r="J281" i="32"/>
  <c r="K281" i="32"/>
  <c r="L281" i="32"/>
  <c r="M281" i="32"/>
  <c r="N281" i="32"/>
  <c r="O281" i="32"/>
  <c r="P281" i="32"/>
  <c r="Q281" i="32"/>
  <c r="R281" i="32"/>
  <c r="S281" i="32"/>
  <c r="T281" i="32"/>
  <c r="U281" i="32"/>
  <c r="V281" i="32"/>
  <c r="W281" i="32"/>
  <c r="X281" i="32"/>
  <c r="Y281" i="32"/>
  <c r="Z281" i="32"/>
  <c r="AA281" i="32"/>
  <c r="AB281" i="32"/>
  <c r="AC281" i="32"/>
  <c r="AD281" i="32"/>
  <c r="AE281" i="32"/>
  <c r="AF281" i="32"/>
  <c r="AG281" i="32"/>
  <c r="AH281" i="32"/>
  <c r="AI281" i="32"/>
  <c r="AJ281" i="32"/>
  <c r="AK281" i="32"/>
  <c r="AL281" i="32"/>
  <c r="AM281" i="32"/>
  <c r="AN281" i="32"/>
  <c r="AO281" i="32"/>
  <c r="AP281" i="32"/>
  <c r="AQ281" i="32"/>
  <c r="AR281" i="32"/>
  <c r="AS281" i="32"/>
  <c r="AT281" i="32"/>
  <c r="AU281" i="32"/>
  <c r="AV281" i="32"/>
  <c r="AW281" i="32"/>
  <c r="AX281" i="32"/>
  <c r="AY281" i="32"/>
  <c r="AZ281" i="32"/>
  <c r="BA281" i="32"/>
  <c r="BB281" i="32"/>
  <c r="BC281" i="32"/>
  <c r="BD281" i="32"/>
  <c r="BE281" i="32"/>
  <c r="BF281" i="32"/>
  <c r="BG281" i="32"/>
  <c r="BH281" i="32"/>
  <c r="BI281" i="32"/>
  <c r="BJ281" i="32"/>
  <c r="BK281" i="32"/>
  <c r="BL281" i="32"/>
  <c r="BM281" i="32"/>
  <c r="BN281" i="32"/>
  <c r="BO281" i="32"/>
  <c r="BP281" i="32"/>
  <c r="BQ281" i="32"/>
  <c r="BR281" i="32"/>
  <c r="BS281" i="32"/>
  <c r="BT281" i="32"/>
  <c r="BU281" i="32"/>
  <c r="BV281" i="32"/>
  <c r="BW281" i="32"/>
  <c r="BX281" i="32"/>
  <c r="BY281" i="32"/>
  <c r="BZ281" i="32"/>
  <c r="CA281" i="32"/>
  <c r="CB281" i="32"/>
  <c r="CC281" i="32"/>
  <c r="CD281" i="32"/>
  <c r="CE281" i="32"/>
  <c r="CF281" i="32"/>
  <c r="CG281" i="32"/>
  <c r="CH281" i="32"/>
  <c r="CI281" i="32"/>
  <c r="CJ281" i="32"/>
  <c r="CK281" i="32"/>
  <c r="CL281" i="32"/>
  <c r="CM281" i="32"/>
  <c r="CN281" i="32"/>
  <c r="CO281" i="32"/>
  <c r="CP281" i="32"/>
  <c r="CQ281" i="32"/>
  <c r="CR281" i="32"/>
  <c r="CS281" i="32"/>
  <c r="CT281" i="32"/>
  <c r="CU281" i="32"/>
  <c r="CV281" i="32"/>
  <c r="CW281" i="32"/>
  <c r="CX281" i="32"/>
  <c r="CY281" i="32"/>
  <c r="CZ281" i="32"/>
  <c r="DA281" i="32"/>
  <c r="DB281" i="32"/>
  <c r="DC281" i="32"/>
  <c r="D282" i="32"/>
  <c r="E282" i="32"/>
  <c r="F282" i="32"/>
  <c r="G282" i="32"/>
  <c r="H282" i="32"/>
  <c r="I282" i="32"/>
  <c r="J282" i="32"/>
  <c r="K282" i="32"/>
  <c r="L282" i="32"/>
  <c r="M282" i="32"/>
  <c r="N282" i="32"/>
  <c r="O282" i="32"/>
  <c r="P282" i="32"/>
  <c r="Q282" i="32"/>
  <c r="R282" i="32"/>
  <c r="S282" i="32"/>
  <c r="T282" i="32"/>
  <c r="U282" i="32"/>
  <c r="V282" i="32"/>
  <c r="W282" i="32"/>
  <c r="X282" i="32"/>
  <c r="Y282" i="32"/>
  <c r="Z282" i="32"/>
  <c r="AA282" i="32"/>
  <c r="AB282" i="32"/>
  <c r="AC282" i="32"/>
  <c r="AD282" i="32"/>
  <c r="AE282" i="32"/>
  <c r="AF282" i="32"/>
  <c r="AG282" i="32"/>
  <c r="AH282" i="32"/>
  <c r="AI282" i="32"/>
  <c r="AJ282" i="32"/>
  <c r="AK282" i="32"/>
  <c r="AL282" i="32"/>
  <c r="AM282" i="32"/>
  <c r="AN282" i="32"/>
  <c r="AO282" i="32"/>
  <c r="AP282" i="32"/>
  <c r="AQ282" i="32"/>
  <c r="AR282" i="32"/>
  <c r="AS282" i="32"/>
  <c r="AT282" i="32"/>
  <c r="AU282" i="32"/>
  <c r="AV282" i="32"/>
  <c r="AW282" i="32"/>
  <c r="AX282" i="32"/>
  <c r="AY282" i="32"/>
  <c r="AZ282" i="32"/>
  <c r="BA282" i="32"/>
  <c r="BB282" i="32"/>
  <c r="BC282" i="32"/>
  <c r="BD282" i="32"/>
  <c r="BE282" i="32"/>
  <c r="BF282" i="32"/>
  <c r="BG282" i="32"/>
  <c r="BH282" i="32"/>
  <c r="BI282" i="32"/>
  <c r="BJ282" i="32"/>
  <c r="BK282" i="32"/>
  <c r="BL282" i="32"/>
  <c r="BM282" i="32"/>
  <c r="BN282" i="32"/>
  <c r="BO282" i="32"/>
  <c r="BP282" i="32"/>
  <c r="BQ282" i="32"/>
  <c r="BR282" i="32"/>
  <c r="BS282" i="32"/>
  <c r="BT282" i="32"/>
  <c r="BU282" i="32"/>
  <c r="BV282" i="32"/>
  <c r="BW282" i="32"/>
  <c r="BX282" i="32"/>
  <c r="BY282" i="32"/>
  <c r="BZ282" i="32"/>
  <c r="CA282" i="32"/>
  <c r="CB282" i="32"/>
  <c r="CC282" i="32"/>
  <c r="CD282" i="32"/>
  <c r="CE282" i="32"/>
  <c r="CF282" i="32"/>
  <c r="CG282" i="32"/>
  <c r="CH282" i="32"/>
  <c r="CI282" i="32"/>
  <c r="CJ282" i="32"/>
  <c r="CK282" i="32"/>
  <c r="CL282" i="32"/>
  <c r="CM282" i="32"/>
  <c r="CN282" i="32"/>
  <c r="CO282" i="32"/>
  <c r="CP282" i="32"/>
  <c r="CQ282" i="32"/>
  <c r="CR282" i="32"/>
  <c r="CS282" i="32"/>
  <c r="CT282" i="32"/>
  <c r="CU282" i="32"/>
  <c r="CV282" i="32"/>
  <c r="CW282" i="32"/>
  <c r="CX282" i="32"/>
  <c r="CY282" i="32"/>
  <c r="CZ282" i="32"/>
  <c r="DA282" i="32"/>
  <c r="DB282" i="32"/>
  <c r="DC282" i="32"/>
  <c r="D283" i="32"/>
  <c r="E283" i="32"/>
  <c r="F283" i="32"/>
  <c r="G283" i="32"/>
  <c r="H283" i="32"/>
  <c r="I283" i="32"/>
  <c r="J283" i="32"/>
  <c r="K283" i="32"/>
  <c r="L283" i="32"/>
  <c r="M283" i="32"/>
  <c r="N283" i="32"/>
  <c r="O283" i="32"/>
  <c r="P283" i="32"/>
  <c r="Q283" i="32"/>
  <c r="R283" i="32"/>
  <c r="S283" i="32"/>
  <c r="T283" i="32"/>
  <c r="U283" i="32"/>
  <c r="V283" i="32"/>
  <c r="W283" i="32"/>
  <c r="X283" i="32"/>
  <c r="Y283" i="32"/>
  <c r="Z283" i="32"/>
  <c r="AA283" i="32"/>
  <c r="AB283" i="32"/>
  <c r="AC283" i="32"/>
  <c r="AD283" i="32"/>
  <c r="AE283" i="32"/>
  <c r="AF283" i="32"/>
  <c r="AG283" i="32"/>
  <c r="AH283" i="32"/>
  <c r="AI283" i="32"/>
  <c r="AJ283" i="32"/>
  <c r="AK283" i="32"/>
  <c r="AL283" i="32"/>
  <c r="AM283" i="32"/>
  <c r="AN283" i="32"/>
  <c r="AO283" i="32"/>
  <c r="AP283" i="32"/>
  <c r="AQ283" i="32"/>
  <c r="AR283" i="32"/>
  <c r="AS283" i="32"/>
  <c r="AT283" i="32"/>
  <c r="AU283" i="32"/>
  <c r="AV283" i="32"/>
  <c r="AW283" i="32"/>
  <c r="AX283" i="32"/>
  <c r="AY283" i="32"/>
  <c r="AZ283" i="32"/>
  <c r="BA283" i="32"/>
  <c r="BB283" i="32"/>
  <c r="BC283" i="32"/>
  <c r="BD283" i="32"/>
  <c r="BE283" i="32"/>
  <c r="BF283" i="32"/>
  <c r="BG283" i="32"/>
  <c r="BH283" i="32"/>
  <c r="BI283" i="32"/>
  <c r="BJ283" i="32"/>
  <c r="BK283" i="32"/>
  <c r="BL283" i="32"/>
  <c r="BM283" i="32"/>
  <c r="BN283" i="32"/>
  <c r="BO283" i="32"/>
  <c r="BP283" i="32"/>
  <c r="BQ283" i="32"/>
  <c r="BR283" i="32"/>
  <c r="BS283" i="32"/>
  <c r="BT283" i="32"/>
  <c r="BU283" i="32"/>
  <c r="BV283" i="32"/>
  <c r="BW283" i="32"/>
  <c r="BX283" i="32"/>
  <c r="BY283" i="32"/>
  <c r="BZ283" i="32"/>
  <c r="CA283" i="32"/>
  <c r="CB283" i="32"/>
  <c r="CC283" i="32"/>
  <c r="CD283" i="32"/>
  <c r="CE283" i="32"/>
  <c r="CF283" i="32"/>
  <c r="CG283" i="32"/>
  <c r="CH283" i="32"/>
  <c r="CI283" i="32"/>
  <c r="CJ283" i="32"/>
  <c r="CK283" i="32"/>
  <c r="CL283" i="32"/>
  <c r="CM283" i="32"/>
  <c r="CN283" i="32"/>
  <c r="CO283" i="32"/>
  <c r="CP283" i="32"/>
  <c r="CQ283" i="32"/>
  <c r="CR283" i="32"/>
  <c r="CS283" i="32"/>
  <c r="CT283" i="32"/>
  <c r="CU283" i="32"/>
  <c r="CV283" i="32"/>
  <c r="CW283" i="32"/>
  <c r="CX283" i="32"/>
  <c r="CY283" i="32"/>
  <c r="CZ283" i="32"/>
  <c r="DA283" i="32"/>
  <c r="DB283" i="32"/>
  <c r="DC283" i="32"/>
  <c r="D284" i="32"/>
  <c r="E284" i="32"/>
  <c r="F284" i="32"/>
  <c r="G284" i="32"/>
  <c r="H284" i="32"/>
  <c r="I284" i="32"/>
  <c r="J284" i="32"/>
  <c r="K284" i="32"/>
  <c r="L284" i="32"/>
  <c r="M284" i="32"/>
  <c r="N284" i="32"/>
  <c r="O284" i="32"/>
  <c r="P284" i="32"/>
  <c r="Q284" i="32"/>
  <c r="R284" i="32"/>
  <c r="S284" i="32"/>
  <c r="T284" i="32"/>
  <c r="U284" i="32"/>
  <c r="V284" i="32"/>
  <c r="W284" i="32"/>
  <c r="X284" i="32"/>
  <c r="Y284" i="32"/>
  <c r="Z284" i="32"/>
  <c r="AA284" i="32"/>
  <c r="AB284" i="32"/>
  <c r="AC284" i="32"/>
  <c r="AD284" i="32"/>
  <c r="AE284" i="32"/>
  <c r="AF284" i="32"/>
  <c r="AG284" i="32"/>
  <c r="AH284" i="32"/>
  <c r="AI284" i="32"/>
  <c r="AJ284" i="32"/>
  <c r="AK284" i="32"/>
  <c r="AL284" i="32"/>
  <c r="AM284" i="32"/>
  <c r="AN284" i="32"/>
  <c r="AO284" i="32"/>
  <c r="AP284" i="32"/>
  <c r="AQ284" i="32"/>
  <c r="AR284" i="32"/>
  <c r="AS284" i="32"/>
  <c r="AT284" i="32"/>
  <c r="AU284" i="32"/>
  <c r="AV284" i="32"/>
  <c r="AW284" i="32"/>
  <c r="AX284" i="32"/>
  <c r="AY284" i="32"/>
  <c r="AZ284" i="32"/>
  <c r="BA284" i="32"/>
  <c r="BB284" i="32"/>
  <c r="BC284" i="32"/>
  <c r="BD284" i="32"/>
  <c r="BE284" i="32"/>
  <c r="BF284" i="32"/>
  <c r="BG284" i="32"/>
  <c r="BH284" i="32"/>
  <c r="BI284" i="32"/>
  <c r="BJ284" i="32"/>
  <c r="BK284" i="32"/>
  <c r="BL284" i="32"/>
  <c r="BM284" i="32"/>
  <c r="BN284" i="32"/>
  <c r="BO284" i="32"/>
  <c r="BP284" i="32"/>
  <c r="BQ284" i="32"/>
  <c r="BR284" i="32"/>
  <c r="BS284" i="32"/>
  <c r="BT284" i="32"/>
  <c r="BU284" i="32"/>
  <c r="BV284" i="32"/>
  <c r="BW284" i="32"/>
  <c r="BX284" i="32"/>
  <c r="BY284" i="32"/>
  <c r="BZ284" i="32"/>
  <c r="CA284" i="32"/>
  <c r="CB284" i="32"/>
  <c r="CC284" i="32"/>
  <c r="CD284" i="32"/>
  <c r="CE284" i="32"/>
  <c r="CF284" i="32"/>
  <c r="CG284" i="32"/>
  <c r="CH284" i="32"/>
  <c r="CI284" i="32"/>
  <c r="CJ284" i="32"/>
  <c r="CK284" i="32"/>
  <c r="CL284" i="32"/>
  <c r="CM284" i="32"/>
  <c r="CN284" i="32"/>
  <c r="CO284" i="32"/>
  <c r="CP284" i="32"/>
  <c r="CQ284" i="32"/>
  <c r="CR284" i="32"/>
  <c r="CS284" i="32"/>
  <c r="CT284" i="32"/>
  <c r="CU284" i="32"/>
  <c r="CV284" i="32"/>
  <c r="CW284" i="32"/>
  <c r="CX284" i="32"/>
  <c r="CY284" i="32"/>
  <c r="CZ284" i="32"/>
  <c r="DA284" i="32"/>
  <c r="DB284" i="32"/>
  <c r="DC284" i="32"/>
  <c r="D285" i="32"/>
  <c r="E285" i="32"/>
  <c r="F285" i="32"/>
  <c r="G285" i="32"/>
  <c r="H285" i="32"/>
  <c r="I285" i="32"/>
  <c r="J285" i="32"/>
  <c r="K285" i="32"/>
  <c r="L285" i="32"/>
  <c r="M285" i="32"/>
  <c r="N285" i="32"/>
  <c r="O285" i="32"/>
  <c r="P285" i="32"/>
  <c r="Q285" i="32"/>
  <c r="R285" i="32"/>
  <c r="S285" i="32"/>
  <c r="T285" i="32"/>
  <c r="U285" i="32"/>
  <c r="V285" i="32"/>
  <c r="W285" i="32"/>
  <c r="X285" i="32"/>
  <c r="Y285" i="32"/>
  <c r="Z285" i="32"/>
  <c r="AA285" i="32"/>
  <c r="AB285" i="32"/>
  <c r="AC285" i="32"/>
  <c r="AD285" i="32"/>
  <c r="AE285" i="32"/>
  <c r="AF285" i="32"/>
  <c r="AG285" i="32"/>
  <c r="AH285" i="32"/>
  <c r="AI285" i="32"/>
  <c r="AJ285" i="32"/>
  <c r="AK285" i="32"/>
  <c r="AL285" i="32"/>
  <c r="AM285" i="32"/>
  <c r="AN285" i="32"/>
  <c r="AO285" i="32"/>
  <c r="AP285" i="32"/>
  <c r="AQ285" i="32"/>
  <c r="AR285" i="32"/>
  <c r="AS285" i="32"/>
  <c r="AT285" i="32"/>
  <c r="AU285" i="32"/>
  <c r="AV285" i="32"/>
  <c r="AW285" i="32"/>
  <c r="AX285" i="32"/>
  <c r="AY285" i="32"/>
  <c r="AZ285" i="32"/>
  <c r="BA285" i="32"/>
  <c r="BB285" i="32"/>
  <c r="BC285" i="32"/>
  <c r="BD285" i="32"/>
  <c r="BE285" i="32"/>
  <c r="BF285" i="32"/>
  <c r="BG285" i="32"/>
  <c r="BH285" i="32"/>
  <c r="BI285" i="32"/>
  <c r="BJ285" i="32"/>
  <c r="BK285" i="32"/>
  <c r="BL285" i="32"/>
  <c r="BM285" i="32"/>
  <c r="BN285" i="32"/>
  <c r="BO285" i="32"/>
  <c r="BP285" i="32"/>
  <c r="BQ285" i="32"/>
  <c r="BR285" i="32"/>
  <c r="BS285" i="32"/>
  <c r="BT285" i="32"/>
  <c r="BU285" i="32"/>
  <c r="BV285" i="32"/>
  <c r="BW285" i="32"/>
  <c r="BX285" i="32"/>
  <c r="BY285" i="32"/>
  <c r="BZ285" i="32"/>
  <c r="CA285" i="32"/>
  <c r="CB285" i="32"/>
  <c r="CC285" i="32"/>
  <c r="CD285" i="32"/>
  <c r="CE285" i="32"/>
  <c r="CF285" i="32"/>
  <c r="CG285" i="32"/>
  <c r="CH285" i="32"/>
  <c r="CI285" i="32"/>
  <c r="CJ285" i="32"/>
  <c r="CK285" i="32"/>
  <c r="CL285" i="32"/>
  <c r="CM285" i="32"/>
  <c r="CN285" i="32"/>
  <c r="CO285" i="32"/>
  <c r="CP285" i="32"/>
  <c r="CQ285" i="32"/>
  <c r="CR285" i="32"/>
  <c r="CS285" i="32"/>
  <c r="CT285" i="32"/>
  <c r="CU285" i="32"/>
  <c r="CV285" i="32"/>
  <c r="CW285" i="32"/>
  <c r="CX285" i="32"/>
  <c r="CY285" i="32"/>
  <c r="CZ285" i="32"/>
  <c r="DA285" i="32"/>
  <c r="DB285" i="32"/>
  <c r="DC285" i="32"/>
  <c r="D286" i="32"/>
  <c r="E286" i="32"/>
  <c r="F286" i="32"/>
  <c r="G286" i="32"/>
  <c r="H286" i="32"/>
  <c r="I286" i="32"/>
  <c r="J286" i="32"/>
  <c r="K286" i="32"/>
  <c r="L286" i="32"/>
  <c r="M286" i="32"/>
  <c r="N286" i="32"/>
  <c r="O286" i="32"/>
  <c r="P286" i="32"/>
  <c r="Q286" i="32"/>
  <c r="R286" i="32"/>
  <c r="S286" i="32"/>
  <c r="T286" i="32"/>
  <c r="U286" i="32"/>
  <c r="V286" i="32"/>
  <c r="W286" i="32"/>
  <c r="X286" i="32"/>
  <c r="Y286" i="32"/>
  <c r="Z286" i="32"/>
  <c r="AA286" i="32"/>
  <c r="AB286" i="32"/>
  <c r="AC286" i="32"/>
  <c r="AD286" i="32"/>
  <c r="AE286" i="32"/>
  <c r="AF286" i="32"/>
  <c r="AG286" i="32"/>
  <c r="AH286" i="32"/>
  <c r="AI286" i="32"/>
  <c r="AJ286" i="32"/>
  <c r="AK286" i="32"/>
  <c r="AL286" i="32"/>
  <c r="AM286" i="32"/>
  <c r="AN286" i="32"/>
  <c r="AO286" i="32"/>
  <c r="AP286" i="32"/>
  <c r="AQ286" i="32"/>
  <c r="AR286" i="32"/>
  <c r="AS286" i="32"/>
  <c r="AT286" i="32"/>
  <c r="AU286" i="32"/>
  <c r="AV286" i="32"/>
  <c r="AW286" i="32"/>
  <c r="AX286" i="32"/>
  <c r="AY286" i="32"/>
  <c r="AZ286" i="32"/>
  <c r="BA286" i="32"/>
  <c r="BB286" i="32"/>
  <c r="BC286" i="32"/>
  <c r="BD286" i="32"/>
  <c r="BE286" i="32"/>
  <c r="BF286" i="32"/>
  <c r="BG286" i="32"/>
  <c r="BH286" i="32"/>
  <c r="BI286" i="32"/>
  <c r="BJ286" i="32"/>
  <c r="BK286" i="32"/>
  <c r="BL286" i="32"/>
  <c r="BM286" i="32"/>
  <c r="BN286" i="32"/>
  <c r="BO286" i="32"/>
  <c r="BP286" i="32"/>
  <c r="BQ286" i="32"/>
  <c r="BR286" i="32"/>
  <c r="BS286" i="32"/>
  <c r="BT286" i="32"/>
  <c r="BU286" i="32"/>
  <c r="BV286" i="32"/>
  <c r="BW286" i="32"/>
  <c r="BX286" i="32"/>
  <c r="BY286" i="32"/>
  <c r="BZ286" i="32"/>
  <c r="CA286" i="32"/>
  <c r="CB286" i="32"/>
  <c r="CC286" i="32"/>
  <c r="CD286" i="32"/>
  <c r="CE286" i="32"/>
  <c r="CF286" i="32"/>
  <c r="CG286" i="32"/>
  <c r="CH286" i="32"/>
  <c r="CI286" i="32"/>
  <c r="CJ286" i="32"/>
  <c r="CK286" i="32"/>
  <c r="CL286" i="32"/>
  <c r="CM286" i="32"/>
  <c r="CN286" i="32"/>
  <c r="CO286" i="32"/>
  <c r="CP286" i="32"/>
  <c r="CQ286" i="32"/>
  <c r="CR286" i="32"/>
  <c r="CS286" i="32"/>
  <c r="CT286" i="32"/>
  <c r="CU286" i="32"/>
  <c r="CV286" i="32"/>
  <c r="CW286" i="32"/>
  <c r="CX286" i="32"/>
  <c r="CY286" i="32"/>
  <c r="CZ286" i="32"/>
  <c r="DA286" i="32"/>
  <c r="DB286" i="32"/>
  <c r="DC286" i="32"/>
  <c r="D287" i="32"/>
  <c r="E287" i="32"/>
  <c r="F287" i="32"/>
  <c r="G287" i="32"/>
  <c r="H287" i="32"/>
  <c r="I287" i="32"/>
  <c r="J287" i="32"/>
  <c r="K287" i="32"/>
  <c r="L287" i="32"/>
  <c r="M287" i="32"/>
  <c r="N287" i="32"/>
  <c r="O287" i="32"/>
  <c r="P287" i="32"/>
  <c r="Q287" i="32"/>
  <c r="R287" i="32"/>
  <c r="S287" i="32"/>
  <c r="T287" i="32"/>
  <c r="U287" i="32"/>
  <c r="V287" i="32"/>
  <c r="W287" i="32"/>
  <c r="X287" i="32"/>
  <c r="Y287" i="32"/>
  <c r="Z287" i="32"/>
  <c r="AA287" i="32"/>
  <c r="AB287" i="32"/>
  <c r="AC287" i="32"/>
  <c r="AD287" i="32"/>
  <c r="AE287" i="32"/>
  <c r="AF287" i="32"/>
  <c r="AG287" i="32"/>
  <c r="AH287" i="32"/>
  <c r="AI287" i="32"/>
  <c r="AJ287" i="32"/>
  <c r="AK287" i="32"/>
  <c r="AL287" i="32"/>
  <c r="AM287" i="32"/>
  <c r="AN287" i="32"/>
  <c r="AO287" i="32"/>
  <c r="AP287" i="32"/>
  <c r="AQ287" i="32"/>
  <c r="AR287" i="32"/>
  <c r="AS287" i="32"/>
  <c r="AT287" i="32"/>
  <c r="AU287" i="32"/>
  <c r="AV287" i="32"/>
  <c r="AW287" i="32"/>
  <c r="AX287" i="32"/>
  <c r="AY287" i="32"/>
  <c r="AZ287" i="32"/>
  <c r="BA287" i="32"/>
  <c r="BB287" i="32"/>
  <c r="BC287" i="32"/>
  <c r="BD287" i="32"/>
  <c r="BE287" i="32"/>
  <c r="BF287" i="32"/>
  <c r="BG287" i="32"/>
  <c r="BH287" i="32"/>
  <c r="BI287" i="32"/>
  <c r="BJ287" i="32"/>
  <c r="BK287" i="32"/>
  <c r="BL287" i="32"/>
  <c r="BM287" i="32"/>
  <c r="BN287" i="32"/>
  <c r="BO287" i="32"/>
  <c r="BP287" i="32"/>
  <c r="BQ287" i="32"/>
  <c r="BR287" i="32"/>
  <c r="BS287" i="32"/>
  <c r="BT287" i="32"/>
  <c r="BU287" i="32"/>
  <c r="BV287" i="32"/>
  <c r="BW287" i="32"/>
  <c r="BX287" i="32"/>
  <c r="BY287" i="32"/>
  <c r="BZ287" i="32"/>
  <c r="CA287" i="32"/>
  <c r="CB287" i="32"/>
  <c r="CC287" i="32"/>
  <c r="CD287" i="32"/>
  <c r="CE287" i="32"/>
  <c r="CF287" i="32"/>
  <c r="CG287" i="32"/>
  <c r="CH287" i="32"/>
  <c r="CI287" i="32"/>
  <c r="CJ287" i="32"/>
  <c r="CK287" i="32"/>
  <c r="CL287" i="32"/>
  <c r="CM287" i="32"/>
  <c r="CN287" i="32"/>
  <c r="CO287" i="32"/>
  <c r="CP287" i="32"/>
  <c r="CQ287" i="32"/>
  <c r="CR287" i="32"/>
  <c r="CS287" i="32"/>
  <c r="CT287" i="32"/>
  <c r="CU287" i="32"/>
  <c r="CV287" i="32"/>
  <c r="CW287" i="32"/>
  <c r="CX287" i="32"/>
  <c r="CY287" i="32"/>
  <c r="CZ287" i="32"/>
  <c r="DA287" i="32"/>
  <c r="DB287" i="32"/>
  <c r="DC287" i="32"/>
  <c r="D288" i="32"/>
  <c r="E288" i="32"/>
  <c r="F288" i="32"/>
  <c r="G288" i="32"/>
  <c r="H288" i="32"/>
  <c r="I288" i="32"/>
  <c r="J288" i="32"/>
  <c r="K288" i="32"/>
  <c r="L288" i="32"/>
  <c r="M288" i="32"/>
  <c r="N288" i="32"/>
  <c r="O288" i="32"/>
  <c r="P288" i="32"/>
  <c r="Q288" i="32"/>
  <c r="R288" i="32"/>
  <c r="S288" i="32"/>
  <c r="T288" i="32"/>
  <c r="U288" i="32"/>
  <c r="V288" i="32"/>
  <c r="W288" i="32"/>
  <c r="X288" i="32"/>
  <c r="Y288" i="32"/>
  <c r="Z288" i="32"/>
  <c r="AA288" i="32"/>
  <c r="AB288" i="32"/>
  <c r="AC288" i="32"/>
  <c r="AD288" i="32"/>
  <c r="AE288" i="32"/>
  <c r="AF288" i="32"/>
  <c r="AG288" i="32"/>
  <c r="AH288" i="32"/>
  <c r="AI288" i="32"/>
  <c r="AJ288" i="32"/>
  <c r="AK288" i="32"/>
  <c r="AL288" i="32"/>
  <c r="AM288" i="32"/>
  <c r="AN288" i="32"/>
  <c r="AO288" i="32"/>
  <c r="AP288" i="32"/>
  <c r="AQ288" i="32"/>
  <c r="AR288" i="32"/>
  <c r="AS288" i="32"/>
  <c r="AT288" i="32"/>
  <c r="AU288" i="32"/>
  <c r="AV288" i="32"/>
  <c r="AW288" i="32"/>
  <c r="AX288" i="32"/>
  <c r="AY288" i="32"/>
  <c r="AZ288" i="32"/>
  <c r="BA288" i="32"/>
  <c r="BB288" i="32"/>
  <c r="BC288" i="32"/>
  <c r="BD288" i="32"/>
  <c r="BE288" i="32"/>
  <c r="BF288" i="32"/>
  <c r="BG288" i="32"/>
  <c r="BH288" i="32"/>
  <c r="BI288" i="32"/>
  <c r="BJ288" i="32"/>
  <c r="BK288" i="32"/>
  <c r="BL288" i="32"/>
  <c r="BM288" i="32"/>
  <c r="BN288" i="32"/>
  <c r="BO288" i="32"/>
  <c r="BP288" i="32"/>
  <c r="BQ288" i="32"/>
  <c r="BR288" i="32"/>
  <c r="BS288" i="32"/>
  <c r="BT288" i="32"/>
  <c r="BU288" i="32"/>
  <c r="BV288" i="32"/>
  <c r="BW288" i="32"/>
  <c r="BX288" i="32"/>
  <c r="BY288" i="32"/>
  <c r="BZ288" i="32"/>
  <c r="CA288" i="32"/>
  <c r="CB288" i="32"/>
  <c r="CC288" i="32"/>
  <c r="CD288" i="32"/>
  <c r="CE288" i="32"/>
  <c r="CF288" i="32"/>
  <c r="CG288" i="32"/>
  <c r="CH288" i="32"/>
  <c r="CI288" i="32"/>
  <c r="CJ288" i="32"/>
  <c r="CK288" i="32"/>
  <c r="CL288" i="32"/>
  <c r="CM288" i="32"/>
  <c r="CN288" i="32"/>
  <c r="CO288" i="32"/>
  <c r="CP288" i="32"/>
  <c r="CQ288" i="32"/>
  <c r="CR288" i="32"/>
  <c r="CS288" i="32"/>
  <c r="CT288" i="32"/>
  <c r="CU288" i="32"/>
  <c r="CV288" i="32"/>
  <c r="CW288" i="32"/>
  <c r="CX288" i="32"/>
  <c r="CY288" i="32"/>
  <c r="CZ288" i="32"/>
  <c r="DA288" i="32"/>
  <c r="DB288" i="32"/>
  <c r="DC288" i="32"/>
  <c r="D289" i="32"/>
  <c r="E289" i="32"/>
  <c r="F289" i="32"/>
  <c r="G289" i="32"/>
  <c r="H289" i="32"/>
  <c r="I289" i="32"/>
  <c r="J289" i="32"/>
  <c r="K289" i="32"/>
  <c r="L289" i="32"/>
  <c r="M289" i="32"/>
  <c r="N289" i="32"/>
  <c r="O289" i="32"/>
  <c r="P289" i="32"/>
  <c r="Q289" i="32"/>
  <c r="R289" i="32"/>
  <c r="S289" i="32"/>
  <c r="T289" i="32"/>
  <c r="U289" i="32"/>
  <c r="V289" i="32"/>
  <c r="W289" i="32"/>
  <c r="X289" i="32"/>
  <c r="Y289" i="32"/>
  <c r="Z289" i="32"/>
  <c r="AA289" i="32"/>
  <c r="AB289" i="32"/>
  <c r="AC289" i="32"/>
  <c r="AD289" i="32"/>
  <c r="AE289" i="32"/>
  <c r="AF289" i="32"/>
  <c r="AG289" i="32"/>
  <c r="AH289" i="32"/>
  <c r="AI289" i="32"/>
  <c r="AJ289" i="32"/>
  <c r="AK289" i="32"/>
  <c r="AL289" i="32"/>
  <c r="AM289" i="32"/>
  <c r="AN289" i="32"/>
  <c r="AO289" i="32"/>
  <c r="AP289" i="32"/>
  <c r="AQ289" i="32"/>
  <c r="AR289" i="32"/>
  <c r="AS289" i="32"/>
  <c r="AT289" i="32"/>
  <c r="AU289" i="32"/>
  <c r="AV289" i="32"/>
  <c r="AW289" i="32"/>
  <c r="AX289" i="32"/>
  <c r="AY289" i="32"/>
  <c r="AZ289" i="32"/>
  <c r="BA289" i="32"/>
  <c r="BB289" i="32"/>
  <c r="BC289" i="32"/>
  <c r="BD289" i="32"/>
  <c r="BE289" i="32"/>
  <c r="BF289" i="32"/>
  <c r="BG289" i="32"/>
  <c r="BH289" i="32"/>
  <c r="BI289" i="32"/>
  <c r="BJ289" i="32"/>
  <c r="BK289" i="32"/>
  <c r="BL289" i="32"/>
  <c r="BM289" i="32"/>
  <c r="BN289" i="32"/>
  <c r="BO289" i="32"/>
  <c r="BP289" i="32"/>
  <c r="BQ289" i="32"/>
  <c r="BR289" i="32"/>
  <c r="BS289" i="32"/>
  <c r="BT289" i="32"/>
  <c r="BU289" i="32"/>
  <c r="BV289" i="32"/>
  <c r="BW289" i="32"/>
  <c r="BX289" i="32"/>
  <c r="BY289" i="32"/>
  <c r="BZ289" i="32"/>
  <c r="CA289" i="32"/>
  <c r="CB289" i="32"/>
  <c r="CC289" i="32"/>
  <c r="CD289" i="32"/>
  <c r="CE289" i="32"/>
  <c r="CF289" i="32"/>
  <c r="CG289" i="32"/>
  <c r="CH289" i="32"/>
  <c r="CI289" i="32"/>
  <c r="CJ289" i="32"/>
  <c r="CK289" i="32"/>
  <c r="CL289" i="32"/>
  <c r="CM289" i="32"/>
  <c r="CN289" i="32"/>
  <c r="CO289" i="32"/>
  <c r="CP289" i="32"/>
  <c r="CQ289" i="32"/>
  <c r="CR289" i="32"/>
  <c r="CS289" i="32"/>
  <c r="CT289" i="32"/>
  <c r="CU289" i="32"/>
  <c r="CV289" i="32"/>
  <c r="CW289" i="32"/>
  <c r="CX289" i="32"/>
  <c r="CY289" i="32"/>
  <c r="CZ289" i="32"/>
  <c r="DA289" i="32"/>
  <c r="DB289" i="32"/>
  <c r="DC289" i="32"/>
  <c r="D290" i="32"/>
  <c r="E290" i="32"/>
  <c r="F290" i="32"/>
  <c r="G290" i="32"/>
  <c r="H290" i="32"/>
  <c r="I290" i="32"/>
  <c r="J290" i="32"/>
  <c r="K290" i="32"/>
  <c r="L290" i="32"/>
  <c r="M290" i="32"/>
  <c r="N290" i="32"/>
  <c r="O290" i="32"/>
  <c r="P290" i="32"/>
  <c r="Q290" i="32"/>
  <c r="R290" i="32"/>
  <c r="S290" i="32"/>
  <c r="T290" i="32"/>
  <c r="U290" i="32"/>
  <c r="V290" i="32"/>
  <c r="W290" i="32"/>
  <c r="X290" i="32"/>
  <c r="Y290" i="32"/>
  <c r="Z290" i="32"/>
  <c r="AA290" i="32"/>
  <c r="AB290" i="32"/>
  <c r="AC290" i="32"/>
  <c r="AD290" i="32"/>
  <c r="AE290" i="32"/>
  <c r="AF290" i="32"/>
  <c r="AG290" i="32"/>
  <c r="AH290" i="32"/>
  <c r="AI290" i="32"/>
  <c r="AJ290" i="32"/>
  <c r="AK290" i="32"/>
  <c r="AL290" i="32"/>
  <c r="AM290" i="32"/>
  <c r="AN290" i="32"/>
  <c r="AO290" i="32"/>
  <c r="AP290" i="32"/>
  <c r="AQ290" i="32"/>
  <c r="AR290" i="32"/>
  <c r="AS290" i="32"/>
  <c r="AT290" i="32"/>
  <c r="AU290" i="32"/>
  <c r="AV290" i="32"/>
  <c r="AW290" i="32"/>
  <c r="AX290" i="32"/>
  <c r="AY290" i="32"/>
  <c r="AZ290" i="32"/>
  <c r="BA290" i="32"/>
  <c r="BB290" i="32"/>
  <c r="BC290" i="32"/>
  <c r="BD290" i="32"/>
  <c r="BE290" i="32"/>
  <c r="BF290" i="32"/>
  <c r="BG290" i="32"/>
  <c r="BH290" i="32"/>
  <c r="BI290" i="32"/>
  <c r="BJ290" i="32"/>
  <c r="BK290" i="32"/>
  <c r="BL290" i="32"/>
  <c r="BM290" i="32"/>
  <c r="BN290" i="32"/>
  <c r="BO290" i="32"/>
  <c r="BP290" i="32"/>
  <c r="BQ290" i="32"/>
  <c r="BR290" i="32"/>
  <c r="BS290" i="32"/>
  <c r="BT290" i="32"/>
  <c r="BU290" i="32"/>
  <c r="BV290" i="32"/>
  <c r="BW290" i="32"/>
  <c r="BX290" i="32"/>
  <c r="BY290" i="32"/>
  <c r="BZ290" i="32"/>
  <c r="CA290" i="32"/>
  <c r="CB290" i="32"/>
  <c r="CC290" i="32"/>
  <c r="CD290" i="32"/>
  <c r="CE290" i="32"/>
  <c r="CF290" i="32"/>
  <c r="CG290" i="32"/>
  <c r="CH290" i="32"/>
  <c r="CI290" i="32"/>
  <c r="CJ290" i="32"/>
  <c r="CK290" i="32"/>
  <c r="CL290" i="32"/>
  <c r="CM290" i="32"/>
  <c r="CN290" i="32"/>
  <c r="CO290" i="32"/>
  <c r="CP290" i="32"/>
  <c r="CQ290" i="32"/>
  <c r="CR290" i="32"/>
  <c r="CS290" i="32"/>
  <c r="CT290" i="32"/>
  <c r="CU290" i="32"/>
  <c r="CV290" i="32"/>
  <c r="CW290" i="32"/>
  <c r="CX290" i="32"/>
  <c r="CY290" i="32"/>
  <c r="CZ290" i="32"/>
  <c r="DA290" i="32"/>
  <c r="DB290" i="32"/>
  <c r="DC290" i="32"/>
  <c r="D291" i="32"/>
  <c r="E291" i="32"/>
  <c r="F291" i="32"/>
  <c r="G291" i="32"/>
  <c r="H291" i="32"/>
  <c r="I291" i="32"/>
  <c r="J291" i="32"/>
  <c r="K291" i="32"/>
  <c r="L291" i="32"/>
  <c r="M291" i="32"/>
  <c r="N291" i="32"/>
  <c r="O291" i="32"/>
  <c r="P291" i="32"/>
  <c r="Q291" i="32"/>
  <c r="R291" i="32"/>
  <c r="S291" i="32"/>
  <c r="T291" i="32"/>
  <c r="U291" i="32"/>
  <c r="V291" i="32"/>
  <c r="W291" i="32"/>
  <c r="X291" i="32"/>
  <c r="Y291" i="32"/>
  <c r="Z291" i="32"/>
  <c r="AA291" i="32"/>
  <c r="AB291" i="32"/>
  <c r="AC291" i="32"/>
  <c r="AD291" i="32"/>
  <c r="AE291" i="32"/>
  <c r="AF291" i="32"/>
  <c r="AG291" i="32"/>
  <c r="AH291" i="32"/>
  <c r="AI291" i="32"/>
  <c r="AJ291" i="32"/>
  <c r="AK291" i="32"/>
  <c r="AL291" i="32"/>
  <c r="AM291" i="32"/>
  <c r="AN291" i="32"/>
  <c r="AO291" i="32"/>
  <c r="AP291" i="32"/>
  <c r="AQ291" i="32"/>
  <c r="AR291" i="32"/>
  <c r="AS291" i="32"/>
  <c r="AT291" i="32"/>
  <c r="AU291" i="32"/>
  <c r="AV291" i="32"/>
  <c r="AW291" i="32"/>
  <c r="AX291" i="32"/>
  <c r="AY291" i="32"/>
  <c r="AZ291" i="32"/>
  <c r="BA291" i="32"/>
  <c r="BB291" i="32"/>
  <c r="BC291" i="32"/>
  <c r="BD291" i="32"/>
  <c r="BE291" i="32"/>
  <c r="BF291" i="32"/>
  <c r="BG291" i="32"/>
  <c r="BH291" i="32"/>
  <c r="BI291" i="32"/>
  <c r="BJ291" i="32"/>
  <c r="BK291" i="32"/>
  <c r="BL291" i="32"/>
  <c r="BM291" i="32"/>
  <c r="BN291" i="32"/>
  <c r="BO291" i="32"/>
  <c r="BP291" i="32"/>
  <c r="BQ291" i="32"/>
  <c r="BR291" i="32"/>
  <c r="BS291" i="32"/>
  <c r="BT291" i="32"/>
  <c r="BU291" i="32"/>
  <c r="BV291" i="32"/>
  <c r="BW291" i="32"/>
  <c r="BX291" i="32"/>
  <c r="BY291" i="32"/>
  <c r="BZ291" i="32"/>
  <c r="CA291" i="32"/>
  <c r="CB291" i="32"/>
  <c r="CC291" i="32"/>
  <c r="CD291" i="32"/>
  <c r="CE291" i="32"/>
  <c r="CF291" i="32"/>
  <c r="CG291" i="32"/>
  <c r="CH291" i="32"/>
  <c r="CI291" i="32"/>
  <c r="CJ291" i="32"/>
  <c r="CK291" i="32"/>
  <c r="CL291" i="32"/>
  <c r="CM291" i="32"/>
  <c r="CN291" i="32"/>
  <c r="CO291" i="32"/>
  <c r="CP291" i="32"/>
  <c r="CQ291" i="32"/>
  <c r="CR291" i="32"/>
  <c r="CS291" i="32"/>
  <c r="CT291" i="32"/>
  <c r="CU291" i="32"/>
  <c r="CV291" i="32"/>
  <c r="CW291" i="32"/>
  <c r="CX291" i="32"/>
  <c r="CY291" i="32"/>
  <c r="CZ291" i="32"/>
  <c r="DA291" i="32"/>
  <c r="DB291" i="32"/>
  <c r="DC291" i="32"/>
  <c r="D292" i="32"/>
  <c r="E292" i="32"/>
  <c r="F292" i="32"/>
  <c r="G292" i="32"/>
  <c r="H292" i="32"/>
  <c r="I292" i="32"/>
  <c r="J292" i="32"/>
  <c r="K292" i="32"/>
  <c r="L292" i="32"/>
  <c r="M292" i="32"/>
  <c r="N292" i="32"/>
  <c r="O292" i="32"/>
  <c r="P292" i="32"/>
  <c r="Q292" i="32"/>
  <c r="R292" i="32"/>
  <c r="S292" i="32"/>
  <c r="T292" i="32"/>
  <c r="U292" i="32"/>
  <c r="V292" i="32"/>
  <c r="W292" i="32"/>
  <c r="X292" i="32"/>
  <c r="Y292" i="32"/>
  <c r="Z292" i="32"/>
  <c r="AA292" i="32"/>
  <c r="AB292" i="32"/>
  <c r="AC292" i="32"/>
  <c r="AD292" i="32"/>
  <c r="AE292" i="32"/>
  <c r="AF292" i="32"/>
  <c r="AG292" i="32"/>
  <c r="AH292" i="32"/>
  <c r="AI292" i="32"/>
  <c r="AJ292" i="32"/>
  <c r="AK292" i="32"/>
  <c r="AL292" i="32"/>
  <c r="AM292" i="32"/>
  <c r="AN292" i="32"/>
  <c r="AO292" i="32"/>
  <c r="AP292" i="32"/>
  <c r="AQ292" i="32"/>
  <c r="AR292" i="32"/>
  <c r="AS292" i="32"/>
  <c r="AT292" i="32"/>
  <c r="AU292" i="32"/>
  <c r="AV292" i="32"/>
  <c r="AW292" i="32"/>
  <c r="AX292" i="32"/>
  <c r="AY292" i="32"/>
  <c r="AZ292" i="32"/>
  <c r="BA292" i="32"/>
  <c r="BB292" i="32"/>
  <c r="BC292" i="32"/>
  <c r="BD292" i="32"/>
  <c r="BE292" i="32"/>
  <c r="BF292" i="32"/>
  <c r="BG292" i="32"/>
  <c r="BH292" i="32"/>
  <c r="BI292" i="32"/>
  <c r="BJ292" i="32"/>
  <c r="BK292" i="32"/>
  <c r="BL292" i="32"/>
  <c r="BM292" i="32"/>
  <c r="BN292" i="32"/>
  <c r="BO292" i="32"/>
  <c r="BP292" i="32"/>
  <c r="BQ292" i="32"/>
  <c r="BR292" i="32"/>
  <c r="BS292" i="32"/>
  <c r="BT292" i="32"/>
  <c r="BU292" i="32"/>
  <c r="BV292" i="32"/>
  <c r="BW292" i="32"/>
  <c r="BX292" i="32"/>
  <c r="BY292" i="32"/>
  <c r="BZ292" i="32"/>
  <c r="CA292" i="32"/>
  <c r="CB292" i="32"/>
  <c r="CC292" i="32"/>
  <c r="CD292" i="32"/>
  <c r="CE292" i="32"/>
  <c r="CF292" i="32"/>
  <c r="CG292" i="32"/>
  <c r="CH292" i="32"/>
  <c r="CI292" i="32"/>
  <c r="CJ292" i="32"/>
  <c r="CK292" i="32"/>
  <c r="CL292" i="32"/>
  <c r="CM292" i="32"/>
  <c r="CN292" i="32"/>
  <c r="CO292" i="32"/>
  <c r="CP292" i="32"/>
  <c r="CQ292" i="32"/>
  <c r="CR292" i="32"/>
  <c r="CS292" i="32"/>
  <c r="CT292" i="32"/>
  <c r="CU292" i="32"/>
  <c r="CV292" i="32"/>
  <c r="CW292" i="32"/>
  <c r="CX292" i="32"/>
  <c r="CY292" i="32"/>
  <c r="CZ292" i="32"/>
  <c r="DA292" i="32"/>
  <c r="DB292" i="32"/>
  <c r="DC292" i="32"/>
  <c r="D293" i="32"/>
  <c r="E293" i="32"/>
  <c r="F293" i="32"/>
  <c r="G293" i="32"/>
  <c r="H293" i="32"/>
  <c r="I293" i="32"/>
  <c r="J293" i="32"/>
  <c r="K293" i="32"/>
  <c r="L293" i="32"/>
  <c r="M293" i="32"/>
  <c r="N293" i="32"/>
  <c r="O293" i="32"/>
  <c r="P293" i="32"/>
  <c r="Q293" i="32"/>
  <c r="R293" i="32"/>
  <c r="S293" i="32"/>
  <c r="T293" i="32"/>
  <c r="U293" i="32"/>
  <c r="V293" i="32"/>
  <c r="W293" i="32"/>
  <c r="X293" i="32"/>
  <c r="Y293" i="32"/>
  <c r="Z293" i="32"/>
  <c r="AA293" i="32"/>
  <c r="AB293" i="32"/>
  <c r="AC293" i="32"/>
  <c r="AD293" i="32"/>
  <c r="AE293" i="32"/>
  <c r="AF293" i="32"/>
  <c r="AG293" i="32"/>
  <c r="AH293" i="32"/>
  <c r="AI293" i="32"/>
  <c r="AJ293" i="32"/>
  <c r="AK293" i="32"/>
  <c r="AL293" i="32"/>
  <c r="AM293" i="32"/>
  <c r="AN293" i="32"/>
  <c r="AO293" i="32"/>
  <c r="AP293" i="32"/>
  <c r="AQ293" i="32"/>
  <c r="AR293" i="32"/>
  <c r="AS293" i="32"/>
  <c r="AT293" i="32"/>
  <c r="AU293" i="32"/>
  <c r="AV293" i="32"/>
  <c r="AW293" i="32"/>
  <c r="AX293" i="32"/>
  <c r="AY293" i="32"/>
  <c r="AZ293" i="32"/>
  <c r="BA293" i="32"/>
  <c r="BB293" i="32"/>
  <c r="BC293" i="32"/>
  <c r="BD293" i="32"/>
  <c r="BE293" i="32"/>
  <c r="BF293" i="32"/>
  <c r="BG293" i="32"/>
  <c r="BH293" i="32"/>
  <c r="BI293" i="32"/>
  <c r="BJ293" i="32"/>
  <c r="BK293" i="32"/>
  <c r="BL293" i="32"/>
  <c r="BM293" i="32"/>
  <c r="BN293" i="32"/>
  <c r="BO293" i="32"/>
  <c r="BP293" i="32"/>
  <c r="BQ293" i="32"/>
  <c r="BR293" i="32"/>
  <c r="BS293" i="32"/>
  <c r="BT293" i="32"/>
  <c r="BU293" i="32"/>
  <c r="BV293" i="32"/>
  <c r="BW293" i="32"/>
  <c r="BX293" i="32"/>
  <c r="BY293" i="32"/>
  <c r="BZ293" i="32"/>
  <c r="CA293" i="32"/>
  <c r="CB293" i="32"/>
  <c r="CC293" i="32"/>
  <c r="CD293" i="32"/>
  <c r="CE293" i="32"/>
  <c r="CF293" i="32"/>
  <c r="CG293" i="32"/>
  <c r="CH293" i="32"/>
  <c r="CI293" i="32"/>
  <c r="CJ293" i="32"/>
  <c r="CK293" i="32"/>
  <c r="CL293" i="32"/>
  <c r="CM293" i="32"/>
  <c r="CN293" i="32"/>
  <c r="CO293" i="32"/>
  <c r="CP293" i="32"/>
  <c r="CQ293" i="32"/>
  <c r="CR293" i="32"/>
  <c r="CS293" i="32"/>
  <c r="CT293" i="32"/>
  <c r="CU293" i="32"/>
  <c r="CV293" i="32"/>
  <c r="CW293" i="32"/>
  <c r="CX293" i="32"/>
  <c r="CY293" i="32"/>
  <c r="CZ293" i="32"/>
  <c r="DA293" i="32"/>
  <c r="DB293" i="32"/>
  <c r="DC293" i="32"/>
  <c r="D294" i="32"/>
  <c r="E294" i="32"/>
  <c r="F294" i="32"/>
  <c r="G294" i="32"/>
  <c r="H294" i="32"/>
  <c r="I294" i="32"/>
  <c r="J294" i="32"/>
  <c r="K294" i="32"/>
  <c r="L294" i="32"/>
  <c r="M294" i="32"/>
  <c r="N294" i="32"/>
  <c r="O294" i="32"/>
  <c r="P294" i="32"/>
  <c r="Q294" i="32"/>
  <c r="R294" i="32"/>
  <c r="S294" i="32"/>
  <c r="T294" i="32"/>
  <c r="U294" i="32"/>
  <c r="V294" i="32"/>
  <c r="W294" i="32"/>
  <c r="X294" i="32"/>
  <c r="Y294" i="32"/>
  <c r="Z294" i="32"/>
  <c r="AA294" i="32"/>
  <c r="AB294" i="32"/>
  <c r="AC294" i="32"/>
  <c r="AD294" i="32"/>
  <c r="AE294" i="32"/>
  <c r="AF294" i="32"/>
  <c r="AG294" i="32"/>
  <c r="AH294" i="32"/>
  <c r="AI294" i="32"/>
  <c r="AJ294" i="32"/>
  <c r="AK294" i="32"/>
  <c r="AL294" i="32"/>
  <c r="AM294" i="32"/>
  <c r="AN294" i="32"/>
  <c r="AO294" i="32"/>
  <c r="AP294" i="32"/>
  <c r="AQ294" i="32"/>
  <c r="AR294" i="32"/>
  <c r="AS294" i="32"/>
  <c r="AT294" i="32"/>
  <c r="AU294" i="32"/>
  <c r="AV294" i="32"/>
  <c r="AW294" i="32"/>
  <c r="AX294" i="32"/>
  <c r="AY294" i="32"/>
  <c r="AZ294" i="32"/>
  <c r="BA294" i="32"/>
  <c r="BB294" i="32"/>
  <c r="BC294" i="32"/>
  <c r="BD294" i="32"/>
  <c r="BE294" i="32"/>
  <c r="BF294" i="32"/>
  <c r="BG294" i="32"/>
  <c r="BH294" i="32"/>
  <c r="BI294" i="32"/>
  <c r="BJ294" i="32"/>
  <c r="BK294" i="32"/>
  <c r="BL294" i="32"/>
  <c r="BM294" i="32"/>
  <c r="BN294" i="32"/>
  <c r="BO294" i="32"/>
  <c r="BP294" i="32"/>
  <c r="BQ294" i="32"/>
  <c r="BR294" i="32"/>
  <c r="BS294" i="32"/>
  <c r="BT294" i="32"/>
  <c r="BU294" i="32"/>
  <c r="BV294" i="32"/>
  <c r="BW294" i="32"/>
  <c r="BX294" i="32"/>
  <c r="BY294" i="32"/>
  <c r="BZ294" i="32"/>
  <c r="CA294" i="32"/>
  <c r="CB294" i="32"/>
  <c r="CC294" i="32"/>
  <c r="CD294" i="32"/>
  <c r="CE294" i="32"/>
  <c r="CF294" i="32"/>
  <c r="CG294" i="32"/>
  <c r="CH294" i="32"/>
  <c r="CI294" i="32"/>
  <c r="CJ294" i="32"/>
  <c r="CK294" i="32"/>
  <c r="CL294" i="32"/>
  <c r="CM294" i="32"/>
  <c r="CN294" i="32"/>
  <c r="CO294" i="32"/>
  <c r="CP294" i="32"/>
  <c r="CQ294" i="32"/>
  <c r="CR294" i="32"/>
  <c r="CS294" i="32"/>
  <c r="CT294" i="32"/>
  <c r="CU294" i="32"/>
  <c r="CV294" i="32"/>
  <c r="CW294" i="32"/>
  <c r="CX294" i="32"/>
  <c r="CY294" i="32"/>
  <c r="CZ294" i="32"/>
  <c r="DA294" i="32"/>
  <c r="DB294" i="32"/>
  <c r="DC294" i="32"/>
  <c r="D295" i="32"/>
  <c r="E295" i="32"/>
  <c r="F295" i="32"/>
  <c r="G295" i="32"/>
  <c r="H295" i="32"/>
  <c r="I295" i="32"/>
  <c r="J295" i="32"/>
  <c r="K295" i="32"/>
  <c r="L295" i="32"/>
  <c r="M295" i="32"/>
  <c r="N295" i="32"/>
  <c r="O295" i="32"/>
  <c r="P295" i="32"/>
  <c r="Q295" i="32"/>
  <c r="R295" i="32"/>
  <c r="S295" i="32"/>
  <c r="T295" i="32"/>
  <c r="U295" i="32"/>
  <c r="V295" i="32"/>
  <c r="W295" i="32"/>
  <c r="X295" i="32"/>
  <c r="Y295" i="32"/>
  <c r="Z295" i="32"/>
  <c r="AA295" i="32"/>
  <c r="AB295" i="32"/>
  <c r="AC295" i="32"/>
  <c r="AD295" i="32"/>
  <c r="AE295" i="32"/>
  <c r="AF295" i="32"/>
  <c r="AG295" i="32"/>
  <c r="AH295" i="32"/>
  <c r="AI295" i="32"/>
  <c r="AJ295" i="32"/>
  <c r="AK295" i="32"/>
  <c r="AL295" i="32"/>
  <c r="AM295" i="32"/>
  <c r="AN295" i="32"/>
  <c r="AO295" i="32"/>
  <c r="AP295" i="32"/>
  <c r="AQ295" i="32"/>
  <c r="AR295" i="32"/>
  <c r="AS295" i="32"/>
  <c r="AT295" i="32"/>
  <c r="AU295" i="32"/>
  <c r="AV295" i="32"/>
  <c r="AW295" i="32"/>
  <c r="AX295" i="32"/>
  <c r="AY295" i="32"/>
  <c r="AZ295" i="32"/>
  <c r="BA295" i="32"/>
  <c r="BB295" i="32"/>
  <c r="BC295" i="32"/>
  <c r="BD295" i="32"/>
  <c r="BE295" i="32"/>
  <c r="BF295" i="32"/>
  <c r="BG295" i="32"/>
  <c r="BH295" i="32"/>
  <c r="BI295" i="32"/>
  <c r="BJ295" i="32"/>
  <c r="BK295" i="32"/>
  <c r="BL295" i="32"/>
  <c r="BM295" i="32"/>
  <c r="BN295" i="32"/>
  <c r="BO295" i="32"/>
  <c r="BP295" i="32"/>
  <c r="BQ295" i="32"/>
  <c r="BR295" i="32"/>
  <c r="BS295" i="32"/>
  <c r="BT295" i="32"/>
  <c r="BU295" i="32"/>
  <c r="BV295" i="32"/>
  <c r="BW295" i="32"/>
  <c r="BX295" i="32"/>
  <c r="BY295" i="32"/>
  <c r="BZ295" i="32"/>
  <c r="CA295" i="32"/>
  <c r="CB295" i="32"/>
  <c r="CC295" i="32"/>
  <c r="CD295" i="32"/>
  <c r="CE295" i="32"/>
  <c r="CF295" i="32"/>
  <c r="CG295" i="32"/>
  <c r="CH295" i="32"/>
  <c r="CI295" i="32"/>
  <c r="CJ295" i="32"/>
  <c r="CK295" i="32"/>
  <c r="CL295" i="32"/>
  <c r="CM295" i="32"/>
  <c r="CN295" i="32"/>
  <c r="CO295" i="32"/>
  <c r="CP295" i="32"/>
  <c r="CQ295" i="32"/>
  <c r="CR295" i="32"/>
  <c r="CS295" i="32"/>
  <c r="CT295" i="32"/>
  <c r="CU295" i="32"/>
  <c r="CV295" i="32"/>
  <c r="CW295" i="32"/>
  <c r="CX295" i="32"/>
  <c r="CY295" i="32"/>
  <c r="CZ295" i="32"/>
  <c r="DA295" i="32"/>
  <c r="DB295" i="32"/>
  <c r="DC295" i="32"/>
  <c r="D296" i="32"/>
  <c r="E296" i="32"/>
  <c r="F296" i="32"/>
  <c r="G296" i="32"/>
  <c r="H296" i="32"/>
  <c r="I296" i="32"/>
  <c r="J296" i="32"/>
  <c r="K296" i="32"/>
  <c r="L296" i="32"/>
  <c r="M296" i="32"/>
  <c r="N296" i="32"/>
  <c r="O296" i="32"/>
  <c r="P296" i="32"/>
  <c r="Q296" i="32"/>
  <c r="R296" i="32"/>
  <c r="S296" i="32"/>
  <c r="T296" i="32"/>
  <c r="U296" i="32"/>
  <c r="V296" i="32"/>
  <c r="W296" i="32"/>
  <c r="X296" i="32"/>
  <c r="Y296" i="32"/>
  <c r="Z296" i="32"/>
  <c r="AA296" i="32"/>
  <c r="AB296" i="32"/>
  <c r="AC296" i="32"/>
  <c r="AD296" i="32"/>
  <c r="AE296" i="32"/>
  <c r="AF296" i="32"/>
  <c r="AG296" i="32"/>
  <c r="AH296" i="32"/>
  <c r="AI296" i="32"/>
  <c r="AJ296" i="32"/>
  <c r="AK296" i="32"/>
  <c r="AL296" i="32"/>
  <c r="AM296" i="32"/>
  <c r="AN296" i="32"/>
  <c r="AO296" i="32"/>
  <c r="AP296" i="32"/>
  <c r="AQ296" i="32"/>
  <c r="AR296" i="32"/>
  <c r="AS296" i="32"/>
  <c r="AT296" i="32"/>
  <c r="AU296" i="32"/>
  <c r="AV296" i="32"/>
  <c r="AW296" i="32"/>
  <c r="AX296" i="32"/>
  <c r="AY296" i="32"/>
  <c r="AZ296" i="32"/>
  <c r="BA296" i="32"/>
  <c r="BB296" i="32"/>
  <c r="BC296" i="32"/>
  <c r="BD296" i="32"/>
  <c r="BE296" i="32"/>
  <c r="BF296" i="32"/>
  <c r="BG296" i="32"/>
  <c r="BH296" i="32"/>
  <c r="BI296" i="32"/>
  <c r="BJ296" i="32"/>
  <c r="BK296" i="32"/>
  <c r="BL296" i="32"/>
  <c r="BM296" i="32"/>
  <c r="BN296" i="32"/>
  <c r="BO296" i="32"/>
  <c r="BP296" i="32"/>
  <c r="BQ296" i="32"/>
  <c r="BR296" i="32"/>
  <c r="BS296" i="32"/>
  <c r="BT296" i="32"/>
  <c r="BU296" i="32"/>
  <c r="BV296" i="32"/>
  <c r="BW296" i="32"/>
  <c r="BX296" i="32"/>
  <c r="BY296" i="32"/>
  <c r="BZ296" i="32"/>
  <c r="CA296" i="32"/>
  <c r="CB296" i="32"/>
  <c r="CC296" i="32"/>
  <c r="CD296" i="32"/>
  <c r="CE296" i="32"/>
  <c r="CF296" i="32"/>
  <c r="CG296" i="32"/>
  <c r="CH296" i="32"/>
  <c r="CI296" i="32"/>
  <c r="CJ296" i="32"/>
  <c r="CK296" i="32"/>
  <c r="CL296" i="32"/>
  <c r="CM296" i="32"/>
  <c r="CN296" i="32"/>
  <c r="CO296" i="32"/>
  <c r="CP296" i="32"/>
  <c r="CQ296" i="32"/>
  <c r="CR296" i="32"/>
  <c r="CS296" i="32"/>
  <c r="CT296" i="32"/>
  <c r="CU296" i="32"/>
  <c r="CV296" i="32"/>
  <c r="CW296" i="32"/>
  <c r="CX296" i="32"/>
  <c r="CY296" i="32"/>
  <c r="CZ296" i="32"/>
  <c r="DA296" i="32"/>
  <c r="DB296" i="32"/>
  <c r="DC296" i="32"/>
  <c r="D297" i="32"/>
  <c r="E297" i="32"/>
  <c r="F297" i="32"/>
  <c r="G297" i="32"/>
  <c r="H297" i="32"/>
  <c r="I297" i="32"/>
  <c r="J297" i="32"/>
  <c r="K297" i="32"/>
  <c r="L297" i="32"/>
  <c r="M297" i="32"/>
  <c r="N297" i="32"/>
  <c r="O297" i="32"/>
  <c r="P297" i="32"/>
  <c r="Q297" i="32"/>
  <c r="R297" i="32"/>
  <c r="S297" i="32"/>
  <c r="T297" i="32"/>
  <c r="U297" i="32"/>
  <c r="V297" i="32"/>
  <c r="W297" i="32"/>
  <c r="X297" i="32"/>
  <c r="Y297" i="32"/>
  <c r="Z297" i="32"/>
  <c r="AA297" i="32"/>
  <c r="AB297" i="32"/>
  <c r="AC297" i="32"/>
  <c r="AD297" i="32"/>
  <c r="AE297" i="32"/>
  <c r="AF297" i="32"/>
  <c r="AG297" i="32"/>
  <c r="AH297" i="32"/>
  <c r="AI297" i="32"/>
  <c r="AJ297" i="32"/>
  <c r="AK297" i="32"/>
  <c r="AL297" i="32"/>
  <c r="AM297" i="32"/>
  <c r="AN297" i="32"/>
  <c r="AO297" i="32"/>
  <c r="AP297" i="32"/>
  <c r="AQ297" i="32"/>
  <c r="AR297" i="32"/>
  <c r="AS297" i="32"/>
  <c r="AT297" i="32"/>
  <c r="AU297" i="32"/>
  <c r="AV297" i="32"/>
  <c r="AW297" i="32"/>
  <c r="AX297" i="32"/>
  <c r="AY297" i="32"/>
  <c r="AZ297" i="32"/>
  <c r="BA297" i="32"/>
  <c r="BB297" i="32"/>
  <c r="BC297" i="32"/>
  <c r="BD297" i="32"/>
  <c r="BE297" i="32"/>
  <c r="BF297" i="32"/>
  <c r="BG297" i="32"/>
  <c r="BH297" i="32"/>
  <c r="BI297" i="32"/>
  <c r="BJ297" i="32"/>
  <c r="BK297" i="32"/>
  <c r="BL297" i="32"/>
  <c r="BM297" i="32"/>
  <c r="BN297" i="32"/>
  <c r="BO297" i="32"/>
  <c r="BP297" i="32"/>
  <c r="BQ297" i="32"/>
  <c r="BR297" i="32"/>
  <c r="BS297" i="32"/>
  <c r="BT297" i="32"/>
  <c r="BU297" i="32"/>
  <c r="BV297" i="32"/>
  <c r="BW297" i="32"/>
  <c r="BX297" i="32"/>
  <c r="BY297" i="32"/>
  <c r="BZ297" i="32"/>
  <c r="CA297" i="32"/>
  <c r="CB297" i="32"/>
  <c r="CC297" i="32"/>
  <c r="CD297" i="32"/>
  <c r="CE297" i="32"/>
  <c r="CF297" i="32"/>
  <c r="CG297" i="32"/>
  <c r="CH297" i="32"/>
  <c r="CI297" i="32"/>
  <c r="CJ297" i="32"/>
  <c r="CK297" i="32"/>
  <c r="CL297" i="32"/>
  <c r="CM297" i="32"/>
  <c r="CN297" i="32"/>
  <c r="CO297" i="32"/>
  <c r="CP297" i="32"/>
  <c r="CQ297" i="32"/>
  <c r="CR297" i="32"/>
  <c r="CS297" i="32"/>
  <c r="CT297" i="32"/>
  <c r="CU297" i="32"/>
  <c r="CV297" i="32"/>
  <c r="CW297" i="32"/>
  <c r="CX297" i="32"/>
  <c r="CY297" i="32"/>
  <c r="CZ297" i="32"/>
  <c r="DA297" i="32"/>
  <c r="DB297" i="32"/>
  <c r="DC297" i="32"/>
  <c r="D298" i="32"/>
  <c r="E298" i="32"/>
  <c r="F298" i="32"/>
  <c r="G298" i="32"/>
  <c r="H298" i="32"/>
  <c r="I298" i="32"/>
  <c r="J298" i="32"/>
  <c r="K298" i="32"/>
  <c r="L298" i="32"/>
  <c r="M298" i="32"/>
  <c r="N298" i="32"/>
  <c r="O298" i="32"/>
  <c r="P298" i="32"/>
  <c r="Q298" i="32"/>
  <c r="R298" i="32"/>
  <c r="S298" i="32"/>
  <c r="T298" i="32"/>
  <c r="U298" i="32"/>
  <c r="V298" i="32"/>
  <c r="W298" i="32"/>
  <c r="X298" i="32"/>
  <c r="Y298" i="32"/>
  <c r="Z298" i="32"/>
  <c r="AA298" i="32"/>
  <c r="AB298" i="32"/>
  <c r="AC298" i="32"/>
  <c r="AD298" i="32"/>
  <c r="AE298" i="32"/>
  <c r="AF298" i="32"/>
  <c r="AG298" i="32"/>
  <c r="AH298" i="32"/>
  <c r="AI298" i="32"/>
  <c r="AJ298" i="32"/>
  <c r="AK298" i="32"/>
  <c r="AL298" i="32"/>
  <c r="AM298" i="32"/>
  <c r="AN298" i="32"/>
  <c r="AO298" i="32"/>
  <c r="AP298" i="32"/>
  <c r="AQ298" i="32"/>
  <c r="AR298" i="32"/>
  <c r="AS298" i="32"/>
  <c r="AT298" i="32"/>
  <c r="AU298" i="32"/>
  <c r="AV298" i="32"/>
  <c r="AW298" i="32"/>
  <c r="AX298" i="32"/>
  <c r="AY298" i="32"/>
  <c r="AZ298" i="32"/>
  <c r="BA298" i="32"/>
  <c r="BB298" i="32"/>
  <c r="BC298" i="32"/>
  <c r="BD298" i="32"/>
  <c r="BE298" i="32"/>
  <c r="BF298" i="32"/>
  <c r="BG298" i="32"/>
  <c r="BH298" i="32"/>
  <c r="BI298" i="32"/>
  <c r="BJ298" i="32"/>
  <c r="BK298" i="32"/>
  <c r="BL298" i="32"/>
  <c r="BM298" i="32"/>
  <c r="BN298" i="32"/>
  <c r="BO298" i="32"/>
  <c r="BP298" i="32"/>
  <c r="BQ298" i="32"/>
  <c r="BR298" i="32"/>
  <c r="BS298" i="32"/>
  <c r="BT298" i="32"/>
  <c r="BU298" i="32"/>
  <c r="BV298" i="32"/>
  <c r="BW298" i="32"/>
  <c r="BX298" i="32"/>
  <c r="BY298" i="32"/>
  <c r="BZ298" i="32"/>
  <c r="CA298" i="32"/>
  <c r="CB298" i="32"/>
  <c r="CC298" i="32"/>
  <c r="CD298" i="32"/>
  <c r="CE298" i="32"/>
  <c r="CF298" i="32"/>
  <c r="CG298" i="32"/>
  <c r="CH298" i="32"/>
  <c r="CI298" i="32"/>
  <c r="CJ298" i="32"/>
  <c r="CK298" i="32"/>
  <c r="CL298" i="32"/>
  <c r="CM298" i="32"/>
  <c r="CN298" i="32"/>
  <c r="CO298" i="32"/>
  <c r="CP298" i="32"/>
  <c r="CQ298" i="32"/>
  <c r="CR298" i="32"/>
  <c r="CS298" i="32"/>
  <c r="CT298" i="32"/>
  <c r="CU298" i="32"/>
  <c r="CV298" i="32"/>
  <c r="CW298" i="32"/>
  <c r="CX298" i="32"/>
  <c r="CY298" i="32"/>
  <c r="CZ298" i="32"/>
  <c r="DA298" i="32"/>
  <c r="DB298" i="32"/>
  <c r="DC298" i="32"/>
  <c r="D299" i="32"/>
  <c r="E299" i="32"/>
  <c r="F299" i="32"/>
  <c r="G299" i="32"/>
  <c r="H299" i="32"/>
  <c r="I299" i="32"/>
  <c r="J299" i="32"/>
  <c r="K299" i="32"/>
  <c r="L299" i="32"/>
  <c r="M299" i="32"/>
  <c r="N299" i="32"/>
  <c r="O299" i="32"/>
  <c r="P299" i="32"/>
  <c r="Q299" i="32"/>
  <c r="R299" i="32"/>
  <c r="S299" i="32"/>
  <c r="T299" i="32"/>
  <c r="U299" i="32"/>
  <c r="V299" i="32"/>
  <c r="W299" i="32"/>
  <c r="X299" i="32"/>
  <c r="Y299" i="32"/>
  <c r="Z299" i="32"/>
  <c r="AA299" i="32"/>
  <c r="AB299" i="32"/>
  <c r="AC299" i="32"/>
  <c r="AD299" i="32"/>
  <c r="AE299" i="32"/>
  <c r="AF299" i="32"/>
  <c r="AG299" i="32"/>
  <c r="AH299" i="32"/>
  <c r="AI299" i="32"/>
  <c r="AJ299" i="32"/>
  <c r="AK299" i="32"/>
  <c r="AL299" i="32"/>
  <c r="AM299" i="32"/>
  <c r="AN299" i="32"/>
  <c r="AO299" i="32"/>
  <c r="AP299" i="32"/>
  <c r="AQ299" i="32"/>
  <c r="AR299" i="32"/>
  <c r="AS299" i="32"/>
  <c r="AT299" i="32"/>
  <c r="AU299" i="32"/>
  <c r="AV299" i="32"/>
  <c r="AW299" i="32"/>
  <c r="AX299" i="32"/>
  <c r="AY299" i="32"/>
  <c r="AZ299" i="32"/>
  <c r="BA299" i="32"/>
  <c r="BB299" i="32"/>
  <c r="BC299" i="32"/>
  <c r="BD299" i="32"/>
  <c r="BE299" i="32"/>
  <c r="BF299" i="32"/>
  <c r="BG299" i="32"/>
  <c r="BH299" i="32"/>
  <c r="BI299" i="32"/>
  <c r="BJ299" i="32"/>
  <c r="BK299" i="32"/>
  <c r="BL299" i="32"/>
  <c r="BM299" i="32"/>
  <c r="BN299" i="32"/>
  <c r="BO299" i="32"/>
  <c r="BP299" i="32"/>
  <c r="BQ299" i="32"/>
  <c r="BR299" i="32"/>
  <c r="BS299" i="32"/>
  <c r="BT299" i="32"/>
  <c r="BU299" i="32"/>
  <c r="BV299" i="32"/>
  <c r="BW299" i="32"/>
  <c r="BX299" i="32"/>
  <c r="BY299" i="32"/>
  <c r="BZ299" i="32"/>
  <c r="CA299" i="32"/>
  <c r="CB299" i="32"/>
  <c r="CC299" i="32"/>
  <c r="CD299" i="32"/>
  <c r="CE299" i="32"/>
  <c r="CF299" i="32"/>
  <c r="CG299" i="32"/>
  <c r="CH299" i="32"/>
  <c r="CI299" i="32"/>
  <c r="CJ299" i="32"/>
  <c r="CK299" i="32"/>
  <c r="CL299" i="32"/>
  <c r="CM299" i="32"/>
  <c r="CN299" i="32"/>
  <c r="CO299" i="32"/>
  <c r="CP299" i="32"/>
  <c r="CQ299" i="32"/>
  <c r="CR299" i="32"/>
  <c r="CS299" i="32"/>
  <c r="CT299" i="32"/>
  <c r="CU299" i="32"/>
  <c r="CV299" i="32"/>
  <c r="CW299" i="32"/>
  <c r="CX299" i="32"/>
  <c r="CY299" i="32"/>
  <c r="CZ299" i="32"/>
  <c r="DA299" i="32"/>
  <c r="DB299" i="32"/>
  <c r="DC299" i="32"/>
  <c r="D300" i="32"/>
  <c r="E300" i="32"/>
  <c r="F300" i="32"/>
  <c r="G300" i="32"/>
  <c r="H300" i="32"/>
  <c r="I300" i="32"/>
  <c r="J300" i="32"/>
  <c r="K300" i="32"/>
  <c r="L300" i="32"/>
  <c r="M300" i="32"/>
  <c r="N300" i="32"/>
  <c r="O300" i="32"/>
  <c r="P300" i="32"/>
  <c r="Q300" i="32"/>
  <c r="R300" i="32"/>
  <c r="S300" i="32"/>
  <c r="T300" i="32"/>
  <c r="U300" i="32"/>
  <c r="V300" i="32"/>
  <c r="W300" i="32"/>
  <c r="X300" i="32"/>
  <c r="Y300" i="32"/>
  <c r="Z300" i="32"/>
  <c r="AA300" i="32"/>
  <c r="AB300" i="32"/>
  <c r="AC300" i="32"/>
  <c r="AD300" i="32"/>
  <c r="AE300" i="32"/>
  <c r="AF300" i="32"/>
  <c r="AG300" i="32"/>
  <c r="AH300" i="32"/>
  <c r="AI300" i="32"/>
  <c r="AJ300" i="32"/>
  <c r="AK300" i="32"/>
  <c r="AL300" i="32"/>
  <c r="AM300" i="32"/>
  <c r="AN300" i="32"/>
  <c r="AO300" i="32"/>
  <c r="AP300" i="32"/>
  <c r="AQ300" i="32"/>
  <c r="AR300" i="32"/>
  <c r="AS300" i="32"/>
  <c r="AT300" i="32"/>
  <c r="AU300" i="32"/>
  <c r="AV300" i="32"/>
  <c r="AW300" i="32"/>
  <c r="AX300" i="32"/>
  <c r="AY300" i="32"/>
  <c r="AZ300" i="32"/>
  <c r="BA300" i="32"/>
  <c r="BB300" i="32"/>
  <c r="BC300" i="32"/>
  <c r="BD300" i="32"/>
  <c r="BE300" i="32"/>
  <c r="BF300" i="32"/>
  <c r="BG300" i="32"/>
  <c r="BH300" i="32"/>
  <c r="BI300" i="32"/>
  <c r="BJ300" i="32"/>
  <c r="BK300" i="32"/>
  <c r="BL300" i="32"/>
  <c r="BM300" i="32"/>
  <c r="BN300" i="32"/>
  <c r="BO300" i="32"/>
  <c r="BP300" i="32"/>
  <c r="BQ300" i="32"/>
  <c r="BR300" i="32"/>
  <c r="BS300" i="32"/>
  <c r="BT300" i="32"/>
  <c r="BU300" i="32"/>
  <c r="BV300" i="32"/>
  <c r="BW300" i="32"/>
  <c r="BX300" i="32"/>
  <c r="BY300" i="32"/>
  <c r="BZ300" i="32"/>
  <c r="CA300" i="32"/>
  <c r="CB300" i="32"/>
  <c r="CC300" i="32"/>
  <c r="CD300" i="32"/>
  <c r="CE300" i="32"/>
  <c r="CF300" i="32"/>
  <c r="CG300" i="32"/>
  <c r="CH300" i="32"/>
  <c r="CI300" i="32"/>
  <c r="CJ300" i="32"/>
  <c r="CK300" i="32"/>
  <c r="CL300" i="32"/>
  <c r="CM300" i="32"/>
  <c r="CN300" i="32"/>
  <c r="CO300" i="32"/>
  <c r="CP300" i="32"/>
  <c r="CQ300" i="32"/>
  <c r="CR300" i="32"/>
  <c r="CS300" i="32"/>
  <c r="CT300" i="32"/>
  <c r="CU300" i="32"/>
  <c r="CV300" i="32"/>
  <c r="CW300" i="32"/>
  <c r="CX300" i="32"/>
  <c r="CY300" i="32"/>
  <c r="CZ300" i="32"/>
  <c r="DA300" i="32"/>
  <c r="DB300" i="32"/>
  <c r="DC300" i="32"/>
  <c r="D301" i="32"/>
  <c r="E301" i="32"/>
  <c r="F301" i="32"/>
  <c r="G301" i="32"/>
  <c r="H301" i="32"/>
  <c r="I301" i="32"/>
  <c r="J301" i="32"/>
  <c r="K301" i="32"/>
  <c r="L301" i="32"/>
  <c r="M301" i="32"/>
  <c r="N301" i="32"/>
  <c r="O301" i="32"/>
  <c r="P301" i="32"/>
  <c r="Q301" i="32"/>
  <c r="R301" i="32"/>
  <c r="S301" i="32"/>
  <c r="T301" i="32"/>
  <c r="U301" i="32"/>
  <c r="V301" i="32"/>
  <c r="W301" i="32"/>
  <c r="X301" i="32"/>
  <c r="Y301" i="32"/>
  <c r="Z301" i="32"/>
  <c r="AA301" i="32"/>
  <c r="AB301" i="32"/>
  <c r="AC301" i="32"/>
  <c r="AD301" i="32"/>
  <c r="AE301" i="32"/>
  <c r="AF301" i="32"/>
  <c r="AG301" i="32"/>
  <c r="AH301" i="32"/>
  <c r="AI301" i="32"/>
  <c r="AJ301" i="32"/>
  <c r="AK301" i="32"/>
  <c r="AL301" i="32"/>
  <c r="AM301" i="32"/>
  <c r="AN301" i="32"/>
  <c r="AO301" i="32"/>
  <c r="AP301" i="32"/>
  <c r="AQ301" i="32"/>
  <c r="AR301" i="32"/>
  <c r="AS301" i="32"/>
  <c r="AT301" i="32"/>
  <c r="AU301" i="32"/>
  <c r="AV301" i="32"/>
  <c r="AW301" i="32"/>
  <c r="AX301" i="32"/>
  <c r="AY301" i="32"/>
  <c r="AZ301" i="32"/>
  <c r="BA301" i="32"/>
  <c r="BB301" i="32"/>
  <c r="BC301" i="32"/>
  <c r="BD301" i="32"/>
  <c r="BE301" i="32"/>
  <c r="BF301" i="32"/>
  <c r="BG301" i="32"/>
  <c r="BH301" i="32"/>
  <c r="BI301" i="32"/>
  <c r="BJ301" i="32"/>
  <c r="BK301" i="32"/>
  <c r="BL301" i="32"/>
  <c r="BM301" i="32"/>
  <c r="BN301" i="32"/>
  <c r="BO301" i="32"/>
  <c r="BP301" i="32"/>
  <c r="BQ301" i="32"/>
  <c r="BR301" i="32"/>
  <c r="BS301" i="32"/>
  <c r="BT301" i="32"/>
  <c r="BU301" i="32"/>
  <c r="BV301" i="32"/>
  <c r="BW301" i="32"/>
  <c r="BX301" i="32"/>
  <c r="BY301" i="32"/>
  <c r="BZ301" i="32"/>
  <c r="CA301" i="32"/>
  <c r="CB301" i="32"/>
  <c r="CC301" i="32"/>
  <c r="CD301" i="32"/>
  <c r="CE301" i="32"/>
  <c r="CF301" i="32"/>
  <c r="CG301" i="32"/>
  <c r="CH301" i="32"/>
  <c r="CI301" i="32"/>
  <c r="CJ301" i="32"/>
  <c r="CK301" i="32"/>
  <c r="CL301" i="32"/>
  <c r="CM301" i="32"/>
  <c r="CN301" i="32"/>
  <c r="CO301" i="32"/>
  <c r="CP301" i="32"/>
  <c r="CQ301" i="32"/>
  <c r="CR301" i="32"/>
  <c r="CS301" i="32"/>
  <c r="CT301" i="32"/>
  <c r="CU301" i="32"/>
  <c r="CV301" i="32"/>
  <c r="CW301" i="32"/>
  <c r="CX301" i="32"/>
  <c r="CY301" i="32"/>
  <c r="CZ301" i="32"/>
  <c r="DA301" i="32"/>
  <c r="DB301" i="32"/>
  <c r="DC301" i="32"/>
  <c r="D302" i="32"/>
  <c r="E302" i="32"/>
  <c r="F302" i="32"/>
  <c r="G302" i="32"/>
  <c r="H302" i="32"/>
  <c r="I302" i="32"/>
  <c r="J302" i="32"/>
  <c r="K302" i="32"/>
  <c r="L302" i="32"/>
  <c r="M302" i="32"/>
  <c r="N302" i="32"/>
  <c r="O302" i="32"/>
  <c r="P302" i="32"/>
  <c r="Q302" i="32"/>
  <c r="R302" i="32"/>
  <c r="S302" i="32"/>
  <c r="T302" i="32"/>
  <c r="U302" i="32"/>
  <c r="V302" i="32"/>
  <c r="W302" i="32"/>
  <c r="X302" i="32"/>
  <c r="Y302" i="32"/>
  <c r="Z302" i="32"/>
  <c r="AA302" i="32"/>
  <c r="AB302" i="32"/>
  <c r="AC302" i="32"/>
  <c r="AD302" i="32"/>
  <c r="AE302" i="32"/>
  <c r="AF302" i="32"/>
  <c r="AG302" i="32"/>
  <c r="AH302" i="32"/>
  <c r="AI302" i="32"/>
  <c r="AJ302" i="32"/>
  <c r="AK302" i="32"/>
  <c r="AL302" i="32"/>
  <c r="AM302" i="32"/>
  <c r="AN302" i="32"/>
  <c r="AO302" i="32"/>
  <c r="AP302" i="32"/>
  <c r="AQ302" i="32"/>
  <c r="AR302" i="32"/>
  <c r="AS302" i="32"/>
  <c r="AT302" i="32"/>
  <c r="AU302" i="32"/>
  <c r="AV302" i="32"/>
  <c r="AW302" i="32"/>
  <c r="AX302" i="32"/>
  <c r="AY302" i="32"/>
  <c r="AZ302" i="32"/>
  <c r="BA302" i="32"/>
  <c r="BB302" i="32"/>
  <c r="BC302" i="32"/>
  <c r="BD302" i="32"/>
  <c r="BE302" i="32"/>
  <c r="BF302" i="32"/>
  <c r="BG302" i="32"/>
  <c r="BH302" i="32"/>
  <c r="BI302" i="32"/>
  <c r="BJ302" i="32"/>
  <c r="BK302" i="32"/>
  <c r="BL302" i="32"/>
  <c r="BM302" i="32"/>
  <c r="BN302" i="32"/>
  <c r="BO302" i="32"/>
  <c r="BP302" i="32"/>
  <c r="BQ302" i="32"/>
  <c r="BR302" i="32"/>
  <c r="BS302" i="32"/>
  <c r="BT302" i="32"/>
  <c r="BU302" i="32"/>
  <c r="BV302" i="32"/>
  <c r="BW302" i="32"/>
  <c r="BX302" i="32"/>
  <c r="BY302" i="32"/>
  <c r="BZ302" i="32"/>
  <c r="CA302" i="32"/>
  <c r="CB302" i="32"/>
  <c r="CC302" i="32"/>
  <c r="CD302" i="32"/>
  <c r="CE302" i="32"/>
  <c r="CF302" i="32"/>
  <c r="CG302" i="32"/>
  <c r="CH302" i="32"/>
  <c r="CI302" i="32"/>
  <c r="CJ302" i="32"/>
  <c r="CK302" i="32"/>
  <c r="CL302" i="32"/>
  <c r="CM302" i="32"/>
  <c r="CN302" i="32"/>
  <c r="CO302" i="32"/>
  <c r="CP302" i="32"/>
  <c r="CQ302" i="32"/>
  <c r="CR302" i="32"/>
  <c r="CS302" i="32"/>
  <c r="CT302" i="32"/>
  <c r="CU302" i="32"/>
  <c r="CV302" i="32"/>
  <c r="CW302" i="32"/>
  <c r="CX302" i="32"/>
  <c r="CY302" i="32"/>
  <c r="CZ302" i="32"/>
  <c r="DA302" i="32"/>
  <c r="DB302" i="32"/>
  <c r="DC302" i="32"/>
  <c r="D303" i="32"/>
  <c r="E303" i="32"/>
  <c r="F303" i="32"/>
  <c r="G303" i="32"/>
  <c r="H303" i="32"/>
  <c r="I303" i="32"/>
  <c r="J303" i="32"/>
  <c r="K303" i="32"/>
  <c r="L303" i="32"/>
  <c r="M303" i="32"/>
  <c r="N303" i="32"/>
  <c r="O303" i="32"/>
  <c r="P303" i="32"/>
  <c r="Q303" i="32"/>
  <c r="R303" i="32"/>
  <c r="S303" i="32"/>
  <c r="T303" i="32"/>
  <c r="U303" i="32"/>
  <c r="V303" i="32"/>
  <c r="W303" i="32"/>
  <c r="X303" i="32"/>
  <c r="Y303" i="32"/>
  <c r="Z303" i="32"/>
  <c r="AA303" i="32"/>
  <c r="AB303" i="32"/>
  <c r="AC303" i="32"/>
  <c r="AD303" i="32"/>
  <c r="AE303" i="32"/>
  <c r="AF303" i="32"/>
  <c r="AG303" i="32"/>
  <c r="AH303" i="32"/>
  <c r="AI303" i="32"/>
  <c r="AJ303" i="32"/>
  <c r="AK303" i="32"/>
  <c r="AL303" i="32"/>
  <c r="AM303" i="32"/>
  <c r="AN303" i="32"/>
  <c r="AO303" i="32"/>
  <c r="AP303" i="32"/>
  <c r="AQ303" i="32"/>
  <c r="AR303" i="32"/>
  <c r="AS303" i="32"/>
  <c r="AT303" i="32"/>
  <c r="AU303" i="32"/>
  <c r="AV303" i="32"/>
  <c r="AW303" i="32"/>
  <c r="AX303" i="32"/>
  <c r="AY303" i="32"/>
  <c r="AZ303" i="32"/>
  <c r="BA303" i="32"/>
  <c r="BB303" i="32"/>
  <c r="BC303" i="32"/>
  <c r="BD303" i="32"/>
  <c r="BE303" i="32"/>
  <c r="BF303" i="32"/>
  <c r="BG303" i="32"/>
  <c r="BH303" i="32"/>
  <c r="BI303" i="32"/>
  <c r="BJ303" i="32"/>
  <c r="BK303" i="32"/>
  <c r="BL303" i="32"/>
  <c r="BM303" i="32"/>
  <c r="BN303" i="32"/>
  <c r="BO303" i="32"/>
  <c r="BP303" i="32"/>
  <c r="BQ303" i="32"/>
  <c r="BR303" i="32"/>
  <c r="BS303" i="32"/>
  <c r="BT303" i="32"/>
  <c r="BU303" i="32"/>
  <c r="BV303" i="32"/>
  <c r="BW303" i="32"/>
  <c r="BX303" i="32"/>
  <c r="BY303" i="32"/>
  <c r="BZ303" i="32"/>
  <c r="CA303" i="32"/>
  <c r="CB303" i="32"/>
  <c r="CC303" i="32"/>
  <c r="CD303" i="32"/>
  <c r="CE303" i="32"/>
  <c r="CF303" i="32"/>
  <c r="CG303" i="32"/>
  <c r="CH303" i="32"/>
  <c r="CI303" i="32"/>
  <c r="CJ303" i="32"/>
  <c r="CK303" i="32"/>
  <c r="CL303" i="32"/>
  <c r="CM303" i="32"/>
  <c r="CN303" i="32"/>
  <c r="CO303" i="32"/>
  <c r="CP303" i="32"/>
  <c r="CQ303" i="32"/>
  <c r="CR303" i="32"/>
  <c r="CS303" i="32"/>
  <c r="CT303" i="32"/>
  <c r="CU303" i="32"/>
  <c r="CV303" i="32"/>
  <c r="CW303" i="32"/>
  <c r="CX303" i="32"/>
  <c r="CY303" i="32"/>
  <c r="CZ303" i="32"/>
  <c r="DA303" i="32"/>
  <c r="DB303" i="32"/>
  <c r="DC303" i="32"/>
  <c r="D304" i="32"/>
  <c r="E304" i="32"/>
  <c r="F304" i="32"/>
  <c r="G304" i="32"/>
  <c r="H304" i="32"/>
  <c r="I304" i="32"/>
  <c r="J304" i="32"/>
  <c r="K304" i="32"/>
  <c r="L304" i="32"/>
  <c r="M304" i="32"/>
  <c r="N304" i="32"/>
  <c r="O304" i="32"/>
  <c r="P304" i="32"/>
  <c r="Q304" i="32"/>
  <c r="R304" i="32"/>
  <c r="S304" i="32"/>
  <c r="T304" i="32"/>
  <c r="U304" i="32"/>
  <c r="V304" i="32"/>
  <c r="W304" i="32"/>
  <c r="X304" i="32"/>
  <c r="Y304" i="32"/>
  <c r="Z304" i="32"/>
  <c r="AA304" i="32"/>
  <c r="AB304" i="32"/>
  <c r="AC304" i="32"/>
  <c r="AD304" i="32"/>
  <c r="AE304" i="32"/>
  <c r="AF304" i="32"/>
  <c r="AG304" i="32"/>
  <c r="AH304" i="32"/>
  <c r="AI304" i="32"/>
  <c r="AJ304" i="32"/>
  <c r="AK304" i="32"/>
  <c r="AL304" i="32"/>
  <c r="AM304" i="32"/>
  <c r="AN304" i="32"/>
  <c r="AO304" i="32"/>
  <c r="AP304" i="32"/>
  <c r="AQ304" i="32"/>
  <c r="AR304" i="32"/>
  <c r="AS304" i="32"/>
  <c r="AT304" i="32"/>
  <c r="AU304" i="32"/>
  <c r="AV304" i="32"/>
  <c r="AW304" i="32"/>
  <c r="AX304" i="32"/>
  <c r="AY304" i="32"/>
  <c r="AZ304" i="32"/>
  <c r="BA304" i="32"/>
  <c r="BB304" i="32"/>
  <c r="BC304" i="32"/>
  <c r="BD304" i="32"/>
  <c r="BE304" i="32"/>
  <c r="BF304" i="32"/>
  <c r="BG304" i="32"/>
  <c r="BH304" i="32"/>
  <c r="BI304" i="32"/>
  <c r="BJ304" i="32"/>
  <c r="BK304" i="32"/>
  <c r="BL304" i="32"/>
  <c r="BM304" i="32"/>
  <c r="BN304" i="32"/>
  <c r="BO304" i="32"/>
  <c r="BP304" i="32"/>
  <c r="BQ304" i="32"/>
  <c r="BR304" i="32"/>
  <c r="BS304" i="32"/>
  <c r="BT304" i="32"/>
  <c r="BU304" i="32"/>
  <c r="BV304" i="32"/>
  <c r="BW304" i="32"/>
  <c r="BX304" i="32"/>
  <c r="BY304" i="32"/>
  <c r="BZ304" i="32"/>
  <c r="CA304" i="32"/>
  <c r="CB304" i="32"/>
  <c r="CC304" i="32"/>
  <c r="CD304" i="32"/>
  <c r="CE304" i="32"/>
  <c r="CF304" i="32"/>
  <c r="CG304" i="32"/>
  <c r="CH304" i="32"/>
  <c r="CI304" i="32"/>
  <c r="CJ304" i="32"/>
  <c r="CK304" i="32"/>
  <c r="CL304" i="32"/>
  <c r="CM304" i="32"/>
  <c r="CN304" i="32"/>
  <c r="CO304" i="32"/>
  <c r="CP304" i="32"/>
  <c r="CQ304" i="32"/>
  <c r="CR304" i="32"/>
  <c r="CS304" i="32"/>
  <c r="CT304" i="32"/>
  <c r="CU304" i="32"/>
  <c r="CV304" i="32"/>
  <c r="CW304" i="32"/>
  <c r="CX304" i="32"/>
  <c r="CY304" i="32"/>
  <c r="CZ304" i="32"/>
  <c r="DA304" i="32"/>
  <c r="DB304" i="32"/>
  <c r="DC304" i="32"/>
  <c r="D305" i="32"/>
  <c r="E305" i="32"/>
  <c r="F305" i="32"/>
  <c r="G305" i="32"/>
  <c r="H305" i="32"/>
  <c r="I305" i="32"/>
  <c r="J305" i="32"/>
  <c r="K305" i="32"/>
  <c r="L305" i="32"/>
  <c r="M305" i="32"/>
  <c r="N305" i="32"/>
  <c r="O305" i="32"/>
  <c r="P305" i="32"/>
  <c r="Q305" i="32"/>
  <c r="R305" i="32"/>
  <c r="S305" i="32"/>
  <c r="T305" i="32"/>
  <c r="U305" i="32"/>
  <c r="V305" i="32"/>
  <c r="W305" i="32"/>
  <c r="X305" i="32"/>
  <c r="Y305" i="32"/>
  <c r="Z305" i="32"/>
  <c r="AA305" i="32"/>
  <c r="AB305" i="32"/>
  <c r="AC305" i="32"/>
  <c r="AD305" i="32"/>
  <c r="AE305" i="32"/>
  <c r="AF305" i="32"/>
  <c r="AG305" i="32"/>
  <c r="AH305" i="32"/>
  <c r="AI305" i="32"/>
  <c r="AJ305" i="32"/>
  <c r="AK305" i="32"/>
  <c r="AL305" i="32"/>
  <c r="AM305" i="32"/>
  <c r="AN305" i="32"/>
  <c r="AO305" i="32"/>
  <c r="AP305" i="32"/>
  <c r="AQ305" i="32"/>
  <c r="AR305" i="32"/>
  <c r="AS305" i="32"/>
  <c r="AT305" i="32"/>
  <c r="AU305" i="32"/>
  <c r="AV305" i="32"/>
  <c r="AW305" i="32"/>
  <c r="AX305" i="32"/>
  <c r="AY305" i="32"/>
  <c r="AZ305" i="32"/>
  <c r="BA305" i="32"/>
  <c r="BB305" i="32"/>
  <c r="BC305" i="32"/>
  <c r="BD305" i="32"/>
  <c r="BE305" i="32"/>
  <c r="BF305" i="32"/>
  <c r="BG305" i="32"/>
  <c r="BH305" i="32"/>
  <c r="BI305" i="32"/>
  <c r="BJ305" i="32"/>
  <c r="BK305" i="32"/>
  <c r="BL305" i="32"/>
  <c r="BM305" i="32"/>
  <c r="BN305" i="32"/>
  <c r="BO305" i="32"/>
  <c r="BP305" i="32"/>
  <c r="BQ305" i="32"/>
  <c r="BR305" i="32"/>
  <c r="BS305" i="32"/>
  <c r="BT305" i="32"/>
  <c r="BU305" i="32"/>
  <c r="BV305" i="32"/>
  <c r="BW305" i="32"/>
  <c r="BX305" i="32"/>
  <c r="BY305" i="32"/>
  <c r="BZ305" i="32"/>
  <c r="CA305" i="32"/>
  <c r="CB305" i="32"/>
  <c r="CC305" i="32"/>
  <c r="CD305" i="32"/>
  <c r="CE305" i="32"/>
  <c r="CF305" i="32"/>
  <c r="CG305" i="32"/>
  <c r="CH305" i="32"/>
  <c r="CI305" i="32"/>
  <c r="CJ305" i="32"/>
  <c r="CK305" i="32"/>
  <c r="CL305" i="32"/>
  <c r="CM305" i="32"/>
  <c r="CN305" i="32"/>
  <c r="CO305" i="32"/>
  <c r="CP305" i="32"/>
  <c r="CQ305" i="32"/>
  <c r="CR305" i="32"/>
  <c r="CS305" i="32"/>
  <c r="CT305" i="32"/>
  <c r="CU305" i="32"/>
  <c r="CV305" i="32"/>
  <c r="CW305" i="32"/>
  <c r="CX305" i="32"/>
  <c r="CY305" i="32"/>
  <c r="CZ305" i="32"/>
  <c r="DA305" i="32"/>
  <c r="DB305" i="32"/>
  <c r="DC305" i="32"/>
  <c r="D306" i="32"/>
  <c r="E306" i="32"/>
  <c r="F306" i="32"/>
  <c r="G306" i="32"/>
  <c r="H306" i="32"/>
  <c r="I306" i="32"/>
  <c r="J306" i="32"/>
  <c r="K306" i="32"/>
  <c r="L306" i="32"/>
  <c r="M306" i="32"/>
  <c r="N306" i="32"/>
  <c r="O306" i="32"/>
  <c r="P306" i="32"/>
  <c r="Q306" i="32"/>
  <c r="R306" i="32"/>
  <c r="S306" i="32"/>
  <c r="T306" i="32"/>
  <c r="U306" i="32"/>
  <c r="V306" i="32"/>
  <c r="W306" i="32"/>
  <c r="X306" i="32"/>
  <c r="Y306" i="32"/>
  <c r="Z306" i="32"/>
  <c r="AA306" i="32"/>
  <c r="AB306" i="32"/>
  <c r="AC306" i="32"/>
  <c r="AD306" i="32"/>
  <c r="AE306" i="32"/>
  <c r="AF306" i="32"/>
  <c r="AG306" i="32"/>
  <c r="AH306" i="32"/>
  <c r="AI306" i="32"/>
  <c r="AJ306" i="32"/>
  <c r="AK306" i="32"/>
  <c r="AL306" i="32"/>
  <c r="AM306" i="32"/>
  <c r="AN306" i="32"/>
  <c r="AO306" i="32"/>
  <c r="AP306" i="32"/>
  <c r="AQ306" i="32"/>
  <c r="AR306" i="32"/>
  <c r="AS306" i="32"/>
  <c r="AT306" i="32"/>
  <c r="AU306" i="32"/>
  <c r="AV306" i="32"/>
  <c r="AW306" i="32"/>
  <c r="AX306" i="32"/>
  <c r="AY306" i="32"/>
  <c r="AZ306" i="32"/>
  <c r="BA306" i="32"/>
  <c r="BB306" i="32"/>
  <c r="BC306" i="32"/>
  <c r="BD306" i="32"/>
  <c r="BE306" i="32"/>
  <c r="BF306" i="32"/>
  <c r="BG306" i="32"/>
  <c r="BH306" i="32"/>
  <c r="BI306" i="32"/>
  <c r="BJ306" i="32"/>
  <c r="BK306" i="32"/>
  <c r="BL306" i="32"/>
  <c r="BM306" i="32"/>
  <c r="BN306" i="32"/>
  <c r="BO306" i="32"/>
  <c r="BP306" i="32"/>
  <c r="BQ306" i="32"/>
  <c r="BR306" i="32"/>
  <c r="BS306" i="32"/>
  <c r="BT306" i="32"/>
  <c r="BU306" i="32"/>
  <c r="BV306" i="32"/>
  <c r="BW306" i="32"/>
  <c r="BX306" i="32"/>
  <c r="BY306" i="32"/>
  <c r="BZ306" i="32"/>
  <c r="CA306" i="32"/>
  <c r="CB306" i="32"/>
  <c r="CC306" i="32"/>
  <c r="CD306" i="32"/>
  <c r="CE306" i="32"/>
  <c r="CF306" i="32"/>
  <c r="CG306" i="32"/>
  <c r="CH306" i="32"/>
  <c r="CI306" i="32"/>
  <c r="CJ306" i="32"/>
  <c r="CK306" i="32"/>
  <c r="CL306" i="32"/>
  <c r="CM306" i="32"/>
  <c r="CN306" i="32"/>
  <c r="CO306" i="32"/>
  <c r="CP306" i="32"/>
  <c r="CQ306" i="32"/>
  <c r="CR306" i="32"/>
  <c r="CS306" i="32"/>
  <c r="CT306" i="32"/>
  <c r="CU306" i="32"/>
  <c r="CV306" i="32"/>
  <c r="CW306" i="32"/>
  <c r="CX306" i="32"/>
  <c r="CY306" i="32"/>
  <c r="CZ306" i="32"/>
  <c r="DA306" i="32"/>
  <c r="DB306" i="32"/>
  <c r="DC306" i="32"/>
  <c r="D307" i="32"/>
  <c r="E307" i="32"/>
  <c r="F307" i="32"/>
  <c r="G307" i="32"/>
  <c r="H307" i="32"/>
  <c r="I307" i="32"/>
  <c r="J307" i="32"/>
  <c r="K307" i="32"/>
  <c r="L307" i="32"/>
  <c r="M307" i="32"/>
  <c r="N307" i="32"/>
  <c r="O307" i="32"/>
  <c r="P307" i="32"/>
  <c r="Q307" i="32"/>
  <c r="R307" i="32"/>
  <c r="S307" i="32"/>
  <c r="T307" i="32"/>
  <c r="U307" i="32"/>
  <c r="V307" i="32"/>
  <c r="W307" i="32"/>
  <c r="X307" i="32"/>
  <c r="Y307" i="32"/>
  <c r="Z307" i="32"/>
  <c r="AA307" i="32"/>
  <c r="AB307" i="32"/>
  <c r="AC307" i="32"/>
  <c r="AD307" i="32"/>
  <c r="AE307" i="32"/>
  <c r="AF307" i="32"/>
  <c r="AG307" i="32"/>
  <c r="AH307" i="32"/>
  <c r="AI307" i="32"/>
  <c r="AJ307" i="32"/>
  <c r="AK307" i="32"/>
  <c r="AL307" i="32"/>
  <c r="AM307" i="32"/>
  <c r="AN307" i="32"/>
  <c r="AO307" i="32"/>
  <c r="AP307" i="32"/>
  <c r="AQ307" i="32"/>
  <c r="AR307" i="32"/>
  <c r="AS307" i="32"/>
  <c r="AT307" i="32"/>
  <c r="AU307" i="32"/>
  <c r="AV307" i="32"/>
  <c r="AW307" i="32"/>
  <c r="AX307" i="32"/>
  <c r="AY307" i="32"/>
  <c r="AZ307" i="32"/>
  <c r="BA307" i="32"/>
  <c r="BB307" i="32"/>
  <c r="BC307" i="32"/>
  <c r="BD307" i="32"/>
  <c r="BE307" i="32"/>
  <c r="BF307" i="32"/>
  <c r="BG307" i="32"/>
  <c r="BH307" i="32"/>
  <c r="BI307" i="32"/>
  <c r="BJ307" i="32"/>
  <c r="BK307" i="32"/>
  <c r="BL307" i="32"/>
  <c r="BM307" i="32"/>
  <c r="BN307" i="32"/>
  <c r="BO307" i="32"/>
  <c r="BP307" i="32"/>
  <c r="BQ307" i="32"/>
  <c r="BR307" i="32"/>
  <c r="BS307" i="32"/>
  <c r="BT307" i="32"/>
  <c r="BU307" i="32"/>
  <c r="BV307" i="32"/>
  <c r="BW307" i="32"/>
  <c r="BX307" i="32"/>
  <c r="BY307" i="32"/>
  <c r="BZ307" i="32"/>
  <c r="CA307" i="32"/>
  <c r="CB307" i="32"/>
  <c r="CC307" i="32"/>
  <c r="CD307" i="32"/>
  <c r="CE307" i="32"/>
  <c r="CF307" i="32"/>
  <c r="CG307" i="32"/>
  <c r="CH307" i="32"/>
  <c r="CI307" i="32"/>
  <c r="CJ307" i="32"/>
  <c r="CK307" i="32"/>
  <c r="CL307" i="32"/>
  <c r="CM307" i="32"/>
  <c r="CN307" i="32"/>
  <c r="CO307" i="32"/>
  <c r="CP307" i="32"/>
  <c r="CQ307" i="32"/>
  <c r="CR307" i="32"/>
  <c r="CS307" i="32"/>
  <c r="CT307" i="32"/>
  <c r="CU307" i="32"/>
  <c r="CV307" i="32"/>
  <c r="CW307" i="32"/>
  <c r="CX307" i="32"/>
  <c r="CY307" i="32"/>
  <c r="CZ307" i="32"/>
  <c r="DA307" i="32"/>
  <c r="DB307" i="32"/>
  <c r="DC307" i="32"/>
  <c r="D308" i="32"/>
  <c r="E308" i="32"/>
  <c r="F308" i="32"/>
  <c r="G308" i="32"/>
  <c r="H308" i="32"/>
  <c r="I308" i="32"/>
  <c r="J308" i="32"/>
  <c r="K308" i="32"/>
  <c r="L308" i="32"/>
  <c r="M308" i="32"/>
  <c r="N308" i="32"/>
  <c r="O308" i="32"/>
  <c r="P308" i="32"/>
  <c r="Q308" i="32"/>
  <c r="R308" i="32"/>
  <c r="S308" i="32"/>
  <c r="T308" i="32"/>
  <c r="U308" i="32"/>
  <c r="V308" i="32"/>
  <c r="W308" i="32"/>
  <c r="X308" i="32"/>
  <c r="Y308" i="32"/>
  <c r="Z308" i="32"/>
  <c r="AA308" i="32"/>
  <c r="AB308" i="32"/>
  <c r="AC308" i="32"/>
  <c r="AD308" i="32"/>
  <c r="AE308" i="32"/>
  <c r="AF308" i="32"/>
  <c r="AG308" i="32"/>
  <c r="AH308" i="32"/>
  <c r="AI308" i="32"/>
  <c r="AJ308" i="32"/>
  <c r="AK308" i="32"/>
  <c r="AL308" i="32"/>
  <c r="AM308" i="32"/>
  <c r="AN308" i="32"/>
  <c r="AO308" i="32"/>
  <c r="AP308" i="32"/>
  <c r="AQ308" i="32"/>
  <c r="AR308" i="32"/>
  <c r="AS308" i="32"/>
  <c r="AT308" i="32"/>
  <c r="AU308" i="32"/>
  <c r="AV308" i="32"/>
  <c r="AW308" i="32"/>
  <c r="AX308" i="32"/>
  <c r="AY308" i="32"/>
  <c r="AZ308" i="32"/>
  <c r="BA308" i="32"/>
  <c r="BB308" i="32"/>
  <c r="BC308" i="32"/>
  <c r="BD308" i="32"/>
  <c r="BE308" i="32"/>
  <c r="BF308" i="32"/>
  <c r="BG308" i="32"/>
  <c r="BH308" i="32"/>
  <c r="BI308" i="32"/>
  <c r="BJ308" i="32"/>
  <c r="BK308" i="32"/>
  <c r="BL308" i="32"/>
  <c r="BM308" i="32"/>
  <c r="BN308" i="32"/>
  <c r="BO308" i="32"/>
  <c r="BP308" i="32"/>
  <c r="BQ308" i="32"/>
  <c r="BR308" i="32"/>
  <c r="BS308" i="32"/>
  <c r="BT308" i="32"/>
  <c r="BU308" i="32"/>
  <c r="BV308" i="32"/>
  <c r="BW308" i="32"/>
  <c r="BX308" i="32"/>
  <c r="BY308" i="32"/>
  <c r="BZ308" i="32"/>
  <c r="CA308" i="32"/>
  <c r="CB308" i="32"/>
  <c r="CC308" i="32"/>
  <c r="CD308" i="32"/>
  <c r="CE308" i="32"/>
  <c r="CF308" i="32"/>
  <c r="CG308" i="32"/>
  <c r="CH308" i="32"/>
  <c r="CI308" i="32"/>
  <c r="CJ308" i="32"/>
  <c r="CK308" i="32"/>
  <c r="CL308" i="32"/>
  <c r="CM308" i="32"/>
  <c r="CN308" i="32"/>
  <c r="CO308" i="32"/>
  <c r="CP308" i="32"/>
  <c r="CQ308" i="32"/>
  <c r="CR308" i="32"/>
  <c r="CS308" i="32"/>
  <c r="CT308" i="32"/>
  <c r="CU308" i="32"/>
  <c r="CV308" i="32"/>
  <c r="CW308" i="32"/>
  <c r="CX308" i="32"/>
  <c r="CY308" i="32"/>
  <c r="CZ308" i="32"/>
  <c r="DA308" i="32"/>
  <c r="DB308" i="32"/>
  <c r="DC308" i="32"/>
  <c r="D309" i="32"/>
  <c r="E309" i="32"/>
  <c r="F309" i="32"/>
  <c r="G309" i="32"/>
  <c r="H309" i="32"/>
  <c r="I309" i="32"/>
  <c r="J309" i="32"/>
  <c r="K309" i="32"/>
  <c r="L309" i="32"/>
  <c r="M309" i="32"/>
  <c r="N309" i="32"/>
  <c r="O309" i="32"/>
  <c r="P309" i="32"/>
  <c r="Q309" i="32"/>
  <c r="R309" i="32"/>
  <c r="S309" i="32"/>
  <c r="T309" i="32"/>
  <c r="U309" i="32"/>
  <c r="V309" i="32"/>
  <c r="W309" i="32"/>
  <c r="X309" i="32"/>
  <c r="Y309" i="32"/>
  <c r="Z309" i="32"/>
  <c r="AA309" i="32"/>
  <c r="AB309" i="32"/>
  <c r="AC309" i="32"/>
  <c r="AD309" i="32"/>
  <c r="AE309" i="32"/>
  <c r="AF309" i="32"/>
  <c r="AG309" i="32"/>
  <c r="AH309" i="32"/>
  <c r="AI309" i="32"/>
  <c r="AJ309" i="32"/>
  <c r="AK309" i="32"/>
  <c r="AL309" i="32"/>
  <c r="AM309" i="32"/>
  <c r="AN309" i="32"/>
  <c r="AO309" i="32"/>
  <c r="AP309" i="32"/>
  <c r="AQ309" i="32"/>
  <c r="AR309" i="32"/>
  <c r="AS309" i="32"/>
  <c r="AT309" i="32"/>
  <c r="AU309" i="32"/>
  <c r="AV309" i="32"/>
  <c r="AW309" i="32"/>
  <c r="AX309" i="32"/>
  <c r="AY309" i="32"/>
  <c r="AZ309" i="32"/>
  <c r="BA309" i="32"/>
  <c r="BB309" i="32"/>
  <c r="BC309" i="32"/>
  <c r="BD309" i="32"/>
  <c r="BE309" i="32"/>
  <c r="BF309" i="32"/>
  <c r="BG309" i="32"/>
  <c r="BH309" i="32"/>
  <c r="BI309" i="32"/>
  <c r="BJ309" i="32"/>
  <c r="BK309" i="32"/>
  <c r="BL309" i="32"/>
  <c r="BM309" i="32"/>
  <c r="BN309" i="32"/>
  <c r="BO309" i="32"/>
  <c r="BP309" i="32"/>
  <c r="BQ309" i="32"/>
  <c r="BR309" i="32"/>
  <c r="BS309" i="32"/>
  <c r="BT309" i="32"/>
  <c r="BU309" i="32"/>
  <c r="BV309" i="32"/>
  <c r="BW309" i="32"/>
  <c r="BX309" i="32"/>
  <c r="BY309" i="32"/>
  <c r="BZ309" i="32"/>
  <c r="CA309" i="32"/>
  <c r="CB309" i="32"/>
  <c r="CC309" i="32"/>
  <c r="CD309" i="32"/>
  <c r="CE309" i="32"/>
  <c r="CF309" i="32"/>
  <c r="CG309" i="32"/>
  <c r="CH309" i="32"/>
  <c r="CI309" i="32"/>
  <c r="CJ309" i="32"/>
  <c r="CK309" i="32"/>
  <c r="CL309" i="32"/>
  <c r="CM309" i="32"/>
  <c r="CN309" i="32"/>
  <c r="CO309" i="32"/>
  <c r="CP309" i="32"/>
  <c r="CQ309" i="32"/>
  <c r="CR309" i="32"/>
  <c r="CS309" i="32"/>
  <c r="CT309" i="32"/>
  <c r="CU309" i="32"/>
  <c r="CV309" i="32"/>
  <c r="CW309" i="32"/>
  <c r="CX309" i="32"/>
  <c r="CY309" i="32"/>
  <c r="CZ309" i="32"/>
  <c r="DA309" i="32"/>
  <c r="DB309" i="32"/>
  <c r="DC309" i="32"/>
  <c r="D310" i="32"/>
  <c r="E310" i="32"/>
  <c r="F310" i="32"/>
  <c r="G310" i="32"/>
  <c r="H310" i="32"/>
  <c r="I310" i="32"/>
  <c r="J310" i="32"/>
  <c r="K310" i="32"/>
  <c r="L310" i="32"/>
  <c r="M310" i="32"/>
  <c r="N310" i="32"/>
  <c r="O310" i="32"/>
  <c r="P310" i="32"/>
  <c r="Q310" i="32"/>
  <c r="R310" i="32"/>
  <c r="S310" i="32"/>
  <c r="T310" i="32"/>
  <c r="U310" i="32"/>
  <c r="V310" i="32"/>
  <c r="W310" i="32"/>
  <c r="X310" i="32"/>
  <c r="Y310" i="32"/>
  <c r="Z310" i="32"/>
  <c r="AA310" i="32"/>
  <c r="AB310" i="32"/>
  <c r="AC310" i="32"/>
  <c r="AD310" i="32"/>
  <c r="AE310" i="32"/>
  <c r="AF310" i="32"/>
  <c r="AG310" i="32"/>
  <c r="AH310" i="32"/>
  <c r="AI310" i="32"/>
  <c r="AJ310" i="32"/>
  <c r="AK310" i="32"/>
  <c r="AL310" i="32"/>
  <c r="AM310" i="32"/>
  <c r="AN310" i="32"/>
  <c r="AO310" i="32"/>
  <c r="AP310" i="32"/>
  <c r="AQ310" i="32"/>
  <c r="AR310" i="32"/>
  <c r="AS310" i="32"/>
  <c r="AT310" i="32"/>
  <c r="AU310" i="32"/>
  <c r="AV310" i="32"/>
  <c r="AW310" i="32"/>
  <c r="AX310" i="32"/>
  <c r="AY310" i="32"/>
  <c r="AZ310" i="32"/>
  <c r="BA310" i="32"/>
  <c r="BB310" i="32"/>
  <c r="BC310" i="32"/>
  <c r="BD310" i="32"/>
  <c r="BE310" i="32"/>
  <c r="BF310" i="32"/>
  <c r="BG310" i="32"/>
  <c r="BH310" i="32"/>
  <c r="BI310" i="32"/>
  <c r="BJ310" i="32"/>
  <c r="BK310" i="32"/>
  <c r="BL310" i="32"/>
  <c r="BM310" i="32"/>
  <c r="BN310" i="32"/>
  <c r="BO310" i="32"/>
  <c r="BP310" i="32"/>
  <c r="BQ310" i="32"/>
  <c r="BR310" i="32"/>
  <c r="BS310" i="32"/>
  <c r="BT310" i="32"/>
  <c r="BU310" i="32"/>
  <c r="BV310" i="32"/>
  <c r="BW310" i="32"/>
  <c r="BX310" i="32"/>
  <c r="BY310" i="32"/>
  <c r="BZ310" i="32"/>
  <c r="CA310" i="32"/>
  <c r="CB310" i="32"/>
  <c r="CC310" i="32"/>
  <c r="CD310" i="32"/>
  <c r="CE310" i="32"/>
  <c r="CF310" i="32"/>
  <c r="CG310" i="32"/>
  <c r="CH310" i="32"/>
  <c r="CI310" i="32"/>
  <c r="CJ310" i="32"/>
  <c r="CK310" i="32"/>
  <c r="CL310" i="32"/>
  <c r="CM310" i="32"/>
  <c r="CN310" i="32"/>
  <c r="CO310" i="32"/>
  <c r="CP310" i="32"/>
  <c r="CQ310" i="32"/>
  <c r="CR310" i="32"/>
  <c r="CS310" i="32"/>
  <c r="CT310" i="32"/>
  <c r="CU310" i="32"/>
  <c r="CV310" i="32"/>
  <c r="CW310" i="32"/>
  <c r="CX310" i="32"/>
  <c r="CY310" i="32"/>
  <c r="CZ310" i="32"/>
  <c r="DA310" i="32"/>
  <c r="DB310" i="32"/>
  <c r="DC310" i="32"/>
  <c r="D311" i="32"/>
  <c r="E311" i="32"/>
  <c r="F311" i="32"/>
  <c r="G311" i="32"/>
  <c r="H311" i="32"/>
  <c r="I311" i="32"/>
  <c r="J311" i="32"/>
  <c r="K311" i="32"/>
  <c r="L311" i="32"/>
  <c r="M311" i="32"/>
  <c r="N311" i="32"/>
  <c r="O311" i="32"/>
  <c r="P311" i="32"/>
  <c r="Q311" i="32"/>
  <c r="R311" i="32"/>
  <c r="S311" i="32"/>
  <c r="T311" i="32"/>
  <c r="U311" i="32"/>
  <c r="V311" i="32"/>
  <c r="W311" i="32"/>
  <c r="X311" i="32"/>
  <c r="Y311" i="32"/>
  <c r="Z311" i="32"/>
  <c r="AA311" i="32"/>
  <c r="AB311" i="32"/>
  <c r="AC311" i="32"/>
  <c r="AD311" i="32"/>
  <c r="AE311" i="32"/>
  <c r="AF311" i="32"/>
  <c r="AG311" i="32"/>
  <c r="AH311" i="32"/>
  <c r="AI311" i="32"/>
  <c r="AJ311" i="32"/>
  <c r="AK311" i="32"/>
  <c r="AL311" i="32"/>
  <c r="AM311" i="32"/>
  <c r="AN311" i="32"/>
  <c r="AO311" i="32"/>
  <c r="AP311" i="32"/>
  <c r="AQ311" i="32"/>
  <c r="AR311" i="32"/>
  <c r="AS311" i="32"/>
  <c r="AT311" i="32"/>
  <c r="AU311" i="32"/>
  <c r="AV311" i="32"/>
  <c r="AW311" i="32"/>
  <c r="AX311" i="32"/>
  <c r="AY311" i="32"/>
  <c r="AZ311" i="32"/>
  <c r="BA311" i="32"/>
  <c r="BB311" i="32"/>
  <c r="BC311" i="32"/>
  <c r="BD311" i="32"/>
  <c r="BE311" i="32"/>
  <c r="BF311" i="32"/>
  <c r="BG311" i="32"/>
  <c r="BH311" i="32"/>
  <c r="BI311" i="32"/>
  <c r="BJ311" i="32"/>
  <c r="BK311" i="32"/>
  <c r="BL311" i="32"/>
  <c r="BM311" i="32"/>
  <c r="BN311" i="32"/>
  <c r="BO311" i="32"/>
  <c r="BP311" i="32"/>
  <c r="BQ311" i="32"/>
  <c r="BR311" i="32"/>
  <c r="BS311" i="32"/>
  <c r="BT311" i="32"/>
  <c r="BU311" i="32"/>
  <c r="BV311" i="32"/>
  <c r="BW311" i="32"/>
  <c r="BX311" i="32"/>
  <c r="BY311" i="32"/>
  <c r="BZ311" i="32"/>
  <c r="CA311" i="32"/>
  <c r="CB311" i="32"/>
  <c r="CC311" i="32"/>
  <c r="CD311" i="32"/>
  <c r="CE311" i="32"/>
  <c r="CF311" i="32"/>
  <c r="CG311" i="32"/>
  <c r="CH311" i="32"/>
  <c r="CI311" i="32"/>
  <c r="CJ311" i="32"/>
  <c r="CK311" i="32"/>
  <c r="CL311" i="32"/>
  <c r="CM311" i="32"/>
  <c r="CN311" i="32"/>
  <c r="CO311" i="32"/>
  <c r="CP311" i="32"/>
  <c r="CQ311" i="32"/>
  <c r="CR311" i="32"/>
  <c r="CS311" i="32"/>
  <c r="CT311" i="32"/>
  <c r="CU311" i="32"/>
  <c r="CV311" i="32"/>
  <c r="CW311" i="32"/>
  <c r="CX311" i="32"/>
  <c r="CY311" i="32"/>
  <c r="CZ311" i="32"/>
  <c r="DA311" i="32"/>
  <c r="DB311" i="32"/>
  <c r="DC311" i="32"/>
  <c r="D312" i="32"/>
  <c r="E312" i="32"/>
  <c r="F312" i="32"/>
  <c r="G312" i="32"/>
  <c r="H312" i="32"/>
  <c r="I312" i="32"/>
  <c r="J312" i="32"/>
  <c r="K312" i="32"/>
  <c r="L312" i="32"/>
  <c r="M312" i="32"/>
  <c r="N312" i="32"/>
  <c r="O312" i="32"/>
  <c r="P312" i="32"/>
  <c r="Q312" i="32"/>
  <c r="R312" i="32"/>
  <c r="S312" i="32"/>
  <c r="T312" i="32"/>
  <c r="U312" i="32"/>
  <c r="V312" i="32"/>
  <c r="W312" i="32"/>
  <c r="X312" i="32"/>
  <c r="Y312" i="32"/>
  <c r="Z312" i="32"/>
  <c r="AA312" i="32"/>
  <c r="AB312" i="32"/>
  <c r="AC312" i="32"/>
  <c r="AD312" i="32"/>
  <c r="AE312" i="32"/>
  <c r="AF312" i="32"/>
  <c r="AG312" i="32"/>
  <c r="AH312" i="32"/>
  <c r="AI312" i="32"/>
  <c r="AJ312" i="32"/>
  <c r="AK312" i="32"/>
  <c r="AL312" i="32"/>
  <c r="AM312" i="32"/>
  <c r="AN312" i="32"/>
  <c r="AO312" i="32"/>
  <c r="AP312" i="32"/>
  <c r="AQ312" i="32"/>
  <c r="AR312" i="32"/>
  <c r="AS312" i="32"/>
  <c r="AT312" i="32"/>
  <c r="AU312" i="32"/>
  <c r="AV312" i="32"/>
  <c r="AW312" i="32"/>
  <c r="AX312" i="32"/>
  <c r="AY312" i="32"/>
  <c r="AZ312" i="32"/>
  <c r="BA312" i="32"/>
  <c r="BB312" i="32"/>
  <c r="BC312" i="32"/>
  <c r="BD312" i="32"/>
  <c r="BE312" i="32"/>
  <c r="BF312" i="32"/>
  <c r="BG312" i="32"/>
  <c r="BH312" i="32"/>
  <c r="BI312" i="32"/>
  <c r="BJ312" i="32"/>
  <c r="BK312" i="32"/>
  <c r="BL312" i="32"/>
  <c r="BM312" i="32"/>
  <c r="BN312" i="32"/>
  <c r="BO312" i="32"/>
  <c r="BP312" i="32"/>
  <c r="BQ312" i="32"/>
  <c r="BR312" i="32"/>
  <c r="BS312" i="32"/>
  <c r="BT312" i="32"/>
  <c r="BU312" i="32"/>
  <c r="BV312" i="32"/>
  <c r="BW312" i="32"/>
  <c r="BX312" i="32"/>
  <c r="BY312" i="32"/>
  <c r="BZ312" i="32"/>
  <c r="CA312" i="32"/>
  <c r="CB312" i="32"/>
  <c r="CC312" i="32"/>
  <c r="CD312" i="32"/>
  <c r="CE312" i="32"/>
  <c r="CF312" i="32"/>
  <c r="CG312" i="32"/>
  <c r="CH312" i="32"/>
  <c r="CI312" i="32"/>
  <c r="CJ312" i="32"/>
  <c r="CK312" i="32"/>
  <c r="CL312" i="32"/>
  <c r="CM312" i="32"/>
  <c r="CN312" i="32"/>
  <c r="CO312" i="32"/>
  <c r="CP312" i="32"/>
  <c r="CQ312" i="32"/>
  <c r="CR312" i="32"/>
  <c r="CS312" i="32"/>
  <c r="CT312" i="32"/>
  <c r="CU312" i="32"/>
  <c r="CV312" i="32"/>
  <c r="CW312" i="32"/>
  <c r="CX312" i="32"/>
  <c r="CY312" i="32"/>
  <c r="CZ312" i="32"/>
  <c r="DA312" i="32"/>
  <c r="DB312" i="32"/>
  <c r="DC312" i="32"/>
  <c r="D313" i="32"/>
  <c r="E313" i="32"/>
  <c r="F313" i="32"/>
  <c r="G313" i="32"/>
  <c r="H313" i="32"/>
  <c r="I313" i="32"/>
  <c r="J313" i="32"/>
  <c r="K313" i="32"/>
  <c r="L313" i="32"/>
  <c r="M313" i="32"/>
  <c r="N313" i="32"/>
  <c r="O313" i="32"/>
  <c r="P313" i="32"/>
  <c r="Q313" i="32"/>
  <c r="R313" i="32"/>
  <c r="S313" i="32"/>
  <c r="T313" i="32"/>
  <c r="U313" i="32"/>
  <c r="V313" i="32"/>
  <c r="W313" i="32"/>
  <c r="X313" i="32"/>
  <c r="Y313" i="32"/>
  <c r="Z313" i="32"/>
  <c r="AA313" i="32"/>
  <c r="AB313" i="32"/>
  <c r="AC313" i="32"/>
  <c r="AD313" i="32"/>
  <c r="AE313" i="32"/>
  <c r="AF313" i="32"/>
  <c r="AG313" i="32"/>
  <c r="AH313" i="32"/>
  <c r="AI313" i="32"/>
  <c r="AJ313" i="32"/>
  <c r="AK313" i="32"/>
  <c r="AL313" i="32"/>
  <c r="AM313" i="32"/>
  <c r="AN313" i="32"/>
  <c r="AO313" i="32"/>
  <c r="AP313" i="32"/>
  <c r="AQ313" i="32"/>
  <c r="AR313" i="32"/>
  <c r="AS313" i="32"/>
  <c r="AT313" i="32"/>
  <c r="AU313" i="32"/>
  <c r="AV313" i="32"/>
  <c r="AW313" i="32"/>
  <c r="AX313" i="32"/>
  <c r="AY313" i="32"/>
  <c r="AZ313" i="32"/>
  <c r="BA313" i="32"/>
  <c r="BB313" i="32"/>
  <c r="BC313" i="32"/>
  <c r="BD313" i="32"/>
  <c r="BE313" i="32"/>
  <c r="BF313" i="32"/>
  <c r="BG313" i="32"/>
  <c r="BH313" i="32"/>
  <c r="BI313" i="32"/>
  <c r="BJ313" i="32"/>
  <c r="BK313" i="32"/>
  <c r="BL313" i="32"/>
  <c r="BM313" i="32"/>
  <c r="BN313" i="32"/>
  <c r="BO313" i="32"/>
  <c r="BP313" i="32"/>
  <c r="BQ313" i="32"/>
  <c r="BR313" i="32"/>
  <c r="BS313" i="32"/>
  <c r="BT313" i="32"/>
  <c r="BU313" i="32"/>
  <c r="BV313" i="32"/>
  <c r="BW313" i="32"/>
  <c r="BX313" i="32"/>
  <c r="BY313" i="32"/>
  <c r="BZ313" i="32"/>
  <c r="CA313" i="32"/>
  <c r="CB313" i="32"/>
  <c r="CC313" i="32"/>
  <c r="CD313" i="32"/>
  <c r="CE313" i="32"/>
  <c r="CF313" i="32"/>
  <c r="CG313" i="32"/>
  <c r="CH313" i="32"/>
  <c r="CI313" i="32"/>
  <c r="CJ313" i="32"/>
  <c r="CK313" i="32"/>
  <c r="CL313" i="32"/>
  <c r="CM313" i="32"/>
  <c r="CN313" i="32"/>
  <c r="CO313" i="32"/>
  <c r="CP313" i="32"/>
  <c r="CQ313" i="32"/>
  <c r="CR313" i="32"/>
  <c r="CS313" i="32"/>
  <c r="CT313" i="32"/>
  <c r="CU313" i="32"/>
  <c r="CV313" i="32"/>
  <c r="CW313" i="32"/>
  <c r="CX313" i="32"/>
  <c r="CY313" i="32"/>
  <c r="CZ313" i="32"/>
  <c r="DA313" i="32"/>
  <c r="DB313" i="32"/>
  <c r="DC313" i="32"/>
  <c r="D314" i="32"/>
  <c r="E314" i="32"/>
  <c r="F314" i="32"/>
  <c r="G314" i="32"/>
  <c r="H314" i="32"/>
  <c r="I314" i="32"/>
  <c r="J314" i="32"/>
  <c r="K314" i="32"/>
  <c r="L314" i="32"/>
  <c r="M314" i="32"/>
  <c r="N314" i="32"/>
  <c r="O314" i="32"/>
  <c r="P314" i="32"/>
  <c r="Q314" i="32"/>
  <c r="R314" i="32"/>
  <c r="S314" i="32"/>
  <c r="T314" i="32"/>
  <c r="U314" i="32"/>
  <c r="V314" i="32"/>
  <c r="W314" i="32"/>
  <c r="X314" i="32"/>
  <c r="Y314" i="32"/>
  <c r="Z314" i="32"/>
  <c r="AA314" i="32"/>
  <c r="AB314" i="32"/>
  <c r="AC314" i="32"/>
  <c r="AD314" i="32"/>
  <c r="AE314" i="32"/>
  <c r="AF314" i="32"/>
  <c r="AG314" i="32"/>
  <c r="AH314" i="32"/>
  <c r="AI314" i="32"/>
  <c r="AJ314" i="32"/>
  <c r="AK314" i="32"/>
  <c r="AL314" i="32"/>
  <c r="AM314" i="32"/>
  <c r="AN314" i="32"/>
  <c r="AO314" i="32"/>
  <c r="AP314" i="32"/>
  <c r="AQ314" i="32"/>
  <c r="AR314" i="32"/>
  <c r="AS314" i="32"/>
  <c r="AT314" i="32"/>
  <c r="AU314" i="32"/>
  <c r="AV314" i="32"/>
  <c r="AW314" i="32"/>
  <c r="AX314" i="32"/>
  <c r="AY314" i="32"/>
  <c r="AZ314" i="32"/>
  <c r="BA314" i="32"/>
  <c r="BB314" i="32"/>
  <c r="BC314" i="32"/>
  <c r="BD314" i="32"/>
  <c r="BE314" i="32"/>
  <c r="BF314" i="32"/>
  <c r="BG314" i="32"/>
  <c r="BH314" i="32"/>
  <c r="BI314" i="32"/>
  <c r="BJ314" i="32"/>
  <c r="BK314" i="32"/>
  <c r="BL314" i="32"/>
  <c r="BM314" i="32"/>
  <c r="BN314" i="32"/>
  <c r="BO314" i="32"/>
  <c r="BP314" i="32"/>
  <c r="BQ314" i="32"/>
  <c r="BR314" i="32"/>
  <c r="BS314" i="32"/>
  <c r="BT314" i="32"/>
  <c r="BU314" i="32"/>
  <c r="BV314" i="32"/>
  <c r="BW314" i="32"/>
  <c r="BX314" i="32"/>
  <c r="BY314" i="32"/>
  <c r="BZ314" i="32"/>
  <c r="CA314" i="32"/>
  <c r="CB314" i="32"/>
  <c r="CC314" i="32"/>
  <c r="CD314" i="32"/>
  <c r="CE314" i="32"/>
  <c r="CF314" i="32"/>
  <c r="CG314" i="32"/>
  <c r="CH314" i="32"/>
  <c r="CI314" i="32"/>
  <c r="CJ314" i="32"/>
  <c r="CK314" i="32"/>
  <c r="CL314" i="32"/>
  <c r="CM314" i="32"/>
  <c r="CN314" i="32"/>
  <c r="CO314" i="32"/>
  <c r="CP314" i="32"/>
  <c r="CQ314" i="32"/>
  <c r="CR314" i="32"/>
  <c r="CS314" i="32"/>
  <c r="CT314" i="32"/>
  <c r="CU314" i="32"/>
  <c r="CV314" i="32"/>
  <c r="CW314" i="32"/>
  <c r="CX314" i="32"/>
  <c r="CY314" i="32"/>
  <c r="CZ314" i="32"/>
  <c r="DA314" i="32"/>
  <c r="DB314" i="32"/>
  <c r="DC314" i="32"/>
  <c r="D315" i="32"/>
  <c r="E315" i="32"/>
  <c r="F315" i="32"/>
  <c r="G315" i="32"/>
  <c r="H315" i="32"/>
  <c r="I315" i="32"/>
  <c r="J315" i="32"/>
  <c r="K315" i="32"/>
  <c r="L315" i="32"/>
  <c r="M315" i="32"/>
  <c r="N315" i="32"/>
  <c r="O315" i="32"/>
  <c r="P315" i="32"/>
  <c r="Q315" i="32"/>
  <c r="R315" i="32"/>
  <c r="S315" i="32"/>
  <c r="T315" i="32"/>
  <c r="U315" i="32"/>
  <c r="V315" i="32"/>
  <c r="W315" i="32"/>
  <c r="X315" i="32"/>
  <c r="Y315" i="32"/>
  <c r="Z315" i="32"/>
  <c r="AA315" i="32"/>
  <c r="AB315" i="32"/>
  <c r="AC315" i="32"/>
  <c r="AD315" i="32"/>
  <c r="AE315" i="32"/>
  <c r="AF315" i="32"/>
  <c r="AG315" i="32"/>
  <c r="AH315" i="32"/>
  <c r="AI315" i="32"/>
  <c r="AJ315" i="32"/>
  <c r="AK315" i="32"/>
  <c r="AL315" i="32"/>
  <c r="AM315" i="32"/>
  <c r="AN315" i="32"/>
  <c r="AO315" i="32"/>
  <c r="AP315" i="32"/>
  <c r="AQ315" i="32"/>
  <c r="AR315" i="32"/>
  <c r="AS315" i="32"/>
  <c r="AT315" i="32"/>
  <c r="AU315" i="32"/>
  <c r="AV315" i="32"/>
  <c r="AW315" i="32"/>
  <c r="AX315" i="32"/>
  <c r="AY315" i="32"/>
  <c r="AZ315" i="32"/>
  <c r="BA315" i="32"/>
  <c r="BB315" i="32"/>
  <c r="BC315" i="32"/>
  <c r="BD315" i="32"/>
  <c r="BE315" i="32"/>
  <c r="BF315" i="32"/>
  <c r="BG315" i="32"/>
  <c r="BH315" i="32"/>
  <c r="BI315" i="32"/>
  <c r="BJ315" i="32"/>
  <c r="BK315" i="32"/>
  <c r="BL315" i="32"/>
  <c r="BM315" i="32"/>
  <c r="BN315" i="32"/>
  <c r="BO315" i="32"/>
  <c r="BP315" i="32"/>
  <c r="BQ315" i="32"/>
  <c r="BR315" i="32"/>
  <c r="BS315" i="32"/>
  <c r="BT315" i="32"/>
  <c r="BU315" i="32"/>
  <c r="BV315" i="32"/>
  <c r="BW315" i="32"/>
  <c r="BX315" i="32"/>
  <c r="BY315" i="32"/>
  <c r="BZ315" i="32"/>
  <c r="CA315" i="32"/>
  <c r="CB315" i="32"/>
  <c r="CC315" i="32"/>
  <c r="CD315" i="32"/>
  <c r="CE315" i="32"/>
  <c r="CF315" i="32"/>
  <c r="CG315" i="32"/>
  <c r="CH315" i="32"/>
  <c r="CI315" i="32"/>
  <c r="CJ315" i="32"/>
  <c r="CK315" i="32"/>
  <c r="CL315" i="32"/>
  <c r="CM315" i="32"/>
  <c r="CN315" i="32"/>
  <c r="CO315" i="32"/>
  <c r="CP315" i="32"/>
  <c r="CQ315" i="32"/>
  <c r="CR315" i="32"/>
  <c r="CS315" i="32"/>
  <c r="CT315" i="32"/>
  <c r="CU315" i="32"/>
  <c r="CV315" i="32"/>
  <c r="CW315" i="32"/>
  <c r="CX315" i="32"/>
  <c r="CY315" i="32"/>
  <c r="CZ315" i="32"/>
  <c r="DA315" i="32"/>
  <c r="DB315" i="32"/>
  <c r="DC315" i="32"/>
  <c r="D316" i="32"/>
  <c r="E316" i="32"/>
  <c r="F316" i="32"/>
  <c r="G316" i="32"/>
  <c r="H316" i="32"/>
  <c r="I316" i="32"/>
  <c r="J316" i="32"/>
  <c r="K316" i="32"/>
  <c r="L316" i="32"/>
  <c r="M316" i="32"/>
  <c r="N316" i="32"/>
  <c r="O316" i="32"/>
  <c r="P316" i="32"/>
  <c r="Q316" i="32"/>
  <c r="R316" i="32"/>
  <c r="S316" i="32"/>
  <c r="T316" i="32"/>
  <c r="U316" i="32"/>
  <c r="V316" i="32"/>
  <c r="W316" i="32"/>
  <c r="X316" i="32"/>
  <c r="Y316" i="32"/>
  <c r="Z316" i="32"/>
  <c r="AA316" i="32"/>
  <c r="AB316" i="32"/>
  <c r="AC316" i="32"/>
  <c r="AD316" i="32"/>
  <c r="AE316" i="32"/>
  <c r="AF316" i="32"/>
  <c r="AG316" i="32"/>
  <c r="AH316" i="32"/>
  <c r="AI316" i="32"/>
  <c r="AJ316" i="32"/>
  <c r="AK316" i="32"/>
  <c r="AL316" i="32"/>
  <c r="AM316" i="32"/>
  <c r="AN316" i="32"/>
  <c r="AO316" i="32"/>
  <c r="AP316" i="32"/>
  <c r="AQ316" i="32"/>
  <c r="AR316" i="32"/>
  <c r="AS316" i="32"/>
  <c r="AT316" i="32"/>
  <c r="AU316" i="32"/>
  <c r="AV316" i="32"/>
  <c r="AW316" i="32"/>
  <c r="AX316" i="32"/>
  <c r="AY316" i="32"/>
  <c r="AZ316" i="32"/>
  <c r="BA316" i="32"/>
  <c r="BB316" i="32"/>
  <c r="BC316" i="32"/>
  <c r="BD316" i="32"/>
  <c r="BE316" i="32"/>
  <c r="BF316" i="32"/>
  <c r="BG316" i="32"/>
  <c r="BH316" i="32"/>
  <c r="BI316" i="32"/>
  <c r="BJ316" i="32"/>
  <c r="BK316" i="32"/>
  <c r="BL316" i="32"/>
  <c r="BM316" i="32"/>
  <c r="BN316" i="32"/>
  <c r="BO316" i="32"/>
  <c r="BP316" i="32"/>
  <c r="BQ316" i="32"/>
  <c r="BR316" i="32"/>
  <c r="BS316" i="32"/>
  <c r="BT316" i="32"/>
  <c r="BU316" i="32"/>
  <c r="BV316" i="32"/>
  <c r="BW316" i="32"/>
  <c r="BX316" i="32"/>
  <c r="BY316" i="32"/>
  <c r="BZ316" i="32"/>
  <c r="CA316" i="32"/>
  <c r="CB316" i="32"/>
  <c r="CC316" i="32"/>
  <c r="CD316" i="32"/>
  <c r="CE316" i="32"/>
  <c r="CF316" i="32"/>
  <c r="CG316" i="32"/>
  <c r="CH316" i="32"/>
  <c r="CI316" i="32"/>
  <c r="CJ316" i="32"/>
  <c r="CK316" i="32"/>
  <c r="CL316" i="32"/>
  <c r="CM316" i="32"/>
  <c r="CN316" i="32"/>
  <c r="CO316" i="32"/>
  <c r="CP316" i="32"/>
  <c r="CQ316" i="32"/>
  <c r="CR316" i="32"/>
  <c r="CS316" i="32"/>
  <c r="CT316" i="32"/>
  <c r="CU316" i="32"/>
  <c r="CV316" i="32"/>
  <c r="CW316" i="32"/>
  <c r="CX316" i="32"/>
  <c r="CY316" i="32"/>
  <c r="CZ316" i="32"/>
  <c r="DA316" i="32"/>
  <c r="DB316" i="32"/>
  <c r="DC316" i="32"/>
  <c r="D317" i="32"/>
  <c r="E317" i="32"/>
  <c r="F317" i="32"/>
  <c r="G317" i="32"/>
  <c r="H317" i="32"/>
  <c r="I317" i="32"/>
  <c r="J317" i="32"/>
  <c r="K317" i="32"/>
  <c r="L317" i="32"/>
  <c r="M317" i="32"/>
  <c r="N317" i="32"/>
  <c r="O317" i="32"/>
  <c r="P317" i="32"/>
  <c r="Q317" i="32"/>
  <c r="R317" i="32"/>
  <c r="S317" i="32"/>
  <c r="T317" i="32"/>
  <c r="U317" i="32"/>
  <c r="V317" i="32"/>
  <c r="W317" i="32"/>
  <c r="X317" i="32"/>
  <c r="Y317" i="32"/>
  <c r="Z317" i="32"/>
  <c r="AA317" i="32"/>
  <c r="AB317" i="32"/>
  <c r="AC317" i="32"/>
  <c r="AD317" i="32"/>
  <c r="AE317" i="32"/>
  <c r="AF317" i="32"/>
  <c r="AG317" i="32"/>
  <c r="AH317" i="32"/>
  <c r="AI317" i="32"/>
  <c r="AJ317" i="32"/>
  <c r="AK317" i="32"/>
  <c r="AL317" i="32"/>
  <c r="AM317" i="32"/>
  <c r="AN317" i="32"/>
  <c r="AO317" i="32"/>
  <c r="AP317" i="32"/>
  <c r="AQ317" i="32"/>
  <c r="AR317" i="32"/>
  <c r="AS317" i="32"/>
  <c r="AT317" i="32"/>
  <c r="AU317" i="32"/>
  <c r="AV317" i="32"/>
  <c r="AW317" i="32"/>
  <c r="AX317" i="32"/>
  <c r="AY317" i="32"/>
  <c r="AZ317" i="32"/>
  <c r="BA317" i="32"/>
  <c r="BB317" i="32"/>
  <c r="BC317" i="32"/>
  <c r="BD317" i="32"/>
  <c r="BE317" i="32"/>
  <c r="BF317" i="32"/>
  <c r="BG317" i="32"/>
  <c r="BH317" i="32"/>
  <c r="BI317" i="32"/>
  <c r="BJ317" i="32"/>
  <c r="BK317" i="32"/>
  <c r="BL317" i="32"/>
  <c r="BM317" i="32"/>
  <c r="BN317" i="32"/>
  <c r="BO317" i="32"/>
  <c r="BP317" i="32"/>
  <c r="BQ317" i="32"/>
  <c r="BR317" i="32"/>
  <c r="BS317" i="32"/>
  <c r="BT317" i="32"/>
  <c r="BU317" i="32"/>
  <c r="BV317" i="32"/>
  <c r="BW317" i="32"/>
  <c r="BX317" i="32"/>
  <c r="BY317" i="32"/>
  <c r="BZ317" i="32"/>
  <c r="CA317" i="32"/>
  <c r="CB317" i="32"/>
  <c r="CC317" i="32"/>
  <c r="CD317" i="32"/>
  <c r="CE317" i="32"/>
  <c r="CF317" i="32"/>
  <c r="CG317" i="32"/>
  <c r="CH317" i="32"/>
  <c r="CI317" i="32"/>
  <c r="CJ317" i="32"/>
  <c r="CK317" i="32"/>
  <c r="CL317" i="32"/>
  <c r="CM317" i="32"/>
  <c r="CN317" i="32"/>
  <c r="CO317" i="32"/>
  <c r="CP317" i="32"/>
  <c r="CQ317" i="32"/>
  <c r="CR317" i="32"/>
  <c r="CS317" i="32"/>
  <c r="CT317" i="32"/>
  <c r="CU317" i="32"/>
  <c r="CV317" i="32"/>
  <c r="CW317" i="32"/>
  <c r="CX317" i="32"/>
  <c r="CY317" i="32"/>
  <c r="CZ317" i="32"/>
  <c r="DA317" i="32"/>
  <c r="DB317" i="32"/>
  <c r="DC317" i="32"/>
  <c r="D318" i="32"/>
  <c r="E318" i="32"/>
  <c r="F318" i="32"/>
  <c r="G318" i="32"/>
  <c r="H318" i="32"/>
  <c r="I318" i="32"/>
  <c r="J318" i="32"/>
  <c r="K318" i="32"/>
  <c r="L318" i="32"/>
  <c r="M318" i="32"/>
  <c r="N318" i="32"/>
  <c r="O318" i="32"/>
  <c r="P318" i="32"/>
  <c r="Q318" i="32"/>
  <c r="R318" i="32"/>
  <c r="S318" i="32"/>
  <c r="T318" i="32"/>
  <c r="U318" i="32"/>
  <c r="V318" i="32"/>
  <c r="W318" i="32"/>
  <c r="X318" i="32"/>
  <c r="Y318" i="32"/>
  <c r="Z318" i="32"/>
  <c r="AA318" i="32"/>
  <c r="AB318" i="32"/>
  <c r="AC318" i="32"/>
  <c r="AD318" i="32"/>
  <c r="AE318" i="32"/>
  <c r="AF318" i="32"/>
  <c r="AG318" i="32"/>
  <c r="AH318" i="32"/>
  <c r="AI318" i="32"/>
  <c r="AJ318" i="32"/>
  <c r="AK318" i="32"/>
  <c r="AL318" i="32"/>
  <c r="AM318" i="32"/>
  <c r="AN318" i="32"/>
  <c r="AO318" i="32"/>
  <c r="AP318" i="32"/>
  <c r="AQ318" i="32"/>
  <c r="AR318" i="32"/>
  <c r="AS318" i="32"/>
  <c r="AT318" i="32"/>
  <c r="AU318" i="32"/>
  <c r="AV318" i="32"/>
  <c r="AW318" i="32"/>
  <c r="AX318" i="32"/>
  <c r="AY318" i="32"/>
  <c r="AZ318" i="32"/>
  <c r="BA318" i="32"/>
  <c r="BB318" i="32"/>
  <c r="BC318" i="32"/>
  <c r="BD318" i="32"/>
  <c r="BE318" i="32"/>
  <c r="BF318" i="32"/>
  <c r="BG318" i="32"/>
  <c r="BH318" i="32"/>
  <c r="BI318" i="32"/>
  <c r="BJ318" i="32"/>
  <c r="BK318" i="32"/>
  <c r="BL318" i="32"/>
  <c r="BM318" i="32"/>
  <c r="BN318" i="32"/>
  <c r="BO318" i="32"/>
  <c r="BP318" i="32"/>
  <c r="BQ318" i="32"/>
  <c r="BR318" i="32"/>
  <c r="BS318" i="32"/>
  <c r="BT318" i="32"/>
  <c r="BU318" i="32"/>
  <c r="BV318" i="32"/>
  <c r="BW318" i="32"/>
  <c r="BX318" i="32"/>
  <c r="BY318" i="32"/>
  <c r="BZ318" i="32"/>
  <c r="CA318" i="32"/>
  <c r="CB318" i="32"/>
  <c r="CC318" i="32"/>
  <c r="CD318" i="32"/>
  <c r="CE318" i="32"/>
  <c r="CF318" i="32"/>
  <c r="CG318" i="32"/>
  <c r="CH318" i="32"/>
  <c r="CI318" i="32"/>
  <c r="CJ318" i="32"/>
  <c r="CK318" i="32"/>
  <c r="CL318" i="32"/>
  <c r="CM318" i="32"/>
  <c r="CN318" i="32"/>
  <c r="CO318" i="32"/>
  <c r="CP318" i="32"/>
  <c r="CQ318" i="32"/>
  <c r="CR318" i="32"/>
  <c r="CS318" i="32"/>
  <c r="CT318" i="32"/>
  <c r="CU318" i="32"/>
  <c r="CV318" i="32"/>
  <c r="CW318" i="32"/>
  <c r="CX318" i="32"/>
  <c r="CY318" i="32"/>
  <c r="CZ318" i="32"/>
  <c r="DA318" i="32"/>
  <c r="DB318" i="32"/>
  <c r="DC318" i="32"/>
  <c r="D319" i="32"/>
  <c r="E319" i="32"/>
  <c r="F319" i="32"/>
  <c r="G319" i="32"/>
  <c r="H319" i="32"/>
  <c r="I319" i="32"/>
  <c r="J319" i="32"/>
  <c r="K319" i="32"/>
  <c r="L319" i="32"/>
  <c r="M319" i="32"/>
  <c r="N319" i="32"/>
  <c r="O319" i="32"/>
  <c r="P319" i="32"/>
  <c r="Q319" i="32"/>
  <c r="R319" i="32"/>
  <c r="S319" i="32"/>
  <c r="T319" i="32"/>
  <c r="U319" i="32"/>
  <c r="V319" i="32"/>
  <c r="W319" i="32"/>
  <c r="X319" i="32"/>
  <c r="Y319" i="32"/>
  <c r="Z319" i="32"/>
  <c r="AA319" i="32"/>
  <c r="AB319" i="32"/>
  <c r="AC319" i="32"/>
  <c r="AD319" i="32"/>
  <c r="AE319" i="32"/>
  <c r="AF319" i="32"/>
  <c r="AG319" i="32"/>
  <c r="AH319" i="32"/>
  <c r="AI319" i="32"/>
  <c r="AJ319" i="32"/>
  <c r="AK319" i="32"/>
  <c r="AL319" i="32"/>
  <c r="AM319" i="32"/>
  <c r="AN319" i="32"/>
  <c r="AO319" i="32"/>
  <c r="AP319" i="32"/>
  <c r="AQ319" i="32"/>
  <c r="AR319" i="32"/>
  <c r="AS319" i="32"/>
  <c r="AT319" i="32"/>
  <c r="AU319" i="32"/>
  <c r="AV319" i="32"/>
  <c r="AW319" i="32"/>
  <c r="AX319" i="32"/>
  <c r="AY319" i="32"/>
  <c r="AZ319" i="32"/>
  <c r="BA319" i="32"/>
  <c r="BB319" i="32"/>
  <c r="BC319" i="32"/>
  <c r="BD319" i="32"/>
  <c r="BE319" i="32"/>
  <c r="BF319" i="32"/>
  <c r="BG319" i="32"/>
  <c r="BH319" i="32"/>
  <c r="BI319" i="32"/>
  <c r="BJ319" i="32"/>
  <c r="BK319" i="32"/>
  <c r="BL319" i="32"/>
  <c r="BM319" i="32"/>
  <c r="BN319" i="32"/>
  <c r="BO319" i="32"/>
  <c r="BP319" i="32"/>
  <c r="BQ319" i="32"/>
  <c r="BR319" i="32"/>
  <c r="BS319" i="32"/>
  <c r="BT319" i="32"/>
  <c r="BU319" i="32"/>
  <c r="BV319" i="32"/>
  <c r="BW319" i="32"/>
  <c r="BX319" i="32"/>
  <c r="BY319" i="32"/>
  <c r="BZ319" i="32"/>
  <c r="CA319" i="32"/>
  <c r="CB319" i="32"/>
  <c r="CC319" i="32"/>
  <c r="CD319" i="32"/>
  <c r="CE319" i="32"/>
  <c r="CF319" i="32"/>
  <c r="CG319" i="32"/>
  <c r="CH319" i="32"/>
  <c r="CI319" i="32"/>
  <c r="CJ319" i="32"/>
  <c r="CK319" i="32"/>
  <c r="CL319" i="32"/>
  <c r="CM319" i="32"/>
  <c r="CN319" i="32"/>
  <c r="CO319" i="32"/>
  <c r="CP319" i="32"/>
  <c r="CQ319" i="32"/>
  <c r="CR319" i="32"/>
  <c r="CS319" i="32"/>
  <c r="CT319" i="32"/>
  <c r="CU319" i="32"/>
  <c r="CV319" i="32"/>
  <c r="CW319" i="32"/>
  <c r="CX319" i="32"/>
  <c r="CY319" i="32"/>
  <c r="CZ319" i="32"/>
  <c r="DA319" i="32"/>
  <c r="DB319" i="32"/>
  <c r="DC319" i="32"/>
  <c r="D320" i="32"/>
  <c r="E320" i="32"/>
  <c r="F320" i="32"/>
  <c r="G320" i="32"/>
  <c r="H320" i="32"/>
  <c r="I320" i="32"/>
  <c r="J320" i="32"/>
  <c r="K320" i="32"/>
  <c r="L320" i="32"/>
  <c r="M320" i="32"/>
  <c r="N320" i="32"/>
  <c r="O320" i="32"/>
  <c r="P320" i="32"/>
  <c r="Q320" i="32"/>
  <c r="R320" i="32"/>
  <c r="S320" i="32"/>
  <c r="T320" i="32"/>
  <c r="U320" i="32"/>
  <c r="V320" i="32"/>
  <c r="W320" i="32"/>
  <c r="X320" i="32"/>
  <c r="Y320" i="32"/>
  <c r="Z320" i="32"/>
  <c r="AA320" i="32"/>
  <c r="AB320" i="32"/>
  <c r="AC320" i="32"/>
  <c r="AD320" i="32"/>
  <c r="AE320" i="32"/>
  <c r="AF320" i="32"/>
  <c r="AG320" i="32"/>
  <c r="AH320" i="32"/>
  <c r="AI320" i="32"/>
  <c r="AJ320" i="32"/>
  <c r="AK320" i="32"/>
  <c r="AL320" i="32"/>
  <c r="AM320" i="32"/>
  <c r="AN320" i="32"/>
  <c r="AO320" i="32"/>
  <c r="AP320" i="32"/>
  <c r="AQ320" i="32"/>
  <c r="AR320" i="32"/>
  <c r="AS320" i="32"/>
  <c r="AT320" i="32"/>
  <c r="AU320" i="32"/>
  <c r="AV320" i="32"/>
  <c r="AW320" i="32"/>
  <c r="AX320" i="32"/>
  <c r="AY320" i="32"/>
  <c r="AZ320" i="32"/>
  <c r="BA320" i="32"/>
  <c r="BB320" i="32"/>
  <c r="BC320" i="32"/>
  <c r="BD320" i="32"/>
  <c r="BE320" i="32"/>
  <c r="BF320" i="32"/>
  <c r="BG320" i="32"/>
  <c r="BH320" i="32"/>
  <c r="BI320" i="32"/>
  <c r="BJ320" i="32"/>
  <c r="BK320" i="32"/>
  <c r="BL320" i="32"/>
  <c r="BM320" i="32"/>
  <c r="BN320" i="32"/>
  <c r="BO320" i="32"/>
  <c r="BP320" i="32"/>
  <c r="BQ320" i="32"/>
  <c r="BR320" i="32"/>
  <c r="BS320" i="32"/>
  <c r="BT320" i="32"/>
  <c r="BU320" i="32"/>
  <c r="BV320" i="32"/>
  <c r="BW320" i="32"/>
  <c r="BX320" i="32"/>
  <c r="BY320" i="32"/>
  <c r="BZ320" i="32"/>
  <c r="CA320" i="32"/>
  <c r="CB320" i="32"/>
  <c r="CC320" i="32"/>
  <c r="CD320" i="32"/>
  <c r="CE320" i="32"/>
  <c r="CF320" i="32"/>
  <c r="CG320" i="32"/>
  <c r="CH320" i="32"/>
  <c r="CI320" i="32"/>
  <c r="CJ320" i="32"/>
  <c r="CK320" i="32"/>
  <c r="CL320" i="32"/>
  <c r="CM320" i="32"/>
  <c r="CN320" i="32"/>
  <c r="CO320" i="32"/>
  <c r="CP320" i="32"/>
  <c r="CQ320" i="32"/>
  <c r="CR320" i="32"/>
  <c r="CS320" i="32"/>
  <c r="CT320" i="32"/>
  <c r="CU320" i="32"/>
  <c r="CV320" i="32"/>
  <c r="CW320" i="32"/>
  <c r="CX320" i="32"/>
  <c r="CY320" i="32"/>
  <c r="CZ320" i="32"/>
  <c r="DA320" i="32"/>
  <c r="DB320" i="32"/>
  <c r="DC320" i="32"/>
  <c r="D321" i="32"/>
  <c r="E321" i="32"/>
  <c r="F321" i="32"/>
  <c r="G321" i="32"/>
  <c r="H321" i="32"/>
  <c r="I321" i="32"/>
  <c r="J321" i="32"/>
  <c r="K321" i="32"/>
  <c r="L321" i="32"/>
  <c r="M321" i="32"/>
  <c r="N321" i="32"/>
  <c r="O321" i="32"/>
  <c r="P321" i="32"/>
  <c r="Q321" i="32"/>
  <c r="R321" i="32"/>
  <c r="S321" i="32"/>
  <c r="T321" i="32"/>
  <c r="U321" i="32"/>
  <c r="V321" i="32"/>
  <c r="W321" i="32"/>
  <c r="X321" i="32"/>
  <c r="Y321" i="32"/>
  <c r="Z321" i="32"/>
  <c r="AA321" i="32"/>
  <c r="AB321" i="32"/>
  <c r="AC321" i="32"/>
  <c r="AD321" i="32"/>
  <c r="AE321" i="32"/>
  <c r="AF321" i="32"/>
  <c r="AG321" i="32"/>
  <c r="AH321" i="32"/>
  <c r="AI321" i="32"/>
  <c r="AJ321" i="32"/>
  <c r="AK321" i="32"/>
  <c r="AL321" i="32"/>
  <c r="AM321" i="32"/>
  <c r="AN321" i="32"/>
  <c r="AO321" i="32"/>
  <c r="AP321" i="32"/>
  <c r="AQ321" i="32"/>
  <c r="AR321" i="32"/>
  <c r="AS321" i="32"/>
  <c r="AT321" i="32"/>
  <c r="AU321" i="32"/>
  <c r="AV321" i="32"/>
  <c r="AW321" i="32"/>
  <c r="AX321" i="32"/>
  <c r="AY321" i="32"/>
  <c r="AZ321" i="32"/>
  <c r="BA321" i="32"/>
  <c r="BB321" i="32"/>
  <c r="BC321" i="32"/>
  <c r="BD321" i="32"/>
  <c r="BE321" i="32"/>
  <c r="BF321" i="32"/>
  <c r="BG321" i="32"/>
  <c r="BH321" i="32"/>
  <c r="BI321" i="32"/>
  <c r="BJ321" i="32"/>
  <c r="BK321" i="32"/>
  <c r="BL321" i="32"/>
  <c r="BM321" i="32"/>
  <c r="BN321" i="32"/>
  <c r="BO321" i="32"/>
  <c r="BP321" i="32"/>
  <c r="BQ321" i="32"/>
  <c r="BR321" i="32"/>
  <c r="BS321" i="32"/>
  <c r="BT321" i="32"/>
  <c r="BU321" i="32"/>
  <c r="BV321" i="32"/>
  <c r="BW321" i="32"/>
  <c r="BX321" i="32"/>
  <c r="BY321" i="32"/>
  <c r="BZ321" i="32"/>
  <c r="CA321" i="32"/>
  <c r="CB321" i="32"/>
  <c r="CC321" i="32"/>
  <c r="CD321" i="32"/>
  <c r="CE321" i="32"/>
  <c r="CF321" i="32"/>
  <c r="CG321" i="32"/>
  <c r="CH321" i="32"/>
  <c r="CI321" i="32"/>
  <c r="CJ321" i="32"/>
  <c r="CK321" i="32"/>
  <c r="CL321" i="32"/>
  <c r="CM321" i="32"/>
  <c r="CN321" i="32"/>
  <c r="CO321" i="32"/>
  <c r="CP321" i="32"/>
  <c r="CQ321" i="32"/>
  <c r="CR321" i="32"/>
  <c r="CS321" i="32"/>
  <c r="CT321" i="32"/>
  <c r="CU321" i="32"/>
  <c r="CV321" i="32"/>
  <c r="CW321" i="32"/>
  <c r="CX321" i="32"/>
  <c r="CY321" i="32"/>
  <c r="CZ321" i="32"/>
  <c r="DA321" i="32"/>
  <c r="DB321" i="32"/>
  <c r="DC321" i="32"/>
  <c r="D322" i="32"/>
  <c r="E322" i="32"/>
  <c r="F322" i="32"/>
  <c r="G322" i="32"/>
  <c r="H322" i="32"/>
  <c r="I322" i="32"/>
  <c r="J322" i="32"/>
  <c r="K322" i="32"/>
  <c r="L322" i="32"/>
  <c r="M322" i="32"/>
  <c r="N322" i="32"/>
  <c r="O322" i="32"/>
  <c r="P322" i="32"/>
  <c r="Q322" i="32"/>
  <c r="R322" i="32"/>
  <c r="S322" i="32"/>
  <c r="T322" i="32"/>
  <c r="U322" i="32"/>
  <c r="V322" i="32"/>
  <c r="W322" i="32"/>
  <c r="X322" i="32"/>
  <c r="Y322" i="32"/>
  <c r="Z322" i="32"/>
  <c r="AA322" i="32"/>
  <c r="AB322" i="32"/>
  <c r="AC322" i="32"/>
  <c r="AD322" i="32"/>
  <c r="AE322" i="32"/>
  <c r="AF322" i="32"/>
  <c r="AG322" i="32"/>
  <c r="AH322" i="32"/>
  <c r="AI322" i="32"/>
  <c r="AJ322" i="32"/>
  <c r="AK322" i="32"/>
  <c r="AL322" i="32"/>
  <c r="AM322" i="32"/>
  <c r="AN322" i="32"/>
  <c r="AO322" i="32"/>
  <c r="AP322" i="32"/>
  <c r="AQ322" i="32"/>
  <c r="AR322" i="32"/>
  <c r="AS322" i="32"/>
  <c r="AT322" i="32"/>
  <c r="AU322" i="32"/>
  <c r="AV322" i="32"/>
  <c r="AW322" i="32"/>
  <c r="AX322" i="32"/>
  <c r="AY322" i="32"/>
  <c r="AZ322" i="32"/>
  <c r="BA322" i="32"/>
  <c r="BB322" i="32"/>
  <c r="BC322" i="32"/>
  <c r="BD322" i="32"/>
  <c r="BE322" i="32"/>
  <c r="BF322" i="32"/>
  <c r="BG322" i="32"/>
  <c r="BH322" i="32"/>
  <c r="BI322" i="32"/>
  <c r="BJ322" i="32"/>
  <c r="BK322" i="32"/>
  <c r="BL322" i="32"/>
  <c r="BM322" i="32"/>
  <c r="BN322" i="32"/>
  <c r="BO322" i="32"/>
  <c r="BP322" i="32"/>
  <c r="BQ322" i="32"/>
  <c r="BR322" i="32"/>
  <c r="BS322" i="32"/>
  <c r="BT322" i="32"/>
  <c r="BU322" i="32"/>
  <c r="BV322" i="32"/>
  <c r="BW322" i="32"/>
  <c r="BX322" i="32"/>
  <c r="BY322" i="32"/>
  <c r="BZ322" i="32"/>
  <c r="CA322" i="32"/>
  <c r="CB322" i="32"/>
  <c r="CC322" i="32"/>
  <c r="CD322" i="32"/>
  <c r="CE322" i="32"/>
  <c r="CF322" i="32"/>
  <c r="CG322" i="32"/>
  <c r="CH322" i="32"/>
  <c r="CI322" i="32"/>
  <c r="CJ322" i="32"/>
  <c r="CK322" i="32"/>
  <c r="CL322" i="32"/>
  <c r="CM322" i="32"/>
  <c r="CN322" i="32"/>
  <c r="CO322" i="32"/>
  <c r="CP322" i="32"/>
  <c r="CQ322" i="32"/>
  <c r="CR322" i="32"/>
  <c r="CS322" i="32"/>
  <c r="CT322" i="32"/>
  <c r="CU322" i="32"/>
  <c r="CV322" i="32"/>
  <c r="CW322" i="32"/>
  <c r="CX322" i="32"/>
  <c r="CY322" i="32"/>
  <c r="CZ322" i="32"/>
  <c r="DA322" i="32"/>
  <c r="DB322" i="32"/>
  <c r="DC322" i="32"/>
  <c r="D323" i="32"/>
  <c r="E323" i="32"/>
  <c r="F323" i="32"/>
  <c r="G323" i="32"/>
  <c r="H323" i="32"/>
  <c r="I323" i="32"/>
  <c r="J323" i="32"/>
  <c r="K323" i="32"/>
  <c r="L323" i="32"/>
  <c r="M323" i="32"/>
  <c r="N323" i="32"/>
  <c r="O323" i="32"/>
  <c r="P323" i="32"/>
  <c r="Q323" i="32"/>
  <c r="R323" i="32"/>
  <c r="S323" i="32"/>
  <c r="T323" i="32"/>
  <c r="U323" i="32"/>
  <c r="V323" i="32"/>
  <c r="W323" i="32"/>
  <c r="X323" i="32"/>
  <c r="Y323" i="32"/>
  <c r="Z323" i="32"/>
  <c r="AA323" i="32"/>
  <c r="AB323" i="32"/>
  <c r="AC323" i="32"/>
  <c r="AD323" i="32"/>
  <c r="AE323" i="32"/>
  <c r="AF323" i="32"/>
  <c r="AG323" i="32"/>
  <c r="AH323" i="32"/>
  <c r="AI323" i="32"/>
  <c r="AJ323" i="32"/>
  <c r="AK323" i="32"/>
  <c r="AL323" i="32"/>
  <c r="AM323" i="32"/>
  <c r="AN323" i="32"/>
  <c r="AO323" i="32"/>
  <c r="AP323" i="32"/>
  <c r="AQ323" i="32"/>
  <c r="AR323" i="32"/>
  <c r="AS323" i="32"/>
  <c r="AT323" i="32"/>
  <c r="AU323" i="32"/>
  <c r="AV323" i="32"/>
  <c r="AW323" i="32"/>
  <c r="AX323" i="32"/>
  <c r="AY323" i="32"/>
  <c r="AZ323" i="32"/>
  <c r="BA323" i="32"/>
  <c r="BB323" i="32"/>
  <c r="BC323" i="32"/>
  <c r="BD323" i="32"/>
  <c r="BE323" i="32"/>
  <c r="BF323" i="32"/>
  <c r="BG323" i="32"/>
  <c r="BH323" i="32"/>
  <c r="BI323" i="32"/>
  <c r="BJ323" i="32"/>
  <c r="BK323" i="32"/>
  <c r="BL323" i="32"/>
  <c r="BM323" i="32"/>
  <c r="BN323" i="32"/>
  <c r="BO323" i="32"/>
  <c r="BP323" i="32"/>
  <c r="BQ323" i="32"/>
  <c r="BR323" i="32"/>
  <c r="BS323" i="32"/>
  <c r="BT323" i="32"/>
  <c r="BU323" i="32"/>
  <c r="BV323" i="32"/>
  <c r="BW323" i="32"/>
  <c r="BX323" i="32"/>
  <c r="BY323" i="32"/>
  <c r="BZ323" i="32"/>
  <c r="CA323" i="32"/>
  <c r="CB323" i="32"/>
  <c r="CC323" i="32"/>
  <c r="CD323" i="32"/>
  <c r="CE323" i="32"/>
  <c r="CF323" i="32"/>
  <c r="CG323" i="32"/>
  <c r="CH323" i="32"/>
  <c r="CI323" i="32"/>
  <c r="CJ323" i="32"/>
  <c r="CK323" i="32"/>
  <c r="CL323" i="32"/>
  <c r="CM323" i="32"/>
  <c r="CN323" i="32"/>
  <c r="CO323" i="32"/>
  <c r="CP323" i="32"/>
  <c r="CQ323" i="32"/>
  <c r="CR323" i="32"/>
  <c r="CS323" i="32"/>
  <c r="CT323" i="32"/>
  <c r="CU323" i="32"/>
  <c r="CV323" i="32"/>
  <c r="CW323" i="32"/>
  <c r="CX323" i="32"/>
  <c r="CY323" i="32"/>
  <c r="CZ323" i="32"/>
  <c r="DA323" i="32"/>
  <c r="DB323" i="32"/>
  <c r="DC323" i="32"/>
  <c r="D324" i="32"/>
  <c r="E324" i="32"/>
  <c r="F324" i="32"/>
  <c r="G324" i="32"/>
  <c r="H324" i="32"/>
  <c r="I324" i="32"/>
  <c r="J324" i="32"/>
  <c r="K324" i="32"/>
  <c r="L324" i="32"/>
  <c r="M324" i="32"/>
  <c r="N324" i="32"/>
  <c r="O324" i="32"/>
  <c r="P324" i="32"/>
  <c r="Q324" i="32"/>
  <c r="R324" i="32"/>
  <c r="S324" i="32"/>
  <c r="T324" i="32"/>
  <c r="U324" i="32"/>
  <c r="V324" i="32"/>
  <c r="W324" i="32"/>
  <c r="X324" i="32"/>
  <c r="Y324" i="32"/>
  <c r="Z324" i="32"/>
  <c r="AA324" i="32"/>
  <c r="AB324" i="32"/>
  <c r="AC324" i="32"/>
  <c r="AD324" i="32"/>
  <c r="AE324" i="32"/>
  <c r="AF324" i="32"/>
  <c r="AG324" i="32"/>
  <c r="AH324" i="32"/>
  <c r="AI324" i="32"/>
  <c r="AJ324" i="32"/>
  <c r="AK324" i="32"/>
  <c r="AL324" i="32"/>
  <c r="AM324" i="32"/>
  <c r="AN324" i="32"/>
  <c r="AO324" i="32"/>
  <c r="AP324" i="32"/>
  <c r="AQ324" i="32"/>
  <c r="AR324" i="32"/>
  <c r="AS324" i="32"/>
  <c r="AT324" i="32"/>
  <c r="AU324" i="32"/>
  <c r="AV324" i="32"/>
  <c r="AW324" i="32"/>
  <c r="AX324" i="32"/>
  <c r="AY324" i="32"/>
  <c r="AZ324" i="32"/>
  <c r="BA324" i="32"/>
  <c r="BB324" i="32"/>
  <c r="BC324" i="32"/>
  <c r="BD324" i="32"/>
  <c r="BE324" i="32"/>
  <c r="BF324" i="32"/>
  <c r="BG324" i="32"/>
  <c r="BH324" i="32"/>
  <c r="BI324" i="32"/>
  <c r="BJ324" i="32"/>
  <c r="BK324" i="32"/>
  <c r="BL324" i="32"/>
  <c r="BM324" i="32"/>
  <c r="BN324" i="32"/>
  <c r="BO324" i="32"/>
  <c r="BP324" i="32"/>
  <c r="BQ324" i="32"/>
  <c r="BR324" i="32"/>
  <c r="BS324" i="32"/>
  <c r="BT324" i="32"/>
  <c r="BU324" i="32"/>
  <c r="BV324" i="32"/>
  <c r="BW324" i="32"/>
  <c r="BX324" i="32"/>
  <c r="BY324" i="32"/>
  <c r="BZ324" i="32"/>
  <c r="CA324" i="32"/>
  <c r="CB324" i="32"/>
  <c r="CC324" i="32"/>
  <c r="CD324" i="32"/>
  <c r="CE324" i="32"/>
  <c r="CF324" i="32"/>
  <c r="CG324" i="32"/>
  <c r="CH324" i="32"/>
  <c r="CI324" i="32"/>
  <c r="CJ324" i="32"/>
  <c r="CK324" i="32"/>
  <c r="CL324" i="32"/>
  <c r="CM324" i="32"/>
  <c r="CN324" i="32"/>
  <c r="CO324" i="32"/>
  <c r="CP324" i="32"/>
  <c r="CQ324" i="32"/>
  <c r="CR324" i="32"/>
  <c r="CS324" i="32"/>
  <c r="CT324" i="32"/>
  <c r="CU324" i="32"/>
  <c r="CV324" i="32"/>
  <c r="CW324" i="32"/>
  <c r="CX324" i="32"/>
  <c r="CY324" i="32"/>
  <c r="CZ324" i="32"/>
  <c r="DA324" i="32"/>
  <c r="DB324" i="32"/>
  <c r="DC324" i="32"/>
  <c r="D325" i="32"/>
  <c r="E325" i="32"/>
  <c r="F325" i="32"/>
  <c r="G325" i="32"/>
  <c r="H325" i="32"/>
  <c r="I325" i="32"/>
  <c r="J325" i="32"/>
  <c r="K325" i="32"/>
  <c r="L325" i="32"/>
  <c r="M325" i="32"/>
  <c r="N325" i="32"/>
  <c r="O325" i="32"/>
  <c r="P325" i="32"/>
  <c r="Q325" i="32"/>
  <c r="R325" i="32"/>
  <c r="S325" i="32"/>
  <c r="T325" i="32"/>
  <c r="U325" i="32"/>
  <c r="V325" i="32"/>
  <c r="W325" i="32"/>
  <c r="X325" i="32"/>
  <c r="Y325" i="32"/>
  <c r="Z325" i="32"/>
  <c r="AA325" i="32"/>
  <c r="AB325" i="32"/>
  <c r="AC325" i="32"/>
  <c r="AD325" i="32"/>
  <c r="AE325" i="32"/>
  <c r="AF325" i="32"/>
  <c r="AG325" i="32"/>
  <c r="AH325" i="32"/>
  <c r="AI325" i="32"/>
  <c r="AJ325" i="32"/>
  <c r="AK325" i="32"/>
  <c r="AL325" i="32"/>
  <c r="AM325" i="32"/>
  <c r="AN325" i="32"/>
  <c r="AO325" i="32"/>
  <c r="AP325" i="32"/>
  <c r="AQ325" i="32"/>
  <c r="AR325" i="32"/>
  <c r="AS325" i="32"/>
  <c r="AT325" i="32"/>
  <c r="AU325" i="32"/>
  <c r="AV325" i="32"/>
  <c r="AW325" i="32"/>
  <c r="AX325" i="32"/>
  <c r="AY325" i="32"/>
  <c r="AZ325" i="32"/>
  <c r="BA325" i="32"/>
  <c r="BB325" i="32"/>
  <c r="BC325" i="32"/>
  <c r="BD325" i="32"/>
  <c r="BE325" i="32"/>
  <c r="BF325" i="32"/>
  <c r="BG325" i="32"/>
  <c r="BH325" i="32"/>
  <c r="BI325" i="32"/>
  <c r="BJ325" i="32"/>
  <c r="BK325" i="32"/>
  <c r="BL325" i="32"/>
  <c r="BM325" i="32"/>
  <c r="BN325" i="32"/>
  <c r="BO325" i="32"/>
  <c r="BP325" i="32"/>
  <c r="BQ325" i="32"/>
  <c r="BR325" i="32"/>
  <c r="BS325" i="32"/>
  <c r="BT325" i="32"/>
  <c r="BU325" i="32"/>
  <c r="BV325" i="32"/>
  <c r="BW325" i="32"/>
  <c r="BX325" i="32"/>
  <c r="BY325" i="32"/>
  <c r="BZ325" i="32"/>
  <c r="CA325" i="32"/>
  <c r="CB325" i="32"/>
  <c r="CC325" i="32"/>
  <c r="CD325" i="32"/>
  <c r="CE325" i="32"/>
  <c r="CF325" i="32"/>
  <c r="CG325" i="32"/>
  <c r="CH325" i="32"/>
  <c r="CI325" i="32"/>
  <c r="CJ325" i="32"/>
  <c r="CK325" i="32"/>
  <c r="CL325" i="32"/>
  <c r="CM325" i="32"/>
  <c r="CN325" i="32"/>
  <c r="CO325" i="32"/>
  <c r="CP325" i="32"/>
  <c r="CQ325" i="32"/>
  <c r="CR325" i="32"/>
  <c r="CS325" i="32"/>
  <c r="CT325" i="32"/>
  <c r="CU325" i="32"/>
  <c r="CV325" i="32"/>
  <c r="CW325" i="32"/>
  <c r="CX325" i="32"/>
  <c r="CY325" i="32"/>
  <c r="CZ325" i="32"/>
  <c r="DA325" i="32"/>
  <c r="DB325" i="32"/>
  <c r="DC325" i="32"/>
  <c r="D326" i="32"/>
  <c r="E326" i="32"/>
  <c r="F326" i="32"/>
  <c r="G326" i="32"/>
  <c r="H326" i="32"/>
  <c r="I326" i="32"/>
  <c r="J326" i="32"/>
  <c r="K326" i="32"/>
  <c r="L326" i="32"/>
  <c r="M326" i="32"/>
  <c r="N326" i="32"/>
  <c r="O326" i="32"/>
  <c r="P326" i="32"/>
  <c r="Q326" i="32"/>
  <c r="R326" i="32"/>
  <c r="S326" i="32"/>
  <c r="T326" i="32"/>
  <c r="U326" i="32"/>
  <c r="V326" i="32"/>
  <c r="W326" i="32"/>
  <c r="X326" i="32"/>
  <c r="Y326" i="32"/>
  <c r="Z326" i="32"/>
  <c r="AA326" i="32"/>
  <c r="AB326" i="32"/>
  <c r="AC326" i="32"/>
  <c r="AD326" i="32"/>
  <c r="AE326" i="32"/>
  <c r="AF326" i="32"/>
  <c r="AG326" i="32"/>
  <c r="AH326" i="32"/>
  <c r="AI326" i="32"/>
  <c r="AJ326" i="32"/>
  <c r="AK326" i="32"/>
  <c r="AL326" i="32"/>
  <c r="AM326" i="32"/>
  <c r="AN326" i="32"/>
  <c r="AO326" i="32"/>
  <c r="AP326" i="32"/>
  <c r="AQ326" i="32"/>
  <c r="AR326" i="32"/>
  <c r="AS326" i="32"/>
  <c r="AT326" i="32"/>
  <c r="AU326" i="32"/>
  <c r="AV326" i="32"/>
  <c r="AW326" i="32"/>
  <c r="AX326" i="32"/>
  <c r="AY326" i="32"/>
  <c r="AZ326" i="32"/>
  <c r="BA326" i="32"/>
  <c r="BB326" i="32"/>
  <c r="BC326" i="32"/>
  <c r="BD326" i="32"/>
  <c r="BE326" i="32"/>
  <c r="BF326" i="32"/>
  <c r="BG326" i="32"/>
  <c r="BH326" i="32"/>
  <c r="BI326" i="32"/>
  <c r="BJ326" i="32"/>
  <c r="BK326" i="32"/>
  <c r="BL326" i="32"/>
  <c r="BM326" i="32"/>
  <c r="BN326" i="32"/>
  <c r="BO326" i="32"/>
  <c r="BP326" i="32"/>
  <c r="BQ326" i="32"/>
  <c r="BR326" i="32"/>
  <c r="BS326" i="32"/>
  <c r="BT326" i="32"/>
  <c r="BU326" i="32"/>
  <c r="BV326" i="32"/>
  <c r="BW326" i="32"/>
  <c r="BX326" i="32"/>
  <c r="BY326" i="32"/>
  <c r="BZ326" i="32"/>
  <c r="CA326" i="32"/>
  <c r="CB326" i="32"/>
  <c r="CC326" i="32"/>
  <c r="CD326" i="32"/>
  <c r="CE326" i="32"/>
  <c r="CF326" i="32"/>
  <c r="CG326" i="32"/>
  <c r="CH326" i="32"/>
  <c r="CI326" i="32"/>
  <c r="CJ326" i="32"/>
  <c r="CK326" i="32"/>
  <c r="CL326" i="32"/>
  <c r="CM326" i="32"/>
  <c r="CN326" i="32"/>
  <c r="CO326" i="32"/>
  <c r="CP326" i="32"/>
  <c r="CQ326" i="32"/>
  <c r="CR326" i="32"/>
  <c r="CS326" i="32"/>
  <c r="CT326" i="32"/>
  <c r="CU326" i="32"/>
  <c r="CV326" i="32"/>
  <c r="CW326" i="32"/>
  <c r="CX326" i="32"/>
  <c r="CY326" i="32"/>
  <c r="CZ326" i="32"/>
  <c r="DA326" i="32"/>
  <c r="DB326" i="32"/>
  <c r="DC326" i="32"/>
  <c r="D327" i="32"/>
  <c r="E327" i="32"/>
  <c r="F327" i="32"/>
  <c r="G327" i="32"/>
  <c r="H327" i="32"/>
  <c r="I327" i="32"/>
  <c r="J327" i="32"/>
  <c r="K327" i="32"/>
  <c r="L327" i="32"/>
  <c r="M327" i="32"/>
  <c r="N327" i="32"/>
  <c r="O327" i="32"/>
  <c r="P327" i="32"/>
  <c r="Q327" i="32"/>
  <c r="R327" i="32"/>
  <c r="S327" i="32"/>
  <c r="T327" i="32"/>
  <c r="U327" i="32"/>
  <c r="V327" i="32"/>
  <c r="W327" i="32"/>
  <c r="X327" i="32"/>
  <c r="Y327" i="32"/>
  <c r="Z327" i="32"/>
  <c r="AA327" i="32"/>
  <c r="AB327" i="32"/>
  <c r="AC327" i="32"/>
  <c r="AD327" i="32"/>
  <c r="AE327" i="32"/>
  <c r="AF327" i="32"/>
  <c r="AG327" i="32"/>
  <c r="AH327" i="32"/>
  <c r="AI327" i="32"/>
  <c r="AJ327" i="32"/>
  <c r="AK327" i="32"/>
  <c r="AL327" i="32"/>
  <c r="AM327" i="32"/>
  <c r="AN327" i="32"/>
  <c r="AO327" i="32"/>
  <c r="AP327" i="32"/>
  <c r="AQ327" i="32"/>
  <c r="AR327" i="32"/>
  <c r="AS327" i="32"/>
  <c r="AT327" i="32"/>
  <c r="AU327" i="32"/>
  <c r="AV327" i="32"/>
  <c r="AW327" i="32"/>
  <c r="AX327" i="32"/>
  <c r="AY327" i="32"/>
  <c r="AZ327" i="32"/>
  <c r="BA327" i="32"/>
  <c r="BB327" i="32"/>
  <c r="BC327" i="32"/>
  <c r="BD327" i="32"/>
  <c r="BE327" i="32"/>
  <c r="BF327" i="32"/>
  <c r="BG327" i="32"/>
  <c r="BH327" i="32"/>
  <c r="BI327" i="32"/>
  <c r="BJ327" i="32"/>
  <c r="BK327" i="32"/>
  <c r="BL327" i="32"/>
  <c r="BM327" i="32"/>
  <c r="BN327" i="32"/>
  <c r="BO327" i="32"/>
  <c r="BP327" i="32"/>
  <c r="BQ327" i="32"/>
  <c r="BR327" i="32"/>
  <c r="BS327" i="32"/>
  <c r="BT327" i="32"/>
  <c r="BU327" i="32"/>
  <c r="BV327" i="32"/>
  <c r="BW327" i="32"/>
  <c r="BX327" i="32"/>
  <c r="BY327" i="32"/>
  <c r="BZ327" i="32"/>
  <c r="CA327" i="32"/>
  <c r="CB327" i="32"/>
  <c r="CC327" i="32"/>
  <c r="CD327" i="32"/>
  <c r="CE327" i="32"/>
  <c r="CF327" i="32"/>
  <c r="CG327" i="32"/>
  <c r="CH327" i="32"/>
  <c r="CI327" i="32"/>
  <c r="CJ327" i="32"/>
  <c r="CK327" i="32"/>
  <c r="CL327" i="32"/>
  <c r="CM327" i="32"/>
  <c r="CN327" i="32"/>
  <c r="CO327" i="32"/>
  <c r="CP327" i="32"/>
  <c r="CQ327" i="32"/>
  <c r="CR327" i="32"/>
  <c r="CS327" i="32"/>
  <c r="CT327" i="32"/>
  <c r="CU327" i="32"/>
  <c r="CV327" i="32"/>
  <c r="CW327" i="32"/>
  <c r="CX327" i="32"/>
  <c r="CY327" i="32"/>
  <c r="CZ327" i="32"/>
  <c r="DA327" i="32"/>
  <c r="DB327" i="32"/>
  <c r="DC327" i="32"/>
  <c r="D328" i="32"/>
  <c r="E328" i="32"/>
  <c r="F328" i="32"/>
  <c r="G328" i="32"/>
  <c r="H328" i="32"/>
  <c r="I328" i="32"/>
  <c r="J328" i="32"/>
  <c r="K328" i="32"/>
  <c r="L328" i="32"/>
  <c r="M328" i="32"/>
  <c r="N328" i="32"/>
  <c r="O328" i="32"/>
  <c r="P328" i="32"/>
  <c r="Q328" i="32"/>
  <c r="R328" i="32"/>
  <c r="S328" i="32"/>
  <c r="T328" i="32"/>
  <c r="U328" i="32"/>
  <c r="V328" i="32"/>
  <c r="W328" i="32"/>
  <c r="X328" i="32"/>
  <c r="Y328" i="32"/>
  <c r="Z328" i="32"/>
  <c r="AA328" i="32"/>
  <c r="AB328" i="32"/>
  <c r="AC328" i="32"/>
  <c r="AD328" i="32"/>
  <c r="AE328" i="32"/>
  <c r="AF328" i="32"/>
  <c r="AG328" i="32"/>
  <c r="AH328" i="32"/>
  <c r="AI328" i="32"/>
  <c r="AJ328" i="32"/>
  <c r="AK328" i="32"/>
  <c r="AL328" i="32"/>
  <c r="AM328" i="32"/>
  <c r="AN328" i="32"/>
  <c r="AO328" i="32"/>
  <c r="AP328" i="32"/>
  <c r="AQ328" i="32"/>
  <c r="AR328" i="32"/>
  <c r="AS328" i="32"/>
  <c r="AT328" i="32"/>
  <c r="AU328" i="32"/>
  <c r="AV328" i="32"/>
  <c r="AW328" i="32"/>
  <c r="AX328" i="32"/>
  <c r="AY328" i="32"/>
  <c r="AZ328" i="32"/>
  <c r="BA328" i="32"/>
  <c r="BB328" i="32"/>
  <c r="BC328" i="32"/>
  <c r="BD328" i="32"/>
  <c r="BE328" i="32"/>
  <c r="BF328" i="32"/>
  <c r="BG328" i="32"/>
  <c r="BH328" i="32"/>
  <c r="BI328" i="32"/>
  <c r="BJ328" i="32"/>
  <c r="BK328" i="32"/>
  <c r="BL328" i="32"/>
  <c r="BM328" i="32"/>
  <c r="BN328" i="32"/>
  <c r="BO328" i="32"/>
  <c r="BP328" i="32"/>
  <c r="BQ328" i="32"/>
  <c r="BR328" i="32"/>
  <c r="BS328" i="32"/>
  <c r="BT328" i="32"/>
  <c r="BU328" i="32"/>
  <c r="BV328" i="32"/>
  <c r="BW328" i="32"/>
  <c r="BX328" i="32"/>
  <c r="BY328" i="32"/>
  <c r="BZ328" i="32"/>
  <c r="CA328" i="32"/>
  <c r="CB328" i="32"/>
  <c r="CC328" i="32"/>
  <c r="CD328" i="32"/>
  <c r="CE328" i="32"/>
  <c r="CF328" i="32"/>
  <c r="CG328" i="32"/>
  <c r="CH328" i="32"/>
  <c r="CI328" i="32"/>
  <c r="CJ328" i="32"/>
  <c r="CK328" i="32"/>
  <c r="CL328" i="32"/>
  <c r="CM328" i="32"/>
  <c r="CN328" i="32"/>
  <c r="CO328" i="32"/>
  <c r="CP328" i="32"/>
  <c r="CQ328" i="32"/>
  <c r="CR328" i="32"/>
  <c r="CS328" i="32"/>
  <c r="CT328" i="32"/>
  <c r="CU328" i="32"/>
  <c r="CV328" i="32"/>
  <c r="CW328" i="32"/>
  <c r="CX328" i="32"/>
  <c r="CY328" i="32"/>
  <c r="CZ328" i="32"/>
  <c r="DA328" i="32"/>
  <c r="DB328" i="32"/>
  <c r="DC328" i="32"/>
  <c r="D329" i="32"/>
  <c r="E329" i="32"/>
  <c r="F329" i="32"/>
  <c r="G329" i="32"/>
  <c r="H329" i="32"/>
  <c r="I329" i="32"/>
  <c r="J329" i="32"/>
  <c r="K329" i="32"/>
  <c r="L329" i="32"/>
  <c r="M329" i="32"/>
  <c r="N329" i="32"/>
  <c r="O329" i="32"/>
  <c r="P329" i="32"/>
  <c r="Q329" i="32"/>
  <c r="R329" i="32"/>
  <c r="S329" i="32"/>
  <c r="T329" i="32"/>
  <c r="U329" i="32"/>
  <c r="V329" i="32"/>
  <c r="W329" i="32"/>
  <c r="X329" i="32"/>
  <c r="Y329" i="32"/>
  <c r="Z329" i="32"/>
  <c r="AA329" i="32"/>
  <c r="AB329" i="32"/>
  <c r="AC329" i="32"/>
  <c r="AD329" i="32"/>
  <c r="AE329" i="32"/>
  <c r="AF329" i="32"/>
  <c r="AG329" i="32"/>
  <c r="AH329" i="32"/>
  <c r="AI329" i="32"/>
  <c r="AJ329" i="32"/>
  <c r="AK329" i="32"/>
  <c r="AL329" i="32"/>
  <c r="AM329" i="32"/>
  <c r="AN329" i="32"/>
  <c r="AO329" i="32"/>
  <c r="AP329" i="32"/>
  <c r="AQ329" i="32"/>
  <c r="AR329" i="32"/>
  <c r="AS329" i="32"/>
  <c r="AT329" i="32"/>
  <c r="AU329" i="32"/>
  <c r="AV329" i="32"/>
  <c r="AW329" i="32"/>
  <c r="AX329" i="32"/>
  <c r="AY329" i="32"/>
  <c r="AZ329" i="32"/>
  <c r="BA329" i="32"/>
  <c r="BB329" i="32"/>
  <c r="BC329" i="32"/>
  <c r="BD329" i="32"/>
  <c r="BE329" i="32"/>
  <c r="BF329" i="32"/>
  <c r="BG329" i="32"/>
  <c r="BH329" i="32"/>
  <c r="BI329" i="32"/>
  <c r="BJ329" i="32"/>
  <c r="BK329" i="32"/>
  <c r="BL329" i="32"/>
  <c r="BM329" i="32"/>
  <c r="BN329" i="32"/>
  <c r="BO329" i="32"/>
  <c r="BP329" i="32"/>
  <c r="BQ329" i="32"/>
  <c r="BR329" i="32"/>
  <c r="BS329" i="32"/>
  <c r="BT329" i="32"/>
  <c r="BU329" i="32"/>
  <c r="BV329" i="32"/>
  <c r="BW329" i="32"/>
  <c r="BX329" i="32"/>
  <c r="BY329" i="32"/>
  <c r="BZ329" i="32"/>
  <c r="CA329" i="32"/>
  <c r="CB329" i="32"/>
  <c r="CC329" i="32"/>
  <c r="CD329" i="32"/>
  <c r="CE329" i="32"/>
  <c r="CF329" i="32"/>
  <c r="CG329" i="32"/>
  <c r="CH329" i="32"/>
  <c r="CI329" i="32"/>
  <c r="CJ329" i="32"/>
  <c r="CK329" i="32"/>
  <c r="CL329" i="32"/>
  <c r="CM329" i="32"/>
  <c r="CN329" i="32"/>
  <c r="CO329" i="32"/>
  <c r="CP329" i="32"/>
  <c r="CQ329" i="32"/>
  <c r="CR329" i="32"/>
  <c r="CS329" i="32"/>
  <c r="CT329" i="32"/>
  <c r="CU329" i="32"/>
  <c r="CV329" i="32"/>
  <c r="CW329" i="32"/>
  <c r="CX329" i="32"/>
  <c r="CY329" i="32"/>
  <c r="CZ329" i="32"/>
  <c r="DA329" i="32"/>
  <c r="DB329" i="32"/>
  <c r="DC329" i="32"/>
  <c r="D330" i="32"/>
  <c r="E330" i="32"/>
  <c r="F330" i="32"/>
  <c r="G330" i="32"/>
  <c r="H330" i="32"/>
  <c r="I330" i="32"/>
  <c r="J330" i="32"/>
  <c r="K330" i="32"/>
  <c r="L330" i="32"/>
  <c r="M330" i="32"/>
  <c r="N330" i="32"/>
  <c r="O330" i="32"/>
  <c r="P330" i="32"/>
  <c r="Q330" i="32"/>
  <c r="R330" i="32"/>
  <c r="S330" i="32"/>
  <c r="T330" i="32"/>
  <c r="U330" i="32"/>
  <c r="V330" i="32"/>
  <c r="W330" i="32"/>
  <c r="X330" i="32"/>
  <c r="Y330" i="32"/>
  <c r="Z330" i="32"/>
  <c r="AA330" i="32"/>
  <c r="AB330" i="32"/>
  <c r="AC330" i="32"/>
  <c r="AD330" i="32"/>
  <c r="AE330" i="32"/>
  <c r="AF330" i="32"/>
  <c r="AG330" i="32"/>
  <c r="AH330" i="32"/>
  <c r="AI330" i="32"/>
  <c r="AJ330" i="32"/>
  <c r="AK330" i="32"/>
  <c r="AL330" i="32"/>
  <c r="AM330" i="32"/>
  <c r="AN330" i="32"/>
  <c r="AO330" i="32"/>
  <c r="AP330" i="32"/>
  <c r="AQ330" i="32"/>
  <c r="AR330" i="32"/>
  <c r="AS330" i="32"/>
  <c r="AT330" i="32"/>
  <c r="AU330" i="32"/>
  <c r="AV330" i="32"/>
  <c r="AW330" i="32"/>
  <c r="AX330" i="32"/>
  <c r="AY330" i="32"/>
  <c r="AZ330" i="32"/>
  <c r="BA330" i="32"/>
  <c r="BB330" i="32"/>
  <c r="BC330" i="32"/>
  <c r="BD330" i="32"/>
  <c r="BE330" i="32"/>
  <c r="BF330" i="32"/>
  <c r="BG330" i="32"/>
  <c r="BH330" i="32"/>
  <c r="BI330" i="32"/>
  <c r="BJ330" i="32"/>
  <c r="BK330" i="32"/>
  <c r="BL330" i="32"/>
  <c r="BM330" i="32"/>
  <c r="BN330" i="32"/>
  <c r="BO330" i="32"/>
  <c r="BP330" i="32"/>
  <c r="BQ330" i="32"/>
  <c r="BR330" i="32"/>
  <c r="BS330" i="32"/>
  <c r="BT330" i="32"/>
  <c r="BU330" i="32"/>
  <c r="BV330" i="32"/>
  <c r="BW330" i="32"/>
  <c r="BX330" i="32"/>
  <c r="BY330" i="32"/>
  <c r="BZ330" i="32"/>
  <c r="CA330" i="32"/>
  <c r="CB330" i="32"/>
  <c r="CC330" i="32"/>
  <c r="CD330" i="32"/>
  <c r="CE330" i="32"/>
  <c r="CF330" i="32"/>
  <c r="CG330" i="32"/>
  <c r="CH330" i="32"/>
  <c r="CI330" i="32"/>
  <c r="CJ330" i="32"/>
  <c r="CK330" i="32"/>
  <c r="CL330" i="32"/>
  <c r="CM330" i="32"/>
  <c r="CN330" i="32"/>
  <c r="CO330" i="32"/>
  <c r="CP330" i="32"/>
  <c r="CQ330" i="32"/>
  <c r="CR330" i="32"/>
  <c r="CS330" i="32"/>
  <c r="CT330" i="32"/>
  <c r="CU330" i="32"/>
  <c r="CV330" i="32"/>
  <c r="CW330" i="32"/>
  <c r="CX330" i="32"/>
  <c r="CY330" i="32"/>
  <c r="CZ330" i="32"/>
  <c r="DA330" i="32"/>
  <c r="DB330" i="32"/>
  <c r="DC330" i="32"/>
  <c r="D331" i="32"/>
  <c r="E331" i="32"/>
  <c r="F331" i="32"/>
  <c r="G331" i="32"/>
  <c r="H331" i="32"/>
  <c r="I331" i="32"/>
  <c r="J331" i="32"/>
  <c r="K331" i="32"/>
  <c r="L331" i="32"/>
  <c r="M331" i="32"/>
  <c r="N331" i="32"/>
  <c r="O331" i="32"/>
  <c r="P331" i="32"/>
  <c r="Q331" i="32"/>
  <c r="R331" i="32"/>
  <c r="S331" i="32"/>
  <c r="T331" i="32"/>
  <c r="U331" i="32"/>
  <c r="V331" i="32"/>
  <c r="W331" i="32"/>
  <c r="X331" i="32"/>
  <c r="Y331" i="32"/>
  <c r="Z331" i="32"/>
  <c r="AA331" i="32"/>
  <c r="AB331" i="32"/>
  <c r="AC331" i="32"/>
  <c r="AD331" i="32"/>
  <c r="AE331" i="32"/>
  <c r="AF331" i="32"/>
  <c r="AG331" i="32"/>
  <c r="AH331" i="32"/>
  <c r="AI331" i="32"/>
  <c r="AJ331" i="32"/>
  <c r="AK331" i="32"/>
  <c r="AL331" i="32"/>
  <c r="AM331" i="32"/>
  <c r="AN331" i="32"/>
  <c r="AO331" i="32"/>
  <c r="AP331" i="32"/>
  <c r="AQ331" i="32"/>
  <c r="AR331" i="32"/>
  <c r="AS331" i="32"/>
  <c r="AT331" i="32"/>
  <c r="AU331" i="32"/>
  <c r="AV331" i="32"/>
  <c r="AW331" i="32"/>
  <c r="AX331" i="32"/>
  <c r="AY331" i="32"/>
  <c r="AZ331" i="32"/>
  <c r="BA331" i="32"/>
  <c r="BB331" i="32"/>
  <c r="BC331" i="32"/>
  <c r="BD331" i="32"/>
  <c r="BE331" i="32"/>
  <c r="BF331" i="32"/>
  <c r="BG331" i="32"/>
  <c r="BH331" i="32"/>
  <c r="BI331" i="32"/>
  <c r="BJ331" i="32"/>
  <c r="BK331" i="32"/>
  <c r="BL331" i="32"/>
  <c r="BM331" i="32"/>
  <c r="BN331" i="32"/>
  <c r="BO331" i="32"/>
  <c r="BP331" i="32"/>
  <c r="BQ331" i="32"/>
  <c r="BR331" i="32"/>
  <c r="BS331" i="32"/>
  <c r="BT331" i="32"/>
  <c r="BU331" i="32"/>
  <c r="BV331" i="32"/>
  <c r="BW331" i="32"/>
  <c r="BX331" i="32"/>
  <c r="BY331" i="32"/>
  <c r="BZ331" i="32"/>
  <c r="CA331" i="32"/>
  <c r="CB331" i="32"/>
  <c r="CC331" i="32"/>
  <c r="CD331" i="32"/>
  <c r="CE331" i="32"/>
  <c r="CF331" i="32"/>
  <c r="CG331" i="32"/>
  <c r="CH331" i="32"/>
  <c r="CI331" i="32"/>
  <c r="CJ331" i="32"/>
  <c r="CK331" i="32"/>
  <c r="CL331" i="32"/>
  <c r="CM331" i="32"/>
  <c r="CN331" i="32"/>
  <c r="CO331" i="32"/>
  <c r="CP331" i="32"/>
  <c r="CQ331" i="32"/>
  <c r="CR331" i="32"/>
  <c r="CS331" i="32"/>
  <c r="CT331" i="32"/>
  <c r="CU331" i="32"/>
  <c r="CV331" i="32"/>
  <c r="CW331" i="32"/>
  <c r="CX331" i="32"/>
  <c r="CY331" i="32"/>
  <c r="CZ331" i="32"/>
  <c r="DA331" i="32"/>
  <c r="DB331" i="32"/>
  <c r="DC331" i="32"/>
  <c r="D332" i="32"/>
  <c r="E332" i="32"/>
  <c r="F332" i="32"/>
  <c r="G332" i="32"/>
  <c r="H332" i="32"/>
  <c r="I332" i="32"/>
  <c r="J332" i="32"/>
  <c r="K332" i="32"/>
  <c r="L332" i="32"/>
  <c r="M332" i="32"/>
  <c r="N332" i="32"/>
  <c r="O332" i="32"/>
  <c r="P332" i="32"/>
  <c r="Q332" i="32"/>
  <c r="R332" i="32"/>
  <c r="S332" i="32"/>
  <c r="T332" i="32"/>
  <c r="U332" i="32"/>
  <c r="V332" i="32"/>
  <c r="W332" i="32"/>
  <c r="X332" i="32"/>
  <c r="Y332" i="32"/>
  <c r="Z332" i="32"/>
  <c r="AA332" i="32"/>
  <c r="AB332" i="32"/>
  <c r="AC332" i="32"/>
  <c r="AD332" i="32"/>
  <c r="AE332" i="32"/>
  <c r="AF332" i="32"/>
  <c r="AG332" i="32"/>
  <c r="AH332" i="32"/>
  <c r="AI332" i="32"/>
  <c r="AJ332" i="32"/>
  <c r="AK332" i="32"/>
  <c r="AL332" i="32"/>
  <c r="AM332" i="32"/>
  <c r="AN332" i="32"/>
  <c r="AO332" i="32"/>
  <c r="AP332" i="32"/>
  <c r="AQ332" i="32"/>
  <c r="AR332" i="32"/>
  <c r="AS332" i="32"/>
  <c r="AT332" i="32"/>
  <c r="AU332" i="32"/>
  <c r="AV332" i="32"/>
  <c r="AW332" i="32"/>
  <c r="AX332" i="32"/>
  <c r="AY332" i="32"/>
  <c r="AZ332" i="32"/>
  <c r="BA332" i="32"/>
  <c r="BB332" i="32"/>
  <c r="BC332" i="32"/>
  <c r="BD332" i="32"/>
  <c r="BE332" i="32"/>
  <c r="BF332" i="32"/>
  <c r="BG332" i="32"/>
  <c r="BH332" i="32"/>
  <c r="BI332" i="32"/>
  <c r="BJ332" i="32"/>
  <c r="BK332" i="32"/>
  <c r="BL332" i="32"/>
  <c r="BM332" i="32"/>
  <c r="BN332" i="32"/>
  <c r="BO332" i="32"/>
  <c r="BP332" i="32"/>
  <c r="BQ332" i="32"/>
  <c r="BR332" i="32"/>
  <c r="BS332" i="32"/>
  <c r="BT332" i="32"/>
  <c r="BU332" i="32"/>
  <c r="BV332" i="32"/>
  <c r="BW332" i="32"/>
  <c r="BX332" i="32"/>
  <c r="BY332" i="32"/>
  <c r="BZ332" i="32"/>
  <c r="CA332" i="32"/>
  <c r="CB332" i="32"/>
  <c r="CC332" i="32"/>
  <c r="CD332" i="32"/>
  <c r="CE332" i="32"/>
  <c r="CF332" i="32"/>
  <c r="CG332" i="32"/>
  <c r="CH332" i="32"/>
  <c r="CI332" i="32"/>
  <c r="CJ332" i="32"/>
  <c r="CK332" i="32"/>
  <c r="CL332" i="32"/>
  <c r="CM332" i="32"/>
  <c r="CN332" i="32"/>
  <c r="CO332" i="32"/>
  <c r="CP332" i="32"/>
  <c r="CQ332" i="32"/>
  <c r="CR332" i="32"/>
  <c r="CS332" i="32"/>
  <c r="CT332" i="32"/>
  <c r="CU332" i="32"/>
  <c r="CV332" i="32"/>
  <c r="CW332" i="32"/>
  <c r="CX332" i="32"/>
  <c r="CY332" i="32"/>
  <c r="CZ332" i="32"/>
  <c r="DA332" i="32"/>
  <c r="DB332" i="32"/>
  <c r="DC332" i="32"/>
  <c r="D333" i="32"/>
  <c r="E333" i="32"/>
  <c r="F333" i="32"/>
  <c r="G333" i="32"/>
  <c r="H333" i="32"/>
  <c r="I333" i="32"/>
  <c r="J333" i="32"/>
  <c r="K333" i="32"/>
  <c r="L333" i="32"/>
  <c r="M333" i="32"/>
  <c r="N333" i="32"/>
  <c r="O333" i="32"/>
  <c r="P333" i="32"/>
  <c r="Q333" i="32"/>
  <c r="R333" i="32"/>
  <c r="S333" i="32"/>
  <c r="T333" i="32"/>
  <c r="U333" i="32"/>
  <c r="V333" i="32"/>
  <c r="W333" i="32"/>
  <c r="X333" i="32"/>
  <c r="Y333" i="32"/>
  <c r="Z333" i="32"/>
  <c r="AA333" i="32"/>
  <c r="AB333" i="32"/>
  <c r="AC333" i="32"/>
  <c r="AD333" i="32"/>
  <c r="AE333" i="32"/>
  <c r="AF333" i="32"/>
  <c r="AG333" i="32"/>
  <c r="AH333" i="32"/>
  <c r="AI333" i="32"/>
  <c r="AJ333" i="32"/>
  <c r="AK333" i="32"/>
  <c r="AL333" i="32"/>
  <c r="AM333" i="32"/>
  <c r="AN333" i="32"/>
  <c r="AO333" i="32"/>
  <c r="AP333" i="32"/>
  <c r="AQ333" i="32"/>
  <c r="AR333" i="32"/>
  <c r="AS333" i="32"/>
  <c r="AT333" i="32"/>
  <c r="AU333" i="32"/>
  <c r="AV333" i="32"/>
  <c r="AW333" i="32"/>
  <c r="AX333" i="32"/>
  <c r="AY333" i="32"/>
  <c r="AZ333" i="32"/>
  <c r="BA333" i="32"/>
  <c r="BB333" i="32"/>
  <c r="BC333" i="32"/>
  <c r="BD333" i="32"/>
  <c r="BE333" i="32"/>
  <c r="BF333" i="32"/>
  <c r="BG333" i="32"/>
  <c r="BH333" i="32"/>
  <c r="BI333" i="32"/>
  <c r="BJ333" i="32"/>
  <c r="BK333" i="32"/>
  <c r="BL333" i="32"/>
  <c r="BM333" i="32"/>
  <c r="BN333" i="32"/>
  <c r="BO333" i="32"/>
  <c r="BP333" i="32"/>
  <c r="BQ333" i="32"/>
  <c r="BR333" i="32"/>
  <c r="BS333" i="32"/>
  <c r="BT333" i="32"/>
  <c r="BU333" i="32"/>
  <c r="BV333" i="32"/>
  <c r="BW333" i="32"/>
  <c r="BX333" i="32"/>
  <c r="BY333" i="32"/>
  <c r="BZ333" i="32"/>
  <c r="CA333" i="32"/>
  <c r="CB333" i="32"/>
  <c r="CC333" i="32"/>
  <c r="CD333" i="32"/>
  <c r="CE333" i="32"/>
  <c r="CF333" i="32"/>
  <c r="CG333" i="32"/>
  <c r="CH333" i="32"/>
  <c r="CI333" i="32"/>
  <c r="CJ333" i="32"/>
  <c r="CK333" i="32"/>
  <c r="CL333" i="32"/>
  <c r="CM333" i="32"/>
  <c r="CN333" i="32"/>
  <c r="CO333" i="32"/>
  <c r="CP333" i="32"/>
  <c r="CQ333" i="32"/>
  <c r="CR333" i="32"/>
  <c r="CS333" i="32"/>
  <c r="CT333" i="32"/>
  <c r="CU333" i="32"/>
  <c r="CV333" i="32"/>
  <c r="CW333" i="32"/>
  <c r="CX333" i="32"/>
  <c r="CY333" i="32"/>
  <c r="CZ333" i="32"/>
  <c r="DA333" i="32"/>
  <c r="DB333" i="32"/>
  <c r="DC333" i="32"/>
  <c r="D334" i="32"/>
  <c r="E334" i="32"/>
  <c r="F334" i="32"/>
  <c r="G334" i="32"/>
  <c r="H334" i="32"/>
  <c r="I334" i="32"/>
  <c r="J334" i="32"/>
  <c r="K334" i="32"/>
  <c r="L334" i="32"/>
  <c r="M334" i="32"/>
  <c r="N334" i="32"/>
  <c r="O334" i="32"/>
  <c r="P334" i="32"/>
  <c r="Q334" i="32"/>
  <c r="R334" i="32"/>
  <c r="S334" i="32"/>
  <c r="T334" i="32"/>
  <c r="U334" i="32"/>
  <c r="V334" i="32"/>
  <c r="W334" i="32"/>
  <c r="X334" i="32"/>
  <c r="Y334" i="32"/>
  <c r="Z334" i="32"/>
  <c r="AA334" i="32"/>
  <c r="AB334" i="32"/>
  <c r="AC334" i="32"/>
  <c r="AD334" i="32"/>
  <c r="AE334" i="32"/>
  <c r="AF334" i="32"/>
  <c r="AG334" i="32"/>
  <c r="AH334" i="32"/>
  <c r="AI334" i="32"/>
  <c r="AJ334" i="32"/>
  <c r="AK334" i="32"/>
  <c r="AL334" i="32"/>
  <c r="AM334" i="32"/>
  <c r="AN334" i="32"/>
  <c r="AO334" i="32"/>
  <c r="AP334" i="32"/>
  <c r="AQ334" i="32"/>
  <c r="AR334" i="32"/>
  <c r="AS334" i="32"/>
  <c r="AT334" i="32"/>
  <c r="AU334" i="32"/>
  <c r="AV334" i="32"/>
  <c r="AW334" i="32"/>
  <c r="AX334" i="32"/>
  <c r="AY334" i="32"/>
  <c r="AZ334" i="32"/>
  <c r="BA334" i="32"/>
  <c r="BB334" i="32"/>
  <c r="BC334" i="32"/>
  <c r="BD334" i="32"/>
  <c r="BE334" i="32"/>
  <c r="BF334" i="32"/>
  <c r="BG334" i="32"/>
  <c r="BH334" i="32"/>
  <c r="BI334" i="32"/>
  <c r="BJ334" i="32"/>
  <c r="BK334" i="32"/>
  <c r="BL334" i="32"/>
  <c r="BM334" i="32"/>
  <c r="BN334" i="32"/>
  <c r="BO334" i="32"/>
  <c r="BP334" i="32"/>
  <c r="BQ334" i="32"/>
  <c r="BR334" i="32"/>
  <c r="BS334" i="32"/>
  <c r="BT334" i="32"/>
  <c r="BU334" i="32"/>
  <c r="BV334" i="32"/>
  <c r="BW334" i="32"/>
  <c r="BX334" i="32"/>
  <c r="BY334" i="32"/>
  <c r="BZ334" i="32"/>
  <c r="CA334" i="32"/>
  <c r="CB334" i="32"/>
  <c r="CC334" i="32"/>
  <c r="CD334" i="32"/>
  <c r="CE334" i="32"/>
  <c r="CF334" i="32"/>
  <c r="CG334" i="32"/>
  <c r="CH334" i="32"/>
  <c r="CI334" i="32"/>
  <c r="CJ334" i="32"/>
  <c r="CK334" i="32"/>
  <c r="CL334" i="32"/>
  <c r="CM334" i="32"/>
  <c r="CN334" i="32"/>
  <c r="CO334" i="32"/>
  <c r="CP334" i="32"/>
  <c r="CQ334" i="32"/>
  <c r="CR334" i="32"/>
  <c r="CS334" i="32"/>
  <c r="CT334" i="32"/>
  <c r="CU334" i="32"/>
  <c r="CV334" i="32"/>
  <c r="CW334" i="32"/>
  <c r="CX334" i="32"/>
  <c r="CY334" i="32"/>
  <c r="CZ334" i="32"/>
  <c r="DA334" i="32"/>
  <c r="DB334" i="32"/>
  <c r="DC334" i="32"/>
  <c r="D335" i="32"/>
  <c r="E335" i="32"/>
  <c r="F335" i="32"/>
  <c r="G335" i="32"/>
  <c r="H335" i="32"/>
  <c r="I335" i="32"/>
  <c r="J335" i="32"/>
  <c r="K335" i="32"/>
  <c r="L335" i="32"/>
  <c r="M335" i="32"/>
  <c r="N335" i="32"/>
  <c r="O335" i="32"/>
  <c r="P335" i="32"/>
  <c r="Q335" i="32"/>
  <c r="R335" i="32"/>
  <c r="S335" i="32"/>
  <c r="T335" i="32"/>
  <c r="U335" i="32"/>
  <c r="V335" i="32"/>
  <c r="W335" i="32"/>
  <c r="X335" i="32"/>
  <c r="Y335" i="32"/>
  <c r="Z335" i="32"/>
  <c r="AA335" i="32"/>
  <c r="AB335" i="32"/>
  <c r="AC335" i="32"/>
  <c r="AD335" i="32"/>
  <c r="AE335" i="32"/>
  <c r="AF335" i="32"/>
  <c r="AG335" i="32"/>
  <c r="AH335" i="32"/>
  <c r="AI335" i="32"/>
  <c r="AJ335" i="32"/>
  <c r="AK335" i="32"/>
  <c r="AL335" i="32"/>
  <c r="AM335" i="32"/>
  <c r="AN335" i="32"/>
  <c r="AO335" i="32"/>
  <c r="AP335" i="32"/>
  <c r="AQ335" i="32"/>
  <c r="AR335" i="32"/>
  <c r="AS335" i="32"/>
  <c r="AT335" i="32"/>
  <c r="AU335" i="32"/>
  <c r="AV335" i="32"/>
  <c r="AW335" i="32"/>
  <c r="AX335" i="32"/>
  <c r="AY335" i="32"/>
  <c r="AZ335" i="32"/>
  <c r="BA335" i="32"/>
  <c r="BB335" i="32"/>
  <c r="BC335" i="32"/>
  <c r="BD335" i="32"/>
  <c r="BE335" i="32"/>
  <c r="BF335" i="32"/>
  <c r="BG335" i="32"/>
  <c r="BH335" i="32"/>
  <c r="BI335" i="32"/>
  <c r="BJ335" i="32"/>
  <c r="BK335" i="32"/>
  <c r="BL335" i="32"/>
  <c r="BM335" i="32"/>
  <c r="BN335" i="32"/>
  <c r="BO335" i="32"/>
  <c r="BP335" i="32"/>
  <c r="BQ335" i="32"/>
  <c r="BR335" i="32"/>
  <c r="BS335" i="32"/>
  <c r="BT335" i="32"/>
  <c r="BU335" i="32"/>
  <c r="BV335" i="32"/>
  <c r="BW335" i="32"/>
  <c r="BX335" i="32"/>
  <c r="BY335" i="32"/>
  <c r="BZ335" i="32"/>
  <c r="CA335" i="32"/>
  <c r="CB335" i="32"/>
  <c r="CC335" i="32"/>
  <c r="CD335" i="32"/>
  <c r="CE335" i="32"/>
  <c r="CF335" i="32"/>
  <c r="CG335" i="32"/>
  <c r="CH335" i="32"/>
  <c r="CI335" i="32"/>
  <c r="CJ335" i="32"/>
  <c r="CK335" i="32"/>
  <c r="CL335" i="32"/>
  <c r="CM335" i="32"/>
  <c r="CN335" i="32"/>
  <c r="CO335" i="32"/>
  <c r="CP335" i="32"/>
  <c r="CQ335" i="32"/>
  <c r="CR335" i="32"/>
  <c r="CS335" i="32"/>
  <c r="CT335" i="32"/>
  <c r="CU335" i="32"/>
  <c r="CV335" i="32"/>
  <c r="CW335" i="32"/>
  <c r="CX335" i="32"/>
  <c r="CY335" i="32"/>
  <c r="CZ335" i="32"/>
  <c r="DA335" i="32"/>
  <c r="DB335" i="32"/>
  <c r="DC335" i="32"/>
  <c r="D336" i="32"/>
  <c r="E336" i="32"/>
  <c r="F336" i="32"/>
  <c r="G336" i="32"/>
  <c r="H336" i="32"/>
  <c r="I336" i="32"/>
  <c r="J336" i="32"/>
  <c r="K336" i="32"/>
  <c r="L336" i="32"/>
  <c r="M336" i="32"/>
  <c r="N336" i="32"/>
  <c r="O336" i="32"/>
  <c r="P336" i="32"/>
  <c r="Q336" i="32"/>
  <c r="R336" i="32"/>
  <c r="S336" i="32"/>
  <c r="T336" i="32"/>
  <c r="U336" i="32"/>
  <c r="V336" i="32"/>
  <c r="W336" i="32"/>
  <c r="X336" i="32"/>
  <c r="Y336" i="32"/>
  <c r="Z336" i="32"/>
  <c r="AA336" i="32"/>
  <c r="AB336" i="32"/>
  <c r="AC336" i="32"/>
  <c r="AD336" i="32"/>
  <c r="AE336" i="32"/>
  <c r="AF336" i="32"/>
  <c r="AG336" i="32"/>
  <c r="AH336" i="32"/>
  <c r="AI336" i="32"/>
  <c r="AJ336" i="32"/>
  <c r="AK336" i="32"/>
  <c r="AL336" i="32"/>
  <c r="AM336" i="32"/>
  <c r="AN336" i="32"/>
  <c r="AO336" i="32"/>
  <c r="AP336" i="32"/>
  <c r="AQ336" i="32"/>
  <c r="AR336" i="32"/>
  <c r="AS336" i="32"/>
  <c r="AT336" i="32"/>
  <c r="AU336" i="32"/>
  <c r="AV336" i="32"/>
  <c r="AW336" i="32"/>
  <c r="AX336" i="32"/>
  <c r="AY336" i="32"/>
  <c r="AZ336" i="32"/>
  <c r="BA336" i="32"/>
  <c r="BB336" i="32"/>
  <c r="BC336" i="32"/>
  <c r="BD336" i="32"/>
  <c r="BE336" i="32"/>
  <c r="BF336" i="32"/>
  <c r="BG336" i="32"/>
  <c r="BH336" i="32"/>
  <c r="BI336" i="32"/>
  <c r="BJ336" i="32"/>
  <c r="BK336" i="32"/>
  <c r="BL336" i="32"/>
  <c r="BM336" i="32"/>
  <c r="BN336" i="32"/>
  <c r="BO336" i="32"/>
  <c r="BP336" i="32"/>
  <c r="BQ336" i="32"/>
  <c r="BR336" i="32"/>
  <c r="BS336" i="32"/>
  <c r="BT336" i="32"/>
  <c r="BU336" i="32"/>
  <c r="BV336" i="32"/>
  <c r="BW336" i="32"/>
  <c r="BX336" i="32"/>
  <c r="BY336" i="32"/>
  <c r="BZ336" i="32"/>
  <c r="CA336" i="32"/>
  <c r="CB336" i="32"/>
  <c r="CC336" i="32"/>
  <c r="CD336" i="32"/>
  <c r="CE336" i="32"/>
  <c r="CF336" i="32"/>
  <c r="CG336" i="32"/>
  <c r="CH336" i="32"/>
  <c r="CI336" i="32"/>
  <c r="CJ336" i="32"/>
  <c r="CK336" i="32"/>
  <c r="CL336" i="32"/>
  <c r="CM336" i="32"/>
  <c r="CN336" i="32"/>
  <c r="CO336" i="32"/>
  <c r="CP336" i="32"/>
  <c r="CQ336" i="32"/>
  <c r="CR336" i="32"/>
  <c r="CS336" i="32"/>
  <c r="CT336" i="32"/>
  <c r="CU336" i="32"/>
  <c r="CV336" i="32"/>
  <c r="CW336" i="32"/>
  <c r="CX336" i="32"/>
  <c r="CY336" i="32"/>
  <c r="CZ336" i="32"/>
  <c r="DA336" i="32"/>
  <c r="DB336" i="32"/>
  <c r="DC336" i="32"/>
  <c r="D337" i="32"/>
  <c r="E337" i="32"/>
  <c r="F337" i="32"/>
  <c r="G337" i="32"/>
  <c r="H337" i="32"/>
  <c r="I337" i="32"/>
  <c r="J337" i="32"/>
  <c r="K337" i="32"/>
  <c r="L337" i="32"/>
  <c r="M337" i="32"/>
  <c r="N337" i="32"/>
  <c r="O337" i="32"/>
  <c r="P337" i="32"/>
  <c r="Q337" i="32"/>
  <c r="R337" i="32"/>
  <c r="S337" i="32"/>
  <c r="T337" i="32"/>
  <c r="U337" i="32"/>
  <c r="V337" i="32"/>
  <c r="W337" i="32"/>
  <c r="X337" i="32"/>
  <c r="Y337" i="32"/>
  <c r="Z337" i="32"/>
  <c r="AA337" i="32"/>
  <c r="AB337" i="32"/>
  <c r="AC337" i="32"/>
  <c r="AD337" i="32"/>
  <c r="AE337" i="32"/>
  <c r="AF337" i="32"/>
  <c r="AG337" i="32"/>
  <c r="AH337" i="32"/>
  <c r="AI337" i="32"/>
  <c r="AJ337" i="32"/>
  <c r="AK337" i="32"/>
  <c r="AL337" i="32"/>
  <c r="AM337" i="32"/>
  <c r="AN337" i="32"/>
  <c r="AO337" i="32"/>
  <c r="AP337" i="32"/>
  <c r="AQ337" i="32"/>
  <c r="AR337" i="32"/>
  <c r="AS337" i="32"/>
  <c r="AT337" i="32"/>
  <c r="AU337" i="32"/>
  <c r="AV337" i="32"/>
  <c r="AW337" i="32"/>
  <c r="AX337" i="32"/>
  <c r="AY337" i="32"/>
  <c r="AZ337" i="32"/>
  <c r="BA337" i="32"/>
  <c r="BB337" i="32"/>
  <c r="BC337" i="32"/>
  <c r="BD337" i="32"/>
  <c r="BE337" i="32"/>
  <c r="BF337" i="32"/>
  <c r="BG337" i="32"/>
  <c r="BH337" i="32"/>
  <c r="BI337" i="32"/>
  <c r="BJ337" i="32"/>
  <c r="BK337" i="32"/>
  <c r="BL337" i="32"/>
  <c r="BM337" i="32"/>
  <c r="BN337" i="32"/>
  <c r="BO337" i="32"/>
  <c r="BP337" i="32"/>
  <c r="BQ337" i="32"/>
  <c r="BR337" i="32"/>
  <c r="BS337" i="32"/>
  <c r="BT337" i="32"/>
  <c r="BU337" i="32"/>
  <c r="BV337" i="32"/>
  <c r="BW337" i="32"/>
  <c r="BX337" i="32"/>
  <c r="BY337" i="32"/>
  <c r="BZ337" i="32"/>
  <c r="CA337" i="32"/>
  <c r="CB337" i="32"/>
  <c r="CC337" i="32"/>
  <c r="CD337" i="32"/>
  <c r="CE337" i="32"/>
  <c r="CF337" i="32"/>
  <c r="CG337" i="32"/>
  <c r="CH337" i="32"/>
  <c r="CI337" i="32"/>
  <c r="CJ337" i="32"/>
  <c r="CK337" i="32"/>
  <c r="CL337" i="32"/>
  <c r="CM337" i="32"/>
  <c r="CN337" i="32"/>
  <c r="CO337" i="32"/>
  <c r="CP337" i="32"/>
  <c r="CQ337" i="32"/>
  <c r="CR337" i="32"/>
  <c r="CS337" i="32"/>
  <c r="CT337" i="32"/>
  <c r="CU337" i="32"/>
  <c r="CV337" i="32"/>
  <c r="CW337" i="32"/>
  <c r="CX337" i="32"/>
  <c r="CY337" i="32"/>
  <c r="CZ337" i="32"/>
  <c r="DA337" i="32"/>
  <c r="DB337" i="32"/>
  <c r="DC337" i="32"/>
  <c r="D338" i="32"/>
  <c r="E338" i="32"/>
  <c r="F338" i="32"/>
  <c r="G338" i="32"/>
  <c r="H338" i="32"/>
  <c r="I338" i="32"/>
  <c r="J338" i="32"/>
  <c r="K338" i="32"/>
  <c r="L338" i="32"/>
  <c r="M338" i="32"/>
  <c r="N338" i="32"/>
  <c r="O338" i="32"/>
  <c r="P338" i="32"/>
  <c r="Q338" i="32"/>
  <c r="R338" i="32"/>
  <c r="S338" i="32"/>
  <c r="T338" i="32"/>
  <c r="U338" i="32"/>
  <c r="V338" i="32"/>
  <c r="W338" i="32"/>
  <c r="X338" i="32"/>
  <c r="Y338" i="32"/>
  <c r="Z338" i="32"/>
  <c r="AA338" i="32"/>
  <c r="AB338" i="32"/>
  <c r="AC338" i="32"/>
  <c r="AD338" i="32"/>
  <c r="AE338" i="32"/>
  <c r="AF338" i="32"/>
  <c r="AG338" i="32"/>
  <c r="AH338" i="32"/>
  <c r="AI338" i="32"/>
  <c r="AJ338" i="32"/>
  <c r="AK338" i="32"/>
  <c r="AL338" i="32"/>
  <c r="AM338" i="32"/>
  <c r="AN338" i="32"/>
  <c r="AO338" i="32"/>
  <c r="AP338" i="32"/>
  <c r="AQ338" i="32"/>
  <c r="AR338" i="32"/>
  <c r="AS338" i="32"/>
  <c r="AT338" i="32"/>
  <c r="AU338" i="32"/>
  <c r="AV338" i="32"/>
  <c r="AW338" i="32"/>
  <c r="AX338" i="32"/>
  <c r="AY338" i="32"/>
  <c r="AZ338" i="32"/>
  <c r="BA338" i="32"/>
  <c r="BB338" i="32"/>
  <c r="BC338" i="32"/>
  <c r="BD338" i="32"/>
  <c r="BE338" i="32"/>
  <c r="BF338" i="32"/>
  <c r="BG338" i="32"/>
  <c r="BH338" i="32"/>
  <c r="BI338" i="32"/>
  <c r="BJ338" i="32"/>
  <c r="BK338" i="32"/>
  <c r="BL338" i="32"/>
  <c r="BM338" i="32"/>
  <c r="BN338" i="32"/>
  <c r="BO338" i="32"/>
  <c r="BP338" i="32"/>
  <c r="BQ338" i="32"/>
  <c r="BR338" i="32"/>
  <c r="BS338" i="32"/>
  <c r="BT338" i="32"/>
  <c r="BU338" i="32"/>
  <c r="BV338" i="32"/>
  <c r="BW338" i="32"/>
  <c r="BX338" i="32"/>
  <c r="BY338" i="32"/>
  <c r="BZ338" i="32"/>
  <c r="CA338" i="32"/>
  <c r="CB338" i="32"/>
  <c r="CC338" i="32"/>
  <c r="CD338" i="32"/>
  <c r="CE338" i="32"/>
  <c r="CF338" i="32"/>
  <c r="CG338" i="32"/>
  <c r="CH338" i="32"/>
  <c r="CI338" i="32"/>
  <c r="CJ338" i="32"/>
  <c r="CK338" i="32"/>
  <c r="CL338" i="32"/>
  <c r="CM338" i="32"/>
  <c r="CN338" i="32"/>
  <c r="CO338" i="32"/>
  <c r="CP338" i="32"/>
  <c r="CQ338" i="32"/>
  <c r="CR338" i="32"/>
  <c r="CS338" i="32"/>
  <c r="CT338" i="32"/>
  <c r="CU338" i="32"/>
  <c r="CV338" i="32"/>
  <c r="CW338" i="32"/>
  <c r="CX338" i="32"/>
  <c r="CY338" i="32"/>
  <c r="CZ338" i="32"/>
  <c r="DA338" i="32"/>
  <c r="DB338" i="32"/>
  <c r="DC338" i="32"/>
  <c r="D339" i="32"/>
  <c r="E339" i="32"/>
  <c r="F339" i="32"/>
  <c r="G339" i="32"/>
  <c r="H339" i="32"/>
  <c r="I339" i="32"/>
  <c r="J339" i="32"/>
  <c r="K339" i="32"/>
  <c r="L339" i="32"/>
  <c r="M339" i="32"/>
  <c r="N339" i="32"/>
  <c r="O339" i="32"/>
  <c r="P339" i="32"/>
  <c r="Q339" i="32"/>
  <c r="R339" i="32"/>
  <c r="S339" i="32"/>
  <c r="T339" i="32"/>
  <c r="U339" i="32"/>
  <c r="V339" i="32"/>
  <c r="W339" i="32"/>
  <c r="X339" i="32"/>
  <c r="Y339" i="32"/>
  <c r="Z339" i="32"/>
  <c r="AA339" i="32"/>
  <c r="AB339" i="32"/>
  <c r="AC339" i="32"/>
  <c r="AD339" i="32"/>
  <c r="AE339" i="32"/>
  <c r="AF339" i="32"/>
  <c r="AG339" i="32"/>
  <c r="AH339" i="32"/>
  <c r="AI339" i="32"/>
  <c r="AJ339" i="32"/>
  <c r="AK339" i="32"/>
  <c r="AL339" i="32"/>
  <c r="AM339" i="32"/>
  <c r="AN339" i="32"/>
  <c r="AO339" i="32"/>
  <c r="AP339" i="32"/>
  <c r="AQ339" i="32"/>
  <c r="AR339" i="32"/>
  <c r="AS339" i="32"/>
  <c r="AT339" i="32"/>
  <c r="AU339" i="32"/>
  <c r="AV339" i="32"/>
  <c r="AW339" i="32"/>
  <c r="AX339" i="32"/>
  <c r="AY339" i="32"/>
  <c r="AZ339" i="32"/>
  <c r="BA339" i="32"/>
  <c r="BB339" i="32"/>
  <c r="BC339" i="32"/>
  <c r="BD339" i="32"/>
  <c r="BE339" i="32"/>
  <c r="BF339" i="32"/>
  <c r="BG339" i="32"/>
  <c r="BH339" i="32"/>
  <c r="BI339" i="32"/>
  <c r="BJ339" i="32"/>
  <c r="BK339" i="32"/>
  <c r="BL339" i="32"/>
  <c r="BM339" i="32"/>
  <c r="BN339" i="32"/>
  <c r="BO339" i="32"/>
  <c r="BP339" i="32"/>
  <c r="BQ339" i="32"/>
  <c r="BR339" i="32"/>
  <c r="BS339" i="32"/>
  <c r="BT339" i="32"/>
  <c r="BU339" i="32"/>
  <c r="BV339" i="32"/>
  <c r="BW339" i="32"/>
  <c r="BX339" i="32"/>
  <c r="BY339" i="32"/>
  <c r="BZ339" i="32"/>
  <c r="CA339" i="32"/>
  <c r="CB339" i="32"/>
  <c r="CC339" i="32"/>
  <c r="CD339" i="32"/>
  <c r="CE339" i="32"/>
  <c r="CF339" i="32"/>
  <c r="CG339" i="32"/>
  <c r="CH339" i="32"/>
  <c r="CI339" i="32"/>
  <c r="CJ339" i="32"/>
  <c r="CK339" i="32"/>
  <c r="CL339" i="32"/>
  <c r="CM339" i="32"/>
  <c r="CN339" i="32"/>
  <c r="CO339" i="32"/>
  <c r="CP339" i="32"/>
  <c r="CQ339" i="32"/>
  <c r="CR339" i="32"/>
  <c r="CS339" i="32"/>
  <c r="CT339" i="32"/>
  <c r="CU339" i="32"/>
  <c r="CV339" i="32"/>
  <c r="CW339" i="32"/>
  <c r="CX339" i="32"/>
  <c r="CY339" i="32"/>
  <c r="CZ339" i="32"/>
  <c r="DA339" i="32"/>
  <c r="DB339" i="32"/>
  <c r="DC339" i="32"/>
  <c r="D340" i="32"/>
  <c r="E340" i="32"/>
  <c r="F340" i="32"/>
  <c r="G340" i="32"/>
  <c r="H340" i="32"/>
  <c r="I340" i="32"/>
  <c r="J340" i="32"/>
  <c r="K340" i="32"/>
  <c r="L340" i="32"/>
  <c r="M340" i="32"/>
  <c r="N340" i="32"/>
  <c r="O340" i="32"/>
  <c r="P340" i="32"/>
  <c r="Q340" i="32"/>
  <c r="R340" i="32"/>
  <c r="S340" i="32"/>
  <c r="T340" i="32"/>
  <c r="U340" i="32"/>
  <c r="V340" i="32"/>
  <c r="W340" i="32"/>
  <c r="X340" i="32"/>
  <c r="Y340" i="32"/>
  <c r="Z340" i="32"/>
  <c r="AA340" i="32"/>
  <c r="AB340" i="32"/>
  <c r="AC340" i="32"/>
  <c r="AD340" i="32"/>
  <c r="AE340" i="32"/>
  <c r="AF340" i="32"/>
  <c r="AG340" i="32"/>
  <c r="AH340" i="32"/>
  <c r="AI340" i="32"/>
  <c r="AJ340" i="32"/>
  <c r="AK340" i="32"/>
  <c r="AL340" i="32"/>
  <c r="AM340" i="32"/>
  <c r="AN340" i="32"/>
  <c r="AO340" i="32"/>
  <c r="AP340" i="32"/>
  <c r="AQ340" i="32"/>
  <c r="AR340" i="32"/>
  <c r="AS340" i="32"/>
  <c r="AT340" i="32"/>
  <c r="AU340" i="32"/>
  <c r="AV340" i="32"/>
  <c r="AW340" i="32"/>
  <c r="AX340" i="32"/>
  <c r="AY340" i="32"/>
  <c r="AZ340" i="32"/>
  <c r="BA340" i="32"/>
  <c r="BB340" i="32"/>
  <c r="BC340" i="32"/>
  <c r="BD340" i="32"/>
  <c r="BE340" i="32"/>
  <c r="BF340" i="32"/>
  <c r="BG340" i="32"/>
  <c r="BH340" i="32"/>
  <c r="BI340" i="32"/>
  <c r="BJ340" i="32"/>
  <c r="BK340" i="32"/>
  <c r="BL340" i="32"/>
  <c r="BM340" i="32"/>
  <c r="BN340" i="32"/>
  <c r="BO340" i="32"/>
  <c r="BP340" i="32"/>
  <c r="BQ340" i="32"/>
  <c r="BR340" i="32"/>
  <c r="BS340" i="32"/>
  <c r="BT340" i="32"/>
  <c r="BU340" i="32"/>
  <c r="BV340" i="32"/>
  <c r="BW340" i="32"/>
  <c r="BX340" i="32"/>
  <c r="BY340" i="32"/>
  <c r="BZ340" i="32"/>
  <c r="CA340" i="32"/>
  <c r="CB340" i="32"/>
  <c r="CC340" i="32"/>
  <c r="CD340" i="32"/>
  <c r="CE340" i="32"/>
  <c r="CF340" i="32"/>
  <c r="CG340" i="32"/>
  <c r="CH340" i="32"/>
  <c r="CI340" i="32"/>
  <c r="CJ340" i="32"/>
  <c r="CK340" i="32"/>
  <c r="CL340" i="32"/>
  <c r="CM340" i="32"/>
  <c r="CN340" i="32"/>
  <c r="CO340" i="32"/>
  <c r="CP340" i="32"/>
  <c r="CQ340" i="32"/>
  <c r="CR340" i="32"/>
  <c r="CS340" i="32"/>
  <c r="CT340" i="32"/>
  <c r="CU340" i="32"/>
  <c r="CV340" i="32"/>
  <c r="CW340" i="32"/>
  <c r="CX340" i="32"/>
  <c r="CY340" i="32"/>
  <c r="CZ340" i="32"/>
  <c r="DA340" i="32"/>
  <c r="DB340" i="32"/>
  <c r="DC340" i="32"/>
  <c r="D341" i="32"/>
  <c r="E341" i="32"/>
  <c r="F341" i="32"/>
  <c r="G341" i="32"/>
  <c r="H341" i="32"/>
  <c r="I341" i="32"/>
  <c r="J341" i="32"/>
  <c r="K341" i="32"/>
  <c r="L341" i="32"/>
  <c r="M341" i="32"/>
  <c r="N341" i="32"/>
  <c r="O341" i="32"/>
  <c r="P341" i="32"/>
  <c r="Q341" i="32"/>
  <c r="R341" i="32"/>
  <c r="S341" i="32"/>
  <c r="T341" i="32"/>
  <c r="U341" i="32"/>
  <c r="V341" i="32"/>
  <c r="W341" i="32"/>
  <c r="X341" i="32"/>
  <c r="Y341" i="32"/>
  <c r="Z341" i="32"/>
  <c r="AA341" i="32"/>
  <c r="AB341" i="32"/>
  <c r="AC341" i="32"/>
  <c r="AD341" i="32"/>
  <c r="AE341" i="32"/>
  <c r="AF341" i="32"/>
  <c r="AG341" i="32"/>
  <c r="AH341" i="32"/>
  <c r="AI341" i="32"/>
  <c r="AJ341" i="32"/>
  <c r="AK341" i="32"/>
  <c r="AL341" i="32"/>
  <c r="AM341" i="32"/>
  <c r="AN341" i="32"/>
  <c r="AO341" i="32"/>
  <c r="AP341" i="32"/>
  <c r="AQ341" i="32"/>
  <c r="AR341" i="32"/>
  <c r="AS341" i="32"/>
  <c r="AT341" i="32"/>
  <c r="AU341" i="32"/>
  <c r="AV341" i="32"/>
  <c r="AW341" i="32"/>
  <c r="AX341" i="32"/>
  <c r="AY341" i="32"/>
  <c r="AZ341" i="32"/>
  <c r="BA341" i="32"/>
  <c r="BB341" i="32"/>
  <c r="BC341" i="32"/>
  <c r="BD341" i="32"/>
  <c r="BE341" i="32"/>
  <c r="BF341" i="32"/>
  <c r="BG341" i="32"/>
  <c r="BH341" i="32"/>
  <c r="BI341" i="32"/>
  <c r="BJ341" i="32"/>
  <c r="BK341" i="32"/>
  <c r="BL341" i="32"/>
  <c r="BM341" i="32"/>
  <c r="BN341" i="32"/>
  <c r="BO341" i="32"/>
  <c r="BP341" i="32"/>
  <c r="BQ341" i="32"/>
  <c r="BR341" i="32"/>
  <c r="BS341" i="32"/>
  <c r="BT341" i="32"/>
  <c r="BU341" i="32"/>
  <c r="BV341" i="32"/>
  <c r="BW341" i="32"/>
  <c r="BX341" i="32"/>
  <c r="BY341" i="32"/>
  <c r="BZ341" i="32"/>
  <c r="CA341" i="32"/>
  <c r="CB341" i="32"/>
  <c r="CC341" i="32"/>
  <c r="CD341" i="32"/>
  <c r="CE341" i="32"/>
  <c r="CF341" i="32"/>
  <c r="CG341" i="32"/>
  <c r="CH341" i="32"/>
  <c r="CI341" i="32"/>
  <c r="CJ341" i="32"/>
  <c r="CK341" i="32"/>
  <c r="CL341" i="32"/>
  <c r="CM341" i="32"/>
  <c r="CN341" i="32"/>
  <c r="CO341" i="32"/>
  <c r="CP341" i="32"/>
  <c r="CQ341" i="32"/>
  <c r="CR341" i="32"/>
  <c r="CS341" i="32"/>
  <c r="CT341" i="32"/>
  <c r="CU341" i="32"/>
  <c r="CV341" i="32"/>
  <c r="CW341" i="32"/>
  <c r="CX341" i="32"/>
  <c r="CY341" i="32"/>
  <c r="CZ341" i="32"/>
  <c r="DA341" i="32"/>
  <c r="DB341" i="32"/>
  <c r="DC341" i="32"/>
  <c r="D342" i="32"/>
  <c r="E342" i="32"/>
  <c r="F342" i="32"/>
  <c r="G342" i="32"/>
  <c r="H342" i="32"/>
  <c r="I342" i="32"/>
  <c r="J342" i="32"/>
  <c r="K342" i="32"/>
  <c r="L342" i="32"/>
  <c r="M342" i="32"/>
  <c r="N342" i="32"/>
  <c r="O342" i="32"/>
  <c r="P342" i="32"/>
  <c r="Q342" i="32"/>
  <c r="R342" i="32"/>
  <c r="S342" i="32"/>
  <c r="T342" i="32"/>
  <c r="U342" i="32"/>
  <c r="V342" i="32"/>
  <c r="W342" i="32"/>
  <c r="X342" i="32"/>
  <c r="Y342" i="32"/>
  <c r="Z342" i="32"/>
  <c r="AA342" i="32"/>
  <c r="AB342" i="32"/>
  <c r="AC342" i="32"/>
  <c r="AD342" i="32"/>
  <c r="AE342" i="32"/>
  <c r="AF342" i="32"/>
  <c r="AG342" i="32"/>
  <c r="AH342" i="32"/>
  <c r="AI342" i="32"/>
  <c r="AJ342" i="32"/>
  <c r="AK342" i="32"/>
  <c r="AL342" i="32"/>
  <c r="AM342" i="32"/>
  <c r="AN342" i="32"/>
  <c r="AO342" i="32"/>
  <c r="AP342" i="32"/>
  <c r="AQ342" i="32"/>
  <c r="AR342" i="32"/>
  <c r="AS342" i="32"/>
  <c r="AT342" i="32"/>
  <c r="AU342" i="32"/>
  <c r="AV342" i="32"/>
  <c r="AW342" i="32"/>
  <c r="AX342" i="32"/>
  <c r="AY342" i="32"/>
  <c r="AZ342" i="32"/>
  <c r="BA342" i="32"/>
  <c r="BB342" i="32"/>
  <c r="BC342" i="32"/>
  <c r="BD342" i="32"/>
  <c r="BE342" i="32"/>
  <c r="BF342" i="32"/>
  <c r="BG342" i="32"/>
  <c r="BH342" i="32"/>
  <c r="BI342" i="32"/>
  <c r="BJ342" i="32"/>
  <c r="BK342" i="32"/>
  <c r="BL342" i="32"/>
  <c r="BM342" i="32"/>
  <c r="BN342" i="32"/>
  <c r="BO342" i="32"/>
  <c r="BP342" i="32"/>
  <c r="BQ342" i="32"/>
  <c r="BR342" i="32"/>
  <c r="BS342" i="32"/>
  <c r="BT342" i="32"/>
  <c r="BU342" i="32"/>
  <c r="BV342" i="32"/>
  <c r="BW342" i="32"/>
  <c r="BX342" i="32"/>
  <c r="BY342" i="32"/>
  <c r="BZ342" i="32"/>
  <c r="CA342" i="32"/>
  <c r="CB342" i="32"/>
  <c r="CC342" i="32"/>
  <c r="CD342" i="32"/>
  <c r="CE342" i="32"/>
  <c r="CF342" i="32"/>
  <c r="CG342" i="32"/>
  <c r="CH342" i="32"/>
  <c r="CI342" i="32"/>
  <c r="CJ342" i="32"/>
  <c r="CK342" i="32"/>
  <c r="CL342" i="32"/>
  <c r="CM342" i="32"/>
  <c r="CN342" i="32"/>
  <c r="CO342" i="32"/>
  <c r="CP342" i="32"/>
  <c r="CQ342" i="32"/>
  <c r="CR342" i="32"/>
  <c r="CS342" i="32"/>
  <c r="CT342" i="32"/>
  <c r="CU342" i="32"/>
  <c r="CV342" i="32"/>
  <c r="CW342" i="32"/>
  <c r="CX342" i="32"/>
  <c r="CY342" i="32"/>
  <c r="CZ342" i="32"/>
  <c r="DA342" i="32"/>
  <c r="DB342" i="32"/>
  <c r="DC342" i="32"/>
  <c r="D343" i="32"/>
  <c r="E343" i="32"/>
  <c r="F343" i="32"/>
  <c r="G343" i="32"/>
  <c r="H343" i="32"/>
  <c r="I343" i="32"/>
  <c r="J343" i="32"/>
  <c r="K343" i="32"/>
  <c r="L343" i="32"/>
  <c r="M343" i="32"/>
  <c r="N343" i="32"/>
  <c r="O343" i="32"/>
  <c r="P343" i="32"/>
  <c r="Q343" i="32"/>
  <c r="R343" i="32"/>
  <c r="S343" i="32"/>
  <c r="T343" i="32"/>
  <c r="U343" i="32"/>
  <c r="V343" i="32"/>
  <c r="W343" i="32"/>
  <c r="X343" i="32"/>
  <c r="Y343" i="32"/>
  <c r="Z343" i="32"/>
  <c r="AA343" i="32"/>
  <c r="AB343" i="32"/>
  <c r="AC343" i="32"/>
  <c r="AD343" i="32"/>
  <c r="AE343" i="32"/>
  <c r="AF343" i="32"/>
  <c r="AG343" i="32"/>
  <c r="AH343" i="32"/>
  <c r="AI343" i="32"/>
  <c r="AJ343" i="32"/>
  <c r="AK343" i="32"/>
  <c r="AL343" i="32"/>
  <c r="AM343" i="32"/>
  <c r="AN343" i="32"/>
  <c r="AO343" i="32"/>
  <c r="AP343" i="32"/>
  <c r="AQ343" i="32"/>
  <c r="AR343" i="32"/>
  <c r="AS343" i="32"/>
  <c r="AT343" i="32"/>
  <c r="AU343" i="32"/>
  <c r="AV343" i="32"/>
  <c r="AW343" i="32"/>
  <c r="AX343" i="32"/>
  <c r="AY343" i="32"/>
  <c r="AZ343" i="32"/>
  <c r="BA343" i="32"/>
  <c r="BB343" i="32"/>
  <c r="BC343" i="32"/>
  <c r="BD343" i="32"/>
  <c r="BE343" i="32"/>
  <c r="BF343" i="32"/>
  <c r="BG343" i="32"/>
  <c r="BH343" i="32"/>
  <c r="BI343" i="32"/>
  <c r="BJ343" i="32"/>
  <c r="BK343" i="32"/>
  <c r="BL343" i="32"/>
  <c r="BM343" i="32"/>
  <c r="BN343" i="32"/>
  <c r="BO343" i="32"/>
  <c r="BP343" i="32"/>
  <c r="BQ343" i="32"/>
  <c r="BR343" i="32"/>
  <c r="BS343" i="32"/>
  <c r="BT343" i="32"/>
  <c r="BU343" i="32"/>
  <c r="BV343" i="32"/>
  <c r="BW343" i="32"/>
  <c r="BX343" i="32"/>
  <c r="BY343" i="32"/>
  <c r="BZ343" i="32"/>
  <c r="CA343" i="32"/>
  <c r="CB343" i="32"/>
  <c r="CC343" i="32"/>
  <c r="CD343" i="32"/>
  <c r="CE343" i="32"/>
  <c r="CF343" i="32"/>
  <c r="CG343" i="32"/>
  <c r="CH343" i="32"/>
  <c r="CI343" i="32"/>
  <c r="CJ343" i="32"/>
  <c r="CK343" i="32"/>
  <c r="CL343" i="32"/>
  <c r="CM343" i="32"/>
  <c r="CN343" i="32"/>
  <c r="CO343" i="32"/>
  <c r="CP343" i="32"/>
  <c r="CQ343" i="32"/>
  <c r="CR343" i="32"/>
  <c r="CS343" i="32"/>
  <c r="CT343" i="32"/>
  <c r="CU343" i="32"/>
  <c r="CV343" i="32"/>
  <c r="CW343" i="32"/>
  <c r="CX343" i="32"/>
  <c r="CY343" i="32"/>
  <c r="CZ343" i="32"/>
  <c r="DA343" i="32"/>
  <c r="DB343" i="32"/>
  <c r="DC343" i="32"/>
  <c r="D344" i="32"/>
  <c r="E344" i="32"/>
  <c r="F344" i="32"/>
  <c r="G344" i="32"/>
  <c r="H344" i="32"/>
  <c r="I344" i="32"/>
  <c r="J344" i="32"/>
  <c r="K344" i="32"/>
  <c r="L344" i="32"/>
  <c r="M344" i="32"/>
  <c r="N344" i="32"/>
  <c r="O344" i="32"/>
  <c r="P344" i="32"/>
  <c r="Q344" i="32"/>
  <c r="R344" i="32"/>
  <c r="S344" i="32"/>
  <c r="T344" i="32"/>
  <c r="U344" i="32"/>
  <c r="V344" i="32"/>
  <c r="W344" i="32"/>
  <c r="X344" i="32"/>
  <c r="Y344" i="32"/>
  <c r="Z344" i="32"/>
  <c r="AA344" i="32"/>
  <c r="AB344" i="32"/>
  <c r="AC344" i="32"/>
  <c r="AD344" i="32"/>
  <c r="AE344" i="32"/>
  <c r="AF344" i="32"/>
  <c r="AG344" i="32"/>
  <c r="AH344" i="32"/>
  <c r="AI344" i="32"/>
  <c r="AJ344" i="32"/>
  <c r="AK344" i="32"/>
  <c r="AL344" i="32"/>
  <c r="AM344" i="32"/>
  <c r="AN344" i="32"/>
  <c r="AO344" i="32"/>
  <c r="AP344" i="32"/>
  <c r="AQ344" i="32"/>
  <c r="AR344" i="32"/>
  <c r="AS344" i="32"/>
  <c r="AT344" i="32"/>
  <c r="AU344" i="32"/>
  <c r="AV344" i="32"/>
  <c r="AW344" i="32"/>
  <c r="AX344" i="32"/>
  <c r="AY344" i="32"/>
  <c r="AZ344" i="32"/>
  <c r="BA344" i="32"/>
  <c r="BB344" i="32"/>
  <c r="BC344" i="32"/>
  <c r="BD344" i="32"/>
  <c r="BE344" i="32"/>
  <c r="BF344" i="32"/>
  <c r="BG344" i="32"/>
  <c r="BH344" i="32"/>
  <c r="BI344" i="32"/>
  <c r="BJ344" i="32"/>
  <c r="BK344" i="32"/>
  <c r="BL344" i="32"/>
  <c r="BM344" i="32"/>
  <c r="BN344" i="32"/>
  <c r="BO344" i="32"/>
  <c r="BP344" i="32"/>
  <c r="BQ344" i="32"/>
  <c r="BR344" i="32"/>
  <c r="BS344" i="32"/>
  <c r="BT344" i="32"/>
  <c r="BU344" i="32"/>
  <c r="BV344" i="32"/>
  <c r="BW344" i="32"/>
  <c r="BX344" i="32"/>
  <c r="BY344" i="32"/>
  <c r="BZ344" i="32"/>
  <c r="CA344" i="32"/>
  <c r="CB344" i="32"/>
  <c r="CC344" i="32"/>
  <c r="CD344" i="32"/>
  <c r="CE344" i="32"/>
  <c r="CF344" i="32"/>
  <c r="CG344" i="32"/>
  <c r="CH344" i="32"/>
  <c r="CI344" i="32"/>
  <c r="CJ344" i="32"/>
  <c r="CK344" i="32"/>
  <c r="CL344" i="32"/>
  <c r="CM344" i="32"/>
  <c r="CN344" i="32"/>
  <c r="CO344" i="32"/>
  <c r="CP344" i="32"/>
  <c r="CQ344" i="32"/>
  <c r="CR344" i="32"/>
  <c r="CS344" i="32"/>
  <c r="CT344" i="32"/>
  <c r="CU344" i="32"/>
  <c r="CV344" i="32"/>
  <c r="CW344" i="32"/>
  <c r="CX344" i="32"/>
  <c r="CY344" i="32"/>
  <c r="CZ344" i="32"/>
  <c r="DA344" i="32"/>
  <c r="DB344" i="32"/>
  <c r="DC344" i="32"/>
  <c r="D345" i="32"/>
  <c r="E345" i="32"/>
  <c r="F345" i="32"/>
  <c r="G345" i="32"/>
  <c r="H345" i="32"/>
  <c r="I345" i="32"/>
  <c r="J345" i="32"/>
  <c r="K345" i="32"/>
  <c r="L345" i="32"/>
  <c r="M345" i="32"/>
  <c r="N345" i="32"/>
  <c r="O345" i="32"/>
  <c r="P345" i="32"/>
  <c r="Q345" i="32"/>
  <c r="R345" i="32"/>
  <c r="S345" i="32"/>
  <c r="T345" i="32"/>
  <c r="U345" i="32"/>
  <c r="V345" i="32"/>
  <c r="W345" i="32"/>
  <c r="X345" i="32"/>
  <c r="Y345" i="32"/>
  <c r="Z345" i="32"/>
  <c r="AA345" i="32"/>
  <c r="AB345" i="32"/>
  <c r="AC345" i="32"/>
  <c r="AD345" i="32"/>
  <c r="AE345" i="32"/>
  <c r="AF345" i="32"/>
  <c r="AG345" i="32"/>
  <c r="AH345" i="32"/>
  <c r="AI345" i="32"/>
  <c r="AJ345" i="32"/>
  <c r="AK345" i="32"/>
  <c r="AL345" i="32"/>
  <c r="AM345" i="32"/>
  <c r="AN345" i="32"/>
  <c r="AO345" i="32"/>
  <c r="AP345" i="32"/>
  <c r="AQ345" i="32"/>
  <c r="AR345" i="32"/>
  <c r="AS345" i="32"/>
  <c r="AT345" i="32"/>
  <c r="AU345" i="32"/>
  <c r="AV345" i="32"/>
  <c r="AW345" i="32"/>
  <c r="AX345" i="32"/>
  <c r="AY345" i="32"/>
  <c r="AZ345" i="32"/>
  <c r="BA345" i="32"/>
  <c r="BB345" i="32"/>
  <c r="BC345" i="32"/>
  <c r="BD345" i="32"/>
  <c r="BE345" i="32"/>
  <c r="BF345" i="32"/>
  <c r="BG345" i="32"/>
  <c r="BH345" i="32"/>
  <c r="BI345" i="32"/>
  <c r="BJ345" i="32"/>
  <c r="BK345" i="32"/>
  <c r="BL345" i="32"/>
  <c r="BM345" i="32"/>
  <c r="BN345" i="32"/>
  <c r="BO345" i="32"/>
  <c r="BP345" i="32"/>
  <c r="BQ345" i="32"/>
  <c r="BR345" i="32"/>
  <c r="BS345" i="32"/>
  <c r="BT345" i="32"/>
  <c r="BU345" i="32"/>
  <c r="BV345" i="32"/>
  <c r="BW345" i="32"/>
  <c r="BX345" i="32"/>
  <c r="BY345" i="32"/>
  <c r="BZ345" i="32"/>
  <c r="CA345" i="32"/>
  <c r="CB345" i="32"/>
  <c r="CC345" i="32"/>
  <c r="CD345" i="32"/>
  <c r="CE345" i="32"/>
  <c r="CF345" i="32"/>
  <c r="CG345" i="32"/>
  <c r="CH345" i="32"/>
  <c r="CI345" i="32"/>
  <c r="CJ345" i="32"/>
  <c r="CK345" i="32"/>
  <c r="CL345" i="32"/>
  <c r="CM345" i="32"/>
  <c r="CN345" i="32"/>
  <c r="CO345" i="32"/>
  <c r="CP345" i="32"/>
  <c r="CQ345" i="32"/>
  <c r="CR345" i="32"/>
  <c r="CS345" i="32"/>
  <c r="CT345" i="32"/>
  <c r="CU345" i="32"/>
  <c r="CV345" i="32"/>
  <c r="CW345" i="32"/>
  <c r="CX345" i="32"/>
  <c r="CY345" i="32"/>
  <c r="CZ345" i="32"/>
  <c r="DA345" i="32"/>
  <c r="DB345" i="32"/>
  <c r="DC345" i="32"/>
  <c r="D346" i="32"/>
  <c r="E346" i="32"/>
  <c r="F346" i="32"/>
  <c r="G346" i="32"/>
  <c r="H346" i="32"/>
  <c r="I346" i="32"/>
  <c r="J346" i="32"/>
  <c r="K346" i="32"/>
  <c r="L346" i="32"/>
  <c r="M346" i="32"/>
  <c r="N346" i="32"/>
  <c r="O346" i="32"/>
  <c r="P346" i="32"/>
  <c r="Q346" i="32"/>
  <c r="R346" i="32"/>
  <c r="S346" i="32"/>
  <c r="T346" i="32"/>
  <c r="U346" i="32"/>
  <c r="V346" i="32"/>
  <c r="W346" i="32"/>
  <c r="X346" i="32"/>
  <c r="Y346" i="32"/>
  <c r="Z346" i="32"/>
  <c r="AA346" i="32"/>
  <c r="AB346" i="32"/>
  <c r="AC346" i="32"/>
  <c r="AD346" i="32"/>
  <c r="AE346" i="32"/>
  <c r="AF346" i="32"/>
  <c r="AG346" i="32"/>
  <c r="AH346" i="32"/>
  <c r="AI346" i="32"/>
  <c r="AJ346" i="32"/>
  <c r="AK346" i="32"/>
  <c r="AL346" i="32"/>
  <c r="AM346" i="32"/>
  <c r="AN346" i="32"/>
  <c r="AO346" i="32"/>
  <c r="AP346" i="32"/>
  <c r="AQ346" i="32"/>
  <c r="AR346" i="32"/>
  <c r="AS346" i="32"/>
  <c r="AT346" i="32"/>
  <c r="AU346" i="32"/>
  <c r="AV346" i="32"/>
  <c r="AW346" i="32"/>
  <c r="AX346" i="32"/>
  <c r="AY346" i="32"/>
  <c r="AZ346" i="32"/>
  <c r="BA346" i="32"/>
  <c r="BB346" i="32"/>
  <c r="BC346" i="32"/>
  <c r="BD346" i="32"/>
  <c r="BE346" i="32"/>
  <c r="BF346" i="32"/>
  <c r="BG346" i="32"/>
  <c r="BH346" i="32"/>
  <c r="BI346" i="32"/>
  <c r="BJ346" i="32"/>
  <c r="BK346" i="32"/>
  <c r="BL346" i="32"/>
  <c r="BM346" i="32"/>
  <c r="BN346" i="32"/>
  <c r="BO346" i="32"/>
  <c r="BP346" i="32"/>
  <c r="BQ346" i="32"/>
  <c r="BR346" i="32"/>
  <c r="BS346" i="32"/>
  <c r="BT346" i="32"/>
  <c r="BU346" i="32"/>
  <c r="BV346" i="32"/>
  <c r="BW346" i="32"/>
  <c r="BX346" i="32"/>
  <c r="BY346" i="32"/>
  <c r="BZ346" i="32"/>
  <c r="CA346" i="32"/>
  <c r="CB346" i="32"/>
  <c r="CC346" i="32"/>
  <c r="CD346" i="32"/>
  <c r="CE346" i="32"/>
  <c r="CF346" i="32"/>
  <c r="CG346" i="32"/>
  <c r="CH346" i="32"/>
  <c r="CI346" i="32"/>
  <c r="CJ346" i="32"/>
  <c r="CK346" i="32"/>
  <c r="CL346" i="32"/>
  <c r="CM346" i="32"/>
  <c r="CN346" i="32"/>
  <c r="CO346" i="32"/>
  <c r="CP346" i="32"/>
  <c r="CQ346" i="32"/>
  <c r="CR346" i="32"/>
  <c r="CS346" i="32"/>
  <c r="CT346" i="32"/>
  <c r="CU346" i="32"/>
  <c r="CV346" i="32"/>
  <c r="CW346" i="32"/>
  <c r="CX346" i="32"/>
  <c r="CY346" i="32"/>
  <c r="CZ346" i="32"/>
  <c r="DA346" i="32"/>
  <c r="DB346" i="32"/>
  <c r="DC346" i="32"/>
  <c r="D347" i="32"/>
  <c r="E347" i="32"/>
  <c r="F347" i="32"/>
  <c r="G347" i="32"/>
  <c r="H347" i="32"/>
  <c r="I347" i="32"/>
  <c r="J347" i="32"/>
  <c r="K347" i="32"/>
  <c r="L347" i="32"/>
  <c r="M347" i="32"/>
  <c r="N347" i="32"/>
  <c r="O347" i="32"/>
  <c r="P347" i="32"/>
  <c r="Q347" i="32"/>
  <c r="R347" i="32"/>
  <c r="S347" i="32"/>
  <c r="T347" i="32"/>
  <c r="U347" i="32"/>
  <c r="V347" i="32"/>
  <c r="W347" i="32"/>
  <c r="X347" i="32"/>
  <c r="Y347" i="32"/>
  <c r="Z347" i="32"/>
  <c r="AA347" i="32"/>
  <c r="AB347" i="32"/>
  <c r="AC347" i="32"/>
  <c r="AD347" i="32"/>
  <c r="AE347" i="32"/>
  <c r="AF347" i="32"/>
  <c r="AG347" i="32"/>
  <c r="AH347" i="32"/>
  <c r="AI347" i="32"/>
  <c r="AJ347" i="32"/>
  <c r="AK347" i="32"/>
  <c r="AL347" i="32"/>
  <c r="AM347" i="32"/>
  <c r="AN347" i="32"/>
  <c r="AO347" i="32"/>
  <c r="AP347" i="32"/>
  <c r="AQ347" i="32"/>
  <c r="AR347" i="32"/>
  <c r="AS347" i="32"/>
  <c r="AT347" i="32"/>
  <c r="AU347" i="32"/>
  <c r="AV347" i="32"/>
  <c r="AW347" i="32"/>
  <c r="AX347" i="32"/>
  <c r="AY347" i="32"/>
  <c r="AZ347" i="32"/>
  <c r="BA347" i="32"/>
  <c r="BB347" i="32"/>
  <c r="BC347" i="32"/>
  <c r="BD347" i="32"/>
  <c r="BE347" i="32"/>
  <c r="BF347" i="32"/>
  <c r="BG347" i="32"/>
  <c r="BH347" i="32"/>
  <c r="BI347" i="32"/>
  <c r="BJ347" i="32"/>
  <c r="BK347" i="32"/>
  <c r="BL347" i="32"/>
  <c r="BM347" i="32"/>
  <c r="BN347" i="32"/>
  <c r="BO347" i="32"/>
  <c r="BP347" i="32"/>
  <c r="BQ347" i="32"/>
  <c r="BR347" i="32"/>
  <c r="BS347" i="32"/>
  <c r="BT347" i="32"/>
  <c r="BU347" i="32"/>
  <c r="BV347" i="32"/>
  <c r="BW347" i="32"/>
  <c r="BX347" i="32"/>
  <c r="BY347" i="32"/>
  <c r="BZ347" i="32"/>
  <c r="CA347" i="32"/>
  <c r="CB347" i="32"/>
  <c r="CC347" i="32"/>
  <c r="CD347" i="32"/>
  <c r="CE347" i="32"/>
  <c r="CF347" i="32"/>
  <c r="CG347" i="32"/>
  <c r="CH347" i="32"/>
  <c r="CI347" i="32"/>
  <c r="CJ347" i="32"/>
  <c r="CK347" i="32"/>
  <c r="CL347" i="32"/>
  <c r="CM347" i="32"/>
  <c r="CN347" i="32"/>
  <c r="CO347" i="32"/>
  <c r="CP347" i="32"/>
  <c r="CQ347" i="32"/>
  <c r="CR347" i="32"/>
  <c r="CS347" i="32"/>
  <c r="CT347" i="32"/>
  <c r="CU347" i="32"/>
  <c r="CV347" i="32"/>
  <c r="CW347" i="32"/>
  <c r="CX347" i="32"/>
  <c r="CY347" i="32"/>
  <c r="CZ347" i="32"/>
  <c r="DA347" i="32"/>
  <c r="DB347" i="32"/>
  <c r="DC347" i="32"/>
  <c r="D348" i="32"/>
  <c r="E348" i="32"/>
  <c r="F348" i="32"/>
  <c r="G348" i="32"/>
  <c r="H348" i="32"/>
  <c r="I348" i="32"/>
  <c r="J348" i="32"/>
  <c r="K348" i="32"/>
  <c r="L348" i="32"/>
  <c r="M348" i="32"/>
  <c r="N348" i="32"/>
  <c r="O348" i="32"/>
  <c r="P348" i="32"/>
  <c r="Q348" i="32"/>
  <c r="R348" i="32"/>
  <c r="S348" i="32"/>
  <c r="T348" i="32"/>
  <c r="U348" i="32"/>
  <c r="V348" i="32"/>
  <c r="W348" i="32"/>
  <c r="X348" i="32"/>
  <c r="Y348" i="32"/>
  <c r="Z348" i="32"/>
  <c r="AA348" i="32"/>
  <c r="AB348" i="32"/>
  <c r="AC348" i="32"/>
  <c r="AD348" i="32"/>
  <c r="AE348" i="32"/>
  <c r="AF348" i="32"/>
  <c r="AG348" i="32"/>
  <c r="AH348" i="32"/>
  <c r="AI348" i="32"/>
  <c r="AJ348" i="32"/>
  <c r="AK348" i="32"/>
  <c r="AL348" i="32"/>
  <c r="AM348" i="32"/>
  <c r="AN348" i="32"/>
  <c r="AO348" i="32"/>
  <c r="AP348" i="32"/>
  <c r="AQ348" i="32"/>
  <c r="AR348" i="32"/>
  <c r="AS348" i="32"/>
  <c r="AT348" i="32"/>
  <c r="AU348" i="32"/>
  <c r="AV348" i="32"/>
  <c r="AW348" i="32"/>
  <c r="AX348" i="32"/>
  <c r="AY348" i="32"/>
  <c r="AZ348" i="32"/>
  <c r="BA348" i="32"/>
  <c r="BB348" i="32"/>
  <c r="BC348" i="32"/>
  <c r="BD348" i="32"/>
  <c r="BE348" i="32"/>
  <c r="BF348" i="32"/>
  <c r="BG348" i="32"/>
  <c r="BH348" i="32"/>
  <c r="BI348" i="32"/>
  <c r="BJ348" i="32"/>
  <c r="BK348" i="32"/>
  <c r="BL348" i="32"/>
  <c r="BM348" i="32"/>
  <c r="BN348" i="32"/>
  <c r="BO348" i="32"/>
  <c r="BP348" i="32"/>
  <c r="BQ348" i="32"/>
  <c r="BR348" i="32"/>
  <c r="BS348" i="32"/>
  <c r="BT348" i="32"/>
  <c r="BU348" i="32"/>
  <c r="BV348" i="32"/>
  <c r="BW348" i="32"/>
  <c r="BX348" i="32"/>
  <c r="BY348" i="32"/>
  <c r="BZ348" i="32"/>
  <c r="CA348" i="32"/>
  <c r="CB348" i="32"/>
  <c r="CC348" i="32"/>
  <c r="CD348" i="32"/>
  <c r="CE348" i="32"/>
  <c r="CF348" i="32"/>
  <c r="CG348" i="32"/>
  <c r="CH348" i="32"/>
  <c r="CI348" i="32"/>
  <c r="CJ348" i="32"/>
  <c r="CK348" i="32"/>
  <c r="CL348" i="32"/>
  <c r="CM348" i="32"/>
  <c r="CN348" i="32"/>
  <c r="CO348" i="32"/>
  <c r="CP348" i="32"/>
  <c r="CQ348" i="32"/>
  <c r="CR348" i="32"/>
  <c r="CS348" i="32"/>
  <c r="CT348" i="32"/>
  <c r="CU348" i="32"/>
  <c r="CV348" i="32"/>
  <c r="CW348" i="32"/>
  <c r="CX348" i="32"/>
  <c r="CY348" i="32"/>
  <c r="CZ348" i="32"/>
  <c r="DA348" i="32"/>
  <c r="DB348" i="32"/>
  <c r="DC348" i="32"/>
  <c r="D349" i="32"/>
  <c r="E349" i="32"/>
  <c r="F349" i="32"/>
  <c r="G349" i="32"/>
  <c r="H349" i="32"/>
  <c r="I349" i="32"/>
  <c r="J349" i="32"/>
  <c r="K349" i="32"/>
  <c r="L349" i="32"/>
  <c r="M349" i="32"/>
  <c r="N349" i="32"/>
  <c r="O349" i="32"/>
  <c r="P349" i="32"/>
  <c r="Q349" i="32"/>
  <c r="R349" i="32"/>
  <c r="S349" i="32"/>
  <c r="T349" i="32"/>
  <c r="U349" i="32"/>
  <c r="V349" i="32"/>
  <c r="W349" i="32"/>
  <c r="X349" i="32"/>
  <c r="Y349" i="32"/>
  <c r="Z349" i="32"/>
  <c r="AA349" i="32"/>
  <c r="AB349" i="32"/>
  <c r="AC349" i="32"/>
  <c r="AD349" i="32"/>
  <c r="AE349" i="32"/>
  <c r="AF349" i="32"/>
  <c r="AG349" i="32"/>
  <c r="AH349" i="32"/>
  <c r="AI349" i="32"/>
  <c r="AJ349" i="32"/>
  <c r="AK349" i="32"/>
  <c r="AL349" i="32"/>
  <c r="AM349" i="32"/>
  <c r="AN349" i="32"/>
  <c r="AO349" i="32"/>
  <c r="AP349" i="32"/>
  <c r="AQ349" i="32"/>
  <c r="AR349" i="32"/>
  <c r="AS349" i="32"/>
  <c r="AT349" i="32"/>
  <c r="AU349" i="32"/>
  <c r="AV349" i="32"/>
  <c r="AW349" i="32"/>
  <c r="AX349" i="32"/>
  <c r="AY349" i="32"/>
  <c r="AZ349" i="32"/>
  <c r="BA349" i="32"/>
  <c r="BB349" i="32"/>
  <c r="BC349" i="32"/>
  <c r="BD349" i="32"/>
  <c r="BE349" i="32"/>
  <c r="BF349" i="32"/>
  <c r="BG349" i="32"/>
  <c r="BH349" i="32"/>
  <c r="BI349" i="32"/>
  <c r="BJ349" i="32"/>
  <c r="BK349" i="32"/>
  <c r="BL349" i="32"/>
  <c r="BM349" i="32"/>
  <c r="BN349" i="32"/>
  <c r="BO349" i="32"/>
  <c r="BP349" i="32"/>
  <c r="BQ349" i="32"/>
  <c r="BR349" i="32"/>
  <c r="BS349" i="32"/>
  <c r="BT349" i="32"/>
  <c r="BU349" i="32"/>
  <c r="BV349" i="32"/>
  <c r="BW349" i="32"/>
  <c r="BX349" i="32"/>
  <c r="BY349" i="32"/>
  <c r="BZ349" i="32"/>
  <c r="CA349" i="32"/>
  <c r="CB349" i="32"/>
  <c r="CC349" i="32"/>
  <c r="CD349" i="32"/>
  <c r="CE349" i="32"/>
  <c r="CF349" i="32"/>
  <c r="CG349" i="32"/>
  <c r="CH349" i="32"/>
  <c r="CI349" i="32"/>
  <c r="CJ349" i="32"/>
  <c r="CK349" i="32"/>
  <c r="CL349" i="32"/>
  <c r="CM349" i="32"/>
  <c r="CN349" i="32"/>
  <c r="CO349" i="32"/>
  <c r="CP349" i="32"/>
  <c r="CQ349" i="32"/>
  <c r="CR349" i="32"/>
  <c r="CS349" i="32"/>
  <c r="CT349" i="32"/>
  <c r="CU349" i="32"/>
  <c r="CV349" i="32"/>
  <c r="CW349" i="32"/>
  <c r="CX349" i="32"/>
  <c r="CY349" i="32"/>
  <c r="CZ349" i="32"/>
  <c r="DA349" i="32"/>
  <c r="DB349" i="32"/>
  <c r="DC349" i="32"/>
  <c r="D350" i="32"/>
  <c r="E350" i="32"/>
  <c r="F350" i="32"/>
  <c r="G350" i="32"/>
  <c r="H350" i="32"/>
  <c r="I350" i="32"/>
  <c r="J350" i="32"/>
  <c r="K350" i="32"/>
  <c r="L350" i="32"/>
  <c r="M350" i="32"/>
  <c r="N350" i="32"/>
  <c r="O350" i="32"/>
  <c r="P350" i="32"/>
  <c r="Q350" i="32"/>
  <c r="R350" i="32"/>
  <c r="S350" i="32"/>
  <c r="T350" i="32"/>
  <c r="U350" i="32"/>
  <c r="V350" i="32"/>
  <c r="W350" i="32"/>
  <c r="X350" i="32"/>
  <c r="Y350" i="32"/>
  <c r="Z350" i="32"/>
  <c r="AA350" i="32"/>
  <c r="AB350" i="32"/>
  <c r="AC350" i="32"/>
  <c r="AD350" i="32"/>
  <c r="AE350" i="32"/>
  <c r="AF350" i="32"/>
  <c r="AG350" i="32"/>
  <c r="AH350" i="32"/>
  <c r="AI350" i="32"/>
  <c r="AJ350" i="32"/>
  <c r="AK350" i="32"/>
  <c r="AL350" i="32"/>
  <c r="AM350" i="32"/>
  <c r="AN350" i="32"/>
  <c r="AO350" i="32"/>
  <c r="AP350" i="32"/>
  <c r="AQ350" i="32"/>
  <c r="AR350" i="32"/>
  <c r="AS350" i="32"/>
  <c r="AT350" i="32"/>
  <c r="AU350" i="32"/>
  <c r="AV350" i="32"/>
  <c r="AW350" i="32"/>
  <c r="AX350" i="32"/>
  <c r="AY350" i="32"/>
  <c r="AZ350" i="32"/>
  <c r="BA350" i="32"/>
  <c r="BB350" i="32"/>
  <c r="BC350" i="32"/>
  <c r="BD350" i="32"/>
  <c r="BE350" i="32"/>
  <c r="BF350" i="32"/>
  <c r="BG350" i="32"/>
  <c r="BH350" i="32"/>
  <c r="BI350" i="32"/>
  <c r="BJ350" i="32"/>
  <c r="BK350" i="32"/>
  <c r="BL350" i="32"/>
  <c r="BM350" i="32"/>
  <c r="BN350" i="32"/>
  <c r="BO350" i="32"/>
  <c r="BP350" i="32"/>
  <c r="BQ350" i="32"/>
  <c r="BR350" i="32"/>
  <c r="BS350" i="32"/>
  <c r="BT350" i="32"/>
  <c r="BU350" i="32"/>
  <c r="BV350" i="32"/>
  <c r="BW350" i="32"/>
  <c r="BX350" i="32"/>
  <c r="BY350" i="32"/>
  <c r="BZ350" i="32"/>
  <c r="CA350" i="32"/>
  <c r="CB350" i="32"/>
  <c r="CC350" i="32"/>
  <c r="CD350" i="32"/>
  <c r="CE350" i="32"/>
  <c r="CF350" i="32"/>
  <c r="CG350" i="32"/>
  <c r="CH350" i="32"/>
  <c r="CI350" i="32"/>
  <c r="CJ350" i="32"/>
  <c r="CK350" i="32"/>
  <c r="CL350" i="32"/>
  <c r="CM350" i="32"/>
  <c r="CN350" i="32"/>
  <c r="CO350" i="32"/>
  <c r="CP350" i="32"/>
  <c r="CQ350" i="32"/>
  <c r="CR350" i="32"/>
  <c r="CS350" i="32"/>
  <c r="CT350" i="32"/>
  <c r="CU350" i="32"/>
  <c r="CV350" i="32"/>
  <c r="CW350" i="32"/>
  <c r="CX350" i="32"/>
  <c r="CY350" i="32"/>
  <c r="CZ350" i="32"/>
  <c r="DA350" i="32"/>
  <c r="DB350" i="32"/>
  <c r="DC350" i="32"/>
  <c r="D351" i="32"/>
  <c r="E351" i="32"/>
  <c r="F351" i="32"/>
  <c r="G351" i="32"/>
  <c r="H351" i="32"/>
  <c r="I351" i="32"/>
  <c r="J351" i="32"/>
  <c r="K351" i="32"/>
  <c r="L351" i="32"/>
  <c r="M351" i="32"/>
  <c r="N351" i="32"/>
  <c r="O351" i="32"/>
  <c r="P351" i="32"/>
  <c r="Q351" i="32"/>
  <c r="R351" i="32"/>
  <c r="S351" i="32"/>
  <c r="T351" i="32"/>
  <c r="U351" i="32"/>
  <c r="V351" i="32"/>
  <c r="W351" i="32"/>
  <c r="X351" i="32"/>
  <c r="Y351" i="32"/>
  <c r="Z351" i="32"/>
  <c r="AA351" i="32"/>
  <c r="AB351" i="32"/>
  <c r="AC351" i="32"/>
  <c r="AD351" i="32"/>
  <c r="AE351" i="32"/>
  <c r="AF351" i="32"/>
  <c r="AG351" i="32"/>
  <c r="AH351" i="32"/>
  <c r="AI351" i="32"/>
  <c r="AJ351" i="32"/>
  <c r="AK351" i="32"/>
  <c r="AL351" i="32"/>
  <c r="AM351" i="32"/>
  <c r="AN351" i="32"/>
  <c r="AO351" i="32"/>
  <c r="AP351" i="32"/>
  <c r="AQ351" i="32"/>
  <c r="AR351" i="32"/>
  <c r="AS351" i="32"/>
  <c r="AT351" i="32"/>
  <c r="AU351" i="32"/>
  <c r="AV351" i="32"/>
  <c r="AW351" i="32"/>
  <c r="AX351" i="32"/>
  <c r="AY351" i="32"/>
  <c r="AZ351" i="32"/>
  <c r="BA351" i="32"/>
  <c r="BB351" i="32"/>
  <c r="BC351" i="32"/>
  <c r="BD351" i="32"/>
  <c r="BE351" i="32"/>
  <c r="BF351" i="32"/>
  <c r="BG351" i="32"/>
  <c r="BH351" i="32"/>
  <c r="BI351" i="32"/>
  <c r="BJ351" i="32"/>
  <c r="BK351" i="32"/>
  <c r="BL351" i="32"/>
  <c r="BM351" i="32"/>
  <c r="BN351" i="32"/>
  <c r="BO351" i="32"/>
  <c r="BP351" i="32"/>
  <c r="BQ351" i="32"/>
  <c r="BR351" i="32"/>
  <c r="BS351" i="32"/>
  <c r="BT351" i="32"/>
  <c r="BU351" i="32"/>
  <c r="BV351" i="32"/>
  <c r="BW351" i="32"/>
  <c r="BX351" i="32"/>
  <c r="BY351" i="32"/>
  <c r="BZ351" i="32"/>
  <c r="CA351" i="32"/>
  <c r="CB351" i="32"/>
  <c r="CC351" i="32"/>
  <c r="CD351" i="32"/>
  <c r="CE351" i="32"/>
  <c r="CF351" i="32"/>
  <c r="CG351" i="32"/>
  <c r="CH351" i="32"/>
  <c r="CI351" i="32"/>
  <c r="CJ351" i="32"/>
  <c r="CK351" i="32"/>
  <c r="CL351" i="32"/>
  <c r="CM351" i="32"/>
  <c r="CN351" i="32"/>
  <c r="CO351" i="32"/>
  <c r="CP351" i="32"/>
  <c r="CQ351" i="32"/>
  <c r="CR351" i="32"/>
  <c r="CS351" i="32"/>
  <c r="CT351" i="32"/>
  <c r="CU351" i="32"/>
  <c r="CV351" i="32"/>
  <c r="CW351" i="32"/>
  <c r="CX351" i="32"/>
  <c r="CY351" i="32"/>
  <c r="CZ351" i="32"/>
  <c r="DA351" i="32"/>
  <c r="DB351" i="32"/>
  <c r="DC351" i="32"/>
  <c r="D352" i="32"/>
  <c r="E352" i="32"/>
  <c r="F352" i="32"/>
  <c r="G352" i="32"/>
  <c r="H352" i="32"/>
  <c r="I352" i="32"/>
  <c r="J352" i="32"/>
  <c r="K352" i="32"/>
  <c r="L352" i="32"/>
  <c r="M352" i="32"/>
  <c r="N352" i="32"/>
  <c r="O352" i="32"/>
  <c r="P352" i="32"/>
  <c r="Q352" i="32"/>
  <c r="R352" i="32"/>
  <c r="S352" i="32"/>
  <c r="T352" i="32"/>
  <c r="U352" i="32"/>
  <c r="V352" i="32"/>
  <c r="W352" i="32"/>
  <c r="X352" i="32"/>
  <c r="Y352" i="32"/>
  <c r="Z352" i="32"/>
  <c r="AA352" i="32"/>
  <c r="AB352" i="32"/>
  <c r="AC352" i="32"/>
  <c r="AD352" i="32"/>
  <c r="AE352" i="32"/>
  <c r="AF352" i="32"/>
  <c r="AG352" i="32"/>
  <c r="AH352" i="32"/>
  <c r="AI352" i="32"/>
  <c r="AJ352" i="32"/>
  <c r="AK352" i="32"/>
  <c r="AL352" i="32"/>
  <c r="AM352" i="32"/>
  <c r="AN352" i="32"/>
  <c r="AO352" i="32"/>
  <c r="AP352" i="32"/>
  <c r="AQ352" i="32"/>
  <c r="AR352" i="32"/>
  <c r="AS352" i="32"/>
  <c r="AT352" i="32"/>
  <c r="AU352" i="32"/>
  <c r="AV352" i="32"/>
  <c r="AW352" i="32"/>
  <c r="AX352" i="32"/>
  <c r="AY352" i="32"/>
  <c r="AZ352" i="32"/>
  <c r="BA352" i="32"/>
  <c r="BB352" i="32"/>
  <c r="BC352" i="32"/>
  <c r="BD352" i="32"/>
  <c r="BE352" i="32"/>
  <c r="BF352" i="32"/>
  <c r="BG352" i="32"/>
  <c r="BH352" i="32"/>
  <c r="BI352" i="32"/>
  <c r="BJ352" i="32"/>
  <c r="BK352" i="32"/>
  <c r="BL352" i="32"/>
  <c r="BM352" i="32"/>
  <c r="BN352" i="32"/>
  <c r="BO352" i="32"/>
  <c r="BP352" i="32"/>
  <c r="BQ352" i="32"/>
  <c r="BR352" i="32"/>
  <c r="BS352" i="32"/>
  <c r="BT352" i="32"/>
  <c r="BU352" i="32"/>
  <c r="BV352" i="32"/>
  <c r="BW352" i="32"/>
  <c r="BX352" i="32"/>
  <c r="BY352" i="32"/>
  <c r="BZ352" i="32"/>
  <c r="CA352" i="32"/>
  <c r="CB352" i="32"/>
  <c r="CC352" i="32"/>
  <c r="CD352" i="32"/>
  <c r="CE352" i="32"/>
  <c r="CF352" i="32"/>
  <c r="CG352" i="32"/>
  <c r="CH352" i="32"/>
  <c r="CI352" i="32"/>
  <c r="CJ352" i="32"/>
  <c r="CK352" i="32"/>
  <c r="CL352" i="32"/>
  <c r="CM352" i="32"/>
  <c r="CN352" i="32"/>
  <c r="CO352" i="32"/>
  <c r="CP352" i="32"/>
  <c r="CQ352" i="32"/>
  <c r="CR352" i="32"/>
  <c r="CS352" i="32"/>
  <c r="CT352" i="32"/>
  <c r="CU352" i="32"/>
  <c r="CV352" i="32"/>
  <c r="CW352" i="32"/>
  <c r="CX352" i="32"/>
  <c r="CY352" i="32"/>
  <c r="CZ352" i="32"/>
  <c r="DA352" i="32"/>
  <c r="DB352" i="32"/>
  <c r="DC352" i="32"/>
  <c r="D353" i="32"/>
  <c r="E353" i="32"/>
  <c r="F353" i="32"/>
  <c r="G353" i="32"/>
  <c r="H353" i="32"/>
  <c r="I353" i="32"/>
  <c r="J353" i="32"/>
  <c r="K353" i="32"/>
  <c r="L353" i="32"/>
  <c r="M353" i="32"/>
  <c r="N353" i="32"/>
  <c r="O353" i="32"/>
  <c r="P353" i="32"/>
  <c r="Q353" i="32"/>
  <c r="R353" i="32"/>
  <c r="S353" i="32"/>
  <c r="T353" i="32"/>
  <c r="U353" i="32"/>
  <c r="V353" i="32"/>
  <c r="W353" i="32"/>
  <c r="X353" i="32"/>
  <c r="Y353" i="32"/>
  <c r="Z353" i="32"/>
  <c r="AA353" i="32"/>
  <c r="AB353" i="32"/>
  <c r="AC353" i="32"/>
  <c r="AD353" i="32"/>
  <c r="AE353" i="32"/>
  <c r="AF353" i="32"/>
  <c r="AG353" i="32"/>
  <c r="AH353" i="32"/>
  <c r="AI353" i="32"/>
  <c r="AJ353" i="32"/>
  <c r="AK353" i="32"/>
  <c r="AL353" i="32"/>
  <c r="AM353" i="32"/>
  <c r="AN353" i="32"/>
  <c r="AO353" i="32"/>
  <c r="AP353" i="32"/>
  <c r="AQ353" i="32"/>
  <c r="AR353" i="32"/>
  <c r="AS353" i="32"/>
  <c r="AT353" i="32"/>
  <c r="AU353" i="32"/>
  <c r="AV353" i="32"/>
  <c r="AW353" i="32"/>
  <c r="AX353" i="32"/>
  <c r="AY353" i="32"/>
  <c r="AZ353" i="32"/>
  <c r="BA353" i="32"/>
  <c r="BB353" i="32"/>
  <c r="BC353" i="32"/>
  <c r="BD353" i="32"/>
  <c r="BE353" i="32"/>
  <c r="BF353" i="32"/>
  <c r="BG353" i="32"/>
  <c r="BH353" i="32"/>
  <c r="BI353" i="32"/>
  <c r="BJ353" i="32"/>
  <c r="BK353" i="32"/>
  <c r="BL353" i="32"/>
  <c r="BM353" i="32"/>
  <c r="BN353" i="32"/>
  <c r="BO353" i="32"/>
  <c r="BP353" i="32"/>
  <c r="BQ353" i="32"/>
  <c r="BR353" i="32"/>
  <c r="BS353" i="32"/>
  <c r="BT353" i="32"/>
  <c r="BU353" i="32"/>
  <c r="BV353" i="32"/>
  <c r="BW353" i="32"/>
  <c r="BX353" i="32"/>
  <c r="BY353" i="32"/>
  <c r="BZ353" i="32"/>
  <c r="CA353" i="32"/>
  <c r="CB353" i="32"/>
  <c r="CC353" i="32"/>
  <c r="CD353" i="32"/>
  <c r="CE353" i="32"/>
  <c r="CF353" i="32"/>
  <c r="CG353" i="32"/>
  <c r="CH353" i="32"/>
  <c r="CI353" i="32"/>
  <c r="CJ353" i="32"/>
  <c r="CK353" i="32"/>
  <c r="CL353" i="32"/>
  <c r="CM353" i="32"/>
  <c r="CN353" i="32"/>
  <c r="CO353" i="32"/>
  <c r="CP353" i="32"/>
  <c r="CQ353" i="32"/>
  <c r="CR353" i="32"/>
  <c r="CS353" i="32"/>
  <c r="CT353" i="32"/>
  <c r="CU353" i="32"/>
  <c r="CV353" i="32"/>
  <c r="CW353" i="32"/>
  <c r="CX353" i="32"/>
  <c r="CY353" i="32"/>
  <c r="CZ353" i="32"/>
  <c r="DA353" i="32"/>
  <c r="DB353" i="32"/>
  <c r="DC353" i="32"/>
  <c r="D354" i="32"/>
  <c r="E354" i="32"/>
  <c r="F354" i="32"/>
  <c r="G354" i="32"/>
  <c r="H354" i="32"/>
  <c r="I354" i="32"/>
  <c r="J354" i="32"/>
  <c r="K354" i="32"/>
  <c r="L354" i="32"/>
  <c r="M354" i="32"/>
  <c r="N354" i="32"/>
  <c r="O354" i="32"/>
  <c r="P354" i="32"/>
  <c r="Q354" i="32"/>
  <c r="R354" i="32"/>
  <c r="S354" i="32"/>
  <c r="T354" i="32"/>
  <c r="U354" i="32"/>
  <c r="V354" i="32"/>
  <c r="W354" i="32"/>
  <c r="X354" i="32"/>
  <c r="Y354" i="32"/>
  <c r="Z354" i="32"/>
  <c r="AA354" i="32"/>
  <c r="AB354" i="32"/>
  <c r="AC354" i="32"/>
  <c r="AD354" i="32"/>
  <c r="AE354" i="32"/>
  <c r="AF354" i="32"/>
  <c r="AG354" i="32"/>
  <c r="AH354" i="32"/>
  <c r="AI354" i="32"/>
  <c r="AJ354" i="32"/>
  <c r="AK354" i="32"/>
  <c r="AL354" i="32"/>
  <c r="AM354" i="32"/>
  <c r="AN354" i="32"/>
  <c r="AO354" i="32"/>
  <c r="AP354" i="32"/>
  <c r="AQ354" i="32"/>
  <c r="AR354" i="32"/>
  <c r="AS354" i="32"/>
  <c r="AT354" i="32"/>
  <c r="AU354" i="32"/>
  <c r="AV354" i="32"/>
  <c r="AW354" i="32"/>
  <c r="AX354" i="32"/>
  <c r="AY354" i="32"/>
  <c r="AZ354" i="32"/>
  <c r="BA354" i="32"/>
  <c r="BB354" i="32"/>
  <c r="BC354" i="32"/>
  <c r="BD354" i="32"/>
  <c r="BE354" i="32"/>
  <c r="BF354" i="32"/>
  <c r="BG354" i="32"/>
  <c r="BH354" i="32"/>
  <c r="BI354" i="32"/>
  <c r="BJ354" i="32"/>
  <c r="BK354" i="32"/>
  <c r="BL354" i="32"/>
  <c r="BM354" i="32"/>
  <c r="BN354" i="32"/>
  <c r="BO354" i="32"/>
  <c r="BP354" i="32"/>
  <c r="BQ354" i="32"/>
  <c r="BR354" i="32"/>
  <c r="BS354" i="32"/>
  <c r="BT354" i="32"/>
  <c r="BU354" i="32"/>
  <c r="BV354" i="32"/>
  <c r="BW354" i="32"/>
  <c r="BX354" i="32"/>
  <c r="BY354" i="32"/>
  <c r="BZ354" i="32"/>
  <c r="CA354" i="32"/>
  <c r="CB354" i="32"/>
  <c r="CC354" i="32"/>
  <c r="CD354" i="32"/>
  <c r="CE354" i="32"/>
  <c r="CF354" i="32"/>
  <c r="CG354" i="32"/>
  <c r="CH354" i="32"/>
  <c r="CI354" i="32"/>
  <c r="CJ354" i="32"/>
  <c r="CK354" i="32"/>
  <c r="CL354" i="32"/>
  <c r="CM354" i="32"/>
  <c r="CN354" i="32"/>
  <c r="CO354" i="32"/>
  <c r="CP354" i="32"/>
  <c r="CQ354" i="32"/>
  <c r="CR354" i="32"/>
  <c r="CS354" i="32"/>
  <c r="CT354" i="32"/>
  <c r="CU354" i="32"/>
  <c r="CV354" i="32"/>
  <c r="CW354" i="32"/>
  <c r="CX354" i="32"/>
  <c r="CY354" i="32"/>
  <c r="CZ354" i="32"/>
  <c r="DA354" i="32"/>
  <c r="DB354" i="32"/>
  <c r="DC354" i="32"/>
  <c r="D355" i="32"/>
  <c r="E355" i="32"/>
  <c r="F355" i="32"/>
  <c r="G355" i="32"/>
  <c r="H355" i="32"/>
  <c r="I355" i="32"/>
  <c r="J355" i="32"/>
  <c r="K355" i="32"/>
  <c r="L355" i="32"/>
  <c r="M355" i="32"/>
  <c r="N355" i="32"/>
  <c r="O355" i="32"/>
  <c r="P355" i="32"/>
  <c r="Q355" i="32"/>
  <c r="R355" i="32"/>
  <c r="S355" i="32"/>
  <c r="T355" i="32"/>
  <c r="U355" i="32"/>
  <c r="V355" i="32"/>
  <c r="W355" i="32"/>
  <c r="X355" i="32"/>
  <c r="Y355" i="32"/>
  <c r="Z355" i="32"/>
  <c r="AA355" i="32"/>
  <c r="AB355" i="32"/>
  <c r="AC355" i="32"/>
  <c r="AD355" i="32"/>
  <c r="AE355" i="32"/>
  <c r="AF355" i="32"/>
  <c r="AG355" i="32"/>
  <c r="AH355" i="32"/>
  <c r="AI355" i="32"/>
  <c r="AJ355" i="32"/>
  <c r="AK355" i="32"/>
  <c r="AL355" i="32"/>
  <c r="AM355" i="32"/>
  <c r="AN355" i="32"/>
  <c r="AO355" i="32"/>
  <c r="AP355" i="32"/>
  <c r="AQ355" i="32"/>
  <c r="AR355" i="32"/>
  <c r="AS355" i="32"/>
  <c r="AT355" i="32"/>
  <c r="AU355" i="32"/>
  <c r="AV355" i="32"/>
  <c r="AW355" i="32"/>
  <c r="AX355" i="32"/>
  <c r="AY355" i="32"/>
  <c r="AZ355" i="32"/>
  <c r="BA355" i="32"/>
  <c r="BB355" i="32"/>
  <c r="BC355" i="32"/>
  <c r="BD355" i="32"/>
  <c r="BE355" i="32"/>
  <c r="BF355" i="32"/>
  <c r="BG355" i="32"/>
  <c r="BH355" i="32"/>
  <c r="BI355" i="32"/>
  <c r="BJ355" i="32"/>
  <c r="BK355" i="32"/>
  <c r="BL355" i="32"/>
  <c r="BM355" i="32"/>
  <c r="BN355" i="32"/>
  <c r="BO355" i="32"/>
  <c r="BP355" i="32"/>
  <c r="BQ355" i="32"/>
  <c r="BR355" i="32"/>
  <c r="BS355" i="32"/>
  <c r="BT355" i="32"/>
  <c r="BU355" i="32"/>
  <c r="BV355" i="32"/>
  <c r="BW355" i="32"/>
  <c r="BX355" i="32"/>
  <c r="BY355" i="32"/>
  <c r="BZ355" i="32"/>
  <c r="CA355" i="32"/>
  <c r="CB355" i="32"/>
  <c r="CC355" i="32"/>
  <c r="CD355" i="32"/>
  <c r="CE355" i="32"/>
  <c r="CF355" i="32"/>
  <c r="CG355" i="32"/>
  <c r="CH355" i="32"/>
  <c r="CI355" i="32"/>
  <c r="CJ355" i="32"/>
  <c r="CK355" i="32"/>
  <c r="CL355" i="32"/>
  <c r="CM355" i="32"/>
  <c r="CN355" i="32"/>
  <c r="CO355" i="32"/>
  <c r="CP355" i="32"/>
  <c r="CQ355" i="32"/>
  <c r="CR355" i="32"/>
  <c r="CS355" i="32"/>
  <c r="CT355" i="32"/>
  <c r="CU355" i="32"/>
  <c r="CV355" i="32"/>
  <c r="CW355" i="32"/>
  <c r="CX355" i="32"/>
  <c r="CY355" i="32"/>
  <c r="CZ355" i="32"/>
  <c r="DA355" i="32"/>
  <c r="DB355" i="32"/>
  <c r="DC355" i="32"/>
  <c r="D356" i="32"/>
  <c r="E356" i="32"/>
  <c r="F356" i="32"/>
  <c r="G356" i="32"/>
  <c r="H356" i="32"/>
  <c r="I356" i="32"/>
  <c r="J356" i="32"/>
  <c r="K356" i="32"/>
  <c r="L356" i="32"/>
  <c r="M356" i="32"/>
  <c r="N356" i="32"/>
  <c r="O356" i="32"/>
  <c r="P356" i="32"/>
  <c r="Q356" i="32"/>
  <c r="R356" i="32"/>
  <c r="S356" i="32"/>
  <c r="T356" i="32"/>
  <c r="U356" i="32"/>
  <c r="V356" i="32"/>
  <c r="W356" i="32"/>
  <c r="X356" i="32"/>
  <c r="Y356" i="32"/>
  <c r="Z356" i="32"/>
  <c r="AA356" i="32"/>
  <c r="AB356" i="32"/>
  <c r="AC356" i="32"/>
  <c r="AD356" i="32"/>
  <c r="AE356" i="32"/>
  <c r="AF356" i="32"/>
  <c r="AG356" i="32"/>
  <c r="AH356" i="32"/>
  <c r="AI356" i="32"/>
  <c r="AJ356" i="32"/>
  <c r="AK356" i="32"/>
  <c r="AL356" i="32"/>
  <c r="AM356" i="32"/>
  <c r="AN356" i="32"/>
  <c r="AO356" i="32"/>
  <c r="AP356" i="32"/>
  <c r="AQ356" i="32"/>
  <c r="AR356" i="32"/>
  <c r="AS356" i="32"/>
  <c r="AT356" i="32"/>
  <c r="AU356" i="32"/>
  <c r="AV356" i="32"/>
  <c r="AW356" i="32"/>
  <c r="AX356" i="32"/>
  <c r="AY356" i="32"/>
  <c r="AZ356" i="32"/>
  <c r="BA356" i="32"/>
  <c r="BB356" i="32"/>
  <c r="BC356" i="32"/>
  <c r="BD356" i="32"/>
  <c r="BE356" i="32"/>
  <c r="BF356" i="32"/>
  <c r="BG356" i="32"/>
  <c r="BH356" i="32"/>
  <c r="BI356" i="32"/>
  <c r="BJ356" i="32"/>
  <c r="BK356" i="32"/>
  <c r="BL356" i="32"/>
  <c r="BM356" i="32"/>
  <c r="BN356" i="32"/>
  <c r="BO356" i="32"/>
  <c r="BP356" i="32"/>
  <c r="BQ356" i="32"/>
  <c r="BR356" i="32"/>
  <c r="BS356" i="32"/>
  <c r="BT356" i="32"/>
  <c r="BU356" i="32"/>
  <c r="BV356" i="32"/>
  <c r="BW356" i="32"/>
  <c r="BX356" i="32"/>
  <c r="BY356" i="32"/>
  <c r="BZ356" i="32"/>
  <c r="CA356" i="32"/>
  <c r="CB356" i="32"/>
  <c r="CC356" i="32"/>
  <c r="CD356" i="32"/>
  <c r="CE356" i="32"/>
  <c r="CF356" i="32"/>
  <c r="CG356" i="32"/>
  <c r="CH356" i="32"/>
  <c r="CI356" i="32"/>
  <c r="CJ356" i="32"/>
  <c r="CK356" i="32"/>
  <c r="CL356" i="32"/>
  <c r="CM356" i="32"/>
  <c r="CN356" i="32"/>
  <c r="CO356" i="32"/>
  <c r="CP356" i="32"/>
  <c r="CQ356" i="32"/>
  <c r="CR356" i="32"/>
  <c r="CS356" i="32"/>
  <c r="CT356" i="32"/>
  <c r="CU356" i="32"/>
  <c r="CV356" i="32"/>
  <c r="CW356" i="32"/>
  <c r="CX356" i="32"/>
  <c r="CY356" i="32"/>
  <c r="CZ356" i="32"/>
  <c r="DA356" i="32"/>
  <c r="DB356" i="32"/>
  <c r="DC356" i="32"/>
  <c r="D357" i="32"/>
  <c r="E357" i="32"/>
  <c r="F357" i="32"/>
  <c r="G357" i="32"/>
  <c r="H357" i="32"/>
  <c r="I357" i="32"/>
  <c r="J357" i="32"/>
  <c r="K357" i="32"/>
  <c r="L357" i="32"/>
  <c r="M357" i="32"/>
  <c r="N357" i="32"/>
  <c r="O357" i="32"/>
  <c r="P357" i="32"/>
  <c r="Q357" i="32"/>
  <c r="R357" i="32"/>
  <c r="S357" i="32"/>
  <c r="T357" i="32"/>
  <c r="U357" i="32"/>
  <c r="V357" i="32"/>
  <c r="W357" i="32"/>
  <c r="X357" i="32"/>
  <c r="Y357" i="32"/>
  <c r="Z357" i="32"/>
  <c r="AA357" i="32"/>
  <c r="AB357" i="32"/>
  <c r="AC357" i="32"/>
  <c r="AD357" i="32"/>
  <c r="AE357" i="32"/>
  <c r="AF357" i="32"/>
  <c r="AG357" i="32"/>
  <c r="AH357" i="32"/>
  <c r="AI357" i="32"/>
  <c r="AJ357" i="32"/>
  <c r="AK357" i="32"/>
  <c r="AL357" i="32"/>
  <c r="AM357" i="32"/>
  <c r="AN357" i="32"/>
  <c r="AO357" i="32"/>
  <c r="AP357" i="32"/>
  <c r="AQ357" i="32"/>
  <c r="AR357" i="32"/>
  <c r="AS357" i="32"/>
  <c r="AT357" i="32"/>
  <c r="AU357" i="32"/>
  <c r="AV357" i="32"/>
  <c r="AW357" i="32"/>
  <c r="AX357" i="32"/>
  <c r="AY357" i="32"/>
  <c r="AZ357" i="32"/>
  <c r="BA357" i="32"/>
  <c r="BB357" i="32"/>
  <c r="BC357" i="32"/>
  <c r="BD357" i="32"/>
  <c r="BE357" i="32"/>
  <c r="BF357" i="32"/>
  <c r="BG357" i="32"/>
  <c r="BH357" i="32"/>
  <c r="BI357" i="32"/>
  <c r="BJ357" i="32"/>
  <c r="BK357" i="32"/>
  <c r="BL357" i="32"/>
  <c r="BM357" i="32"/>
  <c r="BN357" i="32"/>
  <c r="BO357" i="32"/>
  <c r="BP357" i="32"/>
  <c r="BQ357" i="32"/>
  <c r="BR357" i="32"/>
  <c r="BS357" i="32"/>
  <c r="BT357" i="32"/>
  <c r="BU357" i="32"/>
  <c r="BV357" i="32"/>
  <c r="BW357" i="32"/>
  <c r="BX357" i="32"/>
  <c r="BY357" i="32"/>
  <c r="BZ357" i="32"/>
  <c r="CA357" i="32"/>
  <c r="CB357" i="32"/>
  <c r="CC357" i="32"/>
  <c r="CD357" i="32"/>
  <c r="CE357" i="32"/>
  <c r="CF357" i="32"/>
  <c r="CG357" i="32"/>
  <c r="CH357" i="32"/>
  <c r="CI357" i="32"/>
  <c r="CJ357" i="32"/>
  <c r="CK357" i="32"/>
  <c r="CL357" i="32"/>
  <c r="CM357" i="32"/>
  <c r="CN357" i="32"/>
  <c r="CO357" i="32"/>
  <c r="CP357" i="32"/>
  <c r="CQ357" i="32"/>
  <c r="CR357" i="32"/>
  <c r="CS357" i="32"/>
  <c r="CT357" i="32"/>
  <c r="CU357" i="32"/>
  <c r="CV357" i="32"/>
  <c r="CW357" i="32"/>
  <c r="CX357" i="32"/>
  <c r="CY357" i="32"/>
  <c r="CZ357" i="32"/>
  <c r="DA357" i="32"/>
  <c r="DB357" i="32"/>
  <c r="DC357" i="32"/>
  <c r="D358" i="32"/>
  <c r="E358" i="32"/>
  <c r="F358" i="32"/>
  <c r="G358" i="32"/>
  <c r="H358" i="32"/>
  <c r="I358" i="32"/>
  <c r="J358" i="32"/>
  <c r="K358" i="32"/>
  <c r="L358" i="32"/>
  <c r="M358" i="32"/>
  <c r="N358" i="32"/>
  <c r="O358" i="32"/>
  <c r="P358" i="32"/>
  <c r="Q358" i="32"/>
  <c r="R358" i="32"/>
  <c r="S358" i="32"/>
  <c r="T358" i="32"/>
  <c r="U358" i="32"/>
  <c r="V358" i="32"/>
  <c r="W358" i="32"/>
  <c r="X358" i="32"/>
  <c r="Y358" i="32"/>
  <c r="Z358" i="32"/>
  <c r="AA358" i="32"/>
  <c r="AB358" i="32"/>
  <c r="AC358" i="32"/>
  <c r="AD358" i="32"/>
  <c r="AE358" i="32"/>
  <c r="AF358" i="32"/>
  <c r="AG358" i="32"/>
  <c r="AH358" i="32"/>
  <c r="AI358" i="32"/>
  <c r="AJ358" i="32"/>
  <c r="AK358" i="32"/>
  <c r="AL358" i="32"/>
  <c r="AM358" i="32"/>
  <c r="AN358" i="32"/>
  <c r="AO358" i="32"/>
  <c r="AP358" i="32"/>
  <c r="AQ358" i="32"/>
  <c r="AR358" i="32"/>
  <c r="AS358" i="32"/>
  <c r="AT358" i="32"/>
  <c r="AU358" i="32"/>
  <c r="AV358" i="32"/>
  <c r="AW358" i="32"/>
  <c r="AX358" i="32"/>
  <c r="AY358" i="32"/>
  <c r="AZ358" i="32"/>
  <c r="BA358" i="32"/>
  <c r="BB358" i="32"/>
  <c r="BC358" i="32"/>
  <c r="BD358" i="32"/>
  <c r="BE358" i="32"/>
  <c r="BF358" i="32"/>
  <c r="BG358" i="32"/>
  <c r="BH358" i="32"/>
  <c r="BI358" i="32"/>
  <c r="BJ358" i="32"/>
  <c r="BK358" i="32"/>
  <c r="BL358" i="32"/>
  <c r="BM358" i="32"/>
  <c r="BN358" i="32"/>
  <c r="BO358" i="32"/>
  <c r="BP358" i="32"/>
  <c r="BQ358" i="32"/>
  <c r="BR358" i="32"/>
  <c r="BS358" i="32"/>
  <c r="BT358" i="32"/>
  <c r="BU358" i="32"/>
  <c r="BV358" i="32"/>
  <c r="BW358" i="32"/>
  <c r="BX358" i="32"/>
  <c r="BY358" i="32"/>
  <c r="BZ358" i="32"/>
  <c r="CA358" i="32"/>
  <c r="CB358" i="32"/>
  <c r="CC358" i="32"/>
  <c r="CD358" i="32"/>
  <c r="CE358" i="32"/>
  <c r="CF358" i="32"/>
  <c r="CG358" i="32"/>
  <c r="CH358" i="32"/>
  <c r="CI358" i="32"/>
  <c r="CJ358" i="32"/>
  <c r="CK358" i="32"/>
  <c r="CL358" i="32"/>
  <c r="CM358" i="32"/>
  <c r="CN358" i="32"/>
  <c r="CO358" i="32"/>
  <c r="CP358" i="32"/>
  <c r="CQ358" i="32"/>
  <c r="CR358" i="32"/>
  <c r="CS358" i="32"/>
  <c r="CT358" i="32"/>
  <c r="CU358" i="32"/>
  <c r="CV358" i="32"/>
  <c r="CW358" i="32"/>
  <c r="CX358" i="32"/>
  <c r="CY358" i="32"/>
  <c r="CZ358" i="32"/>
  <c r="DA358" i="32"/>
  <c r="DB358" i="32"/>
  <c r="DC358" i="32"/>
  <c r="D359" i="32"/>
  <c r="E359" i="32"/>
  <c r="F359" i="32"/>
  <c r="G359" i="32"/>
  <c r="H359" i="32"/>
  <c r="I359" i="32"/>
  <c r="J359" i="32"/>
  <c r="K359" i="32"/>
  <c r="L359" i="32"/>
  <c r="M359" i="32"/>
  <c r="N359" i="32"/>
  <c r="O359" i="32"/>
  <c r="P359" i="32"/>
  <c r="Q359" i="32"/>
  <c r="R359" i="32"/>
  <c r="S359" i="32"/>
  <c r="T359" i="32"/>
  <c r="U359" i="32"/>
  <c r="V359" i="32"/>
  <c r="W359" i="32"/>
  <c r="X359" i="32"/>
  <c r="Y359" i="32"/>
  <c r="Z359" i="32"/>
  <c r="AA359" i="32"/>
  <c r="AB359" i="32"/>
  <c r="AC359" i="32"/>
  <c r="AD359" i="32"/>
  <c r="AE359" i="32"/>
  <c r="AF359" i="32"/>
  <c r="AG359" i="32"/>
  <c r="AH359" i="32"/>
  <c r="AI359" i="32"/>
  <c r="AJ359" i="32"/>
  <c r="AK359" i="32"/>
  <c r="AL359" i="32"/>
  <c r="AM359" i="32"/>
  <c r="AN359" i="32"/>
  <c r="AO359" i="32"/>
  <c r="AP359" i="32"/>
  <c r="AQ359" i="32"/>
  <c r="AR359" i="32"/>
  <c r="AS359" i="32"/>
  <c r="AT359" i="32"/>
  <c r="AU359" i="32"/>
  <c r="AV359" i="32"/>
  <c r="AW359" i="32"/>
  <c r="AX359" i="32"/>
  <c r="AY359" i="32"/>
  <c r="AZ359" i="32"/>
  <c r="BA359" i="32"/>
  <c r="BB359" i="32"/>
  <c r="BC359" i="32"/>
  <c r="BD359" i="32"/>
  <c r="BE359" i="32"/>
  <c r="BF359" i="32"/>
  <c r="BG359" i="32"/>
  <c r="BH359" i="32"/>
  <c r="BI359" i="32"/>
  <c r="BJ359" i="32"/>
  <c r="BK359" i="32"/>
  <c r="BL359" i="32"/>
  <c r="BM359" i="32"/>
  <c r="BN359" i="32"/>
  <c r="BO359" i="32"/>
  <c r="BP359" i="32"/>
  <c r="BQ359" i="32"/>
  <c r="BR359" i="32"/>
  <c r="BS359" i="32"/>
  <c r="BT359" i="32"/>
  <c r="BU359" i="32"/>
  <c r="BV359" i="32"/>
  <c r="BW359" i="32"/>
  <c r="BX359" i="32"/>
  <c r="BY359" i="32"/>
  <c r="BZ359" i="32"/>
  <c r="CA359" i="32"/>
  <c r="CB359" i="32"/>
  <c r="CC359" i="32"/>
  <c r="CD359" i="32"/>
  <c r="CE359" i="32"/>
  <c r="CF359" i="32"/>
  <c r="CG359" i="32"/>
  <c r="CH359" i="32"/>
  <c r="CI359" i="32"/>
  <c r="CJ359" i="32"/>
  <c r="CK359" i="32"/>
  <c r="CL359" i="32"/>
  <c r="CM359" i="32"/>
  <c r="CN359" i="32"/>
  <c r="CO359" i="32"/>
  <c r="CP359" i="32"/>
  <c r="CQ359" i="32"/>
  <c r="CR359" i="32"/>
  <c r="CS359" i="32"/>
  <c r="CT359" i="32"/>
  <c r="CU359" i="32"/>
  <c r="CV359" i="32"/>
  <c r="CW359" i="32"/>
  <c r="CX359" i="32"/>
  <c r="CY359" i="32"/>
  <c r="CZ359" i="32"/>
  <c r="DA359" i="32"/>
  <c r="DB359" i="32"/>
  <c r="DC359" i="32"/>
  <c r="D360" i="32"/>
  <c r="E360" i="32"/>
  <c r="F360" i="32"/>
  <c r="G360" i="32"/>
  <c r="H360" i="32"/>
  <c r="I360" i="32"/>
  <c r="J360" i="32"/>
  <c r="K360" i="32"/>
  <c r="L360" i="32"/>
  <c r="M360" i="32"/>
  <c r="N360" i="32"/>
  <c r="O360" i="32"/>
  <c r="P360" i="32"/>
  <c r="Q360" i="32"/>
  <c r="R360" i="32"/>
  <c r="S360" i="32"/>
  <c r="T360" i="32"/>
  <c r="U360" i="32"/>
  <c r="V360" i="32"/>
  <c r="W360" i="32"/>
  <c r="X360" i="32"/>
  <c r="Y360" i="32"/>
  <c r="Z360" i="32"/>
  <c r="AA360" i="32"/>
  <c r="AB360" i="32"/>
  <c r="AC360" i="32"/>
  <c r="AD360" i="32"/>
  <c r="AE360" i="32"/>
  <c r="AF360" i="32"/>
  <c r="AG360" i="32"/>
  <c r="AH360" i="32"/>
  <c r="AI360" i="32"/>
  <c r="AJ360" i="32"/>
  <c r="AK360" i="32"/>
  <c r="AL360" i="32"/>
  <c r="AM360" i="32"/>
  <c r="AN360" i="32"/>
  <c r="AO360" i="32"/>
  <c r="AP360" i="32"/>
  <c r="AQ360" i="32"/>
  <c r="AR360" i="32"/>
  <c r="AS360" i="32"/>
  <c r="AT360" i="32"/>
  <c r="AU360" i="32"/>
  <c r="AV360" i="32"/>
  <c r="AW360" i="32"/>
  <c r="AX360" i="32"/>
  <c r="AY360" i="32"/>
  <c r="AZ360" i="32"/>
  <c r="BA360" i="32"/>
  <c r="BB360" i="32"/>
  <c r="BC360" i="32"/>
  <c r="BD360" i="32"/>
  <c r="BE360" i="32"/>
  <c r="BF360" i="32"/>
  <c r="BG360" i="32"/>
  <c r="BH360" i="32"/>
  <c r="BI360" i="32"/>
  <c r="BJ360" i="32"/>
  <c r="BK360" i="32"/>
  <c r="BL360" i="32"/>
  <c r="BM360" i="32"/>
  <c r="BN360" i="32"/>
  <c r="BO360" i="32"/>
  <c r="BP360" i="32"/>
  <c r="BQ360" i="32"/>
  <c r="BR360" i="32"/>
  <c r="BS360" i="32"/>
  <c r="BT360" i="32"/>
  <c r="BU360" i="32"/>
  <c r="BV360" i="32"/>
  <c r="BW360" i="32"/>
  <c r="BX360" i="32"/>
  <c r="BY360" i="32"/>
  <c r="BZ360" i="32"/>
  <c r="CA360" i="32"/>
  <c r="CB360" i="32"/>
  <c r="CC360" i="32"/>
  <c r="CD360" i="32"/>
  <c r="CE360" i="32"/>
  <c r="CF360" i="32"/>
  <c r="CG360" i="32"/>
  <c r="CH360" i="32"/>
  <c r="CI360" i="32"/>
  <c r="CJ360" i="32"/>
  <c r="CK360" i="32"/>
  <c r="CL360" i="32"/>
  <c r="CM360" i="32"/>
  <c r="CN360" i="32"/>
  <c r="CO360" i="32"/>
  <c r="CP360" i="32"/>
  <c r="CQ360" i="32"/>
  <c r="CR360" i="32"/>
  <c r="CS360" i="32"/>
  <c r="CT360" i="32"/>
  <c r="CU360" i="32"/>
  <c r="CV360" i="32"/>
  <c r="CW360" i="32"/>
  <c r="CX360" i="32"/>
  <c r="CY360" i="32"/>
  <c r="CZ360" i="32"/>
  <c r="DA360" i="32"/>
  <c r="DB360" i="32"/>
  <c r="DC360" i="32"/>
  <c r="L172" i="32" l="1"/>
  <c r="X172" i="32"/>
  <c r="AJ172" i="32"/>
  <c r="M172" i="32"/>
  <c r="Y172" i="32"/>
  <c r="AK172" i="32"/>
  <c r="AW172" i="32"/>
  <c r="H171" i="32"/>
  <c r="T171" i="32"/>
  <c r="AF171" i="32"/>
  <c r="AR171" i="32"/>
  <c r="BD171" i="32"/>
  <c r="BP171" i="32"/>
  <c r="CB171" i="32"/>
  <c r="CN171" i="32"/>
  <c r="CZ171" i="32"/>
  <c r="I171" i="32"/>
  <c r="U171" i="32"/>
  <c r="AG171" i="32"/>
  <c r="AS171" i="32"/>
  <c r="BE171" i="32"/>
  <c r="BQ171" i="32"/>
  <c r="CC171" i="32"/>
  <c r="CO171" i="32"/>
  <c r="DA171" i="32"/>
  <c r="P170" i="32"/>
  <c r="AB170" i="32"/>
  <c r="AN170" i="32"/>
  <c r="AZ170" i="32"/>
  <c r="BL170" i="32"/>
  <c r="BX170" i="32"/>
  <c r="CJ170" i="32"/>
  <c r="CV170" i="32"/>
  <c r="Q170" i="32"/>
  <c r="AC170" i="32"/>
  <c r="AO170" i="32"/>
  <c r="BA170" i="32"/>
  <c r="BM170" i="32"/>
  <c r="BY170" i="32"/>
  <c r="CK170" i="32"/>
  <c r="CW170" i="32"/>
  <c r="R170" i="32"/>
  <c r="AD170" i="32"/>
  <c r="AP170" i="32"/>
  <c r="BB170" i="32"/>
  <c r="BN170" i="32"/>
  <c r="L169" i="32"/>
  <c r="X169" i="32"/>
  <c r="AJ169" i="32"/>
  <c r="AV169" i="32"/>
  <c r="BH169" i="32"/>
  <c r="BT169" i="32"/>
  <c r="CF169" i="32"/>
  <c r="CR169" i="32"/>
  <c r="M169" i="32"/>
  <c r="Y169" i="32"/>
  <c r="AK169" i="32"/>
  <c r="AW169" i="32"/>
  <c r="BI169" i="32"/>
  <c r="BU169" i="32"/>
  <c r="CG169" i="32"/>
  <c r="CS169" i="32"/>
  <c r="N169" i="32"/>
  <c r="Z169" i="32"/>
  <c r="AL169" i="32"/>
  <c r="AX169" i="32"/>
  <c r="BJ169" i="32"/>
  <c r="BV169" i="32"/>
  <c r="CH169" i="32"/>
  <c r="CT169" i="32"/>
  <c r="P169" i="32"/>
  <c r="AB169" i="32"/>
  <c r="AN169" i="32"/>
  <c r="AZ169" i="32"/>
  <c r="H168" i="32"/>
  <c r="T168" i="32"/>
  <c r="AF168" i="32"/>
  <c r="AR168" i="32"/>
  <c r="BD168" i="32"/>
  <c r="BP168" i="32"/>
  <c r="CB168" i="32"/>
  <c r="CN168" i="32"/>
  <c r="CZ168" i="32"/>
  <c r="I168" i="32"/>
  <c r="U168" i="32"/>
  <c r="AG168" i="32"/>
  <c r="AS168" i="32"/>
  <c r="BE168" i="32"/>
  <c r="BQ168" i="32"/>
  <c r="CC168" i="32"/>
  <c r="CO168" i="32"/>
  <c r="DA168" i="32"/>
  <c r="J168" i="32"/>
  <c r="V168" i="32"/>
  <c r="AH168" i="32"/>
  <c r="AT168" i="32"/>
  <c r="BF168" i="32"/>
  <c r="BR168" i="32"/>
  <c r="CD168" i="32"/>
  <c r="CP168" i="32"/>
  <c r="DB168" i="32"/>
  <c r="L168" i="32"/>
  <c r="X168" i="32"/>
  <c r="AJ168" i="32"/>
  <c r="AV168" i="32"/>
  <c r="BH168" i="32"/>
  <c r="BT168" i="32"/>
  <c r="CF168" i="32"/>
  <c r="CR168" i="32"/>
  <c r="P167" i="32"/>
  <c r="AB167" i="32"/>
  <c r="AN167" i="32"/>
  <c r="AZ167" i="32"/>
  <c r="BL167" i="32"/>
  <c r="BX167" i="32"/>
  <c r="CJ167" i="32"/>
  <c r="CV167" i="32"/>
  <c r="E167" i="32"/>
  <c r="Q167" i="32"/>
  <c r="AC167" i="32"/>
  <c r="AO167" i="32"/>
  <c r="BA167" i="32"/>
  <c r="BM167" i="32"/>
  <c r="BY167" i="32"/>
  <c r="CK167" i="32"/>
  <c r="CW167" i="32"/>
  <c r="F167" i="32"/>
  <c r="R167" i="32"/>
  <c r="AD167" i="32"/>
  <c r="AP167" i="32"/>
  <c r="BB167" i="32"/>
  <c r="BN167" i="32"/>
  <c r="BZ167" i="32"/>
  <c r="CL167" i="32"/>
  <c r="CX167" i="32"/>
  <c r="H167" i="32"/>
  <c r="T167" i="32"/>
  <c r="AF167" i="32"/>
  <c r="AR167" i="32"/>
  <c r="BD167" i="32"/>
  <c r="BP167" i="32"/>
  <c r="CB167" i="32"/>
  <c r="CN167" i="32"/>
  <c r="CZ167" i="32"/>
  <c r="X166" i="32"/>
  <c r="AJ166" i="32"/>
  <c r="AV166" i="32"/>
  <c r="BH166" i="32"/>
  <c r="BT166" i="32"/>
  <c r="CF166" i="32"/>
  <c r="CR166" i="32"/>
  <c r="Y166" i="32"/>
  <c r="AK166" i="32"/>
  <c r="AW166" i="32"/>
  <c r="BI166" i="32"/>
  <c r="BU166" i="32"/>
  <c r="CG166" i="32"/>
  <c r="CS166" i="32"/>
  <c r="N166" i="32"/>
  <c r="Z166" i="32"/>
  <c r="AL166" i="32"/>
  <c r="AX166" i="32"/>
  <c r="BJ166" i="32"/>
  <c r="BV166" i="32"/>
  <c r="CH166" i="32"/>
  <c r="CT166" i="32"/>
  <c r="P166" i="32"/>
  <c r="AB166" i="32"/>
  <c r="AN166" i="32"/>
  <c r="AZ166" i="32"/>
  <c r="BL166" i="32"/>
  <c r="BX166" i="32"/>
  <c r="CJ166" i="32"/>
  <c r="CV166" i="32"/>
  <c r="T165" i="32"/>
  <c r="AF165" i="32"/>
  <c r="AR165" i="32"/>
  <c r="BD165" i="32"/>
  <c r="BP165" i="32"/>
  <c r="CB165" i="32"/>
  <c r="CN165" i="32"/>
  <c r="CZ165" i="32"/>
  <c r="U165" i="32"/>
  <c r="AG165" i="32"/>
  <c r="AS165" i="32"/>
  <c r="BE165" i="32"/>
  <c r="BQ165" i="32"/>
  <c r="CC165" i="32"/>
  <c r="CO165" i="32"/>
  <c r="DA165" i="32"/>
  <c r="V165" i="32"/>
  <c r="AH165" i="32"/>
  <c r="AT165" i="32"/>
  <c r="BF165" i="32"/>
  <c r="BR165" i="32"/>
  <c r="CD165" i="32"/>
  <c r="CP165" i="32"/>
  <c r="DB165" i="32"/>
  <c r="L165" i="32"/>
  <c r="X165" i="32"/>
  <c r="AJ165" i="32"/>
  <c r="AV165" i="32"/>
  <c r="BH165" i="32"/>
  <c r="BT165" i="32"/>
  <c r="CF165" i="32"/>
  <c r="CR165" i="32"/>
  <c r="P164" i="32"/>
  <c r="AB164" i="32"/>
  <c r="AN164" i="32"/>
  <c r="AZ164" i="32"/>
  <c r="BL164" i="32"/>
  <c r="BX164" i="32"/>
  <c r="CJ164" i="32"/>
  <c r="CV164" i="32"/>
  <c r="Q164" i="32"/>
  <c r="AC164" i="32"/>
  <c r="AO164" i="32"/>
  <c r="BA164" i="32"/>
  <c r="BM164" i="32"/>
  <c r="BY164" i="32"/>
  <c r="CK164" i="32"/>
  <c r="CW164" i="32"/>
  <c r="R164" i="32"/>
  <c r="AD164" i="32"/>
  <c r="AP164" i="32"/>
  <c r="BB164" i="32"/>
  <c r="BN164" i="32"/>
  <c r="BZ164" i="32"/>
  <c r="CL164" i="32"/>
  <c r="CX164" i="32"/>
  <c r="H164" i="32"/>
  <c r="T164" i="32"/>
  <c r="AF164" i="32"/>
  <c r="AR164" i="32"/>
  <c r="BD164" i="32"/>
  <c r="BP164" i="32"/>
  <c r="CB164" i="32"/>
  <c r="CN164" i="32"/>
  <c r="CZ164" i="32"/>
  <c r="L163" i="32"/>
  <c r="X163" i="32"/>
  <c r="AJ163" i="32"/>
  <c r="AV163" i="32"/>
  <c r="BH163" i="32"/>
  <c r="BT163" i="32"/>
  <c r="CF163" i="32"/>
  <c r="CR163" i="32"/>
  <c r="M163" i="32"/>
  <c r="Y163" i="32"/>
  <c r="AK163" i="32"/>
  <c r="AW163" i="32"/>
  <c r="BI163" i="32"/>
  <c r="BU163" i="32"/>
  <c r="CG163" i="32"/>
  <c r="CS163" i="32"/>
  <c r="N163" i="32"/>
  <c r="Z163" i="32"/>
  <c r="AL163" i="32"/>
  <c r="AX163" i="32"/>
  <c r="BJ163" i="32"/>
  <c r="BV163" i="32"/>
  <c r="CH163" i="32"/>
  <c r="CT163" i="32"/>
  <c r="P163" i="32"/>
  <c r="AB163" i="32"/>
  <c r="AN163" i="32"/>
  <c r="AZ163" i="32"/>
  <c r="BL163" i="32"/>
  <c r="BX163" i="32"/>
  <c r="CJ163" i="32"/>
  <c r="CV163" i="32"/>
  <c r="T162" i="32"/>
  <c r="AF162" i="32"/>
  <c r="AR162" i="32"/>
  <c r="BD162" i="32"/>
  <c r="BP162" i="32"/>
  <c r="CB162" i="32"/>
  <c r="CN162" i="32"/>
  <c r="CZ162" i="32"/>
  <c r="U162" i="32"/>
  <c r="AG162" i="32"/>
  <c r="AS162" i="32"/>
  <c r="BE162" i="32"/>
  <c r="BQ162" i="32"/>
  <c r="CC162" i="32"/>
  <c r="CO162" i="32"/>
  <c r="DA162" i="32"/>
  <c r="V162" i="32"/>
  <c r="AH162" i="32"/>
  <c r="AT162" i="32"/>
  <c r="BF162" i="32"/>
  <c r="BR162" i="32"/>
  <c r="CD162" i="32"/>
  <c r="CP162" i="32"/>
  <c r="DB162" i="32"/>
  <c r="X162" i="32"/>
  <c r="AJ162" i="32"/>
  <c r="AV162" i="32"/>
  <c r="BH162" i="32"/>
  <c r="BT162" i="32"/>
  <c r="CF162" i="32"/>
  <c r="CR162" i="32"/>
  <c r="P161" i="32"/>
  <c r="AB161" i="32"/>
  <c r="AN161" i="32"/>
  <c r="AZ161" i="32"/>
  <c r="BL161" i="32"/>
  <c r="BX161" i="32"/>
  <c r="CJ161" i="32"/>
  <c r="CV161" i="32"/>
  <c r="Q161" i="32"/>
  <c r="AC161" i="32"/>
  <c r="AO161" i="32"/>
  <c r="BA161" i="32"/>
  <c r="BM161" i="32"/>
  <c r="BY161" i="32"/>
  <c r="CK161" i="32"/>
  <c r="CW161" i="32"/>
  <c r="R161" i="32"/>
  <c r="AD161" i="32"/>
  <c r="AP161" i="32"/>
  <c r="BB161" i="32"/>
  <c r="BN161" i="32"/>
  <c r="BZ161" i="32"/>
  <c r="CL161" i="32"/>
  <c r="CX161" i="32"/>
  <c r="T161" i="32"/>
  <c r="AF161" i="32"/>
  <c r="AR161" i="32"/>
  <c r="BD161" i="32"/>
  <c r="BP161" i="32"/>
  <c r="CB161" i="32"/>
  <c r="CN161" i="32"/>
  <c r="CZ161" i="32"/>
  <c r="L160" i="32"/>
  <c r="X160" i="32"/>
  <c r="AJ160" i="32"/>
  <c r="AV160" i="32"/>
  <c r="BH160" i="32"/>
  <c r="BT160" i="32"/>
  <c r="CF160" i="32"/>
  <c r="CR160" i="32"/>
  <c r="M160" i="32"/>
  <c r="Y160" i="32"/>
  <c r="AK160" i="32"/>
  <c r="AW160" i="32"/>
  <c r="BI160" i="32"/>
  <c r="BU160" i="32"/>
  <c r="CG160" i="32"/>
  <c r="CS160" i="32"/>
  <c r="N160" i="32"/>
  <c r="Z160" i="32"/>
  <c r="AL160" i="32"/>
  <c r="AX160" i="32"/>
  <c r="BJ160" i="32"/>
  <c r="BV160" i="32"/>
  <c r="CH160" i="32"/>
  <c r="CT160" i="32"/>
  <c r="P160" i="32"/>
  <c r="AB160" i="32"/>
  <c r="AN160" i="32"/>
  <c r="AZ160" i="32"/>
  <c r="BL160" i="32"/>
  <c r="BX160" i="32"/>
  <c r="CJ160" i="32"/>
  <c r="CV160" i="32"/>
  <c r="I159" i="32"/>
  <c r="U159" i="32"/>
  <c r="AG159" i="32"/>
  <c r="AS159" i="32"/>
  <c r="J159" i="32"/>
  <c r="V159" i="32"/>
  <c r="AH159" i="32"/>
  <c r="AT159" i="32"/>
  <c r="L159" i="32"/>
  <c r="X159" i="32"/>
  <c r="AJ159" i="32"/>
  <c r="AV159" i="32"/>
  <c r="H159" i="32"/>
  <c r="Z159" i="32"/>
  <c r="AO159" i="32"/>
  <c r="BD159" i="32"/>
  <c r="BP159" i="32"/>
  <c r="CB159" i="32"/>
  <c r="CN159" i="32"/>
  <c r="CZ159" i="32"/>
  <c r="K159" i="32"/>
  <c r="AA159" i="32"/>
  <c r="AP159" i="32"/>
  <c r="BE159" i="32"/>
  <c r="BQ159" i="32"/>
  <c r="CC159" i="32"/>
  <c r="CO159" i="32"/>
  <c r="DA159" i="32"/>
  <c r="M159" i="32"/>
  <c r="AB159" i="32"/>
  <c r="AQ159" i="32"/>
  <c r="BF159" i="32"/>
  <c r="BR159" i="32"/>
  <c r="CD159" i="32"/>
  <c r="CP159" i="32"/>
  <c r="DB159" i="32"/>
  <c r="O159" i="32"/>
  <c r="AD159" i="32"/>
  <c r="AU159" i="32"/>
  <c r="BH159" i="32"/>
  <c r="BT159" i="32"/>
  <c r="CF159" i="32"/>
  <c r="CR159" i="32"/>
  <c r="P158" i="32"/>
  <c r="AB158" i="32"/>
  <c r="AN158" i="32"/>
  <c r="AZ158" i="32"/>
  <c r="Q158" i="32"/>
  <c r="AC158" i="32"/>
  <c r="AO158" i="32"/>
  <c r="BA158" i="32"/>
  <c r="BM158" i="32"/>
  <c r="BY158" i="32"/>
  <c r="CK158" i="32"/>
  <c r="CW158" i="32"/>
  <c r="R158" i="32"/>
  <c r="AD158" i="32"/>
  <c r="AP158" i="32"/>
  <c r="BB158" i="32"/>
  <c r="BN158" i="32"/>
  <c r="BZ158" i="32"/>
  <c r="CL158" i="32"/>
  <c r="CX158" i="32"/>
  <c r="T158" i="32"/>
  <c r="AF158" i="32"/>
  <c r="AR158" i="32"/>
  <c r="BD158" i="32"/>
  <c r="BP158" i="32"/>
  <c r="CB158" i="32"/>
  <c r="CN158" i="32"/>
  <c r="CZ158" i="32"/>
  <c r="AE158" i="32"/>
  <c r="AV158" i="32"/>
  <c r="BL158" i="32"/>
  <c r="CD158" i="32"/>
  <c r="CS158" i="32"/>
  <c r="AG158" i="32"/>
  <c r="AW158" i="32"/>
  <c r="BO158" i="32"/>
  <c r="CE158" i="32"/>
  <c r="CT158" i="32"/>
  <c r="N158" i="32"/>
  <c r="AH158" i="32"/>
  <c r="AX158" i="32"/>
  <c r="BQ158" i="32"/>
  <c r="CF158" i="32"/>
  <c r="CU158" i="32"/>
  <c r="S158" i="32"/>
  <c r="AJ158" i="32"/>
  <c r="BC158" i="32"/>
  <c r="BS158" i="32"/>
  <c r="CH158" i="32"/>
  <c r="CY158" i="32"/>
  <c r="L157" i="32"/>
  <c r="X157" i="32"/>
  <c r="AJ157" i="32"/>
  <c r="AV157" i="32"/>
  <c r="BH157" i="32"/>
  <c r="BT157" i="32"/>
  <c r="CF157" i="32"/>
  <c r="CR157" i="32"/>
  <c r="M157" i="32"/>
  <c r="Y157" i="32"/>
  <c r="AK157" i="32"/>
  <c r="AW157" i="32"/>
  <c r="BI157" i="32"/>
  <c r="BU157" i="32"/>
  <c r="CG157" i="32"/>
  <c r="CS157" i="32"/>
  <c r="N157" i="32"/>
  <c r="Z157" i="32"/>
  <c r="AL157" i="32"/>
  <c r="AX157" i="32"/>
  <c r="BJ157" i="32"/>
  <c r="BV157" i="32"/>
  <c r="CH157" i="32"/>
  <c r="CT157" i="32"/>
  <c r="P157" i="32"/>
  <c r="AB157" i="32"/>
  <c r="AN157" i="32"/>
  <c r="AZ157" i="32"/>
  <c r="BL157" i="32"/>
  <c r="BX157" i="32"/>
  <c r="CJ157" i="32"/>
  <c r="CV157" i="32"/>
  <c r="O157" i="32"/>
  <c r="AF157" i="32"/>
  <c r="AY157" i="32"/>
  <c r="BP157" i="32"/>
  <c r="CI157" i="32"/>
  <c r="CZ157" i="32"/>
  <c r="Q157" i="32"/>
  <c r="AG157" i="32"/>
  <c r="BA157" i="32"/>
  <c r="BQ157" i="32"/>
  <c r="CK157" i="32"/>
  <c r="DA157" i="32"/>
  <c r="R157" i="32"/>
  <c r="AH157" i="32"/>
  <c r="BB157" i="32"/>
  <c r="BR157" i="32"/>
  <c r="CL157" i="32"/>
  <c r="DB157" i="32"/>
  <c r="T157" i="32"/>
  <c r="AM157" i="32"/>
  <c r="BD157" i="32"/>
  <c r="BW157" i="32"/>
  <c r="CN157" i="32"/>
  <c r="H156" i="32"/>
  <c r="T156" i="32"/>
  <c r="AF156" i="32"/>
  <c r="AR156" i="32"/>
  <c r="BD156" i="32"/>
  <c r="BP156" i="32"/>
  <c r="CB156" i="32"/>
  <c r="CN156" i="32"/>
  <c r="CZ156" i="32"/>
  <c r="I156" i="32"/>
  <c r="U156" i="32"/>
  <c r="AG156" i="32"/>
  <c r="AS156" i="32"/>
  <c r="BE156" i="32"/>
  <c r="BQ156" i="32"/>
  <c r="CC156" i="32"/>
  <c r="CO156" i="32"/>
  <c r="DA156" i="32"/>
  <c r="J156" i="32"/>
  <c r="V156" i="32"/>
  <c r="AH156" i="32"/>
  <c r="AT156" i="32"/>
  <c r="BF156" i="32"/>
  <c r="BR156" i="32"/>
  <c r="CD156" i="32"/>
  <c r="CP156" i="32"/>
  <c r="DB156" i="32"/>
  <c r="L156" i="32"/>
  <c r="X156" i="32"/>
  <c r="AJ156" i="32"/>
  <c r="AV156" i="32"/>
  <c r="BH156" i="32"/>
  <c r="BT156" i="32"/>
  <c r="CF156" i="32"/>
  <c r="CR156" i="32"/>
  <c r="M156" i="32"/>
  <c r="AC156" i="32"/>
  <c r="AW156" i="32"/>
  <c r="BM156" i="32"/>
  <c r="CG156" i="32"/>
  <c r="CW156" i="32"/>
  <c r="N156" i="32"/>
  <c r="AD156" i="32"/>
  <c r="AX156" i="32"/>
  <c r="BN156" i="32"/>
  <c r="CH156" i="32"/>
  <c r="CX156" i="32"/>
  <c r="O156" i="32"/>
  <c r="AE156" i="32"/>
  <c r="AY156" i="32"/>
  <c r="BO156" i="32"/>
  <c r="CI156" i="32"/>
  <c r="CY156" i="32"/>
  <c r="Q156" i="32"/>
  <c r="AK156" i="32"/>
  <c r="BA156" i="32"/>
  <c r="BU156" i="32"/>
  <c r="CK156" i="32"/>
  <c r="P155" i="32"/>
  <c r="AB155" i="32"/>
  <c r="AN155" i="32"/>
  <c r="AZ155" i="32"/>
  <c r="BL155" i="32"/>
  <c r="BX155" i="32"/>
  <c r="CJ155" i="32"/>
  <c r="CV155" i="32"/>
  <c r="E155" i="32"/>
  <c r="Q155" i="32"/>
  <c r="AC155" i="32"/>
  <c r="AO155" i="32"/>
  <c r="BA155" i="32"/>
  <c r="BM155" i="32"/>
  <c r="BY155" i="32"/>
  <c r="CK155" i="32"/>
  <c r="CW155" i="32"/>
  <c r="F155" i="32"/>
  <c r="R155" i="32"/>
  <c r="AD155" i="32"/>
  <c r="AP155" i="32"/>
  <c r="BB155" i="32"/>
  <c r="BN155" i="32"/>
  <c r="BZ155" i="32"/>
  <c r="CL155" i="32"/>
  <c r="CX155" i="32"/>
  <c r="H155" i="32"/>
  <c r="T155" i="32"/>
  <c r="AF155" i="32"/>
  <c r="AR155" i="32"/>
  <c r="BD155" i="32"/>
  <c r="BP155" i="32"/>
  <c r="CB155" i="32"/>
  <c r="CN155" i="32"/>
  <c r="CZ155" i="32"/>
  <c r="I155" i="32"/>
  <c r="Y155" i="32"/>
  <c r="AS155" i="32"/>
  <c r="BI155" i="32"/>
  <c r="CC155" i="32"/>
  <c r="CS155" i="32"/>
  <c r="J155" i="32"/>
  <c r="Z155" i="32"/>
  <c r="AT155" i="32"/>
  <c r="BJ155" i="32"/>
  <c r="CD155" i="32"/>
  <c r="CT155" i="32"/>
  <c r="K155" i="32"/>
  <c r="AA155" i="32"/>
  <c r="AU155" i="32"/>
  <c r="BK155" i="32"/>
  <c r="CE155" i="32"/>
  <c r="CU155" i="32"/>
  <c r="M155" i="32"/>
  <c r="AG155" i="32"/>
  <c r="AW155" i="32"/>
  <c r="BQ155" i="32"/>
  <c r="CG155" i="32"/>
  <c r="DA155" i="32"/>
  <c r="X154" i="32"/>
  <c r="AJ154" i="32"/>
  <c r="AV154" i="32"/>
  <c r="Y154" i="32"/>
  <c r="AK154" i="32"/>
  <c r="N154" i="32"/>
  <c r="O154" i="32"/>
  <c r="AA154" i="32"/>
  <c r="AM154" i="32"/>
  <c r="Q154" i="32"/>
  <c r="AF154" i="32"/>
  <c r="AU154" i="32"/>
  <c r="BH154" i="32"/>
  <c r="BT154" i="32"/>
  <c r="CF154" i="32"/>
  <c r="CR154" i="32"/>
  <c r="R154" i="32"/>
  <c r="AG154" i="32"/>
  <c r="AW154" i="32"/>
  <c r="BI154" i="32"/>
  <c r="BU154" i="32"/>
  <c r="CG154" i="32"/>
  <c r="CS154" i="32"/>
  <c r="S154" i="32"/>
  <c r="AH154" i="32"/>
  <c r="AX154" i="32"/>
  <c r="BJ154" i="32"/>
  <c r="BV154" i="32"/>
  <c r="CH154" i="32"/>
  <c r="CT154" i="32"/>
  <c r="U154" i="32"/>
  <c r="AL154" i="32"/>
  <c r="AZ154" i="32"/>
  <c r="BL154" i="32"/>
  <c r="BX154" i="32"/>
  <c r="CJ154" i="32"/>
  <c r="CV154" i="32"/>
  <c r="AO154" i="32"/>
  <c r="BF154" i="32"/>
  <c r="BZ154" i="32"/>
  <c r="CP154" i="32"/>
  <c r="P154" i="32"/>
  <c r="AP154" i="32"/>
  <c r="BG154" i="32"/>
  <c r="CA154" i="32"/>
  <c r="CQ154" i="32"/>
  <c r="T154" i="32"/>
  <c r="AQ154" i="32"/>
  <c r="BK154" i="32"/>
  <c r="CB154" i="32"/>
  <c r="CU154" i="32"/>
  <c r="W154" i="32"/>
  <c r="AS154" i="32"/>
  <c r="BN154" i="32"/>
  <c r="CD154" i="32"/>
  <c r="CX154" i="32"/>
  <c r="T153" i="32"/>
  <c r="AF153" i="32"/>
  <c r="AR153" i="32"/>
  <c r="BD153" i="32"/>
  <c r="BP153" i="32"/>
  <c r="CB153" i="32"/>
  <c r="CN153" i="32"/>
  <c r="CZ153" i="32"/>
  <c r="U153" i="32"/>
  <c r="AG153" i="32"/>
  <c r="AS153" i="32"/>
  <c r="BE153" i="32"/>
  <c r="BQ153" i="32"/>
  <c r="CC153" i="32"/>
  <c r="CO153" i="32"/>
  <c r="DA153" i="32"/>
  <c r="V153" i="32"/>
  <c r="AH153" i="32"/>
  <c r="AT153" i="32"/>
  <c r="BF153" i="32"/>
  <c r="BR153" i="32"/>
  <c r="CD153" i="32"/>
  <c r="CP153" i="32"/>
  <c r="DB153" i="32"/>
  <c r="K153" i="32"/>
  <c r="W153" i="32"/>
  <c r="AI153" i="32"/>
  <c r="AU153" i="32"/>
  <c r="BG153" i="32"/>
  <c r="BS153" i="32"/>
  <c r="CE153" i="32"/>
  <c r="CQ153" i="32"/>
  <c r="DC153" i="32"/>
  <c r="O153" i="32"/>
  <c r="AE153" i="32"/>
  <c r="AY153" i="32"/>
  <c r="BO153" i="32"/>
  <c r="CI153" i="32"/>
  <c r="CY153" i="32"/>
  <c r="P153" i="32"/>
  <c r="AJ153" i="32"/>
  <c r="AZ153" i="32"/>
  <c r="BT153" i="32"/>
  <c r="CJ153" i="32"/>
  <c r="Q153" i="32"/>
  <c r="AK153" i="32"/>
  <c r="BA153" i="32"/>
  <c r="BU153" i="32"/>
  <c r="CK153" i="32"/>
  <c r="S153" i="32"/>
  <c r="AM153" i="32"/>
  <c r="BC153" i="32"/>
  <c r="BW153" i="32"/>
  <c r="CM153" i="32"/>
  <c r="X153" i="32"/>
  <c r="AV153" i="32"/>
  <c r="BX153" i="32"/>
  <c r="CV153" i="32"/>
  <c r="Y153" i="32"/>
  <c r="AW153" i="32"/>
  <c r="BY153" i="32"/>
  <c r="CW153" i="32"/>
  <c r="Z153" i="32"/>
  <c r="AX153" i="32"/>
  <c r="BZ153" i="32"/>
  <c r="CX153" i="32"/>
  <c r="AB153" i="32"/>
  <c r="BH153" i="32"/>
  <c r="CF153" i="32"/>
  <c r="P152" i="32"/>
  <c r="AB152" i="32"/>
  <c r="AN152" i="32"/>
  <c r="AZ152" i="32"/>
  <c r="BL152" i="32"/>
  <c r="BX152" i="32"/>
  <c r="CJ152" i="32"/>
  <c r="CV152" i="32"/>
  <c r="Q152" i="32"/>
  <c r="AC152" i="32"/>
  <c r="AO152" i="32"/>
  <c r="BA152" i="32"/>
  <c r="BM152" i="32"/>
  <c r="BY152" i="32"/>
  <c r="CK152" i="32"/>
  <c r="CW152" i="32"/>
  <c r="R152" i="32"/>
  <c r="AD152" i="32"/>
  <c r="AP152" i="32"/>
  <c r="BB152" i="32"/>
  <c r="BN152" i="32"/>
  <c r="BZ152" i="32"/>
  <c r="CL152" i="32"/>
  <c r="CX152" i="32"/>
  <c r="S152" i="32"/>
  <c r="AE152" i="32"/>
  <c r="AQ152" i="32"/>
  <c r="BC152" i="32"/>
  <c r="BO152" i="32"/>
  <c r="CA152" i="32"/>
  <c r="CM152" i="32"/>
  <c r="CY152" i="32"/>
  <c r="K152" i="32"/>
  <c r="W152" i="32"/>
  <c r="AI152" i="32"/>
  <c r="AU152" i="32"/>
  <c r="BG152" i="32"/>
  <c r="I152" i="32"/>
  <c r="AA152" i="32"/>
  <c r="AW152" i="32"/>
  <c r="BR152" i="32"/>
  <c r="CH152" i="32"/>
  <c r="DB152" i="32"/>
  <c r="J152" i="32"/>
  <c r="AF152" i="32"/>
  <c r="AX152" i="32"/>
  <c r="BS152" i="32"/>
  <c r="CI152" i="32"/>
  <c r="DC152" i="32"/>
  <c r="L152" i="32"/>
  <c r="AG152" i="32"/>
  <c r="AY152" i="32"/>
  <c r="BT152" i="32"/>
  <c r="CN152" i="32"/>
  <c r="N152" i="32"/>
  <c r="AJ152" i="32"/>
  <c r="BE152" i="32"/>
  <c r="BV152" i="32"/>
  <c r="CP152" i="32"/>
  <c r="U152" i="32"/>
  <c r="AV152" i="32"/>
  <c r="CC152" i="32"/>
  <c r="DA152" i="32"/>
  <c r="V152" i="32"/>
  <c r="BD152" i="32"/>
  <c r="CD152" i="32"/>
  <c r="X152" i="32"/>
  <c r="BF152" i="32"/>
  <c r="CE152" i="32"/>
  <c r="Z152" i="32"/>
  <c r="BI152" i="32"/>
  <c r="CG152" i="32"/>
  <c r="L151" i="32"/>
  <c r="X151" i="32"/>
  <c r="AJ151" i="32"/>
  <c r="AV151" i="32"/>
  <c r="BH151" i="32"/>
  <c r="BT151" i="32"/>
  <c r="CF151" i="32"/>
  <c r="CR151" i="32"/>
  <c r="M151" i="32"/>
  <c r="Y151" i="32"/>
  <c r="AK151" i="32"/>
  <c r="AW151" i="32"/>
  <c r="BI151" i="32"/>
  <c r="BU151" i="32"/>
  <c r="CG151" i="32"/>
  <c r="CS151" i="32"/>
  <c r="N151" i="32"/>
  <c r="Z151" i="32"/>
  <c r="AL151" i="32"/>
  <c r="AX151" i="32"/>
  <c r="BJ151" i="32"/>
  <c r="BV151" i="32"/>
  <c r="CH151" i="32"/>
  <c r="CT151" i="32"/>
  <c r="O151" i="32"/>
  <c r="AA151" i="32"/>
  <c r="AM151" i="32"/>
  <c r="AY151" i="32"/>
  <c r="BK151" i="32"/>
  <c r="BW151" i="32"/>
  <c r="CI151" i="32"/>
  <c r="CU151" i="32"/>
  <c r="G151" i="32"/>
  <c r="S151" i="32"/>
  <c r="AE151" i="32"/>
  <c r="AQ151" i="32"/>
  <c r="BC151" i="32"/>
  <c r="BO151" i="32"/>
  <c r="CA151" i="32"/>
  <c r="CM151" i="32"/>
  <c r="CY151" i="32"/>
  <c r="Q151" i="32"/>
  <c r="AI151" i="32"/>
  <c r="BE151" i="32"/>
  <c r="BZ151" i="32"/>
  <c r="CV151" i="32"/>
  <c r="R151" i="32"/>
  <c r="AN151" i="32"/>
  <c r="BF151" i="32"/>
  <c r="CB151" i="32"/>
  <c r="CW151" i="32"/>
  <c r="T151" i="32"/>
  <c r="AO151" i="32"/>
  <c r="BG151" i="32"/>
  <c r="CC151" i="32"/>
  <c r="CX151" i="32"/>
  <c r="V151" i="32"/>
  <c r="AR151" i="32"/>
  <c r="BM151" i="32"/>
  <c r="CE151" i="32"/>
  <c r="DA151" i="32"/>
  <c r="H151" i="32"/>
  <c r="AH151" i="32"/>
  <c r="BQ151" i="32"/>
  <c r="CQ151" i="32"/>
  <c r="I151" i="32"/>
  <c r="AP151" i="32"/>
  <c r="BR151" i="32"/>
  <c r="CZ151" i="32"/>
  <c r="J151" i="32"/>
  <c r="AS151" i="32"/>
  <c r="BS151" i="32"/>
  <c r="DB151" i="32"/>
  <c r="P151" i="32"/>
  <c r="AU151" i="32"/>
  <c r="BY151" i="32"/>
  <c r="T150" i="32"/>
  <c r="AF150" i="32"/>
  <c r="AR150" i="32"/>
  <c r="BD150" i="32"/>
  <c r="BP150" i="32"/>
  <c r="CB150" i="32"/>
  <c r="CN150" i="32"/>
  <c r="CZ150" i="32"/>
  <c r="U150" i="32"/>
  <c r="AG150" i="32"/>
  <c r="AS150" i="32"/>
  <c r="BE150" i="32"/>
  <c r="BQ150" i="32"/>
  <c r="CC150" i="32"/>
  <c r="CO150" i="32"/>
  <c r="DA150" i="32"/>
  <c r="V150" i="32"/>
  <c r="AH150" i="32"/>
  <c r="AT150" i="32"/>
  <c r="BF150" i="32"/>
  <c r="BR150" i="32"/>
  <c r="CD150" i="32"/>
  <c r="CP150" i="32"/>
  <c r="DB150" i="32"/>
  <c r="W150" i="32"/>
  <c r="AI150" i="32"/>
  <c r="AU150" i="32"/>
  <c r="BG150" i="32"/>
  <c r="BS150" i="32"/>
  <c r="CE150" i="32"/>
  <c r="CQ150" i="32"/>
  <c r="DC150" i="32"/>
  <c r="O150" i="32"/>
  <c r="AA150" i="32"/>
  <c r="AM150" i="32"/>
  <c r="AY150" i="32"/>
  <c r="BK150" i="32"/>
  <c r="BW150" i="32"/>
  <c r="CI150" i="32"/>
  <c r="CU150" i="32"/>
  <c r="Q150" i="32"/>
  <c r="AL150" i="32"/>
  <c r="BH150" i="32"/>
  <c r="BZ150" i="32"/>
  <c r="CV150" i="32"/>
  <c r="R150" i="32"/>
  <c r="AN150" i="32"/>
  <c r="BI150" i="32"/>
  <c r="CA150" i="32"/>
  <c r="CW150" i="32"/>
  <c r="S150" i="32"/>
  <c r="AO150" i="32"/>
  <c r="BJ150" i="32"/>
  <c r="CF150" i="32"/>
  <c r="CX150" i="32"/>
  <c r="Y150" i="32"/>
  <c r="AQ150" i="32"/>
  <c r="BM150" i="32"/>
  <c r="CH150" i="32"/>
  <c r="X150" i="32"/>
  <c r="AZ150" i="32"/>
  <c r="CG150" i="32"/>
  <c r="Z150" i="32"/>
  <c r="BA150" i="32"/>
  <c r="CJ150" i="32"/>
  <c r="AB150" i="32"/>
  <c r="BB150" i="32"/>
  <c r="CK150" i="32"/>
  <c r="AD150" i="32"/>
  <c r="BL150" i="32"/>
  <c r="CM150" i="32"/>
  <c r="P149" i="32"/>
  <c r="AB149" i="32"/>
  <c r="AN149" i="32"/>
  <c r="AZ149" i="32"/>
  <c r="BL149" i="32"/>
  <c r="BX149" i="32"/>
  <c r="CJ149" i="32"/>
  <c r="CV149" i="32"/>
  <c r="Q149" i="32"/>
  <c r="AC149" i="32"/>
  <c r="AO149" i="32"/>
  <c r="BA149" i="32"/>
  <c r="BM149" i="32"/>
  <c r="BY149" i="32"/>
  <c r="CK149" i="32"/>
  <c r="CW149" i="32"/>
  <c r="R149" i="32"/>
  <c r="AD149" i="32"/>
  <c r="AP149" i="32"/>
  <c r="BB149" i="32"/>
  <c r="BN149" i="32"/>
  <c r="BZ149" i="32"/>
  <c r="CL149" i="32"/>
  <c r="CX149" i="32"/>
  <c r="S149" i="32"/>
  <c r="AE149" i="32"/>
  <c r="AQ149" i="32"/>
  <c r="BC149" i="32"/>
  <c r="BO149" i="32"/>
  <c r="CA149" i="32"/>
  <c r="CM149" i="32"/>
  <c r="CY149" i="32"/>
  <c r="K149" i="32"/>
  <c r="W149" i="32"/>
  <c r="AI149" i="32"/>
  <c r="AU149" i="32"/>
  <c r="BG149" i="32"/>
  <c r="BS149" i="32"/>
  <c r="CE149" i="32"/>
  <c r="CQ149" i="32"/>
  <c r="DC149" i="32"/>
  <c r="Y149" i="32"/>
  <c r="AT149" i="32"/>
  <c r="BP149" i="32"/>
  <c r="CH149" i="32"/>
  <c r="Z149" i="32"/>
  <c r="AV149" i="32"/>
  <c r="BQ149" i="32"/>
  <c r="CI149" i="32"/>
  <c r="AA149" i="32"/>
  <c r="AW149" i="32"/>
  <c r="BR149" i="32"/>
  <c r="CN149" i="32"/>
  <c r="L149" i="32"/>
  <c r="AG149" i="32"/>
  <c r="AY149" i="32"/>
  <c r="BU149" i="32"/>
  <c r="CP149" i="32"/>
  <c r="T149" i="32"/>
  <c r="AX149" i="32"/>
  <c r="CC149" i="32"/>
  <c r="U149" i="32"/>
  <c r="BD149" i="32"/>
  <c r="CD149" i="32"/>
  <c r="V149" i="32"/>
  <c r="BE149" i="32"/>
  <c r="CF149" i="32"/>
  <c r="AF149" i="32"/>
  <c r="BH149" i="32"/>
  <c r="CO149" i="32"/>
  <c r="M148" i="32"/>
  <c r="Y148" i="32"/>
  <c r="AK148" i="32"/>
  <c r="AW148" i="32"/>
  <c r="BI148" i="32"/>
  <c r="BU148" i="32"/>
  <c r="CG148" i="32"/>
  <c r="CS148" i="32"/>
  <c r="Q148" i="32"/>
  <c r="AD148" i="32"/>
  <c r="AQ148" i="32"/>
  <c r="BD148" i="32"/>
  <c r="BQ148" i="32"/>
  <c r="CD148" i="32"/>
  <c r="CQ148" i="32"/>
  <c r="R148" i="32"/>
  <c r="AE148" i="32"/>
  <c r="AR148" i="32"/>
  <c r="BE148" i="32"/>
  <c r="BR148" i="32"/>
  <c r="CE148" i="32"/>
  <c r="CR148" i="32"/>
  <c r="S148" i="32"/>
  <c r="AF148" i="32"/>
  <c r="AS148" i="32"/>
  <c r="BF148" i="32"/>
  <c r="BS148" i="32"/>
  <c r="CF148" i="32"/>
  <c r="CT148" i="32"/>
  <c r="T148" i="32"/>
  <c r="AG148" i="32"/>
  <c r="AT148" i="32"/>
  <c r="BG148" i="32"/>
  <c r="BT148" i="32"/>
  <c r="CH148" i="32"/>
  <c r="CU148" i="32"/>
  <c r="K148" i="32"/>
  <c r="X148" i="32"/>
  <c r="AL148" i="32"/>
  <c r="AY148" i="32"/>
  <c r="BL148" i="32"/>
  <c r="BY148" i="32"/>
  <c r="CL148" i="32"/>
  <c r="CY148" i="32"/>
  <c r="AA148" i="32"/>
  <c r="AX148" i="32"/>
  <c r="BV148" i="32"/>
  <c r="CO148" i="32"/>
  <c r="H148" i="32"/>
  <c r="AB148" i="32"/>
  <c r="AZ148" i="32"/>
  <c r="BW148" i="32"/>
  <c r="CP148" i="32"/>
  <c r="I148" i="32"/>
  <c r="AC148" i="32"/>
  <c r="BA148" i="32"/>
  <c r="BX148" i="32"/>
  <c r="CV148" i="32"/>
  <c r="L148" i="32"/>
  <c r="AI148" i="32"/>
  <c r="BC148" i="32"/>
  <c r="CA148" i="32"/>
  <c r="CX148" i="32"/>
  <c r="AN148" i="32"/>
  <c r="BP148" i="32"/>
  <c r="DB148" i="32"/>
  <c r="J148" i="32"/>
  <c r="AO148" i="32"/>
  <c r="BZ148" i="32"/>
  <c r="DC148" i="32"/>
  <c r="N148" i="32"/>
  <c r="AP148" i="32"/>
  <c r="CB148" i="32"/>
  <c r="P148" i="32"/>
  <c r="AV148" i="32"/>
  <c r="CI148" i="32"/>
  <c r="V148" i="32"/>
  <c r="CZ147" i="32"/>
  <c r="L147" i="32"/>
  <c r="X147" i="32"/>
  <c r="AJ147" i="32"/>
  <c r="AV147" i="32"/>
  <c r="BH147" i="32"/>
  <c r="P147" i="32"/>
  <c r="AB147" i="32"/>
  <c r="AN147" i="32"/>
  <c r="AZ147" i="32"/>
  <c r="BL147" i="32"/>
  <c r="BX147" i="32"/>
  <c r="H147" i="32"/>
  <c r="T147" i="32"/>
  <c r="AF147" i="32"/>
  <c r="AR147" i="32"/>
  <c r="BD147" i="32"/>
  <c r="BP147" i="32"/>
  <c r="CB147" i="32"/>
  <c r="I147" i="32"/>
  <c r="U147" i="32"/>
  <c r="AG147" i="32"/>
  <c r="AS147" i="32"/>
  <c r="BE147" i="32"/>
  <c r="BQ147" i="32"/>
  <c r="CC147" i="32"/>
  <c r="CO147" i="32"/>
  <c r="DA147" i="32"/>
  <c r="K147" i="32"/>
  <c r="AC147" i="32"/>
  <c r="AU147" i="32"/>
  <c r="BM147" i="32"/>
  <c r="CD147" i="32"/>
  <c r="CQ147" i="32"/>
  <c r="M147" i="32"/>
  <c r="AD147" i="32"/>
  <c r="AW147" i="32"/>
  <c r="BN147" i="32"/>
  <c r="CE147" i="32"/>
  <c r="CR147" i="32"/>
  <c r="N147" i="32"/>
  <c r="AE147" i="32"/>
  <c r="AX147" i="32"/>
  <c r="BO147" i="32"/>
  <c r="CF147" i="32"/>
  <c r="CS147" i="32"/>
  <c r="O147" i="32"/>
  <c r="AH147" i="32"/>
  <c r="AY147" i="32"/>
  <c r="BR147" i="32"/>
  <c r="CG147" i="32"/>
  <c r="CT147" i="32"/>
  <c r="V147" i="32"/>
  <c r="AM147" i="32"/>
  <c r="BF147" i="32"/>
  <c r="BV147" i="32"/>
  <c r="CK147" i="32"/>
  <c r="CX147" i="32"/>
  <c r="F147" i="32"/>
  <c r="AL147" i="32"/>
  <c r="BS147" i="32"/>
  <c r="CN147" i="32"/>
  <c r="G147" i="32"/>
  <c r="AO147" i="32"/>
  <c r="BT147" i="32"/>
  <c r="CP147" i="32"/>
  <c r="J147" i="32"/>
  <c r="AP147" i="32"/>
  <c r="BU147" i="32"/>
  <c r="CU147" i="32"/>
  <c r="R147" i="32"/>
  <c r="AT147" i="32"/>
  <c r="BY147" i="32"/>
  <c r="CW147" i="32"/>
  <c r="T146" i="32"/>
  <c r="AF146" i="32"/>
  <c r="AR146" i="32"/>
  <c r="BD146" i="32"/>
  <c r="BP146" i="32"/>
  <c r="CB146" i="32"/>
  <c r="CN146" i="32"/>
  <c r="CZ146" i="32"/>
  <c r="X146" i="32"/>
  <c r="AJ146" i="32"/>
  <c r="AV146" i="32"/>
  <c r="BH146" i="32"/>
  <c r="BT146" i="32"/>
  <c r="CF146" i="32"/>
  <c r="CR146" i="32"/>
  <c r="P146" i="32"/>
  <c r="AB146" i="32"/>
  <c r="AN146" i="32"/>
  <c r="AZ146" i="32"/>
  <c r="BL146" i="32"/>
  <c r="BX146" i="32"/>
  <c r="CJ146" i="32"/>
  <c r="CV146" i="32"/>
  <c r="Q146" i="32"/>
  <c r="AC146" i="32"/>
  <c r="AO146" i="32"/>
  <c r="BA146" i="32"/>
  <c r="BM146" i="32"/>
  <c r="BY146" i="32"/>
  <c r="CK146" i="32"/>
  <c r="CW146" i="32"/>
  <c r="R146" i="32"/>
  <c r="AD146" i="32"/>
  <c r="AP146" i="32"/>
  <c r="BB146" i="32"/>
  <c r="BN146" i="32"/>
  <c r="U146" i="32"/>
  <c r="AM146" i="32"/>
  <c r="BI146" i="32"/>
  <c r="CC146" i="32"/>
  <c r="CT146" i="32"/>
  <c r="V146" i="32"/>
  <c r="AQ146" i="32"/>
  <c r="BJ146" i="32"/>
  <c r="CD146" i="32"/>
  <c r="CU146" i="32"/>
  <c r="W146" i="32"/>
  <c r="AS146" i="32"/>
  <c r="BK146" i="32"/>
  <c r="CE146" i="32"/>
  <c r="CX146" i="32"/>
  <c r="Y146" i="32"/>
  <c r="AT146" i="32"/>
  <c r="BO146" i="32"/>
  <c r="CG146" i="32"/>
  <c r="CY146" i="32"/>
  <c r="AG146" i="32"/>
  <c r="AY146" i="32"/>
  <c r="BU146" i="32"/>
  <c r="CM146" i="32"/>
  <c r="N146" i="32"/>
  <c r="AX146" i="32"/>
  <c r="CH146" i="32"/>
  <c r="O146" i="32"/>
  <c r="BC146" i="32"/>
  <c r="CI146" i="32"/>
  <c r="S146" i="32"/>
  <c r="BE146" i="32"/>
  <c r="CL146" i="32"/>
  <c r="AA146" i="32"/>
  <c r="BG146" i="32"/>
  <c r="CP146" i="32"/>
  <c r="P145" i="32"/>
  <c r="AB145" i="32"/>
  <c r="AN145" i="32"/>
  <c r="AZ145" i="32"/>
  <c r="BL145" i="32"/>
  <c r="BX145" i="32"/>
  <c r="CJ145" i="32"/>
  <c r="CV145" i="32"/>
  <c r="Q145" i="32"/>
  <c r="AC145" i="32"/>
  <c r="AO145" i="32"/>
  <c r="T145" i="32"/>
  <c r="AF145" i="32"/>
  <c r="AR145" i="32"/>
  <c r="BD145" i="32"/>
  <c r="BP145" i="32"/>
  <c r="CB145" i="32"/>
  <c r="CN145" i="32"/>
  <c r="CZ145" i="32"/>
  <c r="L145" i="32"/>
  <c r="X145" i="32"/>
  <c r="AJ145" i="32"/>
  <c r="AV145" i="32"/>
  <c r="BH145" i="32"/>
  <c r="BT145" i="32"/>
  <c r="CF145" i="32"/>
  <c r="CR145" i="32"/>
  <c r="M145" i="32"/>
  <c r="Y145" i="32"/>
  <c r="AK145" i="32"/>
  <c r="AW145" i="32"/>
  <c r="BI145" i="32"/>
  <c r="BU145" i="32"/>
  <c r="CG145" i="32"/>
  <c r="CS145" i="32"/>
  <c r="N145" i="32"/>
  <c r="Z145" i="32"/>
  <c r="AL145" i="32"/>
  <c r="AX145" i="32"/>
  <c r="BJ145" i="32"/>
  <c r="BV145" i="32"/>
  <c r="CH145" i="32"/>
  <c r="CT145" i="32"/>
  <c r="AA145" i="32"/>
  <c r="AY145" i="32"/>
  <c r="BR145" i="32"/>
  <c r="CM145" i="32"/>
  <c r="AD145" i="32"/>
  <c r="BA145" i="32"/>
  <c r="BS145" i="32"/>
  <c r="CO145" i="32"/>
  <c r="AE145" i="32"/>
  <c r="BB145" i="32"/>
  <c r="BW145" i="32"/>
  <c r="CP145" i="32"/>
  <c r="AG145" i="32"/>
  <c r="BC145" i="32"/>
  <c r="BY145" i="32"/>
  <c r="CQ145" i="32"/>
  <c r="R145" i="32"/>
  <c r="AP145" i="32"/>
  <c r="BK145" i="32"/>
  <c r="CD145" i="32"/>
  <c r="CY145" i="32"/>
  <c r="AI145" i="32"/>
  <c r="BQ145" i="32"/>
  <c r="DB145" i="32"/>
  <c r="AM145" i="32"/>
  <c r="BZ145" i="32"/>
  <c r="DC145" i="32"/>
  <c r="AQ145" i="32"/>
  <c r="CA145" i="32"/>
  <c r="AT145" i="32"/>
  <c r="CE145" i="32"/>
  <c r="L144" i="32"/>
  <c r="X144" i="32"/>
  <c r="AJ144" i="32"/>
  <c r="AV144" i="32"/>
  <c r="BH144" i="32"/>
  <c r="BT144" i="32"/>
  <c r="CF144" i="32"/>
  <c r="CR144" i="32"/>
  <c r="M144" i="32"/>
  <c r="Y144" i="32"/>
  <c r="AK144" i="32"/>
  <c r="AW144" i="32"/>
  <c r="BI144" i="32"/>
  <c r="BU144" i="32"/>
  <c r="CG144" i="32"/>
  <c r="CS144" i="32"/>
  <c r="P144" i="32"/>
  <c r="AB144" i="32"/>
  <c r="AN144" i="32"/>
  <c r="AZ144" i="32"/>
  <c r="BL144" i="32"/>
  <c r="BX144" i="32"/>
  <c r="CJ144" i="32"/>
  <c r="CV144" i="32"/>
  <c r="H144" i="32"/>
  <c r="T144" i="32"/>
  <c r="AF144" i="32"/>
  <c r="AR144" i="32"/>
  <c r="BD144" i="32"/>
  <c r="BP144" i="32"/>
  <c r="CB144" i="32"/>
  <c r="CN144" i="32"/>
  <c r="CZ144" i="32"/>
  <c r="I144" i="32"/>
  <c r="U144" i="32"/>
  <c r="AG144" i="32"/>
  <c r="AS144" i="32"/>
  <c r="BE144" i="32"/>
  <c r="BQ144" i="32"/>
  <c r="CC144" i="32"/>
  <c r="CO144" i="32"/>
  <c r="DA144" i="32"/>
  <c r="J144" i="32"/>
  <c r="V144" i="32"/>
  <c r="AH144" i="32"/>
  <c r="AT144" i="32"/>
  <c r="BF144" i="32"/>
  <c r="BR144" i="32"/>
  <c r="CD144" i="32"/>
  <c r="CP144" i="32"/>
  <c r="DB144" i="32"/>
  <c r="Q144" i="32"/>
  <c r="AO144" i="32"/>
  <c r="BM144" i="32"/>
  <c r="CK144" i="32"/>
  <c r="R144" i="32"/>
  <c r="AP144" i="32"/>
  <c r="BN144" i="32"/>
  <c r="CL144" i="32"/>
  <c r="S144" i="32"/>
  <c r="AQ144" i="32"/>
  <c r="BO144" i="32"/>
  <c r="CM144" i="32"/>
  <c r="W144" i="32"/>
  <c r="AU144" i="32"/>
  <c r="BS144" i="32"/>
  <c r="CQ144" i="32"/>
  <c r="AD144" i="32"/>
  <c r="BB144" i="32"/>
  <c r="BZ144" i="32"/>
  <c r="CX144" i="32"/>
  <c r="AI144" i="32"/>
  <c r="BY144" i="32"/>
  <c r="AL144" i="32"/>
  <c r="CA144" i="32"/>
  <c r="AM144" i="32"/>
  <c r="CE144" i="32"/>
  <c r="AY144" i="32"/>
  <c r="CI144" i="32"/>
  <c r="H143" i="32"/>
  <c r="T143" i="32"/>
  <c r="AF143" i="32"/>
  <c r="AR143" i="32"/>
  <c r="BD143" i="32"/>
  <c r="BP143" i="32"/>
  <c r="CB143" i="32"/>
  <c r="CN143" i="32"/>
  <c r="CZ143" i="32"/>
  <c r="I143" i="32"/>
  <c r="U143" i="32"/>
  <c r="AG143" i="32"/>
  <c r="AS143" i="32"/>
  <c r="BE143" i="32"/>
  <c r="BQ143" i="32"/>
  <c r="CC143" i="32"/>
  <c r="CO143" i="32"/>
  <c r="DA143" i="32"/>
  <c r="L143" i="32"/>
  <c r="X143" i="32"/>
  <c r="AJ143" i="32"/>
  <c r="AV143" i="32"/>
  <c r="BH143" i="32"/>
  <c r="BT143" i="32"/>
  <c r="CF143" i="32"/>
  <c r="CR143" i="32"/>
  <c r="P143" i="32"/>
  <c r="AB143" i="32"/>
  <c r="AN143" i="32"/>
  <c r="AZ143" i="32"/>
  <c r="BL143" i="32"/>
  <c r="BX143" i="32"/>
  <c r="CJ143" i="32"/>
  <c r="CV143" i="32"/>
  <c r="E143" i="32"/>
  <c r="Q143" i="32"/>
  <c r="AC143" i="32"/>
  <c r="AO143" i="32"/>
  <c r="BA143" i="32"/>
  <c r="BM143" i="32"/>
  <c r="BY143" i="32"/>
  <c r="CK143" i="32"/>
  <c r="CW143" i="32"/>
  <c r="F143" i="32"/>
  <c r="R143" i="32"/>
  <c r="AD143" i="32"/>
  <c r="AP143" i="32"/>
  <c r="BB143" i="32"/>
  <c r="BN143" i="32"/>
  <c r="BZ143" i="32"/>
  <c r="CL143" i="32"/>
  <c r="CX143" i="32"/>
  <c r="Z143" i="32"/>
  <c r="AX143" i="32"/>
  <c r="BV143" i="32"/>
  <c r="CT143" i="32"/>
  <c r="AA143" i="32"/>
  <c r="AY143" i="32"/>
  <c r="BW143" i="32"/>
  <c r="CU143" i="32"/>
  <c r="G143" i="32"/>
  <c r="AE143" i="32"/>
  <c r="BC143" i="32"/>
  <c r="CA143" i="32"/>
  <c r="CY143" i="32"/>
  <c r="J143" i="32"/>
  <c r="AH143" i="32"/>
  <c r="BF143" i="32"/>
  <c r="CD143" i="32"/>
  <c r="DB143" i="32"/>
  <c r="N143" i="32"/>
  <c r="AL143" i="32"/>
  <c r="BJ143" i="32"/>
  <c r="CH143" i="32"/>
  <c r="O143" i="32"/>
  <c r="AM143" i="32"/>
  <c r="BK143" i="32"/>
  <c r="CI143" i="32"/>
  <c r="K143" i="32"/>
  <c r="BG143" i="32"/>
  <c r="DC143" i="32"/>
  <c r="M143" i="32"/>
  <c r="BI143" i="32"/>
  <c r="S143" i="32"/>
  <c r="BO143" i="32"/>
  <c r="W143" i="32"/>
  <c r="BS143" i="32"/>
  <c r="P142" i="32"/>
  <c r="AB142" i="32"/>
  <c r="AN142" i="32"/>
  <c r="AZ142" i="32"/>
  <c r="BL142" i="32"/>
  <c r="BX142" i="32"/>
  <c r="CJ142" i="32"/>
  <c r="CV142" i="32"/>
  <c r="Q142" i="32"/>
  <c r="AC142" i="32"/>
  <c r="AO142" i="32"/>
  <c r="BA142" i="32"/>
  <c r="BM142" i="32"/>
  <c r="BY142" i="32"/>
  <c r="CK142" i="32"/>
  <c r="CW142" i="32"/>
  <c r="T142" i="32"/>
  <c r="AF142" i="32"/>
  <c r="AR142" i="32"/>
  <c r="BD142" i="32"/>
  <c r="BP142" i="32"/>
  <c r="CB142" i="32"/>
  <c r="CN142" i="32"/>
  <c r="CZ142" i="32"/>
  <c r="X142" i="32"/>
  <c r="AJ142" i="32"/>
  <c r="AV142" i="32"/>
  <c r="BH142" i="32"/>
  <c r="BT142" i="32"/>
  <c r="CF142" i="32"/>
  <c r="CR142" i="32"/>
  <c r="Y142" i="32"/>
  <c r="AK142" i="32"/>
  <c r="AW142" i="32"/>
  <c r="BI142" i="32"/>
  <c r="BU142" i="32"/>
  <c r="CG142" i="32"/>
  <c r="CS142" i="32"/>
  <c r="N142" i="32"/>
  <c r="Z142" i="32"/>
  <c r="AL142" i="32"/>
  <c r="AX142" i="32"/>
  <c r="BJ142" i="32"/>
  <c r="BV142" i="32"/>
  <c r="CH142" i="32"/>
  <c r="CT142" i="32"/>
  <c r="AI142" i="32"/>
  <c r="BG142" i="32"/>
  <c r="CE142" i="32"/>
  <c r="DC142" i="32"/>
  <c r="O142" i="32"/>
  <c r="AM142" i="32"/>
  <c r="BK142" i="32"/>
  <c r="CI142" i="32"/>
  <c r="R142" i="32"/>
  <c r="AP142" i="32"/>
  <c r="BN142" i="32"/>
  <c r="CL142" i="32"/>
  <c r="S142" i="32"/>
  <c r="AQ142" i="32"/>
  <c r="BO142" i="32"/>
  <c r="CM142" i="32"/>
  <c r="W142" i="32"/>
  <c r="AU142" i="32"/>
  <c r="BS142" i="32"/>
  <c r="CQ142" i="32"/>
  <c r="AA142" i="32"/>
  <c r="AY142" i="32"/>
  <c r="BW142" i="32"/>
  <c r="CU142" i="32"/>
  <c r="V142" i="32"/>
  <c r="BR142" i="32"/>
  <c r="AD142" i="32"/>
  <c r="BZ142" i="32"/>
  <c r="AE142" i="32"/>
  <c r="CA142" i="32"/>
  <c r="AH142" i="32"/>
  <c r="CD142" i="32"/>
  <c r="K20" i="32"/>
  <c r="K19" i="32" s="1"/>
  <c r="K18" i="32" s="1"/>
  <c r="K17" i="32" s="1"/>
  <c r="K16" i="32" s="1"/>
  <c r="K15" i="32" s="1"/>
  <c r="K14" i="32" s="1"/>
  <c r="K13" i="32" s="1"/>
  <c r="K12" i="32" s="1"/>
  <c r="K11" i="32" s="1"/>
  <c r="K10" i="32" s="1"/>
  <c r="K9" i="32" s="1"/>
  <c r="K8" i="32" s="1"/>
  <c r="K7" i="32" s="1"/>
  <c r="K6" i="32" s="1"/>
  <c r="K5" i="32" s="1"/>
  <c r="S141" i="32"/>
  <c r="S140" i="32" s="1"/>
  <c r="S139" i="32" s="1"/>
  <c r="S138" i="32" s="1"/>
  <c r="S137" i="32" s="1"/>
  <c r="S136" i="32" s="1"/>
  <c r="S135" i="32" s="1"/>
  <c r="S134" i="32" s="1"/>
  <c r="S133" i="32" s="1"/>
  <c r="S132" i="32" s="1"/>
  <c r="S131" i="32" s="1"/>
  <c r="S130" i="32" s="1"/>
  <c r="S129" i="32" s="1"/>
  <c r="S128" i="32" s="1"/>
  <c r="S127" i="32" s="1"/>
  <c r="S126" i="32" s="1"/>
  <c r="S125" i="32" s="1"/>
  <c r="AF141" i="32"/>
  <c r="AF140" i="32" s="1"/>
  <c r="AF139" i="32" s="1"/>
  <c r="AF138" i="32" s="1"/>
  <c r="AF137" i="32" s="1"/>
  <c r="AF136" i="32" s="1"/>
  <c r="AF135" i="32" s="1"/>
  <c r="AF134" i="32" s="1"/>
  <c r="AF133" i="32" s="1"/>
  <c r="AF132" i="32" s="1"/>
  <c r="AF131" i="32" s="1"/>
  <c r="AF130" i="32" s="1"/>
  <c r="AF129" i="32" s="1"/>
  <c r="AF128" i="32" s="1"/>
  <c r="AF127" i="32" s="1"/>
  <c r="AF126" i="32" s="1"/>
  <c r="AF125" i="32" s="1"/>
  <c r="AS141" i="32"/>
  <c r="AS140" i="32" s="1"/>
  <c r="AS139" i="32" s="1"/>
  <c r="AS138" i="32" s="1"/>
  <c r="AS137" i="32" s="1"/>
  <c r="AS136" i="32" s="1"/>
  <c r="AS135" i="32" s="1"/>
  <c r="AS134" i="32" s="1"/>
  <c r="AS133" i="32" s="1"/>
  <c r="AS132" i="32" s="1"/>
  <c r="AS131" i="32" s="1"/>
  <c r="AS130" i="32" s="1"/>
  <c r="AS129" i="32" s="1"/>
  <c r="AS128" i="32" s="1"/>
  <c r="AS127" i="32" s="1"/>
  <c r="AS126" i="32" s="1"/>
  <c r="AS125" i="32" s="1"/>
  <c r="BF141" i="32"/>
  <c r="BF140" i="32" s="1"/>
  <c r="BF139" i="32" s="1"/>
  <c r="BF138" i="32" s="1"/>
  <c r="BF137" i="32" s="1"/>
  <c r="BF136" i="32" s="1"/>
  <c r="BF135" i="32" s="1"/>
  <c r="BF134" i="32" s="1"/>
  <c r="BF133" i="32" s="1"/>
  <c r="BF132" i="32" s="1"/>
  <c r="BF131" i="32" s="1"/>
  <c r="BF130" i="32" s="1"/>
  <c r="BF129" i="32" s="1"/>
  <c r="BF128" i="32" s="1"/>
  <c r="BF127" i="32" s="1"/>
  <c r="BF126" i="32" s="1"/>
  <c r="BF125" i="32" s="1"/>
  <c r="BS141" i="32"/>
  <c r="BS140" i="32" s="1"/>
  <c r="BS139" i="32" s="1"/>
  <c r="BS138" i="32" s="1"/>
  <c r="BS137" i="32" s="1"/>
  <c r="BS136" i="32" s="1"/>
  <c r="BS135" i="32" s="1"/>
  <c r="BS134" i="32" s="1"/>
  <c r="BS133" i="32" s="1"/>
  <c r="BS132" i="32" s="1"/>
  <c r="BS131" i="32" s="1"/>
  <c r="BS130" i="32" s="1"/>
  <c r="BS129" i="32" s="1"/>
  <c r="BS128" i="32" s="1"/>
  <c r="BS127" i="32" s="1"/>
  <c r="BS126" i="32" s="1"/>
  <c r="BS125" i="32" s="1"/>
  <c r="CF141" i="32"/>
  <c r="CF140" i="32" s="1"/>
  <c r="CF139" i="32" s="1"/>
  <c r="CF138" i="32" s="1"/>
  <c r="CF137" i="32" s="1"/>
  <c r="CF136" i="32" s="1"/>
  <c r="CF135" i="32" s="1"/>
  <c r="CF134" i="32" s="1"/>
  <c r="CF133" i="32" s="1"/>
  <c r="CF132" i="32" s="1"/>
  <c r="CF131" i="32" s="1"/>
  <c r="CF130" i="32" s="1"/>
  <c r="CF129" i="32" s="1"/>
  <c r="CF128" i="32" s="1"/>
  <c r="CF127" i="32" s="1"/>
  <c r="CF126" i="32" s="1"/>
  <c r="CF125" i="32" s="1"/>
  <c r="CR141" i="32"/>
  <c r="CR140" i="32" s="1"/>
  <c r="CR139" i="32" s="1"/>
  <c r="CR138" i="32" s="1"/>
  <c r="CR137" i="32" s="1"/>
  <c r="CR136" i="32" s="1"/>
  <c r="CR135" i="32" s="1"/>
  <c r="CR134" i="32" s="1"/>
  <c r="CR133" i="32" s="1"/>
  <c r="CR132" i="32" s="1"/>
  <c r="CR131" i="32" s="1"/>
  <c r="CR130" i="32" s="1"/>
  <c r="CR129" i="32" s="1"/>
  <c r="CR128" i="32" s="1"/>
  <c r="CR127" i="32" s="1"/>
  <c r="CR126" i="32" s="1"/>
  <c r="CR125" i="32" s="1"/>
  <c r="T141" i="32"/>
  <c r="T140" i="32" s="1"/>
  <c r="T139" i="32" s="1"/>
  <c r="T138" i="32" s="1"/>
  <c r="T137" i="32" s="1"/>
  <c r="T136" i="32" s="1"/>
  <c r="T135" i="32" s="1"/>
  <c r="T134" i="32" s="1"/>
  <c r="T133" i="32" s="1"/>
  <c r="T132" i="32" s="1"/>
  <c r="T131" i="32" s="1"/>
  <c r="T130" i="32" s="1"/>
  <c r="T129" i="32" s="1"/>
  <c r="T128" i="32" s="1"/>
  <c r="T127" i="32" s="1"/>
  <c r="T126" i="32" s="1"/>
  <c r="T125" i="32" s="1"/>
  <c r="AG141" i="32"/>
  <c r="AG140" i="32" s="1"/>
  <c r="AG139" i="32" s="1"/>
  <c r="AG138" i="32" s="1"/>
  <c r="AG137" i="32" s="1"/>
  <c r="AG136" i="32" s="1"/>
  <c r="AG135" i="32" s="1"/>
  <c r="AG134" i="32" s="1"/>
  <c r="AG133" i="32" s="1"/>
  <c r="AG132" i="32" s="1"/>
  <c r="AG131" i="32" s="1"/>
  <c r="AG130" i="32" s="1"/>
  <c r="AG129" i="32" s="1"/>
  <c r="AG128" i="32" s="1"/>
  <c r="AG127" i="32" s="1"/>
  <c r="AG126" i="32" s="1"/>
  <c r="AG125" i="32" s="1"/>
  <c r="AT141" i="32"/>
  <c r="AT140" i="32" s="1"/>
  <c r="AT139" i="32" s="1"/>
  <c r="AT138" i="32" s="1"/>
  <c r="AT137" i="32" s="1"/>
  <c r="AT136" i="32" s="1"/>
  <c r="AT135" i="32" s="1"/>
  <c r="AT134" i="32" s="1"/>
  <c r="AT133" i="32" s="1"/>
  <c r="AT132" i="32" s="1"/>
  <c r="AT131" i="32" s="1"/>
  <c r="AT130" i="32" s="1"/>
  <c r="AT129" i="32" s="1"/>
  <c r="AT128" i="32" s="1"/>
  <c r="AT127" i="32" s="1"/>
  <c r="AT126" i="32" s="1"/>
  <c r="AT125" i="32" s="1"/>
  <c r="BG141" i="32"/>
  <c r="BG140" i="32" s="1"/>
  <c r="BG139" i="32" s="1"/>
  <c r="BG138" i="32" s="1"/>
  <c r="BG137" i="32" s="1"/>
  <c r="BG136" i="32" s="1"/>
  <c r="BG135" i="32" s="1"/>
  <c r="BG134" i="32" s="1"/>
  <c r="BG133" i="32" s="1"/>
  <c r="BG132" i="32" s="1"/>
  <c r="BG131" i="32" s="1"/>
  <c r="BG130" i="32" s="1"/>
  <c r="BG129" i="32" s="1"/>
  <c r="BG128" i="32" s="1"/>
  <c r="BG127" i="32" s="1"/>
  <c r="BG126" i="32" s="1"/>
  <c r="BG125" i="32" s="1"/>
  <c r="BU141" i="32"/>
  <c r="BU140" i="32" s="1"/>
  <c r="BU139" i="32" s="1"/>
  <c r="BU138" i="32" s="1"/>
  <c r="BU137" i="32" s="1"/>
  <c r="BU136" i="32" s="1"/>
  <c r="BU135" i="32" s="1"/>
  <c r="BU134" i="32" s="1"/>
  <c r="BU133" i="32" s="1"/>
  <c r="BU132" i="32" s="1"/>
  <c r="BU131" i="32" s="1"/>
  <c r="BU130" i="32" s="1"/>
  <c r="BU129" i="32" s="1"/>
  <c r="BU128" i="32" s="1"/>
  <c r="BU127" i="32" s="1"/>
  <c r="BU126" i="32" s="1"/>
  <c r="BU125" i="32" s="1"/>
  <c r="CG141" i="32"/>
  <c r="CG140" i="32" s="1"/>
  <c r="CG139" i="32" s="1"/>
  <c r="CG138" i="32" s="1"/>
  <c r="CG137" i="32" s="1"/>
  <c r="CG136" i="32" s="1"/>
  <c r="CG135" i="32" s="1"/>
  <c r="CG134" i="32" s="1"/>
  <c r="CG133" i="32" s="1"/>
  <c r="CG132" i="32" s="1"/>
  <c r="CG131" i="32" s="1"/>
  <c r="CG130" i="32" s="1"/>
  <c r="CG129" i="32" s="1"/>
  <c r="CG128" i="32" s="1"/>
  <c r="CG127" i="32" s="1"/>
  <c r="CG126" i="32" s="1"/>
  <c r="CG125" i="32" s="1"/>
  <c r="CS141" i="32"/>
  <c r="CS140" i="32" s="1"/>
  <c r="CS139" i="32" s="1"/>
  <c r="CS138" i="32" s="1"/>
  <c r="CS137" i="32" s="1"/>
  <c r="CS136" i="32" s="1"/>
  <c r="CS135" i="32" s="1"/>
  <c r="CS134" i="32" s="1"/>
  <c r="CS133" i="32" s="1"/>
  <c r="CS132" i="32" s="1"/>
  <c r="CS131" i="32" s="1"/>
  <c r="CS130" i="32" s="1"/>
  <c r="CS129" i="32" s="1"/>
  <c r="CS128" i="32" s="1"/>
  <c r="CS127" i="32" s="1"/>
  <c r="CS126" i="32" s="1"/>
  <c r="CS125" i="32" s="1"/>
  <c r="K141" i="32"/>
  <c r="K140" i="32" s="1"/>
  <c r="K139" i="32" s="1"/>
  <c r="K138" i="32" s="1"/>
  <c r="K137" i="32" s="1"/>
  <c r="K136" i="32" s="1"/>
  <c r="K135" i="32" s="1"/>
  <c r="K134" i="32" s="1"/>
  <c r="K133" i="32" s="1"/>
  <c r="K132" i="32" s="1"/>
  <c r="K131" i="32" s="1"/>
  <c r="K130" i="32" s="1"/>
  <c r="K129" i="32" s="1"/>
  <c r="K128" i="32" s="1"/>
  <c r="K127" i="32" s="1"/>
  <c r="K126" i="32" s="1"/>
  <c r="K125" i="32" s="1"/>
  <c r="W141" i="32"/>
  <c r="W140" i="32" s="1"/>
  <c r="W139" i="32" s="1"/>
  <c r="W138" i="32" s="1"/>
  <c r="W137" i="32" s="1"/>
  <c r="W136" i="32" s="1"/>
  <c r="W135" i="32" s="1"/>
  <c r="W134" i="32" s="1"/>
  <c r="W133" i="32" s="1"/>
  <c r="W132" i="32" s="1"/>
  <c r="W131" i="32" s="1"/>
  <c r="W130" i="32" s="1"/>
  <c r="W129" i="32" s="1"/>
  <c r="W128" i="32" s="1"/>
  <c r="W127" i="32" s="1"/>
  <c r="W126" i="32" s="1"/>
  <c r="W125" i="32" s="1"/>
  <c r="AK141" i="32"/>
  <c r="AK140" i="32" s="1"/>
  <c r="AK139" i="32" s="1"/>
  <c r="AK138" i="32" s="1"/>
  <c r="AK137" i="32" s="1"/>
  <c r="AK136" i="32" s="1"/>
  <c r="AK135" i="32" s="1"/>
  <c r="AK134" i="32" s="1"/>
  <c r="AK133" i="32" s="1"/>
  <c r="AK132" i="32" s="1"/>
  <c r="AK131" i="32" s="1"/>
  <c r="AK130" i="32" s="1"/>
  <c r="AK129" i="32" s="1"/>
  <c r="AK128" i="32" s="1"/>
  <c r="AK127" i="32" s="1"/>
  <c r="AK126" i="32" s="1"/>
  <c r="AK125" i="32" s="1"/>
  <c r="AX141" i="32"/>
  <c r="AX140" i="32" s="1"/>
  <c r="AX139" i="32" s="1"/>
  <c r="AX138" i="32" s="1"/>
  <c r="AX137" i="32" s="1"/>
  <c r="AX136" i="32" s="1"/>
  <c r="AX135" i="32" s="1"/>
  <c r="AX134" i="32" s="1"/>
  <c r="AX133" i="32" s="1"/>
  <c r="AX132" i="32" s="1"/>
  <c r="AX131" i="32" s="1"/>
  <c r="AX130" i="32" s="1"/>
  <c r="AX129" i="32" s="1"/>
  <c r="AX128" i="32" s="1"/>
  <c r="AX127" i="32" s="1"/>
  <c r="AX126" i="32" s="1"/>
  <c r="AX125" i="32" s="1"/>
  <c r="BK141" i="32"/>
  <c r="BK140" i="32" s="1"/>
  <c r="BK139" i="32" s="1"/>
  <c r="BK138" i="32" s="1"/>
  <c r="BK137" i="32" s="1"/>
  <c r="BK136" i="32" s="1"/>
  <c r="BK135" i="32" s="1"/>
  <c r="BK134" i="32" s="1"/>
  <c r="BK133" i="32" s="1"/>
  <c r="BK132" i="32" s="1"/>
  <c r="BK131" i="32" s="1"/>
  <c r="BK130" i="32" s="1"/>
  <c r="BK129" i="32" s="1"/>
  <c r="BK128" i="32" s="1"/>
  <c r="BK127" i="32" s="1"/>
  <c r="BK126" i="32" s="1"/>
  <c r="BK125" i="32" s="1"/>
  <c r="BX141" i="32"/>
  <c r="BX140" i="32" s="1"/>
  <c r="BX139" i="32" s="1"/>
  <c r="BX138" i="32" s="1"/>
  <c r="BX137" i="32" s="1"/>
  <c r="BX136" i="32" s="1"/>
  <c r="BX135" i="32" s="1"/>
  <c r="BX134" i="32" s="1"/>
  <c r="BX133" i="32" s="1"/>
  <c r="BX132" i="32" s="1"/>
  <c r="BX131" i="32" s="1"/>
  <c r="BX130" i="32" s="1"/>
  <c r="BX129" i="32" s="1"/>
  <c r="BX128" i="32" s="1"/>
  <c r="BX127" i="32" s="1"/>
  <c r="BX126" i="32" s="1"/>
  <c r="BX125" i="32" s="1"/>
  <c r="CJ141" i="32"/>
  <c r="CJ140" i="32" s="1"/>
  <c r="CJ139" i="32" s="1"/>
  <c r="CJ138" i="32" s="1"/>
  <c r="CJ137" i="32" s="1"/>
  <c r="CJ136" i="32" s="1"/>
  <c r="CJ135" i="32" s="1"/>
  <c r="CJ134" i="32" s="1"/>
  <c r="CJ133" i="32" s="1"/>
  <c r="CJ132" i="32" s="1"/>
  <c r="CJ131" i="32" s="1"/>
  <c r="CJ130" i="32" s="1"/>
  <c r="CJ129" i="32" s="1"/>
  <c r="CJ128" i="32" s="1"/>
  <c r="CJ127" i="32" s="1"/>
  <c r="CJ126" i="32" s="1"/>
  <c r="CJ125" i="32" s="1"/>
  <c r="CV141" i="32"/>
  <c r="CV140" i="32" s="1"/>
  <c r="CV139" i="32" s="1"/>
  <c r="CV138" i="32" s="1"/>
  <c r="CV137" i="32" s="1"/>
  <c r="CV136" i="32" s="1"/>
  <c r="CV135" i="32" s="1"/>
  <c r="CV134" i="32" s="1"/>
  <c r="CV133" i="32" s="1"/>
  <c r="CV132" i="32" s="1"/>
  <c r="CV131" i="32" s="1"/>
  <c r="CV130" i="32" s="1"/>
  <c r="CV129" i="32" s="1"/>
  <c r="CV128" i="32" s="1"/>
  <c r="CV127" i="32" s="1"/>
  <c r="CV126" i="32" s="1"/>
  <c r="CV125" i="32" s="1"/>
  <c r="O141" i="32"/>
  <c r="O140" i="32" s="1"/>
  <c r="O139" i="32" s="1"/>
  <c r="O138" i="32" s="1"/>
  <c r="O137" i="32" s="1"/>
  <c r="O136" i="32" s="1"/>
  <c r="O135" i="32" s="1"/>
  <c r="O134" i="32" s="1"/>
  <c r="O133" i="32" s="1"/>
  <c r="O132" i="32" s="1"/>
  <c r="O131" i="32" s="1"/>
  <c r="O130" i="32" s="1"/>
  <c r="O129" i="32" s="1"/>
  <c r="O128" i="32" s="1"/>
  <c r="O127" i="32" s="1"/>
  <c r="O126" i="32" s="1"/>
  <c r="O125" i="32" s="1"/>
  <c r="AB141" i="32"/>
  <c r="AB140" i="32" s="1"/>
  <c r="AB139" i="32" s="1"/>
  <c r="AB138" i="32" s="1"/>
  <c r="AB137" i="32" s="1"/>
  <c r="AB136" i="32" s="1"/>
  <c r="AB135" i="32" s="1"/>
  <c r="AB134" i="32" s="1"/>
  <c r="AB133" i="32" s="1"/>
  <c r="AB132" i="32" s="1"/>
  <c r="AB131" i="32" s="1"/>
  <c r="AB130" i="32" s="1"/>
  <c r="AB129" i="32" s="1"/>
  <c r="AB128" i="32" s="1"/>
  <c r="AB127" i="32" s="1"/>
  <c r="AB126" i="32" s="1"/>
  <c r="AB125" i="32" s="1"/>
  <c r="AO141" i="32"/>
  <c r="AO140" i="32" s="1"/>
  <c r="AO139" i="32" s="1"/>
  <c r="AO138" i="32" s="1"/>
  <c r="AO137" i="32" s="1"/>
  <c r="AO136" i="32" s="1"/>
  <c r="AO135" i="32" s="1"/>
  <c r="AO134" i="32" s="1"/>
  <c r="AO133" i="32" s="1"/>
  <c r="AO132" i="32" s="1"/>
  <c r="AO131" i="32" s="1"/>
  <c r="AO130" i="32" s="1"/>
  <c r="AO129" i="32" s="1"/>
  <c r="AO128" i="32" s="1"/>
  <c r="AO127" i="32" s="1"/>
  <c r="AO126" i="32" s="1"/>
  <c r="AO125" i="32" s="1"/>
  <c r="BB141" i="32"/>
  <c r="BB140" i="32" s="1"/>
  <c r="BB139" i="32" s="1"/>
  <c r="BB138" i="32" s="1"/>
  <c r="BB137" i="32" s="1"/>
  <c r="BB136" i="32" s="1"/>
  <c r="BB135" i="32" s="1"/>
  <c r="BB134" i="32" s="1"/>
  <c r="BB133" i="32" s="1"/>
  <c r="BB132" i="32" s="1"/>
  <c r="BB131" i="32" s="1"/>
  <c r="BB130" i="32" s="1"/>
  <c r="BB129" i="32" s="1"/>
  <c r="BB128" i="32" s="1"/>
  <c r="BB127" i="32" s="1"/>
  <c r="BB126" i="32" s="1"/>
  <c r="BB125" i="32" s="1"/>
  <c r="BO141" i="32"/>
  <c r="BO140" i="32" s="1"/>
  <c r="BO139" i="32" s="1"/>
  <c r="BO138" i="32" s="1"/>
  <c r="BO137" i="32" s="1"/>
  <c r="BO136" i="32" s="1"/>
  <c r="BO135" i="32" s="1"/>
  <c r="BO134" i="32" s="1"/>
  <c r="BO133" i="32" s="1"/>
  <c r="BO132" i="32" s="1"/>
  <c r="BO131" i="32" s="1"/>
  <c r="BO130" i="32" s="1"/>
  <c r="BO129" i="32" s="1"/>
  <c r="BO128" i="32" s="1"/>
  <c r="BO127" i="32" s="1"/>
  <c r="BO126" i="32" s="1"/>
  <c r="BO125" i="32" s="1"/>
  <c r="CB141" i="32"/>
  <c r="CB140" i="32" s="1"/>
  <c r="CB139" i="32" s="1"/>
  <c r="CB138" i="32" s="1"/>
  <c r="CB137" i="32" s="1"/>
  <c r="CB136" i="32" s="1"/>
  <c r="CB135" i="32" s="1"/>
  <c r="CB134" i="32" s="1"/>
  <c r="CB133" i="32" s="1"/>
  <c r="CB132" i="32" s="1"/>
  <c r="CB131" i="32" s="1"/>
  <c r="CB130" i="32" s="1"/>
  <c r="CB129" i="32" s="1"/>
  <c r="CB128" i="32" s="1"/>
  <c r="CB127" i="32" s="1"/>
  <c r="CB126" i="32" s="1"/>
  <c r="CB125" i="32" s="1"/>
  <c r="CN141" i="32"/>
  <c r="CN140" i="32" s="1"/>
  <c r="CN139" i="32" s="1"/>
  <c r="CN138" i="32" s="1"/>
  <c r="CN137" i="32" s="1"/>
  <c r="CN136" i="32" s="1"/>
  <c r="CN135" i="32" s="1"/>
  <c r="CN134" i="32" s="1"/>
  <c r="CN133" i="32" s="1"/>
  <c r="CN132" i="32" s="1"/>
  <c r="CN131" i="32" s="1"/>
  <c r="CN130" i="32" s="1"/>
  <c r="CN129" i="32" s="1"/>
  <c r="CN128" i="32" s="1"/>
  <c r="CN127" i="32" s="1"/>
  <c r="CN126" i="32" s="1"/>
  <c r="CN125" i="32" s="1"/>
  <c r="CZ141" i="32"/>
  <c r="CZ140" i="32" s="1"/>
  <c r="CZ139" i="32" s="1"/>
  <c r="CZ138" i="32" s="1"/>
  <c r="CZ137" i="32" s="1"/>
  <c r="CZ136" i="32" s="1"/>
  <c r="CZ135" i="32" s="1"/>
  <c r="CZ134" i="32" s="1"/>
  <c r="CZ133" i="32" s="1"/>
  <c r="CZ132" i="32" s="1"/>
  <c r="CZ131" i="32" s="1"/>
  <c r="CZ130" i="32" s="1"/>
  <c r="CZ129" i="32" s="1"/>
  <c r="CZ128" i="32" s="1"/>
  <c r="CZ127" i="32" s="1"/>
  <c r="CZ126" i="32" s="1"/>
  <c r="CZ125" i="32" s="1"/>
  <c r="P141" i="32"/>
  <c r="P140" i="32" s="1"/>
  <c r="P139" i="32" s="1"/>
  <c r="P138" i="32" s="1"/>
  <c r="P137" i="32" s="1"/>
  <c r="P136" i="32" s="1"/>
  <c r="P135" i="32" s="1"/>
  <c r="P134" i="32" s="1"/>
  <c r="P133" i="32" s="1"/>
  <c r="P132" i="32" s="1"/>
  <c r="P131" i="32" s="1"/>
  <c r="P130" i="32" s="1"/>
  <c r="P129" i="32" s="1"/>
  <c r="P128" i="32" s="1"/>
  <c r="P127" i="32" s="1"/>
  <c r="P126" i="32" s="1"/>
  <c r="P125" i="32" s="1"/>
  <c r="AC141" i="32"/>
  <c r="AC140" i="32" s="1"/>
  <c r="AC139" i="32" s="1"/>
  <c r="AC138" i="32" s="1"/>
  <c r="AC137" i="32" s="1"/>
  <c r="AC136" i="32" s="1"/>
  <c r="AC135" i="32" s="1"/>
  <c r="AC134" i="32" s="1"/>
  <c r="AC133" i="32" s="1"/>
  <c r="AC132" i="32" s="1"/>
  <c r="AC131" i="32" s="1"/>
  <c r="AC130" i="32" s="1"/>
  <c r="AC129" i="32" s="1"/>
  <c r="AC128" i="32" s="1"/>
  <c r="AC127" i="32" s="1"/>
  <c r="AC126" i="32" s="1"/>
  <c r="AC125" i="32" s="1"/>
  <c r="AP141" i="32"/>
  <c r="AP140" i="32" s="1"/>
  <c r="AP139" i="32" s="1"/>
  <c r="AP138" i="32" s="1"/>
  <c r="AP137" i="32" s="1"/>
  <c r="AP136" i="32" s="1"/>
  <c r="AP135" i="32" s="1"/>
  <c r="AP134" i="32" s="1"/>
  <c r="AP133" i="32" s="1"/>
  <c r="AP132" i="32" s="1"/>
  <c r="AP131" i="32" s="1"/>
  <c r="AP130" i="32" s="1"/>
  <c r="AP129" i="32" s="1"/>
  <c r="AP128" i="32" s="1"/>
  <c r="AP127" i="32" s="1"/>
  <c r="AP126" i="32" s="1"/>
  <c r="AP125" i="32" s="1"/>
  <c r="BC141" i="32"/>
  <c r="BC140" i="32" s="1"/>
  <c r="BC139" i="32" s="1"/>
  <c r="BC138" i="32" s="1"/>
  <c r="BC137" i="32" s="1"/>
  <c r="BC136" i="32" s="1"/>
  <c r="BC135" i="32" s="1"/>
  <c r="BC134" i="32" s="1"/>
  <c r="BC133" i="32" s="1"/>
  <c r="BC132" i="32" s="1"/>
  <c r="BC131" i="32" s="1"/>
  <c r="BC130" i="32" s="1"/>
  <c r="BC129" i="32" s="1"/>
  <c r="BC128" i="32" s="1"/>
  <c r="BC127" i="32" s="1"/>
  <c r="BC126" i="32" s="1"/>
  <c r="BC125" i="32" s="1"/>
  <c r="BP141" i="32"/>
  <c r="BP140" i="32" s="1"/>
  <c r="BP139" i="32" s="1"/>
  <c r="BP138" i="32" s="1"/>
  <c r="BP137" i="32" s="1"/>
  <c r="BP136" i="32" s="1"/>
  <c r="BP135" i="32" s="1"/>
  <c r="BP134" i="32" s="1"/>
  <c r="BP133" i="32" s="1"/>
  <c r="BP132" i="32" s="1"/>
  <c r="BP131" i="32" s="1"/>
  <c r="BP130" i="32" s="1"/>
  <c r="BP129" i="32" s="1"/>
  <c r="BP128" i="32" s="1"/>
  <c r="BP127" i="32" s="1"/>
  <c r="BP126" i="32" s="1"/>
  <c r="BP125" i="32" s="1"/>
  <c r="CC141" i="32"/>
  <c r="CC140" i="32" s="1"/>
  <c r="CC139" i="32" s="1"/>
  <c r="CC138" i="32" s="1"/>
  <c r="CC137" i="32" s="1"/>
  <c r="CC136" i="32" s="1"/>
  <c r="CC135" i="32" s="1"/>
  <c r="CC134" i="32" s="1"/>
  <c r="CC133" i="32" s="1"/>
  <c r="CC132" i="32" s="1"/>
  <c r="CC131" i="32" s="1"/>
  <c r="CC130" i="32" s="1"/>
  <c r="CC129" i="32" s="1"/>
  <c r="CC128" i="32" s="1"/>
  <c r="CC127" i="32" s="1"/>
  <c r="CC126" i="32" s="1"/>
  <c r="CC125" i="32" s="1"/>
  <c r="CO141" i="32"/>
  <c r="CO140" i="32" s="1"/>
  <c r="CO139" i="32" s="1"/>
  <c r="CO138" i="32" s="1"/>
  <c r="CO137" i="32" s="1"/>
  <c r="CO136" i="32" s="1"/>
  <c r="CO135" i="32" s="1"/>
  <c r="CO134" i="32" s="1"/>
  <c r="CO133" i="32" s="1"/>
  <c r="CO132" i="32" s="1"/>
  <c r="CO131" i="32" s="1"/>
  <c r="CO130" i="32" s="1"/>
  <c r="CO129" i="32" s="1"/>
  <c r="CO128" i="32" s="1"/>
  <c r="CO127" i="32" s="1"/>
  <c r="CO126" i="32" s="1"/>
  <c r="CO125" i="32" s="1"/>
  <c r="DA141" i="32"/>
  <c r="DA140" i="32" s="1"/>
  <c r="DA139" i="32" s="1"/>
  <c r="DA138" i="32" s="1"/>
  <c r="DA137" i="32" s="1"/>
  <c r="DA136" i="32" s="1"/>
  <c r="DA135" i="32" s="1"/>
  <c r="DA134" i="32" s="1"/>
  <c r="DA133" i="32" s="1"/>
  <c r="DA132" i="32" s="1"/>
  <c r="DA131" i="32" s="1"/>
  <c r="DA130" i="32" s="1"/>
  <c r="DA129" i="32" s="1"/>
  <c r="DA128" i="32" s="1"/>
  <c r="DA127" i="32" s="1"/>
  <c r="DA126" i="32" s="1"/>
  <c r="DA125" i="32" s="1"/>
  <c r="Q141" i="32"/>
  <c r="Q140" i="32" s="1"/>
  <c r="Q139" i="32" s="1"/>
  <c r="Q138" i="32" s="1"/>
  <c r="Q137" i="32" s="1"/>
  <c r="Q136" i="32" s="1"/>
  <c r="Q135" i="32" s="1"/>
  <c r="Q134" i="32" s="1"/>
  <c r="Q133" i="32" s="1"/>
  <c r="Q132" i="32" s="1"/>
  <c r="Q131" i="32" s="1"/>
  <c r="Q130" i="32" s="1"/>
  <c r="Q129" i="32" s="1"/>
  <c r="Q128" i="32" s="1"/>
  <c r="Q127" i="32" s="1"/>
  <c r="Q126" i="32" s="1"/>
  <c r="Q125" i="32" s="1"/>
  <c r="AD141" i="32"/>
  <c r="AD140" i="32" s="1"/>
  <c r="AD139" i="32" s="1"/>
  <c r="AD138" i="32" s="1"/>
  <c r="AD137" i="32" s="1"/>
  <c r="AD136" i="32" s="1"/>
  <c r="AD135" i="32" s="1"/>
  <c r="AD134" i="32" s="1"/>
  <c r="AD133" i="32" s="1"/>
  <c r="AD132" i="32" s="1"/>
  <c r="AD131" i="32" s="1"/>
  <c r="AD130" i="32" s="1"/>
  <c r="AD129" i="32" s="1"/>
  <c r="AD128" i="32" s="1"/>
  <c r="AD127" i="32" s="1"/>
  <c r="AD126" i="32" s="1"/>
  <c r="AD125" i="32" s="1"/>
  <c r="AQ141" i="32"/>
  <c r="AQ140" i="32" s="1"/>
  <c r="AQ139" i="32" s="1"/>
  <c r="AQ138" i="32" s="1"/>
  <c r="AQ137" i="32" s="1"/>
  <c r="AQ136" i="32" s="1"/>
  <c r="AQ135" i="32" s="1"/>
  <c r="AQ134" i="32" s="1"/>
  <c r="AQ133" i="32" s="1"/>
  <c r="AQ132" i="32" s="1"/>
  <c r="AQ131" i="32" s="1"/>
  <c r="AQ130" i="32" s="1"/>
  <c r="AQ129" i="32" s="1"/>
  <c r="AQ128" i="32" s="1"/>
  <c r="AQ127" i="32" s="1"/>
  <c r="AQ126" i="32" s="1"/>
  <c r="AQ125" i="32" s="1"/>
  <c r="BD141" i="32"/>
  <c r="BD140" i="32" s="1"/>
  <c r="BD139" i="32" s="1"/>
  <c r="BD138" i="32" s="1"/>
  <c r="BD137" i="32" s="1"/>
  <c r="BD136" i="32" s="1"/>
  <c r="BD135" i="32" s="1"/>
  <c r="BD134" i="32" s="1"/>
  <c r="BD133" i="32" s="1"/>
  <c r="BD132" i="32" s="1"/>
  <c r="BD131" i="32" s="1"/>
  <c r="BD130" i="32" s="1"/>
  <c r="BD129" i="32" s="1"/>
  <c r="BD128" i="32" s="1"/>
  <c r="BD127" i="32" s="1"/>
  <c r="BD126" i="32" s="1"/>
  <c r="BD125" i="32" s="1"/>
  <c r="BQ141" i="32"/>
  <c r="BQ140" i="32" s="1"/>
  <c r="BQ139" i="32" s="1"/>
  <c r="BQ138" i="32" s="1"/>
  <c r="BQ137" i="32" s="1"/>
  <c r="BQ136" i="32" s="1"/>
  <c r="BQ135" i="32" s="1"/>
  <c r="BQ134" i="32" s="1"/>
  <c r="BQ133" i="32" s="1"/>
  <c r="BQ132" i="32" s="1"/>
  <c r="BQ131" i="32" s="1"/>
  <c r="BQ130" i="32" s="1"/>
  <c r="BQ129" i="32" s="1"/>
  <c r="BQ128" i="32" s="1"/>
  <c r="BQ127" i="32" s="1"/>
  <c r="BQ126" i="32" s="1"/>
  <c r="BQ125" i="32" s="1"/>
  <c r="CD141" i="32"/>
  <c r="CD140" i="32" s="1"/>
  <c r="CD139" i="32" s="1"/>
  <c r="CD138" i="32" s="1"/>
  <c r="CD137" i="32" s="1"/>
  <c r="CD136" i="32" s="1"/>
  <c r="CD135" i="32" s="1"/>
  <c r="CD134" i="32" s="1"/>
  <c r="CD133" i="32" s="1"/>
  <c r="CD132" i="32" s="1"/>
  <c r="CD131" i="32" s="1"/>
  <c r="CD130" i="32" s="1"/>
  <c r="CD129" i="32" s="1"/>
  <c r="CD128" i="32" s="1"/>
  <c r="CD127" i="32" s="1"/>
  <c r="CD126" i="32" s="1"/>
  <c r="CD125" i="32" s="1"/>
  <c r="CP141" i="32"/>
  <c r="CP140" i="32" s="1"/>
  <c r="CP139" i="32" s="1"/>
  <c r="CP138" i="32" s="1"/>
  <c r="CP137" i="32" s="1"/>
  <c r="CP136" i="32" s="1"/>
  <c r="CP135" i="32" s="1"/>
  <c r="CP134" i="32" s="1"/>
  <c r="CP133" i="32" s="1"/>
  <c r="CP132" i="32" s="1"/>
  <c r="CP131" i="32" s="1"/>
  <c r="CP130" i="32" s="1"/>
  <c r="CP129" i="32" s="1"/>
  <c r="CP128" i="32" s="1"/>
  <c r="CP127" i="32" s="1"/>
  <c r="CP126" i="32" s="1"/>
  <c r="CP125" i="32" s="1"/>
  <c r="DB141" i="32"/>
  <c r="DB140" i="32" s="1"/>
  <c r="DB139" i="32" s="1"/>
  <c r="DB138" i="32" s="1"/>
  <c r="DB137" i="32" s="1"/>
  <c r="DB136" i="32" s="1"/>
  <c r="DB135" i="32" s="1"/>
  <c r="DB134" i="32" s="1"/>
  <c r="DB133" i="32" s="1"/>
  <c r="DB132" i="32" s="1"/>
  <c r="DB131" i="32" s="1"/>
  <c r="DB130" i="32" s="1"/>
  <c r="DB129" i="32" s="1"/>
  <c r="DB128" i="32" s="1"/>
  <c r="DB127" i="32" s="1"/>
  <c r="DB126" i="32" s="1"/>
  <c r="DB125" i="32" s="1"/>
  <c r="Z141" i="32"/>
  <c r="Z140" i="32" s="1"/>
  <c r="Z139" i="32" s="1"/>
  <c r="Z138" i="32" s="1"/>
  <c r="Z137" i="32" s="1"/>
  <c r="Z136" i="32" s="1"/>
  <c r="Z135" i="32" s="1"/>
  <c r="Z134" i="32" s="1"/>
  <c r="Z133" i="32" s="1"/>
  <c r="Z132" i="32" s="1"/>
  <c r="Z131" i="32" s="1"/>
  <c r="Z130" i="32" s="1"/>
  <c r="Z129" i="32" s="1"/>
  <c r="Z128" i="32" s="1"/>
  <c r="Z127" i="32" s="1"/>
  <c r="Z126" i="32" s="1"/>
  <c r="Z125" i="32" s="1"/>
  <c r="AZ141" i="32"/>
  <c r="AZ140" i="32" s="1"/>
  <c r="AZ139" i="32" s="1"/>
  <c r="AZ138" i="32" s="1"/>
  <c r="AZ137" i="32" s="1"/>
  <c r="AZ136" i="32" s="1"/>
  <c r="AZ135" i="32" s="1"/>
  <c r="AZ134" i="32" s="1"/>
  <c r="AZ133" i="32" s="1"/>
  <c r="AZ132" i="32" s="1"/>
  <c r="AZ131" i="32" s="1"/>
  <c r="AZ130" i="32" s="1"/>
  <c r="AZ129" i="32" s="1"/>
  <c r="AZ128" i="32" s="1"/>
  <c r="AZ127" i="32" s="1"/>
  <c r="AZ126" i="32" s="1"/>
  <c r="AZ125" i="32" s="1"/>
  <c r="BZ141" i="32"/>
  <c r="BZ140" i="32" s="1"/>
  <c r="BZ139" i="32" s="1"/>
  <c r="BZ138" i="32" s="1"/>
  <c r="BZ137" i="32" s="1"/>
  <c r="BZ136" i="32" s="1"/>
  <c r="BZ135" i="32" s="1"/>
  <c r="BZ134" i="32" s="1"/>
  <c r="BZ133" i="32" s="1"/>
  <c r="BZ132" i="32" s="1"/>
  <c r="BZ131" i="32" s="1"/>
  <c r="BZ130" i="32" s="1"/>
  <c r="BZ129" i="32" s="1"/>
  <c r="BZ128" i="32" s="1"/>
  <c r="BZ127" i="32" s="1"/>
  <c r="BZ126" i="32" s="1"/>
  <c r="BZ125" i="32" s="1"/>
  <c r="CX141" i="32"/>
  <c r="CX140" i="32" s="1"/>
  <c r="CX139" i="32" s="1"/>
  <c r="CX138" i="32" s="1"/>
  <c r="CX137" i="32" s="1"/>
  <c r="CX136" i="32" s="1"/>
  <c r="CX135" i="32" s="1"/>
  <c r="CX134" i="32" s="1"/>
  <c r="CX133" i="32" s="1"/>
  <c r="CX132" i="32" s="1"/>
  <c r="CX131" i="32" s="1"/>
  <c r="CX130" i="32" s="1"/>
  <c r="CX129" i="32" s="1"/>
  <c r="CX128" i="32" s="1"/>
  <c r="CX127" i="32" s="1"/>
  <c r="CX126" i="32" s="1"/>
  <c r="CX125" i="32" s="1"/>
  <c r="AA141" i="32"/>
  <c r="AA140" i="32" s="1"/>
  <c r="AA139" i="32" s="1"/>
  <c r="AA138" i="32" s="1"/>
  <c r="AA137" i="32" s="1"/>
  <c r="AA136" i="32" s="1"/>
  <c r="AA135" i="32" s="1"/>
  <c r="AA134" i="32" s="1"/>
  <c r="AA133" i="32" s="1"/>
  <c r="AA132" i="32" s="1"/>
  <c r="AA131" i="32" s="1"/>
  <c r="AA130" i="32" s="1"/>
  <c r="AA129" i="32" s="1"/>
  <c r="AA128" i="32" s="1"/>
  <c r="AA127" i="32" s="1"/>
  <c r="AA126" i="32" s="1"/>
  <c r="AA125" i="32" s="1"/>
  <c r="BA141" i="32"/>
  <c r="BA140" i="32" s="1"/>
  <c r="BA139" i="32" s="1"/>
  <c r="BA138" i="32" s="1"/>
  <c r="BA137" i="32" s="1"/>
  <c r="BA136" i="32" s="1"/>
  <c r="BA135" i="32" s="1"/>
  <c r="BA134" i="32" s="1"/>
  <c r="BA133" i="32" s="1"/>
  <c r="BA132" i="32" s="1"/>
  <c r="BA131" i="32" s="1"/>
  <c r="BA130" i="32" s="1"/>
  <c r="BA129" i="32" s="1"/>
  <c r="BA128" i="32" s="1"/>
  <c r="BA127" i="32" s="1"/>
  <c r="BA126" i="32" s="1"/>
  <c r="BA125" i="32" s="1"/>
  <c r="CA141" i="32"/>
  <c r="CA140" i="32" s="1"/>
  <c r="CA139" i="32" s="1"/>
  <c r="CA138" i="32" s="1"/>
  <c r="CA137" i="32" s="1"/>
  <c r="CA136" i="32" s="1"/>
  <c r="CA135" i="32" s="1"/>
  <c r="CA134" i="32" s="1"/>
  <c r="CA133" i="32" s="1"/>
  <c r="CA132" i="32" s="1"/>
  <c r="CA131" i="32" s="1"/>
  <c r="CA130" i="32" s="1"/>
  <c r="CA129" i="32" s="1"/>
  <c r="CA128" i="32" s="1"/>
  <c r="CA127" i="32" s="1"/>
  <c r="CA126" i="32" s="1"/>
  <c r="CA125" i="32" s="1"/>
  <c r="CY141" i="32"/>
  <c r="CY140" i="32" s="1"/>
  <c r="CY139" i="32" s="1"/>
  <c r="CY138" i="32" s="1"/>
  <c r="CY137" i="32" s="1"/>
  <c r="CY136" i="32" s="1"/>
  <c r="CY135" i="32" s="1"/>
  <c r="CY134" i="32" s="1"/>
  <c r="CY133" i="32" s="1"/>
  <c r="CY132" i="32" s="1"/>
  <c r="CY131" i="32" s="1"/>
  <c r="CY130" i="32" s="1"/>
  <c r="CY129" i="32" s="1"/>
  <c r="CY128" i="32" s="1"/>
  <c r="CY127" i="32" s="1"/>
  <c r="CY126" i="32" s="1"/>
  <c r="CY125" i="32" s="1"/>
  <c r="AE141" i="32"/>
  <c r="AE140" i="32" s="1"/>
  <c r="AE139" i="32" s="1"/>
  <c r="AE138" i="32" s="1"/>
  <c r="AE137" i="32" s="1"/>
  <c r="AE136" i="32" s="1"/>
  <c r="AE135" i="32" s="1"/>
  <c r="AE134" i="32" s="1"/>
  <c r="AE133" i="32" s="1"/>
  <c r="AE132" i="32" s="1"/>
  <c r="AE131" i="32" s="1"/>
  <c r="AE130" i="32" s="1"/>
  <c r="AE129" i="32" s="1"/>
  <c r="AE128" i="32" s="1"/>
  <c r="AE127" i="32" s="1"/>
  <c r="AE126" i="32" s="1"/>
  <c r="AE125" i="32" s="1"/>
  <c r="BE141" i="32"/>
  <c r="BE140" i="32" s="1"/>
  <c r="BE139" i="32" s="1"/>
  <c r="BE138" i="32" s="1"/>
  <c r="BE137" i="32" s="1"/>
  <c r="BE136" i="32" s="1"/>
  <c r="BE135" i="32" s="1"/>
  <c r="BE134" i="32" s="1"/>
  <c r="BE133" i="32" s="1"/>
  <c r="BE132" i="32" s="1"/>
  <c r="BE131" i="32" s="1"/>
  <c r="BE130" i="32" s="1"/>
  <c r="BE129" i="32" s="1"/>
  <c r="BE128" i="32" s="1"/>
  <c r="BE127" i="32" s="1"/>
  <c r="BE126" i="32" s="1"/>
  <c r="BE125" i="32" s="1"/>
  <c r="CE141" i="32"/>
  <c r="CE140" i="32" s="1"/>
  <c r="CE139" i="32" s="1"/>
  <c r="CE138" i="32" s="1"/>
  <c r="CE137" i="32" s="1"/>
  <c r="CE136" i="32" s="1"/>
  <c r="CE135" i="32" s="1"/>
  <c r="CE134" i="32" s="1"/>
  <c r="CE133" i="32" s="1"/>
  <c r="CE132" i="32" s="1"/>
  <c r="CE131" i="32" s="1"/>
  <c r="CE130" i="32" s="1"/>
  <c r="CE129" i="32" s="1"/>
  <c r="CE128" i="32" s="1"/>
  <c r="CE127" i="32" s="1"/>
  <c r="CE126" i="32" s="1"/>
  <c r="CE125" i="32" s="1"/>
  <c r="DC141" i="32"/>
  <c r="DC140" i="32" s="1"/>
  <c r="DC139" i="32" s="1"/>
  <c r="DC138" i="32" s="1"/>
  <c r="DC137" i="32" s="1"/>
  <c r="DC136" i="32" s="1"/>
  <c r="DC135" i="32" s="1"/>
  <c r="DC134" i="32" s="1"/>
  <c r="DC133" i="32" s="1"/>
  <c r="DC132" i="32" s="1"/>
  <c r="DC131" i="32" s="1"/>
  <c r="DC130" i="32" s="1"/>
  <c r="DC129" i="32" s="1"/>
  <c r="DC128" i="32" s="1"/>
  <c r="DC127" i="32" s="1"/>
  <c r="DC126" i="32" s="1"/>
  <c r="DC125" i="32" s="1"/>
  <c r="AH141" i="32"/>
  <c r="AH140" i="32" s="1"/>
  <c r="AH139" i="32" s="1"/>
  <c r="AH138" i="32" s="1"/>
  <c r="AH137" i="32" s="1"/>
  <c r="AH136" i="32" s="1"/>
  <c r="AH135" i="32" s="1"/>
  <c r="AH134" i="32" s="1"/>
  <c r="AH133" i="32" s="1"/>
  <c r="AH132" i="32" s="1"/>
  <c r="AH131" i="32" s="1"/>
  <c r="AH130" i="32" s="1"/>
  <c r="AH129" i="32" s="1"/>
  <c r="AH128" i="32" s="1"/>
  <c r="AH127" i="32" s="1"/>
  <c r="AH126" i="32" s="1"/>
  <c r="AH125" i="32" s="1"/>
  <c r="BI141" i="32"/>
  <c r="BI140" i="32" s="1"/>
  <c r="BI139" i="32" s="1"/>
  <c r="BI138" i="32" s="1"/>
  <c r="BI137" i="32" s="1"/>
  <c r="BI136" i="32" s="1"/>
  <c r="BI135" i="32" s="1"/>
  <c r="BI134" i="32" s="1"/>
  <c r="BI133" i="32" s="1"/>
  <c r="BI132" i="32" s="1"/>
  <c r="BI131" i="32" s="1"/>
  <c r="BI130" i="32" s="1"/>
  <c r="BI129" i="32" s="1"/>
  <c r="BI128" i="32" s="1"/>
  <c r="BI127" i="32" s="1"/>
  <c r="BI126" i="32" s="1"/>
  <c r="BI125" i="32" s="1"/>
  <c r="CH141" i="32"/>
  <c r="CH140" i="32" s="1"/>
  <c r="CH139" i="32" s="1"/>
  <c r="CH138" i="32" s="1"/>
  <c r="CH137" i="32" s="1"/>
  <c r="CH136" i="32" s="1"/>
  <c r="CH135" i="32" s="1"/>
  <c r="CH134" i="32" s="1"/>
  <c r="CH133" i="32" s="1"/>
  <c r="CH132" i="32" s="1"/>
  <c r="CH131" i="32" s="1"/>
  <c r="CH130" i="32" s="1"/>
  <c r="CH129" i="32" s="1"/>
  <c r="CH128" i="32" s="1"/>
  <c r="CH127" i="32" s="1"/>
  <c r="CH126" i="32" s="1"/>
  <c r="CH125" i="32" s="1"/>
  <c r="AI141" i="32"/>
  <c r="AI140" i="32" s="1"/>
  <c r="AI139" i="32" s="1"/>
  <c r="AI138" i="32" s="1"/>
  <c r="AI137" i="32" s="1"/>
  <c r="AI136" i="32" s="1"/>
  <c r="AI135" i="32" s="1"/>
  <c r="AI134" i="32" s="1"/>
  <c r="AI133" i="32" s="1"/>
  <c r="AI132" i="32" s="1"/>
  <c r="AI131" i="32" s="1"/>
  <c r="AI130" i="32" s="1"/>
  <c r="AI129" i="32" s="1"/>
  <c r="AI128" i="32" s="1"/>
  <c r="AI127" i="32" s="1"/>
  <c r="AI126" i="32" s="1"/>
  <c r="AI125" i="32" s="1"/>
  <c r="L141" i="32"/>
  <c r="L140" i="32" s="1"/>
  <c r="L139" i="32" s="1"/>
  <c r="L138" i="32" s="1"/>
  <c r="L137" i="32" s="1"/>
  <c r="L136" i="32" s="1"/>
  <c r="L135" i="32" s="1"/>
  <c r="L134" i="32" s="1"/>
  <c r="L133" i="32" s="1"/>
  <c r="L132" i="32" s="1"/>
  <c r="L131" i="32" s="1"/>
  <c r="L130" i="32" s="1"/>
  <c r="L129" i="32" s="1"/>
  <c r="L128" i="32" s="1"/>
  <c r="L127" i="32" s="1"/>
  <c r="L126" i="32" s="1"/>
  <c r="L125" i="32" s="1"/>
  <c r="M141" i="32"/>
  <c r="M140" i="32" s="1"/>
  <c r="M139" i="32" s="1"/>
  <c r="M138" i="32" s="1"/>
  <c r="M137" i="32" s="1"/>
  <c r="M136" i="32" s="1"/>
  <c r="M135" i="32" s="1"/>
  <c r="M134" i="32" s="1"/>
  <c r="M133" i="32" s="1"/>
  <c r="M132" i="32" s="1"/>
  <c r="M131" i="32" s="1"/>
  <c r="M130" i="32" s="1"/>
  <c r="M129" i="32" s="1"/>
  <c r="M128" i="32" s="1"/>
  <c r="M127" i="32" s="1"/>
  <c r="M126" i="32" s="1"/>
  <c r="M125" i="32" s="1"/>
  <c r="AM141" i="32"/>
  <c r="AM140" i="32" s="1"/>
  <c r="AM139" i="32" s="1"/>
  <c r="AM138" i="32" s="1"/>
  <c r="AM137" i="32" s="1"/>
  <c r="AM136" i="32" s="1"/>
  <c r="AM135" i="32" s="1"/>
  <c r="AM134" i="32" s="1"/>
  <c r="AM133" i="32" s="1"/>
  <c r="AM132" i="32" s="1"/>
  <c r="AM131" i="32" s="1"/>
  <c r="AM130" i="32" s="1"/>
  <c r="AM129" i="32" s="1"/>
  <c r="AM128" i="32" s="1"/>
  <c r="AM127" i="32" s="1"/>
  <c r="AM126" i="32" s="1"/>
  <c r="AM125" i="32" s="1"/>
  <c r="BM141" i="32"/>
  <c r="BM140" i="32" s="1"/>
  <c r="BM139" i="32" s="1"/>
  <c r="BM138" i="32" s="1"/>
  <c r="BM137" i="32" s="1"/>
  <c r="BM136" i="32" s="1"/>
  <c r="BM135" i="32" s="1"/>
  <c r="BM134" i="32" s="1"/>
  <c r="BM133" i="32" s="1"/>
  <c r="BM132" i="32" s="1"/>
  <c r="BM131" i="32" s="1"/>
  <c r="BM130" i="32" s="1"/>
  <c r="BM129" i="32" s="1"/>
  <c r="BM128" i="32" s="1"/>
  <c r="BM127" i="32" s="1"/>
  <c r="BM126" i="32" s="1"/>
  <c r="BM125" i="32" s="1"/>
  <c r="CL141" i="32"/>
  <c r="CL140" i="32" s="1"/>
  <c r="CL139" i="32" s="1"/>
  <c r="CL138" i="32" s="1"/>
  <c r="CL137" i="32" s="1"/>
  <c r="CL136" i="32" s="1"/>
  <c r="CL135" i="32" s="1"/>
  <c r="CL134" i="32" s="1"/>
  <c r="CL133" i="32" s="1"/>
  <c r="CL132" i="32" s="1"/>
  <c r="CL131" i="32" s="1"/>
  <c r="CL130" i="32" s="1"/>
  <c r="CL129" i="32" s="1"/>
  <c r="CL128" i="32" s="1"/>
  <c r="CL127" i="32" s="1"/>
  <c r="CL126" i="32" s="1"/>
  <c r="CL125" i="32" s="1"/>
  <c r="N141" i="32"/>
  <c r="N140" i="32" s="1"/>
  <c r="N139" i="32" s="1"/>
  <c r="N138" i="32" s="1"/>
  <c r="N137" i="32" s="1"/>
  <c r="N136" i="32" s="1"/>
  <c r="N135" i="32" s="1"/>
  <c r="N134" i="32" s="1"/>
  <c r="N133" i="32" s="1"/>
  <c r="N132" i="32" s="1"/>
  <c r="N131" i="32" s="1"/>
  <c r="N130" i="32" s="1"/>
  <c r="N129" i="32" s="1"/>
  <c r="N128" i="32" s="1"/>
  <c r="N127" i="32" s="1"/>
  <c r="N126" i="32" s="1"/>
  <c r="N125" i="32" s="1"/>
  <c r="AN141" i="32"/>
  <c r="AN140" i="32" s="1"/>
  <c r="AN139" i="32" s="1"/>
  <c r="AN138" i="32" s="1"/>
  <c r="AN137" i="32" s="1"/>
  <c r="AN136" i="32" s="1"/>
  <c r="AN135" i="32" s="1"/>
  <c r="AN134" i="32" s="1"/>
  <c r="AN133" i="32" s="1"/>
  <c r="AN132" i="32" s="1"/>
  <c r="AN131" i="32" s="1"/>
  <c r="AN130" i="32" s="1"/>
  <c r="AN129" i="32" s="1"/>
  <c r="AN128" i="32" s="1"/>
  <c r="AN127" i="32" s="1"/>
  <c r="AN126" i="32" s="1"/>
  <c r="AN125" i="32" s="1"/>
  <c r="BN141" i="32"/>
  <c r="BN140" i="32" s="1"/>
  <c r="BN139" i="32" s="1"/>
  <c r="BN138" i="32" s="1"/>
  <c r="BN137" i="32" s="1"/>
  <c r="BN136" i="32" s="1"/>
  <c r="BN135" i="32" s="1"/>
  <c r="BN134" i="32" s="1"/>
  <c r="BN133" i="32" s="1"/>
  <c r="BN132" i="32" s="1"/>
  <c r="BN131" i="32" s="1"/>
  <c r="BN130" i="32" s="1"/>
  <c r="BN129" i="32" s="1"/>
  <c r="BN128" i="32" s="1"/>
  <c r="BN127" i="32" s="1"/>
  <c r="BN126" i="32" s="1"/>
  <c r="BN125" i="32" s="1"/>
  <c r="CM141" i="32"/>
  <c r="CM140" i="32" s="1"/>
  <c r="CM139" i="32" s="1"/>
  <c r="CM138" i="32" s="1"/>
  <c r="CM137" i="32" s="1"/>
  <c r="CM136" i="32" s="1"/>
  <c r="CM135" i="32" s="1"/>
  <c r="CM134" i="32" s="1"/>
  <c r="CM133" i="32" s="1"/>
  <c r="CM132" i="32" s="1"/>
  <c r="CM131" i="32" s="1"/>
  <c r="CM130" i="32" s="1"/>
  <c r="CM129" i="32" s="1"/>
  <c r="CM128" i="32" s="1"/>
  <c r="CM127" i="32" s="1"/>
  <c r="CM126" i="32" s="1"/>
  <c r="CM125" i="32" s="1"/>
  <c r="AY141" i="32"/>
  <c r="AY140" i="32" s="1"/>
  <c r="AY139" i="32" s="1"/>
  <c r="AY138" i="32" s="1"/>
  <c r="AY137" i="32" s="1"/>
  <c r="AY136" i="32" s="1"/>
  <c r="AY135" i="32" s="1"/>
  <c r="AY134" i="32" s="1"/>
  <c r="AY133" i="32" s="1"/>
  <c r="AY132" i="32" s="1"/>
  <c r="AY131" i="32" s="1"/>
  <c r="AY130" i="32" s="1"/>
  <c r="AY129" i="32" s="1"/>
  <c r="AY128" i="32" s="1"/>
  <c r="AY127" i="32" s="1"/>
  <c r="AY126" i="32" s="1"/>
  <c r="AY125" i="32" s="1"/>
  <c r="CW141" i="32"/>
  <c r="CW140" i="32" s="1"/>
  <c r="CW139" i="32" s="1"/>
  <c r="CW138" i="32" s="1"/>
  <c r="CW137" i="32" s="1"/>
  <c r="CW136" i="32" s="1"/>
  <c r="CW135" i="32" s="1"/>
  <c r="CW134" i="32" s="1"/>
  <c r="CW133" i="32" s="1"/>
  <c r="CW132" i="32" s="1"/>
  <c r="CW131" i="32" s="1"/>
  <c r="CW130" i="32" s="1"/>
  <c r="CW129" i="32" s="1"/>
  <c r="CW128" i="32" s="1"/>
  <c r="CW127" i="32" s="1"/>
  <c r="CW126" i="32" s="1"/>
  <c r="CW125" i="32" s="1"/>
  <c r="BJ141" i="32"/>
  <c r="BJ140" i="32" s="1"/>
  <c r="BJ139" i="32" s="1"/>
  <c r="BJ138" i="32" s="1"/>
  <c r="BJ137" i="32" s="1"/>
  <c r="BJ136" i="32" s="1"/>
  <c r="BJ135" i="32" s="1"/>
  <c r="BJ134" i="32" s="1"/>
  <c r="BJ133" i="32" s="1"/>
  <c r="BJ132" i="32" s="1"/>
  <c r="BJ131" i="32" s="1"/>
  <c r="BJ130" i="32" s="1"/>
  <c r="BJ129" i="32" s="1"/>
  <c r="BJ128" i="32" s="1"/>
  <c r="BJ127" i="32" s="1"/>
  <c r="BJ126" i="32" s="1"/>
  <c r="BJ125" i="32" s="1"/>
  <c r="BL141" i="32"/>
  <c r="BL140" i="32" s="1"/>
  <c r="BL139" i="32" s="1"/>
  <c r="BL138" i="32" s="1"/>
  <c r="BL137" i="32" s="1"/>
  <c r="BL136" i="32" s="1"/>
  <c r="BL135" i="32" s="1"/>
  <c r="BL134" i="32" s="1"/>
  <c r="BL133" i="32" s="1"/>
  <c r="BL132" i="32" s="1"/>
  <c r="BL131" i="32" s="1"/>
  <c r="BL130" i="32" s="1"/>
  <c r="BL129" i="32" s="1"/>
  <c r="BL128" i="32" s="1"/>
  <c r="BL127" i="32" s="1"/>
  <c r="BL126" i="32" s="1"/>
  <c r="BL125" i="32" s="1"/>
  <c r="R141" i="32"/>
  <c r="R140" i="32" s="1"/>
  <c r="R139" i="32" s="1"/>
  <c r="R138" i="32" s="1"/>
  <c r="R137" i="32" s="1"/>
  <c r="R136" i="32" s="1"/>
  <c r="R135" i="32" s="1"/>
  <c r="R134" i="32" s="1"/>
  <c r="R133" i="32" s="1"/>
  <c r="R132" i="32" s="1"/>
  <c r="R131" i="32" s="1"/>
  <c r="R130" i="32" s="1"/>
  <c r="R129" i="32" s="1"/>
  <c r="R128" i="32" s="1"/>
  <c r="R127" i="32" s="1"/>
  <c r="R126" i="32" s="1"/>
  <c r="R125" i="32" s="1"/>
  <c r="BV141" i="32"/>
  <c r="BV140" i="32" s="1"/>
  <c r="BV139" i="32" s="1"/>
  <c r="BV138" i="32" s="1"/>
  <c r="BV137" i="32" s="1"/>
  <c r="BV136" i="32" s="1"/>
  <c r="BV135" i="32" s="1"/>
  <c r="BV134" i="32" s="1"/>
  <c r="BV133" i="32" s="1"/>
  <c r="BV132" i="32" s="1"/>
  <c r="BV131" i="32" s="1"/>
  <c r="BV130" i="32" s="1"/>
  <c r="BV129" i="32" s="1"/>
  <c r="BV128" i="32" s="1"/>
  <c r="BV127" i="32" s="1"/>
  <c r="BV126" i="32" s="1"/>
  <c r="BV125" i="32" s="1"/>
  <c r="BJ147" i="32"/>
  <c r="W147" i="32"/>
  <c r="CV147" i="32"/>
  <c r="BG147" i="32"/>
  <c r="Q147" i="32"/>
  <c r="BV146" i="32"/>
  <c r="Z146" i="32"/>
  <c r="CX145" i="32"/>
  <c r="BE145" i="32"/>
  <c r="BV144" i="32"/>
  <c r="N144" i="32"/>
  <c r="BU143" i="32"/>
  <c r="DA142" i="32"/>
  <c r="AS142" i="32"/>
  <c r="CL147" i="32"/>
  <c r="BB147" i="32"/>
  <c r="BR146" i="32"/>
  <c r="CU145" i="32"/>
  <c r="AS145" i="32"/>
  <c r="BJ144" i="32"/>
  <c r="AW143" i="32"/>
  <c r="CX142" i="32"/>
  <c r="U142" i="32"/>
  <c r="CT141" i="32"/>
  <c r="CT140" i="32" s="1"/>
  <c r="CT139" i="32" s="1"/>
  <c r="CT138" i="32" s="1"/>
  <c r="CT137" i="32" s="1"/>
  <c r="CT136" i="32" s="1"/>
  <c r="CT135" i="32" s="1"/>
  <c r="CT134" i="32" s="1"/>
  <c r="CT133" i="32" s="1"/>
  <c r="CT132" i="32" s="1"/>
  <c r="CT131" i="32" s="1"/>
  <c r="CT130" i="32" s="1"/>
  <c r="CT129" i="32" s="1"/>
  <c r="CT128" i="32" s="1"/>
  <c r="CT127" i="32" s="1"/>
  <c r="CT126" i="32" s="1"/>
  <c r="CT125" i="32" s="1"/>
  <c r="CJ147" i="32"/>
  <c r="BA147" i="32"/>
  <c r="DC146" i="32"/>
  <c r="BQ146" i="32"/>
  <c r="CL145" i="32"/>
  <c r="AH145" i="32"/>
  <c r="BG144" i="32"/>
  <c r="AU143" i="32"/>
  <c r="CP142" i="32"/>
  <c r="CQ141" i="32"/>
  <c r="CQ140" i="32" s="1"/>
  <c r="CQ139" i="32" s="1"/>
  <c r="CQ138" i="32" s="1"/>
  <c r="CQ137" i="32" s="1"/>
  <c r="CQ136" i="32" s="1"/>
  <c r="CQ135" i="32" s="1"/>
  <c r="CQ134" i="32" s="1"/>
  <c r="CQ133" i="32" s="1"/>
  <c r="CQ132" i="32" s="1"/>
  <c r="CQ131" i="32" s="1"/>
  <c r="CQ130" i="32" s="1"/>
  <c r="CQ129" i="32" s="1"/>
  <c r="CQ128" i="32" s="1"/>
  <c r="CQ127" i="32" s="1"/>
  <c r="CQ126" i="32" s="1"/>
  <c r="CQ125" i="32" s="1"/>
  <c r="CI147" i="32"/>
  <c r="AQ147" i="32"/>
  <c r="DB146" i="32"/>
  <c r="BF146" i="32"/>
  <c r="CK145" i="32"/>
  <c r="W145" i="32"/>
  <c r="BC144" i="32"/>
  <c r="AT143" i="32"/>
  <c r="CO142" i="32"/>
  <c r="CK141" i="32"/>
  <c r="CK140" i="32" s="1"/>
  <c r="CK139" i="32" s="1"/>
  <c r="CK138" i="32" s="1"/>
  <c r="CK137" i="32" s="1"/>
  <c r="CK136" i="32" s="1"/>
  <c r="CK135" i="32" s="1"/>
  <c r="CK134" i="32" s="1"/>
  <c r="CK133" i="32" s="1"/>
  <c r="CK132" i="32" s="1"/>
  <c r="CK131" i="32" s="1"/>
  <c r="CK130" i="32" s="1"/>
  <c r="CK129" i="32" s="1"/>
  <c r="CK128" i="32" s="1"/>
  <c r="CK127" i="32" s="1"/>
  <c r="CK126" i="32" s="1"/>
  <c r="CK125" i="32" s="1"/>
  <c r="M20" i="32"/>
  <c r="M19" i="32" s="1"/>
  <c r="M18" i="32" s="1"/>
  <c r="M17" i="32" s="1"/>
  <c r="M16" i="32" s="1"/>
  <c r="M15" i="32" s="1"/>
  <c r="M14" i="32" s="1"/>
  <c r="M13" i="32" s="1"/>
  <c r="M12" i="32" s="1"/>
  <c r="M11" i="32" s="1"/>
  <c r="M10" i="32" s="1"/>
  <c r="M9" i="32" s="1"/>
  <c r="M8" i="32" s="1"/>
  <c r="M7" i="32" s="1"/>
  <c r="M6" i="32" s="1"/>
  <c r="M5" i="32" s="1"/>
  <c r="X141" i="32"/>
  <c r="X140" i="32" s="1"/>
  <c r="X139" i="32" s="1"/>
  <c r="X138" i="32" s="1"/>
  <c r="X137" i="32" s="1"/>
  <c r="X136" i="32" s="1"/>
  <c r="X135" i="32" s="1"/>
  <c r="X134" i="32" s="1"/>
  <c r="X133" i="32" s="1"/>
  <c r="X132" i="32" s="1"/>
  <c r="X131" i="32" s="1"/>
  <c r="X130" i="32" s="1"/>
  <c r="X129" i="32" s="1"/>
  <c r="X128" i="32" s="1"/>
  <c r="X127" i="32" s="1"/>
  <c r="X126" i="32" s="1"/>
  <c r="X125" i="32" s="1"/>
  <c r="AJ141" i="32"/>
  <c r="AJ140" i="32" s="1"/>
  <c r="AJ139" i="32" s="1"/>
  <c r="AJ138" i="32" s="1"/>
  <c r="AJ137" i="32" s="1"/>
  <c r="AJ136" i="32" s="1"/>
  <c r="AJ135" i="32" s="1"/>
  <c r="AJ134" i="32" s="1"/>
  <c r="AJ133" i="32" s="1"/>
  <c r="AJ132" i="32" s="1"/>
  <c r="AJ131" i="32" s="1"/>
  <c r="AJ130" i="32" s="1"/>
  <c r="AJ129" i="32" s="1"/>
  <c r="AJ128" i="32" s="1"/>
  <c r="AJ127" i="32" s="1"/>
  <c r="AJ126" i="32" s="1"/>
  <c r="AJ125" i="32" s="1"/>
  <c r="AV141" i="32"/>
  <c r="AV140" i="32" s="1"/>
  <c r="AV139" i="32" s="1"/>
  <c r="AV138" i="32" s="1"/>
  <c r="AV137" i="32" s="1"/>
  <c r="AV136" i="32" s="1"/>
  <c r="AV135" i="32" s="1"/>
  <c r="AV134" i="32" s="1"/>
  <c r="AV133" i="32" s="1"/>
  <c r="AV132" i="32" s="1"/>
  <c r="AV131" i="32" s="1"/>
  <c r="AV130" i="32" s="1"/>
  <c r="AV129" i="32" s="1"/>
  <c r="AV128" i="32" s="1"/>
  <c r="AV127" i="32" s="1"/>
  <c r="AV126" i="32" s="1"/>
  <c r="AV125" i="32" s="1"/>
  <c r="BH141" i="32"/>
  <c r="BH140" i="32" s="1"/>
  <c r="BH139" i="32" s="1"/>
  <c r="BH138" i="32" s="1"/>
  <c r="BH137" i="32" s="1"/>
  <c r="BH136" i="32" s="1"/>
  <c r="BH135" i="32" s="1"/>
  <c r="BH134" i="32" s="1"/>
  <c r="BH133" i="32" s="1"/>
  <c r="BH132" i="32" s="1"/>
  <c r="BH131" i="32" s="1"/>
  <c r="BH130" i="32" s="1"/>
  <c r="BH129" i="32" s="1"/>
  <c r="BH128" i="32" s="1"/>
  <c r="BH127" i="32" s="1"/>
  <c r="BH126" i="32" s="1"/>
  <c r="BH125" i="32" s="1"/>
  <c r="BT141" i="32"/>
  <c r="BT140" i="32" s="1"/>
  <c r="BT139" i="32" s="1"/>
  <c r="BT138" i="32" s="1"/>
  <c r="BT137" i="32" s="1"/>
  <c r="BT136" i="32" s="1"/>
  <c r="BT135" i="32" s="1"/>
  <c r="BT134" i="32" s="1"/>
  <c r="BT133" i="32" s="1"/>
  <c r="BT132" i="32" s="1"/>
  <c r="BT131" i="32" s="1"/>
  <c r="BT130" i="32" s="1"/>
  <c r="BT129" i="32" s="1"/>
  <c r="BT128" i="32" s="1"/>
  <c r="BT127" i="32" s="1"/>
  <c r="BT126" i="32" s="1"/>
  <c r="BT125" i="32" s="1"/>
  <c r="N126" i="8" l="1"/>
  <c r="W4" i="8" l="1"/>
  <c r="W3" i="8"/>
  <c r="Y3" i="8" l="1"/>
  <c r="Y4" i="8" l="1"/>
  <c r="J128" i="8" l="1"/>
  <c r="I128" i="8"/>
  <c r="H128" i="8"/>
  <c r="E36" i="8"/>
  <c r="D36" i="8"/>
  <c r="C36" i="8"/>
  <c r="B36" i="8"/>
  <c r="E35" i="8"/>
  <c r="D35" i="8"/>
  <c r="C35" i="8"/>
  <c r="B35" i="8"/>
  <c r="E34" i="8"/>
  <c r="D34" i="8"/>
  <c r="C34" i="8"/>
  <c r="B34" i="8"/>
  <c r="E33" i="8"/>
  <c r="D33" i="8"/>
  <c r="C33" i="8"/>
  <c r="B33" i="8"/>
  <c r="E32" i="8"/>
  <c r="D32" i="8"/>
  <c r="C32" i="8"/>
  <c r="B32" i="8"/>
  <c r="E31" i="8"/>
  <c r="D31" i="8"/>
  <c r="C31" i="8"/>
  <c r="B31" i="8"/>
  <c r="E30" i="8"/>
  <c r="D30" i="8"/>
  <c r="C30" i="8"/>
  <c r="B30" i="8"/>
  <c r="E29" i="8"/>
  <c r="D29" i="8"/>
  <c r="C29" i="8"/>
  <c r="B29" i="8"/>
  <c r="E28" i="8"/>
  <c r="D28" i="8"/>
  <c r="C28" i="8"/>
  <c r="B28" i="8"/>
  <c r="E27" i="8"/>
  <c r="D27" i="8"/>
  <c r="C27" i="8"/>
  <c r="B27" i="8"/>
  <c r="E26" i="8"/>
  <c r="D26" i="8"/>
  <c r="C26" i="8"/>
  <c r="B26" i="8"/>
  <c r="E25" i="8"/>
  <c r="D25" i="8"/>
  <c r="C25" i="8"/>
  <c r="B25" i="8"/>
  <c r="E24" i="8"/>
  <c r="D24" i="8"/>
  <c r="C24" i="8"/>
  <c r="B24" i="8"/>
  <c r="E23" i="8"/>
  <c r="D23" i="8"/>
  <c r="C23" i="8"/>
  <c r="B23" i="8"/>
  <c r="G22" i="8"/>
  <c r="F22" i="8"/>
  <c r="E22" i="8"/>
  <c r="D22" i="8"/>
  <c r="C22" i="8"/>
  <c r="B22" i="8"/>
  <c r="G21" i="8"/>
  <c r="F21" i="8"/>
  <c r="E21" i="8"/>
  <c r="D21" i="8"/>
  <c r="C21" i="8"/>
  <c r="B21" i="8"/>
  <c r="G20" i="8"/>
  <c r="F20" i="8"/>
  <c r="E20" i="8"/>
  <c r="D20" i="8"/>
  <c r="C20" i="8"/>
  <c r="B20" i="8"/>
  <c r="G19" i="8"/>
  <c r="F19" i="8"/>
  <c r="E19" i="8"/>
  <c r="D19" i="8"/>
  <c r="C19" i="8"/>
  <c r="B19" i="8"/>
  <c r="G18" i="8"/>
  <c r="F18" i="8"/>
  <c r="E18" i="8"/>
  <c r="D18" i="8"/>
  <c r="C18" i="8"/>
  <c r="B18" i="8"/>
  <c r="G17" i="8"/>
  <c r="F17" i="8"/>
  <c r="E17" i="8"/>
  <c r="D17" i="8"/>
  <c r="C17" i="8"/>
  <c r="B17" i="8"/>
  <c r="G16" i="8"/>
  <c r="F16" i="8"/>
  <c r="E16" i="8"/>
  <c r="D16" i="8"/>
  <c r="C16" i="8"/>
  <c r="B16" i="8"/>
  <c r="G15" i="8"/>
  <c r="F15" i="8"/>
  <c r="E15" i="8"/>
  <c r="D15" i="8"/>
  <c r="C15" i="8"/>
  <c r="B15" i="8"/>
  <c r="G14" i="8"/>
  <c r="F14" i="8"/>
  <c r="E14" i="8"/>
  <c r="D14" i="8"/>
  <c r="C14" i="8"/>
  <c r="B14" i="8"/>
  <c r="G13" i="8"/>
  <c r="F13" i="8"/>
  <c r="E13" i="8"/>
  <c r="D13" i="8"/>
  <c r="C13" i="8"/>
  <c r="B13" i="8"/>
  <c r="G12" i="8"/>
  <c r="F12" i="8"/>
  <c r="E12" i="8"/>
  <c r="D12" i="8"/>
  <c r="C12" i="8"/>
  <c r="B12" i="8"/>
  <c r="G11" i="8"/>
  <c r="F11" i="8"/>
  <c r="E11" i="8"/>
  <c r="D11" i="8"/>
  <c r="C11" i="8"/>
  <c r="B11" i="8"/>
  <c r="G10" i="8"/>
  <c r="F10" i="8"/>
  <c r="E10" i="8"/>
  <c r="D10" i="8"/>
  <c r="C10" i="8"/>
  <c r="B10" i="8"/>
  <c r="G9" i="8"/>
  <c r="F9" i="8"/>
  <c r="E9" i="8"/>
  <c r="D9" i="8"/>
  <c r="C9" i="8"/>
  <c r="B9" i="8"/>
  <c r="G8" i="8"/>
  <c r="F8" i="8"/>
  <c r="E8" i="8"/>
  <c r="D8" i="8"/>
  <c r="C8" i="8"/>
  <c r="B8" i="8"/>
  <c r="A8" i="8"/>
  <c r="L7" i="8"/>
  <c r="G7" i="8"/>
  <c r="F7" i="8"/>
  <c r="E7" i="8"/>
  <c r="D7" i="8"/>
  <c r="C7" i="8"/>
  <c r="B7" i="8"/>
  <c r="Y2" i="8"/>
  <c r="Y1" i="8"/>
  <c r="B128" i="8" l="1"/>
  <c r="L8" i="8"/>
  <c r="A9" i="8"/>
  <c r="C128" i="8"/>
  <c r="E128" i="8"/>
  <c r="F128" i="8"/>
  <c r="D128" i="8"/>
  <c r="G128" i="8"/>
  <c r="A10" i="8" l="1"/>
  <c r="L9" i="8"/>
  <c r="L10" i="8" l="1"/>
  <c r="A11" i="8"/>
  <c r="L11" i="8" l="1"/>
  <c r="A12" i="8"/>
  <c r="L12" i="8" l="1"/>
  <c r="A13" i="8"/>
  <c r="A14" i="8" l="1"/>
  <c r="L13" i="8"/>
  <c r="AC5" i="17"/>
  <c r="AC4" i="17"/>
  <c r="L14" i="8" l="1"/>
  <c r="A15" i="8"/>
  <c r="AA9" i="17"/>
  <c r="AA8" i="17"/>
  <c r="Z9" i="17"/>
  <c r="Z8" i="17"/>
  <c r="Y9" i="17"/>
  <c r="Y8" i="17"/>
  <c r="L15" i="8" l="1"/>
  <c r="A16" i="8"/>
  <c r="AA10" i="17"/>
  <c r="AA12" i="17" s="1"/>
  <c r="Z10" i="17"/>
  <c r="Z12" i="17" s="1"/>
  <c r="K17" i="20"/>
  <c r="Y3" i="17"/>
  <c r="C4" i="17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W22" i="17"/>
  <c r="W23" i="17" s="1"/>
  <c r="W24" i="17" s="1"/>
  <c r="W25" i="17" s="1"/>
  <c r="W26" i="17" s="1"/>
  <c r="W27" i="17" s="1"/>
  <c r="W28" i="17" s="1"/>
  <c r="W29" i="17" s="1"/>
  <c r="W30" i="17" s="1"/>
  <c r="W31" i="17" s="1"/>
  <c r="W32" i="17" s="1"/>
  <c r="W33" i="17" s="1"/>
  <c r="W34" i="17" s="1"/>
  <c r="W35" i="17" s="1"/>
  <c r="W36" i="17" s="1"/>
  <c r="W37" i="17" s="1"/>
  <c r="W38" i="17" s="1"/>
  <c r="W39" i="17" s="1"/>
  <c r="W40" i="17" s="1"/>
  <c r="W41" i="17" s="1"/>
  <c r="W42" i="17" s="1"/>
  <c r="W43" i="17" s="1"/>
  <c r="W44" i="17" s="1"/>
  <c r="M5" i="20"/>
  <c r="M9" i="20"/>
  <c r="M12" i="20"/>
  <c r="AC3" i="17" l="1"/>
  <c r="AC7" i="17" s="1"/>
  <c r="A1059" i="17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L16" i="8"/>
  <c r="A17" i="8"/>
  <c r="Y10" i="17"/>
  <c r="Y24" i="17" s="1"/>
  <c r="L17" i="8" l="1"/>
  <c r="A18" i="8"/>
  <c r="Y28" i="17"/>
  <c r="Y29" i="17"/>
  <c r="Y22" i="17"/>
  <c r="Y30" i="17"/>
  <c r="Y23" i="17"/>
  <c r="Y31" i="17"/>
  <c r="Y32" i="17"/>
  <c r="Y25" i="17"/>
  <c r="Y21" i="17"/>
  <c r="Y26" i="17"/>
  <c r="Y20" i="17"/>
  <c r="Y27" i="17"/>
  <c r="B4" i="17"/>
  <c r="B16" i="17" s="1"/>
  <c r="B28" i="17" s="1"/>
  <c r="B40" i="17" s="1"/>
  <c r="B52" i="17" s="1"/>
  <c r="B64" i="17" s="1"/>
  <c r="B76" i="17" s="1"/>
  <c r="B88" i="17" s="1"/>
  <c r="B100" i="17" s="1"/>
  <c r="B112" i="17" s="1"/>
  <c r="B124" i="17" s="1"/>
  <c r="B136" i="17" s="1"/>
  <c r="B148" i="17" s="1"/>
  <c r="B160" i="17" s="1"/>
  <c r="B172" i="17" s="1"/>
  <c r="B184" i="17" s="1"/>
  <c r="B196" i="17" s="1"/>
  <c r="B208" i="17" s="1"/>
  <c r="B220" i="17" s="1"/>
  <c r="B232" i="17" s="1"/>
  <c r="B244" i="17" s="1"/>
  <c r="B256" i="17" s="1"/>
  <c r="B268" i="17" s="1"/>
  <c r="B280" i="17" s="1"/>
  <c r="B292" i="17" s="1"/>
  <c r="B304" i="17" s="1"/>
  <c r="B316" i="17" s="1"/>
  <c r="B328" i="17" s="1"/>
  <c r="B340" i="17" s="1"/>
  <c r="B352" i="17" s="1"/>
  <c r="B364" i="17" s="1"/>
  <c r="B376" i="17" s="1"/>
  <c r="B388" i="17" s="1"/>
  <c r="B400" i="17" s="1"/>
  <c r="B412" i="17" s="1"/>
  <c r="B424" i="17" s="1"/>
  <c r="B436" i="17" s="1"/>
  <c r="B448" i="17" s="1"/>
  <c r="B460" i="17" s="1"/>
  <c r="B472" i="17" s="1"/>
  <c r="B484" i="17" s="1"/>
  <c r="B496" i="17" s="1"/>
  <c r="B508" i="17" s="1"/>
  <c r="B520" i="17" s="1"/>
  <c r="B532" i="17" s="1"/>
  <c r="B544" i="17" s="1"/>
  <c r="B556" i="17" s="1"/>
  <c r="B568" i="17" s="1"/>
  <c r="B580" i="17" s="1"/>
  <c r="B592" i="17" s="1"/>
  <c r="B604" i="17" s="1"/>
  <c r="B616" i="17" s="1"/>
  <c r="B628" i="17" s="1"/>
  <c r="B640" i="17" s="1"/>
  <c r="B652" i="17" s="1"/>
  <c r="B664" i="17" s="1"/>
  <c r="B676" i="17" s="1"/>
  <c r="B688" i="17" s="1"/>
  <c r="B700" i="17" s="1"/>
  <c r="B712" i="17" s="1"/>
  <c r="B724" i="17" s="1"/>
  <c r="B736" i="17" s="1"/>
  <c r="B748" i="17" s="1"/>
  <c r="B760" i="17" s="1"/>
  <c r="B772" i="17" s="1"/>
  <c r="B784" i="17" s="1"/>
  <c r="B796" i="17" s="1"/>
  <c r="B808" i="17" s="1"/>
  <c r="B820" i="17" s="1"/>
  <c r="B832" i="17" s="1"/>
  <c r="B844" i="17" s="1"/>
  <c r="B856" i="17" s="1"/>
  <c r="B868" i="17" s="1"/>
  <c r="B880" i="17" s="1"/>
  <c r="B892" i="17" s="1"/>
  <c r="B904" i="17" s="1"/>
  <c r="B916" i="17" s="1"/>
  <c r="B928" i="17" s="1"/>
  <c r="B940" i="17" s="1"/>
  <c r="B952" i="17" s="1"/>
  <c r="B964" i="17" s="1"/>
  <c r="B976" i="17" s="1"/>
  <c r="B988" i="17" s="1"/>
  <c r="B1000" i="17" s="1"/>
  <c r="B1012" i="17" s="1"/>
  <c r="B1024" i="17" s="1"/>
  <c r="B1036" i="17" s="1"/>
  <c r="Y17" i="17"/>
  <c r="B6" i="17"/>
  <c r="B18" i="17" s="1"/>
  <c r="B30" i="17" s="1"/>
  <c r="B42" i="17" s="1"/>
  <c r="B54" i="17" s="1"/>
  <c r="B66" i="17" s="1"/>
  <c r="B78" i="17" s="1"/>
  <c r="B90" i="17" s="1"/>
  <c r="B102" i="17" s="1"/>
  <c r="B114" i="17" s="1"/>
  <c r="B126" i="17" s="1"/>
  <c r="B138" i="17" s="1"/>
  <c r="B150" i="17" s="1"/>
  <c r="B162" i="17" s="1"/>
  <c r="B174" i="17" s="1"/>
  <c r="B186" i="17" s="1"/>
  <c r="B198" i="17" s="1"/>
  <c r="B210" i="17" s="1"/>
  <c r="B222" i="17" s="1"/>
  <c r="B234" i="17" s="1"/>
  <c r="B246" i="17" s="1"/>
  <c r="B258" i="17" s="1"/>
  <c r="B270" i="17" s="1"/>
  <c r="B282" i="17" s="1"/>
  <c r="B294" i="17" s="1"/>
  <c r="B306" i="17" s="1"/>
  <c r="B318" i="17" s="1"/>
  <c r="B330" i="17" s="1"/>
  <c r="B342" i="17" s="1"/>
  <c r="B354" i="17" s="1"/>
  <c r="B366" i="17" s="1"/>
  <c r="B378" i="17" s="1"/>
  <c r="B390" i="17" s="1"/>
  <c r="B402" i="17" s="1"/>
  <c r="B414" i="17" s="1"/>
  <c r="B426" i="17" s="1"/>
  <c r="B438" i="17" s="1"/>
  <c r="B450" i="17" s="1"/>
  <c r="B462" i="17" s="1"/>
  <c r="B474" i="17" s="1"/>
  <c r="B486" i="17" s="1"/>
  <c r="B498" i="17" s="1"/>
  <c r="B510" i="17" s="1"/>
  <c r="B522" i="17" s="1"/>
  <c r="B534" i="17" s="1"/>
  <c r="B546" i="17" s="1"/>
  <c r="B558" i="17" s="1"/>
  <c r="B570" i="17" s="1"/>
  <c r="B582" i="17" s="1"/>
  <c r="B594" i="17" s="1"/>
  <c r="B606" i="17" s="1"/>
  <c r="B618" i="17" s="1"/>
  <c r="B630" i="17" s="1"/>
  <c r="B642" i="17" s="1"/>
  <c r="B654" i="17" s="1"/>
  <c r="B666" i="17" s="1"/>
  <c r="B678" i="17" s="1"/>
  <c r="B690" i="17" s="1"/>
  <c r="B702" i="17" s="1"/>
  <c r="B714" i="17" s="1"/>
  <c r="B726" i="17" s="1"/>
  <c r="B738" i="17" s="1"/>
  <c r="B750" i="17" s="1"/>
  <c r="B762" i="17" s="1"/>
  <c r="B774" i="17" s="1"/>
  <c r="B786" i="17" s="1"/>
  <c r="B798" i="17" s="1"/>
  <c r="B810" i="17" s="1"/>
  <c r="B822" i="17" s="1"/>
  <c r="B834" i="17" s="1"/>
  <c r="B846" i="17" s="1"/>
  <c r="B858" i="17" s="1"/>
  <c r="B870" i="17" s="1"/>
  <c r="B882" i="17" s="1"/>
  <c r="B894" i="17" s="1"/>
  <c r="B906" i="17" s="1"/>
  <c r="B918" i="17" s="1"/>
  <c r="B930" i="17" s="1"/>
  <c r="B942" i="17" s="1"/>
  <c r="B954" i="17" s="1"/>
  <c r="B966" i="17" s="1"/>
  <c r="B978" i="17" s="1"/>
  <c r="B990" i="17" s="1"/>
  <c r="B1002" i="17" s="1"/>
  <c r="B1014" i="17" s="1"/>
  <c r="B1026" i="17" s="1"/>
  <c r="B1038" i="17" s="1"/>
  <c r="B9" i="17"/>
  <c r="B21" i="17" s="1"/>
  <c r="B33" i="17" s="1"/>
  <c r="B45" i="17" s="1"/>
  <c r="B57" i="17" s="1"/>
  <c r="B69" i="17" s="1"/>
  <c r="B81" i="17" s="1"/>
  <c r="B93" i="17" s="1"/>
  <c r="B105" i="17" s="1"/>
  <c r="B117" i="17" s="1"/>
  <c r="B129" i="17" s="1"/>
  <c r="B141" i="17" s="1"/>
  <c r="B153" i="17" s="1"/>
  <c r="B165" i="17" s="1"/>
  <c r="B177" i="17" s="1"/>
  <c r="B189" i="17" s="1"/>
  <c r="B201" i="17" s="1"/>
  <c r="B213" i="17" s="1"/>
  <c r="B225" i="17" s="1"/>
  <c r="B237" i="17" s="1"/>
  <c r="B249" i="17" s="1"/>
  <c r="B261" i="17" s="1"/>
  <c r="B273" i="17" s="1"/>
  <c r="B285" i="17" s="1"/>
  <c r="B297" i="17" s="1"/>
  <c r="B309" i="17" s="1"/>
  <c r="B321" i="17" s="1"/>
  <c r="B333" i="17" s="1"/>
  <c r="B345" i="17" s="1"/>
  <c r="B357" i="17" s="1"/>
  <c r="B369" i="17" s="1"/>
  <c r="B381" i="17" s="1"/>
  <c r="B393" i="17" s="1"/>
  <c r="B405" i="17" s="1"/>
  <c r="B417" i="17" s="1"/>
  <c r="B429" i="17" s="1"/>
  <c r="B441" i="17" s="1"/>
  <c r="B453" i="17" s="1"/>
  <c r="B465" i="17" s="1"/>
  <c r="B477" i="17" s="1"/>
  <c r="B489" i="17" s="1"/>
  <c r="B501" i="17" s="1"/>
  <c r="B513" i="17" s="1"/>
  <c r="B525" i="17" s="1"/>
  <c r="B537" i="17" s="1"/>
  <c r="B549" i="17" s="1"/>
  <c r="B561" i="17" s="1"/>
  <c r="B573" i="17" s="1"/>
  <c r="B585" i="17" s="1"/>
  <c r="B597" i="17" s="1"/>
  <c r="B609" i="17" s="1"/>
  <c r="B621" i="17" s="1"/>
  <c r="B633" i="17" s="1"/>
  <c r="B645" i="17" s="1"/>
  <c r="B657" i="17" s="1"/>
  <c r="B669" i="17" s="1"/>
  <c r="B681" i="17" s="1"/>
  <c r="B693" i="17" s="1"/>
  <c r="B705" i="17" s="1"/>
  <c r="B717" i="17" s="1"/>
  <c r="B729" i="17" s="1"/>
  <c r="B741" i="17" s="1"/>
  <c r="B753" i="17" s="1"/>
  <c r="B765" i="17" s="1"/>
  <c r="B777" i="17" s="1"/>
  <c r="B789" i="17" s="1"/>
  <c r="B801" i="17" s="1"/>
  <c r="B813" i="17" s="1"/>
  <c r="B825" i="17" s="1"/>
  <c r="B837" i="17" s="1"/>
  <c r="B849" i="17" s="1"/>
  <c r="B861" i="17" s="1"/>
  <c r="B873" i="17" s="1"/>
  <c r="B885" i="17" s="1"/>
  <c r="B897" i="17" s="1"/>
  <c r="B909" i="17" s="1"/>
  <c r="B921" i="17" s="1"/>
  <c r="B933" i="17" s="1"/>
  <c r="B945" i="17" s="1"/>
  <c r="B957" i="17" s="1"/>
  <c r="B969" i="17" s="1"/>
  <c r="B981" i="17" s="1"/>
  <c r="B993" i="17" s="1"/>
  <c r="B1005" i="17" s="1"/>
  <c r="B1017" i="17" s="1"/>
  <c r="B1029" i="17" s="1"/>
  <c r="B1041" i="17" s="1"/>
  <c r="B7" i="17"/>
  <c r="B19" i="17" s="1"/>
  <c r="B31" i="17" s="1"/>
  <c r="B43" i="17" s="1"/>
  <c r="B55" i="17" s="1"/>
  <c r="B67" i="17" s="1"/>
  <c r="B79" i="17" s="1"/>
  <c r="B91" i="17" s="1"/>
  <c r="B103" i="17" s="1"/>
  <c r="B115" i="17" s="1"/>
  <c r="B127" i="17" s="1"/>
  <c r="B139" i="17" s="1"/>
  <c r="B151" i="17" s="1"/>
  <c r="B163" i="17" s="1"/>
  <c r="B175" i="17" s="1"/>
  <c r="B187" i="17" s="1"/>
  <c r="B199" i="17" s="1"/>
  <c r="B211" i="17" s="1"/>
  <c r="B223" i="17" s="1"/>
  <c r="B235" i="17" s="1"/>
  <c r="B247" i="17" s="1"/>
  <c r="B259" i="17" s="1"/>
  <c r="B271" i="17" s="1"/>
  <c r="B283" i="17" s="1"/>
  <c r="B295" i="17" s="1"/>
  <c r="B307" i="17" s="1"/>
  <c r="B319" i="17" s="1"/>
  <c r="B331" i="17" s="1"/>
  <c r="B343" i="17" s="1"/>
  <c r="B355" i="17" s="1"/>
  <c r="B367" i="17" s="1"/>
  <c r="B379" i="17" s="1"/>
  <c r="B391" i="17" s="1"/>
  <c r="B403" i="17" s="1"/>
  <c r="B415" i="17" s="1"/>
  <c r="B427" i="17" s="1"/>
  <c r="B439" i="17" s="1"/>
  <c r="B451" i="17" s="1"/>
  <c r="B463" i="17" s="1"/>
  <c r="B475" i="17" s="1"/>
  <c r="B487" i="17" s="1"/>
  <c r="B499" i="17" s="1"/>
  <c r="B511" i="17" s="1"/>
  <c r="B523" i="17" s="1"/>
  <c r="B535" i="17" s="1"/>
  <c r="B547" i="17" s="1"/>
  <c r="B559" i="17" s="1"/>
  <c r="B571" i="17" s="1"/>
  <c r="B583" i="17" s="1"/>
  <c r="B595" i="17" s="1"/>
  <c r="B607" i="17" s="1"/>
  <c r="B619" i="17" s="1"/>
  <c r="B631" i="17" s="1"/>
  <c r="B643" i="17" s="1"/>
  <c r="B655" i="17" s="1"/>
  <c r="B667" i="17" s="1"/>
  <c r="B679" i="17" s="1"/>
  <c r="B691" i="17" s="1"/>
  <c r="B703" i="17" s="1"/>
  <c r="B715" i="17" s="1"/>
  <c r="B727" i="17" s="1"/>
  <c r="B739" i="17" s="1"/>
  <c r="B751" i="17" s="1"/>
  <c r="B763" i="17" s="1"/>
  <c r="B775" i="17" s="1"/>
  <c r="B787" i="17" s="1"/>
  <c r="B799" i="17" s="1"/>
  <c r="B811" i="17" s="1"/>
  <c r="B823" i="17" s="1"/>
  <c r="B835" i="17" s="1"/>
  <c r="B847" i="17" s="1"/>
  <c r="B859" i="17" s="1"/>
  <c r="B871" i="17" s="1"/>
  <c r="B883" i="17" s="1"/>
  <c r="B895" i="17" s="1"/>
  <c r="B907" i="17" s="1"/>
  <c r="B919" i="17" s="1"/>
  <c r="B931" i="17" s="1"/>
  <c r="B943" i="17" s="1"/>
  <c r="B955" i="17" s="1"/>
  <c r="B967" i="17" s="1"/>
  <c r="B979" i="17" s="1"/>
  <c r="B991" i="17" s="1"/>
  <c r="B1003" i="17" s="1"/>
  <c r="B1015" i="17" s="1"/>
  <c r="B1027" i="17" s="1"/>
  <c r="B1039" i="17" s="1"/>
  <c r="B11" i="17"/>
  <c r="B23" i="17" s="1"/>
  <c r="B35" i="17" s="1"/>
  <c r="B47" i="17" s="1"/>
  <c r="B59" i="17" s="1"/>
  <c r="B71" i="17" s="1"/>
  <c r="B83" i="17" s="1"/>
  <c r="B95" i="17" s="1"/>
  <c r="B107" i="17" s="1"/>
  <c r="B119" i="17" s="1"/>
  <c r="B131" i="17" s="1"/>
  <c r="B143" i="17" s="1"/>
  <c r="B155" i="17" s="1"/>
  <c r="B167" i="17" s="1"/>
  <c r="B179" i="17" s="1"/>
  <c r="B191" i="17" s="1"/>
  <c r="B203" i="17" s="1"/>
  <c r="B215" i="17" s="1"/>
  <c r="B227" i="17" s="1"/>
  <c r="B239" i="17" s="1"/>
  <c r="B251" i="17" s="1"/>
  <c r="B263" i="17" s="1"/>
  <c r="B275" i="17" s="1"/>
  <c r="B287" i="17" s="1"/>
  <c r="B299" i="17" s="1"/>
  <c r="B311" i="17" s="1"/>
  <c r="B323" i="17" s="1"/>
  <c r="B335" i="17" s="1"/>
  <c r="B347" i="17" s="1"/>
  <c r="B359" i="17" s="1"/>
  <c r="B371" i="17" s="1"/>
  <c r="B383" i="17" s="1"/>
  <c r="B395" i="17" s="1"/>
  <c r="B407" i="17" s="1"/>
  <c r="B419" i="17" s="1"/>
  <c r="B431" i="17" s="1"/>
  <c r="B443" i="17" s="1"/>
  <c r="B455" i="17" s="1"/>
  <c r="B467" i="17" s="1"/>
  <c r="B479" i="17" s="1"/>
  <c r="B491" i="17" s="1"/>
  <c r="B503" i="17" s="1"/>
  <c r="B515" i="17" s="1"/>
  <c r="B527" i="17" s="1"/>
  <c r="B539" i="17" s="1"/>
  <c r="B551" i="17" s="1"/>
  <c r="B563" i="17" s="1"/>
  <c r="B575" i="17" s="1"/>
  <c r="B587" i="17" s="1"/>
  <c r="B599" i="17" s="1"/>
  <c r="B611" i="17" s="1"/>
  <c r="B623" i="17" s="1"/>
  <c r="B635" i="17" s="1"/>
  <c r="B647" i="17" s="1"/>
  <c r="B659" i="17" s="1"/>
  <c r="B671" i="17" s="1"/>
  <c r="B683" i="17" s="1"/>
  <c r="B695" i="17" s="1"/>
  <c r="B707" i="17" s="1"/>
  <c r="B719" i="17" s="1"/>
  <c r="B731" i="17" s="1"/>
  <c r="B743" i="17" s="1"/>
  <c r="B755" i="17" s="1"/>
  <c r="B767" i="17" s="1"/>
  <c r="B779" i="17" s="1"/>
  <c r="B791" i="17" s="1"/>
  <c r="B803" i="17" s="1"/>
  <c r="B815" i="17" s="1"/>
  <c r="B827" i="17" s="1"/>
  <c r="B839" i="17" s="1"/>
  <c r="B851" i="17" s="1"/>
  <c r="B863" i="17" s="1"/>
  <c r="B875" i="17" s="1"/>
  <c r="B887" i="17" s="1"/>
  <c r="B899" i="17" s="1"/>
  <c r="B911" i="17" s="1"/>
  <c r="B923" i="17" s="1"/>
  <c r="B935" i="17" s="1"/>
  <c r="B947" i="17" s="1"/>
  <c r="B959" i="17" s="1"/>
  <c r="B971" i="17" s="1"/>
  <c r="B983" i="17" s="1"/>
  <c r="B995" i="17" s="1"/>
  <c r="B1007" i="17" s="1"/>
  <c r="B1019" i="17" s="1"/>
  <c r="B1031" i="17" s="1"/>
  <c r="B1043" i="17" s="1"/>
  <c r="B15" i="17"/>
  <c r="B27" i="17" s="1"/>
  <c r="B39" i="17" s="1"/>
  <c r="B51" i="17" s="1"/>
  <c r="B63" i="17" s="1"/>
  <c r="B75" i="17" s="1"/>
  <c r="B87" i="17" s="1"/>
  <c r="B99" i="17" s="1"/>
  <c r="B111" i="17" s="1"/>
  <c r="B123" i="17" s="1"/>
  <c r="B135" i="17" s="1"/>
  <c r="B147" i="17" s="1"/>
  <c r="B159" i="17" s="1"/>
  <c r="B171" i="17" s="1"/>
  <c r="B183" i="17" s="1"/>
  <c r="B195" i="17" s="1"/>
  <c r="B207" i="17" s="1"/>
  <c r="B219" i="17" s="1"/>
  <c r="B231" i="17" s="1"/>
  <c r="B243" i="17" s="1"/>
  <c r="B255" i="17" s="1"/>
  <c r="B267" i="17" s="1"/>
  <c r="B279" i="17" s="1"/>
  <c r="B291" i="17" s="1"/>
  <c r="B303" i="17" s="1"/>
  <c r="B315" i="17" s="1"/>
  <c r="B327" i="17" s="1"/>
  <c r="B339" i="17" s="1"/>
  <c r="B351" i="17" s="1"/>
  <c r="B363" i="17" s="1"/>
  <c r="B375" i="17" s="1"/>
  <c r="B387" i="17" s="1"/>
  <c r="B399" i="17" s="1"/>
  <c r="B411" i="17" s="1"/>
  <c r="B423" i="17" s="1"/>
  <c r="B435" i="17" s="1"/>
  <c r="B447" i="17" s="1"/>
  <c r="B459" i="17" s="1"/>
  <c r="B471" i="17" s="1"/>
  <c r="B483" i="17" s="1"/>
  <c r="B495" i="17" s="1"/>
  <c r="B507" i="17" s="1"/>
  <c r="B519" i="17" s="1"/>
  <c r="B531" i="17" s="1"/>
  <c r="B543" i="17" s="1"/>
  <c r="B555" i="17" s="1"/>
  <c r="B567" i="17" s="1"/>
  <c r="B579" i="17" s="1"/>
  <c r="B591" i="17" s="1"/>
  <c r="B603" i="17" s="1"/>
  <c r="B615" i="17" s="1"/>
  <c r="B627" i="17" s="1"/>
  <c r="B639" i="17" s="1"/>
  <c r="B651" i="17" s="1"/>
  <c r="B663" i="17" s="1"/>
  <c r="B675" i="17" s="1"/>
  <c r="B687" i="17" s="1"/>
  <c r="B699" i="17" s="1"/>
  <c r="B711" i="17" s="1"/>
  <c r="B723" i="17" s="1"/>
  <c r="B735" i="17" s="1"/>
  <c r="B747" i="17" s="1"/>
  <c r="B759" i="17" s="1"/>
  <c r="B771" i="17" s="1"/>
  <c r="B783" i="17" s="1"/>
  <c r="B795" i="17" s="1"/>
  <c r="B807" i="17" s="1"/>
  <c r="B819" i="17" s="1"/>
  <c r="B831" i="17" s="1"/>
  <c r="B843" i="17" s="1"/>
  <c r="B855" i="17" s="1"/>
  <c r="B867" i="17" s="1"/>
  <c r="B879" i="17" s="1"/>
  <c r="B891" i="17" s="1"/>
  <c r="B903" i="17" s="1"/>
  <c r="B915" i="17" s="1"/>
  <c r="B927" i="17" s="1"/>
  <c r="B939" i="17" s="1"/>
  <c r="B951" i="17" s="1"/>
  <c r="B963" i="17" s="1"/>
  <c r="B975" i="17" s="1"/>
  <c r="B987" i="17" s="1"/>
  <c r="B999" i="17" s="1"/>
  <c r="B1011" i="17" s="1"/>
  <c r="B1023" i="17" s="1"/>
  <c r="B1035" i="17" s="1"/>
  <c r="B12" i="17"/>
  <c r="B24" i="17" s="1"/>
  <c r="B36" i="17" s="1"/>
  <c r="B48" i="17" s="1"/>
  <c r="B60" i="17" s="1"/>
  <c r="B72" i="17" s="1"/>
  <c r="B84" i="17" s="1"/>
  <c r="B96" i="17" s="1"/>
  <c r="B108" i="17" s="1"/>
  <c r="B120" i="17" s="1"/>
  <c r="B132" i="17" s="1"/>
  <c r="B144" i="17" s="1"/>
  <c r="B156" i="17" s="1"/>
  <c r="B168" i="17" s="1"/>
  <c r="B180" i="17" s="1"/>
  <c r="B192" i="17" s="1"/>
  <c r="B204" i="17" s="1"/>
  <c r="B216" i="17" s="1"/>
  <c r="B228" i="17" s="1"/>
  <c r="B240" i="17" s="1"/>
  <c r="B252" i="17" s="1"/>
  <c r="B264" i="17" s="1"/>
  <c r="B276" i="17" s="1"/>
  <c r="B288" i="17" s="1"/>
  <c r="B300" i="17" s="1"/>
  <c r="B312" i="17" s="1"/>
  <c r="B324" i="17" s="1"/>
  <c r="B336" i="17" s="1"/>
  <c r="B348" i="17" s="1"/>
  <c r="B360" i="17" s="1"/>
  <c r="B372" i="17" s="1"/>
  <c r="B384" i="17" s="1"/>
  <c r="B396" i="17" s="1"/>
  <c r="B408" i="17" s="1"/>
  <c r="B420" i="17" s="1"/>
  <c r="B432" i="17" s="1"/>
  <c r="B444" i="17" s="1"/>
  <c r="B456" i="17" s="1"/>
  <c r="B468" i="17" s="1"/>
  <c r="B480" i="17" s="1"/>
  <c r="B492" i="17" s="1"/>
  <c r="B504" i="17" s="1"/>
  <c r="B516" i="17" s="1"/>
  <c r="B528" i="17" s="1"/>
  <c r="B540" i="17" s="1"/>
  <c r="B552" i="17" s="1"/>
  <c r="B564" i="17" s="1"/>
  <c r="B576" i="17" s="1"/>
  <c r="B588" i="17" s="1"/>
  <c r="B600" i="17" s="1"/>
  <c r="B612" i="17" s="1"/>
  <c r="B624" i="17" s="1"/>
  <c r="B636" i="17" s="1"/>
  <c r="B648" i="17" s="1"/>
  <c r="B660" i="17" s="1"/>
  <c r="B672" i="17" s="1"/>
  <c r="B684" i="17" s="1"/>
  <c r="B696" i="17" s="1"/>
  <c r="B708" i="17" s="1"/>
  <c r="B720" i="17" s="1"/>
  <c r="B732" i="17" s="1"/>
  <c r="B744" i="17" s="1"/>
  <c r="B756" i="17" s="1"/>
  <c r="B768" i="17" s="1"/>
  <c r="B780" i="17" s="1"/>
  <c r="B792" i="17" s="1"/>
  <c r="B804" i="17" s="1"/>
  <c r="B816" i="17" s="1"/>
  <c r="B828" i="17" s="1"/>
  <c r="B840" i="17" s="1"/>
  <c r="B852" i="17" s="1"/>
  <c r="B864" i="17" s="1"/>
  <c r="B876" i="17" s="1"/>
  <c r="B888" i="17" s="1"/>
  <c r="B900" i="17" s="1"/>
  <c r="B912" i="17" s="1"/>
  <c r="B924" i="17" s="1"/>
  <c r="B936" i="17" s="1"/>
  <c r="B948" i="17" s="1"/>
  <c r="B960" i="17" s="1"/>
  <c r="B972" i="17" s="1"/>
  <c r="B984" i="17" s="1"/>
  <c r="B996" i="17" s="1"/>
  <c r="B1008" i="17" s="1"/>
  <c r="B1020" i="17" s="1"/>
  <c r="B1032" i="17" s="1"/>
  <c r="B1044" i="17" s="1"/>
  <c r="B5" i="17"/>
  <c r="B17" i="17" s="1"/>
  <c r="B29" i="17" s="1"/>
  <c r="B41" i="17" s="1"/>
  <c r="B53" i="17" s="1"/>
  <c r="B65" i="17" s="1"/>
  <c r="B77" i="17" s="1"/>
  <c r="B89" i="17" s="1"/>
  <c r="B101" i="17" s="1"/>
  <c r="B113" i="17" s="1"/>
  <c r="B125" i="17" s="1"/>
  <c r="B137" i="17" s="1"/>
  <c r="B149" i="17" s="1"/>
  <c r="B161" i="17" s="1"/>
  <c r="B173" i="17" s="1"/>
  <c r="B185" i="17" s="1"/>
  <c r="B197" i="17" s="1"/>
  <c r="B209" i="17" s="1"/>
  <c r="B221" i="17" s="1"/>
  <c r="B233" i="17" s="1"/>
  <c r="B245" i="17" s="1"/>
  <c r="B257" i="17" s="1"/>
  <c r="B269" i="17" s="1"/>
  <c r="B281" i="17" s="1"/>
  <c r="B293" i="17" s="1"/>
  <c r="B305" i="17" s="1"/>
  <c r="B317" i="17" s="1"/>
  <c r="B329" i="17" s="1"/>
  <c r="B341" i="17" s="1"/>
  <c r="B353" i="17" s="1"/>
  <c r="B365" i="17" s="1"/>
  <c r="B377" i="17" s="1"/>
  <c r="B389" i="17" s="1"/>
  <c r="B401" i="17" s="1"/>
  <c r="B413" i="17" s="1"/>
  <c r="B425" i="17" s="1"/>
  <c r="B437" i="17" s="1"/>
  <c r="B449" i="17" s="1"/>
  <c r="B461" i="17" s="1"/>
  <c r="B473" i="17" s="1"/>
  <c r="B485" i="17" s="1"/>
  <c r="B497" i="17" s="1"/>
  <c r="B509" i="17" s="1"/>
  <c r="B521" i="17" s="1"/>
  <c r="B533" i="17" s="1"/>
  <c r="B545" i="17" s="1"/>
  <c r="B557" i="17" s="1"/>
  <c r="B569" i="17" s="1"/>
  <c r="B581" i="17" s="1"/>
  <c r="B593" i="17" s="1"/>
  <c r="B605" i="17" s="1"/>
  <c r="B617" i="17" s="1"/>
  <c r="B629" i="17" s="1"/>
  <c r="B641" i="17" s="1"/>
  <c r="B653" i="17" s="1"/>
  <c r="B665" i="17" s="1"/>
  <c r="B677" i="17" s="1"/>
  <c r="B689" i="17" s="1"/>
  <c r="B701" i="17" s="1"/>
  <c r="B713" i="17" s="1"/>
  <c r="B725" i="17" s="1"/>
  <c r="B737" i="17" s="1"/>
  <c r="B749" i="17" s="1"/>
  <c r="B761" i="17" s="1"/>
  <c r="B773" i="17" s="1"/>
  <c r="B785" i="17" s="1"/>
  <c r="B797" i="17" s="1"/>
  <c r="B809" i="17" s="1"/>
  <c r="B821" i="17" s="1"/>
  <c r="B833" i="17" s="1"/>
  <c r="B845" i="17" s="1"/>
  <c r="B857" i="17" s="1"/>
  <c r="B869" i="17" s="1"/>
  <c r="B881" i="17" s="1"/>
  <c r="B893" i="17" s="1"/>
  <c r="B905" i="17" s="1"/>
  <c r="B917" i="17" s="1"/>
  <c r="B929" i="17" s="1"/>
  <c r="B941" i="17" s="1"/>
  <c r="B953" i="17" s="1"/>
  <c r="B965" i="17" s="1"/>
  <c r="B977" i="17" s="1"/>
  <c r="B989" i="17" s="1"/>
  <c r="B1001" i="17" s="1"/>
  <c r="B1013" i="17" s="1"/>
  <c r="B1025" i="17" s="1"/>
  <c r="B1037" i="17" s="1"/>
  <c r="B14" i="17"/>
  <c r="B26" i="17" s="1"/>
  <c r="B38" i="17" s="1"/>
  <c r="B50" i="17" s="1"/>
  <c r="B62" i="17" s="1"/>
  <c r="B74" i="17" s="1"/>
  <c r="B86" i="17" s="1"/>
  <c r="B98" i="17" s="1"/>
  <c r="B110" i="17" s="1"/>
  <c r="B122" i="17" s="1"/>
  <c r="B134" i="17" s="1"/>
  <c r="B146" i="17" s="1"/>
  <c r="B158" i="17" s="1"/>
  <c r="B170" i="17" s="1"/>
  <c r="B182" i="17" s="1"/>
  <c r="B194" i="17" s="1"/>
  <c r="B206" i="17" s="1"/>
  <c r="B218" i="17" s="1"/>
  <c r="B230" i="17" s="1"/>
  <c r="B242" i="17" s="1"/>
  <c r="B254" i="17" s="1"/>
  <c r="B266" i="17" s="1"/>
  <c r="B278" i="17" s="1"/>
  <c r="B290" i="17" s="1"/>
  <c r="B302" i="17" s="1"/>
  <c r="B314" i="17" s="1"/>
  <c r="B326" i="17" s="1"/>
  <c r="B338" i="17" s="1"/>
  <c r="B350" i="17" s="1"/>
  <c r="B362" i="17" s="1"/>
  <c r="B374" i="17" s="1"/>
  <c r="B386" i="17" s="1"/>
  <c r="B398" i="17" s="1"/>
  <c r="B410" i="17" s="1"/>
  <c r="B422" i="17" s="1"/>
  <c r="B434" i="17" s="1"/>
  <c r="B446" i="17" s="1"/>
  <c r="B458" i="17" s="1"/>
  <c r="B470" i="17" s="1"/>
  <c r="B482" i="17" s="1"/>
  <c r="B494" i="17" s="1"/>
  <c r="B506" i="17" s="1"/>
  <c r="B518" i="17" s="1"/>
  <c r="B530" i="17" s="1"/>
  <c r="B542" i="17" s="1"/>
  <c r="B554" i="17" s="1"/>
  <c r="B566" i="17" s="1"/>
  <c r="B578" i="17" s="1"/>
  <c r="B590" i="17" s="1"/>
  <c r="B602" i="17" s="1"/>
  <c r="B614" i="17" s="1"/>
  <c r="B626" i="17" s="1"/>
  <c r="B638" i="17" s="1"/>
  <c r="B650" i="17" s="1"/>
  <c r="B662" i="17" s="1"/>
  <c r="B674" i="17" s="1"/>
  <c r="B686" i="17" s="1"/>
  <c r="B698" i="17" s="1"/>
  <c r="B710" i="17" s="1"/>
  <c r="B722" i="17" s="1"/>
  <c r="B734" i="17" s="1"/>
  <c r="B746" i="17" s="1"/>
  <c r="B758" i="17" s="1"/>
  <c r="B770" i="17" s="1"/>
  <c r="B782" i="17" s="1"/>
  <c r="B794" i="17" s="1"/>
  <c r="B806" i="17" s="1"/>
  <c r="B818" i="17" s="1"/>
  <c r="B830" i="17" s="1"/>
  <c r="B842" i="17" s="1"/>
  <c r="B854" i="17" s="1"/>
  <c r="B866" i="17" s="1"/>
  <c r="B878" i="17" s="1"/>
  <c r="B890" i="17" s="1"/>
  <c r="B902" i="17" s="1"/>
  <c r="B914" i="17" s="1"/>
  <c r="B926" i="17" s="1"/>
  <c r="B938" i="17" s="1"/>
  <c r="B950" i="17" s="1"/>
  <c r="B962" i="17" s="1"/>
  <c r="B974" i="17" s="1"/>
  <c r="B986" i="17" s="1"/>
  <c r="B998" i="17" s="1"/>
  <c r="B1010" i="17" s="1"/>
  <c r="B1022" i="17" s="1"/>
  <c r="B1034" i="17" s="1"/>
  <c r="B1046" i="17" s="1"/>
  <c r="B1058" i="17" s="1"/>
  <c r="B10" i="17"/>
  <c r="B22" i="17" s="1"/>
  <c r="B34" i="17" s="1"/>
  <c r="B46" i="17" s="1"/>
  <c r="B58" i="17" s="1"/>
  <c r="B70" i="17" s="1"/>
  <c r="B82" i="17" s="1"/>
  <c r="B94" i="17" s="1"/>
  <c r="B106" i="17" s="1"/>
  <c r="B118" i="17" s="1"/>
  <c r="B130" i="17" s="1"/>
  <c r="B142" i="17" s="1"/>
  <c r="B154" i="17" s="1"/>
  <c r="B166" i="17" s="1"/>
  <c r="B178" i="17" s="1"/>
  <c r="B190" i="17" s="1"/>
  <c r="B202" i="17" s="1"/>
  <c r="B214" i="17" s="1"/>
  <c r="B226" i="17" s="1"/>
  <c r="B238" i="17" s="1"/>
  <c r="B250" i="17" s="1"/>
  <c r="B262" i="17" s="1"/>
  <c r="B274" i="17" s="1"/>
  <c r="B286" i="17" s="1"/>
  <c r="B298" i="17" s="1"/>
  <c r="B310" i="17" s="1"/>
  <c r="B322" i="17" s="1"/>
  <c r="B334" i="17" s="1"/>
  <c r="B346" i="17" s="1"/>
  <c r="B358" i="17" s="1"/>
  <c r="B370" i="17" s="1"/>
  <c r="B382" i="17" s="1"/>
  <c r="B394" i="17" s="1"/>
  <c r="B406" i="17" s="1"/>
  <c r="B418" i="17" s="1"/>
  <c r="B430" i="17" s="1"/>
  <c r="B442" i="17" s="1"/>
  <c r="B454" i="17" s="1"/>
  <c r="B466" i="17" s="1"/>
  <c r="B478" i="17" s="1"/>
  <c r="B490" i="17" s="1"/>
  <c r="B502" i="17" s="1"/>
  <c r="B514" i="17" s="1"/>
  <c r="B526" i="17" s="1"/>
  <c r="B538" i="17" s="1"/>
  <c r="B550" i="17" s="1"/>
  <c r="B562" i="17" s="1"/>
  <c r="B574" i="17" s="1"/>
  <c r="B586" i="17" s="1"/>
  <c r="B598" i="17" s="1"/>
  <c r="B610" i="17" s="1"/>
  <c r="B622" i="17" s="1"/>
  <c r="B634" i="17" s="1"/>
  <c r="B646" i="17" s="1"/>
  <c r="B658" i="17" s="1"/>
  <c r="B670" i="17" s="1"/>
  <c r="B682" i="17" s="1"/>
  <c r="B694" i="17" s="1"/>
  <c r="B706" i="17" s="1"/>
  <c r="B718" i="17" s="1"/>
  <c r="B730" i="17" s="1"/>
  <c r="B742" i="17" s="1"/>
  <c r="B754" i="17" s="1"/>
  <c r="B766" i="17" s="1"/>
  <c r="B778" i="17" s="1"/>
  <c r="B790" i="17" s="1"/>
  <c r="B802" i="17" s="1"/>
  <c r="B814" i="17" s="1"/>
  <c r="B826" i="17" s="1"/>
  <c r="B838" i="17" s="1"/>
  <c r="B850" i="17" s="1"/>
  <c r="B862" i="17" s="1"/>
  <c r="B874" i="17" s="1"/>
  <c r="B886" i="17" s="1"/>
  <c r="B898" i="17" s="1"/>
  <c r="B910" i="17" s="1"/>
  <c r="B922" i="17" s="1"/>
  <c r="B934" i="17" s="1"/>
  <c r="B946" i="17" s="1"/>
  <c r="B958" i="17" s="1"/>
  <c r="B970" i="17" s="1"/>
  <c r="B982" i="17" s="1"/>
  <c r="B994" i="17" s="1"/>
  <c r="B1006" i="17" s="1"/>
  <c r="B1018" i="17" s="1"/>
  <c r="B1030" i="17" s="1"/>
  <c r="B1042" i="17" s="1"/>
  <c r="B8" i="17"/>
  <c r="B20" i="17" s="1"/>
  <c r="B32" i="17" s="1"/>
  <c r="B44" i="17" s="1"/>
  <c r="B56" i="17" s="1"/>
  <c r="B68" i="17" s="1"/>
  <c r="B80" i="17" s="1"/>
  <c r="B92" i="17" s="1"/>
  <c r="B104" i="17" s="1"/>
  <c r="B116" i="17" s="1"/>
  <c r="B128" i="17" s="1"/>
  <c r="B140" i="17" s="1"/>
  <c r="B152" i="17" s="1"/>
  <c r="B164" i="17" s="1"/>
  <c r="B176" i="17" s="1"/>
  <c r="B188" i="17" s="1"/>
  <c r="B200" i="17" s="1"/>
  <c r="B212" i="17" s="1"/>
  <c r="B224" i="17" s="1"/>
  <c r="B236" i="17" s="1"/>
  <c r="B248" i="17" s="1"/>
  <c r="B260" i="17" s="1"/>
  <c r="B272" i="17" s="1"/>
  <c r="B284" i="17" s="1"/>
  <c r="B296" i="17" s="1"/>
  <c r="B308" i="17" s="1"/>
  <c r="B320" i="17" s="1"/>
  <c r="B332" i="17" s="1"/>
  <c r="B344" i="17" s="1"/>
  <c r="B356" i="17" s="1"/>
  <c r="B368" i="17" s="1"/>
  <c r="B380" i="17" s="1"/>
  <c r="B392" i="17" s="1"/>
  <c r="B404" i="17" s="1"/>
  <c r="B416" i="17" s="1"/>
  <c r="B428" i="17" s="1"/>
  <c r="B440" i="17" s="1"/>
  <c r="B452" i="17" s="1"/>
  <c r="B464" i="17" s="1"/>
  <c r="B476" i="17" s="1"/>
  <c r="B488" i="17" s="1"/>
  <c r="B500" i="17" s="1"/>
  <c r="B512" i="17" s="1"/>
  <c r="B524" i="17" s="1"/>
  <c r="B536" i="17" s="1"/>
  <c r="B548" i="17" s="1"/>
  <c r="B560" i="17" s="1"/>
  <c r="B572" i="17" s="1"/>
  <c r="B584" i="17" s="1"/>
  <c r="B596" i="17" s="1"/>
  <c r="B608" i="17" s="1"/>
  <c r="B620" i="17" s="1"/>
  <c r="B632" i="17" s="1"/>
  <c r="B644" i="17" s="1"/>
  <c r="B656" i="17" s="1"/>
  <c r="B668" i="17" s="1"/>
  <c r="B680" i="17" s="1"/>
  <c r="B692" i="17" s="1"/>
  <c r="B704" i="17" s="1"/>
  <c r="B716" i="17" s="1"/>
  <c r="B728" i="17" s="1"/>
  <c r="B740" i="17" s="1"/>
  <c r="B752" i="17" s="1"/>
  <c r="B764" i="17" s="1"/>
  <c r="B776" i="17" s="1"/>
  <c r="B788" i="17" s="1"/>
  <c r="B800" i="17" s="1"/>
  <c r="B812" i="17" s="1"/>
  <c r="B824" i="17" s="1"/>
  <c r="B836" i="17" s="1"/>
  <c r="B848" i="17" s="1"/>
  <c r="B860" i="17" s="1"/>
  <c r="B872" i="17" s="1"/>
  <c r="B884" i="17" s="1"/>
  <c r="B896" i="17" s="1"/>
  <c r="B908" i="17" s="1"/>
  <c r="B920" i="17" s="1"/>
  <c r="B932" i="17" s="1"/>
  <c r="B944" i="17" s="1"/>
  <c r="B956" i="17" s="1"/>
  <c r="B968" i="17" s="1"/>
  <c r="B980" i="17" s="1"/>
  <c r="B992" i="17" s="1"/>
  <c r="B1004" i="17" s="1"/>
  <c r="B1016" i="17" s="1"/>
  <c r="B1028" i="17" s="1"/>
  <c r="B1040" i="17" s="1"/>
  <c r="B13" i="17"/>
  <c r="B25" i="17" s="1"/>
  <c r="B37" i="17" s="1"/>
  <c r="B49" i="17" s="1"/>
  <c r="B61" i="17" s="1"/>
  <c r="B73" i="17" s="1"/>
  <c r="B85" i="17" s="1"/>
  <c r="B97" i="17" s="1"/>
  <c r="B109" i="17" s="1"/>
  <c r="B121" i="17" s="1"/>
  <c r="B133" i="17" s="1"/>
  <c r="B145" i="17" s="1"/>
  <c r="B157" i="17" s="1"/>
  <c r="B169" i="17" s="1"/>
  <c r="B181" i="17" s="1"/>
  <c r="B193" i="17" s="1"/>
  <c r="B205" i="17" s="1"/>
  <c r="B217" i="17" s="1"/>
  <c r="B229" i="17" s="1"/>
  <c r="B241" i="17" s="1"/>
  <c r="B253" i="17" s="1"/>
  <c r="B265" i="17" s="1"/>
  <c r="B277" i="17" s="1"/>
  <c r="B289" i="17" s="1"/>
  <c r="B301" i="17" s="1"/>
  <c r="B313" i="17" s="1"/>
  <c r="B325" i="17" s="1"/>
  <c r="B337" i="17" s="1"/>
  <c r="B349" i="17" s="1"/>
  <c r="B361" i="17" s="1"/>
  <c r="B373" i="17" s="1"/>
  <c r="B385" i="17" s="1"/>
  <c r="B397" i="17" s="1"/>
  <c r="B409" i="17" s="1"/>
  <c r="B421" i="17" s="1"/>
  <c r="B433" i="17" s="1"/>
  <c r="B445" i="17" s="1"/>
  <c r="B457" i="17" s="1"/>
  <c r="B469" i="17" s="1"/>
  <c r="B481" i="17" s="1"/>
  <c r="B493" i="17" s="1"/>
  <c r="B505" i="17" s="1"/>
  <c r="B517" i="17" s="1"/>
  <c r="B529" i="17" s="1"/>
  <c r="B541" i="17" s="1"/>
  <c r="B553" i="17" s="1"/>
  <c r="B565" i="17" s="1"/>
  <c r="B577" i="17" s="1"/>
  <c r="B589" i="17" s="1"/>
  <c r="B601" i="17" s="1"/>
  <c r="B613" i="17" s="1"/>
  <c r="B625" i="17" s="1"/>
  <c r="B637" i="17" s="1"/>
  <c r="B649" i="17" s="1"/>
  <c r="B661" i="17" s="1"/>
  <c r="B673" i="17" s="1"/>
  <c r="B685" i="17" s="1"/>
  <c r="B697" i="17" s="1"/>
  <c r="B709" i="17" s="1"/>
  <c r="B721" i="17" s="1"/>
  <c r="B733" i="17" s="1"/>
  <c r="B745" i="17" s="1"/>
  <c r="B757" i="17" s="1"/>
  <c r="B769" i="17" s="1"/>
  <c r="B781" i="17" s="1"/>
  <c r="B793" i="17" s="1"/>
  <c r="B805" i="17" s="1"/>
  <c r="B817" i="17" s="1"/>
  <c r="B829" i="17" s="1"/>
  <c r="B841" i="17" s="1"/>
  <c r="B853" i="17" s="1"/>
  <c r="B865" i="17" s="1"/>
  <c r="B877" i="17" s="1"/>
  <c r="B889" i="17" s="1"/>
  <c r="B901" i="17" s="1"/>
  <c r="B913" i="17" s="1"/>
  <c r="B925" i="17" s="1"/>
  <c r="B937" i="17" s="1"/>
  <c r="B949" i="17" s="1"/>
  <c r="B961" i="17" s="1"/>
  <c r="B973" i="17" s="1"/>
  <c r="B985" i="17" s="1"/>
  <c r="B997" i="17" s="1"/>
  <c r="B1009" i="17" s="1"/>
  <c r="B1021" i="17" s="1"/>
  <c r="B1033" i="17" s="1"/>
  <c r="B1045" i="17" s="1"/>
  <c r="B1056" i="17" l="1"/>
  <c r="B1068" i="17" s="1"/>
  <c r="B1080" i="17" s="1"/>
  <c r="B1092" i="17" s="1"/>
  <c r="B1104" i="17" s="1"/>
  <c r="B1116" i="17" s="1"/>
  <c r="B1128" i="17" s="1"/>
  <c r="B1140" i="17" s="1"/>
  <c r="B1152" i="17" s="1"/>
  <c r="B1164" i="17" s="1"/>
  <c r="B1176" i="17" s="1"/>
  <c r="B1188" i="17" s="1"/>
  <c r="B1200" i="17" s="1"/>
  <c r="B1212" i="17" s="1"/>
  <c r="B1224" i="17" s="1"/>
  <c r="B1236" i="17" s="1"/>
  <c r="B1047" i="17"/>
  <c r="B1059" i="17" s="1"/>
  <c r="B1071" i="17" s="1"/>
  <c r="B1083" i="17" s="1"/>
  <c r="B1095" i="17" s="1"/>
  <c r="B1107" i="17" s="1"/>
  <c r="B1119" i="17" s="1"/>
  <c r="B1131" i="17" s="1"/>
  <c r="B1143" i="17" s="1"/>
  <c r="B1155" i="17" s="1"/>
  <c r="B1167" i="17" s="1"/>
  <c r="B1179" i="17" s="1"/>
  <c r="B1191" i="17" s="1"/>
  <c r="B1203" i="17" s="1"/>
  <c r="B1215" i="17" s="1"/>
  <c r="B1227" i="17" s="1"/>
  <c r="B1239" i="17" s="1"/>
  <c r="B1049" i="17"/>
  <c r="B1061" i="17" s="1"/>
  <c r="B1073" i="17" s="1"/>
  <c r="B1085" i="17" s="1"/>
  <c r="B1097" i="17" s="1"/>
  <c r="B1109" i="17" s="1"/>
  <c r="B1121" i="17" s="1"/>
  <c r="B1133" i="17" s="1"/>
  <c r="B1145" i="17" s="1"/>
  <c r="B1157" i="17" s="1"/>
  <c r="B1169" i="17" s="1"/>
  <c r="B1181" i="17" s="1"/>
  <c r="B1193" i="17" s="1"/>
  <c r="B1205" i="17" s="1"/>
  <c r="B1217" i="17" s="1"/>
  <c r="B1229" i="17" s="1"/>
  <c r="B1051" i="17"/>
  <c r="B1063" i="17" s="1"/>
  <c r="B1075" i="17" s="1"/>
  <c r="B1087" i="17" s="1"/>
  <c r="B1099" i="17" s="1"/>
  <c r="B1111" i="17" s="1"/>
  <c r="B1123" i="17" s="1"/>
  <c r="B1135" i="17" s="1"/>
  <c r="B1147" i="17" s="1"/>
  <c r="B1159" i="17" s="1"/>
  <c r="B1171" i="17" s="1"/>
  <c r="B1183" i="17" s="1"/>
  <c r="B1195" i="17" s="1"/>
  <c r="B1207" i="17" s="1"/>
  <c r="B1219" i="17" s="1"/>
  <c r="B1231" i="17" s="1"/>
  <c r="B1070" i="17"/>
  <c r="B1082" i="17" s="1"/>
  <c r="B1094" i="17" s="1"/>
  <c r="B1106" i="17" s="1"/>
  <c r="B1118" i="17" s="1"/>
  <c r="B1130" i="17" s="1"/>
  <c r="B1142" i="17" s="1"/>
  <c r="B1154" i="17" s="1"/>
  <c r="B1166" i="17" s="1"/>
  <c r="B1178" i="17" s="1"/>
  <c r="B1190" i="17" s="1"/>
  <c r="B1202" i="17" s="1"/>
  <c r="B1214" i="17" s="1"/>
  <c r="B1226" i="17" s="1"/>
  <c r="B1238" i="17" s="1"/>
  <c r="B1053" i="17"/>
  <c r="B1065" i="17" s="1"/>
  <c r="B1077" i="17" s="1"/>
  <c r="B1089" i="17" s="1"/>
  <c r="B1101" i="17" s="1"/>
  <c r="B1113" i="17" s="1"/>
  <c r="B1125" i="17" s="1"/>
  <c r="B1137" i="17" s="1"/>
  <c r="B1149" i="17" s="1"/>
  <c r="B1161" i="17" s="1"/>
  <c r="B1173" i="17" s="1"/>
  <c r="B1185" i="17" s="1"/>
  <c r="B1197" i="17" s="1"/>
  <c r="B1209" i="17" s="1"/>
  <c r="B1221" i="17" s="1"/>
  <c r="B1233" i="17" s="1"/>
  <c r="B1055" i="17"/>
  <c r="B1067" i="17" s="1"/>
  <c r="B1079" i="17" s="1"/>
  <c r="B1091" i="17" s="1"/>
  <c r="B1103" i="17" s="1"/>
  <c r="B1115" i="17" s="1"/>
  <c r="B1127" i="17" s="1"/>
  <c r="B1139" i="17" s="1"/>
  <c r="B1151" i="17" s="1"/>
  <c r="B1163" i="17" s="1"/>
  <c r="B1175" i="17" s="1"/>
  <c r="B1187" i="17" s="1"/>
  <c r="B1199" i="17" s="1"/>
  <c r="B1211" i="17" s="1"/>
  <c r="B1223" i="17" s="1"/>
  <c r="B1235" i="17" s="1"/>
  <c r="B1050" i="17"/>
  <c r="B1062" i="17" s="1"/>
  <c r="B1074" i="17" s="1"/>
  <c r="B1086" i="17" s="1"/>
  <c r="B1098" i="17" s="1"/>
  <c r="B1110" i="17" s="1"/>
  <c r="B1122" i="17" s="1"/>
  <c r="B1134" i="17" s="1"/>
  <c r="B1146" i="17" s="1"/>
  <c r="B1158" i="17" s="1"/>
  <c r="B1170" i="17" s="1"/>
  <c r="B1182" i="17" s="1"/>
  <c r="B1194" i="17" s="1"/>
  <c r="B1206" i="17" s="1"/>
  <c r="B1218" i="17" s="1"/>
  <c r="B1230" i="17" s="1"/>
  <c r="B1048" i="17"/>
  <c r="B1060" i="17" s="1"/>
  <c r="B1072" i="17" s="1"/>
  <c r="B1084" i="17" s="1"/>
  <c r="B1096" i="17" s="1"/>
  <c r="B1108" i="17" s="1"/>
  <c r="B1120" i="17" s="1"/>
  <c r="B1132" i="17" s="1"/>
  <c r="B1144" i="17" s="1"/>
  <c r="B1156" i="17" s="1"/>
  <c r="B1168" i="17" s="1"/>
  <c r="B1180" i="17" s="1"/>
  <c r="B1192" i="17" s="1"/>
  <c r="B1204" i="17" s="1"/>
  <c r="B1216" i="17" s="1"/>
  <c r="B1228" i="17" s="1"/>
  <c r="B1240" i="17" s="1"/>
  <c r="B1057" i="17"/>
  <c r="B1069" i="17" s="1"/>
  <c r="B1081" i="17" s="1"/>
  <c r="B1093" i="17" s="1"/>
  <c r="B1105" i="17" s="1"/>
  <c r="B1117" i="17" s="1"/>
  <c r="B1129" i="17" s="1"/>
  <c r="B1141" i="17" s="1"/>
  <c r="B1153" i="17" s="1"/>
  <c r="B1165" i="17" s="1"/>
  <c r="B1177" i="17" s="1"/>
  <c r="B1189" i="17" s="1"/>
  <c r="B1201" i="17" s="1"/>
  <c r="B1213" i="17" s="1"/>
  <c r="B1225" i="17" s="1"/>
  <c r="B1237" i="17" s="1"/>
  <c r="B1052" i="17"/>
  <c r="B1064" i="17" s="1"/>
  <c r="B1076" i="17" s="1"/>
  <c r="B1088" i="17" s="1"/>
  <c r="B1100" i="17" s="1"/>
  <c r="B1112" i="17" s="1"/>
  <c r="B1124" i="17" s="1"/>
  <c r="B1136" i="17" s="1"/>
  <c r="B1148" i="17" s="1"/>
  <c r="B1160" i="17" s="1"/>
  <c r="B1172" i="17" s="1"/>
  <c r="B1184" i="17" s="1"/>
  <c r="B1196" i="17" s="1"/>
  <c r="B1208" i="17" s="1"/>
  <c r="B1220" i="17" s="1"/>
  <c r="B1232" i="17" s="1"/>
  <c r="B1054" i="17"/>
  <c r="B1066" i="17" s="1"/>
  <c r="B1078" i="17" s="1"/>
  <c r="B1090" i="17" s="1"/>
  <c r="B1102" i="17" s="1"/>
  <c r="B1114" i="17" s="1"/>
  <c r="B1126" i="17" s="1"/>
  <c r="B1138" i="17" s="1"/>
  <c r="B1150" i="17" s="1"/>
  <c r="B1162" i="17" s="1"/>
  <c r="B1174" i="17" s="1"/>
  <c r="B1186" i="17" s="1"/>
  <c r="B1198" i="17" s="1"/>
  <c r="B1210" i="17" s="1"/>
  <c r="B1222" i="17" s="1"/>
  <c r="B1234" i="17" s="1"/>
  <c r="A19" i="8"/>
  <c r="L18" i="8"/>
  <c r="AA20" i="17"/>
  <c r="E4" i="17" s="1"/>
  <c r="Z20" i="17"/>
  <c r="D4" i="17" s="1"/>
  <c r="Z32" i="17"/>
  <c r="D16" i="17" s="1"/>
  <c r="AA32" i="17"/>
  <c r="E16" i="17" s="1"/>
  <c r="AA30" i="17"/>
  <c r="E14" i="17" s="1"/>
  <c r="Z30" i="17"/>
  <c r="D14" i="17" s="1"/>
  <c r="AA26" i="17"/>
  <c r="E10" i="17" s="1"/>
  <c r="Z26" i="17"/>
  <c r="D10" i="17" s="1"/>
  <c r="AA24" i="17"/>
  <c r="E8" i="17" s="1"/>
  <c r="Z24" i="17"/>
  <c r="D8" i="17" s="1"/>
  <c r="Z22" i="17"/>
  <c r="D6" i="17" s="1"/>
  <c r="AA22" i="17"/>
  <c r="E6" i="17" s="1"/>
  <c r="AA21" i="17"/>
  <c r="E5" i="17" s="1"/>
  <c r="Z21" i="17"/>
  <c r="D5" i="17" s="1"/>
  <c r="AA31" i="17"/>
  <c r="E15" i="17" s="1"/>
  <c r="Z31" i="17"/>
  <c r="D15" i="17" s="1"/>
  <c r="Z29" i="17"/>
  <c r="D13" i="17" s="1"/>
  <c r="AA29" i="17"/>
  <c r="E13" i="17" s="1"/>
  <c r="Z27" i="17"/>
  <c r="D11" i="17" s="1"/>
  <c r="AA27" i="17"/>
  <c r="E11" i="17" s="1"/>
  <c r="AA25" i="17"/>
  <c r="E9" i="17" s="1"/>
  <c r="Z25" i="17"/>
  <c r="D9" i="17" s="1"/>
  <c r="AA23" i="17"/>
  <c r="E7" i="17" s="1"/>
  <c r="Z23" i="17"/>
  <c r="D7" i="17" s="1"/>
  <c r="AA28" i="17"/>
  <c r="E12" i="17" s="1"/>
  <c r="Z28" i="17"/>
  <c r="D12" i="17" s="1"/>
  <c r="AC50" i="17"/>
  <c r="Z17" i="17" s="1"/>
  <c r="AD50" i="17"/>
  <c r="AA17" i="17" s="1"/>
  <c r="AC47" i="17"/>
  <c r="AD47" i="17"/>
  <c r="C5" i="17"/>
  <c r="C6" i="17" s="1"/>
  <c r="C7" i="17" s="1"/>
  <c r="C8" i="17" s="1"/>
  <c r="C9" i="17" s="1"/>
  <c r="C10" i="17" s="1"/>
  <c r="C11" i="17" s="1"/>
  <c r="C12" i="17" s="1"/>
  <c r="C13" i="17" s="1"/>
  <c r="C14" i="17" s="1"/>
  <c r="C15" i="17" s="1"/>
  <c r="C16" i="17" s="1"/>
  <c r="C17" i="17" s="1"/>
  <c r="C18" i="17" s="1"/>
  <c r="C19" i="17" s="1"/>
  <c r="C20" i="17" s="1"/>
  <c r="C21" i="17" s="1"/>
  <c r="C22" i="17" s="1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C39" i="17" s="1"/>
  <c r="C40" i="17" s="1"/>
  <c r="C41" i="17" s="1"/>
  <c r="C42" i="17" s="1"/>
  <c r="C43" i="17" s="1"/>
  <c r="C44" i="17" s="1"/>
  <c r="C45" i="17" s="1"/>
  <c r="C46" i="17" s="1"/>
  <c r="C47" i="17" s="1"/>
  <c r="C48" i="17" s="1"/>
  <c r="C49" i="17" s="1"/>
  <c r="C50" i="17" s="1"/>
  <c r="C51" i="17" s="1"/>
  <c r="C52" i="17" s="1"/>
  <c r="C53" i="17" s="1"/>
  <c r="C54" i="17" s="1"/>
  <c r="C55" i="17" s="1"/>
  <c r="C56" i="17" s="1"/>
  <c r="C57" i="17" s="1"/>
  <c r="C58" i="17" s="1"/>
  <c r="C59" i="17" s="1"/>
  <c r="C60" i="17" s="1"/>
  <c r="C61" i="17" s="1"/>
  <c r="C62" i="17" s="1"/>
  <c r="C63" i="17" s="1"/>
  <c r="C64" i="17" s="1"/>
  <c r="C65" i="17" s="1"/>
  <c r="C66" i="17" s="1"/>
  <c r="C67" i="17" s="1"/>
  <c r="C68" i="17" s="1"/>
  <c r="C69" i="17" s="1"/>
  <c r="C70" i="17" s="1"/>
  <c r="C71" i="17" s="1"/>
  <c r="C72" i="17" s="1"/>
  <c r="C73" i="17" s="1"/>
  <c r="C74" i="17" s="1"/>
  <c r="C75" i="17" s="1"/>
  <c r="C76" i="17" s="1"/>
  <c r="C77" i="17" s="1"/>
  <c r="C78" i="17" s="1"/>
  <c r="C79" i="17" s="1"/>
  <c r="C80" i="17" s="1"/>
  <c r="C81" i="17" s="1"/>
  <c r="C82" i="17" s="1"/>
  <c r="C83" i="17" s="1"/>
  <c r="C84" i="17" s="1"/>
  <c r="C85" i="17" s="1"/>
  <c r="C86" i="17" s="1"/>
  <c r="C87" i="17" s="1"/>
  <c r="C88" i="17" s="1"/>
  <c r="C89" i="17" s="1"/>
  <c r="C90" i="17" s="1"/>
  <c r="C91" i="17" s="1"/>
  <c r="C92" i="17" s="1"/>
  <c r="C93" i="17" s="1"/>
  <c r="C94" i="17" s="1"/>
  <c r="C95" i="17" s="1"/>
  <c r="C96" i="17" s="1"/>
  <c r="C97" i="17" s="1"/>
  <c r="C98" i="17" s="1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C155" i="17" s="1"/>
  <c r="C156" i="17" s="1"/>
  <c r="C157" i="17" s="1"/>
  <c r="C158" i="17" s="1"/>
  <c r="C159" i="17" s="1"/>
  <c r="C160" i="17" s="1"/>
  <c r="C161" i="17" s="1"/>
  <c r="C162" i="17" s="1"/>
  <c r="C163" i="17" s="1"/>
  <c r="C164" i="17" s="1"/>
  <c r="C165" i="17" s="1"/>
  <c r="C166" i="17" s="1"/>
  <c r="C167" i="17" s="1"/>
  <c r="C168" i="17" s="1"/>
  <c r="C169" i="17" s="1"/>
  <c r="C170" i="17" s="1"/>
  <c r="C171" i="17" s="1"/>
  <c r="C172" i="17" s="1"/>
  <c r="C173" i="17" s="1"/>
  <c r="C174" i="17" s="1"/>
  <c r="C175" i="17" s="1"/>
  <c r="C176" i="17" s="1"/>
  <c r="C177" i="17" s="1"/>
  <c r="C178" i="17" s="1"/>
  <c r="C179" i="17" s="1"/>
  <c r="C180" i="17" s="1"/>
  <c r="C181" i="17" s="1"/>
  <c r="C182" i="17" s="1"/>
  <c r="C183" i="17" s="1"/>
  <c r="C184" i="17" s="1"/>
  <c r="C185" i="17" s="1"/>
  <c r="C186" i="17" s="1"/>
  <c r="C187" i="17" s="1"/>
  <c r="C188" i="17" s="1"/>
  <c r="C189" i="17" s="1"/>
  <c r="C190" i="17" s="1"/>
  <c r="C191" i="17" s="1"/>
  <c r="C192" i="17" s="1"/>
  <c r="C193" i="17" s="1"/>
  <c r="C194" i="17" s="1"/>
  <c r="C195" i="17" s="1"/>
  <c r="C196" i="17" s="1"/>
  <c r="C197" i="17" s="1"/>
  <c r="C198" i="17" s="1"/>
  <c r="C199" i="17" s="1"/>
  <c r="C200" i="17" s="1"/>
  <c r="C201" i="17" s="1"/>
  <c r="C202" i="17" s="1"/>
  <c r="C203" i="17" s="1"/>
  <c r="C204" i="17" s="1"/>
  <c r="C205" i="17" s="1"/>
  <c r="C206" i="17" s="1"/>
  <c r="C207" i="17" s="1"/>
  <c r="C208" i="17" s="1"/>
  <c r="C209" i="17" s="1"/>
  <c r="C210" i="17" s="1"/>
  <c r="C211" i="17" s="1"/>
  <c r="C212" i="17" s="1"/>
  <c r="C213" i="17" s="1"/>
  <c r="C214" i="17" s="1"/>
  <c r="C215" i="17" s="1"/>
  <c r="C216" i="17" s="1"/>
  <c r="C217" i="17" s="1"/>
  <c r="C218" i="17" s="1"/>
  <c r="C219" i="17" s="1"/>
  <c r="C220" i="17" s="1"/>
  <c r="C221" i="17" s="1"/>
  <c r="C222" i="17" s="1"/>
  <c r="C223" i="17" s="1"/>
  <c r="C224" i="17" s="1"/>
  <c r="C225" i="17" s="1"/>
  <c r="C226" i="17" s="1"/>
  <c r="C227" i="17" s="1"/>
  <c r="C228" i="17" s="1"/>
  <c r="C229" i="17" s="1"/>
  <c r="C230" i="17" s="1"/>
  <c r="C231" i="17" s="1"/>
  <c r="C232" i="17" s="1"/>
  <c r="C233" i="17" s="1"/>
  <c r="C234" i="17" s="1"/>
  <c r="C235" i="17" s="1"/>
  <c r="C236" i="17" s="1"/>
  <c r="C237" i="17" s="1"/>
  <c r="C238" i="17" s="1"/>
  <c r="C239" i="17" s="1"/>
  <c r="C240" i="17" s="1"/>
  <c r="C241" i="17" s="1"/>
  <c r="C242" i="17" s="1"/>
  <c r="C243" i="17" s="1"/>
  <c r="C244" i="17" s="1"/>
  <c r="C245" i="17" s="1"/>
  <c r="C246" i="17" s="1"/>
  <c r="C247" i="17" s="1"/>
  <c r="C248" i="17" s="1"/>
  <c r="C249" i="17" s="1"/>
  <c r="C250" i="17" s="1"/>
  <c r="C251" i="17" s="1"/>
  <c r="C252" i="17" s="1"/>
  <c r="C253" i="17" s="1"/>
  <c r="C254" i="17" s="1"/>
  <c r="C255" i="17" s="1"/>
  <c r="C256" i="17" s="1"/>
  <c r="C257" i="17" s="1"/>
  <c r="C258" i="17" s="1"/>
  <c r="C259" i="17" s="1"/>
  <c r="C260" i="17" s="1"/>
  <c r="C261" i="17" s="1"/>
  <c r="C262" i="17" s="1"/>
  <c r="C263" i="17" s="1"/>
  <c r="C264" i="17" s="1"/>
  <c r="C265" i="17" s="1"/>
  <c r="C266" i="17" s="1"/>
  <c r="C267" i="17" s="1"/>
  <c r="C268" i="17" s="1"/>
  <c r="C269" i="17" s="1"/>
  <c r="C270" i="17" s="1"/>
  <c r="C271" i="17" s="1"/>
  <c r="C272" i="17" s="1"/>
  <c r="C273" i="17" s="1"/>
  <c r="C274" i="17" s="1"/>
  <c r="C275" i="17" s="1"/>
  <c r="C276" i="17" s="1"/>
  <c r="C277" i="17" s="1"/>
  <c r="C278" i="17" s="1"/>
  <c r="C279" i="17" s="1"/>
  <c r="C280" i="17" s="1"/>
  <c r="C281" i="17" s="1"/>
  <c r="C282" i="17" s="1"/>
  <c r="C283" i="17" s="1"/>
  <c r="C284" i="17" s="1"/>
  <c r="C285" i="17" s="1"/>
  <c r="C286" i="17" s="1"/>
  <c r="C287" i="17" s="1"/>
  <c r="C288" i="17" s="1"/>
  <c r="C289" i="17" s="1"/>
  <c r="C290" i="17" s="1"/>
  <c r="C291" i="17" s="1"/>
  <c r="C292" i="17" s="1"/>
  <c r="C293" i="17" s="1"/>
  <c r="C294" i="17" s="1"/>
  <c r="C295" i="17" s="1"/>
  <c r="C296" i="17" s="1"/>
  <c r="C297" i="17" s="1"/>
  <c r="C298" i="17" s="1"/>
  <c r="C299" i="17" s="1"/>
  <c r="C300" i="17" s="1"/>
  <c r="C301" i="17" s="1"/>
  <c r="C302" i="17" s="1"/>
  <c r="C303" i="17" s="1"/>
  <c r="C304" i="17" s="1"/>
  <c r="C305" i="17" s="1"/>
  <c r="C306" i="17" s="1"/>
  <c r="C307" i="17" s="1"/>
  <c r="C308" i="17" s="1"/>
  <c r="C309" i="17" s="1"/>
  <c r="C310" i="17" s="1"/>
  <c r="C311" i="17" s="1"/>
  <c r="C312" i="17" s="1"/>
  <c r="C313" i="17" s="1"/>
  <c r="C314" i="17" s="1"/>
  <c r="C315" i="17" s="1"/>
  <c r="C316" i="17" s="1"/>
  <c r="C317" i="17" s="1"/>
  <c r="C318" i="17" s="1"/>
  <c r="C319" i="17" s="1"/>
  <c r="C320" i="17" s="1"/>
  <c r="C321" i="17" s="1"/>
  <c r="C322" i="17" s="1"/>
  <c r="C323" i="17" s="1"/>
  <c r="C324" i="17" s="1"/>
  <c r="C325" i="17" s="1"/>
  <c r="C326" i="17" s="1"/>
  <c r="C327" i="17" s="1"/>
  <c r="C328" i="17" s="1"/>
  <c r="C329" i="17" s="1"/>
  <c r="C330" i="17" s="1"/>
  <c r="C331" i="17" s="1"/>
  <c r="C332" i="17" s="1"/>
  <c r="C333" i="17" s="1"/>
  <c r="C334" i="17" s="1"/>
  <c r="C335" i="17" s="1"/>
  <c r="C336" i="17" s="1"/>
  <c r="C337" i="17" s="1"/>
  <c r="C338" i="17" s="1"/>
  <c r="C339" i="17" s="1"/>
  <c r="C340" i="17" s="1"/>
  <c r="C341" i="17" s="1"/>
  <c r="C342" i="17" s="1"/>
  <c r="C343" i="17" s="1"/>
  <c r="C344" i="17" s="1"/>
  <c r="C345" i="17" s="1"/>
  <c r="C346" i="17" s="1"/>
  <c r="C347" i="17" s="1"/>
  <c r="C348" i="17" s="1"/>
  <c r="C349" i="17" s="1"/>
  <c r="C350" i="17" s="1"/>
  <c r="C351" i="17" s="1"/>
  <c r="C352" i="17" s="1"/>
  <c r="C353" i="17" s="1"/>
  <c r="C354" i="17" s="1"/>
  <c r="C355" i="17" s="1"/>
  <c r="C356" i="17" s="1"/>
  <c r="C357" i="17" s="1"/>
  <c r="C358" i="17" s="1"/>
  <c r="C359" i="17" s="1"/>
  <c r="C360" i="17" s="1"/>
  <c r="C361" i="17" s="1"/>
  <c r="C362" i="17" s="1"/>
  <c r="C363" i="17" s="1"/>
  <c r="C364" i="17" s="1"/>
  <c r="C365" i="17" s="1"/>
  <c r="C366" i="17" s="1"/>
  <c r="C367" i="17" s="1"/>
  <c r="C368" i="17" s="1"/>
  <c r="C369" i="17" s="1"/>
  <c r="C370" i="17" s="1"/>
  <c r="C371" i="17" s="1"/>
  <c r="C372" i="17" s="1"/>
  <c r="C373" i="17" s="1"/>
  <c r="C374" i="17" s="1"/>
  <c r="C375" i="17" s="1"/>
  <c r="C376" i="17" s="1"/>
  <c r="C377" i="17" s="1"/>
  <c r="C378" i="17" s="1"/>
  <c r="C379" i="17" s="1"/>
  <c r="C380" i="17" s="1"/>
  <c r="C381" i="17" s="1"/>
  <c r="C382" i="17" s="1"/>
  <c r="C383" i="17" s="1"/>
  <c r="C384" i="17" s="1"/>
  <c r="C385" i="17" s="1"/>
  <c r="C386" i="17" s="1"/>
  <c r="C387" i="17" s="1"/>
  <c r="C388" i="17" s="1"/>
  <c r="C389" i="17" s="1"/>
  <c r="C390" i="17" s="1"/>
  <c r="C391" i="17" s="1"/>
  <c r="C392" i="17" s="1"/>
  <c r="C393" i="17" s="1"/>
  <c r="C394" i="17" s="1"/>
  <c r="C395" i="17" s="1"/>
  <c r="C396" i="17" s="1"/>
  <c r="C397" i="17" s="1"/>
  <c r="C398" i="17" s="1"/>
  <c r="C399" i="17" s="1"/>
  <c r="C400" i="17" s="1"/>
  <c r="C401" i="17" s="1"/>
  <c r="C402" i="17" s="1"/>
  <c r="C403" i="17" s="1"/>
  <c r="C404" i="17" s="1"/>
  <c r="C405" i="17" s="1"/>
  <c r="C406" i="17" s="1"/>
  <c r="C407" i="17" s="1"/>
  <c r="C408" i="17" s="1"/>
  <c r="C409" i="17" s="1"/>
  <c r="C410" i="17" s="1"/>
  <c r="C411" i="17" s="1"/>
  <c r="C412" i="17" s="1"/>
  <c r="C413" i="17" s="1"/>
  <c r="C414" i="17" s="1"/>
  <c r="C415" i="17" s="1"/>
  <c r="C416" i="17" s="1"/>
  <c r="C417" i="17" s="1"/>
  <c r="C418" i="17" s="1"/>
  <c r="C419" i="17" s="1"/>
  <c r="C420" i="17" s="1"/>
  <c r="C421" i="17" s="1"/>
  <c r="C422" i="17" s="1"/>
  <c r="C423" i="17" s="1"/>
  <c r="C424" i="17" s="1"/>
  <c r="C425" i="17" s="1"/>
  <c r="C426" i="17" s="1"/>
  <c r="C427" i="17" s="1"/>
  <c r="C428" i="17" s="1"/>
  <c r="C429" i="17" s="1"/>
  <c r="C430" i="17" s="1"/>
  <c r="C431" i="17" s="1"/>
  <c r="C432" i="17" s="1"/>
  <c r="C433" i="17" s="1"/>
  <c r="C434" i="17" s="1"/>
  <c r="C435" i="17" s="1"/>
  <c r="C436" i="17" s="1"/>
  <c r="C437" i="17" s="1"/>
  <c r="C438" i="17" s="1"/>
  <c r="C439" i="17" s="1"/>
  <c r="C440" i="17" s="1"/>
  <c r="C441" i="17" s="1"/>
  <c r="C442" i="17" s="1"/>
  <c r="C443" i="17" s="1"/>
  <c r="C444" i="17" s="1"/>
  <c r="C445" i="17" s="1"/>
  <c r="C446" i="17" s="1"/>
  <c r="C447" i="17" s="1"/>
  <c r="C448" i="17" s="1"/>
  <c r="C449" i="17" s="1"/>
  <c r="C450" i="17" s="1"/>
  <c r="C451" i="17" s="1"/>
  <c r="C452" i="17" s="1"/>
  <c r="C453" i="17" s="1"/>
  <c r="C454" i="17" s="1"/>
  <c r="C455" i="17" s="1"/>
  <c r="C456" i="17" s="1"/>
  <c r="C457" i="17" s="1"/>
  <c r="C458" i="17" s="1"/>
  <c r="C459" i="17" s="1"/>
  <c r="C460" i="17" s="1"/>
  <c r="C461" i="17" s="1"/>
  <c r="C462" i="17" s="1"/>
  <c r="C463" i="17" s="1"/>
  <c r="C464" i="17" s="1"/>
  <c r="C465" i="17" s="1"/>
  <c r="C466" i="17" s="1"/>
  <c r="C467" i="17" s="1"/>
  <c r="C468" i="17" s="1"/>
  <c r="C469" i="17" s="1"/>
  <c r="C470" i="17" s="1"/>
  <c r="C471" i="17" s="1"/>
  <c r="C472" i="17" s="1"/>
  <c r="C473" i="17" s="1"/>
  <c r="C474" i="17" s="1"/>
  <c r="C475" i="17" s="1"/>
  <c r="C476" i="17" s="1"/>
  <c r="C477" i="17" s="1"/>
  <c r="C478" i="17" s="1"/>
  <c r="C479" i="17" s="1"/>
  <c r="C480" i="17" s="1"/>
  <c r="C481" i="17" s="1"/>
  <c r="C482" i="17" s="1"/>
  <c r="C483" i="17" s="1"/>
  <c r="C484" i="17" s="1"/>
  <c r="C485" i="17" s="1"/>
  <c r="C486" i="17" s="1"/>
  <c r="C487" i="17" s="1"/>
  <c r="C488" i="17" s="1"/>
  <c r="C489" i="17" s="1"/>
  <c r="C490" i="17" s="1"/>
  <c r="C491" i="17" s="1"/>
  <c r="C492" i="17" s="1"/>
  <c r="C493" i="17" s="1"/>
  <c r="C494" i="17" s="1"/>
  <c r="C495" i="17" s="1"/>
  <c r="C496" i="17" s="1"/>
  <c r="C497" i="17" s="1"/>
  <c r="C498" i="17" s="1"/>
  <c r="C499" i="17" s="1"/>
  <c r="C500" i="17" s="1"/>
  <c r="C501" i="17" s="1"/>
  <c r="C502" i="17" s="1"/>
  <c r="C503" i="17" s="1"/>
  <c r="C504" i="17" s="1"/>
  <c r="C505" i="17" s="1"/>
  <c r="C506" i="17" s="1"/>
  <c r="C507" i="17" s="1"/>
  <c r="C508" i="17" s="1"/>
  <c r="C509" i="17" s="1"/>
  <c r="C510" i="17" s="1"/>
  <c r="C511" i="17" s="1"/>
  <c r="C512" i="17" s="1"/>
  <c r="C513" i="17" s="1"/>
  <c r="C514" i="17" s="1"/>
  <c r="C515" i="17" s="1"/>
  <c r="C516" i="17" s="1"/>
  <c r="C517" i="17" s="1"/>
  <c r="C518" i="17" s="1"/>
  <c r="C519" i="17" s="1"/>
  <c r="C520" i="17" s="1"/>
  <c r="C521" i="17" s="1"/>
  <c r="C522" i="17" s="1"/>
  <c r="C523" i="17" s="1"/>
  <c r="C524" i="17" s="1"/>
  <c r="C525" i="17" s="1"/>
  <c r="C526" i="17" s="1"/>
  <c r="C527" i="17" s="1"/>
  <c r="C528" i="17" s="1"/>
  <c r="C529" i="17" s="1"/>
  <c r="C530" i="17" s="1"/>
  <c r="C531" i="17" s="1"/>
  <c r="C532" i="17" s="1"/>
  <c r="C533" i="17" s="1"/>
  <c r="C534" i="17" s="1"/>
  <c r="C535" i="17" s="1"/>
  <c r="C536" i="17" s="1"/>
  <c r="C537" i="17" s="1"/>
  <c r="C538" i="17" s="1"/>
  <c r="C539" i="17" s="1"/>
  <c r="C540" i="17" s="1"/>
  <c r="C541" i="17" s="1"/>
  <c r="C542" i="17" s="1"/>
  <c r="C543" i="17" s="1"/>
  <c r="C544" i="17" s="1"/>
  <c r="C545" i="17" s="1"/>
  <c r="C546" i="17" s="1"/>
  <c r="C547" i="17" s="1"/>
  <c r="C548" i="17" s="1"/>
  <c r="C549" i="17" s="1"/>
  <c r="C550" i="17" s="1"/>
  <c r="C551" i="17" s="1"/>
  <c r="C552" i="17" s="1"/>
  <c r="C553" i="17" s="1"/>
  <c r="C554" i="17" s="1"/>
  <c r="C555" i="17" s="1"/>
  <c r="C556" i="17" s="1"/>
  <c r="C557" i="17" s="1"/>
  <c r="C558" i="17" s="1"/>
  <c r="C559" i="17" s="1"/>
  <c r="C560" i="17" s="1"/>
  <c r="C561" i="17" s="1"/>
  <c r="C562" i="17" s="1"/>
  <c r="C563" i="17" s="1"/>
  <c r="C564" i="17" s="1"/>
  <c r="C565" i="17" s="1"/>
  <c r="C566" i="17" s="1"/>
  <c r="C567" i="17" s="1"/>
  <c r="C568" i="17" s="1"/>
  <c r="C569" i="17" s="1"/>
  <c r="C570" i="17" s="1"/>
  <c r="C571" i="17" s="1"/>
  <c r="C572" i="17" s="1"/>
  <c r="C573" i="17" s="1"/>
  <c r="C574" i="17" s="1"/>
  <c r="C575" i="17" s="1"/>
  <c r="C576" i="17" s="1"/>
  <c r="C577" i="17" s="1"/>
  <c r="C578" i="17" s="1"/>
  <c r="C579" i="17" s="1"/>
  <c r="C580" i="17" s="1"/>
  <c r="C581" i="17" s="1"/>
  <c r="C582" i="17" s="1"/>
  <c r="C583" i="17" s="1"/>
  <c r="C584" i="17" s="1"/>
  <c r="C585" i="17" s="1"/>
  <c r="C586" i="17" s="1"/>
  <c r="C587" i="17" s="1"/>
  <c r="C588" i="17" s="1"/>
  <c r="C589" i="17" s="1"/>
  <c r="C590" i="17" s="1"/>
  <c r="C591" i="17" s="1"/>
  <c r="C592" i="17" s="1"/>
  <c r="C593" i="17" s="1"/>
  <c r="C594" i="17" s="1"/>
  <c r="C595" i="17" s="1"/>
  <c r="C596" i="17" s="1"/>
  <c r="C597" i="17" s="1"/>
  <c r="C598" i="17" s="1"/>
  <c r="C599" i="17" s="1"/>
  <c r="C600" i="17" s="1"/>
  <c r="C601" i="17" s="1"/>
  <c r="C602" i="17" s="1"/>
  <c r="C603" i="17" s="1"/>
  <c r="C604" i="17" s="1"/>
  <c r="C605" i="17" s="1"/>
  <c r="C606" i="17" s="1"/>
  <c r="C607" i="17" s="1"/>
  <c r="C608" i="17" s="1"/>
  <c r="C609" i="17" s="1"/>
  <c r="C610" i="17" s="1"/>
  <c r="C611" i="17" s="1"/>
  <c r="C612" i="17" s="1"/>
  <c r="C613" i="17" s="1"/>
  <c r="C614" i="17" s="1"/>
  <c r="C615" i="17" s="1"/>
  <c r="C616" i="17" s="1"/>
  <c r="C617" i="17" s="1"/>
  <c r="C618" i="17" s="1"/>
  <c r="C619" i="17" s="1"/>
  <c r="C620" i="17" s="1"/>
  <c r="C621" i="17" s="1"/>
  <c r="C622" i="17" s="1"/>
  <c r="C623" i="17" s="1"/>
  <c r="C624" i="17" s="1"/>
  <c r="C625" i="17" s="1"/>
  <c r="C626" i="17" s="1"/>
  <c r="C627" i="17" s="1"/>
  <c r="C628" i="17" s="1"/>
  <c r="C629" i="17" s="1"/>
  <c r="C630" i="17" s="1"/>
  <c r="C631" i="17" s="1"/>
  <c r="C632" i="17" s="1"/>
  <c r="C633" i="17" s="1"/>
  <c r="C634" i="17" s="1"/>
  <c r="C635" i="17" s="1"/>
  <c r="C636" i="17" s="1"/>
  <c r="C637" i="17" s="1"/>
  <c r="C638" i="17" s="1"/>
  <c r="C639" i="17" s="1"/>
  <c r="C640" i="17" s="1"/>
  <c r="C641" i="17" s="1"/>
  <c r="C642" i="17" s="1"/>
  <c r="C643" i="17" s="1"/>
  <c r="C644" i="17" s="1"/>
  <c r="C645" i="17" s="1"/>
  <c r="C646" i="17" s="1"/>
  <c r="C647" i="17" s="1"/>
  <c r="C648" i="17" s="1"/>
  <c r="C649" i="17" s="1"/>
  <c r="C650" i="17" s="1"/>
  <c r="C651" i="17" s="1"/>
  <c r="C652" i="17" s="1"/>
  <c r="C653" i="17" s="1"/>
  <c r="C654" i="17" s="1"/>
  <c r="C655" i="17" s="1"/>
  <c r="C656" i="17" s="1"/>
  <c r="C657" i="17" s="1"/>
  <c r="C658" i="17" s="1"/>
  <c r="C659" i="17" s="1"/>
  <c r="C660" i="17" s="1"/>
  <c r="C661" i="17" s="1"/>
  <c r="C662" i="17" s="1"/>
  <c r="C663" i="17" s="1"/>
  <c r="C664" i="17" s="1"/>
  <c r="C665" i="17" s="1"/>
  <c r="C666" i="17" s="1"/>
  <c r="C667" i="17" s="1"/>
  <c r="C668" i="17" s="1"/>
  <c r="C669" i="17" s="1"/>
  <c r="C670" i="17" s="1"/>
  <c r="C671" i="17" s="1"/>
  <c r="C672" i="17" s="1"/>
  <c r="C673" i="17" s="1"/>
  <c r="C674" i="17" s="1"/>
  <c r="C675" i="17" s="1"/>
  <c r="C676" i="17" s="1"/>
  <c r="C677" i="17" s="1"/>
  <c r="C678" i="17" s="1"/>
  <c r="C679" i="17" s="1"/>
  <c r="C680" i="17" s="1"/>
  <c r="C681" i="17" s="1"/>
  <c r="C682" i="17" s="1"/>
  <c r="C683" i="17" s="1"/>
  <c r="C684" i="17" s="1"/>
  <c r="C685" i="17" s="1"/>
  <c r="C686" i="17" s="1"/>
  <c r="C687" i="17" s="1"/>
  <c r="C688" i="17" s="1"/>
  <c r="C689" i="17" s="1"/>
  <c r="C690" i="17" s="1"/>
  <c r="C691" i="17" s="1"/>
  <c r="C692" i="17" s="1"/>
  <c r="C693" i="17" s="1"/>
  <c r="C694" i="17" s="1"/>
  <c r="C695" i="17" s="1"/>
  <c r="C696" i="17" s="1"/>
  <c r="C697" i="17" s="1"/>
  <c r="C698" i="17" s="1"/>
  <c r="C699" i="17" s="1"/>
  <c r="C700" i="17" s="1"/>
  <c r="C701" i="17" s="1"/>
  <c r="C702" i="17" s="1"/>
  <c r="C703" i="17" s="1"/>
  <c r="C704" i="17" s="1"/>
  <c r="C705" i="17" s="1"/>
  <c r="C706" i="17" s="1"/>
  <c r="C707" i="17" s="1"/>
  <c r="C708" i="17" s="1"/>
  <c r="C709" i="17" s="1"/>
  <c r="C710" i="17" s="1"/>
  <c r="C711" i="17" s="1"/>
  <c r="C712" i="17" s="1"/>
  <c r="C713" i="17" s="1"/>
  <c r="C714" i="17" s="1"/>
  <c r="C715" i="17" s="1"/>
  <c r="C716" i="17" s="1"/>
  <c r="C717" i="17" s="1"/>
  <c r="C718" i="17" s="1"/>
  <c r="C719" i="17" s="1"/>
  <c r="C720" i="17" s="1"/>
  <c r="C721" i="17" s="1"/>
  <c r="C722" i="17" s="1"/>
  <c r="C723" i="17" s="1"/>
  <c r="C724" i="17" s="1"/>
  <c r="C725" i="17" s="1"/>
  <c r="C726" i="17" s="1"/>
  <c r="C727" i="17" s="1"/>
  <c r="C728" i="17" s="1"/>
  <c r="C729" i="17" s="1"/>
  <c r="C730" i="17" s="1"/>
  <c r="C731" i="17" s="1"/>
  <c r="C732" i="17" s="1"/>
  <c r="C733" i="17" s="1"/>
  <c r="C734" i="17" s="1"/>
  <c r="C735" i="17" s="1"/>
  <c r="C736" i="17" s="1"/>
  <c r="C737" i="17" s="1"/>
  <c r="C738" i="17" s="1"/>
  <c r="C739" i="17" s="1"/>
  <c r="C740" i="17" s="1"/>
  <c r="C741" i="17" s="1"/>
  <c r="C742" i="17" s="1"/>
  <c r="C743" i="17" s="1"/>
  <c r="C744" i="17" s="1"/>
  <c r="C745" i="17" s="1"/>
  <c r="C746" i="17" s="1"/>
  <c r="C747" i="17" s="1"/>
  <c r="C748" i="17" s="1"/>
  <c r="C749" i="17" s="1"/>
  <c r="C750" i="17" s="1"/>
  <c r="C751" i="17" s="1"/>
  <c r="C752" i="17" s="1"/>
  <c r="C753" i="17" s="1"/>
  <c r="C754" i="17" s="1"/>
  <c r="C755" i="17" s="1"/>
  <c r="C756" i="17" s="1"/>
  <c r="C757" i="17" s="1"/>
  <c r="C758" i="17" s="1"/>
  <c r="C759" i="17" s="1"/>
  <c r="C760" i="17" s="1"/>
  <c r="C761" i="17" s="1"/>
  <c r="C762" i="17" s="1"/>
  <c r="C763" i="17" s="1"/>
  <c r="C764" i="17" s="1"/>
  <c r="C765" i="17" s="1"/>
  <c r="C766" i="17" s="1"/>
  <c r="C767" i="17" s="1"/>
  <c r="C768" i="17" s="1"/>
  <c r="C769" i="17" s="1"/>
  <c r="C770" i="17" s="1"/>
  <c r="C771" i="17" s="1"/>
  <c r="C772" i="17" s="1"/>
  <c r="C773" i="17" s="1"/>
  <c r="C774" i="17" s="1"/>
  <c r="C775" i="17" s="1"/>
  <c r="C776" i="17" s="1"/>
  <c r="C777" i="17" s="1"/>
  <c r="C778" i="17" s="1"/>
  <c r="C779" i="17" s="1"/>
  <c r="C780" i="17" s="1"/>
  <c r="C781" i="17" s="1"/>
  <c r="C782" i="17" s="1"/>
  <c r="C783" i="17" s="1"/>
  <c r="C784" i="17" s="1"/>
  <c r="C785" i="17" s="1"/>
  <c r="C786" i="17" s="1"/>
  <c r="C787" i="17" s="1"/>
  <c r="C788" i="17" s="1"/>
  <c r="C789" i="17" s="1"/>
  <c r="C790" i="17" s="1"/>
  <c r="C791" i="17" s="1"/>
  <c r="C792" i="17" s="1"/>
  <c r="C793" i="17" s="1"/>
  <c r="C794" i="17" s="1"/>
  <c r="C795" i="17" s="1"/>
  <c r="C796" i="17" s="1"/>
  <c r="C797" i="17" s="1"/>
  <c r="C798" i="17" s="1"/>
  <c r="C799" i="17" s="1"/>
  <c r="C800" i="17" s="1"/>
  <c r="C801" i="17" s="1"/>
  <c r="C802" i="17" s="1"/>
  <c r="C803" i="17" s="1"/>
  <c r="C804" i="17" s="1"/>
  <c r="C805" i="17" s="1"/>
  <c r="C806" i="17" s="1"/>
  <c r="C807" i="17" s="1"/>
  <c r="C808" i="17" s="1"/>
  <c r="C809" i="17" s="1"/>
  <c r="C810" i="17" s="1"/>
  <c r="C811" i="17" s="1"/>
  <c r="C812" i="17" s="1"/>
  <c r="C813" i="17" s="1"/>
  <c r="C814" i="17" s="1"/>
  <c r="C815" i="17" s="1"/>
  <c r="C816" i="17" s="1"/>
  <c r="C817" i="17" s="1"/>
  <c r="C818" i="17" s="1"/>
  <c r="C819" i="17" s="1"/>
  <c r="C820" i="17" s="1"/>
  <c r="C821" i="17" s="1"/>
  <c r="C822" i="17" s="1"/>
  <c r="C823" i="17" s="1"/>
  <c r="C824" i="17" s="1"/>
  <c r="C825" i="17" s="1"/>
  <c r="C826" i="17" s="1"/>
  <c r="C827" i="17" s="1"/>
  <c r="C828" i="17" s="1"/>
  <c r="C829" i="17" s="1"/>
  <c r="C830" i="17" s="1"/>
  <c r="C831" i="17" s="1"/>
  <c r="C832" i="17" s="1"/>
  <c r="C833" i="17" s="1"/>
  <c r="C834" i="17" s="1"/>
  <c r="C835" i="17" s="1"/>
  <c r="C836" i="17" s="1"/>
  <c r="C837" i="17" s="1"/>
  <c r="C838" i="17" s="1"/>
  <c r="C839" i="17" s="1"/>
  <c r="C840" i="17" s="1"/>
  <c r="C841" i="17" s="1"/>
  <c r="C842" i="17" s="1"/>
  <c r="C843" i="17" s="1"/>
  <c r="C844" i="17" s="1"/>
  <c r="C845" i="17" s="1"/>
  <c r="C846" i="17" s="1"/>
  <c r="C847" i="17" s="1"/>
  <c r="C848" i="17" s="1"/>
  <c r="C849" i="17" s="1"/>
  <c r="C850" i="17" s="1"/>
  <c r="C851" i="17" s="1"/>
  <c r="C852" i="17" s="1"/>
  <c r="C853" i="17" s="1"/>
  <c r="C854" i="17" s="1"/>
  <c r="C855" i="17" s="1"/>
  <c r="C856" i="17" s="1"/>
  <c r="C857" i="17" s="1"/>
  <c r="C858" i="17" s="1"/>
  <c r="C859" i="17" s="1"/>
  <c r="C860" i="17" s="1"/>
  <c r="C861" i="17" s="1"/>
  <c r="C862" i="17" s="1"/>
  <c r="C863" i="17" s="1"/>
  <c r="C864" i="17" s="1"/>
  <c r="C865" i="17" s="1"/>
  <c r="C866" i="17" s="1"/>
  <c r="C867" i="17" s="1"/>
  <c r="C868" i="17" s="1"/>
  <c r="C869" i="17" s="1"/>
  <c r="C870" i="17" s="1"/>
  <c r="C871" i="17" s="1"/>
  <c r="C872" i="17" s="1"/>
  <c r="C873" i="17" s="1"/>
  <c r="C874" i="17" s="1"/>
  <c r="C875" i="17" s="1"/>
  <c r="C876" i="17" s="1"/>
  <c r="C877" i="17" s="1"/>
  <c r="C878" i="17" s="1"/>
  <c r="C879" i="17" s="1"/>
  <c r="C880" i="17" s="1"/>
  <c r="C881" i="17" s="1"/>
  <c r="C882" i="17" s="1"/>
  <c r="C883" i="17" s="1"/>
  <c r="C884" i="17" s="1"/>
  <c r="C885" i="17" s="1"/>
  <c r="C886" i="17" s="1"/>
  <c r="C887" i="17" s="1"/>
  <c r="C888" i="17" s="1"/>
  <c r="C889" i="17" s="1"/>
  <c r="C890" i="17" s="1"/>
  <c r="C891" i="17" s="1"/>
  <c r="C892" i="17" s="1"/>
  <c r="C893" i="17" s="1"/>
  <c r="C894" i="17" s="1"/>
  <c r="C895" i="17" s="1"/>
  <c r="C896" i="17" s="1"/>
  <c r="C897" i="17" s="1"/>
  <c r="C898" i="17" s="1"/>
  <c r="C899" i="17" s="1"/>
  <c r="C900" i="17" s="1"/>
  <c r="C901" i="17" s="1"/>
  <c r="C902" i="17" s="1"/>
  <c r="C903" i="17" s="1"/>
  <c r="C904" i="17" s="1"/>
  <c r="Y16" i="17"/>
  <c r="AC49" i="17" s="1"/>
  <c r="C905" i="17" l="1"/>
  <c r="C906" i="17" s="1"/>
  <c r="C907" i="17" s="1"/>
  <c r="C908" i="17" s="1"/>
  <c r="C909" i="17" s="1"/>
  <c r="C910" i="17" s="1"/>
  <c r="C911" i="17" s="1"/>
  <c r="C912" i="17" s="1"/>
  <c r="C913" i="17" s="1"/>
  <c r="A20" i="8"/>
  <c r="L19" i="8"/>
  <c r="AD49" i="17"/>
  <c r="AD46" i="17"/>
  <c r="AC46" i="17"/>
  <c r="C914" i="17" l="1"/>
  <c r="C915" i="17" s="1"/>
  <c r="C916" i="17" s="1"/>
  <c r="C917" i="17" s="1"/>
  <c r="C918" i="17" s="1"/>
  <c r="C919" i="17" s="1"/>
  <c r="C920" i="17" s="1"/>
  <c r="C921" i="17" s="1"/>
  <c r="C922" i="17" s="1"/>
  <c r="C923" i="17" s="1"/>
  <c r="C924" i="17" s="1"/>
  <c r="C925" i="17" s="1"/>
  <c r="C926" i="17" s="1"/>
  <c r="C927" i="17" s="1"/>
  <c r="C928" i="17" s="1"/>
  <c r="C929" i="17" s="1"/>
  <c r="C930" i="17" s="1"/>
  <c r="C931" i="17" s="1"/>
  <c r="C932" i="17" s="1"/>
  <c r="C933" i="17" s="1"/>
  <c r="C934" i="17" s="1"/>
  <c r="C935" i="17" s="1"/>
  <c r="C936" i="17" s="1"/>
  <c r="C937" i="17" s="1"/>
  <c r="C938" i="17" s="1"/>
  <c r="C939" i="17" s="1"/>
  <c r="C940" i="17" s="1"/>
  <c r="C941" i="17" s="1"/>
  <c r="C942" i="17" s="1"/>
  <c r="C943" i="17" s="1"/>
  <c r="C944" i="17" s="1"/>
  <c r="C945" i="17" s="1"/>
  <c r="C946" i="17" s="1"/>
  <c r="C947" i="17" s="1"/>
  <c r="C948" i="17" s="1"/>
  <c r="C949" i="17" s="1"/>
  <c r="C950" i="17" s="1"/>
  <c r="C951" i="17" s="1"/>
  <c r="C952" i="17" s="1"/>
  <c r="C953" i="17" s="1"/>
  <c r="C954" i="17" s="1"/>
  <c r="C955" i="17" s="1"/>
  <c r="C956" i="17" s="1"/>
  <c r="C957" i="17" s="1"/>
  <c r="C958" i="17" s="1"/>
  <c r="C959" i="17" s="1"/>
  <c r="C960" i="17" s="1"/>
  <c r="C961" i="17" s="1"/>
  <c r="C962" i="17" s="1"/>
  <c r="C963" i="17" s="1"/>
  <c r="C964" i="17" s="1"/>
  <c r="C965" i="17" s="1"/>
  <c r="C966" i="17" s="1"/>
  <c r="C967" i="17" s="1"/>
  <c r="C968" i="17" s="1"/>
  <c r="C969" i="17" s="1"/>
  <c r="C970" i="17" s="1"/>
  <c r="C971" i="17" s="1"/>
  <c r="C972" i="17" s="1"/>
  <c r="C973" i="17" s="1"/>
  <c r="C974" i="17" s="1"/>
  <c r="C975" i="17" s="1"/>
  <c r="C976" i="17" s="1"/>
  <c r="C977" i="17" s="1"/>
  <c r="C978" i="17" s="1"/>
  <c r="C979" i="17" s="1"/>
  <c r="C980" i="17" s="1"/>
  <c r="C981" i="17" s="1"/>
  <c r="C982" i="17" s="1"/>
  <c r="C983" i="17" s="1"/>
  <c r="C984" i="17" s="1"/>
  <c r="C985" i="17" s="1"/>
  <c r="C986" i="17" s="1"/>
  <c r="C987" i="17" s="1"/>
  <c r="C988" i="17" s="1"/>
  <c r="C989" i="17" s="1"/>
  <c r="C990" i="17" s="1"/>
  <c r="C991" i="17" s="1"/>
  <c r="C992" i="17" s="1"/>
  <c r="C993" i="17" s="1"/>
  <c r="C994" i="17" s="1"/>
  <c r="C995" i="17" s="1"/>
  <c r="C996" i="17" s="1"/>
  <c r="C997" i="17" s="1"/>
  <c r="C998" i="17" s="1"/>
  <c r="C999" i="17" s="1"/>
  <c r="C1000" i="17" s="1"/>
  <c r="C1001" i="17" s="1"/>
  <c r="C1002" i="17" s="1"/>
  <c r="C1003" i="17" s="1"/>
  <c r="C1004" i="17" s="1"/>
  <c r="C1005" i="17" s="1"/>
  <c r="C1006" i="17" s="1"/>
  <c r="C1007" i="17" s="1"/>
  <c r="C1008" i="17" s="1"/>
  <c r="C1009" i="17" s="1"/>
  <c r="C1010" i="17" s="1"/>
  <c r="C1011" i="17" s="1"/>
  <c r="C1012" i="17" s="1"/>
  <c r="C1013" i="17" s="1"/>
  <c r="C1014" i="17" s="1"/>
  <c r="L20" i="8"/>
  <c r="A21" i="8"/>
  <c r="AA16" i="17"/>
  <c r="AD31" i="17" s="1"/>
  <c r="Z16" i="17"/>
  <c r="AC20" i="17" s="1"/>
  <c r="C1015" i="17" l="1"/>
  <c r="C1016" i="17" s="1"/>
  <c r="A22" i="8"/>
  <c r="L21" i="8"/>
  <c r="AD29" i="17"/>
  <c r="AC26" i="17"/>
  <c r="D22" i="17" s="1"/>
  <c r="AC25" i="17"/>
  <c r="D21" i="17" s="1"/>
  <c r="AC23" i="17"/>
  <c r="D19" i="17" s="1"/>
  <c r="AC28" i="17"/>
  <c r="AC27" i="17"/>
  <c r="AC32" i="17"/>
  <c r="AC30" i="17"/>
  <c r="AC29" i="17"/>
  <c r="AC21" i="17"/>
  <c r="D17" i="17" s="1"/>
  <c r="AC24" i="17"/>
  <c r="D20" i="17" s="1"/>
  <c r="AC22" i="17"/>
  <c r="D18" i="17" s="1"/>
  <c r="AC31" i="17"/>
  <c r="AD22" i="17"/>
  <c r="E18" i="17" s="1"/>
  <c r="AD26" i="17"/>
  <c r="AD23" i="17"/>
  <c r="E19" i="17" s="1"/>
  <c r="AD27" i="17"/>
  <c r="AD24" i="17"/>
  <c r="E20" i="17" s="1"/>
  <c r="AD30" i="17"/>
  <c r="AD28" i="17"/>
  <c r="AD32" i="17"/>
  <c r="AD20" i="17"/>
  <c r="AD25" i="17"/>
  <c r="E21" i="17" s="1"/>
  <c r="AD21" i="17"/>
  <c r="E17" i="17" s="1"/>
  <c r="C1017" i="17" l="1"/>
  <c r="C1018" i="17" s="1"/>
  <c r="A23" i="8"/>
  <c r="L22" i="8"/>
  <c r="E29" i="17"/>
  <c r="D31" i="17"/>
  <c r="E31" i="17"/>
  <c r="D32" i="17"/>
  <c r="D33" i="17"/>
  <c r="E30" i="17"/>
  <c r="E32" i="17"/>
  <c r="D29" i="17"/>
  <c r="D34" i="17"/>
  <c r="E33" i="17"/>
  <c r="D30" i="17"/>
  <c r="D23" i="17"/>
  <c r="E22" i="17"/>
  <c r="C1019" i="17" l="1"/>
  <c r="C1020" i="17" s="1"/>
  <c r="C1021" i="17" s="1"/>
  <c r="A24" i="8"/>
  <c r="L23" i="8"/>
  <c r="E45" i="17"/>
  <c r="E43" i="17"/>
  <c r="D46" i="17"/>
  <c r="E42" i="17"/>
  <c r="D43" i="17"/>
  <c r="D35" i="17"/>
  <c r="D41" i="17"/>
  <c r="D45" i="17"/>
  <c r="E44" i="17"/>
  <c r="E34" i="17"/>
  <c r="D42" i="17"/>
  <c r="D44" i="17"/>
  <c r="E41" i="17"/>
  <c r="E23" i="17"/>
  <c r="D24" i="17"/>
  <c r="C1022" i="17" l="1"/>
  <c r="L24" i="8"/>
  <c r="A25" i="8"/>
  <c r="D53" i="17"/>
  <c r="E46" i="17"/>
  <c r="D58" i="17"/>
  <c r="E53" i="17"/>
  <c r="D56" i="17"/>
  <c r="E56" i="17"/>
  <c r="D55" i="17"/>
  <c r="E55" i="17"/>
  <c r="D47" i="17"/>
  <c r="D54" i="17"/>
  <c r="D36" i="17"/>
  <c r="D57" i="17"/>
  <c r="E35" i="17"/>
  <c r="E54" i="17"/>
  <c r="E57" i="17"/>
  <c r="D25" i="17"/>
  <c r="E24" i="17"/>
  <c r="C1023" i="17" l="1"/>
  <c r="C1024" i="17" s="1"/>
  <c r="C1025" i="17" s="1"/>
  <c r="C1026" i="17" s="1"/>
  <c r="C1027" i="17" s="1"/>
  <c r="C1028" i="17" s="1"/>
  <c r="C1029" i="17" s="1"/>
  <c r="C1030" i="17" s="1"/>
  <c r="C1031" i="17" s="1"/>
  <c r="C1032" i="17" s="1"/>
  <c r="C1033" i="17" s="1"/>
  <c r="C1034" i="17" s="1"/>
  <c r="C1035" i="17" s="1"/>
  <c r="C1036" i="17" s="1"/>
  <c r="C1037" i="17" s="1"/>
  <c r="C1038" i="17" s="1"/>
  <c r="C1039" i="17" s="1"/>
  <c r="C1040" i="17" s="1"/>
  <c r="C1041" i="17" s="1"/>
  <c r="C1042" i="17" s="1"/>
  <c r="C1043" i="17" s="1"/>
  <c r="C1044" i="17" s="1"/>
  <c r="C1045" i="17" s="1"/>
  <c r="C1046" i="17" s="1"/>
  <c r="C1047" i="17" s="1"/>
  <c r="C1048" i="17" s="1"/>
  <c r="C1049" i="17" s="1"/>
  <c r="C1050" i="17" s="1"/>
  <c r="C1051" i="17" s="1"/>
  <c r="C1052" i="17" s="1"/>
  <c r="C1053" i="17" s="1"/>
  <c r="C1054" i="17" s="1"/>
  <c r="C1055" i="17" s="1"/>
  <c r="C1056" i="17" s="1"/>
  <c r="C1057" i="17" s="1"/>
  <c r="C1058" i="17" s="1"/>
  <c r="A26" i="8"/>
  <c r="L25" i="8"/>
  <c r="D67" i="17"/>
  <c r="D70" i="17"/>
  <c r="E47" i="17"/>
  <c r="E68" i="17"/>
  <c r="E66" i="17"/>
  <c r="E65" i="17"/>
  <c r="E36" i="17"/>
  <c r="D66" i="17"/>
  <c r="D37" i="17"/>
  <c r="D59" i="17"/>
  <c r="E69" i="17"/>
  <c r="D69" i="17"/>
  <c r="D68" i="17"/>
  <c r="E58" i="17"/>
  <c r="E67" i="17"/>
  <c r="D48" i="17"/>
  <c r="D65" i="17"/>
  <c r="E25" i="17"/>
  <c r="D26" i="17"/>
  <c r="C1059" i="17" l="1"/>
  <c r="C1060" i="17" s="1"/>
  <c r="C1061" i="17" s="1"/>
  <c r="C1062" i="17" s="1"/>
  <c r="C1063" i="17" s="1"/>
  <c r="C1064" i="17" s="1"/>
  <c r="C1065" i="17" s="1"/>
  <c r="C1066" i="17" s="1"/>
  <c r="C1067" i="17" s="1"/>
  <c r="C1068" i="17" s="1"/>
  <c r="C1069" i="17" s="1"/>
  <c r="C1070" i="17" s="1"/>
  <c r="C1071" i="17" s="1"/>
  <c r="C1072" i="17" s="1"/>
  <c r="C1073" i="17" s="1"/>
  <c r="C1074" i="17" s="1"/>
  <c r="C1075" i="17" s="1"/>
  <c r="C1076" i="17" s="1"/>
  <c r="C1077" i="17" s="1"/>
  <c r="C1078" i="17" s="1"/>
  <c r="C1079" i="17" s="1"/>
  <c r="C1080" i="17" s="1"/>
  <c r="C1081" i="17" s="1"/>
  <c r="C1082" i="17" s="1"/>
  <c r="C1083" i="17" s="1"/>
  <c r="C1084" i="17" s="1"/>
  <c r="C1085" i="17" s="1"/>
  <c r="C1086" i="17" s="1"/>
  <c r="C1087" i="17" s="1"/>
  <c r="C1088" i="17" s="1"/>
  <c r="C1089" i="17" s="1"/>
  <c r="C1090" i="17" s="1"/>
  <c r="C1091" i="17" s="1"/>
  <c r="C1092" i="17" s="1"/>
  <c r="C1093" i="17" s="1"/>
  <c r="C1094" i="17" s="1"/>
  <c r="C1095" i="17" s="1"/>
  <c r="C1096" i="17" s="1"/>
  <c r="C1097" i="17" s="1"/>
  <c r="C1098" i="17" s="1"/>
  <c r="C1099" i="17" s="1"/>
  <c r="C1100" i="17" s="1"/>
  <c r="C1101" i="17" s="1"/>
  <c r="C1102" i="17" s="1"/>
  <c r="C1103" i="17" s="1"/>
  <c r="C1104" i="17" s="1"/>
  <c r="C1105" i="17" s="1"/>
  <c r="C1106" i="17" s="1"/>
  <c r="C1107" i="17" s="1"/>
  <c r="C1108" i="17" s="1"/>
  <c r="C1109" i="17" s="1"/>
  <c r="C1110" i="17" s="1"/>
  <c r="C1111" i="17" s="1"/>
  <c r="C1112" i="17" s="1"/>
  <c r="C1113" i="17" s="1"/>
  <c r="C1114" i="17" s="1"/>
  <c r="C1115" i="17" s="1"/>
  <c r="C1116" i="17" s="1"/>
  <c r="C1117" i="17" s="1"/>
  <c r="C1118" i="17" s="1"/>
  <c r="C1119" i="17" s="1"/>
  <c r="C1120" i="17" s="1"/>
  <c r="C1121" i="17" s="1"/>
  <c r="C1122" i="17" s="1"/>
  <c r="C1123" i="17" s="1"/>
  <c r="C1124" i="17" s="1"/>
  <c r="C1125" i="17" s="1"/>
  <c r="C1126" i="17" s="1"/>
  <c r="C1127" i="17" s="1"/>
  <c r="C1128" i="17" s="1"/>
  <c r="C1129" i="17" s="1"/>
  <c r="C1130" i="17" s="1"/>
  <c r="C1131" i="17" s="1"/>
  <c r="C1132" i="17" s="1"/>
  <c r="C1133" i="17" s="1"/>
  <c r="C1134" i="17" s="1"/>
  <c r="C1135" i="17" s="1"/>
  <c r="C1136" i="17" s="1"/>
  <c r="C1137" i="17" s="1"/>
  <c r="C1138" i="17" s="1"/>
  <c r="C1139" i="17" s="1"/>
  <c r="C1140" i="17" s="1"/>
  <c r="C1141" i="17" s="1"/>
  <c r="C1142" i="17" s="1"/>
  <c r="C1143" i="17" s="1"/>
  <c r="C1144" i="17" s="1"/>
  <c r="C1145" i="17" s="1"/>
  <c r="C1146" i="17" s="1"/>
  <c r="C1147" i="17" s="1"/>
  <c r="C1148" i="17" s="1"/>
  <c r="C1149" i="17" s="1"/>
  <c r="C1150" i="17" s="1"/>
  <c r="C1151" i="17" s="1"/>
  <c r="C1152" i="17" s="1"/>
  <c r="C1153" i="17" s="1"/>
  <c r="C1154" i="17" s="1"/>
  <c r="C1155" i="17" s="1"/>
  <c r="C1156" i="17" s="1"/>
  <c r="C1157" i="17" s="1"/>
  <c r="C1158" i="17" s="1"/>
  <c r="C1159" i="17" s="1"/>
  <c r="C1160" i="17" s="1"/>
  <c r="C1161" i="17" s="1"/>
  <c r="C1162" i="17" s="1"/>
  <c r="C1163" i="17" s="1"/>
  <c r="C1164" i="17" s="1"/>
  <c r="C1165" i="17" s="1"/>
  <c r="C1166" i="17" s="1"/>
  <c r="C1167" i="17" s="1"/>
  <c r="C1168" i="17" s="1"/>
  <c r="C1169" i="17" s="1"/>
  <c r="C1170" i="17" s="1"/>
  <c r="C1171" i="17" s="1"/>
  <c r="C1172" i="17" s="1"/>
  <c r="C1173" i="17" s="1"/>
  <c r="C1174" i="17" s="1"/>
  <c r="C1175" i="17" s="1"/>
  <c r="C1176" i="17" s="1"/>
  <c r="C1177" i="17" s="1"/>
  <c r="C1178" i="17" s="1"/>
  <c r="C1179" i="17" s="1"/>
  <c r="C1180" i="17" s="1"/>
  <c r="C1181" i="17" s="1"/>
  <c r="C1182" i="17" s="1"/>
  <c r="C1183" i="17" s="1"/>
  <c r="C1184" i="17" s="1"/>
  <c r="C1185" i="17" s="1"/>
  <c r="C1186" i="17" s="1"/>
  <c r="C1187" i="17" s="1"/>
  <c r="C1188" i="17" s="1"/>
  <c r="C1189" i="17" s="1"/>
  <c r="C1190" i="17" s="1"/>
  <c r="C1191" i="17" s="1"/>
  <c r="C1192" i="17" s="1"/>
  <c r="C1193" i="17" s="1"/>
  <c r="C1194" i="17" s="1"/>
  <c r="C1195" i="17" s="1"/>
  <c r="C1196" i="17" s="1"/>
  <c r="C1197" i="17" s="1"/>
  <c r="C1198" i="17" s="1"/>
  <c r="C1199" i="17" s="1"/>
  <c r="C1200" i="17" s="1"/>
  <c r="C1201" i="17" s="1"/>
  <c r="C1202" i="17" s="1"/>
  <c r="C1203" i="17" s="1"/>
  <c r="C1204" i="17" s="1"/>
  <c r="C1205" i="17" s="1"/>
  <c r="C1206" i="17" s="1"/>
  <c r="C1207" i="17" s="1"/>
  <c r="C1208" i="17" s="1"/>
  <c r="C1209" i="17" s="1"/>
  <c r="C1210" i="17" s="1"/>
  <c r="C1211" i="17" s="1"/>
  <c r="C1212" i="17" s="1"/>
  <c r="C1213" i="17" s="1"/>
  <c r="C1214" i="17" s="1"/>
  <c r="C1215" i="17" s="1"/>
  <c r="C1216" i="17" s="1"/>
  <c r="C1217" i="17" s="1"/>
  <c r="C1218" i="17" s="1"/>
  <c r="C1219" i="17" s="1"/>
  <c r="C1220" i="17" s="1"/>
  <c r="C1221" i="17" s="1"/>
  <c r="C1222" i="17" s="1"/>
  <c r="C1223" i="17" s="1"/>
  <c r="C1224" i="17" s="1"/>
  <c r="C1225" i="17" s="1"/>
  <c r="C1226" i="17" s="1"/>
  <c r="C1227" i="17" s="1"/>
  <c r="C1228" i="17" s="1"/>
  <c r="C1229" i="17" s="1"/>
  <c r="C1230" i="17" s="1"/>
  <c r="C1231" i="17" s="1"/>
  <c r="C1232" i="17" s="1"/>
  <c r="C1233" i="17" s="1"/>
  <c r="C1234" i="17" s="1"/>
  <c r="C1235" i="17" s="1"/>
  <c r="C1236" i="17" s="1"/>
  <c r="C1237" i="17" s="1"/>
  <c r="C1238" i="17" s="1"/>
  <c r="C1239" i="17" s="1"/>
  <c r="C1240" i="17" s="1"/>
  <c r="L26" i="8"/>
  <c r="A27" i="8"/>
  <c r="D80" i="17"/>
  <c r="D49" i="17"/>
  <c r="E77" i="17"/>
  <c r="D78" i="17"/>
  <c r="D81" i="17"/>
  <c r="E59" i="17"/>
  <c r="D38" i="17"/>
  <c r="E79" i="17"/>
  <c r="E37" i="17"/>
  <c r="E78" i="17"/>
  <c r="D82" i="17"/>
  <c r="E81" i="17"/>
  <c r="D71" i="17"/>
  <c r="E80" i="17"/>
  <c r="D60" i="17"/>
  <c r="D77" i="17"/>
  <c r="E70" i="17"/>
  <c r="E48" i="17"/>
  <c r="D79" i="17"/>
  <c r="D28" i="17"/>
  <c r="D27" i="17"/>
  <c r="E26" i="17"/>
  <c r="A28" i="8" l="1"/>
  <c r="L27" i="8"/>
  <c r="E38" i="17"/>
  <c r="D39" i="17"/>
  <c r="E91" i="17"/>
  <c r="D40" i="17"/>
  <c r="E82" i="17"/>
  <c r="D90" i="17"/>
  <c r="E90" i="17"/>
  <c r="D50" i="17"/>
  <c r="D91" i="17"/>
  <c r="D89" i="17"/>
  <c r="E89" i="17"/>
  <c r="D72" i="17"/>
  <c r="E93" i="17"/>
  <c r="E49" i="17"/>
  <c r="E71" i="17"/>
  <c r="E92" i="17"/>
  <c r="D83" i="17"/>
  <c r="E60" i="17"/>
  <c r="D61" i="17"/>
  <c r="D94" i="17"/>
  <c r="D93" i="17"/>
  <c r="D92" i="17"/>
  <c r="E28" i="17"/>
  <c r="E27" i="17"/>
  <c r="L28" i="8" l="1"/>
  <c r="A29" i="8"/>
  <c r="D95" i="17"/>
  <c r="E101" i="17"/>
  <c r="D101" i="17"/>
  <c r="E105" i="17"/>
  <c r="D104" i="17"/>
  <c r="D103" i="17"/>
  <c r="D106" i="17"/>
  <c r="E102" i="17"/>
  <c r="D102" i="17"/>
  <c r="E72" i="17"/>
  <c r="E83" i="17"/>
  <c r="D84" i="17"/>
  <c r="D51" i="17"/>
  <c r="E61" i="17"/>
  <c r="E39" i="17"/>
  <c r="E40" i="17"/>
  <c r="D73" i="17"/>
  <c r="E104" i="17"/>
  <c r="E103" i="17"/>
  <c r="D105" i="17"/>
  <c r="D62" i="17"/>
  <c r="E94" i="17"/>
  <c r="D52" i="17"/>
  <c r="E50" i="17"/>
  <c r="A30" i="8" l="1"/>
  <c r="L29" i="8"/>
  <c r="D118" i="17"/>
  <c r="D64" i="17"/>
  <c r="E115" i="17"/>
  <c r="E52" i="17"/>
  <c r="D63" i="17"/>
  <c r="E84" i="17"/>
  <c r="D113" i="17"/>
  <c r="D115" i="17"/>
  <c r="E117" i="17"/>
  <c r="D96" i="17"/>
  <c r="D114" i="17"/>
  <c r="D74" i="17"/>
  <c r="E116" i="17"/>
  <c r="E51" i="17"/>
  <c r="D116" i="17"/>
  <c r="E113" i="17"/>
  <c r="E106" i="17"/>
  <c r="E73" i="17"/>
  <c r="E62" i="17"/>
  <c r="D117" i="17"/>
  <c r="D85" i="17"/>
  <c r="E95" i="17"/>
  <c r="E114" i="17"/>
  <c r="D107" i="17"/>
  <c r="A31" i="8" l="1"/>
  <c r="L30" i="8"/>
  <c r="E126" i="17"/>
  <c r="E118" i="17"/>
  <c r="E63" i="17"/>
  <c r="D125" i="17"/>
  <c r="E64" i="17"/>
  <c r="D108" i="17"/>
  <c r="E74" i="17"/>
  <c r="E107" i="17"/>
  <c r="E125" i="17"/>
  <c r="E128" i="17"/>
  <c r="E96" i="17"/>
  <c r="E127" i="17"/>
  <c r="E129" i="17"/>
  <c r="D119" i="17"/>
  <c r="D97" i="17"/>
  <c r="E85" i="17"/>
  <c r="D128" i="17"/>
  <c r="D86" i="17"/>
  <c r="D75" i="17"/>
  <c r="D76" i="17"/>
  <c r="D127" i="17"/>
  <c r="D129" i="17"/>
  <c r="D126" i="17"/>
  <c r="D130" i="17"/>
  <c r="A32" i="8" l="1"/>
  <c r="L31" i="8"/>
  <c r="D141" i="17"/>
  <c r="D98" i="17"/>
  <c r="E137" i="17"/>
  <c r="D120" i="17"/>
  <c r="E75" i="17"/>
  <c r="D131" i="17"/>
  <c r="E108" i="17"/>
  <c r="E119" i="17"/>
  <c r="E76" i="17"/>
  <c r="E130" i="17"/>
  <c r="D109" i="17"/>
  <c r="E139" i="17"/>
  <c r="D142" i="17"/>
  <c r="D88" i="17"/>
  <c r="E97" i="17"/>
  <c r="E140" i="17"/>
  <c r="D137" i="17"/>
  <c r="D139" i="17"/>
  <c r="D140" i="17"/>
  <c r="E141" i="17"/>
  <c r="D138" i="17"/>
  <c r="D87" i="17"/>
  <c r="E86" i="17"/>
  <c r="E138" i="17"/>
  <c r="L32" i="8" l="1"/>
  <c r="A33" i="8"/>
  <c r="E153" i="17"/>
  <c r="D154" i="17"/>
  <c r="D132" i="17"/>
  <c r="E142" i="17"/>
  <c r="E98" i="17"/>
  <c r="E152" i="17"/>
  <c r="E120" i="17"/>
  <c r="D99" i="17"/>
  <c r="E151" i="17"/>
  <c r="E88" i="17"/>
  <c r="D143" i="17"/>
  <c r="E149" i="17"/>
  <c r="D151" i="17"/>
  <c r="E109" i="17"/>
  <c r="D110" i="17"/>
  <c r="D152" i="17"/>
  <c r="D150" i="17"/>
  <c r="D121" i="17"/>
  <c r="E150" i="17"/>
  <c r="D149" i="17"/>
  <c r="D100" i="17"/>
  <c r="E131" i="17"/>
  <c r="E87" i="17"/>
  <c r="D153" i="17"/>
  <c r="A34" i="8" l="1"/>
  <c r="L33" i="8"/>
  <c r="D122" i="17"/>
  <c r="E164" i="17"/>
  <c r="D162" i="17"/>
  <c r="E99" i="17"/>
  <c r="D164" i="17"/>
  <c r="E154" i="17"/>
  <c r="E163" i="17"/>
  <c r="E143" i="17"/>
  <c r="E162" i="17"/>
  <c r="E161" i="17"/>
  <c r="D144" i="17"/>
  <c r="D133" i="17"/>
  <c r="D155" i="17"/>
  <c r="D111" i="17"/>
  <c r="D166" i="17"/>
  <c r="D165" i="17"/>
  <c r="D112" i="17"/>
  <c r="E121" i="17"/>
  <c r="E110" i="17"/>
  <c r="D161" i="17"/>
  <c r="D163" i="17"/>
  <c r="E100" i="17"/>
  <c r="E132" i="17"/>
  <c r="E165" i="17"/>
  <c r="A35" i="8" l="1"/>
  <c r="L34" i="8"/>
  <c r="D124" i="17"/>
  <c r="E111" i="17"/>
  <c r="E144" i="17"/>
  <c r="D177" i="17"/>
  <c r="D145" i="17"/>
  <c r="E174" i="17"/>
  <c r="D174" i="17"/>
  <c r="E175" i="17"/>
  <c r="E122" i="17"/>
  <c r="E166" i="17"/>
  <c r="D167" i="17"/>
  <c r="D156" i="17"/>
  <c r="E155" i="17"/>
  <c r="D176" i="17"/>
  <c r="E176" i="17"/>
  <c r="E112" i="17"/>
  <c r="D178" i="17"/>
  <c r="E177" i="17"/>
  <c r="D175" i="17"/>
  <c r="E133" i="17"/>
  <c r="D123" i="17"/>
  <c r="D173" i="17"/>
  <c r="E173" i="17"/>
  <c r="D134" i="17"/>
  <c r="A36" i="8" l="1"/>
  <c r="L35" i="8"/>
  <c r="E178" i="17"/>
  <c r="D186" i="17"/>
  <c r="D187" i="17"/>
  <c r="E124" i="17"/>
  <c r="E167" i="17"/>
  <c r="D188" i="17"/>
  <c r="E185" i="17"/>
  <c r="E156" i="17"/>
  <c r="D185" i="17"/>
  <c r="D168" i="17"/>
  <c r="E134" i="17"/>
  <c r="E186" i="17"/>
  <c r="D190" i="17"/>
  <c r="E145" i="17"/>
  <c r="D135" i="17"/>
  <c r="E189" i="17"/>
  <c r="E188" i="17"/>
  <c r="D146" i="17"/>
  <c r="D179" i="17"/>
  <c r="D157" i="17"/>
  <c r="E123" i="17"/>
  <c r="E187" i="17"/>
  <c r="D189" i="17"/>
  <c r="D136" i="17"/>
  <c r="L36" i="8" l="1"/>
  <c r="A37" i="8"/>
  <c r="D201" i="17"/>
  <c r="D180" i="17"/>
  <c r="E197" i="17"/>
  <c r="D191" i="17"/>
  <c r="E201" i="17"/>
  <c r="E199" i="17"/>
  <c r="D197" i="17"/>
  <c r="D200" i="17"/>
  <c r="D199" i="17"/>
  <c r="D169" i="17"/>
  <c r="D147" i="17"/>
  <c r="E198" i="17"/>
  <c r="D202" i="17"/>
  <c r="E136" i="17"/>
  <c r="D158" i="17"/>
  <c r="D198" i="17"/>
  <c r="D148" i="17"/>
  <c r="E135" i="17"/>
  <c r="E168" i="17"/>
  <c r="E179" i="17"/>
  <c r="E200" i="17"/>
  <c r="E157" i="17"/>
  <c r="E146" i="17"/>
  <c r="E190" i="17"/>
  <c r="A38" i="8" l="1"/>
  <c r="L37" i="8"/>
  <c r="E147" i="17"/>
  <c r="D159" i="17"/>
  <c r="D203" i="17"/>
  <c r="E158" i="17"/>
  <c r="E148" i="17"/>
  <c r="D209" i="17"/>
  <c r="E191" i="17"/>
  <c r="D160" i="17"/>
  <c r="D181" i="17"/>
  <c r="D214" i="17"/>
  <c r="E211" i="17"/>
  <c r="E209" i="17"/>
  <c r="E180" i="17"/>
  <c r="E169" i="17"/>
  <c r="D210" i="17"/>
  <c r="D211" i="17"/>
  <c r="D192" i="17"/>
  <c r="E202" i="17"/>
  <c r="D170" i="17"/>
  <c r="E210" i="17"/>
  <c r="D212" i="17"/>
  <c r="E213" i="17"/>
  <c r="E212" i="17"/>
  <c r="D213" i="17"/>
  <c r="L38" i="8" l="1"/>
  <c r="A39" i="8"/>
  <c r="E203" i="17"/>
  <c r="D223" i="17"/>
  <c r="E192" i="17"/>
  <c r="D226" i="17"/>
  <c r="E170" i="17"/>
  <c r="D221" i="17"/>
  <c r="D215" i="17"/>
  <c r="E224" i="17"/>
  <c r="E222" i="17"/>
  <c r="E221" i="17"/>
  <c r="D171" i="17"/>
  <c r="E225" i="17"/>
  <c r="D193" i="17"/>
  <c r="D225" i="17"/>
  <c r="D224" i="17"/>
  <c r="E214" i="17"/>
  <c r="D172" i="17"/>
  <c r="E160" i="17"/>
  <c r="E181" i="17"/>
  <c r="D182" i="17"/>
  <c r="D222" i="17"/>
  <c r="D204" i="17"/>
  <c r="E223" i="17"/>
  <c r="E159" i="17"/>
  <c r="A40" i="8" l="1"/>
  <c r="L39" i="8"/>
  <c r="D184" i="17"/>
  <c r="D194" i="17"/>
  <c r="E193" i="17"/>
  <c r="E226" i="17"/>
  <c r="D233" i="17"/>
  <c r="E204" i="17"/>
  <c r="D216" i="17"/>
  <c r="E237" i="17"/>
  <c r="E234" i="17"/>
  <c r="E233" i="17"/>
  <c r="D236" i="17"/>
  <c r="D235" i="17"/>
  <c r="D234" i="17"/>
  <c r="E172" i="17"/>
  <c r="D183" i="17"/>
  <c r="D205" i="17"/>
  <c r="D227" i="17"/>
  <c r="E235" i="17"/>
  <c r="E182" i="17"/>
  <c r="E171" i="17"/>
  <c r="D237" i="17"/>
  <c r="E236" i="17"/>
  <c r="D238" i="17"/>
  <c r="E215" i="17"/>
  <c r="L40" i="8" l="1"/>
  <c r="A41" i="8"/>
  <c r="E245" i="17"/>
  <c r="D228" i="17"/>
  <c r="E238" i="17"/>
  <c r="D246" i="17"/>
  <c r="D250" i="17"/>
  <c r="D239" i="17"/>
  <c r="D217" i="17"/>
  <c r="D249" i="17"/>
  <c r="E247" i="17"/>
  <c r="E183" i="17"/>
  <c r="E248" i="17"/>
  <c r="E194" i="17"/>
  <c r="D247" i="17"/>
  <c r="E246" i="17"/>
  <c r="E216" i="17"/>
  <c r="E205" i="17"/>
  <c r="D195" i="17"/>
  <c r="D248" i="17"/>
  <c r="D245" i="17"/>
  <c r="D206" i="17"/>
  <c r="E249" i="17"/>
  <c r="E227" i="17"/>
  <c r="E184" i="17"/>
  <c r="D196" i="17"/>
  <c r="L41" i="8" l="1"/>
  <c r="A42" i="8"/>
  <c r="E217" i="17"/>
  <c r="D259" i="17"/>
  <c r="D229" i="17"/>
  <c r="E195" i="17"/>
  <c r="E250" i="17"/>
  <c r="D257" i="17"/>
  <c r="E239" i="17"/>
  <c r="D251" i="17"/>
  <c r="D260" i="17"/>
  <c r="E228" i="17"/>
  <c r="E206" i="17"/>
  <c r="D240" i="17"/>
  <c r="E196" i="17"/>
  <c r="D218" i="17"/>
  <c r="D208" i="17"/>
  <c r="E259" i="17"/>
  <c r="D262" i="17"/>
  <c r="E261" i="17"/>
  <c r="D207" i="17"/>
  <c r="E258" i="17"/>
  <c r="E260" i="17"/>
  <c r="D261" i="17"/>
  <c r="D258" i="17"/>
  <c r="E257" i="17"/>
  <c r="A43" i="8" l="1"/>
  <c r="L42" i="8"/>
  <c r="E208" i="17"/>
  <c r="E240" i="17"/>
  <c r="E251" i="17"/>
  <c r="E207" i="17"/>
  <c r="D273" i="17"/>
  <c r="D219" i="17"/>
  <c r="E271" i="17"/>
  <c r="D269" i="17"/>
  <c r="D241" i="17"/>
  <c r="D270" i="17"/>
  <c r="D252" i="17"/>
  <c r="D272" i="17"/>
  <c r="D274" i="17"/>
  <c r="D220" i="17"/>
  <c r="D271" i="17"/>
  <c r="D263" i="17"/>
  <c r="E270" i="17"/>
  <c r="E272" i="17"/>
  <c r="E273" i="17"/>
  <c r="E262" i="17"/>
  <c r="E269" i="17"/>
  <c r="D230" i="17"/>
  <c r="E218" i="17"/>
  <c r="E229" i="17"/>
  <c r="L43" i="8" l="1"/>
  <c r="A44" i="8"/>
  <c r="D232" i="17"/>
  <c r="D282" i="17"/>
  <c r="E230" i="17"/>
  <c r="E274" i="17"/>
  <c r="D231" i="17"/>
  <c r="E263" i="17"/>
  <c r="E241" i="17"/>
  <c r="D285" i="17"/>
  <c r="E284" i="17"/>
  <c r="E282" i="17"/>
  <c r="D286" i="17"/>
  <c r="D253" i="17"/>
  <c r="D242" i="17"/>
  <c r="E285" i="17"/>
  <c r="D275" i="17"/>
  <c r="D284" i="17"/>
  <c r="D281" i="17"/>
  <c r="E252" i="17"/>
  <c r="E219" i="17"/>
  <c r="E281" i="17"/>
  <c r="D283" i="17"/>
  <c r="D264" i="17"/>
  <c r="E283" i="17"/>
  <c r="E220" i="17"/>
  <c r="L44" i="8" l="1"/>
  <c r="A45" i="8"/>
  <c r="D293" i="17"/>
  <c r="D254" i="17"/>
  <c r="E297" i="17"/>
  <c r="E294" i="17"/>
  <c r="D296" i="17"/>
  <c r="D276" i="17"/>
  <c r="E231" i="17"/>
  <c r="D265" i="17"/>
  <c r="E296" i="17"/>
  <c r="E275" i="17"/>
  <c r="E242" i="17"/>
  <c r="D287" i="17"/>
  <c r="E253" i="17"/>
  <c r="E286" i="17"/>
  <c r="E295" i="17"/>
  <c r="D298" i="17"/>
  <c r="D297" i="17"/>
  <c r="D243" i="17"/>
  <c r="D294" i="17"/>
  <c r="E293" i="17"/>
  <c r="D295" i="17"/>
  <c r="E232" i="17"/>
  <c r="E264" i="17"/>
  <c r="D244" i="17"/>
  <c r="L45" i="8" l="1"/>
  <c r="A46" i="8"/>
  <c r="D307" i="17"/>
  <c r="D310" i="17"/>
  <c r="E306" i="17"/>
  <c r="E265" i="17"/>
  <c r="E287" i="17"/>
  <c r="E243" i="17"/>
  <c r="E305" i="17"/>
  <c r="D306" i="17"/>
  <c r="E244" i="17"/>
  <c r="E307" i="17"/>
  <c r="D299" i="17"/>
  <c r="D288" i="17"/>
  <c r="E309" i="17"/>
  <c r="D256" i="17"/>
  <c r="E276" i="17"/>
  <c r="D255" i="17"/>
  <c r="E308" i="17"/>
  <c r="D308" i="17"/>
  <c r="D266" i="17"/>
  <c r="D309" i="17"/>
  <c r="E298" i="17"/>
  <c r="E254" i="17"/>
  <c r="D277" i="17"/>
  <c r="D305" i="17"/>
  <c r="A47" i="8" l="1"/>
  <c r="L46" i="8"/>
  <c r="D267" i="17"/>
  <c r="D278" i="17"/>
  <c r="E266" i="17"/>
  <c r="D300" i="17"/>
  <c r="E256" i="17"/>
  <c r="E255" i="17"/>
  <c r="E318" i="17"/>
  <c r="E277" i="17"/>
  <c r="D320" i="17"/>
  <c r="E288" i="17"/>
  <c r="D311" i="17"/>
  <c r="D318" i="17"/>
  <c r="E321" i="17"/>
  <c r="D317" i="17"/>
  <c r="E310" i="17"/>
  <c r="D268" i="17"/>
  <c r="E299" i="17"/>
  <c r="D322" i="17"/>
  <c r="D289" i="17"/>
  <c r="D321" i="17"/>
  <c r="E320" i="17"/>
  <c r="E319" i="17"/>
  <c r="E317" i="17"/>
  <c r="D319" i="17"/>
  <c r="L47" i="8" l="1"/>
  <c r="A48" i="8"/>
  <c r="E300" i="17"/>
  <c r="E330" i="17"/>
  <c r="D312" i="17"/>
  <c r="D280" i="17"/>
  <c r="E333" i="17"/>
  <c r="D301" i="17"/>
  <c r="D332" i="17"/>
  <c r="E329" i="17"/>
  <c r="E331" i="17"/>
  <c r="D330" i="17"/>
  <c r="E267" i="17"/>
  <c r="E278" i="17"/>
  <c r="E332" i="17"/>
  <c r="D333" i="17"/>
  <c r="D334" i="17"/>
  <c r="E322" i="17"/>
  <c r="D331" i="17"/>
  <c r="D323" i="17"/>
  <c r="E289" i="17"/>
  <c r="D290" i="17"/>
  <c r="D329" i="17"/>
  <c r="E268" i="17"/>
  <c r="E311" i="17"/>
  <c r="D279" i="17"/>
  <c r="A49" i="8" l="1"/>
  <c r="L48" i="8"/>
  <c r="D291" i="17"/>
  <c r="D341" i="17"/>
  <c r="D345" i="17"/>
  <c r="D342" i="17"/>
  <c r="D344" i="17"/>
  <c r="E334" i="17"/>
  <c r="D324" i="17"/>
  <c r="D343" i="17"/>
  <c r="E279" i="17"/>
  <c r="E323" i="17"/>
  <c r="D313" i="17"/>
  <c r="E301" i="17"/>
  <c r="E280" i="17"/>
  <c r="D346" i="17"/>
  <c r="E290" i="17"/>
  <c r="E343" i="17"/>
  <c r="E344" i="17"/>
  <c r="D335" i="17"/>
  <c r="E342" i="17"/>
  <c r="E345" i="17"/>
  <c r="E341" i="17"/>
  <c r="D302" i="17"/>
  <c r="D292" i="17"/>
  <c r="E312" i="17"/>
  <c r="A50" i="8" l="1"/>
  <c r="L49" i="8"/>
  <c r="E357" i="17"/>
  <c r="D325" i="17"/>
  <c r="D354" i="17"/>
  <c r="D358" i="17"/>
  <c r="D336" i="17"/>
  <c r="E355" i="17"/>
  <c r="E335" i="17"/>
  <c r="D357" i="17"/>
  <c r="D304" i="17"/>
  <c r="E354" i="17"/>
  <c r="E292" i="17"/>
  <c r="E346" i="17"/>
  <c r="D353" i="17"/>
  <c r="E353" i="17"/>
  <c r="D347" i="17"/>
  <c r="E324" i="17"/>
  <c r="E302" i="17"/>
  <c r="E313" i="17"/>
  <c r="E291" i="17"/>
  <c r="E356" i="17"/>
  <c r="D355" i="17"/>
  <c r="D314" i="17"/>
  <c r="D356" i="17"/>
  <c r="D303" i="17"/>
  <c r="L50" i="8" l="1"/>
  <c r="A51" i="8"/>
  <c r="D370" i="17"/>
  <c r="D326" i="17"/>
  <c r="E303" i="17"/>
  <c r="D365" i="17"/>
  <c r="E347" i="17"/>
  <c r="E336" i="17"/>
  <c r="E366" i="17"/>
  <c r="D366" i="17"/>
  <c r="D367" i="17"/>
  <c r="E325" i="17"/>
  <c r="D359" i="17"/>
  <c r="E358" i="17"/>
  <c r="D316" i="17"/>
  <c r="E367" i="17"/>
  <c r="D337" i="17"/>
  <c r="D315" i="17"/>
  <c r="E368" i="17"/>
  <c r="D369" i="17"/>
  <c r="D348" i="17"/>
  <c r="D368" i="17"/>
  <c r="E314" i="17"/>
  <c r="E365" i="17"/>
  <c r="E304" i="17"/>
  <c r="E369" i="17"/>
  <c r="A52" i="8" l="1"/>
  <c r="L51" i="8"/>
  <c r="E326" i="17"/>
  <c r="E379" i="17"/>
  <c r="E378" i="17"/>
  <c r="D377" i="17"/>
  <c r="E316" i="17"/>
  <c r="D380" i="17"/>
  <c r="D328" i="17"/>
  <c r="E337" i="17"/>
  <c r="D327" i="17"/>
  <c r="E380" i="17"/>
  <c r="D379" i="17"/>
  <c r="E348" i="17"/>
  <c r="E315" i="17"/>
  <c r="D360" i="17"/>
  <c r="E377" i="17"/>
  <c r="D349" i="17"/>
  <c r="E370" i="17"/>
  <c r="D381" i="17"/>
  <c r="D338" i="17"/>
  <c r="D378" i="17"/>
  <c r="E381" i="17"/>
  <c r="D371" i="17"/>
  <c r="E359" i="17"/>
  <c r="D382" i="17"/>
  <c r="L52" i="8" l="1"/>
  <c r="A53" i="8"/>
  <c r="E392" i="17"/>
  <c r="D350" i="17"/>
  <c r="D392" i="17"/>
  <c r="E390" i="17"/>
  <c r="D390" i="17"/>
  <c r="E371" i="17"/>
  <c r="D361" i="17"/>
  <c r="E327" i="17"/>
  <c r="D339" i="17"/>
  <c r="D393" i="17"/>
  <c r="E389" i="17"/>
  <c r="E360" i="17"/>
  <c r="E328" i="17"/>
  <c r="E391" i="17"/>
  <c r="D383" i="17"/>
  <c r="D394" i="17"/>
  <c r="E393" i="17"/>
  <c r="D372" i="17"/>
  <c r="D391" i="17"/>
  <c r="E349" i="17"/>
  <c r="E382" i="17"/>
  <c r="D389" i="17"/>
  <c r="D340" i="17"/>
  <c r="E338" i="17"/>
  <c r="L53" i="8" l="1"/>
  <c r="A54" i="8"/>
  <c r="E350" i="17"/>
  <c r="D352" i="17"/>
  <c r="E361" i="17"/>
  <c r="D373" i="17"/>
  <c r="E402" i="17"/>
  <c r="D406" i="17"/>
  <c r="E340" i="17"/>
  <c r="D405" i="17"/>
  <c r="D401" i="17"/>
  <c r="D403" i="17"/>
  <c r="D404" i="17"/>
  <c r="D395" i="17"/>
  <c r="D351" i="17"/>
  <c r="E383" i="17"/>
  <c r="E394" i="17"/>
  <c r="D384" i="17"/>
  <c r="E372" i="17"/>
  <c r="D362" i="17"/>
  <c r="D402" i="17"/>
  <c r="E403" i="17"/>
  <c r="E339" i="17"/>
  <c r="E405" i="17"/>
  <c r="E401" i="17"/>
  <c r="E404" i="17"/>
  <c r="L54" i="8" l="1"/>
  <c r="A55" i="8"/>
  <c r="E413" i="17"/>
  <c r="E384" i="17"/>
  <c r="E395" i="17"/>
  <c r="D415" i="17"/>
  <c r="E351" i="17"/>
  <c r="E415" i="17"/>
  <c r="D418" i="17"/>
  <c r="E373" i="17"/>
  <c r="D396" i="17"/>
  <c r="D413" i="17"/>
  <c r="E352" i="17"/>
  <c r="D363" i="17"/>
  <c r="E417" i="17"/>
  <c r="D414" i="17"/>
  <c r="D364" i="17"/>
  <c r="D407" i="17"/>
  <c r="D417" i="17"/>
  <c r="E414" i="17"/>
  <c r="E416" i="17"/>
  <c r="D374" i="17"/>
  <c r="E406" i="17"/>
  <c r="D416" i="17"/>
  <c r="D385" i="17"/>
  <c r="E362" i="17"/>
  <c r="A56" i="8" l="1"/>
  <c r="L55" i="8"/>
  <c r="E418" i="17"/>
  <c r="E426" i="17"/>
  <c r="E364" i="17"/>
  <c r="D397" i="17"/>
  <c r="E429" i="17"/>
  <c r="D419" i="17"/>
  <c r="D408" i="17"/>
  <c r="E427" i="17"/>
  <c r="E407" i="17"/>
  <c r="D428" i="17"/>
  <c r="E428" i="17"/>
  <c r="D375" i="17"/>
  <c r="D426" i="17"/>
  <c r="D376" i="17"/>
  <c r="E385" i="17"/>
  <c r="E363" i="17"/>
  <c r="E396" i="17"/>
  <c r="E374" i="17"/>
  <c r="D430" i="17"/>
  <c r="D427" i="17"/>
  <c r="D386" i="17"/>
  <c r="D429" i="17"/>
  <c r="D425" i="17"/>
  <c r="E425" i="17"/>
  <c r="A57" i="8" l="1"/>
  <c r="L56" i="8"/>
  <c r="D437" i="17"/>
  <c r="D438" i="17"/>
  <c r="E375" i="17"/>
  <c r="D431" i="17"/>
  <c r="E376" i="17"/>
  <c r="D387" i="17"/>
  <c r="E419" i="17"/>
  <c r="D442" i="17"/>
  <c r="D398" i="17"/>
  <c r="E397" i="17"/>
  <c r="E441" i="17"/>
  <c r="E438" i="17"/>
  <c r="E386" i="17"/>
  <c r="E440" i="17"/>
  <c r="E439" i="17"/>
  <c r="E437" i="17"/>
  <c r="D439" i="17"/>
  <c r="E408" i="17"/>
  <c r="D388" i="17"/>
  <c r="D409" i="17"/>
  <c r="D441" i="17"/>
  <c r="D440" i="17"/>
  <c r="D420" i="17"/>
  <c r="E430" i="17"/>
  <c r="A58" i="8" l="1"/>
  <c r="L57" i="8"/>
  <c r="E442" i="17"/>
  <c r="E449" i="17"/>
  <c r="D443" i="17"/>
  <c r="E398" i="17"/>
  <c r="E431" i="17"/>
  <c r="D452" i="17"/>
  <c r="E409" i="17"/>
  <c r="E420" i="17"/>
  <c r="E451" i="17"/>
  <c r="D399" i="17"/>
  <c r="E387" i="17"/>
  <c r="D432" i="17"/>
  <c r="D400" i="17"/>
  <c r="D453" i="17"/>
  <c r="E450" i="17"/>
  <c r="D410" i="17"/>
  <c r="D450" i="17"/>
  <c r="D451" i="17"/>
  <c r="D421" i="17"/>
  <c r="E452" i="17"/>
  <c r="D454" i="17"/>
  <c r="E388" i="17"/>
  <c r="E453" i="17"/>
  <c r="D449" i="17"/>
  <c r="L58" i="8" l="1"/>
  <c r="A59" i="8"/>
  <c r="D444" i="17"/>
  <c r="E463" i="17"/>
  <c r="D464" i="17"/>
  <c r="D455" i="17"/>
  <c r="E462" i="17"/>
  <c r="D463" i="17"/>
  <c r="E399" i="17"/>
  <c r="E432" i="17"/>
  <c r="E443" i="17"/>
  <c r="E461" i="17"/>
  <c r="D433" i="17"/>
  <c r="D465" i="17"/>
  <c r="E464" i="17"/>
  <c r="D422" i="17"/>
  <c r="E400" i="17"/>
  <c r="D466" i="17"/>
  <c r="D462" i="17"/>
  <c r="D411" i="17"/>
  <c r="E465" i="17"/>
  <c r="D461" i="17"/>
  <c r="D412" i="17"/>
  <c r="E421" i="17"/>
  <c r="E410" i="17"/>
  <c r="E454" i="17"/>
  <c r="A60" i="8" l="1"/>
  <c r="L59" i="8"/>
  <c r="E473" i="17"/>
  <c r="D467" i="17"/>
  <c r="E422" i="17"/>
  <c r="D478" i="17"/>
  <c r="E476" i="17"/>
  <c r="E411" i="17"/>
  <c r="D476" i="17"/>
  <c r="E477" i="17"/>
  <c r="D477" i="17"/>
  <c r="E455" i="17"/>
  <c r="D475" i="17"/>
  <c r="D423" i="17"/>
  <c r="D473" i="17"/>
  <c r="E433" i="17"/>
  <c r="E412" i="17"/>
  <c r="E475" i="17"/>
  <c r="D445" i="17"/>
  <c r="E466" i="17"/>
  <c r="D424" i="17"/>
  <c r="D434" i="17"/>
  <c r="E444" i="17"/>
  <c r="E474" i="17"/>
  <c r="D474" i="17"/>
  <c r="D456" i="17"/>
  <c r="L60" i="8" l="1"/>
  <c r="A61" i="8"/>
  <c r="D485" i="17"/>
  <c r="D436" i="17"/>
  <c r="D489" i="17"/>
  <c r="E423" i="17"/>
  <c r="E434" i="17"/>
  <c r="E486" i="17"/>
  <c r="E487" i="17"/>
  <c r="E478" i="17"/>
  <c r="E424" i="17"/>
  <c r="D479" i="17"/>
  <c r="E467" i="17"/>
  <c r="D468" i="17"/>
  <c r="E456" i="17"/>
  <c r="D487" i="17"/>
  <c r="E489" i="17"/>
  <c r="E488" i="17"/>
  <c r="D435" i="17"/>
  <c r="D457" i="17"/>
  <c r="D486" i="17"/>
  <c r="D446" i="17"/>
  <c r="E445" i="17"/>
  <c r="D488" i="17"/>
  <c r="D490" i="17"/>
  <c r="E485" i="17"/>
  <c r="L61" i="8" l="1"/>
  <c r="A62" i="8"/>
  <c r="D502" i="17"/>
  <c r="E499" i="17"/>
  <c r="D498" i="17"/>
  <c r="E435" i="17"/>
  <c r="D500" i="17"/>
  <c r="D480" i="17"/>
  <c r="E436" i="17"/>
  <c r="E500" i="17"/>
  <c r="E468" i="17"/>
  <c r="D469" i="17"/>
  <c r="E501" i="17"/>
  <c r="E498" i="17"/>
  <c r="D501" i="17"/>
  <c r="E457" i="17"/>
  <c r="D447" i="17"/>
  <c r="D499" i="17"/>
  <c r="E479" i="17"/>
  <c r="E490" i="17"/>
  <c r="D448" i="17"/>
  <c r="E497" i="17"/>
  <c r="E446" i="17"/>
  <c r="D458" i="17"/>
  <c r="D491" i="17"/>
  <c r="D497" i="17"/>
  <c r="L62" i="8" l="1"/>
  <c r="A63" i="8"/>
  <c r="E447" i="17"/>
  <c r="D470" i="17"/>
  <c r="D460" i="17"/>
  <c r="D511" i="17"/>
  <c r="E448" i="17"/>
  <c r="D510" i="17"/>
  <c r="D459" i="17"/>
  <c r="E510" i="17"/>
  <c r="E480" i="17"/>
  <c r="D492" i="17"/>
  <c r="D513" i="17"/>
  <c r="D481" i="17"/>
  <c r="E458" i="17"/>
  <c r="E502" i="17"/>
  <c r="D503" i="17"/>
  <c r="D512" i="17"/>
  <c r="E511" i="17"/>
  <c r="D509" i="17"/>
  <c r="E469" i="17"/>
  <c r="E513" i="17"/>
  <c r="E512" i="17"/>
  <c r="E509" i="17"/>
  <c r="E491" i="17"/>
  <c r="D514" i="17"/>
  <c r="A64" i="8" l="1"/>
  <c r="L63" i="8"/>
  <c r="E514" i="17"/>
  <c r="D523" i="17"/>
  <c r="E525" i="17"/>
  <c r="E523" i="17"/>
  <c r="D504" i="17"/>
  <c r="D471" i="17"/>
  <c r="D472" i="17"/>
  <c r="D524" i="17"/>
  <c r="E470" i="17"/>
  <c r="D522" i="17"/>
  <c r="E521" i="17"/>
  <c r="E481" i="17"/>
  <c r="E492" i="17"/>
  <c r="D482" i="17"/>
  <c r="E503" i="17"/>
  <c r="D526" i="17"/>
  <c r="D515" i="17"/>
  <c r="D493" i="17"/>
  <c r="E460" i="17"/>
  <c r="E524" i="17"/>
  <c r="D521" i="17"/>
  <c r="D525" i="17"/>
  <c r="E522" i="17"/>
  <c r="E459" i="17"/>
  <c r="L64" i="8" l="1"/>
  <c r="A65" i="8"/>
  <c r="E534" i="17"/>
  <c r="D538" i="17"/>
  <c r="E504" i="17"/>
  <c r="D534" i="17"/>
  <c r="E536" i="17"/>
  <c r="D484" i="17"/>
  <c r="D483" i="17"/>
  <c r="E537" i="17"/>
  <c r="D537" i="17"/>
  <c r="E472" i="17"/>
  <c r="E515" i="17"/>
  <c r="E493" i="17"/>
  <c r="E482" i="17"/>
  <c r="D516" i="17"/>
  <c r="D535" i="17"/>
  <c r="D533" i="17"/>
  <c r="D505" i="17"/>
  <c r="E471" i="17"/>
  <c r="D494" i="17"/>
  <c r="D536" i="17"/>
  <c r="D527" i="17"/>
  <c r="E533" i="17"/>
  <c r="E535" i="17"/>
  <c r="E526" i="17"/>
  <c r="L65" i="8" l="1"/>
  <c r="A66" i="8"/>
  <c r="E494" i="17"/>
  <c r="E547" i="17"/>
  <c r="D545" i="17"/>
  <c r="E484" i="17"/>
  <c r="D495" i="17"/>
  <c r="D506" i="17"/>
  <c r="D496" i="17"/>
  <c r="E516" i="17"/>
  <c r="D547" i="17"/>
  <c r="E505" i="17"/>
  <c r="D549" i="17"/>
  <c r="D550" i="17"/>
  <c r="D548" i="17"/>
  <c r="E483" i="17"/>
  <c r="D528" i="17"/>
  <c r="E548" i="17"/>
  <c r="E538" i="17"/>
  <c r="D539" i="17"/>
  <c r="E527" i="17"/>
  <c r="E549" i="17"/>
  <c r="E545" i="17"/>
  <c r="D517" i="17"/>
  <c r="D546" i="17"/>
  <c r="E546" i="17"/>
  <c r="L66" i="8" l="1"/>
  <c r="A67" i="8"/>
  <c r="E558" i="17"/>
  <c r="D558" i="17"/>
  <c r="E550" i="17"/>
  <c r="E495" i="17"/>
  <c r="D508" i="17"/>
  <c r="E517" i="17"/>
  <c r="D557" i="17"/>
  <c r="D529" i="17"/>
  <c r="D560" i="17"/>
  <c r="D518" i="17"/>
  <c r="D559" i="17"/>
  <c r="E561" i="17"/>
  <c r="E539" i="17"/>
  <c r="E560" i="17"/>
  <c r="D562" i="17"/>
  <c r="D507" i="17"/>
  <c r="E559" i="17"/>
  <c r="E557" i="17"/>
  <c r="D551" i="17"/>
  <c r="D540" i="17"/>
  <c r="D561" i="17"/>
  <c r="E528" i="17"/>
  <c r="E496" i="17"/>
  <c r="E506" i="17"/>
  <c r="L67" i="8" l="1"/>
  <c r="N7" i="8"/>
  <c r="A68" i="8"/>
  <c r="N8" i="8"/>
  <c r="O8" i="8"/>
  <c r="O7" i="8"/>
  <c r="O9" i="8"/>
  <c r="N9" i="8"/>
  <c r="N10" i="8"/>
  <c r="O10" i="8"/>
  <c r="O11" i="8"/>
  <c r="N11" i="8"/>
  <c r="O12" i="8"/>
  <c r="N12" i="8"/>
  <c r="O13" i="8"/>
  <c r="N13" i="8"/>
  <c r="N14" i="8"/>
  <c r="O14" i="8"/>
  <c r="O15" i="8"/>
  <c r="N15" i="8"/>
  <c r="N16" i="8"/>
  <c r="O16" i="8"/>
  <c r="O17" i="8"/>
  <c r="N17" i="8"/>
  <c r="N18" i="8"/>
  <c r="O18" i="8"/>
  <c r="O19" i="8"/>
  <c r="N19" i="8"/>
  <c r="O20" i="8"/>
  <c r="N20" i="8"/>
  <c r="O21" i="8"/>
  <c r="N21" i="8"/>
  <c r="N22" i="8"/>
  <c r="O22" i="8"/>
  <c r="N23" i="8"/>
  <c r="O23" i="8"/>
  <c r="N24" i="8"/>
  <c r="O24" i="8"/>
  <c r="O25" i="8"/>
  <c r="N25" i="8"/>
  <c r="N26" i="8"/>
  <c r="O26" i="8"/>
  <c r="N27" i="8"/>
  <c r="O27" i="8"/>
  <c r="N28" i="8"/>
  <c r="O28" i="8"/>
  <c r="O29" i="8"/>
  <c r="N29" i="8"/>
  <c r="N30" i="8"/>
  <c r="O30" i="8"/>
  <c r="N31" i="8"/>
  <c r="O31" i="8"/>
  <c r="N32" i="8"/>
  <c r="O32" i="8"/>
  <c r="O33" i="8"/>
  <c r="N33" i="8"/>
  <c r="N34" i="8"/>
  <c r="O34" i="8"/>
  <c r="N35" i="8"/>
  <c r="O35" i="8"/>
  <c r="N36" i="8"/>
  <c r="O36" i="8"/>
  <c r="O37" i="8"/>
  <c r="N37" i="8"/>
  <c r="O38" i="8"/>
  <c r="N38" i="8"/>
  <c r="N39" i="8"/>
  <c r="O39" i="8"/>
  <c r="N40" i="8"/>
  <c r="O40" i="8"/>
  <c r="N41" i="8"/>
  <c r="O41" i="8"/>
  <c r="N42" i="8"/>
  <c r="O42" i="8"/>
  <c r="O43" i="8"/>
  <c r="N43" i="8"/>
  <c r="O44" i="8"/>
  <c r="N44" i="8"/>
  <c r="N45" i="8"/>
  <c r="O45" i="8"/>
  <c r="O46" i="8"/>
  <c r="N46" i="8"/>
  <c r="O47" i="8"/>
  <c r="N47" i="8"/>
  <c r="O48" i="8"/>
  <c r="N48" i="8"/>
  <c r="O49" i="8"/>
  <c r="N49" i="8"/>
  <c r="O50" i="8"/>
  <c r="N50" i="8"/>
  <c r="O51" i="8"/>
  <c r="N51" i="8"/>
  <c r="N52" i="8"/>
  <c r="O52" i="8"/>
  <c r="O53" i="8"/>
  <c r="N53" i="8"/>
  <c r="N54" i="8"/>
  <c r="O54" i="8"/>
  <c r="O55" i="8"/>
  <c r="N55" i="8"/>
  <c r="O56" i="8"/>
  <c r="N56" i="8"/>
  <c r="O57" i="8"/>
  <c r="N57" i="8"/>
  <c r="O58" i="8"/>
  <c r="N58" i="8"/>
  <c r="O59" i="8"/>
  <c r="N59" i="8"/>
  <c r="N60" i="8"/>
  <c r="O60" i="8"/>
  <c r="N61" i="8"/>
  <c r="O61" i="8"/>
  <c r="N62" i="8"/>
  <c r="O62" i="8"/>
  <c r="O63" i="8"/>
  <c r="N63" i="8"/>
  <c r="O64" i="8"/>
  <c r="N64" i="8"/>
  <c r="O65" i="8"/>
  <c r="N65" i="8"/>
  <c r="N66" i="8"/>
  <c r="O66" i="8"/>
  <c r="E508" i="17"/>
  <c r="D530" i="17"/>
  <c r="D563" i="17"/>
  <c r="D519" i="17"/>
  <c r="E551" i="17"/>
  <c r="E529" i="17"/>
  <c r="E562" i="17"/>
  <c r="E540" i="17"/>
  <c r="D574" i="17"/>
  <c r="D520" i="17"/>
  <c r="D570" i="17"/>
  <c r="D552" i="17"/>
  <c r="E569" i="17"/>
  <c r="E573" i="17"/>
  <c r="D541" i="17"/>
  <c r="D572" i="17"/>
  <c r="E571" i="17"/>
  <c r="E518" i="17"/>
  <c r="D573" i="17"/>
  <c r="E572" i="17"/>
  <c r="D571" i="17"/>
  <c r="D569" i="17"/>
  <c r="E507" i="17"/>
  <c r="E570" i="17"/>
  <c r="U8" i="8" l="1"/>
  <c r="R8" i="8"/>
  <c r="T63" i="8"/>
  <c r="Q63" i="8"/>
  <c r="Q55" i="8"/>
  <c r="T55" i="8"/>
  <c r="U51" i="8"/>
  <c r="R51" i="8"/>
  <c r="T43" i="8"/>
  <c r="Q43" i="8"/>
  <c r="R39" i="8"/>
  <c r="U39" i="8"/>
  <c r="U35" i="8"/>
  <c r="R35" i="8"/>
  <c r="T31" i="8"/>
  <c r="Q31" i="8"/>
  <c r="T27" i="8"/>
  <c r="Q27" i="8"/>
  <c r="U15" i="8"/>
  <c r="R15" i="8"/>
  <c r="T11" i="8"/>
  <c r="Q11" i="8"/>
  <c r="T47" i="8"/>
  <c r="Q47" i="8"/>
  <c r="U59" i="8"/>
  <c r="R59" i="8"/>
  <c r="T39" i="8"/>
  <c r="Q39" i="8"/>
  <c r="T35" i="8"/>
  <c r="Q35" i="8"/>
  <c r="T23" i="8"/>
  <c r="Q23" i="8"/>
  <c r="U19" i="8"/>
  <c r="R19" i="8"/>
  <c r="U11" i="8"/>
  <c r="R11" i="8"/>
  <c r="L68" i="8"/>
  <c r="A69" i="8"/>
  <c r="U48" i="8"/>
  <c r="R48" i="8"/>
  <c r="K17" i="17" s="1"/>
  <c r="T36" i="8"/>
  <c r="Q36" i="8"/>
  <c r="Q19" i="8"/>
  <c r="T19" i="8"/>
  <c r="R55" i="8"/>
  <c r="U55" i="8"/>
  <c r="U62" i="8"/>
  <c r="R62" i="8"/>
  <c r="U26" i="8"/>
  <c r="R26" i="8"/>
  <c r="U22" i="8"/>
  <c r="R22" i="8"/>
  <c r="R18" i="8"/>
  <c r="U18" i="8"/>
  <c r="R10" i="8"/>
  <c r="U10" i="8"/>
  <c r="Q7" i="8"/>
  <c r="T7" i="8"/>
  <c r="T60" i="8"/>
  <c r="Q60" i="8"/>
  <c r="T24" i="8"/>
  <c r="Q24" i="8"/>
  <c r="T51" i="8"/>
  <c r="Q51" i="8"/>
  <c r="T15" i="8"/>
  <c r="Q15" i="8"/>
  <c r="R66" i="8"/>
  <c r="U66" i="8"/>
  <c r="T50" i="8"/>
  <c r="Q50" i="8"/>
  <c r="Q46" i="8"/>
  <c r="T46" i="8"/>
  <c r="U42" i="8"/>
  <c r="R42" i="8"/>
  <c r="T38" i="8"/>
  <c r="Q38" i="8"/>
  <c r="U34" i="8"/>
  <c r="R34" i="8"/>
  <c r="U30" i="8"/>
  <c r="R30" i="8"/>
  <c r="T18" i="8"/>
  <c r="Q18" i="8"/>
  <c r="R14" i="8"/>
  <c r="U14" i="8"/>
  <c r="U20" i="8"/>
  <c r="R20" i="8"/>
  <c r="T8" i="8"/>
  <c r="Q8" i="8"/>
  <c r="U47" i="8"/>
  <c r="R47" i="8"/>
  <c r="R54" i="8"/>
  <c r="U54" i="8"/>
  <c r="T62" i="8"/>
  <c r="Q62" i="8"/>
  <c r="U58" i="8"/>
  <c r="R58" i="8"/>
  <c r="Q54" i="8"/>
  <c r="T54" i="8"/>
  <c r="U50" i="8"/>
  <c r="R50" i="8"/>
  <c r="R46" i="8"/>
  <c r="U46" i="8"/>
  <c r="T42" i="8"/>
  <c r="Q42" i="8"/>
  <c r="U38" i="8"/>
  <c r="R38" i="8"/>
  <c r="T34" i="8"/>
  <c r="Q34" i="8"/>
  <c r="T30" i="8"/>
  <c r="Q30" i="8"/>
  <c r="T26" i="8"/>
  <c r="Q26" i="8"/>
  <c r="T22" i="8"/>
  <c r="Q22" i="8"/>
  <c r="Q14" i="8"/>
  <c r="T14" i="8"/>
  <c r="T10" i="8"/>
  <c r="Q10" i="8"/>
  <c r="U44" i="8"/>
  <c r="R44" i="8"/>
  <c r="U63" i="8"/>
  <c r="R63" i="8"/>
  <c r="U43" i="8"/>
  <c r="R43" i="8"/>
  <c r="T58" i="8"/>
  <c r="Q58" i="8"/>
  <c r="Q66" i="8"/>
  <c r="T66" i="8"/>
  <c r="U61" i="8"/>
  <c r="R61" i="8"/>
  <c r="T57" i="8"/>
  <c r="Q57" i="8"/>
  <c r="T53" i="8"/>
  <c r="Q53" i="8"/>
  <c r="T49" i="8"/>
  <c r="Q49" i="8"/>
  <c r="R41" i="8"/>
  <c r="U41" i="8"/>
  <c r="T37" i="8"/>
  <c r="Q37" i="8"/>
  <c r="Q33" i="8"/>
  <c r="T33" i="8"/>
  <c r="Q29" i="8"/>
  <c r="T29" i="8"/>
  <c r="Q25" i="8"/>
  <c r="T25" i="8"/>
  <c r="Q21" i="8"/>
  <c r="T21" i="8"/>
  <c r="Q9" i="8"/>
  <c r="T9" i="8"/>
  <c r="U64" i="8"/>
  <c r="R64" i="8"/>
  <c r="T16" i="8"/>
  <c r="Q16" i="8"/>
  <c r="U31" i="8"/>
  <c r="R31" i="8"/>
  <c r="T61" i="8"/>
  <c r="Q61" i="8"/>
  <c r="U49" i="8"/>
  <c r="R49" i="8"/>
  <c r="R45" i="8"/>
  <c r="U45" i="8"/>
  <c r="T41" i="8"/>
  <c r="Q41" i="8"/>
  <c r="R37" i="8"/>
  <c r="U37" i="8"/>
  <c r="R33" i="8"/>
  <c r="U33" i="8"/>
  <c r="U29" i="8"/>
  <c r="R29" i="8"/>
  <c r="U25" i="8"/>
  <c r="R25" i="8"/>
  <c r="Q17" i="8"/>
  <c r="T17" i="8"/>
  <c r="T13" i="8"/>
  <c r="Q13" i="8"/>
  <c r="T52" i="8"/>
  <c r="Q52" i="8"/>
  <c r="T32" i="8"/>
  <c r="Q32" i="8"/>
  <c r="U57" i="8"/>
  <c r="R57" i="8"/>
  <c r="U53" i="8"/>
  <c r="R53" i="8"/>
  <c r="Q45" i="8"/>
  <c r="T45" i="8"/>
  <c r="R21" i="8"/>
  <c r="U21" i="8"/>
  <c r="U17" i="8"/>
  <c r="R17" i="8"/>
  <c r="U13" i="8"/>
  <c r="R13" i="8"/>
  <c r="R9" i="8"/>
  <c r="U9" i="8"/>
  <c r="N67" i="8"/>
  <c r="R56" i="8"/>
  <c r="U56" i="8"/>
  <c r="T28" i="8"/>
  <c r="Q28" i="8"/>
  <c r="Q59" i="8"/>
  <c r="T59" i="8"/>
  <c r="U23" i="8"/>
  <c r="R23" i="8"/>
  <c r="R60" i="8"/>
  <c r="U60" i="8"/>
  <c r="R40" i="8"/>
  <c r="U40" i="8"/>
  <c r="O67" i="8"/>
  <c r="U12" i="8"/>
  <c r="R12" i="8"/>
  <c r="U27" i="8"/>
  <c r="R27" i="8"/>
  <c r="Q65" i="8"/>
  <c r="T65" i="8"/>
  <c r="U65" i="8"/>
  <c r="R65" i="8"/>
  <c r="Q56" i="8"/>
  <c r="T56" i="8"/>
  <c r="T64" i="8"/>
  <c r="Q64" i="8"/>
  <c r="U52" i="8"/>
  <c r="R52" i="8"/>
  <c r="T48" i="8"/>
  <c r="Q48" i="8"/>
  <c r="Q44" i="8"/>
  <c r="T44" i="8"/>
  <c r="Q40" i="8"/>
  <c r="T40" i="8"/>
  <c r="U36" i="8"/>
  <c r="R36" i="8"/>
  <c r="R32" i="8"/>
  <c r="U32" i="8"/>
  <c r="R28" i="8"/>
  <c r="U28" i="8"/>
  <c r="R24" i="8"/>
  <c r="U24" i="8"/>
  <c r="T20" i="8"/>
  <c r="Q20" i="8"/>
  <c r="R16" i="8"/>
  <c r="U16" i="8"/>
  <c r="T12" i="8"/>
  <c r="Q12" i="8"/>
  <c r="U7" i="8"/>
  <c r="R7" i="8"/>
  <c r="E574" i="17"/>
  <c r="E519" i="17"/>
  <c r="E584" i="17"/>
  <c r="E583" i="17"/>
  <c r="D532" i="17"/>
  <c r="D531" i="17"/>
  <c r="D585" i="17"/>
  <c r="D584" i="17"/>
  <c r="E581" i="17"/>
  <c r="D586" i="17"/>
  <c r="D575" i="17"/>
  <c r="E541" i="17"/>
  <c r="D581" i="17"/>
  <c r="D553" i="17"/>
  <c r="D564" i="17"/>
  <c r="D542" i="17"/>
  <c r="D583" i="17"/>
  <c r="E530" i="17"/>
  <c r="E552" i="17"/>
  <c r="E582" i="17"/>
  <c r="D582" i="17"/>
  <c r="E563" i="17"/>
  <c r="E585" i="17"/>
  <c r="E520" i="17"/>
  <c r="K129" i="17" l="1"/>
  <c r="K125" i="17"/>
  <c r="K127" i="17"/>
  <c r="K126" i="17"/>
  <c r="K128" i="17"/>
  <c r="K130" i="17"/>
  <c r="K131" i="17"/>
  <c r="K132" i="17"/>
  <c r="K133" i="17"/>
  <c r="K124" i="17"/>
  <c r="K134" i="17"/>
  <c r="K135" i="17"/>
  <c r="I93" i="17"/>
  <c r="I89" i="17"/>
  <c r="I92" i="17"/>
  <c r="I90" i="17"/>
  <c r="I91" i="17"/>
  <c r="I94" i="17"/>
  <c r="I95" i="17"/>
  <c r="I96" i="17"/>
  <c r="I97" i="17"/>
  <c r="I88" i="17"/>
  <c r="I98" i="17"/>
  <c r="I99" i="17"/>
  <c r="K105" i="17"/>
  <c r="K101" i="17"/>
  <c r="K103" i="17"/>
  <c r="K102" i="17"/>
  <c r="K104" i="17"/>
  <c r="K106" i="17"/>
  <c r="K107" i="17"/>
  <c r="K108" i="17"/>
  <c r="K109" i="17"/>
  <c r="K110" i="17"/>
  <c r="K100" i="17"/>
  <c r="K111" i="17"/>
  <c r="I126" i="17"/>
  <c r="I127" i="17"/>
  <c r="I125" i="17"/>
  <c r="I128" i="17"/>
  <c r="I129" i="17"/>
  <c r="I130" i="17"/>
  <c r="I131" i="17"/>
  <c r="I132" i="17"/>
  <c r="I133" i="17"/>
  <c r="I124" i="17"/>
  <c r="I134" i="17"/>
  <c r="I135" i="17"/>
  <c r="K150" i="17"/>
  <c r="K151" i="17"/>
  <c r="K152" i="17"/>
  <c r="K153" i="17"/>
  <c r="K149" i="17"/>
  <c r="K154" i="17"/>
  <c r="K155" i="17"/>
  <c r="K156" i="17"/>
  <c r="K157" i="17"/>
  <c r="K148" i="17"/>
  <c r="K158" i="17"/>
  <c r="K159" i="17"/>
  <c r="K186" i="17"/>
  <c r="K185" i="17"/>
  <c r="K188" i="17"/>
  <c r="K187" i="17"/>
  <c r="K189" i="17"/>
  <c r="K190" i="17"/>
  <c r="K191" i="17"/>
  <c r="K192" i="17"/>
  <c r="K193" i="17"/>
  <c r="K194" i="17"/>
  <c r="K184" i="17"/>
  <c r="K195" i="17"/>
  <c r="I32" i="17"/>
  <c r="I30" i="17"/>
  <c r="I33" i="17"/>
  <c r="I29" i="17"/>
  <c r="I31" i="17"/>
  <c r="I34" i="17"/>
  <c r="I35" i="17"/>
  <c r="I36" i="17"/>
  <c r="I37" i="17"/>
  <c r="I38" i="17"/>
  <c r="I28" i="17"/>
  <c r="I39" i="17"/>
  <c r="K140" i="17"/>
  <c r="K137" i="17"/>
  <c r="K138" i="17"/>
  <c r="K139" i="17"/>
  <c r="K141" i="17"/>
  <c r="K142" i="17"/>
  <c r="K143" i="17"/>
  <c r="K144" i="17"/>
  <c r="K145" i="17"/>
  <c r="K136" i="17"/>
  <c r="K146" i="17"/>
  <c r="K147" i="17"/>
  <c r="I151" i="17"/>
  <c r="I150" i="17"/>
  <c r="I152" i="17"/>
  <c r="I149" i="17"/>
  <c r="I153" i="17"/>
  <c r="I154" i="17"/>
  <c r="I155" i="17"/>
  <c r="I156" i="17"/>
  <c r="I157" i="17"/>
  <c r="I158" i="17"/>
  <c r="I148" i="17"/>
  <c r="I159" i="17"/>
  <c r="I10" i="17"/>
  <c r="I7" i="17"/>
  <c r="I13" i="17"/>
  <c r="I12" i="17"/>
  <c r="I5" i="17"/>
  <c r="I4" i="17"/>
  <c r="I9" i="17"/>
  <c r="I14" i="17"/>
  <c r="I6" i="17"/>
  <c r="I8" i="17"/>
  <c r="I11" i="17"/>
  <c r="I15" i="17"/>
  <c r="I185" i="17"/>
  <c r="I186" i="17"/>
  <c r="I187" i="17"/>
  <c r="I189" i="17"/>
  <c r="I188" i="17"/>
  <c r="I190" i="17"/>
  <c r="I191" i="17"/>
  <c r="I192" i="17"/>
  <c r="I193" i="17"/>
  <c r="I184" i="17"/>
  <c r="I194" i="17"/>
  <c r="I195" i="17"/>
  <c r="K68" i="17"/>
  <c r="K66" i="17"/>
  <c r="K69" i="17"/>
  <c r="K65" i="17"/>
  <c r="K67" i="17"/>
  <c r="K70" i="17"/>
  <c r="K71" i="17"/>
  <c r="K72" i="17"/>
  <c r="K73" i="17"/>
  <c r="K64" i="17"/>
  <c r="K74" i="17"/>
  <c r="K75" i="17"/>
  <c r="I115" i="17"/>
  <c r="I116" i="17"/>
  <c r="I117" i="17"/>
  <c r="I114" i="17"/>
  <c r="I113" i="17"/>
  <c r="I118" i="17"/>
  <c r="I119" i="17"/>
  <c r="I120" i="17"/>
  <c r="I121" i="17"/>
  <c r="I122" i="17"/>
  <c r="I112" i="17"/>
  <c r="I123" i="17"/>
  <c r="K174" i="17"/>
  <c r="K177" i="17"/>
  <c r="K176" i="17"/>
  <c r="K175" i="17"/>
  <c r="K173" i="17"/>
  <c r="K178" i="17"/>
  <c r="K179" i="17"/>
  <c r="K180" i="17"/>
  <c r="K181" i="17"/>
  <c r="K182" i="17"/>
  <c r="K172" i="17"/>
  <c r="K183" i="17"/>
  <c r="K16" i="17"/>
  <c r="K21" i="17"/>
  <c r="K20" i="17"/>
  <c r="K18" i="17"/>
  <c r="K19" i="17"/>
  <c r="K22" i="17"/>
  <c r="K23" i="17"/>
  <c r="K24" i="17"/>
  <c r="K25" i="17"/>
  <c r="K26" i="17"/>
  <c r="K27" i="17"/>
  <c r="I199" i="17"/>
  <c r="I197" i="17"/>
  <c r="I200" i="17"/>
  <c r="I201" i="17"/>
  <c r="I198" i="17"/>
  <c r="I202" i="17"/>
  <c r="I203" i="17"/>
  <c r="I204" i="17"/>
  <c r="I205" i="17"/>
  <c r="I196" i="17"/>
  <c r="I206" i="17"/>
  <c r="I207" i="17"/>
  <c r="K54" i="17"/>
  <c r="K53" i="17"/>
  <c r="K57" i="17"/>
  <c r="K55" i="17"/>
  <c r="K56" i="17"/>
  <c r="K58" i="17"/>
  <c r="K59" i="17"/>
  <c r="K60" i="17"/>
  <c r="K61" i="17"/>
  <c r="K52" i="17"/>
  <c r="K62" i="17"/>
  <c r="K63" i="17"/>
  <c r="K200" i="17"/>
  <c r="K201" i="17"/>
  <c r="K197" i="17"/>
  <c r="K198" i="17"/>
  <c r="K199" i="17"/>
  <c r="K202" i="17"/>
  <c r="K203" i="17"/>
  <c r="K204" i="17"/>
  <c r="K205" i="17"/>
  <c r="K206" i="17"/>
  <c r="K196" i="17"/>
  <c r="K207" i="17"/>
  <c r="K32" i="17"/>
  <c r="K30" i="17"/>
  <c r="K29" i="17"/>
  <c r="K31" i="17"/>
  <c r="K33" i="17"/>
  <c r="K34" i="17"/>
  <c r="K35" i="17"/>
  <c r="K36" i="17"/>
  <c r="K37" i="17"/>
  <c r="K38" i="17"/>
  <c r="K28" i="17"/>
  <c r="K39" i="17"/>
  <c r="I103" i="17"/>
  <c r="I102" i="17"/>
  <c r="I104" i="17"/>
  <c r="I105" i="17"/>
  <c r="I101" i="17"/>
  <c r="I106" i="17"/>
  <c r="I107" i="17"/>
  <c r="I108" i="17"/>
  <c r="I109" i="17"/>
  <c r="I110" i="17"/>
  <c r="I100" i="17"/>
  <c r="I111" i="17"/>
  <c r="I65" i="17"/>
  <c r="I69" i="17"/>
  <c r="I66" i="17"/>
  <c r="I68" i="17"/>
  <c r="I67" i="17"/>
  <c r="I70" i="17"/>
  <c r="I71" i="17"/>
  <c r="I72" i="17"/>
  <c r="I73" i="17"/>
  <c r="I74" i="17"/>
  <c r="I64" i="17"/>
  <c r="I75" i="17"/>
  <c r="I174" i="17"/>
  <c r="I177" i="17"/>
  <c r="I175" i="17"/>
  <c r="I176" i="17"/>
  <c r="I173" i="17"/>
  <c r="I178" i="17"/>
  <c r="I179" i="17"/>
  <c r="I180" i="17"/>
  <c r="I181" i="17"/>
  <c r="I182" i="17"/>
  <c r="I172" i="17"/>
  <c r="I183" i="17"/>
  <c r="K81" i="17"/>
  <c r="K79" i="17"/>
  <c r="K80" i="17"/>
  <c r="K77" i="17"/>
  <c r="K78" i="17"/>
  <c r="K82" i="17"/>
  <c r="K83" i="17"/>
  <c r="K84" i="17"/>
  <c r="K85" i="17"/>
  <c r="K76" i="17"/>
  <c r="K86" i="17"/>
  <c r="K87" i="17"/>
  <c r="K42" i="17"/>
  <c r="K43" i="17"/>
  <c r="K41" i="17"/>
  <c r="K45" i="17"/>
  <c r="K44" i="17"/>
  <c r="K46" i="17"/>
  <c r="K47" i="17"/>
  <c r="K48" i="17"/>
  <c r="K49" i="17"/>
  <c r="K50" i="17"/>
  <c r="K40" i="17"/>
  <c r="K51" i="17"/>
  <c r="K13" i="17"/>
  <c r="K7" i="17"/>
  <c r="K5" i="17"/>
  <c r="K6" i="17"/>
  <c r="K12" i="17"/>
  <c r="K14" i="17"/>
  <c r="K9" i="17"/>
  <c r="K8" i="17"/>
  <c r="K11" i="17"/>
  <c r="K4" i="17"/>
  <c r="K10" i="17"/>
  <c r="K15" i="17"/>
  <c r="I16" i="17"/>
  <c r="I18" i="17"/>
  <c r="I17" i="17"/>
  <c r="I21" i="17"/>
  <c r="I20" i="17"/>
  <c r="I19" i="17"/>
  <c r="I22" i="17"/>
  <c r="I23" i="17"/>
  <c r="I24" i="17"/>
  <c r="I25" i="17"/>
  <c r="I26" i="17"/>
  <c r="I27" i="17"/>
  <c r="I163" i="17"/>
  <c r="I164" i="17"/>
  <c r="I161" i="17"/>
  <c r="I162" i="17"/>
  <c r="I165" i="17"/>
  <c r="I166" i="17"/>
  <c r="I167" i="17"/>
  <c r="I168" i="17"/>
  <c r="I169" i="17"/>
  <c r="I160" i="17"/>
  <c r="I170" i="17"/>
  <c r="I171" i="17"/>
  <c r="K93" i="17"/>
  <c r="K90" i="17"/>
  <c r="K89" i="17"/>
  <c r="K92" i="17"/>
  <c r="K91" i="17"/>
  <c r="K94" i="17"/>
  <c r="K95" i="17"/>
  <c r="K96" i="17"/>
  <c r="K97" i="17"/>
  <c r="K88" i="17"/>
  <c r="K98" i="17"/>
  <c r="K99" i="17"/>
  <c r="I138" i="17"/>
  <c r="I140" i="17"/>
  <c r="I139" i="17"/>
  <c r="I137" i="17"/>
  <c r="I141" i="17"/>
  <c r="I142" i="17"/>
  <c r="I143" i="17"/>
  <c r="I144" i="17"/>
  <c r="I145" i="17"/>
  <c r="I146" i="17"/>
  <c r="I136" i="17"/>
  <c r="I147" i="17"/>
  <c r="I44" i="17"/>
  <c r="I42" i="17"/>
  <c r="I43" i="17"/>
  <c r="I45" i="17"/>
  <c r="I41" i="17"/>
  <c r="I46" i="17"/>
  <c r="I47" i="17"/>
  <c r="I48" i="17"/>
  <c r="I49" i="17"/>
  <c r="I50" i="17"/>
  <c r="I40" i="17"/>
  <c r="I51" i="17"/>
  <c r="K163" i="17"/>
  <c r="K164" i="17"/>
  <c r="K161" i="17"/>
  <c r="K165" i="17"/>
  <c r="K162" i="17"/>
  <c r="K166" i="17"/>
  <c r="K167" i="17"/>
  <c r="K168" i="17"/>
  <c r="K169" i="17"/>
  <c r="K160" i="17"/>
  <c r="K170" i="17"/>
  <c r="K171" i="17"/>
  <c r="K117" i="17"/>
  <c r="K115" i="17"/>
  <c r="K113" i="17"/>
  <c r="K116" i="17"/>
  <c r="K114" i="17"/>
  <c r="K118" i="17"/>
  <c r="K119" i="17"/>
  <c r="K120" i="17"/>
  <c r="K121" i="17"/>
  <c r="K112" i="17"/>
  <c r="K122" i="17"/>
  <c r="K123" i="17"/>
  <c r="I80" i="17"/>
  <c r="I81" i="17"/>
  <c r="I78" i="17"/>
  <c r="I79" i="17"/>
  <c r="I77" i="17"/>
  <c r="I82" i="17"/>
  <c r="I83" i="17"/>
  <c r="I84" i="17"/>
  <c r="I85" i="17"/>
  <c r="I76" i="17"/>
  <c r="I86" i="17"/>
  <c r="I87" i="17"/>
  <c r="I57" i="17"/>
  <c r="I56" i="17"/>
  <c r="I53" i="17"/>
  <c r="I54" i="17"/>
  <c r="I55" i="17"/>
  <c r="I58" i="17"/>
  <c r="I59" i="17"/>
  <c r="I60" i="17"/>
  <c r="I61" i="17"/>
  <c r="I52" i="17"/>
  <c r="I62" i="17"/>
  <c r="I63" i="17"/>
  <c r="R67" i="8"/>
  <c r="U67" i="8"/>
  <c r="Q67" i="8"/>
  <c r="T67" i="8"/>
  <c r="A70" i="8"/>
  <c r="L69" i="8"/>
  <c r="E597" i="17"/>
  <c r="E594" i="17"/>
  <c r="D595" i="17"/>
  <c r="D593" i="17"/>
  <c r="D543" i="17"/>
  <c r="E596" i="17"/>
  <c r="E593" i="17"/>
  <c r="D544" i="17"/>
  <c r="D554" i="17"/>
  <c r="E575" i="17"/>
  <c r="E564" i="17"/>
  <c r="E553" i="17"/>
  <c r="E531" i="17"/>
  <c r="D596" i="17"/>
  <c r="D598" i="17"/>
  <c r="D576" i="17"/>
  <c r="E532" i="17"/>
  <c r="D594" i="17"/>
  <c r="D587" i="17"/>
  <c r="E595" i="17"/>
  <c r="E542" i="17"/>
  <c r="D565" i="17"/>
  <c r="D597" i="17"/>
  <c r="E586" i="17"/>
  <c r="I210" i="17" l="1"/>
  <c r="I213" i="17"/>
  <c r="I209" i="17"/>
  <c r="I211" i="17"/>
  <c r="I212" i="17"/>
  <c r="I214" i="17"/>
  <c r="I215" i="17"/>
  <c r="I216" i="17"/>
  <c r="I217" i="17"/>
  <c r="I218" i="17"/>
  <c r="I208" i="17"/>
  <c r="I219" i="17"/>
  <c r="K213" i="17"/>
  <c r="K210" i="17"/>
  <c r="K211" i="17"/>
  <c r="K212" i="17"/>
  <c r="K209" i="17"/>
  <c r="K214" i="17"/>
  <c r="K215" i="17"/>
  <c r="K216" i="17"/>
  <c r="K217" i="17"/>
  <c r="K218" i="17"/>
  <c r="K208" i="17"/>
  <c r="K219" i="17"/>
  <c r="A71" i="8"/>
  <c r="L70" i="8"/>
  <c r="E605" i="17"/>
  <c r="D588" i="17"/>
  <c r="E587" i="17"/>
  <c r="D607" i="17"/>
  <c r="E607" i="17"/>
  <c r="D599" i="17"/>
  <c r="D610" i="17"/>
  <c r="E565" i="17"/>
  <c r="D566" i="17"/>
  <c r="E608" i="17"/>
  <c r="E543" i="17"/>
  <c r="D606" i="17"/>
  <c r="E606" i="17"/>
  <c r="E554" i="17"/>
  <c r="D608" i="17"/>
  <c r="D556" i="17"/>
  <c r="D555" i="17"/>
  <c r="D577" i="17"/>
  <c r="E598" i="17"/>
  <c r="D609" i="17"/>
  <c r="E576" i="17"/>
  <c r="E544" i="17"/>
  <c r="D605" i="17"/>
  <c r="E609" i="17"/>
  <c r="A72" i="8" l="1"/>
  <c r="L71" i="8"/>
  <c r="D568" i="17"/>
  <c r="E618" i="17"/>
  <c r="E620" i="17"/>
  <c r="D611" i="17"/>
  <c r="E599" i="17"/>
  <c r="E556" i="17"/>
  <c r="E610" i="17"/>
  <c r="D620" i="17"/>
  <c r="D618" i="17"/>
  <c r="D578" i="17"/>
  <c r="D600" i="17"/>
  <c r="E619" i="17"/>
  <c r="D622" i="17"/>
  <c r="D589" i="17"/>
  <c r="E621" i="17"/>
  <c r="E588" i="17"/>
  <c r="E566" i="17"/>
  <c r="E555" i="17"/>
  <c r="E577" i="17"/>
  <c r="D617" i="17"/>
  <c r="D621" i="17"/>
  <c r="D567" i="17"/>
  <c r="D619" i="17"/>
  <c r="E617" i="17"/>
  <c r="L72" i="8" l="1"/>
  <c r="A73" i="8"/>
  <c r="D631" i="17"/>
  <c r="E589" i="17"/>
  <c r="D634" i="17"/>
  <c r="D630" i="17"/>
  <c r="E568" i="17"/>
  <c r="E632" i="17"/>
  <c r="D590" i="17"/>
  <c r="D633" i="17"/>
  <c r="E567" i="17"/>
  <c r="E631" i="17"/>
  <c r="D632" i="17"/>
  <c r="E633" i="17"/>
  <c r="E611" i="17"/>
  <c r="E630" i="17"/>
  <c r="D579" i="17"/>
  <c r="E600" i="17"/>
  <c r="E629" i="17"/>
  <c r="D629" i="17"/>
  <c r="D612" i="17"/>
  <c r="E578" i="17"/>
  <c r="D601" i="17"/>
  <c r="E622" i="17"/>
  <c r="D623" i="17"/>
  <c r="D580" i="17"/>
  <c r="L73" i="8" l="1"/>
  <c r="A74" i="8"/>
  <c r="D624" i="17"/>
  <c r="E612" i="17"/>
  <c r="E623" i="17"/>
  <c r="E643" i="17"/>
  <c r="E634" i="17"/>
  <c r="D646" i="17"/>
  <c r="D641" i="17"/>
  <c r="E644" i="17"/>
  <c r="D591" i="17"/>
  <c r="D613" i="17"/>
  <c r="E645" i="17"/>
  <c r="E579" i="17"/>
  <c r="D602" i="17"/>
  <c r="D592" i="17"/>
  <c r="E601" i="17"/>
  <c r="D642" i="17"/>
  <c r="E641" i="17"/>
  <c r="E642" i="17"/>
  <c r="D644" i="17"/>
  <c r="D645" i="17"/>
  <c r="E580" i="17"/>
  <c r="D635" i="17"/>
  <c r="E590" i="17"/>
  <c r="D643" i="17"/>
  <c r="L74" i="8" l="1"/>
  <c r="A75" i="8"/>
  <c r="J87" i="17"/>
  <c r="J88" i="17"/>
  <c r="J91" i="17"/>
  <c r="L83" i="17"/>
  <c r="J86" i="17"/>
  <c r="J90" i="17"/>
  <c r="L92" i="17"/>
  <c r="J85" i="17"/>
  <c r="L91" i="17"/>
  <c r="J84" i="17"/>
  <c r="L87" i="17"/>
  <c r="L89" i="17"/>
  <c r="J83" i="17"/>
  <c r="L88" i="17"/>
  <c r="L82" i="17"/>
  <c r="L86" i="17"/>
  <c r="L90" i="17"/>
  <c r="L85" i="17"/>
  <c r="L33" i="17"/>
  <c r="L42" i="17"/>
  <c r="L34" i="17"/>
  <c r="L41" i="17"/>
  <c r="L43" i="17"/>
  <c r="L35" i="17"/>
  <c r="L36" i="17"/>
  <c r="L37" i="17"/>
  <c r="L38" i="17"/>
  <c r="L40" i="17"/>
  <c r="L39" i="17"/>
  <c r="L77" i="17"/>
  <c r="L80" i="17"/>
  <c r="L79" i="17"/>
  <c r="L78" i="17"/>
  <c r="L70" i="17"/>
  <c r="L71" i="17"/>
  <c r="L72" i="17"/>
  <c r="L73" i="17"/>
  <c r="L74" i="17"/>
  <c r="L75" i="17"/>
  <c r="L76" i="17"/>
  <c r="L21" i="17"/>
  <c r="L22" i="17"/>
  <c r="L32" i="17"/>
  <c r="L29" i="17"/>
  <c r="L30" i="17"/>
  <c r="L23" i="17"/>
  <c r="L24" i="17"/>
  <c r="L25" i="17"/>
  <c r="L26" i="17"/>
  <c r="L28" i="17"/>
  <c r="L27" i="17"/>
  <c r="J69" i="17"/>
  <c r="J77" i="17"/>
  <c r="J78" i="17"/>
  <c r="J70" i="17"/>
  <c r="J80" i="17"/>
  <c r="J79" i="17"/>
  <c r="J71" i="17"/>
  <c r="J72" i="17"/>
  <c r="J73" i="17"/>
  <c r="J74" i="17"/>
  <c r="J75" i="17"/>
  <c r="J76" i="17"/>
  <c r="J21" i="17"/>
  <c r="J31" i="17"/>
  <c r="J22" i="17"/>
  <c r="J29" i="17"/>
  <c r="J30" i="17"/>
  <c r="J32" i="17"/>
  <c r="J23" i="17"/>
  <c r="J24" i="17"/>
  <c r="J25" i="17"/>
  <c r="J26" i="17"/>
  <c r="J28" i="17"/>
  <c r="J27" i="17"/>
  <c r="J57" i="17"/>
  <c r="J67" i="17"/>
  <c r="J66" i="17"/>
  <c r="J65" i="17"/>
  <c r="J58" i="17"/>
  <c r="J68" i="17"/>
  <c r="J59" i="17"/>
  <c r="J60" i="17"/>
  <c r="J61" i="17"/>
  <c r="J62" i="17"/>
  <c r="J63" i="17"/>
  <c r="J64" i="17"/>
  <c r="J9" i="17"/>
  <c r="J15" i="17"/>
  <c r="J12" i="17"/>
  <c r="J11" i="17"/>
  <c r="J13" i="17"/>
  <c r="J16" i="17"/>
  <c r="J10" i="17"/>
  <c r="J14" i="17"/>
  <c r="J18" i="17"/>
  <c r="J19" i="17"/>
  <c r="J17" i="17"/>
  <c r="J20" i="17"/>
  <c r="L15" i="17"/>
  <c r="L12" i="17"/>
  <c r="L16" i="17"/>
  <c r="L14" i="17"/>
  <c r="L10" i="17"/>
  <c r="L9" i="17"/>
  <c r="L11" i="17"/>
  <c r="L13" i="17"/>
  <c r="L19" i="17"/>
  <c r="L18" i="17"/>
  <c r="L20" i="17"/>
  <c r="L17" i="17"/>
  <c r="J33" i="17"/>
  <c r="J43" i="17"/>
  <c r="J42" i="17"/>
  <c r="J34" i="17"/>
  <c r="J41" i="17"/>
  <c r="J44" i="17"/>
  <c r="J35" i="17"/>
  <c r="J36" i="17"/>
  <c r="J37" i="17"/>
  <c r="J38" i="17"/>
  <c r="J40" i="17"/>
  <c r="J39" i="17"/>
  <c r="L57" i="17"/>
  <c r="L67" i="17"/>
  <c r="L66" i="17"/>
  <c r="L65" i="17"/>
  <c r="L68" i="17"/>
  <c r="L58" i="17"/>
  <c r="L59" i="17"/>
  <c r="L60" i="17"/>
  <c r="L61" i="17"/>
  <c r="L62" i="17"/>
  <c r="L64" i="17"/>
  <c r="L63" i="17"/>
  <c r="J45" i="17"/>
  <c r="J55" i="17"/>
  <c r="J46" i="17"/>
  <c r="J56" i="17"/>
  <c r="J53" i="17"/>
  <c r="J54" i="17"/>
  <c r="J47" i="17"/>
  <c r="J48" i="17"/>
  <c r="J49" i="17"/>
  <c r="J50" i="17"/>
  <c r="J51" i="17"/>
  <c r="J52" i="17"/>
  <c r="J6" i="17"/>
  <c r="J5" i="17"/>
  <c r="J8" i="17"/>
  <c r="J7" i="17"/>
  <c r="L45" i="17"/>
  <c r="L46" i="17"/>
  <c r="L55" i="17"/>
  <c r="L56" i="17"/>
  <c r="L53" i="17"/>
  <c r="L54" i="17"/>
  <c r="L47" i="17"/>
  <c r="L48" i="17"/>
  <c r="L49" i="17"/>
  <c r="L50" i="17"/>
  <c r="L52" i="17"/>
  <c r="L51" i="17"/>
  <c r="L6" i="17"/>
  <c r="L5" i="17"/>
  <c r="L8" i="17"/>
  <c r="L7" i="17"/>
  <c r="L69" i="17"/>
  <c r="J89" i="17"/>
  <c r="J92" i="17"/>
  <c r="L44" i="17"/>
  <c r="J82" i="17"/>
  <c r="J81" i="17"/>
  <c r="L81" i="17"/>
  <c r="L84" i="17"/>
  <c r="L31" i="17"/>
  <c r="D656" i="17"/>
  <c r="D654" i="17"/>
  <c r="D658" i="17"/>
  <c r="D603" i="17"/>
  <c r="E635" i="17"/>
  <c r="E654" i="17"/>
  <c r="E613" i="17"/>
  <c r="E646" i="17"/>
  <c r="E602" i="17"/>
  <c r="D625" i="17"/>
  <c r="D655" i="17"/>
  <c r="E592" i="17"/>
  <c r="E656" i="17"/>
  <c r="E624" i="17"/>
  <c r="D647" i="17"/>
  <c r="D604" i="17"/>
  <c r="E657" i="17"/>
  <c r="D614" i="17"/>
  <c r="E591" i="17"/>
  <c r="D657" i="17"/>
  <c r="E653" i="17"/>
  <c r="D653" i="17"/>
  <c r="E655" i="17"/>
  <c r="D636" i="17"/>
  <c r="L75" i="8" l="1"/>
  <c r="A76" i="8"/>
  <c r="J93" i="17"/>
  <c r="J102" i="17"/>
  <c r="J103" i="17"/>
  <c r="J101" i="17"/>
  <c r="J104" i="17"/>
  <c r="J94" i="17"/>
  <c r="J95" i="17"/>
  <c r="J96" i="17"/>
  <c r="J97" i="17"/>
  <c r="J98" i="17"/>
  <c r="J99" i="17"/>
  <c r="J100" i="17"/>
  <c r="L93" i="17"/>
  <c r="L104" i="17"/>
  <c r="L102" i="17"/>
  <c r="L103" i="17"/>
  <c r="L101" i="17"/>
  <c r="L94" i="17"/>
  <c r="L95" i="17"/>
  <c r="L96" i="17"/>
  <c r="L97" i="17"/>
  <c r="L98" i="17"/>
  <c r="L99" i="17"/>
  <c r="L100" i="17"/>
  <c r="D637" i="17"/>
  <c r="D616" i="17"/>
  <c r="E668" i="17"/>
  <c r="E625" i="17"/>
  <c r="D615" i="17"/>
  <c r="D665" i="17"/>
  <c r="D659" i="17"/>
  <c r="E614" i="17"/>
  <c r="D670" i="17"/>
  <c r="E667" i="17"/>
  <c r="E603" i="17"/>
  <c r="D626" i="17"/>
  <c r="E604" i="17"/>
  <c r="E666" i="17"/>
  <c r="D648" i="17"/>
  <c r="E665" i="17"/>
  <c r="D666" i="17"/>
  <c r="E636" i="17"/>
  <c r="D667" i="17"/>
  <c r="E658" i="17"/>
  <c r="D669" i="17"/>
  <c r="E669" i="17"/>
  <c r="E647" i="17"/>
  <c r="D668" i="17"/>
  <c r="L76" i="8" l="1"/>
  <c r="A77" i="8"/>
  <c r="E637" i="17"/>
  <c r="D671" i="17"/>
  <c r="E677" i="17"/>
  <c r="E616" i="17"/>
  <c r="E679" i="17"/>
  <c r="E681" i="17"/>
  <c r="D677" i="17"/>
  <c r="E680" i="17"/>
  <c r="E659" i="17"/>
  <c r="D660" i="17"/>
  <c r="D638" i="17"/>
  <c r="D682" i="17"/>
  <c r="D680" i="17"/>
  <c r="D681" i="17"/>
  <c r="E648" i="17"/>
  <c r="D627" i="17"/>
  <c r="D628" i="17"/>
  <c r="E670" i="17"/>
  <c r="D679" i="17"/>
  <c r="D678" i="17"/>
  <c r="E678" i="17"/>
  <c r="E615" i="17"/>
  <c r="E626" i="17"/>
  <c r="D649" i="17"/>
  <c r="L77" i="8" l="1"/>
  <c r="A78" i="8"/>
  <c r="D639" i="17"/>
  <c r="E671" i="17"/>
  <c r="E693" i="17"/>
  <c r="D640" i="17"/>
  <c r="E638" i="17"/>
  <c r="D690" i="17"/>
  <c r="D692" i="17"/>
  <c r="D691" i="17"/>
  <c r="E689" i="17"/>
  <c r="D694" i="17"/>
  <c r="E627" i="17"/>
  <c r="E660" i="17"/>
  <c r="D650" i="17"/>
  <c r="E692" i="17"/>
  <c r="E691" i="17"/>
  <c r="D683" i="17"/>
  <c r="D661" i="17"/>
  <c r="E682" i="17"/>
  <c r="E690" i="17"/>
  <c r="D693" i="17"/>
  <c r="D672" i="17"/>
  <c r="D689" i="17"/>
  <c r="E628" i="17"/>
  <c r="E649" i="17"/>
  <c r="L78" i="8" l="1"/>
  <c r="A79" i="8"/>
  <c r="E640" i="17"/>
  <c r="D695" i="17"/>
  <c r="D662" i="17"/>
  <c r="D706" i="17"/>
  <c r="E702" i="17"/>
  <c r="D702" i="17"/>
  <c r="E705" i="17"/>
  <c r="E703" i="17"/>
  <c r="E672" i="17"/>
  <c r="E701" i="17"/>
  <c r="D704" i="17"/>
  <c r="D701" i="17"/>
  <c r="D684" i="17"/>
  <c r="E694" i="17"/>
  <c r="E650" i="17"/>
  <c r="E683" i="17"/>
  <c r="E661" i="17"/>
  <c r="D703" i="17"/>
  <c r="D705" i="17"/>
  <c r="D673" i="17"/>
  <c r="E704" i="17"/>
  <c r="E639" i="17"/>
  <c r="D652" i="17"/>
  <c r="D651" i="17"/>
  <c r="L79" i="8" l="1"/>
  <c r="A80" i="8"/>
  <c r="D717" i="17"/>
  <c r="E695" i="17"/>
  <c r="D696" i="17"/>
  <c r="E717" i="17"/>
  <c r="E713" i="17"/>
  <c r="D674" i="17"/>
  <c r="D713" i="17"/>
  <c r="E684" i="17"/>
  <c r="D714" i="17"/>
  <c r="E662" i="17"/>
  <c r="D707" i="17"/>
  <c r="D716" i="17"/>
  <c r="D718" i="17"/>
  <c r="E651" i="17"/>
  <c r="D663" i="17"/>
  <c r="E716" i="17"/>
  <c r="E673" i="17"/>
  <c r="E715" i="17"/>
  <c r="E714" i="17"/>
  <c r="D715" i="17"/>
  <c r="D664" i="17"/>
  <c r="D685" i="17"/>
  <c r="E706" i="17"/>
  <c r="E652" i="17"/>
  <c r="L80" i="8" l="1"/>
  <c r="A81" i="8"/>
  <c r="E674" i="17"/>
  <c r="D730" i="17"/>
  <c r="D686" i="17"/>
  <c r="D708" i="17"/>
  <c r="D726" i="17"/>
  <c r="E685" i="17"/>
  <c r="E663" i="17"/>
  <c r="D725" i="17"/>
  <c r="E729" i="17"/>
  <c r="E718" i="17"/>
  <c r="E726" i="17"/>
  <c r="D697" i="17"/>
  <c r="D728" i="17"/>
  <c r="D676" i="17"/>
  <c r="D675" i="17"/>
  <c r="E725" i="17"/>
  <c r="E707" i="17"/>
  <c r="D727" i="17"/>
  <c r="E728" i="17"/>
  <c r="E727" i="17"/>
  <c r="E664" i="17"/>
  <c r="D719" i="17"/>
  <c r="E696" i="17"/>
  <c r="D729" i="17"/>
  <c r="A82" i="8" l="1"/>
  <c r="L81" i="8"/>
  <c r="D740" i="17"/>
  <c r="E730" i="17"/>
  <c r="E675" i="17"/>
  <c r="E708" i="17"/>
  <c r="E719" i="17"/>
  <c r="D698" i="17"/>
  <c r="E740" i="17"/>
  <c r="D709" i="17"/>
  <c r="E741" i="17"/>
  <c r="E697" i="17"/>
  <c r="D742" i="17"/>
  <c r="E739" i="17"/>
  <c r="D720" i="17"/>
  <c r="D731" i="17"/>
  <c r="D741" i="17"/>
  <c r="E738" i="17"/>
  <c r="D737" i="17"/>
  <c r="D738" i="17"/>
  <c r="E737" i="17"/>
  <c r="E676" i="17"/>
  <c r="D739" i="17"/>
  <c r="D687" i="17"/>
  <c r="D688" i="17"/>
  <c r="E686" i="17"/>
  <c r="A83" i="8" l="1"/>
  <c r="L82" i="8"/>
  <c r="E751" i="17"/>
  <c r="E753" i="17"/>
  <c r="E687" i="17"/>
  <c r="D751" i="17"/>
  <c r="D750" i="17"/>
  <c r="D754" i="17"/>
  <c r="D721" i="17"/>
  <c r="E731" i="17"/>
  <c r="D700" i="17"/>
  <c r="E750" i="17"/>
  <c r="E742" i="17"/>
  <c r="D710" i="17"/>
  <c r="D699" i="17"/>
  <c r="E749" i="17"/>
  <c r="D743" i="17"/>
  <c r="E698" i="17"/>
  <c r="D753" i="17"/>
  <c r="D749" i="17"/>
  <c r="E688" i="17"/>
  <c r="D732" i="17"/>
  <c r="E709" i="17"/>
  <c r="E752" i="17"/>
  <c r="E720" i="17"/>
  <c r="D752" i="17"/>
  <c r="A84" i="8" l="1"/>
  <c r="L83" i="8"/>
  <c r="E732" i="17"/>
  <c r="D711" i="17"/>
  <c r="E710" i="17"/>
  <c r="D766" i="17"/>
  <c r="E764" i="17"/>
  <c r="E700" i="17"/>
  <c r="D722" i="17"/>
  <c r="D712" i="17"/>
  <c r="D744" i="17"/>
  <c r="D755" i="17"/>
  <c r="D762" i="17"/>
  <c r="E765" i="17"/>
  <c r="E699" i="17"/>
  <c r="D761" i="17"/>
  <c r="E721" i="17"/>
  <c r="E754" i="17"/>
  <c r="E743" i="17"/>
  <c r="D763" i="17"/>
  <c r="D733" i="17"/>
  <c r="E762" i="17"/>
  <c r="D764" i="17"/>
  <c r="D765" i="17"/>
  <c r="E761" i="17"/>
  <c r="E763" i="17"/>
  <c r="L84" i="8" l="1"/>
  <c r="A85" i="8"/>
  <c r="D745" i="17"/>
  <c r="E766" i="17"/>
  <c r="E711" i="17"/>
  <c r="E712" i="17"/>
  <c r="E722" i="17"/>
  <c r="D767" i="17"/>
  <c r="D756" i="17"/>
  <c r="E773" i="17"/>
  <c r="D723" i="17"/>
  <c r="E774" i="17"/>
  <c r="D776" i="17"/>
  <c r="E733" i="17"/>
  <c r="E777" i="17"/>
  <c r="D724" i="17"/>
  <c r="E776" i="17"/>
  <c r="D777" i="17"/>
  <c r="D775" i="17"/>
  <c r="E775" i="17"/>
  <c r="E755" i="17"/>
  <c r="D773" i="17"/>
  <c r="D774" i="17"/>
  <c r="D734" i="17"/>
  <c r="D778" i="17"/>
  <c r="E744" i="17"/>
  <c r="L85" i="8" l="1"/>
  <c r="A86" i="8"/>
  <c r="D789" i="17"/>
  <c r="D779" i="17"/>
  <c r="D746" i="17"/>
  <c r="E723" i="17"/>
  <c r="E789" i="17"/>
  <c r="E788" i="17"/>
  <c r="E745" i="17"/>
  <c r="D790" i="17"/>
  <c r="E767" i="17"/>
  <c r="D786" i="17"/>
  <c r="E787" i="17"/>
  <c r="E734" i="17"/>
  <c r="D736" i="17"/>
  <c r="D788" i="17"/>
  <c r="E785" i="17"/>
  <c r="E778" i="17"/>
  <c r="E756" i="17"/>
  <c r="D785" i="17"/>
  <c r="D787" i="17"/>
  <c r="E786" i="17"/>
  <c r="D735" i="17"/>
  <c r="D768" i="17"/>
  <c r="E724" i="17"/>
  <c r="D757" i="17"/>
  <c r="L86" i="8" l="1"/>
  <c r="A87" i="8"/>
  <c r="D799" i="17"/>
  <c r="E790" i="17"/>
  <c r="E735" i="17"/>
  <c r="D780" i="17"/>
  <c r="E736" i="17"/>
  <c r="D798" i="17"/>
  <c r="D797" i="17"/>
  <c r="E746" i="17"/>
  <c r="E779" i="17"/>
  <c r="E800" i="17"/>
  <c r="D758" i="17"/>
  <c r="D748" i="17"/>
  <c r="E757" i="17"/>
  <c r="D747" i="17"/>
  <c r="D769" i="17"/>
  <c r="D802" i="17"/>
  <c r="D791" i="17"/>
  <c r="E797" i="17"/>
  <c r="E768" i="17"/>
  <c r="D800" i="17"/>
  <c r="E799" i="17"/>
  <c r="E801" i="17"/>
  <c r="E798" i="17"/>
  <c r="D801" i="17"/>
  <c r="L87" i="8" l="1"/>
  <c r="A88" i="8"/>
  <c r="D803" i="17"/>
  <c r="E812" i="17"/>
  <c r="D810" i="17"/>
  <c r="E747" i="17"/>
  <c r="D809" i="17"/>
  <c r="D814" i="17"/>
  <c r="E813" i="17"/>
  <c r="E780" i="17"/>
  <c r="D760" i="17"/>
  <c r="E791" i="17"/>
  <c r="E810" i="17"/>
  <c r="E769" i="17"/>
  <c r="D781" i="17"/>
  <c r="D813" i="17"/>
  <c r="D770" i="17"/>
  <c r="E748" i="17"/>
  <c r="E802" i="17"/>
  <c r="E811" i="17"/>
  <c r="E809" i="17"/>
  <c r="D759" i="17"/>
  <c r="E758" i="17"/>
  <c r="D812" i="17"/>
  <c r="D792" i="17"/>
  <c r="D811" i="17"/>
  <c r="L88" i="8" l="1"/>
  <c r="A89" i="8"/>
  <c r="D824" i="17"/>
  <c r="E821" i="17"/>
  <c r="D822" i="17"/>
  <c r="E781" i="17"/>
  <c r="D772" i="17"/>
  <c r="D826" i="17"/>
  <c r="E770" i="17"/>
  <c r="E823" i="17"/>
  <c r="D782" i="17"/>
  <c r="D793" i="17"/>
  <c r="E759" i="17"/>
  <c r="E760" i="17"/>
  <c r="D823" i="17"/>
  <c r="D821" i="17"/>
  <c r="E824" i="17"/>
  <c r="D771" i="17"/>
  <c r="D825" i="17"/>
  <c r="E822" i="17"/>
  <c r="E792" i="17"/>
  <c r="E803" i="17"/>
  <c r="E825" i="17"/>
  <c r="D804" i="17"/>
  <c r="E814" i="17"/>
  <c r="D815" i="17"/>
  <c r="L89" i="8" l="1"/>
  <c r="A90" i="8"/>
  <c r="E815" i="17"/>
  <c r="D805" i="17"/>
  <c r="D783" i="17"/>
  <c r="D834" i="17"/>
  <c r="E804" i="17"/>
  <c r="D794" i="17"/>
  <c r="D838" i="17"/>
  <c r="D835" i="17"/>
  <c r="E782" i="17"/>
  <c r="E772" i="17"/>
  <c r="D827" i="17"/>
  <c r="E837" i="17"/>
  <c r="E836" i="17"/>
  <c r="D784" i="17"/>
  <c r="E833" i="17"/>
  <c r="E826" i="17"/>
  <c r="D837" i="17"/>
  <c r="D816" i="17"/>
  <c r="E834" i="17"/>
  <c r="E835" i="17"/>
  <c r="E793" i="17"/>
  <c r="D833" i="17"/>
  <c r="E771" i="17"/>
  <c r="D836" i="17"/>
  <c r="L90" i="8" l="1"/>
  <c r="A91" i="8"/>
  <c r="D850" i="17"/>
  <c r="E847" i="17"/>
  <c r="D845" i="17"/>
  <c r="E838" i="17"/>
  <c r="E848" i="17"/>
  <c r="E784" i="17"/>
  <c r="D795" i="17"/>
  <c r="E783" i="17"/>
  <c r="D806" i="17"/>
  <c r="D846" i="17"/>
  <c r="D817" i="17"/>
  <c r="D848" i="17"/>
  <c r="E805" i="17"/>
  <c r="D828" i="17"/>
  <c r="E845" i="17"/>
  <c r="E849" i="17"/>
  <c r="E794" i="17"/>
  <c r="E816" i="17"/>
  <c r="E846" i="17"/>
  <c r="D849" i="17"/>
  <c r="D796" i="17"/>
  <c r="D839" i="17"/>
  <c r="D847" i="17"/>
  <c r="E827" i="17"/>
  <c r="L91" i="8" l="1"/>
  <c r="A92" i="8"/>
  <c r="E861" i="17"/>
  <c r="E817" i="17"/>
  <c r="D818" i="17"/>
  <c r="E796" i="17"/>
  <c r="D857" i="17"/>
  <c r="D859" i="17"/>
  <c r="D808" i="17"/>
  <c r="E828" i="17"/>
  <c r="D860" i="17"/>
  <c r="E857" i="17"/>
  <c r="E795" i="17"/>
  <c r="E860" i="17"/>
  <c r="E859" i="17"/>
  <c r="E850" i="17"/>
  <c r="D851" i="17"/>
  <c r="D829" i="17"/>
  <c r="D858" i="17"/>
  <c r="E858" i="17"/>
  <c r="E839" i="17"/>
  <c r="D861" i="17"/>
  <c r="E806" i="17"/>
  <c r="D840" i="17"/>
  <c r="D807" i="17"/>
  <c r="D862" i="17"/>
  <c r="L92" i="8" l="1"/>
  <c r="A93" i="8"/>
  <c r="E871" i="17"/>
  <c r="D871" i="17"/>
  <c r="D841" i="17"/>
  <c r="D830" i="17"/>
  <c r="D863" i="17"/>
  <c r="E872" i="17"/>
  <c r="D872" i="17"/>
  <c r="D869" i="17"/>
  <c r="E829" i="17"/>
  <c r="E869" i="17"/>
  <c r="E862" i="17"/>
  <c r="E870" i="17"/>
  <c r="D874" i="17"/>
  <c r="D873" i="17"/>
  <c r="D870" i="17"/>
  <c r="E807" i="17"/>
  <c r="E840" i="17"/>
  <c r="D820" i="17"/>
  <c r="D852" i="17"/>
  <c r="E851" i="17"/>
  <c r="E818" i="17"/>
  <c r="D819" i="17"/>
  <c r="E808" i="17"/>
  <c r="E873" i="17"/>
  <c r="A94" i="8" l="1"/>
  <c r="L93" i="8"/>
  <c r="E852" i="17"/>
  <c r="E881" i="17"/>
  <c r="D853" i="17"/>
  <c r="D884" i="17"/>
  <c r="D842" i="17"/>
  <c r="E863" i="17"/>
  <c r="D831" i="17"/>
  <c r="D864" i="17"/>
  <c r="E882" i="17"/>
  <c r="E884" i="17"/>
  <c r="D883" i="17"/>
  <c r="D832" i="17"/>
  <c r="D882" i="17"/>
  <c r="E841" i="17"/>
  <c r="E820" i="17"/>
  <c r="E819" i="17"/>
  <c r="E885" i="17"/>
  <c r="E830" i="17"/>
  <c r="D875" i="17"/>
  <c r="D886" i="17"/>
  <c r="D885" i="17"/>
  <c r="E874" i="17"/>
  <c r="D881" i="17"/>
  <c r="E883" i="17"/>
  <c r="A95" i="8" l="1"/>
  <c r="L94" i="8"/>
  <c r="D887" i="17"/>
  <c r="E831" i="17"/>
  <c r="D894" i="17"/>
  <c r="D906" i="17" s="1"/>
  <c r="E875" i="17"/>
  <c r="D893" i="17"/>
  <c r="D905" i="17" s="1"/>
  <c r="E896" i="17"/>
  <c r="E908" i="17" s="1"/>
  <c r="E842" i="17"/>
  <c r="D844" i="17"/>
  <c r="E894" i="17"/>
  <c r="E906" i="17" s="1"/>
  <c r="E893" i="17"/>
  <c r="E905" i="17" s="1"/>
  <c r="E886" i="17"/>
  <c r="D897" i="17"/>
  <c r="D909" i="17" s="1"/>
  <c r="E832" i="17"/>
  <c r="D854" i="17"/>
  <c r="D843" i="17"/>
  <c r="D895" i="17"/>
  <c r="D907" i="17" s="1"/>
  <c r="D876" i="17"/>
  <c r="E853" i="17"/>
  <c r="D865" i="17"/>
  <c r="E895" i="17"/>
  <c r="E907" i="17" s="1"/>
  <c r="D898" i="17"/>
  <c r="D910" i="17" s="1"/>
  <c r="E897" i="17"/>
  <c r="E909" i="17" s="1"/>
  <c r="D896" i="17"/>
  <c r="D908" i="17" s="1"/>
  <c r="E864" i="17"/>
  <c r="E921" i="17" l="1"/>
  <c r="E918" i="17"/>
  <c r="D917" i="17"/>
  <c r="E919" i="17"/>
  <c r="D919" i="17"/>
  <c r="E917" i="17"/>
  <c r="E920" i="17"/>
  <c r="D918" i="17"/>
  <c r="D921" i="17"/>
  <c r="D922" i="17"/>
  <c r="D920" i="17"/>
  <c r="A96" i="8"/>
  <c r="L95" i="8"/>
  <c r="D877" i="17"/>
  <c r="D855" i="17"/>
  <c r="E844" i="17"/>
  <c r="E887" i="17"/>
  <c r="E865" i="17"/>
  <c r="D866" i="17"/>
  <c r="E898" i="17"/>
  <c r="E910" i="17" s="1"/>
  <c r="D856" i="17"/>
  <c r="E843" i="17"/>
  <c r="E876" i="17"/>
  <c r="E854" i="17"/>
  <c r="D888" i="17"/>
  <c r="D899" i="17"/>
  <c r="D911" i="17" s="1"/>
  <c r="D934" i="17" l="1"/>
  <c r="E931" i="17"/>
  <c r="D930" i="17"/>
  <c r="D929" i="17"/>
  <c r="E922" i="17"/>
  <c r="D923" i="17"/>
  <c r="E932" i="17"/>
  <c r="E930" i="17"/>
  <c r="D933" i="17"/>
  <c r="E929" i="17"/>
  <c r="D931" i="17"/>
  <c r="D932" i="17"/>
  <c r="E933" i="17"/>
  <c r="L96" i="8"/>
  <c r="A97" i="8"/>
  <c r="D868" i="17"/>
  <c r="E877" i="17"/>
  <c r="E856" i="17"/>
  <c r="E866" i="17"/>
  <c r="E855" i="17"/>
  <c r="D878" i="17"/>
  <c r="E899" i="17"/>
  <c r="E911" i="17" s="1"/>
  <c r="D867" i="17"/>
  <c r="D900" i="17"/>
  <c r="D912" i="17" s="1"/>
  <c r="E888" i="17"/>
  <c r="D889" i="17"/>
  <c r="D941" i="17" l="1"/>
  <c r="E945" i="17"/>
  <c r="E942" i="17"/>
  <c r="D942" i="17"/>
  <c r="E941" i="17"/>
  <c r="D945" i="17"/>
  <c r="D924" i="17"/>
  <c r="D944" i="17"/>
  <c r="E944" i="17"/>
  <c r="E943" i="17"/>
  <c r="E934" i="17"/>
  <c r="E923" i="17"/>
  <c r="D943" i="17"/>
  <c r="D935" i="17"/>
  <c r="D946" i="17"/>
  <c r="L97" i="8"/>
  <c r="A98" i="8"/>
  <c r="O97" i="8"/>
  <c r="N97" i="8"/>
  <c r="E868" i="17"/>
  <c r="E900" i="17"/>
  <c r="E912" i="17" s="1"/>
  <c r="E878" i="17"/>
  <c r="E889" i="17"/>
  <c r="D879" i="17"/>
  <c r="E867" i="17"/>
  <c r="D880" i="17"/>
  <c r="D901" i="17"/>
  <c r="D913" i="17" s="1"/>
  <c r="D890" i="17"/>
  <c r="E955" i="17" l="1"/>
  <c r="E953" i="17"/>
  <c r="D954" i="17"/>
  <c r="E924" i="17"/>
  <c r="D956" i="17"/>
  <c r="E954" i="17"/>
  <c r="D958" i="17"/>
  <c r="E935" i="17"/>
  <c r="D947" i="17"/>
  <c r="E956" i="17"/>
  <c r="D936" i="17"/>
  <c r="D955" i="17"/>
  <c r="E957" i="17"/>
  <c r="E946" i="17"/>
  <c r="D957" i="17"/>
  <c r="D925" i="17"/>
  <c r="D953" i="17"/>
  <c r="T97" i="8"/>
  <c r="Q97" i="8"/>
  <c r="L98" i="8"/>
  <c r="A99" i="8"/>
  <c r="O98" i="8"/>
  <c r="O68" i="8"/>
  <c r="N68" i="8"/>
  <c r="N69" i="8"/>
  <c r="O69" i="8"/>
  <c r="O70" i="8"/>
  <c r="N70" i="8"/>
  <c r="O71" i="8"/>
  <c r="N71" i="8"/>
  <c r="N72" i="8"/>
  <c r="O72" i="8"/>
  <c r="O73" i="8"/>
  <c r="N73" i="8"/>
  <c r="N74" i="8"/>
  <c r="O74" i="8"/>
  <c r="O75" i="8"/>
  <c r="N75" i="8"/>
  <c r="N76" i="8"/>
  <c r="O76" i="8"/>
  <c r="O77" i="8"/>
  <c r="N77" i="8"/>
  <c r="O78" i="8"/>
  <c r="N78" i="8"/>
  <c r="O79" i="8"/>
  <c r="N79" i="8"/>
  <c r="O80" i="8"/>
  <c r="N80" i="8"/>
  <c r="O81" i="8"/>
  <c r="N81" i="8"/>
  <c r="O82" i="8"/>
  <c r="N82" i="8"/>
  <c r="O83" i="8"/>
  <c r="N83" i="8"/>
  <c r="N84" i="8"/>
  <c r="O84" i="8"/>
  <c r="O85" i="8"/>
  <c r="N85" i="8"/>
  <c r="N86" i="8"/>
  <c r="O86" i="8"/>
  <c r="O87" i="8"/>
  <c r="N87" i="8"/>
  <c r="O88" i="8"/>
  <c r="N88" i="8"/>
  <c r="O89" i="8"/>
  <c r="N89" i="8"/>
  <c r="O90" i="8"/>
  <c r="N90" i="8"/>
  <c r="O91" i="8"/>
  <c r="N91" i="8"/>
  <c r="O92" i="8"/>
  <c r="N92" i="8"/>
  <c r="O93" i="8"/>
  <c r="N93" i="8"/>
  <c r="O94" i="8"/>
  <c r="N94" i="8"/>
  <c r="O95" i="8"/>
  <c r="N95" i="8"/>
  <c r="N96" i="8"/>
  <c r="O96" i="8"/>
  <c r="U97" i="8"/>
  <c r="R97" i="8"/>
  <c r="E901" i="17"/>
  <c r="E913" i="17" s="1"/>
  <c r="E879" i="17"/>
  <c r="D902" i="17"/>
  <c r="D914" i="17" s="1"/>
  <c r="D892" i="17"/>
  <c r="D904" i="17" s="1"/>
  <c r="E890" i="17"/>
  <c r="E880" i="17"/>
  <c r="D891" i="17"/>
  <c r="E925" i="17" l="1"/>
  <c r="D959" i="17"/>
  <c r="E936" i="17"/>
  <c r="D968" i="17"/>
  <c r="E969" i="17"/>
  <c r="E947" i="17"/>
  <c r="D966" i="17"/>
  <c r="E968" i="17"/>
  <c r="D967" i="17"/>
  <c r="D970" i="17"/>
  <c r="D965" i="17"/>
  <c r="E965" i="17"/>
  <c r="D916" i="17"/>
  <c r="D937" i="17"/>
  <c r="D948" i="17"/>
  <c r="E958" i="17"/>
  <c r="E966" i="17"/>
  <c r="D926" i="17"/>
  <c r="D969" i="17"/>
  <c r="E967" i="17"/>
  <c r="U96" i="8"/>
  <c r="R96" i="8"/>
  <c r="T96" i="8"/>
  <c r="Q96" i="8"/>
  <c r="T84" i="8"/>
  <c r="Q84" i="8"/>
  <c r="R80" i="8"/>
  <c r="U80" i="8"/>
  <c r="T76" i="8"/>
  <c r="Q76" i="8"/>
  <c r="T72" i="8"/>
  <c r="Q72" i="8"/>
  <c r="R68" i="8"/>
  <c r="U68" i="8"/>
  <c r="U76" i="8"/>
  <c r="R76" i="8"/>
  <c r="T71" i="8"/>
  <c r="Q71" i="8"/>
  <c r="T88" i="8"/>
  <c r="Q88" i="8"/>
  <c r="Q91" i="8"/>
  <c r="T91" i="8"/>
  <c r="T87" i="8"/>
  <c r="Q87" i="8"/>
  <c r="T83" i="8"/>
  <c r="Q83" i="8"/>
  <c r="T75" i="8"/>
  <c r="Q75" i="8"/>
  <c r="U71" i="8"/>
  <c r="R71" i="8"/>
  <c r="T68" i="8"/>
  <c r="Q68" i="8"/>
  <c r="U95" i="8"/>
  <c r="R95" i="8"/>
  <c r="U83" i="8"/>
  <c r="R83" i="8"/>
  <c r="R79" i="8"/>
  <c r="U79" i="8"/>
  <c r="U75" i="8"/>
  <c r="R75" i="8"/>
  <c r="U98" i="8"/>
  <c r="R98" i="8"/>
  <c r="U88" i="8"/>
  <c r="R88" i="8"/>
  <c r="R91" i="8"/>
  <c r="U91" i="8"/>
  <c r="T94" i="8"/>
  <c r="Q94" i="8"/>
  <c r="Q90" i="8"/>
  <c r="T90" i="8"/>
  <c r="U74" i="8"/>
  <c r="R74" i="8"/>
  <c r="L99" i="8"/>
  <c r="A100" i="8"/>
  <c r="U72" i="8"/>
  <c r="R72" i="8"/>
  <c r="Q79" i="8"/>
  <c r="T79" i="8"/>
  <c r="U87" i="8"/>
  <c r="R87" i="8"/>
  <c r="U86" i="8"/>
  <c r="R86" i="8"/>
  <c r="T82" i="8"/>
  <c r="Q82" i="8"/>
  <c r="Q78" i="8"/>
  <c r="T78" i="8"/>
  <c r="T70" i="8"/>
  <c r="Q70" i="8"/>
  <c r="U84" i="8"/>
  <c r="R84" i="8"/>
  <c r="T86" i="8"/>
  <c r="Q86" i="8"/>
  <c r="R78" i="8"/>
  <c r="U78" i="8"/>
  <c r="T74" i="8"/>
  <c r="Q74" i="8"/>
  <c r="U70" i="8"/>
  <c r="R70" i="8"/>
  <c r="U94" i="8"/>
  <c r="R94" i="8"/>
  <c r="T85" i="8"/>
  <c r="Q85" i="8"/>
  <c r="T81" i="8"/>
  <c r="Q81" i="8"/>
  <c r="Q77" i="8"/>
  <c r="T77" i="8"/>
  <c r="T73" i="8"/>
  <c r="Q73" i="8"/>
  <c r="U69" i="8"/>
  <c r="R69" i="8"/>
  <c r="N98" i="8"/>
  <c r="T80" i="8"/>
  <c r="Q80" i="8"/>
  <c r="R90" i="8"/>
  <c r="U90" i="8"/>
  <c r="T93" i="8"/>
  <c r="Q93" i="8"/>
  <c r="Q89" i="8"/>
  <c r="T89" i="8"/>
  <c r="U85" i="8"/>
  <c r="R85" i="8"/>
  <c r="U73" i="8"/>
  <c r="R73" i="8"/>
  <c r="T69" i="8"/>
  <c r="Q69" i="8"/>
  <c r="T92" i="8"/>
  <c r="Q92" i="8"/>
  <c r="R92" i="8"/>
  <c r="U92" i="8"/>
  <c r="T95" i="8"/>
  <c r="Q95" i="8"/>
  <c r="U82" i="8"/>
  <c r="R82" i="8"/>
  <c r="U93" i="8"/>
  <c r="R93" i="8"/>
  <c r="U89" i="8"/>
  <c r="R89" i="8"/>
  <c r="U81" i="8"/>
  <c r="R81" i="8"/>
  <c r="U77" i="8"/>
  <c r="R77" i="8"/>
  <c r="D903" i="17"/>
  <c r="D915" i="17" s="1"/>
  <c r="E891" i="17"/>
  <c r="E902" i="17"/>
  <c r="E914" i="17" s="1"/>
  <c r="E892" i="17"/>
  <c r="E904" i="17" s="1"/>
  <c r="I578" i="17" l="1"/>
  <c r="K578" i="17"/>
  <c r="K573" i="17"/>
  <c r="K571" i="17"/>
  <c r="I568" i="17"/>
  <c r="I577" i="17"/>
  <c r="K568" i="17"/>
  <c r="K577" i="17"/>
  <c r="K576" i="17"/>
  <c r="K575" i="17"/>
  <c r="K574" i="17"/>
  <c r="K570" i="17"/>
  <c r="I576" i="17"/>
  <c r="I575" i="17"/>
  <c r="I574" i="17"/>
  <c r="I570" i="17"/>
  <c r="I573" i="17"/>
  <c r="I571" i="17"/>
  <c r="K569" i="17"/>
  <c r="I569" i="17"/>
  <c r="K572" i="17"/>
  <c r="I572" i="17"/>
  <c r="K579" i="17"/>
  <c r="I579" i="17"/>
  <c r="D981" i="17"/>
  <c r="D949" i="17"/>
  <c r="D980" i="17"/>
  <c r="D960" i="17"/>
  <c r="D938" i="17"/>
  <c r="D928" i="17"/>
  <c r="E980" i="17"/>
  <c r="D982" i="17"/>
  <c r="E948" i="17"/>
  <c r="E979" i="17"/>
  <c r="D979" i="17"/>
  <c r="E926" i="17"/>
  <c r="D978" i="17"/>
  <c r="E978" i="17"/>
  <c r="E977" i="17"/>
  <c r="D971" i="17"/>
  <c r="E981" i="17"/>
  <c r="D927" i="17"/>
  <c r="D977" i="17"/>
  <c r="E959" i="17"/>
  <c r="E916" i="17"/>
  <c r="E970" i="17"/>
  <c r="E937" i="17"/>
  <c r="K330" i="17"/>
  <c r="K332" i="17"/>
  <c r="K331" i="17"/>
  <c r="K333" i="17"/>
  <c r="K329" i="17"/>
  <c r="K334" i="17"/>
  <c r="K335" i="17"/>
  <c r="K336" i="17"/>
  <c r="K337" i="17"/>
  <c r="K328" i="17"/>
  <c r="K338" i="17"/>
  <c r="K339" i="17"/>
  <c r="K344" i="17"/>
  <c r="K343" i="17"/>
  <c r="K342" i="17"/>
  <c r="K341" i="17"/>
  <c r="K345" i="17"/>
  <c r="K346" i="17"/>
  <c r="K347" i="17"/>
  <c r="K348" i="17"/>
  <c r="K349" i="17"/>
  <c r="K340" i="17"/>
  <c r="K350" i="17"/>
  <c r="K351" i="17"/>
  <c r="I487" i="17"/>
  <c r="I489" i="17"/>
  <c r="I486" i="17"/>
  <c r="I488" i="17"/>
  <c r="I485" i="17"/>
  <c r="I490" i="17"/>
  <c r="I491" i="17"/>
  <c r="I492" i="17"/>
  <c r="I493" i="17"/>
  <c r="I494" i="17"/>
  <c r="I484" i="17"/>
  <c r="I495" i="17"/>
  <c r="K355" i="17"/>
  <c r="K353" i="17"/>
  <c r="K357" i="17"/>
  <c r="K354" i="17"/>
  <c r="K356" i="17"/>
  <c r="K358" i="17"/>
  <c r="K359" i="17"/>
  <c r="K360" i="17"/>
  <c r="K361" i="17"/>
  <c r="K362" i="17"/>
  <c r="K352" i="17"/>
  <c r="K363" i="17"/>
  <c r="K225" i="17"/>
  <c r="K223" i="17"/>
  <c r="K221" i="17"/>
  <c r="K224" i="17"/>
  <c r="K222" i="17"/>
  <c r="K226" i="17"/>
  <c r="K227" i="17"/>
  <c r="K228" i="17"/>
  <c r="K229" i="17"/>
  <c r="K220" i="17"/>
  <c r="K230" i="17"/>
  <c r="K231" i="17"/>
  <c r="I438" i="17"/>
  <c r="I440" i="17"/>
  <c r="I439" i="17"/>
  <c r="I437" i="17"/>
  <c r="I441" i="17"/>
  <c r="I442" i="17"/>
  <c r="I443" i="17"/>
  <c r="I444" i="17"/>
  <c r="I445" i="17"/>
  <c r="I446" i="17"/>
  <c r="I436" i="17"/>
  <c r="I447" i="17"/>
  <c r="K452" i="17"/>
  <c r="K449" i="17"/>
  <c r="K450" i="17"/>
  <c r="K453" i="17"/>
  <c r="K451" i="17"/>
  <c r="K454" i="17"/>
  <c r="K455" i="17"/>
  <c r="K456" i="17"/>
  <c r="K457" i="17"/>
  <c r="K458" i="17"/>
  <c r="K448" i="17"/>
  <c r="K459" i="17"/>
  <c r="I535" i="17"/>
  <c r="I534" i="17"/>
  <c r="I537" i="17"/>
  <c r="I536" i="17"/>
  <c r="I533" i="17"/>
  <c r="I538" i="17"/>
  <c r="I539" i="17"/>
  <c r="I540" i="17"/>
  <c r="I541" i="17"/>
  <c r="I532" i="17"/>
  <c r="I542" i="17"/>
  <c r="I543" i="17"/>
  <c r="K403" i="17"/>
  <c r="K405" i="17"/>
  <c r="K401" i="17"/>
  <c r="K404" i="17"/>
  <c r="K402" i="17"/>
  <c r="K406" i="17"/>
  <c r="K407" i="17"/>
  <c r="K408" i="17"/>
  <c r="K409" i="17"/>
  <c r="K400" i="17"/>
  <c r="K410" i="17"/>
  <c r="K411" i="17"/>
  <c r="I450" i="17"/>
  <c r="I453" i="17"/>
  <c r="I452" i="17"/>
  <c r="I449" i="17"/>
  <c r="I451" i="17"/>
  <c r="I454" i="17"/>
  <c r="I455" i="17"/>
  <c r="I456" i="17"/>
  <c r="I457" i="17"/>
  <c r="I458" i="17"/>
  <c r="I448" i="17"/>
  <c r="I459" i="17"/>
  <c r="I269" i="17"/>
  <c r="I270" i="17"/>
  <c r="I272" i="17"/>
  <c r="I273" i="17"/>
  <c r="I271" i="17"/>
  <c r="I274" i="17"/>
  <c r="I275" i="17"/>
  <c r="I276" i="17"/>
  <c r="I277" i="17"/>
  <c r="I268" i="17"/>
  <c r="I278" i="17"/>
  <c r="I279" i="17"/>
  <c r="I381" i="17"/>
  <c r="I379" i="17"/>
  <c r="I377" i="17"/>
  <c r="I380" i="17"/>
  <c r="I378" i="17"/>
  <c r="I382" i="17"/>
  <c r="I383" i="17"/>
  <c r="I384" i="17"/>
  <c r="I385" i="17"/>
  <c r="I386" i="17"/>
  <c r="I376" i="17"/>
  <c r="I387" i="17"/>
  <c r="K416" i="17"/>
  <c r="K415" i="17"/>
  <c r="K417" i="17"/>
  <c r="K414" i="17"/>
  <c r="K413" i="17"/>
  <c r="K418" i="17"/>
  <c r="K419" i="17"/>
  <c r="K420" i="17"/>
  <c r="K421" i="17"/>
  <c r="K412" i="17"/>
  <c r="K422" i="17"/>
  <c r="K423" i="17"/>
  <c r="K546" i="17"/>
  <c r="K549" i="17"/>
  <c r="K545" i="17"/>
  <c r="K548" i="17"/>
  <c r="K547" i="17"/>
  <c r="K550" i="17"/>
  <c r="K551" i="17"/>
  <c r="K552" i="17"/>
  <c r="K553" i="17"/>
  <c r="K544" i="17"/>
  <c r="K554" i="17"/>
  <c r="K555" i="17"/>
  <c r="I319" i="17"/>
  <c r="I320" i="17"/>
  <c r="I318" i="17"/>
  <c r="I321" i="17"/>
  <c r="I317" i="17"/>
  <c r="I322" i="17"/>
  <c r="I323" i="17"/>
  <c r="I324" i="17"/>
  <c r="I325" i="17"/>
  <c r="I316" i="17"/>
  <c r="I326" i="17"/>
  <c r="I327" i="17"/>
  <c r="I330" i="17"/>
  <c r="I332" i="17"/>
  <c r="I331" i="17"/>
  <c r="I333" i="17"/>
  <c r="I329" i="17"/>
  <c r="I334" i="17"/>
  <c r="I335" i="17"/>
  <c r="I336" i="17"/>
  <c r="I337" i="17"/>
  <c r="I328" i="17"/>
  <c r="I338" i="17"/>
  <c r="I339" i="17"/>
  <c r="I366" i="17"/>
  <c r="I369" i="17"/>
  <c r="I368" i="17"/>
  <c r="I365" i="17"/>
  <c r="I367" i="17"/>
  <c r="I370" i="17"/>
  <c r="I371" i="17"/>
  <c r="I372" i="17"/>
  <c r="I373" i="17"/>
  <c r="I374" i="17"/>
  <c r="I364" i="17"/>
  <c r="I375" i="17"/>
  <c r="I355" i="17"/>
  <c r="I354" i="17"/>
  <c r="I353" i="17"/>
  <c r="I356" i="17"/>
  <c r="I357" i="17"/>
  <c r="I358" i="17"/>
  <c r="I359" i="17"/>
  <c r="I360" i="17"/>
  <c r="I361" i="17"/>
  <c r="I362" i="17"/>
  <c r="I352" i="17"/>
  <c r="I363" i="17"/>
  <c r="K498" i="17"/>
  <c r="K497" i="17"/>
  <c r="K501" i="17"/>
  <c r="K499" i="17"/>
  <c r="K500" i="17"/>
  <c r="K502" i="17"/>
  <c r="K503" i="17"/>
  <c r="K504" i="17"/>
  <c r="K505" i="17"/>
  <c r="K506" i="17"/>
  <c r="K496" i="17"/>
  <c r="K507" i="17"/>
  <c r="I500" i="17"/>
  <c r="I497" i="17"/>
  <c r="I499" i="17"/>
  <c r="I498" i="17"/>
  <c r="I501" i="17"/>
  <c r="I502" i="17"/>
  <c r="I503" i="17"/>
  <c r="I504" i="17"/>
  <c r="I505" i="17"/>
  <c r="I506" i="17"/>
  <c r="I496" i="17"/>
  <c r="I507" i="17"/>
  <c r="K379" i="17"/>
  <c r="K381" i="17"/>
  <c r="K377" i="17"/>
  <c r="K380" i="17"/>
  <c r="K378" i="17"/>
  <c r="K382" i="17"/>
  <c r="K383" i="17"/>
  <c r="K384" i="17"/>
  <c r="K385" i="17"/>
  <c r="K376" i="17"/>
  <c r="K386" i="17"/>
  <c r="K387" i="17"/>
  <c r="I245" i="17"/>
  <c r="I246" i="17"/>
  <c r="I247" i="17"/>
  <c r="I248" i="17"/>
  <c r="I249" i="17"/>
  <c r="I250" i="17"/>
  <c r="I251" i="17"/>
  <c r="I252" i="17"/>
  <c r="I253" i="17"/>
  <c r="I244" i="17"/>
  <c r="I254" i="17"/>
  <c r="I255" i="17"/>
  <c r="K269" i="17"/>
  <c r="K272" i="17"/>
  <c r="K273" i="17"/>
  <c r="K270" i="17"/>
  <c r="K271" i="17"/>
  <c r="K274" i="17"/>
  <c r="K275" i="17"/>
  <c r="K276" i="17"/>
  <c r="K277" i="17"/>
  <c r="K268" i="17"/>
  <c r="K278" i="17"/>
  <c r="K279" i="17"/>
  <c r="K461" i="17"/>
  <c r="K464" i="17"/>
  <c r="K463" i="17"/>
  <c r="K465" i="17"/>
  <c r="K462" i="17"/>
  <c r="K466" i="17"/>
  <c r="K467" i="17"/>
  <c r="K468" i="17"/>
  <c r="K469" i="17"/>
  <c r="K460" i="17"/>
  <c r="K470" i="17"/>
  <c r="K471" i="17"/>
  <c r="I223" i="17"/>
  <c r="I222" i="17"/>
  <c r="I225" i="17"/>
  <c r="I224" i="17"/>
  <c r="I221" i="17"/>
  <c r="I226" i="17"/>
  <c r="I227" i="17"/>
  <c r="I228" i="17"/>
  <c r="I229" i="17"/>
  <c r="I220" i="17"/>
  <c r="I230" i="17"/>
  <c r="I231" i="17"/>
  <c r="I464" i="17"/>
  <c r="I461" i="17"/>
  <c r="I465" i="17"/>
  <c r="I462" i="17"/>
  <c r="I463" i="17"/>
  <c r="I466" i="17"/>
  <c r="I467" i="17"/>
  <c r="I468" i="17"/>
  <c r="I469" i="17"/>
  <c r="I460" i="17"/>
  <c r="I470" i="17"/>
  <c r="I471" i="17"/>
  <c r="K369" i="17"/>
  <c r="K368" i="17"/>
  <c r="K366" i="17"/>
  <c r="K367" i="17"/>
  <c r="K365" i="17"/>
  <c r="K370" i="17"/>
  <c r="K371" i="17"/>
  <c r="K372" i="17"/>
  <c r="K373" i="17"/>
  <c r="K374" i="17"/>
  <c r="K364" i="17"/>
  <c r="K375" i="17"/>
  <c r="K487" i="17"/>
  <c r="K488" i="17"/>
  <c r="K489" i="17"/>
  <c r="K486" i="17"/>
  <c r="K485" i="17"/>
  <c r="K490" i="17"/>
  <c r="K491" i="17"/>
  <c r="K492" i="17"/>
  <c r="K493" i="17"/>
  <c r="K484" i="17"/>
  <c r="K494" i="17"/>
  <c r="K495" i="17"/>
  <c r="K534" i="17"/>
  <c r="K537" i="17"/>
  <c r="K535" i="17"/>
  <c r="K536" i="17"/>
  <c r="K533" i="17"/>
  <c r="K538" i="17"/>
  <c r="K539" i="17"/>
  <c r="K540" i="17"/>
  <c r="K541" i="17"/>
  <c r="K542" i="17"/>
  <c r="K532" i="17"/>
  <c r="K543" i="17"/>
  <c r="K236" i="17"/>
  <c r="K234" i="17"/>
  <c r="K233" i="17"/>
  <c r="K237" i="17"/>
  <c r="K235" i="17"/>
  <c r="K238" i="17"/>
  <c r="K239" i="17"/>
  <c r="K240" i="17"/>
  <c r="K241" i="17"/>
  <c r="K232" i="17"/>
  <c r="K242" i="17"/>
  <c r="K243" i="17"/>
  <c r="K246" i="17"/>
  <c r="K247" i="17"/>
  <c r="K248" i="17"/>
  <c r="K249" i="17"/>
  <c r="K245" i="17"/>
  <c r="K250" i="17"/>
  <c r="K251" i="17"/>
  <c r="K252" i="17"/>
  <c r="K253" i="17"/>
  <c r="K244" i="17"/>
  <c r="K254" i="17"/>
  <c r="K255" i="17"/>
  <c r="K583" i="17"/>
  <c r="K584" i="17"/>
  <c r="K581" i="17"/>
  <c r="K582" i="17"/>
  <c r="K585" i="17"/>
  <c r="K586" i="17"/>
  <c r="K587" i="17"/>
  <c r="K588" i="17"/>
  <c r="K589" i="17"/>
  <c r="K580" i="17"/>
  <c r="K590" i="17"/>
  <c r="K591" i="17"/>
  <c r="K261" i="17"/>
  <c r="K259" i="17"/>
  <c r="K257" i="17"/>
  <c r="K258" i="17"/>
  <c r="K260" i="17"/>
  <c r="K262" i="17"/>
  <c r="K263" i="17"/>
  <c r="K264" i="17"/>
  <c r="K265" i="17"/>
  <c r="K266" i="17"/>
  <c r="K256" i="17"/>
  <c r="K267" i="17"/>
  <c r="I261" i="17"/>
  <c r="I257" i="17"/>
  <c r="I260" i="17"/>
  <c r="I259" i="17"/>
  <c r="I258" i="17"/>
  <c r="I262" i="17"/>
  <c r="I263" i="17"/>
  <c r="I264" i="17"/>
  <c r="I265" i="17"/>
  <c r="I266" i="17"/>
  <c r="I256" i="17"/>
  <c r="I267" i="17"/>
  <c r="I415" i="17"/>
  <c r="I413" i="17"/>
  <c r="I416" i="17"/>
  <c r="I417" i="17"/>
  <c r="I414" i="17"/>
  <c r="I418" i="17"/>
  <c r="I419" i="17"/>
  <c r="I420" i="17"/>
  <c r="I421" i="17"/>
  <c r="I412" i="17"/>
  <c r="I422" i="17"/>
  <c r="I423" i="17"/>
  <c r="K474" i="17"/>
  <c r="K473" i="17"/>
  <c r="K475" i="17"/>
  <c r="K477" i="17"/>
  <c r="K476" i="17"/>
  <c r="K478" i="17"/>
  <c r="K479" i="17"/>
  <c r="K480" i="17"/>
  <c r="K481" i="17"/>
  <c r="K472" i="17"/>
  <c r="K482" i="17"/>
  <c r="K483" i="17"/>
  <c r="I344" i="17"/>
  <c r="I342" i="17"/>
  <c r="I343" i="17"/>
  <c r="I341" i="17"/>
  <c r="I345" i="17"/>
  <c r="I346" i="17"/>
  <c r="I347" i="17"/>
  <c r="I348" i="17"/>
  <c r="I349" i="17"/>
  <c r="I350" i="17"/>
  <c r="I340" i="17"/>
  <c r="I351" i="17"/>
  <c r="I235" i="17"/>
  <c r="I236" i="17"/>
  <c r="I234" i="17"/>
  <c r="I233" i="17"/>
  <c r="I237" i="17"/>
  <c r="I238" i="17"/>
  <c r="I239" i="17"/>
  <c r="I240" i="17"/>
  <c r="I241" i="17"/>
  <c r="I232" i="17"/>
  <c r="I242" i="17"/>
  <c r="I243" i="17"/>
  <c r="I296" i="17"/>
  <c r="I293" i="17"/>
  <c r="I294" i="17"/>
  <c r="I295" i="17"/>
  <c r="I297" i="17"/>
  <c r="I298" i="17"/>
  <c r="I299" i="17"/>
  <c r="I300" i="17"/>
  <c r="I301" i="17"/>
  <c r="I302" i="17"/>
  <c r="I292" i="17"/>
  <c r="I303" i="17"/>
  <c r="K296" i="17"/>
  <c r="K294" i="17"/>
  <c r="K295" i="17"/>
  <c r="K293" i="17"/>
  <c r="K297" i="17"/>
  <c r="K298" i="17"/>
  <c r="K299" i="17"/>
  <c r="K300" i="17"/>
  <c r="K301" i="17"/>
  <c r="K302" i="17"/>
  <c r="K292" i="17"/>
  <c r="K303" i="17"/>
  <c r="K308" i="17"/>
  <c r="K306" i="17"/>
  <c r="K309" i="17"/>
  <c r="K307" i="17"/>
  <c r="K305" i="17"/>
  <c r="K310" i="17"/>
  <c r="K311" i="17"/>
  <c r="K312" i="17"/>
  <c r="K313" i="17"/>
  <c r="K314" i="17"/>
  <c r="K304" i="17"/>
  <c r="K315" i="17"/>
  <c r="I307" i="17"/>
  <c r="I305" i="17"/>
  <c r="I306" i="17"/>
  <c r="I309" i="17"/>
  <c r="I308" i="17"/>
  <c r="I310" i="17"/>
  <c r="I311" i="17"/>
  <c r="I312" i="17"/>
  <c r="I313" i="17"/>
  <c r="I314" i="17"/>
  <c r="I304" i="17"/>
  <c r="I315" i="17"/>
  <c r="K319" i="17"/>
  <c r="K318" i="17"/>
  <c r="K320" i="17"/>
  <c r="K321" i="17"/>
  <c r="K317" i="17"/>
  <c r="K322" i="17"/>
  <c r="K323" i="17"/>
  <c r="K324" i="17"/>
  <c r="K325" i="17"/>
  <c r="K316" i="17"/>
  <c r="K326" i="17"/>
  <c r="K327" i="17"/>
  <c r="I558" i="17"/>
  <c r="I557" i="17"/>
  <c r="I561" i="17"/>
  <c r="I560" i="17"/>
  <c r="I559" i="17"/>
  <c r="I562" i="17"/>
  <c r="I563" i="17"/>
  <c r="I564" i="17"/>
  <c r="I565" i="17"/>
  <c r="I566" i="17"/>
  <c r="I556" i="17"/>
  <c r="I567" i="17"/>
  <c r="I523" i="17"/>
  <c r="I524" i="17"/>
  <c r="I525" i="17"/>
  <c r="I522" i="17"/>
  <c r="I521" i="17"/>
  <c r="I526" i="17"/>
  <c r="I527" i="17"/>
  <c r="I528" i="17"/>
  <c r="I529" i="17"/>
  <c r="I530" i="17"/>
  <c r="I520" i="17"/>
  <c r="I531" i="17"/>
  <c r="I509" i="17"/>
  <c r="I512" i="17"/>
  <c r="I510" i="17"/>
  <c r="I511" i="17"/>
  <c r="I513" i="17"/>
  <c r="I514" i="17"/>
  <c r="I515" i="17"/>
  <c r="I516" i="17"/>
  <c r="I517" i="17"/>
  <c r="I508" i="17"/>
  <c r="I518" i="17"/>
  <c r="I519" i="17"/>
  <c r="K284" i="17"/>
  <c r="K285" i="17"/>
  <c r="K282" i="17"/>
  <c r="K283" i="17"/>
  <c r="K281" i="17"/>
  <c r="K286" i="17"/>
  <c r="K287" i="17"/>
  <c r="K288" i="17"/>
  <c r="K289" i="17"/>
  <c r="K290" i="17"/>
  <c r="K280" i="17"/>
  <c r="K291" i="17"/>
  <c r="K389" i="17"/>
  <c r="K392" i="17"/>
  <c r="K390" i="17"/>
  <c r="K393" i="17"/>
  <c r="K391" i="17"/>
  <c r="K394" i="17"/>
  <c r="K395" i="17"/>
  <c r="K396" i="17"/>
  <c r="K397" i="17"/>
  <c r="K388" i="17"/>
  <c r="K398" i="17"/>
  <c r="K399" i="17"/>
  <c r="I284" i="17"/>
  <c r="I285" i="17"/>
  <c r="I282" i="17"/>
  <c r="I281" i="17"/>
  <c r="I283" i="17"/>
  <c r="I286" i="17"/>
  <c r="I287" i="17"/>
  <c r="I288" i="17"/>
  <c r="I289" i="17"/>
  <c r="I280" i="17"/>
  <c r="I290" i="17"/>
  <c r="I291" i="17"/>
  <c r="I390" i="17"/>
  <c r="I391" i="17"/>
  <c r="I392" i="17"/>
  <c r="I393" i="17"/>
  <c r="I389" i="17"/>
  <c r="I394" i="17"/>
  <c r="I395" i="17"/>
  <c r="I396" i="17"/>
  <c r="I397" i="17"/>
  <c r="I388" i="17"/>
  <c r="I398" i="17"/>
  <c r="I399" i="17"/>
  <c r="I549" i="17"/>
  <c r="I547" i="17"/>
  <c r="I548" i="17"/>
  <c r="I546" i="17"/>
  <c r="I545" i="17"/>
  <c r="I550" i="17"/>
  <c r="I551" i="17"/>
  <c r="I552" i="17"/>
  <c r="I553" i="17"/>
  <c r="I544" i="17"/>
  <c r="I554" i="17"/>
  <c r="I555" i="17"/>
  <c r="K511" i="17"/>
  <c r="K510" i="17"/>
  <c r="K513" i="17"/>
  <c r="K509" i="17"/>
  <c r="K512" i="17"/>
  <c r="K514" i="17"/>
  <c r="K515" i="17"/>
  <c r="K516" i="17"/>
  <c r="K517" i="17"/>
  <c r="K508" i="17"/>
  <c r="K518" i="17"/>
  <c r="K519" i="17"/>
  <c r="I427" i="17"/>
  <c r="I426" i="17"/>
  <c r="I429" i="17"/>
  <c r="I425" i="17"/>
  <c r="I428" i="17"/>
  <c r="I430" i="17"/>
  <c r="I431" i="17"/>
  <c r="I432" i="17"/>
  <c r="I433" i="17"/>
  <c r="I434" i="17"/>
  <c r="I424" i="17"/>
  <c r="I435" i="17"/>
  <c r="K524" i="17"/>
  <c r="K525" i="17"/>
  <c r="K523" i="17"/>
  <c r="K522" i="17"/>
  <c r="K521" i="17"/>
  <c r="K526" i="17"/>
  <c r="K527" i="17"/>
  <c r="K528" i="17"/>
  <c r="K529" i="17"/>
  <c r="K530" i="17"/>
  <c r="K520" i="17"/>
  <c r="K531" i="17"/>
  <c r="K427" i="17"/>
  <c r="K426" i="17"/>
  <c r="K425" i="17"/>
  <c r="K428" i="17"/>
  <c r="K429" i="17"/>
  <c r="K430" i="17"/>
  <c r="K431" i="17"/>
  <c r="K432" i="17"/>
  <c r="K433" i="17"/>
  <c r="K424" i="17"/>
  <c r="K434" i="17"/>
  <c r="K435" i="17"/>
  <c r="I473" i="17"/>
  <c r="I474" i="17"/>
  <c r="I477" i="17"/>
  <c r="I475" i="17"/>
  <c r="I476" i="17"/>
  <c r="I478" i="17"/>
  <c r="I479" i="17"/>
  <c r="I480" i="17"/>
  <c r="I481" i="17"/>
  <c r="I482" i="17"/>
  <c r="I472" i="17"/>
  <c r="I483" i="17"/>
  <c r="K440" i="17"/>
  <c r="K439" i="17"/>
  <c r="K438" i="17"/>
  <c r="K441" i="17"/>
  <c r="K437" i="17"/>
  <c r="K442" i="17"/>
  <c r="K443" i="17"/>
  <c r="K444" i="17"/>
  <c r="K445" i="17"/>
  <c r="K446" i="17"/>
  <c r="K436" i="17"/>
  <c r="K447" i="17"/>
  <c r="I402" i="17"/>
  <c r="I403" i="17"/>
  <c r="I404" i="17"/>
  <c r="I405" i="17"/>
  <c r="I401" i="17"/>
  <c r="I406" i="17"/>
  <c r="I407" i="17"/>
  <c r="I408" i="17"/>
  <c r="I409" i="17"/>
  <c r="I400" i="17"/>
  <c r="I410" i="17"/>
  <c r="I411" i="17"/>
  <c r="K558" i="17"/>
  <c r="K557" i="17"/>
  <c r="K561" i="17"/>
  <c r="K560" i="17"/>
  <c r="K559" i="17"/>
  <c r="K562" i="17"/>
  <c r="K563" i="17"/>
  <c r="K564" i="17"/>
  <c r="K565" i="17"/>
  <c r="K556" i="17"/>
  <c r="K566" i="17"/>
  <c r="K567" i="17"/>
  <c r="T98" i="8"/>
  <c r="Q98" i="8"/>
  <c r="L100" i="8"/>
  <c r="A101" i="8"/>
  <c r="E903" i="17"/>
  <c r="E915" i="17" s="1"/>
  <c r="D991" i="17" l="1"/>
  <c r="D940" i="17"/>
  <c r="E991" i="17"/>
  <c r="D950" i="17"/>
  <c r="D989" i="17"/>
  <c r="E989" i="17"/>
  <c r="E949" i="17"/>
  <c r="E990" i="17"/>
  <c r="D972" i="17"/>
  <c r="D939" i="17"/>
  <c r="E960" i="17"/>
  <c r="D990" i="17"/>
  <c r="D992" i="17"/>
  <c r="E982" i="17"/>
  <c r="D994" i="17"/>
  <c r="E993" i="17"/>
  <c r="E938" i="17"/>
  <c r="D961" i="17"/>
  <c r="E928" i="17"/>
  <c r="E971" i="17"/>
  <c r="E927" i="17"/>
  <c r="D983" i="17"/>
  <c r="E992" i="17"/>
  <c r="D993" i="17"/>
  <c r="I583" i="17"/>
  <c r="I584" i="17"/>
  <c r="I585" i="17"/>
  <c r="I582" i="17"/>
  <c r="I581" i="17"/>
  <c r="I586" i="17"/>
  <c r="I587" i="17"/>
  <c r="I588" i="17"/>
  <c r="I589" i="17"/>
  <c r="I580" i="17"/>
  <c r="I590" i="17"/>
  <c r="I591" i="17"/>
  <c r="L101" i="8"/>
  <c r="A102" i="8"/>
  <c r="D1001" i="17" l="1"/>
  <c r="D1006" i="17"/>
  <c r="D984" i="17"/>
  <c r="E1004" i="17"/>
  <c r="E994" i="17"/>
  <c r="D962" i="17"/>
  <c r="D973" i="17"/>
  <c r="E1001" i="17"/>
  <c r="E940" i="17"/>
  <c r="D1004" i="17"/>
  <c r="E1002" i="17"/>
  <c r="E1003" i="17"/>
  <c r="E983" i="17"/>
  <c r="D1005" i="17"/>
  <c r="D951" i="17"/>
  <c r="D995" i="17"/>
  <c r="E939" i="17"/>
  <c r="E950" i="17"/>
  <c r="D1002" i="17"/>
  <c r="D952" i="17"/>
  <c r="E961" i="17"/>
  <c r="E1005" i="17"/>
  <c r="E972" i="17"/>
  <c r="D1003" i="17"/>
  <c r="L102" i="8"/>
  <c r="A103" i="8"/>
  <c r="D1014" i="17" l="1"/>
  <c r="D1017" i="17"/>
  <c r="E1006" i="17"/>
  <c r="E952" i="17"/>
  <c r="E962" i="17"/>
  <c r="E995" i="17"/>
  <c r="E1016" i="17"/>
  <c r="E1028" i="17" s="1"/>
  <c r="E1013" i="17"/>
  <c r="E1025" i="17" s="1"/>
  <c r="D996" i="17"/>
  <c r="E951" i="17"/>
  <c r="E1015" i="17"/>
  <c r="E1027" i="17" s="1"/>
  <c r="D964" i="17"/>
  <c r="D1015" i="17"/>
  <c r="D1016" i="17"/>
  <c r="D985" i="17"/>
  <c r="D1018" i="17"/>
  <c r="E1017" i="17"/>
  <c r="E1029" i="17" s="1"/>
  <c r="E973" i="17"/>
  <c r="D1007" i="17"/>
  <c r="D963" i="17"/>
  <c r="E984" i="17"/>
  <c r="E1014" i="17"/>
  <c r="E1026" i="17" s="1"/>
  <c r="D974" i="17"/>
  <c r="D1013" i="17"/>
  <c r="L103" i="8"/>
  <c r="A104" i="8"/>
  <c r="D1025" i="17" l="1"/>
  <c r="D1028" i="17"/>
  <c r="D1027" i="17"/>
  <c r="E1037" i="17"/>
  <c r="D1026" i="17"/>
  <c r="E1038" i="17"/>
  <c r="E1041" i="17"/>
  <c r="E1040" i="17"/>
  <c r="E1039" i="17"/>
  <c r="D1030" i="17"/>
  <c r="D1029" i="17"/>
  <c r="D1008" i="17"/>
  <c r="D986" i="17"/>
  <c r="E985" i="17"/>
  <c r="E964" i="17"/>
  <c r="D976" i="17"/>
  <c r="E1018" i="17"/>
  <c r="E1030" i="17" s="1"/>
  <c r="D1019" i="17"/>
  <c r="E974" i="17"/>
  <c r="E996" i="17"/>
  <c r="E1007" i="17"/>
  <c r="D975" i="17"/>
  <c r="D997" i="17"/>
  <c r="E963" i="17"/>
  <c r="L104" i="8"/>
  <c r="A105" i="8"/>
  <c r="E1051" i="17" l="1"/>
  <c r="D1038" i="17"/>
  <c r="E1049" i="17"/>
  <c r="E1052" i="17"/>
  <c r="D1039" i="17"/>
  <c r="E1042" i="17"/>
  <c r="D1040" i="17"/>
  <c r="D1031" i="17"/>
  <c r="D1041" i="17"/>
  <c r="E1053" i="17"/>
  <c r="D1037" i="17"/>
  <c r="D1042" i="17"/>
  <c r="E1050" i="17"/>
  <c r="E976" i="17"/>
  <c r="E997" i="17"/>
  <c r="E1008" i="17"/>
  <c r="E1019" i="17"/>
  <c r="E1031" i="17" s="1"/>
  <c r="D998" i="17"/>
  <c r="E975" i="17"/>
  <c r="E986" i="17"/>
  <c r="D1009" i="17"/>
  <c r="D987" i="17"/>
  <c r="D988" i="17"/>
  <c r="D1020" i="17"/>
  <c r="L105" i="8"/>
  <c r="A106" i="8"/>
  <c r="J401" i="17"/>
  <c r="J404" i="17"/>
  <c r="J402" i="17"/>
  <c r="J395" i="17"/>
  <c r="J396" i="17"/>
  <c r="J397" i="17"/>
  <c r="J398" i="17"/>
  <c r="J399" i="17"/>
  <c r="J153" i="17"/>
  <c r="J163" i="17"/>
  <c r="J162" i="17"/>
  <c r="J161" i="17"/>
  <c r="J154" i="17"/>
  <c r="J164" i="17"/>
  <c r="J155" i="17"/>
  <c r="J156" i="17"/>
  <c r="J157" i="17"/>
  <c r="J158" i="17"/>
  <c r="J159" i="17"/>
  <c r="J160" i="17"/>
  <c r="L296" i="17"/>
  <c r="L286" i="17"/>
  <c r="L293" i="17"/>
  <c r="L287" i="17"/>
  <c r="L288" i="17"/>
  <c r="L289" i="17"/>
  <c r="L290" i="17"/>
  <c r="L291" i="17"/>
  <c r="J466" i="17"/>
  <c r="J474" i="17"/>
  <c r="J476" i="17"/>
  <c r="J475" i="17"/>
  <c r="J467" i="17"/>
  <c r="J468" i="17"/>
  <c r="J469" i="17"/>
  <c r="J470" i="17"/>
  <c r="J471" i="17"/>
  <c r="J472" i="17"/>
  <c r="J440" i="17"/>
  <c r="J438" i="17"/>
  <c r="J430" i="17"/>
  <c r="J431" i="17"/>
  <c r="J432" i="17"/>
  <c r="J434" i="17"/>
  <c r="J436" i="17"/>
  <c r="J381" i="17"/>
  <c r="J392" i="17"/>
  <c r="J382" i="17"/>
  <c r="J389" i="17"/>
  <c r="J390" i="17"/>
  <c r="J383" i="17"/>
  <c r="J384" i="17"/>
  <c r="J385" i="17"/>
  <c r="J386" i="17"/>
  <c r="J388" i="17"/>
  <c r="J387" i="17"/>
  <c r="J334" i="17"/>
  <c r="J341" i="17"/>
  <c r="J342" i="17"/>
  <c r="J335" i="17"/>
  <c r="J336" i="17"/>
  <c r="J337" i="17"/>
  <c r="J338" i="17"/>
  <c r="J339" i="17"/>
  <c r="J285" i="17"/>
  <c r="J296" i="17"/>
  <c r="J294" i="17"/>
  <c r="J293" i="17"/>
  <c r="J286" i="17"/>
  <c r="J287" i="17"/>
  <c r="J288" i="17"/>
  <c r="J289" i="17"/>
  <c r="J290" i="17"/>
  <c r="J292" i="17"/>
  <c r="J291" i="17"/>
  <c r="J237" i="17"/>
  <c r="J245" i="17"/>
  <c r="J247" i="17"/>
  <c r="J238" i="17"/>
  <c r="J248" i="17"/>
  <c r="J246" i="17"/>
  <c r="J239" i="17"/>
  <c r="J240" i="17"/>
  <c r="J241" i="17"/>
  <c r="J242" i="17"/>
  <c r="J244" i="17"/>
  <c r="J243" i="17"/>
  <c r="J189" i="17"/>
  <c r="J199" i="17"/>
  <c r="J200" i="17"/>
  <c r="J190" i="17"/>
  <c r="J197" i="17"/>
  <c r="J198" i="17"/>
  <c r="J191" i="17"/>
  <c r="J192" i="17"/>
  <c r="J193" i="17"/>
  <c r="J194" i="17"/>
  <c r="J196" i="17"/>
  <c r="J195" i="17"/>
  <c r="L141" i="17"/>
  <c r="L152" i="17"/>
  <c r="L151" i="17"/>
  <c r="L149" i="17"/>
  <c r="L142" i="17"/>
  <c r="L150" i="17"/>
  <c r="L143" i="17"/>
  <c r="L144" i="17"/>
  <c r="L145" i="17"/>
  <c r="L146" i="17"/>
  <c r="L148" i="17"/>
  <c r="L147" i="17"/>
  <c r="L441" i="17"/>
  <c r="L450" i="17"/>
  <c r="L451" i="17"/>
  <c r="L442" i="17"/>
  <c r="L449" i="17"/>
  <c r="L443" i="17"/>
  <c r="L444" i="17"/>
  <c r="L445" i="17"/>
  <c r="L446" i="17"/>
  <c r="L448" i="17"/>
  <c r="L447" i="17"/>
  <c r="J201" i="17"/>
  <c r="J202" i="17"/>
  <c r="J210" i="17"/>
  <c r="J212" i="17"/>
  <c r="J211" i="17"/>
  <c r="J209" i="17"/>
  <c r="J203" i="17"/>
  <c r="J204" i="17"/>
  <c r="J205" i="17"/>
  <c r="J206" i="17"/>
  <c r="J207" i="17"/>
  <c r="J208" i="17"/>
  <c r="L189" i="17"/>
  <c r="L199" i="17"/>
  <c r="L197" i="17"/>
  <c r="L198" i="17"/>
  <c r="L190" i="17"/>
  <c r="L200" i="17"/>
  <c r="L191" i="17"/>
  <c r="L192" i="17"/>
  <c r="L193" i="17"/>
  <c r="L194" i="17"/>
  <c r="L196" i="17"/>
  <c r="L195" i="17"/>
  <c r="J370" i="17"/>
  <c r="J378" i="17"/>
  <c r="J379" i="17"/>
  <c r="J377" i="17"/>
  <c r="J380" i="17"/>
  <c r="J371" i="17"/>
  <c r="J372" i="17"/>
  <c r="J373" i="17"/>
  <c r="J374" i="17"/>
  <c r="J375" i="17"/>
  <c r="J376" i="17"/>
  <c r="L321" i="17"/>
  <c r="L332" i="17"/>
  <c r="L330" i="17"/>
  <c r="L331" i="17"/>
  <c r="L322" i="17"/>
  <c r="L323" i="17"/>
  <c r="L324" i="17"/>
  <c r="L325" i="17"/>
  <c r="L326" i="17"/>
  <c r="L328" i="17"/>
  <c r="L327" i="17"/>
  <c r="L273" i="17"/>
  <c r="L274" i="17"/>
  <c r="L284" i="17"/>
  <c r="L282" i="17"/>
  <c r="L281" i="17"/>
  <c r="L283" i="17"/>
  <c r="L275" i="17"/>
  <c r="L276" i="17"/>
  <c r="L277" i="17"/>
  <c r="L278" i="17"/>
  <c r="L279" i="17"/>
  <c r="L280" i="17"/>
  <c r="J225" i="17"/>
  <c r="J236" i="17"/>
  <c r="J234" i="17"/>
  <c r="J233" i="17"/>
  <c r="J226" i="17"/>
  <c r="J235" i="17"/>
  <c r="J227" i="17"/>
  <c r="J228" i="17"/>
  <c r="J229" i="17"/>
  <c r="J230" i="17"/>
  <c r="J231" i="17"/>
  <c r="J232" i="17"/>
  <c r="L177" i="17"/>
  <c r="L185" i="17"/>
  <c r="L188" i="17"/>
  <c r="L186" i="17"/>
  <c r="L187" i="17"/>
  <c r="L178" i="17"/>
  <c r="L179" i="17"/>
  <c r="L180" i="17"/>
  <c r="L181" i="17"/>
  <c r="L182" i="17"/>
  <c r="L183" i="17"/>
  <c r="L184" i="17"/>
  <c r="L129" i="17"/>
  <c r="L139" i="17"/>
  <c r="L140" i="17"/>
  <c r="L138" i="17"/>
  <c r="L137" i="17"/>
  <c r="L130" i="17"/>
  <c r="L131" i="17"/>
  <c r="L132" i="17"/>
  <c r="L133" i="17"/>
  <c r="L134" i="17"/>
  <c r="L135" i="17"/>
  <c r="L136" i="17"/>
  <c r="L465" i="17"/>
  <c r="L474" i="17"/>
  <c r="L476" i="17"/>
  <c r="L473" i="17"/>
  <c r="L466" i="17"/>
  <c r="L475" i="17"/>
  <c r="L467" i="17"/>
  <c r="L468" i="17"/>
  <c r="L469" i="17"/>
  <c r="L470" i="17"/>
  <c r="L472" i="17"/>
  <c r="L471" i="17"/>
  <c r="J297" i="17"/>
  <c r="J308" i="17"/>
  <c r="J298" i="17"/>
  <c r="J307" i="17"/>
  <c r="J305" i="17"/>
  <c r="J306" i="17"/>
  <c r="J299" i="17"/>
  <c r="J301" i="17"/>
  <c r="J302" i="17"/>
  <c r="J303" i="17"/>
  <c r="J304" i="17"/>
  <c r="L237" i="17"/>
  <c r="L247" i="17"/>
  <c r="L246" i="17"/>
  <c r="L245" i="17"/>
  <c r="L248" i="17"/>
  <c r="L238" i="17"/>
  <c r="L239" i="17"/>
  <c r="L240" i="17"/>
  <c r="L241" i="17"/>
  <c r="L242" i="17"/>
  <c r="L243" i="17"/>
  <c r="L244" i="17"/>
  <c r="L417" i="17"/>
  <c r="L427" i="17"/>
  <c r="L428" i="17"/>
  <c r="L418" i="17"/>
  <c r="L425" i="17"/>
  <c r="L426" i="17"/>
  <c r="L419" i="17"/>
  <c r="L420" i="17"/>
  <c r="L421" i="17"/>
  <c r="L422" i="17"/>
  <c r="L424" i="17"/>
  <c r="L423" i="17"/>
  <c r="J417" i="17"/>
  <c r="J427" i="17"/>
  <c r="J428" i="17"/>
  <c r="J418" i="17"/>
  <c r="J426" i="17"/>
  <c r="J419" i="17"/>
  <c r="J420" i="17"/>
  <c r="J421" i="17"/>
  <c r="J422" i="17"/>
  <c r="J423" i="17"/>
  <c r="J424" i="17"/>
  <c r="L369" i="17"/>
  <c r="L370" i="17"/>
  <c r="L378" i="17"/>
  <c r="L379" i="17"/>
  <c r="L377" i="17"/>
  <c r="L380" i="17"/>
  <c r="L371" i="17"/>
  <c r="L373" i="17"/>
  <c r="L374" i="17"/>
  <c r="L375" i="17"/>
  <c r="L376" i="17"/>
  <c r="J321" i="17"/>
  <c r="J332" i="17"/>
  <c r="J330" i="17"/>
  <c r="J331" i="17"/>
  <c r="J329" i="17"/>
  <c r="J322" i="17"/>
  <c r="J323" i="17"/>
  <c r="J324" i="17"/>
  <c r="J325" i="17"/>
  <c r="J326" i="17"/>
  <c r="J327" i="17"/>
  <c r="J328" i="17"/>
  <c r="J273" i="17"/>
  <c r="J274" i="17"/>
  <c r="J284" i="17"/>
  <c r="J282" i="17"/>
  <c r="J281" i="17"/>
  <c r="J283" i="17"/>
  <c r="J275" i="17"/>
  <c r="J276" i="17"/>
  <c r="J277" i="17"/>
  <c r="J278" i="17"/>
  <c r="J279" i="17"/>
  <c r="J280" i="17"/>
  <c r="L225" i="17"/>
  <c r="L226" i="17"/>
  <c r="L235" i="17"/>
  <c r="L234" i="17"/>
  <c r="L236" i="17"/>
  <c r="L233" i="17"/>
  <c r="L227" i="17"/>
  <c r="L228" i="17"/>
  <c r="L229" i="17"/>
  <c r="L230" i="17"/>
  <c r="L231" i="17"/>
  <c r="L232" i="17"/>
  <c r="J177" i="17"/>
  <c r="J185" i="17"/>
  <c r="J188" i="17"/>
  <c r="J187" i="17"/>
  <c r="J178" i="17"/>
  <c r="J186" i="17"/>
  <c r="J179" i="17"/>
  <c r="J180" i="17"/>
  <c r="J181" i="17"/>
  <c r="J182" i="17"/>
  <c r="J183" i="17"/>
  <c r="J184" i="17"/>
  <c r="J129" i="17"/>
  <c r="J140" i="17"/>
  <c r="J137" i="17"/>
  <c r="J139" i="17"/>
  <c r="J130" i="17"/>
  <c r="J138" i="17"/>
  <c r="J131" i="17"/>
  <c r="J132" i="17"/>
  <c r="J133" i="17"/>
  <c r="J134" i="17"/>
  <c r="J135" i="17"/>
  <c r="J136" i="17"/>
  <c r="J345" i="17"/>
  <c r="J355" i="17"/>
  <c r="J356" i="17"/>
  <c r="J353" i="17"/>
  <c r="J346" i="17"/>
  <c r="J354" i="17"/>
  <c r="J347" i="17"/>
  <c r="J348" i="17"/>
  <c r="J349" i="17"/>
  <c r="J350" i="17"/>
  <c r="J351" i="17"/>
  <c r="J352" i="17"/>
  <c r="L333" i="17"/>
  <c r="L343" i="17"/>
  <c r="L344" i="17"/>
  <c r="L334" i="17"/>
  <c r="L341" i="17"/>
  <c r="L342" i="17"/>
  <c r="L335" i="17"/>
  <c r="L336" i="17"/>
  <c r="L337" i="17"/>
  <c r="L338" i="17"/>
  <c r="L340" i="17"/>
  <c r="L339" i="17"/>
  <c r="L405" i="17"/>
  <c r="L415" i="17"/>
  <c r="L416" i="17"/>
  <c r="L414" i="17"/>
  <c r="L413" i="17"/>
  <c r="L406" i="17"/>
  <c r="L407" i="17"/>
  <c r="L408" i="17"/>
  <c r="L409" i="17"/>
  <c r="L410" i="17"/>
  <c r="L412" i="17"/>
  <c r="L411" i="17"/>
  <c r="L357" i="17"/>
  <c r="L358" i="17"/>
  <c r="L368" i="17"/>
  <c r="L366" i="17"/>
  <c r="L365" i="17"/>
  <c r="L367" i="17"/>
  <c r="L359" i="17"/>
  <c r="L360" i="17"/>
  <c r="L361" i="17"/>
  <c r="L362" i="17"/>
  <c r="L364" i="17"/>
  <c r="L363" i="17"/>
  <c r="J309" i="17"/>
  <c r="J310" i="17"/>
  <c r="J320" i="17"/>
  <c r="J318" i="17"/>
  <c r="J317" i="17"/>
  <c r="J319" i="17"/>
  <c r="J311" i="17"/>
  <c r="J312" i="17"/>
  <c r="J313" i="17"/>
  <c r="J314" i="17"/>
  <c r="J315" i="17"/>
  <c r="J316" i="17"/>
  <c r="L261" i="17"/>
  <c r="L271" i="17"/>
  <c r="L269" i="17"/>
  <c r="L270" i="17"/>
  <c r="L262" i="17"/>
  <c r="L272" i="17"/>
  <c r="L263" i="17"/>
  <c r="L264" i="17"/>
  <c r="L265" i="17"/>
  <c r="L266" i="17"/>
  <c r="L267" i="17"/>
  <c r="L268" i="17"/>
  <c r="J213" i="17"/>
  <c r="J223" i="17"/>
  <c r="J222" i="17"/>
  <c r="J214" i="17"/>
  <c r="J221" i="17"/>
  <c r="J224" i="17"/>
  <c r="J215" i="17"/>
  <c r="J216" i="17"/>
  <c r="J217" i="17"/>
  <c r="J218" i="17"/>
  <c r="J219" i="17"/>
  <c r="J220" i="17"/>
  <c r="L165" i="17"/>
  <c r="L176" i="17"/>
  <c r="L173" i="17"/>
  <c r="L175" i="17"/>
  <c r="L174" i="17"/>
  <c r="L166" i="17"/>
  <c r="L167" i="17"/>
  <c r="L168" i="17"/>
  <c r="L169" i="17"/>
  <c r="L170" i="17"/>
  <c r="L171" i="17"/>
  <c r="L172" i="17"/>
  <c r="J117" i="17"/>
  <c r="J118" i="17"/>
  <c r="J127" i="17"/>
  <c r="J128" i="17"/>
  <c r="J125" i="17"/>
  <c r="J126" i="17"/>
  <c r="J119" i="17"/>
  <c r="J120" i="17"/>
  <c r="J121" i="17"/>
  <c r="J122" i="17"/>
  <c r="J123" i="17"/>
  <c r="J124" i="17"/>
  <c r="L249" i="17"/>
  <c r="L257" i="17"/>
  <c r="L250" i="17"/>
  <c r="L259" i="17"/>
  <c r="L260" i="17"/>
  <c r="L258" i="17"/>
  <c r="L251" i="17"/>
  <c r="L252" i="17"/>
  <c r="L253" i="17"/>
  <c r="L254" i="17"/>
  <c r="L255" i="17"/>
  <c r="L256" i="17"/>
  <c r="L429" i="17"/>
  <c r="L437" i="17"/>
  <c r="L440" i="17"/>
  <c r="L439" i="17"/>
  <c r="L438" i="17"/>
  <c r="L430" i="17"/>
  <c r="L431" i="17"/>
  <c r="L432" i="17"/>
  <c r="L433" i="17"/>
  <c r="L434" i="17"/>
  <c r="L435" i="17"/>
  <c r="L436" i="17"/>
  <c r="L453" i="17"/>
  <c r="L464" i="17"/>
  <c r="L463" i="17"/>
  <c r="L462" i="17"/>
  <c r="L454" i="17"/>
  <c r="L461" i="17"/>
  <c r="L455" i="17"/>
  <c r="L456" i="17"/>
  <c r="L457" i="17"/>
  <c r="L458" i="17"/>
  <c r="L460" i="17"/>
  <c r="L459" i="17"/>
  <c r="J405" i="17"/>
  <c r="J413" i="17"/>
  <c r="J415" i="17"/>
  <c r="J416" i="17"/>
  <c r="J414" i="17"/>
  <c r="J406" i="17"/>
  <c r="J407" i="17"/>
  <c r="J408" i="17"/>
  <c r="J409" i="17"/>
  <c r="J410" i="17"/>
  <c r="J412" i="17"/>
  <c r="J411" i="17"/>
  <c r="J357" i="17"/>
  <c r="J366" i="17"/>
  <c r="J367" i="17"/>
  <c r="J358" i="17"/>
  <c r="J368" i="17"/>
  <c r="J365" i="17"/>
  <c r="J359" i="17"/>
  <c r="J360" i="17"/>
  <c r="J361" i="17"/>
  <c r="J362" i="17"/>
  <c r="J363" i="17"/>
  <c r="J364" i="17"/>
  <c r="L309" i="17"/>
  <c r="L310" i="17"/>
  <c r="L320" i="17"/>
  <c r="L318" i="17"/>
  <c r="L319" i="17"/>
  <c r="L317" i="17"/>
  <c r="L311" i="17"/>
  <c r="L312" i="17"/>
  <c r="L313" i="17"/>
  <c r="L314" i="17"/>
  <c r="L315" i="17"/>
  <c r="L316" i="17"/>
  <c r="J261" i="17"/>
  <c r="J271" i="17"/>
  <c r="J269" i="17"/>
  <c r="J270" i="17"/>
  <c r="J262" i="17"/>
  <c r="J272" i="17"/>
  <c r="J263" i="17"/>
  <c r="J264" i="17"/>
  <c r="J265" i="17"/>
  <c r="J266" i="17"/>
  <c r="J267" i="17"/>
  <c r="J268" i="17"/>
  <c r="L213" i="17"/>
  <c r="L223" i="17"/>
  <c r="L222" i="17"/>
  <c r="L221" i="17"/>
  <c r="L224" i="17"/>
  <c r="L214" i="17"/>
  <c r="L215" i="17"/>
  <c r="L216" i="17"/>
  <c r="L217" i="17"/>
  <c r="L218" i="17"/>
  <c r="L219" i="17"/>
  <c r="L220" i="17"/>
  <c r="J165" i="17"/>
  <c r="J176" i="17"/>
  <c r="J173" i="17"/>
  <c r="J175" i="17"/>
  <c r="J174" i="17"/>
  <c r="J166" i="17"/>
  <c r="J167" i="17"/>
  <c r="J168" i="17"/>
  <c r="J169" i="17"/>
  <c r="J170" i="17"/>
  <c r="J171" i="17"/>
  <c r="J172" i="17"/>
  <c r="L117" i="17"/>
  <c r="L127" i="17"/>
  <c r="L128" i="17"/>
  <c r="L125" i="17"/>
  <c r="L118" i="17"/>
  <c r="L126" i="17"/>
  <c r="L119" i="17"/>
  <c r="L120" i="17"/>
  <c r="L121" i="17"/>
  <c r="L122" i="17"/>
  <c r="L123" i="17"/>
  <c r="L124" i="17"/>
  <c r="L105" i="17"/>
  <c r="L106" i="17"/>
  <c r="L113" i="17"/>
  <c r="L115" i="17"/>
  <c r="L116" i="17"/>
  <c r="L114" i="17"/>
  <c r="L107" i="17"/>
  <c r="L108" i="17"/>
  <c r="L109" i="17"/>
  <c r="L110" i="17"/>
  <c r="L111" i="17"/>
  <c r="L112" i="17"/>
  <c r="L381" i="17"/>
  <c r="L389" i="17"/>
  <c r="L382" i="17"/>
  <c r="L392" i="17"/>
  <c r="L391" i="17"/>
  <c r="L390" i="17"/>
  <c r="L383" i="17"/>
  <c r="L384" i="17"/>
  <c r="L385" i="17"/>
  <c r="L386" i="17"/>
  <c r="L388" i="17"/>
  <c r="L387" i="17"/>
  <c r="J141" i="17"/>
  <c r="J152" i="17"/>
  <c r="J151" i="17"/>
  <c r="J150" i="17"/>
  <c r="J149" i="17"/>
  <c r="J142" i="17"/>
  <c r="J143" i="17"/>
  <c r="J144" i="17"/>
  <c r="J145" i="17"/>
  <c r="J146" i="17"/>
  <c r="J148" i="17"/>
  <c r="J147" i="17"/>
  <c r="J453" i="17"/>
  <c r="J464" i="17"/>
  <c r="J463" i="17"/>
  <c r="J461" i="17"/>
  <c r="J462" i="17"/>
  <c r="J454" i="17"/>
  <c r="J455" i="17"/>
  <c r="J456" i="17"/>
  <c r="J457" i="17"/>
  <c r="J458" i="17"/>
  <c r="J460" i="17"/>
  <c r="J459" i="17"/>
  <c r="J441" i="17"/>
  <c r="J450" i="17"/>
  <c r="J451" i="17"/>
  <c r="J442" i="17"/>
  <c r="J452" i="17"/>
  <c r="J449" i="17"/>
  <c r="J443" i="17"/>
  <c r="J444" i="17"/>
  <c r="J445" i="17"/>
  <c r="J446" i="17"/>
  <c r="J447" i="17"/>
  <c r="J448" i="17"/>
  <c r="L393" i="17"/>
  <c r="L404" i="17"/>
  <c r="L402" i="17"/>
  <c r="L401" i="17"/>
  <c r="L403" i="17"/>
  <c r="L394" i="17"/>
  <c r="L395" i="17"/>
  <c r="L396" i="17"/>
  <c r="L397" i="17"/>
  <c r="L398" i="17"/>
  <c r="L400" i="17"/>
  <c r="L399" i="17"/>
  <c r="L345" i="17"/>
  <c r="L355" i="17"/>
  <c r="L356" i="17"/>
  <c r="L346" i="17"/>
  <c r="L353" i="17"/>
  <c r="L354" i="17"/>
  <c r="L347" i="17"/>
  <c r="L348" i="17"/>
  <c r="L349" i="17"/>
  <c r="L350" i="17"/>
  <c r="L352" i="17"/>
  <c r="L351" i="17"/>
  <c r="L297" i="17"/>
  <c r="L308" i="17"/>
  <c r="L298" i="17"/>
  <c r="L306" i="17"/>
  <c r="L305" i="17"/>
  <c r="L307" i="17"/>
  <c r="L299" i="17"/>
  <c r="L300" i="17"/>
  <c r="L301" i="17"/>
  <c r="L302" i="17"/>
  <c r="L303" i="17"/>
  <c r="L304" i="17"/>
  <c r="J249" i="17"/>
  <c r="J250" i="17"/>
  <c r="J257" i="17"/>
  <c r="J258" i="17"/>
  <c r="J260" i="17"/>
  <c r="J259" i="17"/>
  <c r="J251" i="17"/>
  <c r="J252" i="17"/>
  <c r="J253" i="17"/>
  <c r="J254" i="17"/>
  <c r="J255" i="17"/>
  <c r="J256" i="17"/>
  <c r="L201" i="17"/>
  <c r="L202" i="17"/>
  <c r="L210" i="17"/>
  <c r="L212" i="17"/>
  <c r="L211" i="17"/>
  <c r="L209" i="17"/>
  <c r="L203" i="17"/>
  <c r="L204" i="17"/>
  <c r="L205" i="17"/>
  <c r="L206" i="17"/>
  <c r="L207" i="17"/>
  <c r="L208" i="17"/>
  <c r="L153" i="17"/>
  <c r="L163" i="17"/>
  <c r="L164" i="17"/>
  <c r="L162" i="17"/>
  <c r="L154" i="17"/>
  <c r="L161" i="17"/>
  <c r="L155" i="17"/>
  <c r="L156" i="17"/>
  <c r="L157" i="17"/>
  <c r="L158" i="17"/>
  <c r="L160" i="17"/>
  <c r="L159" i="17"/>
  <c r="J105" i="17"/>
  <c r="J106" i="17"/>
  <c r="J116" i="17"/>
  <c r="J113" i="17"/>
  <c r="J115" i="17"/>
  <c r="J114" i="17"/>
  <c r="J107" i="17"/>
  <c r="J108" i="17"/>
  <c r="J109" i="17"/>
  <c r="J110" i="17"/>
  <c r="J111" i="17"/>
  <c r="J112" i="17"/>
  <c r="J300" i="17"/>
  <c r="J295" i="17"/>
  <c r="J393" i="17"/>
  <c r="J394" i="17"/>
  <c r="J391" i="17"/>
  <c r="J473" i="17"/>
  <c r="J425" i="17"/>
  <c r="J435" i="17"/>
  <c r="J433" i="17"/>
  <c r="J429" i="17"/>
  <c r="J333" i="17"/>
  <c r="J465" i="17"/>
  <c r="J369" i="17"/>
  <c r="L372" i="17"/>
  <c r="L452" i="17"/>
  <c r="J400" i="17"/>
  <c r="J403" i="17"/>
  <c r="J439" i="17"/>
  <c r="J437" i="17"/>
  <c r="J340" i="17"/>
  <c r="J343" i="17"/>
  <c r="J344" i="17"/>
  <c r="L294" i="17"/>
  <c r="L292" i="17"/>
  <c r="L295" i="17"/>
  <c r="L329" i="17"/>
  <c r="L285" i="17"/>
  <c r="J4" i="17"/>
  <c r="N16" i="17" s="1"/>
  <c r="L4" i="17"/>
  <c r="D1051" i="17" l="1"/>
  <c r="E1065" i="17"/>
  <c r="E1077" i="17" s="1"/>
  <c r="E1089" i="17" s="1"/>
  <c r="D1053" i="17"/>
  <c r="E1064" i="17"/>
  <c r="E1076" i="17" s="1"/>
  <c r="E1088" i="17" s="1"/>
  <c r="E1043" i="17"/>
  <c r="D1043" i="17"/>
  <c r="E1062" i="17"/>
  <c r="E1074" i="17" s="1"/>
  <c r="E1086" i="17" s="1"/>
  <c r="E1061" i="17"/>
  <c r="E1073" i="17" s="1"/>
  <c r="E1085" i="17" s="1"/>
  <c r="D1052" i="17"/>
  <c r="D1054" i="17"/>
  <c r="D1050" i="17"/>
  <c r="D1049" i="17"/>
  <c r="E1054" i="17"/>
  <c r="D1032" i="17"/>
  <c r="E1063" i="17"/>
  <c r="E1075" i="17" s="1"/>
  <c r="E1087" i="17" s="1"/>
  <c r="D1021" i="17"/>
  <c r="E1020" i="17"/>
  <c r="E1032" i="17" s="1"/>
  <c r="E998" i="17"/>
  <c r="E1009" i="17"/>
  <c r="E987" i="17"/>
  <c r="D1000" i="17"/>
  <c r="D1010" i="17"/>
  <c r="D999" i="17"/>
  <c r="E988" i="17"/>
  <c r="A107" i="8"/>
  <c r="L106" i="8"/>
  <c r="O6" i="17"/>
  <c r="O477" i="17"/>
  <c r="O452" i="17"/>
  <c r="O420" i="17"/>
  <c r="O356" i="17"/>
  <c r="O422" i="17"/>
  <c r="O358" i="17"/>
  <c r="O449" i="17"/>
  <c r="O409" i="17"/>
  <c r="O345" i="17"/>
  <c r="O379" i="17"/>
  <c r="O325" i="17"/>
  <c r="O309" i="17"/>
  <c r="O463" i="17"/>
  <c r="O430" i="17"/>
  <c r="O365" i="17"/>
  <c r="O415" i="17"/>
  <c r="O351" i="17"/>
  <c r="O461" i="17"/>
  <c r="O431" i="17"/>
  <c r="O369" i="17"/>
  <c r="O403" i="17"/>
  <c r="O285" i="17"/>
  <c r="O252" i="17"/>
  <c r="O220" i="17"/>
  <c r="O171" i="17"/>
  <c r="O139" i="17"/>
  <c r="O123" i="17"/>
  <c r="O180" i="17"/>
  <c r="O283" i="17"/>
  <c r="O253" i="17"/>
  <c r="O221" i="17"/>
  <c r="O170" i="17"/>
  <c r="O190" i="17"/>
  <c r="O370" i="17"/>
  <c r="O278" i="17"/>
  <c r="O246" i="17"/>
  <c r="O214" i="17"/>
  <c r="O326" i="17"/>
  <c r="O153" i="17"/>
  <c r="O275" i="17"/>
  <c r="O243" i="17"/>
  <c r="O211" i="17"/>
  <c r="O163" i="17"/>
  <c r="O106" i="17"/>
  <c r="O36" i="17"/>
  <c r="O96" i="17"/>
  <c r="O38" i="17"/>
  <c r="O87" i="17"/>
  <c r="O23" i="17"/>
  <c r="O89" i="17"/>
  <c r="O25" i="17"/>
  <c r="O198" i="17"/>
  <c r="O97" i="17"/>
  <c r="O43" i="17"/>
  <c r="O119" i="17"/>
  <c r="O45" i="17"/>
  <c r="O80" i="17"/>
  <c r="O16" i="17"/>
  <c r="O82" i="17"/>
  <c r="O18" i="17"/>
  <c r="O475" i="17"/>
  <c r="O476" i="17"/>
  <c r="O448" i="17"/>
  <c r="O405" i="17"/>
  <c r="O341" i="17"/>
  <c r="O407" i="17"/>
  <c r="O343" i="17"/>
  <c r="O445" i="17"/>
  <c r="O408" i="17"/>
  <c r="O344" i="17"/>
  <c r="O378" i="17"/>
  <c r="O323" i="17"/>
  <c r="O307" i="17"/>
  <c r="O460" i="17"/>
  <c r="O426" i="17"/>
  <c r="O364" i="17"/>
  <c r="O414" i="17"/>
  <c r="O350" i="17"/>
  <c r="O458" i="17"/>
  <c r="O427" i="17"/>
  <c r="O368" i="17"/>
  <c r="O386" i="17"/>
  <c r="O282" i="17"/>
  <c r="O248" i="17"/>
  <c r="O216" i="17"/>
  <c r="O158" i="17"/>
  <c r="O137" i="17"/>
  <c r="O322" i="17"/>
  <c r="O177" i="17"/>
  <c r="O280" i="17"/>
  <c r="O249" i="17"/>
  <c r="O217" i="17"/>
  <c r="O167" i="17"/>
  <c r="O176" i="17"/>
  <c r="O355" i="17"/>
  <c r="O473" i="17"/>
  <c r="O474" i="17"/>
  <c r="O444" i="17"/>
  <c r="O404" i="17"/>
  <c r="O340" i="17"/>
  <c r="O406" i="17"/>
  <c r="O342" i="17"/>
  <c r="O441" i="17"/>
  <c r="O393" i="17"/>
  <c r="O328" i="17"/>
  <c r="O363" i="17"/>
  <c r="O321" i="17"/>
  <c r="O305" i="17"/>
  <c r="O454" i="17"/>
  <c r="O413" i="17"/>
  <c r="O349" i="17"/>
  <c r="O399" i="17"/>
  <c r="O330" i="17"/>
  <c r="O455" i="17"/>
  <c r="O417" i="17"/>
  <c r="O353" i="17"/>
  <c r="O371" i="17"/>
  <c r="O276" i="17"/>
  <c r="O244" i="17"/>
  <c r="O212" i="17"/>
  <c r="O155" i="17"/>
  <c r="O135" i="17"/>
  <c r="O469" i="17"/>
  <c r="O436" i="17"/>
  <c r="O388" i="17"/>
  <c r="O332" i="17"/>
  <c r="O390" i="17"/>
  <c r="O335" i="17"/>
  <c r="O433" i="17"/>
  <c r="O377" i="17"/>
  <c r="O411" i="17"/>
  <c r="O347" i="17"/>
  <c r="O317" i="17"/>
  <c r="O301" i="17"/>
  <c r="O446" i="17"/>
  <c r="O397" i="17"/>
  <c r="O337" i="17"/>
  <c r="O383" i="17"/>
  <c r="O447" i="17"/>
  <c r="O401" i="17"/>
  <c r="O336" i="17"/>
  <c r="O310" i="17"/>
  <c r="O268" i="17"/>
  <c r="O236" i="17"/>
  <c r="O200" i="17"/>
  <c r="O147" i="17"/>
  <c r="O131" i="17"/>
  <c r="O203" i="17"/>
  <c r="O308" i="17"/>
  <c r="O269" i="17"/>
  <c r="O237" i="17"/>
  <c r="O204" i="17"/>
  <c r="O320" i="17"/>
  <c r="O157" i="17"/>
  <c r="O294" i="17"/>
  <c r="O262" i="17"/>
  <c r="O230" i="17"/>
  <c r="O192" i="17"/>
  <c r="O194" i="17"/>
  <c r="O292" i="17"/>
  <c r="O259" i="17"/>
  <c r="O227" i="17"/>
  <c r="O175" i="17"/>
  <c r="O130" i="17"/>
  <c r="O68" i="17"/>
  <c r="O166" i="17"/>
  <c r="O70" i="17"/>
  <c r="O117" i="17"/>
  <c r="O55" i="17"/>
  <c r="O142" i="17"/>
  <c r="O57" i="17"/>
  <c r="O12" i="17"/>
  <c r="O124" i="17"/>
  <c r="O75" i="17"/>
  <c r="O181" i="17"/>
  <c r="O77" i="17"/>
  <c r="O110" i="17"/>
  <c r="O48" i="17"/>
  <c r="O116" i="17"/>
  <c r="O50" i="17"/>
  <c r="O467" i="17"/>
  <c r="O464" i="17"/>
  <c r="O432" i="17"/>
  <c r="O373" i="17"/>
  <c r="O329" i="17"/>
  <c r="O375" i="17"/>
  <c r="O462" i="17"/>
  <c r="O429" i="17"/>
  <c r="O376" i="17"/>
  <c r="O410" i="17"/>
  <c r="O346" i="17"/>
  <c r="O315" i="17"/>
  <c r="O299" i="17"/>
  <c r="O442" i="17"/>
  <c r="O396" i="17"/>
  <c r="O382" i="17"/>
  <c r="O443" i="17"/>
  <c r="O400" i="17"/>
  <c r="O333" i="17"/>
  <c r="O300" i="17"/>
  <c r="O264" i="17"/>
  <c r="O232" i="17"/>
  <c r="O185" i="17"/>
  <c r="O145" i="17"/>
  <c r="O129" i="17"/>
  <c r="O202" i="17"/>
  <c r="O296" i="17"/>
  <c r="O265" i="17"/>
  <c r="O233" i="17"/>
  <c r="O189" i="17"/>
  <c r="O207" i="17"/>
  <c r="O419" i="17"/>
  <c r="O289" i="17"/>
  <c r="O258" i="17"/>
  <c r="O226" i="17"/>
  <c r="O182" i="17"/>
  <c r="O172" i="17"/>
  <c r="O287" i="17"/>
  <c r="O255" i="17"/>
  <c r="O223" i="17"/>
  <c r="O162" i="17"/>
  <c r="O126" i="17"/>
  <c r="O67" i="17"/>
  <c r="O144" i="17"/>
  <c r="O69" i="17"/>
  <c r="O102" i="17"/>
  <c r="O40" i="17"/>
  <c r="O108" i="17"/>
  <c r="O42" i="17"/>
  <c r="O14" i="17"/>
  <c r="O114" i="17"/>
  <c r="O60" i="17"/>
  <c r="O148" i="17"/>
  <c r="O62" i="17"/>
  <c r="O109" i="17"/>
  <c r="O47" i="17"/>
  <c r="O115" i="17"/>
  <c r="O49" i="17"/>
  <c r="O389" i="17"/>
  <c r="O359" i="17"/>
  <c r="O361" i="17"/>
  <c r="O319" i="17"/>
  <c r="O434" i="17"/>
  <c r="O367" i="17"/>
  <c r="O416" i="17"/>
  <c r="O290" i="17"/>
  <c r="O184" i="17"/>
  <c r="O316" i="17"/>
  <c r="O277" i="17"/>
  <c r="O213" i="17"/>
  <c r="O173" i="17"/>
  <c r="O274" i="17"/>
  <c r="O222" i="17"/>
  <c r="O210" i="17"/>
  <c r="O279" i="17"/>
  <c r="O231" i="17"/>
  <c r="O152" i="17"/>
  <c r="O52" i="17"/>
  <c r="O86" i="17"/>
  <c r="O88" i="17"/>
  <c r="O150" i="17"/>
  <c r="O10" i="17"/>
  <c r="O113" i="17"/>
  <c r="O11" i="17"/>
  <c r="O46" i="17"/>
  <c r="O63" i="17"/>
  <c r="O81" i="17"/>
  <c r="O372" i="17"/>
  <c r="O338" i="17"/>
  <c r="O360" i="17"/>
  <c r="O313" i="17"/>
  <c r="O412" i="17"/>
  <c r="O366" i="17"/>
  <c r="O385" i="17"/>
  <c r="O272" i="17"/>
  <c r="O174" i="17"/>
  <c r="O298" i="17"/>
  <c r="O273" i="17"/>
  <c r="O205" i="17"/>
  <c r="O160" i="17"/>
  <c r="O270" i="17"/>
  <c r="O218" i="17"/>
  <c r="O195" i="17"/>
  <c r="O271" i="17"/>
  <c r="O219" i="17"/>
  <c r="O138" i="17"/>
  <c r="O51" i="17"/>
  <c r="O85" i="17"/>
  <c r="O72" i="17"/>
  <c r="O107" i="17"/>
  <c r="O9" i="17"/>
  <c r="O98" i="17"/>
  <c r="O324" i="17"/>
  <c r="O30" i="17"/>
  <c r="O32" i="17"/>
  <c r="O66" i="17"/>
  <c r="O472" i="17"/>
  <c r="O357" i="17"/>
  <c r="O457" i="17"/>
  <c r="O311" i="17"/>
  <c r="O381" i="17"/>
  <c r="O327" i="17"/>
  <c r="O384" i="17"/>
  <c r="O260" i="17"/>
  <c r="O149" i="17"/>
  <c r="O187" i="17"/>
  <c r="O261" i="17"/>
  <c r="O188" i="17"/>
  <c r="O402" i="17"/>
  <c r="O266" i="17"/>
  <c r="O209" i="17"/>
  <c r="O169" i="17"/>
  <c r="O267" i="17"/>
  <c r="O215" i="17"/>
  <c r="O134" i="17"/>
  <c r="O35" i="17"/>
  <c r="O54" i="17"/>
  <c r="O71" i="17"/>
  <c r="O90" i="17"/>
  <c r="O27" i="17"/>
  <c r="O92" i="17"/>
  <c r="O140" i="17"/>
  <c r="O29" i="17"/>
  <c r="O31" i="17"/>
  <c r="O65" i="17"/>
  <c r="O459" i="17"/>
  <c r="O339" i="17"/>
  <c r="O453" i="17"/>
  <c r="O395" i="17"/>
  <c r="O303" i="17"/>
  <c r="O380" i="17"/>
  <c r="O352" i="17"/>
  <c r="O256" i="17"/>
  <c r="O143" i="17"/>
  <c r="O186" i="17"/>
  <c r="O257" i="17"/>
  <c r="O183" i="17"/>
  <c r="O387" i="17"/>
  <c r="O254" i="17"/>
  <c r="O208" i="17"/>
  <c r="O156" i="17"/>
  <c r="O263" i="17"/>
  <c r="O197" i="17"/>
  <c r="O122" i="17"/>
  <c r="O20" i="17"/>
  <c r="O53" i="17"/>
  <c r="O56" i="17"/>
  <c r="O74" i="17"/>
  <c r="O13" i="17"/>
  <c r="O91" i="17"/>
  <c r="O120" i="17"/>
  <c r="O168" i="17"/>
  <c r="O15" i="17"/>
  <c r="O34" i="17"/>
  <c r="O456" i="17"/>
  <c r="O437" i="17"/>
  <c r="O394" i="17"/>
  <c r="O297" i="17"/>
  <c r="O348" i="17"/>
  <c r="O468" i="17"/>
  <c r="O466" i="17"/>
  <c r="O240" i="17"/>
  <c r="O141" i="17"/>
  <c r="O164" i="17"/>
  <c r="O245" i="17"/>
  <c r="O154" i="17"/>
  <c r="O314" i="17"/>
  <c r="O250" i="17"/>
  <c r="O193" i="17"/>
  <c r="O312" i="17"/>
  <c r="O251" i="17"/>
  <c r="O196" i="17"/>
  <c r="O121" i="17"/>
  <c r="O19" i="17"/>
  <c r="O37" i="17"/>
  <c r="O39" i="17"/>
  <c r="O73" i="17"/>
  <c r="O302" i="17"/>
  <c r="O76" i="17"/>
  <c r="O104" i="17"/>
  <c r="O94" i="17"/>
  <c r="O165" i="17"/>
  <c r="O33" i="17"/>
  <c r="O471" i="17"/>
  <c r="O440" i="17"/>
  <c r="O423" i="17"/>
  <c r="O425" i="17"/>
  <c r="O362" i="17"/>
  <c r="O451" i="17"/>
  <c r="O418" i="17"/>
  <c r="O228" i="17"/>
  <c r="O133" i="17"/>
  <c r="O161" i="17"/>
  <c r="O241" i="17"/>
  <c r="O151" i="17"/>
  <c r="O306" i="17"/>
  <c r="O242" i="17"/>
  <c r="O179" i="17"/>
  <c r="O304" i="17"/>
  <c r="O247" i="17"/>
  <c r="O178" i="17"/>
  <c r="O105" i="17"/>
  <c r="O112" i="17"/>
  <c r="O21" i="17"/>
  <c r="O24" i="17"/>
  <c r="O58" i="17"/>
  <c r="O136" i="17"/>
  <c r="O59" i="17"/>
  <c r="O103" i="17"/>
  <c r="O93" i="17"/>
  <c r="O146" i="17"/>
  <c r="O17" i="17"/>
  <c r="O465" i="17"/>
  <c r="O391" i="17"/>
  <c r="O470" i="17"/>
  <c r="O127" i="17"/>
  <c r="O286" i="17"/>
  <c r="O239" i="17"/>
  <c r="O118" i="17"/>
  <c r="O44" i="17"/>
  <c r="O22" i="17"/>
  <c r="O374" i="17"/>
  <c r="O398" i="17"/>
  <c r="O125" i="17"/>
  <c r="O281" i="17"/>
  <c r="O235" i="17"/>
  <c r="O101" i="17"/>
  <c r="O28" i="17"/>
  <c r="O424" i="17"/>
  <c r="O439" i="17"/>
  <c r="O291" i="17"/>
  <c r="O238" i="17"/>
  <c r="O159" i="17"/>
  <c r="O8" i="17"/>
  <c r="O78" i="17"/>
  <c r="O392" i="17"/>
  <c r="O435" i="17"/>
  <c r="O288" i="17"/>
  <c r="O234" i="17"/>
  <c r="O199" i="17"/>
  <c r="O7" i="17"/>
  <c r="O61" i="17"/>
  <c r="O334" i="17"/>
  <c r="O354" i="17"/>
  <c r="O229" i="17"/>
  <c r="O84" i="17"/>
  <c r="O41" i="17"/>
  <c r="O79" i="17"/>
  <c r="O331" i="17"/>
  <c r="O293" i="17"/>
  <c r="O225" i="17"/>
  <c r="O318" i="17"/>
  <c r="O83" i="17"/>
  <c r="O26" i="17"/>
  <c r="O64" i="17"/>
  <c r="O428" i="17"/>
  <c r="O450" i="17"/>
  <c r="O224" i="17"/>
  <c r="O206" i="17"/>
  <c r="O295" i="17"/>
  <c r="O111" i="17"/>
  <c r="O132" i="17"/>
  <c r="O100" i="17"/>
  <c r="O421" i="17"/>
  <c r="O438" i="17"/>
  <c r="O99" i="17"/>
  <c r="O201" i="17"/>
  <c r="O191" i="17"/>
  <c r="O284" i="17"/>
  <c r="O95" i="17"/>
  <c r="O128" i="17"/>
  <c r="N6" i="17"/>
  <c r="N175" i="17"/>
  <c r="N160" i="17"/>
  <c r="N462" i="17"/>
  <c r="N446" i="17"/>
  <c r="N430" i="17"/>
  <c r="N414" i="17"/>
  <c r="N398" i="17"/>
  <c r="N382" i="17"/>
  <c r="N366" i="17"/>
  <c r="N350" i="17"/>
  <c r="N463" i="17"/>
  <c r="N447" i="17"/>
  <c r="N431" i="17"/>
  <c r="N324" i="17"/>
  <c r="N308" i="17"/>
  <c r="N292" i="17"/>
  <c r="N276" i="17"/>
  <c r="N260" i="17"/>
  <c r="N244" i="17"/>
  <c r="N228" i="17"/>
  <c r="N212" i="17"/>
  <c r="N196" i="17"/>
  <c r="N332" i="17"/>
  <c r="N338" i="17"/>
  <c r="N377" i="17"/>
  <c r="N347" i="17"/>
  <c r="N315" i="17"/>
  <c r="N299" i="17"/>
  <c r="N283" i="17"/>
  <c r="N267" i="17"/>
  <c r="N251" i="17"/>
  <c r="N235" i="17"/>
  <c r="N219" i="17"/>
  <c r="N381" i="17"/>
  <c r="N476" i="17"/>
  <c r="N460" i="17"/>
  <c r="N444" i="17"/>
  <c r="N428" i="17"/>
  <c r="N412" i="17"/>
  <c r="N396" i="17"/>
  <c r="N380" i="17"/>
  <c r="N364" i="17"/>
  <c r="N348" i="17"/>
  <c r="N477" i="17"/>
  <c r="N461" i="17"/>
  <c r="N445" i="17"/>
  <c r="N429" i="17"/>
  <c r="N322" i="17"/>
  <c r="N306" i="17"/>
  <c r="N290" i="17"/>
  <c r="N274" i="17"/>
  <c r="N258" i="17"/>
  <c r="N242" i="17"/>
  <c r="N226" i="17"/>
  <c r="N210" i="17"/>
  <c r="N474" i="17"/>
  <c r="N458" i="17"/>
  <c r="N442" i="17"/>
  <c r="N426" i="17"/>
  <c r="N410" i="17"/>
  <c r="N394" i="17"/>
  <c r="N378" i="17"/>
  <c r="N362" i="17"/>
  <c r="N346" i="17"/>
  <c r="N475" i="17"/>
  <c r="N459" i="17"/>
  <c r="N443" i="17"/>
  <c r="N427" i="17"/>
  <c r="N419" i="17"/>
  <c r="N320" i="17"/>
  <c r="N304" i="17"/>
  <c r="N288" i="17"/>
  <c r="N272" i="17"/>
  <c r="N256" i="17"/>
  <c r="N240" i="17"/>
  <c r="N224" i="17"/>
  <c r="N472" i="17"/>
  <c r="N456" i="17"/>
  <c r="N440" i="17"/>
  <c r="N424" i="17"/>
  <c r="N408" i="17"/>
  <c r="N392" i="17"/>
  <c r="N376" i="17"/>
  <c r="N360" i="17"/>
  <c r="N344" i="17"/>
  <c r="N473" i="17"/>
  <c r="N457" i="17"/>
  <c r="N441" i="17"/>
  <c r="N403" i="17"/>
  <c r="N318" i="17"/>
  <c r="N302" i="17"/>
  <c r="N286" i="17"/>
  <c r="N270" i="17"/>
  <c r="N254" i="17"/>
  <c r="N238" i="17"/>
  <c r="N222" i="17"/>
  <c r="N206" i="17"/>
  <c r="N190" i="17"/>
  <c r="N389" i="17"/>
  <c r="N407" i="17"/>
  <c r="N328" i="17"/>
  <c r="N325" i="17"/>
  <c r="N309" i="17"/>
  <c r="N293" i="17"/>
  <c r="N277" i="17"/>
  <c r="N261" i="17"/>
  <c r="N245" i="17"/>
  <c r="N229" i="17"/>
  <c r="N213" i="17"/>
  <c r="N337" i="17"/>
  <c r="N327" i="17"/>
  <c r="N369" i="17"/>
  <c r="N147" i="17"/>
  <c r="N131" i="17"/>
  <c r="N115" i="17"/>
  <c r="N99" i="17"/>
  <c r="N83" i="17"/>
  <c r="N67" i="17"/>
  <c r="N51" i="17"/>
  <c r="N35" i="17"/>
  <c r="N19" i="17"/>
  <c r="N187" i="17"/>
  <c r="N170" i="17"/>
  <c r="N173" i="17"/>
  <c r="N166" i="17"/>
  <c r="N138" i="17"/>
  <c r="N122" i="17"/>
  <c r="N106" i="17"/>
  <c r="N470" i="17"/>
  <c r="N454" i="17"/>
  <c r="N438" i="17"/>
  <c r="N422" i="17"/>
  <c r="N406" i="17"/>
  <c r="N390" i="17"/>
  <c r="N374" i="17"/>
  <c r="N358" i="17"/>
  <c r="N342" i="17"/>
  <c r="N471" i="17"/>
  <c r="N455" i="17"/>
  <c r="N439" i="17"/>
  <c r="N387" i="17"/>
  <c r="N316" i="17"/>
  <c r="N300" i="17"/>
  <c r="N284" i="17"/>
  <c r="N268" i="17"/>
  <c r="N252" i="17"/>
  <c r="N236" i="17"/>
  <c r="N220" i="17"/>
  <c r="N204" i="17"/>
  <c r="N188" i="17"/>
  <c r="N373" i="17"/>
  <c r="N391" i="17"/>
  <c r="N411" i="17"/>
  <c r="N323" i="17"/>
  <c r="N307" i="17"/>
  <c r="N291" i="17"/>
  <c r="N275" i="17"/>
  <c r="N259" i="17"/>
  <c r="N243" i="17"/>
  <c r="N227" i="17"/>
  <c r="N211" i="17"/>
  <c r="N468" i="17"/>
  <c r="N452" i="17"/>
  <c r="N436" i="17"/>
  <c r="N420" i="17"/>
  <c r="N404" i="17"/>
  <c r="N388" i="17"/>
  <c r="N372" i="17"/>
  <c r="N356" i="17"/>
  <c r="N340" i="17"/>
  <c r="N469" i="17"/>
  <c r="N453" i="17"/>
  <c r="N437" i="17"/>
  <c r="N371" i="17"/>
  <c r="N314" i="17"/>
  <c r="N298" i="17"/>
  <c r="N282" i="17"/>
  <c r="N266" i="17"/>
  <c r="N250" i="17"/>
  <c r="N234" i="17"/>
  <c r="N218" i="17"/>
  <c r="N466" i="17"/>
  <c r="N450" i="17"/>
  <c r="N434" i="17"/>
  <c r="N418" i="17"/>
  <c r="N402" i="17"/>
  <c r="N386" i="17"/>
  <c r="N370" i="17"/>
  <c r="N354" i="17"/>
  <c r="N467" i="17"/>
  <c r="N451" i="17"/>
  <c r="N435" i="17"/>
  <c r="N355" i="17"/>
  <c r="N312" i="17"/>
  <c r="N296" i="17"/>
  <c r="N280" i="17"/>
  <c r="N264" i="17"/>
  <c r="N248" i="17"/>
  <c r="N232" i="17"/>
  <c r="N216" i="17"/>
  <c r="N200" i="17"/>
  <c r="N184" i="17"/>
  <c r="N341" i="17"/>
  <c r="N359" i="17"/>
  <c r="N409" i="17"/>
  <c r="N379" i="17"/>
  <c r="N319" i="17"/>
  <c r="N303" i="17"/>
  <c r="N287" i="17"/>
  <c r="N271" i="17"/>
  <c r="N255" i="17"/>
  <c r="N239" i="17"/>
  <c r="N223" i="17"/>
  <c r="N413" i="17"/>
  <c r="N399" i="17"/>
  <c r="N168" i="17"/>
  <c r="N174" i="17"/>
  <c r="N141" i="17"/>
  <c r="N125" i="17"/>
  <c r="N109" i="17"/>
  <c r="N93" i="17"/>
  <c r="N77" i="17"/>
  <c r="N61" i="17"/>
  <c r="N45" i="17"/>
  <c r="N29" i="17"/>
  <c r="N13" i="17"/>
  <c r="N164" i="17"/>
  <c r="N151" i="17"/>
  <c r="N353" i="17"/>
  <c r="N148" i="17"/>
  <c r="N132" i="17"/>
  <c r="N116" i="17"/>
  <c r="N448" i="17"/>
  <c r="N214" i="17"/>
  <c r="N421" i="17"/>
  <c r="N335" i="17"/>
  <c r="N334" i="17"/>
  <c r="N297" i="17"/>
  <c r="N265" i="17"/>
  <c r="N233" i="17"/>
  <c r="N365" i="17"/>
  <c r="N199" i="17"/>
  <c r="N171" i="17"/>
  <c r="N135" i="17"/>
  <c r="N113" i="17"/>
  <c r="N91" i="17"/>
  <c r="N71" i="17"/>
  <c r="N49" i="17"/>
  <c r="N27" i="17"/>
  <c r="N7" i="17"/>
  <c r="N167" i="17"/>
  <c r="N209" i="17"/>
  <c r="N142" i="17"/>
  <c r="N120" i="17"/>
  <c r="N100" i="17"/>
  <c r="N84" i="17"/>
  <c r="N68" i="17"/>
  <c r="N52" i="17"/>
  <c r="N36" i="17"/>
  <c r="N20" i="17"/>
  <c r="N195" i="17"/>
  <c r="N197" i="17"/>
  <c r="N230" i="17"/>
  <c r="N301" i="17"/>
  <c r="N137" i="17"/>
  <c r="N31" i="17"/>
  <c r="N102" i="17"/>
  <c r="N22" i="17"/>
  <c r="N432" i="17"/>
  <c r="N326" i="17"/>
  <c r="N208" i="17"/>
  <c r="N405" i="17"/>
  <c r="N331" i="17"/>
  <c r="N295" i="17"/>
  <c r="N263" i="17"/>
  <c r="N231" i="17"/>
  <c r="N349" i="17"/>
  <c r="N181" i="17"/>
  <c r="N158" i="17"/>
  <c r="N133" i="17"/>
  <c r="N111" i="17"/>
  <c r="N89" i="17"/>
  <c r="N69" i="17"/>
  <c r="N47" i="17"/>
  <c r="N25" i="17"/>
  <c r="N203" i="17"/>
  <c r="N154" i="17"/>
  <c r="N193" i="17"/>
  <c r="N140" i="17"/>
  <c r="N118" i="17"/>
  <c r="N98" i="17"/>
  <c r="N82" i="17"/>
  <c r="N66" i="17"/>
  <c r="N50" i="17"/>
  <c r="N34" i="17"/>
  <c r="N18" i="17"/>
  <c r="N172" i="17"/>
  <c r="N363" i="17"/>
  <c r="N397" i="17"/>
  <c r="N73" i="17"/>
  <c r="N385" i="17"/>
  <c r="N70" i="17"/>
  <c r="N416" i="17"/>
  <c r="N310" i="17"/>
  <c r="N202" i="17"/>
  <c r="N357" i="17"/>
  <c r="N425" i="17"/>
  <c r="N321" i="17"/>
  <c r="N289" i="17"/>
  <c r="N257" i="17"/>
  <c r="N225" i="17"/>
  <c r="N165" i="17"/>
  <c r="N155" i="17"/>
  <c r="N129" i="17"/>
  <c r="N107" i="17"/>
  <c r="N87" i="17"/>
  <c r="N65" i="17"/>
  <c r="N43" i="17"/>
  <c r="N23" i="17"/>
  <c r="N180" i="17"/>
  <c r="N333" i="17"/>
  <c r="N182" i="17"/>
  <c r="N136" i="17"/>
  <c r="N114" i="17"/>
  <c r="N96" i="17"/>
  <c r="N80" i="17"/>
  <c r="N64" i="17"/>
  <c r="N48" i="17"/>
  <c r="N32" i="17"/>
  <c r="N169" i="17"/>
  <c r="N237" i="17"/>
  <c r="N400" i="17"/>
  <c r="N294" i="17"/>
  <c r="N198" i="17"/>
  <c r="N339" i="17"/>
  <c r="N393" i="17"/>
  <c r="N317" i="17"/>
  <c r="N285" i="17"/>
  <c r="N253" i="17"/>
  <c r="N221" i="17"/>
  <c r="N415" i="17"/>
  <c r="N152" i="17"/>
  <c r="N149" i="17"/>
  <c r="N127" i="17"/>
  <c r="N105" i="17"/>
  <c r="N85" i="17"/>
  <c r="N63" i="17"/>
  <c r="N41" i="17"/>
  <c r="N21" i="17"/>
  <c r="N177" i="17"/>
  <c r="N207" i="17"/>
  <c r="N179" i="17"/>
  <c r="N134" i="17"/>
  <c r="N112" i="17"/>
  <c r="N94" i="17"/>
  <c r="N78" i="17"/>
  <c r="N62" i="17"/>
  <c r="N46" i="17"/>
  <c r="N30" i="17"/>
  <c r="N14" i="17"/>
  <c r="N156" i="17"/>
  <c r="N157" i="17"/>
  <c r="N343" i="17"/>
  <c r="N330" i="17"/>
  <c r="N53" i="17"/>
  <c r="N144" i="17"/>
  <c r="N54" i="17"/>
  <c r="N384" i="17"/>
  <c r="N465" i="17"/>
  <c r="N278" i="17"/>
  <c r="N194" i="17"/>
  <c r="N329" i="17"/>
  <c r="N361" i="17"/>
  <c r="N313" i="17"/>
  <c r="N281" i="17"/>
  <c r="N249" i="17"/>
  <c r="N217" i="17"/>
  <c r="N383" i="17"/>
  <c r="N145" i="17"/>
  <c r="N123" i="17"/>
  <c r="N103" i="17"/>
  <c r="N81" i="17"/>
  <c r="N59" i="17"/>
  <c r="N39" i="17"/>
  <c r="N17" i="17"/>
  <c r="N161" i="17"/>
  <c r="N191" i="17"/>
  <c r="N163" i="17"/>
  <c r="N130" i="17"/>
  <c r="N110" i="17"/>
  <c r="N92" i="17"/>
  <c r="N76" i="17"/>
  <c r="N60" i="17"/>
  <c r="N44" i="17"/>
  <c r="N28" i="17"/>
  <c r="N12" i="17"/>
  <c r="N153" i="17"/>
  <c r="N162" i="17"/>
  <c r="N464" i="17"/>
  <c r="N185" i="17"/>
  <c r="N183" i="17"/>
  <c r="N38" i="17"/>
  <c r="N368" i="17"/>
  <c r="N449" i="17"/>
  <c r="N262" i="17"/>
  <c r="N192" i="17"/>
  <c r="N423" i="17"/>
  <c r="N345" i="17"/>
  <c r="N311" i="17"/>
  <c r="N279" i="17"/>
  <c r="N247" i="17"/>
  <c r="N215" i="17"/>
  <c r="N367" i="17"/>
  <c r="N401" i="17"/>
  <c r="N143" i="17"/>
  <c r="N121" i="17"/>
  <c r="N101" i="17"/>
  <c r="N79" i="17"/>
  <c r="N57" i="17"/>
  <c r="N37" i="17"/>
  <c r="N15" i="17"/>
  <c r="N205" i="17"/>
  <c r="N176" i="17"/>
  <c r="N150" i="17"/>
  <c r="N128" i="17"/>
  <c r="N108" i="17"/>
  <c r="N90" i="17"/>
  <c r="N74" i="17"/>
  <c r="N58" i="17"/>
  <c r="N42" i="17"/>
  <c r="N26" i="17"/>
  <c r="N10" i="17"/>
  <c r="N269" i="17"/>
  <c r="N95" i="17"/>
  <c r="N9" i="17"/>
  <c r="N86" i="17"/>
  <c r="N336" i="17"/>
  <c r="N352" i="17"/>
  <c r="N433" i="17"/>
  <c r="N246" i="17"/>
  <c r="N186" i="17"/>
  <c r="N375" i="17"/>
  <c r="N395" i="17"/>
  <c r="N305" i="17"/>
  <c r="N273" i="17"/>
  <c r="N241" i="17"/>
  <c r="N351" i="17"/>
  <c r="N201" i="17"/>
  <c r="N139" i="17"/>
  <c r="N119" i="17"/>
  <c r="N97" i="17"/>
  <c r="N75" i="17"/>
  <c r="N55" i="17"/>
  <c r="N33" i="17"/>
  <c r="N11" i="17"/>
  <c r="N189" i="17"/>
  <c r="N417" i="17"/>
  <c r="N146" i="17"/>
  <c r="N126" i="17"/>
  <c r="N104" i="17"/>
  <c r="N88" i="17"/>
  <c r="N72" i="17"/>
  <c r="N56" i="17"/>
  <c r="N40" i="17"/>
  <c r="N24" i="17"/>
  <c r="N8" i="17"/>
  <c r="N159" i="17"/>
  <c r="N117" i="17"/>
  <c r="N124" i="17"/>
  <c r="N178" i="17"/>
  <c r="O5" i="17"/>
  <c r="N5" i="17"/>
  <c r="E1097" i="17" l="1"/>
  <c r="E1098" i="17"/>
  <c r="E1100" i="17"/>
  <c r="E1099" i="17"/>
  <c r="E1101" i="17"/>
  <c r="E1044" i="17"/>
  <c r="E1066" i="17"/>
  <c r="E1078" i="17" s="1"/>
  <c r="E1090" i="17" s="1"/>
  <c r="D1033" i="17"/>
  <c r="D1061" i="17"/>
  <c r="D1073" i="17" s="1"/>
  <c r="D1065" i="17"/>
  <c r="D1077" i="17" s="1"/>
  <c r="D1062" i="17"/>
  <c r="D1074" i="17" s="1"/>
  <c r="D1055" i="17"/>
  <c r="D1044" i="17"/>
  <c r="D1066" i="17"/>
  <c r="D1078" i="17" s="1"/>
  <c r="D1064" i="17"/>
  <c r="D1076" i="17" s="1"/>
  <c r="E1055" i="17"/>
  <c r="D1063" i="17"/>
  <c r="D1075" i="17" s="1"/>
  <c r="E1000" i="17"/>
  <c r="D1011" i="17"/>
  <c r="E1021" i="17"/>
  <c r="E1033" i="17" s="1"/>
  <c r="E999" i="17"/>
  <c r="E1010" i="17"/>
  <c r="D1022" i="17"/>
  <c r="D1012" i="17"/>
  <c r="A108" i="8"/>
  <c r="L107" i="8"/>
  <c r="D1086" i="17" l="1"/>
  <c r="E1112" i="17"/>
  <c r="D1089" i="17"/>
  <c r="E1110" i="17"/>
  <c r="D1088" i="17"/>
  <c r="D1090" i="17"/>
  <c r="D1085" i="17"/>
  <c r="E1102" i="17"/>
  <c r="E1111" i="17"/>
  <c r="D1087" i="17"/>
  <c r="E1113" i="17"/>
  <c r="E1109" i="17"/>
  <c r="D1056" i="17"/>
  <c r="D1024" i="17"/>
  <c r="D1034" i="17"/>
  <c r="D1067" i="17"/>
  <c r="D1079" i="17" s="1"/>
  <c r="D1045" i="17"/>
  <c r="E1067" i="17"/>
  <c r="E1079" i="17" s="1"/>
  <c r="E1091" i="17" s="1"/>
  <c r="E1056" i="17"/>
  <c r="E1045" i="17"/>
  <c r="E1022" i="17"/>
  <c r="E1034" i="17" s="1"/>
  <c r="E1011" i="17"/>
  <c r="D1023" i="17"/>
  <c r="E1012" i="17"/>
  <c r="E1024" i="17" s="1"/>
  <c r="L108" i="8"/>
  <c r="A109" i="8"/>
  <c r="E1122" i="17" l="1"/>
  <c r="D1099" i="17"/>
  <c r="E1123" i="17"/>
  <c r="D1091" i="17"/>
  <c r="D1101" i="17"/>
  <c r="E1114" i="17"/>
  <c r="E1121" i="17"/>
  <c r="D1097" i="17"/>
  <c r="E1124" i="17"/>
  <c r="D1100" i="17"/>
  <c r="E1125" i="17"/>
  <c r="E1103" i="17"/>
  <c r="D1102" i="17"/>
  <c r="D1098" i="17"/>
  <c r="D1046" i="17"/>
  <c r="E1068" i="17"/>
  <c r="E1080" i="17" s="1"/>
  <c r="E1092" i="17" s="1"/>
  <c r="D1036" i="17"/>
  <c r="E1057" i="17"/>
  <c r="D1068" i="17"/>
  <c r="D1080" i="17" s="1"/>
  <c r="E1046" i="17"/>
  <c r="D1035" i="17"/>
  <c r="E1036" i="17"/>
  <c r="D1057" i="17"/>
  <c r="E1023" i="17"/>
  <c r="E1035" i="17" s="1"/>
  <c r="L109" i="8"/>
  <c r="A110" i="8"/>
  <c r="D1113" i="17" l="1"/>
  <c r="D1103" i="17"/>
  <c r="E1135" i="17"/>
  <c r="E1115" i="17"/>
  <c r="D1109" i="17"/>
  <c r="D1114" i="17"/>
  <c r="E1133" i="17"/>
  <c r="D1110" i="17"/>
  <c r="E1136" i="17"/>
  <c r="E1137" i="17"/>
  <c r="D1111" i="17"/>
  <c r="D1112" i="17"/>
  <c r="D1092" i="17"/>
  <c r="E1134" i="17"/>
  <c r="E1104" i="17"/>
  <c r="E1126" i="17"/>
  <c r="D1048" i="17"/>
  <c r="D1069" i="17"/>
  <c r="D1081" i="17" s="1"/>
  <c r="E1058" i="17"/>
  <c r="E1048" i="17"/>
  <c r="D1047" i="17"/>
  <c r="D1058" i="17"/>
  <c r="E1047" i="17"/>
  <c r="E1069" i="17"/>
  <c r="E1081" i="17" s="1"/>
  <c r="E1093" i="17" s="1"/>
  <c r="L110" i="8"/>
  <c r="A111" i="8"/>
  <c r="E1127" i="17" l="1"/>
  <c r="E1148" i="17"/>
  <c r="D1093" i="17"/>
  <c r="D1122" i="17"/>
  <c r="E1147" i="17"/>
  <c r="D1121" i="17"/>
  <c r="E1145" i="17"/>
  <c r="E1146" i="17"/>
  <c r="D1104" i="17"/>
  <c r="D1123" i="17"/>
  <c r="D1115" i="17"/>
  <c r="E1116" i="17"/>
  <c r="E1138" i="17"/>
  <c r="D1124" i="17"/>
  <c r="D1125" i="17"/>
  <c r="E1105" i="17"/>
  <c r="E1149" i="17"/>
  <c r="D1126" i="17"/>
  <c r="D1059" i="17"/>
  <c r="E1070" i="17"/>
  <c r="E1082" i="17" s="1"/>
  <c r="E1094" i="17" s="1"/>
  <c r="E1059" i="17"/>
  <c r="E1060" i="17"/>
  <c r="E1072" i="17" s="1"/>
  <c r="E1084" i="17" s="1"/>
  <c r="D1060" i="17"/>
  <c r="D1072" i="17" s="1"/>
  <c r="D1070" i="17"/>
  <c r="D1082" i="17" s="1"/>
  <c r="L111" i="8"/>
  <c r="A112" i="8"/>
  <c r="D1134" i="17" l="1"/>
  <c r="D1136" i="17"/>
  <c r="E1158" i="17"/>
  <c r="D1105" i="17"/>
  <c r="D1138" i="17"/>
  <c r="E1161" i="17"/>
  <c r="E1157" i="17"/>
  <c r="D1135" i="17"/>
  <c r="D1084" i="17"/>
  <c r="E1117" i="17"/>
  <c r="E1128" i="17"/>
  <c r="E1160" i="17"/>
  <c r="E1096" i="17"/>
  <c r="D1127" i="17"/>
  <c r="D1133" i="17"/>
  <c r="E1159" i="17"/>
  <c r="D1116" i="17"/>
  <c r="E1150" i="17"/>
  <c r="D1094" i="17"/>
  <c r="E1106" i="17"/>
  <c r="D1137" i="17"/>
  <c r="E1139" i="17"/>
  <c r="E1071" i="17"/>
  <c r="E1083" i="17" s="1"/>
  <c r="E1095" i="17" s="1"/>
  <c r="D1071" i="17"/>
  <c r="D1083" i="17" s="1"/>
  <c r="L112" i="8"/>
  <c r="A113" i="8"/>
  <c r="D1106" i="17" l="1"/>
  <c r="D1139" i="17"/>
  <c r="E1151" i="17"/>
  <c r="E1108" i="17"/>
  <c r="E1162" i="17"/>
  <c r="D1128" i="17"/>
  <c r="D1147" i="17"/>
  <c r="E1118" i="17"/>
  <c r="D1117" i="17"/>
  <c r="E1170" i="17"/>
  <c r="E1129" i="17"/>
  <c r="D1096" i="17"/>
  <c r="D1149" i="17"/>
  <c r="E1171" i="17"/>
  <c r="E1172" i="17"/>
  <c r="E1169" i="17"/>
  <c r="D1150" i="17"/>
  <c r="D1148" i="17"/>
  <c r="E1107" i="17"/>
  <c r="D1095" i="17"/>
  <c r="D1145" i="17"/>
  <c r="E1140" i="17"/>
  <c r="E1173" i="17"/>
  <c r="D1146" i="17"/>
  <c r="L113" i="8"/>
  <c r="A114" i="8"/>
  <c r="O99" i="8"/>
  <c r="N99" i="8"/>
  <c r="O100" i="8"/>
  <c r="N100" i="8"/>
  <c r="O101" i="8"/>
  <c r="N101" i="8"/>
  <c r="O102" i="8"/>
  <c r="N102" i="8"/>
  <c r="O103" i="8"/>
  <c r="N103" i="8"/>
  <c r="O104" i="8"/>
  <c r="N104" i="8"/>
  <c r="O105" i="8"/>
  <c r="N105" i="8"/>
  <c r="O106" i="8"/>
  <c r="N106" i="8"/>
  <c r="O107" i="8"/>
  <c r="N107" i="8"/>
  <c r="N108" i="8"/>
  <c r="O108" i="8"/>
  <c r="O109" i="8"/>
  <c r="N109" i="8"/>
  <c r="N110" i="8"/>
  <c r="O110" i="8"/>
  <c r="O111" i="8"/>
  <c r="N111" i="8"/>
  <c r="N112" i="8"/>
  <c r="O112" i="8"/>
  <c r="D1129" i="17" l="1"/>
  <c r="D1160" i="17"/>
  <c r="D1161" i="17"/>
  <c r="E1130" i="17"/>
  <c r="E1120" i="17"/>
  <c r="E1163" i="17"/>
  <c r="E1182" i="17"/>
  <c r="D1162" i="17"/>
  <c r="E1183" i="17"/>
  <c r="E1152" i="17"/>
  <c r="E1181" i="17"/>
  <c r="D1108" i="17"/>
  <c r="D1159" i="17"/>
  <c r="D1157" i="17"/>
  <c r="D1151" i="17"/>
  <c r="E1184" i="17"/>
  <c r="D1158" i="17"/>
  <c r="E1119" i="17"/>
  <c r="E1141" i="17"/>
  <c r="E1185" i="17"/>
  <c r="D1107" i="17"/>
  <c r="D1140" i="17"/>
  <c r="E1174" i="17"/>
  <c r="D1118" i="17"/>
  <c r="T99" i="8"/>
  <c r="Q99" i="8"/>
  <c r="T108" i="8"/>
  <c r="Q108" i="8"/>
  <c r="U107" i="8"/>
  <c r="R107" i="8"/>
  <c r="U99" i="8"/>
  <c r="R99" i="8"/>
  <c r="T104" i="8"/>
  <c r="Q104" i="8"/>
  <c r="T107" i="8"/>
  <c r="Q107" i="8"/>
  <c r="T112" i="8"/>
  <c r="Q112" i="8"/>
  <c r="U111" i="8"/>
  <c r="R111" i="8"/>
  <c r="T106" i="8"/>
  <c r="Q106" i="8"/>
  <c r="Q102" i="8"/>
  <c r="T102" i="8"/>
  <c r="U112" i="8"/>
  <c r="R112" i="8"/>
  <c r="U110" i="8"/>
  <c r="R110" i="8"/>
  <c r="T110" i="8"/>
  <c r="Q110" i="8"/>
  <c r="U106" i="8"/>
  <c r="R106" i="8"/>
  <c r="R102" i="8"/>
  <c r="U102" i="8"/>
  <c r="L114" i="8"/>
  <c r="A115" i="8"/>
  <c r="T100" i="8"/>
  <c r="Q100" i="8"/>
  <c r="Q101" i="8"/>
  <c r="T101" i="8"/>
  <c r="R104" i="8"/>
  <c r="U104" i="8"/>
  <c r="U109" i="8"/>
  <c r="R109" i="8"/>
  <c r="T105" i="8"/>
  <c r="Q105" i="8"/>
  <c r="U108" i="8"/>
  <c r="R108" i="8"/>
  <c r="T111" i="8"/>
  <c r="Q111" i="8"/>
  <c r="R103" i="8"/>
  <c r="U103" i="8"/>
  <c r="U105" i="8"/>
  <c r="R105" i="8"/>
  <c r="U101" i="8"/>
  <c r="R101" i="8"/>
  <c r="N113" i="8"/>
  <c r="U100" i="8"/>
  <c r="R100" i="8"/>
  <c r="Q103" i="8"/>
  <c r="T103" i="8"/>
  <c r="T109" i="8"/>
  <c r="Q109" i="8"/>
  <c r="O113" i="8"/>
  <c r="D1163" i="17" l="1"/>
  <c r="E1164" i="17"/>
  <c r="D1130" i="17"/>
  <c r="E1195" i="17"/>
  <c r="E1153" i="17"/>
  <c r="D1171" i="17"/>
  <c r="D1174" i="17"/>
  <c r="D1120" i="17"/>
  <c r="E1142" i="17"/>
  <c r="E1132" i="17"/>
  <c r="D1170" i="17"/>
  <c r="E1193" i="17"/>
  <c r="D1173" i="17"/>
  <c r="E1186" i="17"/>
  <c r="D1119" i="17"/>
  <c r="E1194" i="17"/>
  <c r="E1131" i="17"/>
  <c r="E1175" i="17"/>
  <c r="D1172" i="17"/>
  <c r="D1169" i="17"/>
  <c r="D1152" i="17"/>
  <c r="E1196" i="17"/>
  <c r="D1141" i="17"/>
  <c r="E1197" i="17"/>
  <c r="I713" i="17"/>
  <c r="I715" i="17"/>
  <c r="I716" i="17"/>
  <c r="I714" i="17"/>
  <c r="I717" i="17"/>
  <c r="I718" i="17"/>
  <c r="I719" i="17"/>
  <c r="I720" i="17"/>
  <c r="I721" i="17"/>
  <c r="I722" i="17"/>
  <c r="I712" i="17"/>
  <c r="I723" i="17"/>
  <c r="I737" i="17"/>
  <c r="I738" i="17"/>
  <c r="I741" i="17"/>
  <c r="I739" i="17"/>
  <c r="I740" i="17"/>
  <c r="I742" i="17"/>
  <c r="I743" i="17"/>
  <c r="I744" i="17"/>
  <c r="I745" i="17"/>
  <c r="I736" i="17"/>
  <c r="I746" i="17"/>
  <c r="I747" i="17"/>
  <c r="K644" i="17"/>
  <c r="K643" i="17"/>
  <c r="K641" i="17"/>
  <c r="K642" i="17"/>
  <c r="K645" i="17"/>
  <c r="K646" i="17"/>
  <c r="K647" i="17"/>
  <c r="K648" i="17"/>
  <c r="K649" i="17"/>
  <c r="K640" i="17"/>
  <c r="K650" i="17"/>
  <c r="K651" i="17"/>
  <c r="I607" i="17"/>
  <c r="I605" i="17"/>
  <c r="I606" i="17"/>
  <c r="I608" i="17"/>
  <c r="I609" i="17"/>
  <c r="I610" i="17"/>
  <c r="I611" i="17"/>
  <c r="I612" i="17"/>
  <c r="I613" i="17"/>
  <c r="I604" i="17"/>
  <c r="I614" i="17"/>
  <c r="I615" i="17"/>
  <c r="K594" i="17"/>
  <c r="K597" i="17"/>
  <c r="K593" i="17"/>
  <c r="K596" i="17"/>
  <c r="K595" i="17"/>
  <c r="K598" i="17"/>
  <c r="K599" i="17"/>
  <c r="K600" i="17"/>
  <c r="K601" i="17"/>
  <c r="K592" i="17"/>
  <c r="K602" i="17"/>
  <c r="K603" i="17"/>
  <c r="K727" i="17"/>
  <c r="K726" i="17"/>
  <c r="K725" i="17"/>
  <c r="K728" i="17"/>
  <c r="K729" i="17"/>
  <c r="K730" i="17"/>
  <c r="K731" i="17"/>
  <c r="K732" i="17"/>
  <c r="K733" i="17"/>
  <c r="K734" i="17"/>
  <c r="K724" i="17"/>
  <c r="K735" i="17"/>
  <c r="I654" i="17"/>
  <c r="I656" i="17"/>
  <c r="I657" i="17"/>
  <c r="I655" i="17"/>
  <c r="I653" i="17"/>
  <c r="I658" i="17"/>
  <c r="I659" i="17"/>
  <c r="I660" i="17"/>
  <c r="I661" i="17"/>
  <c r="I662" i="17"/>
  <c r="I652" i="17"/>
  <c r="I663" i="17"/>
  <c r="K605" i="17"/>
  <c r="K607" i="17"/>
  <c r="K606" i="17"/>
  <c r="K608" i="17"/>
  <c r="K609" i="17"/>
  <c r="K610" i="17"/>
  <c r="K611" i="17"/>
  <c r="K612" i="17"/>
  <c r="K613" i="17"/>
  <c r="K614" i="17"/>
  <c r="K604" i="17"/>
  <c r="K615" i="17"/>
  <c r="I631" i="17"/>
  <c r="I632" i="17"/>
  <c r="I633" i="17"/>
  <c r="I629" i="17"/>
  <c r="I630" i="17"/>
  <c r="I634" i="17"/>
  <c r="I635" i="17"/>
  <c r="I636" i="17"/>
  <c r="I637" i="17"/>
  <c r="I638" i="17"/>
  <c r="I628" i="17"/>
  <c r="I639" i="17"/>
  <c r="I681" i="17"/>
  <c r="I677" i="17"/>
  <c r="I679" i="17"/>
  <c r="I678" i="17"/>
  <c r="I680" i="17"/>
  <c r="I682" i="17"/>
  <c r="I683" i="17"/>
  <c r="I684" i="17"/>
  <c r="I685" i="17"/>
  <c r="I676" i="17"/>
  <c r="I686" i="17"/>
  <c r="I687" i="17"/>
  <c r="K693" i="17"/>
  <c r="K689" i="17"/>
  <c r="K691" i="17"/>
  <c r="K692" i="17"/>
  <c r="K690" i="17"/>
  <c r="K694" i="17"/>
  <c r="K695" i="17"/>
  <c r="K696" i="17"/>
  <c r="K697" i="17"/>
  <c r="K688" i="17"/>
  <c r="K698" i="17"/>
  <c r="K699" i="17"/>
  <c r="I618" i="17"/>
  <c r="I617" i="17"/>
  <c r="I620" i="17"/>
  <c r="I621" i="17"/>
  <c r="I619" i="17"/>
  <c r="I622" i="17"/>
  <c r="I623" i="17"/>
  <c r="I624" i="17"/>
  <c r="I625" i="17"/>
  <c r="I616" i="17"/>
  <c r="I626" i="17"/>
  <c r="I627" i="17"/>
  <c r="I644" i="17"/>
  <c r="I643" i="17"/>
  <c r="I641" i="17"/>
  <c r="I642" i="17"/>
  <c r="I645" i="17"/>
  <c r="I646" i="17"/>
  <c r="I647" i="17"/>
  <c r="I648" i="17"/>
  <c r="I649" i="17"/>
  <c r="I640" i="17"/>
  <c r="I650" i="17"/>
  <c r="I651" i="17"/>
  <c r="K632" i="17"/>
  <c r="K631" i="17"/>
  <c r="K633" i="17"/>
  <c r="K629" i="17"/>
  <c r="K630" i="17"/>
  <c r="K634" i="17"/>
  <c r="K635" i="17"/>
  <c r="K636" i="17"/>
  <c r="K637" i="17"/>
  <c r="K638" i="17"/>
  <c r="K628" i="17"/>
  <c r="K639" i="17"/>
  <c r="I691" i="17"/>
  <c r="I692" i="17"/>
  <c r="I690" i="17"/>
  <c r="I693" i="17"/>
  <c r="I689" i="17"/>
  <c r="I694" i="17"/>
  <c r="I695" i="17"/>
  <c r="I696" i="17"/>
  <c r="I697" i="17"/>
  <c r="I688" i="17"/>
  <c r="I698" i="17"/>
  <c r="I699" i="17"/>
  <c r="K737" i="17"/>
  <c r="K738" i="17"/>
  <c r="K741" i="17"/>
  <c r="K740" i="17"/>
  <c r="K739" i="17"/>
  <c r="K742" i="17"/>
  <c r="K743" i="17"/>
  <c r="K744" i="17"/>
  <c r="K745" i="17"/>
  <c r="K736" i="17"/>
  <c r="K746" i="17"/>
  <c r="K747" i="17"/>
  <c r="I702" i="17"/>
  <c r="I701" i="17"/>
  <c r="I704" i="17"/>
  <c r="I703" i="17"/>
  <c r="I705" i="17"/>
  <c r="I706" i="17"/>
  <c r="I707" i="17"/>
  <c r="I708" i="17"/>
  <c r="I709" i="17"/>
  <c r="I710" i="17"/>
  <c r="I700" i="17"/>
  <c r="I711" i="17"/>
  <c r="K678" i="17"/>
  <c r="K677" i="17"/>
  <c r="K681" i="17"/>
  <c r="K679" i="17"/>
  <c r="K680" i="17"/>
  <c r="K682" i="17"/>
  <c r="K683" i="17"/>
  <c r="K684" i="17"/>
  <c r="K685" i="17"/>
  <c r="K686" i="17"/>
  <c r="K676" i="17"/>
  <c r="K687" i="17"/>
  <c r="K701" i="17"/>
  <c r="K704" i="17"/>
  <c r="K705" i="17"/>
  <c r="K702" i="17"/>
  <c r="K703" i="17"/>
  <c r="K706" i="17"/>
  <c r="K707" i="17"/>
  <c r="K708" i="17"/>
  <c r="K709" i="17"/>
  <c r="K700" i="17"/>
  <c r="K710" i="17"/>
  <c r="K711" i="17"/>
  <c r="I667" i="17"/>
  <c r="I669" i="17"/>
  <c r="I668" i="17"/>
  <c r="I666" i="17"/>
  <c r="I665" i="17"/>
  <c r="I670" i="17"/>
  <c r="I671" i="17"/>
  <c r="I672" i="17"/>
  <c r="I673" i="17"/>
  <c r="I664" i="17"/>
  <c r="I674" i="17"/>
  <c r="I675" i="17"/>
  <c r="K715" i="17"/>
  <c r="K717" i="17"/>
  <c r="K716" i="17"/>
  <c r="K714" i="17"/>
  <c r="K713" i="17"/>
  <c r="K718" i="17"/>
  <c r="K719" i="17"/>
  <c r="K720" i="17"/>
  <c r="K721" i="17"/>
  <c r="K722" i="17"/>
  <c r="K712" i="17"/>
  <c r="K723" i="17"/>
  <c r="K667" i="17"/>
  <c r="K669" i="17"/>
  <c r="K665" i="17"/>
  <c r="K666" i="17"/>
  <c r="K668" i="17"/>
  <c r="K670" i="17"/>
  <c r="K671" i="17"/>
  <c r="K672" i="17"/>
  <c r="K673" i="17"/>
  <c r="K664" i="17"/>
  <c r="K674" i="17"/>
  <c r="K675" i="17"/>
  <c r="I727" i="17"/>
  <c r="I726" i="17"/>
  <c r="I725" i="17"/>
  <c r="I729" i="17"/>
  <c r="I728" i="17"/>
  <c r="I730" i="17"/>
  <c r="I731" i="17"/>
  <c r="I732" i="17"/>
  <c r="I733" i="17"/>
  <c r="I734" i="17"/>
  <c r="I724" i="17"/>
  <c r="I735" i="17"/>
  <c r="I751" i="17"/>
  <c r="I749" i="17"/>
  <c r="I752" i="17"/>
  <c r="I750" i="17"/>
  <c r="I753" i="17"/>
  <c r="I754" i="17"/>
  <c r="I755" i="17"/>
  <c r="I756" i="17"/>
  <c r="I757" i="17"/>
  <c r="I748" i="17"/>
  <c r="I758" i="17"/>
  <c r="I759" i="17"/>
  <c r="I593" i="17"/>
  <c r="I594" i="17"/>
  <c r="I597" i="17"/>
  <c r="I595" i="17"/>
  <c r="I596" i="17"/>
  <c r="I598" i="17"/>
  <c r="I599" i="17"/>
  <c r="I600" i="17"/>
  <c r="I601" i="17"/>
  <c r="I602" i="17"/>
  <c r="I592" i="17"/>
  <c r="I603" i="17"/>
  <c r="K749" i="17"/>
  <c r="K753" i="17"/>
  <c r="K751" i="17"/>
  <c r="K750" i="17"/>
  <c r="K752" i="17"/>
  <c r="K754" i="17"/>
  <c r="K755" i="17"/>
  <c r="K756" i="17"/>
  <c r="K757" i="17"/>
  <c r="K748" i="17"/>
  <c r="K758" i="17"/>
  <c r="K759" i="17"/>
  <c r="K618" i="17"/>
  <c r="K617" i="17"/>
  <c r="K619" i="17"/>
  <c r="K621" i="17"/>
  <c r="K620" i="17"/>
  <c r="K622" i="17"/>
  <c r="K623" i="17"/>
  <c r="K624" i="17"/>
  <c r="K625" i="17"/>
  <c r="K616" i="17"/>
  <c r="K626" i="17"/>
  <c r="K627" i="17"/>
  <c r="K654" i="17"/>
  <c r="K656" i="17"/>
  <c r="K657" i="17"/>
  <c r="K655" i="17"/>
  <c r="K653" i="17"/>
  <c r="K658" i="17"/>
  <c r="K659" i="17"/>
  <c r="K660" i="17"/>
  <c r="K661" i="17"/>
  <c r="K652" i="17"/>
  <c r="K662" i="17"/>
  <c r="K663" i="17"/>
  <c r="Q113" i="8"/>
  <c r="T113" i="8"/>
  <c r="U113" i="8"/>
  <c r="R113" i="8"/>
  <c r="L115" i="8"/>
  <c r="A116" i="8"/>
  <c r="E1209" i="17" l="1"/>
  <c r="E1207" i="17"/>
  <c r="E1165" i="17"/>
  <c r="D1153" i="17"/>
  <c r="E1198" i="17"/>
  <c r="E1154" i="17"/>
  <c r="D1131" i="17"/>
  <c r="E1187" i="17"/>
  <c r="E1143" i="17"/>
  <c r="D1185" i="17"/>
  <c r="D1142" i="17"/>
  <c r="E1208" i="17"/>
  <c r="D1132" i="17"/>
  <c r="E1205" i="17"/>
  <c r="D1186" i="17"/>
  <c r="D1164" i="17"/>
  <c r="E1206" i="17"/>
  <c r="D1182" i="17"/>
  <c r="E1176" i="17"/>
  <c r="E1144" i="17"/>
  <c r="D1183" i="17"/>
  <c r="D1184" i="17"/>
  <c r="D1181" i="17"/>
  <c r="D1175" i="17"/>
  <c r="K762" i="17"/>
  <c r="K765" i="17"/>
  <c r="K764" i="17"/>
  <c r="K761" i="17"/>
  <c r="K763" i="17"/>
  <c r="K766" i="17"/>
  <c r="K767" i="17"/>
  <c r="K768" i="17"/>
  <c r="K769" i="17"/>
  <c r="K760" i="17"/>
  <c r="K770" i="17"/>
  <c r="K771" i="17"/>
  <c r="I762" i="17"/>
  <c r="I763" i="17"/>
  <c r="I761" i="17"/>
  <c r="I764" i="17"/>
  <c r="I765" i="17"/>
  <c r="I766" i="17"/>
  <c r="I767" i="17"/>
  <c r="I768" i="17"/>
  <c r="I769" i="17"/>
  <c r="I760" i="17"/>
  <c r="I770" i="17"/>
  <c r="I771" i="17"/>
  <c r="L116" i="8"/>
  <c r="A117" i="8"/>
  <c r="E1199" i="17" l="1"/>
  <c r="D1193" i="17"/>
  <c r="D1194" i="17"/>
  <c r="D1144" i="17"/>
  <c r="D1196" i="17"/>
  <c r="E1177" i="17"/>
  <c r="D1187" i="17"/>
  <c r="D1143" i="17"/>
  <c r="D1195" i="17"/>
  <c r="E1220" i="17"/>
  <c r="E1188" i="17"/>
  <c r="E1217" i="17"/>
  <c r="D1176" i="17"/>
  <c r="D1154" i="17"/>
  <c r="E1166" i="17"/>
  <c r="E1219" i="17"/>
  <c r="E1155" i="17"/>
  <c r="E1218" i="17"/>
  <c r="E1156" i="17"/>
  <c r="D1197" i="17"/>
  <c r="D1165" i="17"/>
  <c r="D1198" i="17"/>
  <c r="E1210" i="17"/>
  <c r="E1221" i="17"/>
  <c r="A118" i="8"/>
  <c r="L117" i="8"/>
  <c r="D1208" i="17" l="1"/>
  <c r="E1232" i="17"/>
  <c r="E1178" i="17"/>
  <c r="D1156" i="17"/>
  <c r="E1222" i="17"/>
  <c r="E1230" i="17"/>
  <c r="D1188" i="17"/>
  <c r="D1207" i="17"/>
  <c r="D1166" i="17"/>
  <c r="D1206" i="17"/>
  <c r="E1233" i="17"/>
  <c r="E1200" i="17"/>
  <c r="E1189" i="17"/>
  <c r="E1168" i="17"/>
  <c r="D1210" i="17"/>
  <c r="E1167" i="17"/>
  <c r="D1155" i="17"/>
  <c r="D1177" i="17"/>
  <c r="E1229" i="17"/>
  <c r="D1199" i="17"/>
  <c r="D1205" i="17"/>
  <c r="E1211" i="17"/>
  <c r="D1209" i="17"/>
  <c r="E1231" i="17"/>
  <c r="A119" i="8"/>
  <c r="L118" i="8"/>
  <c r="D1178" i="17" l="1"/>
  <c r="D1168" i="17"/>
  <c r="D1218" i="17"/>
  <c r="D1189" i="17"/>
  <c r="E1201" i="17"/>
  <c r="D1219" i="17"/>
  <c r="E1190" i="17"/>
  <c r="E1234" i="17"/>
  <c r="D1200" i="17"/>
  <c r="E1212" i="17"/>
  <c r="D1167" i="17"/>
  <c r="E1223" i="17"/>
  <c r="D1217" i="17"/>
  <c r="E1179" i="17"/>
  <c r="D1211" i="17"/>
  <c r="D1222" i="17"/>
  <c r="E1180" i="17"/>
  <c r="D1221" i="17"/>
  <c r="D1220" i="17"/>
  <c r="A120" i="8"/>
  <c r="L119" i="8"/>
  <c r="D1179" i="17" l="1"/>
  <c r="D1201" i="17"/>
  <c r="D1212" i="17"/>
  <c r="E1213" i="17"/>
  <c r="D1223" i="17"/>
  <c r="D1233" i="17"/>
  <c r="E1224" i="17"/>
  <c r="E1192" i="17"/>
  <c r="D1230" i="17"/>
  <c r="D1232" i="17"/>
  <c r="E1202" i="17"/>
  <c r="D1229" i="17"/>
  <c r="D1180" i="17"/>
  <c r="D1231" i="17"/>
  <c r="E1191" i="17"/>
  <c r="D1234" i="17"/>
  <c r="D1190" i="17"/>
  <c r="E1235" i="17"/>
  <c r="L120" i="8"/>
  <c r="A121" i="8"/>
  <c r="N120" i="8"/>
  <c r="O120" i="8"/>
  <c r="J525" i="17"/>
  <c r="J535" i="17"/>
  <c r="J526" i="17"/>
  <c r="J534" i="17"/>
  <c r="J533" i="17"/>
  <c r="J536" i="17"/>
  <c r="J527" i="17"/>
  <c r="J528" i="17"/>
  <c r="J529" i="17"/>
  <c r="J530" i="17"/>
  <c r="J531" i="17"/>
  <c r="J532" i="17"/>
  <c r="J645" i="17"/>
  <c r="J655" i="17"/>
  <c r="J654" i="17"/>
  <c r="J646" i="17"/>
  <c r="J656" i="17"/>
  <c r="J653" i="17"/>
  <c r="J647" i="17"/>
  <c r="J648" i="17"/>
  <c r="J650" i="17"/>
  <c r="J652" i="17"/>
  <c r="J651" i="17"/>
  <c r="J609" i="17"/>
  <c r="J618" i="17"/>
  <c r="J617" i="17"/>
  <c r="J620" i="17"/>
  <c r="J610" i="17"/>
  <c r="J619" i="17"/>
  <c r="J611" i="17"/>
  <c r="J612" i="17"/>
  <c r="J613" i="17"/>
  <c r="J614" i="17"/>
  <c r="J616" i="17"/>
  <c r="J615" i="17"/>
  <c r="J561" i="17"/>
  <c r="J571" i="17"/>
  <c r="J570" i="17"/>
  <c r="J569" i="17"/>
  <c r="J562" i="17"/>
  <c r="J572" i="17"/>
  <c r="J563" i="17"/>
  <c r="J564" i="17"/>
  <c r="J565" i="17"/>
  <c r="J566" i="17"/>
  <c r="J567" i="17"/>
  <c r="J568" i="17"/>
  <c r="L513" i="17"/>
  <c r="L524" i="17"/>
  <c r="L521" i="17"/>
  <c r="L514" i="17"/>
  <c r="L522" i="17"/>
  <c r="L523" i="17"/>
  <c r="L515" i="17"/>
  <c r="L516" i="17"/>
  <c r="L517" i="17"/>
  <c r="L518" i="17"/>
  <c r="L519" i="17"/>
  <c r="L520" i="17"/>
  <c r="J621" i="17"/>
  <c r="J630" i="17"/>
  <c r="J629" i="17"/>
  <c r="J622" i="17"/>
  <c r="J632" i="17"/>
  <c r="J631" i="17"/>
  <c r="J623" i="17"/>
  <c r="J624" i="17"/>
  <c r="J625" i="17"/>
  <c r="J626" i="17"/>
  <c r="J627" i="17"/>
  <c r="J628" i="17"/>
  <c r="J597" i="17"/>
  <c r="J607" i="17"/>
  <c r="J598" i="17"/>
  <c r="J605" i="17"/>
  <c r="J606" i="17"/>
  <c r="J608" i="17"/>
  <c r="J599" i="17"/>
  <c r="J600" i="17"/>
  <c r="J601" i="17"/>
  <c r="J602" i="17"/>
  <c r="J604" i="17"/>
  <c r="J603" i="17"/>
  <c r="J549" i="17"/>
  <c r="J559" i="17"/>
  <c r="J558" i="17"/>
  <c r="J550" i="17"/>
  <c r="J557" i="17"/>
  <c r="J560" i="17"/>
  <c r="J551" i="17"/>
  <c r="J552" i="17"/>
  <c r="J553" i="17"/>
  <c r="J554" i="17"/>
  <c r="J555" i="17"/>
  <c r="J556" i="17"/>
  <c r="L501" i="17"/>
  <c r="L509" i="17"/>
  <c r="L511" i="17"/>
  <c r="L512" i="17"/>
  <c r="L510" i="17"/>
  <c r="L502" i="17"/>
  <c r="L503" i="17"/>
  <c r="L504" i="17"/>
  <c r="L505" i="17"/>
  <c r="L506" i="17"/>
  <c r="L507" i="17"/>
  <c r="L508" i="17"/>
  <c r="J573" i="17"/>
  <c r="J581" i="17"/>
  <c r="J584" i="17"/>
  <c r="J582" i="17"/>
  <c r="J574" i="17"/>
  <c r="J583" i="17"/>
  <c r="J575" i="17"/>
  <c r="J576" i="17"/>
  <c r="J577" i="17"/>
  <c r="J578" i="17"/>
  <c r="J579" i="17"/>
  <c r="J580" i="17"/>
  <c r="L561" i="17"/>
  <c r="L571" i="17"/>
  <c r="L569" i="17"/>
  <c r="L562" i="17"/>
  <c r="L572" i="17"/>
  <c r="L570" i="17"/>
  <c r="L563" i="17"/>
  <c r="L564" i="17"/>
  <c r="L565" i="17"/>
  <c r="L566" i="17"/>
  <c r="L568" i="17"/>
  <c r="L567" i="17"/>
  <c r="L597" i="17"/>
  <c r="L607" i="17"/>
  <c r="L598" i="17"/>
  <c r="L605" i="17"/>
  <c r="L606" i="17"/>
  <c r="L608" i="17"/>
  <c r="L599" i="17"/>
  <c r="L600" i="17"/>
  <c r="L601" i="17"/>
  <c r="L602" i="17"/>
  <c r="L603" i="17"/>
  <c r="L604" i="17"/>
  <c r="L549" i="17"/>
  <c r="L559" i="17"/>
  <c r="L557" i="17"/>
  <c r="L550" i="17"/>
  <c r="L558" i="17"/>
  <c r="L560" i="17"/>
  <c r="L551" i="17"/>
  <c r="L552" i="17"/>
  <c r="L553" i="17"/>
  <c r="L554" i="17"/>
  <c r="L556" i="17"/>
  <c r="L555" i="17"/>
  <c r="J501" i="17"/>
  <c r="J511" i="17"/>
  <c r="J509" i="17"/>
  <c r="J512" i="17"/>
  <c r="J510" i="17"/>
  <c r="J502" i="17"/>
  <c r="J503" i="17"/>
  <c r="J504" i="17"/>
  <c r="J505" i="17"/>
  <c r="J506" i="17"/>
  <c r="J507" i="17"/>
  <c r="J508" i="17"/>
  <c r="J513" i="17"/>
  <c r="J524" i="17"/>
  <c r="J521" i="17"/>
  <c r="J514" i="17"/>
  <c r="J522" i="17"/>
  <c r="J523" i="17"/>
  <c r="J515" i="17"/>
  <c r="J516" i="17"/>
  <c r="J517" i="17"/>
  <c r="J518" i="17"/>
  <c r="J519" i="17"/>
  <c r="J520" i="17"/>
  <c r="J585" i="17"/>
  <c r="J594" i="17"/>
  <c r="J596" i="17"/>
  <c r="J595" i="17"/>
  <c r="J586" i="17"/>
  <c r="J593" i="17"/>
  <c r="J587" i="17"/>
  <c r="J588" i="17"/>
  <c r="J589" i="17"/>
  <c r="J590" i="17"/>
  <c r="J592" i="17"/>
  <c r="J591" i="17"/>
  <c r="L537" i="17"/>
  <c r="L548" i="17"/>
  <c r="L538" i="17"/>
  <c r="L545" i="17"/>
  <c r="L547" i="17"/>
  <c r="L546" i="17"/>
  <c r="L539" i="17"/>
  <c r="L540" i="17"/>
  <c r="L541" i="17"/>
  <c r="L542" i="17"/>
  <c r="L543" i="17"/>
  <c r="L544" i="17"/>
  <c r="J489" i="17"/>
  <c r="J497" i="17"/>
  <c r="J499" i="17"/>
  <c r="J500" i="17"/>
  <c r="J490" i="17"/>
  <c r="J498" i="17"/>
  <c r="J491" i="17"/>
  <c r="J492" i="17"/>
  <c r="J493" i="17"/>
  <c r="J494" i="17"/>
  <c r="J495" i="17"/>
  <c r="J496" i="17"/>
  <c r="L621" i="17"/>
  <c r="L630" i="17"/>
  <c r="L629" i="17"/>
  <c r="L632" i="17"/>
  <c r="L631" i="17"/>
  <c r="L622" i="17"/>
  <c r="L623" i="17"/>
  <c r="L624" i="17"/>
  <c r="L625" i="17"/>
  <c r="L626" i="17"/>
  <c r="L628" i="17"/>
  <c r="L627" i="17"/>
  <c r="J633" i="17"/>
  <c r="J642" i="17"/>
  <c r="J644" i="17"/>
  <c r="J643" i="17"/>
  <c r="J634" i="17"/>
  <c r="J641" i="17"/>
  <c r="J635" i="17"/>
  <c r="J636" i="17"/>
  <c r="J637" i="17"/>
  <c r="J638" i="17"/>
  <c r="J639" i="17"/>
  <c r="J640" i="17"/>
  <c r="L585" i="17"/>
  <c r="L595" i="17"/>
  <c r="L594" i="17"/>
  <c r="L593" i="17"/>
  <c r="L596" i="17"/>
  <c r="L586" i="17"/>
  <c r="L587" i="17"/>
  <c r="L588" i="17"/>
  <c r="L589" i="17"/>
  <c r="L590" i="17"/>
  <c r="L592" i="17"/>
  <c r="L591" i="17"/>
  <c r="J537" i="17"/>
  <c r="J538" i="17"/>
  <c r="J546" i="17"/>
  <c r="J548" i="17"/>
  <c r="J547" i="17"/>
  <c r="J545" i="17"/>
  <c r="J539" i="17"/>
  <c r="J540" i="17"/>
  <c r="J541" i="17"/>
  <c r="J542" i="17"/>
  <c r="J543" i="17"/>
  <c r="J544" i="17"/>
  <c r="L489" i="17"/>
  <c r="L497" i="17"/>
  <c r="L499" i="17"/>
  <c r="L498" i="17"/>
  <c r="L500" i="17"/>
  <c r="L490" i="17"/>
  <c r="L491" i="17"/>
  <c r="L492" i="17"/>
  <c r="L493" i="17"/>
  <c r="L494" i="17"/>
  <c r="L495" i="17"/>
  <c r="L496" i="17"/>
  <c r="J477" i="17"/>
  <c r="J478" i="17"/>
  <c r="J486" i="17"/>
  <c r="J485" i="17"/>
  <c r="J487" i="17"/>
  <c r="J488" i="17"/>
  <c r="J479" i="17"/>
  <c r="J480" i="17"/>
  <c r="J481" i="17"/>
  <c r="J482" i="17"/>
  <c r="J484" i="17"/>
  <c r="J483" i="17"/>
  <c r="L633" i="17"/>
  <c r="L642" i="17"/>
  <c r="L643" i="17"/>
  <c r="L644" i="17"/>
  <c r="L641" i="17"/>
  <c r="L634" i="17"/>
  <c r="L635" i="17"/>
  <c r="L636" i="17"/>
  <c r="L637" i="17"/>
  <c r="L638" i="17"/>
  <c r="L639" i="17"/>
  <c r="L640" i="17"/>
  <c r="L573" i="17"/>
  <c r="L581" i="17"/>
  <c r="L574" i="17"/>
  <c r="L582" i="17"/>
  <c r="L583" i="17"/>
  <c r="L584" i="17"/>
  <c r="L575" i="17"/>
  <c r="L576" i="17"/>
  <c r="L577" i="17"/>
  <c r="L578" i="17"/>
  <c r="L579" i="17"/>
  <c r="L580" i="17"/>
  <c r="L525" i="17"/>
  <c r="L535" i="17"/>
  <c r="L534" i="17"/>
  <c r="L536" i="17"/>
  <c r="L533" i="17"/>
  <c r="L526" i="17"/>
  <c r="L527" i="17"/>
  <c r="L528" i="17"/>
  <c r="L529" i="17"/>
  <c r="L530" i="17"/>
  <c r="L531" i="17"/>
  <c r="L532" i="17"/>
  <c r="L477" i="17"/>
  <c r="L478" i="17"/>
  <c r="L485" i="17"/>
  <c r="L487" i="17"/>
  <c r="L488" i="17"/>
  <c r="L486" i="17"/>
  <c r="L479" i="17"/>
  <c r="L480" i="17"/>
  <c r="L481" i="17"/>
  <c r="L482" i="17"/>
  <c r="L484" i="17"/>
  <c r="L483" i="17"/>
  <c r="J649" i="17"/>
  <c r="E1204" i="17" l="1"/>
  <c r="E1214" i="17"/>
  <c r="E1203" i="17"/>
  <c r="E1236" i="17"/>
  <c r="D1224" i="17"/>
  <c r="D1235" i="17"/>
  <c r="D1213" i="17"/>
  <c r="D1202" i="17"/>
  <c r="D1191" i="17"/>
  <c r="E1225" i="17"/>
  <c r="D1192" i="17"/>
  <c r="U120" i="8"/>
  <c r="R120" i="8"/>
  <c r="T120" i="8"/>
  <c r="Q120" i="8"/>
  <c r="L121" i="8"/>
  <c r="A122" i="8"/>
  <c r="O121" i="8"/>
  <c r="N121" i="8"/>
  <c r="N114" i="8"/>
  <c r="O114" i="8"/>
  <c r="N115" i="8"/>
  <c r="O115" i="8"/>
  <c r="U115" i="8" s="1"/>
  <c r="O116" i="8"/>
  <c r="N116" i="8"/>
  <c r="O117" i="8"/>
  <c r="N117" i="8"/>
  <c r="O118" i="8"/>
  <c r="N118" i="8"/>
  <c r="O119" i="8"/>
  <c r="N119" i="8"/>
  <c r="N586" i="17"/>
  <c r="N585" i="17"/>
  <c r="N594" i="17"/>
  <c r="N549" i="17"/>
  <c r="N565" i="17"/>
  <c r="N621" i="17"/>
  <c r="N492" i="17"/>
  <c r="N518" i="17"/>
  <c r="N539" i="17"/>
  <c r="N615" i="17"/>
  <c r="N504" i="17"/>
  <c r="N512" i="17"/>
  <c r="N523" i="17"/>
  <c r="N552" i="17"/>
  <c r="N510" i="17"/>
  <c r="N607" i="17"/>
  <c r="N498" i="17"/>
  <c r="N602" i="17"/>
  <c r="N545" i="17"/>
  <c r="N603" i="17"/>
  <c r="N548" i="17"/>
  <c r="N610" i="17"/>
  <c r="N544" i="17"/>
  <c r="N555" i="17"/>
  <c r="N519" i="17"/>
  <c r="N599" i="17"/>
  <c r="N624" i="17"/>
  <c r="N507" i="17"/>
  <c r="N593" i="17"/>
  <c r="N488" i="17"/>
  <c r="N608" i="17"/>
  <c r="N503" i="17"/>
  <c r="N530" i="17"/>
  <c r="N515" i="17"/>
  <c r="N587" i="17"/>
  <c r="N482" i="17"/>
  <c r="N573" i="17"/>
  <c r="N529" i="17"/>
  <c r="N590" i="17"/>
  <c r="N581" i="17"/>
  <c r="N478" i="17"/>
  <c r="N534" i="17"/>
  <c r="N543" i="17"/>
  <c r="N532" i="17"/>
  <c r="N554" i="17"/>
  <c r="N524" i="17"/>
  <c r="N563" i="17"/>
  <c r="N574" i="17"/>
  <c r="N541" i="17"/>
  <c r="N562" i="17"/>
  <c r="N566" i="17"/>
  <c r="N491" i="17"/>
  <c r="N558" i="17"/>
  <c r="N559" i="17"/>
  <c r="N614" i="17"/>
  <c r="N487" i="17"/>
  <c r="N592" i="17"/>
  <c r="N501" i="17"/>
  <c r="N618" i="17"/>
  <c r="N569" i="17"/>
  <c r="N535" i="17"/>
  <c r="N628" i="17"/>
  <c r="N508" i="17"/>
  <c r="N596" i="17"/>
  <c r="N517" i="17"/>
  <c r="N527" i="17"/>
  <c r="N516" i="17"/>
  <c r="N538" i="17"/>
  <c r="N582" i="17"/>
  <c r="N495" i="17"/>
  <c r="N537" i="17"/>
  <c r="N542" i="17"/>
  <c r="N547" i="17"/>
  <c r="N511" i="17"/>
  <c r="N604" i="17"/>
  <c r="N536" i="17"/>
  <c r="N525" i="17"/>
  <c r="N588" i="17"/>
  <c r="N513" i="17"/>
  <c r="N606" i="17"/>
  <c r="N485" i="17"/>
  <c r="N550" i="17"/>
  <c r="N577" i="17"/>
  <c r="N605" i="17"/>
  <c r="N583" i="17"/>
  <c r="N557" i="17"/>
  <c r="N497" i="17"/>
  <c r="N595" i="17"/>
  <c r="N533" i="17"/>
  <c r="N570" i="17"/>
  <c r="N522" i="17"/>
  <c r="N620" i="17"/>
  <c r="N479" i="17"/>
  <c r="N520" i="17"/>
  <c r="N509" i="17"/>
  <c r="N619" i="17"/>
  <c r="N506" i="17"/>
  <c r="N514" i="17"/>
  <c r="N531" i="17"/>
  <c r="N613" i="17"/>
  <c r="N502" i="17"/>
  <c r="N578" i="17"/>
  <c r="N528" i="17"/>
  <c r="N499" i="17"/>
  <c r="N567" i="17"/>
  <c r="N560" i="17"/>
  <c r="N481" i="17"/>
  <c r="N540" i="17"/>
  <c r="N580" i="17"/>
  <c r="N627" i="17"/>
  <c r="N600" i="17"/>
  <c r="N576" i="17"/>
  <c r="N579" i="17"/>
  <c r="N493" i="17"/>
  <c r="N597" i="17"/>
  <c r="N490" i="17"/>
  <c r="N616" i="17"/>
  <c r="N505" i="17"/>
  <c r="N591" i="17"/>
  <c r="N486" i="17"/>
  <c r="N609" i="17"/>
  <c r="N500" i="17"/>
  <c r="N584" i="17"/>
  <c r="N483" i="17"/>
  <c r="N564" i="17"/>
  <c r="N553" i="17"/>
  <c r="N526" i="17"/>
  <c r="N561" i="17"/>
  <c r="N575" i="17"/>
  <c r="N611" i="17"/>
  <c r="N617" i="17"/>
  <c r="N623" i="17"/>
  <c r="N494" i="17"/>
  <c r="N612" i="17"/>
  <c r="N571" i="17"/>
  <c r="N622" i="17"/>
  <c r="N489" i="17"/>
  <c r="N556" i="17"/>
  <c r="N551" i="17"/>
  <c r="N589" i="17"/>
  <c r="N484" i="17"/>
  <c r="N598" i="17"/>
  <c r="N572" i="17"/>
  <c r="N546" i="17"/>
  <c r="N625" i="17"/>
  <c r="N480" i="17"/>
  <c r="N568" i="17"/>
  <c r="N601" i="17"/>
  <c r="N521" i="17"/>
  <c r="N626" i="17"/>
  <c r="N496" i="17"/>
  <c r="O607" i="17"/>
  <c r="O493" i="17"/>
  <c r="O478" i="17"/>
  <c r="O557" i="17"/>
  <c r="O579" i="17"/>
  <c r="O505" i="17"/>
  <c r="O490" i="17"/>
  <c r="O581" i="17"/>
  <c r="O521" i="17"/>
  <c r="O601" i="17"/>
  <c r="O539" i="17"/>
  <c r="O589" i="17"/>
  <c r="O495" i="17"/>
  <c r="O531" i="17"/>
  <c r="O488" i="17"/>
  <c r="O563" i="17"/>
  <c r="O547" i="17"/>
  <c r="O504" i="17"/>
  <c r="O525" i="17"/>
  <c r="O530" i="17"/>
  <c r="O599" i="17"/>
  <c r="O489" i="17"/>
  <c r="O542" i="17"/>
  <c r="O536" i="17"/>
  <c r="O588" i="17"/>
  <c r="O500" i="17"/>
  <c r="O586" i="17"/>
  <c r="O549" i="17"/>
  <c r="O545" i="17"/>
  <c r="O576" i="17"/>
  <c r="O481" i="17"/>
  <c r="O566" i="17"/>
  <c r="O585" i="17"/>
  <c r="O594" i="17"/>
  <c r="O516" i="17"/>
  <c r="O558" i="17"/>
  <c r="O595" i="17"/>
  <c r="O551" i="17"/>
  <c r="O510" i="17"/>
  <c r="O502" i="17"/>
  <c r="O590" i="17"/>
  <c r="O499" i="17"/>
  <c r="O484" i="17"/>
  <c r="O570" i="17"/>
  <c r="O511" i="17"/>
  <c r="O605" i="17"/>
  <c r="O522" i="17"/>
  <c r="O565" i="17"/>
  <c r="O562" i="17"/>
  <c r="O583" i="17"/>
  <c r="O503" i="17"/>
  <c r="O506" i="17"/>
  <c r="O526" i="17"/>
  <c r="O537" i="17"/>
  <c r="O555" i="17"/>
  <c r="O519" i="17"/>
  <c r="O550" i="17"/>
  <c r="O578" i="17"/>
  <c r="O577" i="17"/>
  <c r="O540" i="17"/>
  <c r="O486" i="17"/>
  <c r="O572" i="17"/>
  <c r="O483" i="17"/>
  <c r="O603" i="17"/>
  <c r="O497" i="17"/>
  <c r="O480" i="17"/>
  <c r="O533" i="17"/>
  <c r="O567" i="17"/>
  <c r="O575" i="17"/>
  <c r="O559" i="17"/>
  <c r="O543" i="17"/>
  <c r="O580" i="17"/>
  <c r="O509" i="17"/>
  <c r="O604" i="17"/>
  <c r="O564" i="17"/>
  <c r="O517" i="17"/>
  <c r="O602" i="17"/>
  <c r="O552" i="17"/>
  <c r="O523" i="17"/>
  <c r="O508" i="17"/>
  <c r="O518" i="17"/>
  <c r="O529" i="17"/>
  <c r="O608" i="17"/>
  <c r="O501" i="17"/>
  <c r="O597" i="17"/>
  <c r="O554" i="17"/>
  <c r="O598" i="17"/>
  <c r="O532" i="17"/>
  <c r="O515" i="17"/>
  <c r="O498" i="17"/>
  <c r="O528" i="17"/>
  <c r="O600" i="17"/>
  <c r="O553" i="17"/>
  <c r="O556" i="17"/>
  <c r="O520" i="17"/>
  <c r="O560" i="17"/>
  <c r="O507" i="17"/>
  <c r="O492" i="17"/>
  <c r="O587" i="17"/>
  <c r="O544" i="17"/>
  <c r="O485" i="17"/>
  <c r="O568" i="17"/>
  <c r="O546" i="17"/>
  <c r="O527" i="17"/>
  <c r="O487" i="17"/>
  <c r="O479" i="17"/>
  <c r="O582" i="17"/>
  <c r="O494" i="17"/>
  <c r="O535" i="17"/>
  <c r="O584" i="17"/>
  <c r="O569" i="17"/>
  <c r="O571" i="17"/>
  <c r="O592" i="17"/>
  <c r="O524" i="17"/>
  <c r="O574" i="17"/>
  <c r="O606" i="17"/>
  <c r="O491" i="17"/>
  <c r="O548" i="17"/>
  <c r="O512" i="17"/>
  <c r="O591" i="17"/>
  <c r="O541" i="17"/>
  <c r="O514" i="17"/>
  <c r="O561" i="17"/>
  <c r="O482" i="17"/>
  <c r="O534" i="17"/>
  <c r="O538" i="17"/>
  <c r="O596" i="17"/>
  <c r="O513" i="17"/>
  <c r="O609" i="17"/>
  <c r="O496" i="17"/>
  <c r="O593" i="17"/>
  <c r="O573" i="17"/>
  <c r="L645" i="17"/>
  <c r="L654" i="17"/>
  <c r="L655" i="17"/>
  <c r="L646" i="17"/>
  <c r="L653" i="17"/>
  <c r="L656" i="17"/>
  <c r="L647" i="17"/>
  <c r="L648" i="17"/>
  <c r="L649" i="17"/>
  <c r="L650" i="17"/>
  <c r="L652" i="17"/>
  <c r="L651" i="17"/>
  <c r="N635" i="17"/>
  <c r="N655" i="17"/>
  <c r="N629" i="17"/>
  <c r="N648" i="17"/>
  <c r="N652" i="17"/>
  <c r="N646" i="17"/>
  <c r="N643" i="17"/>
  <c r="N649" i="17"/>
  <c r="N633" i="17"/>
  <c r="N639" i="17"/>
  <c r="N640" i="17"/>
  <c r="N630" i="17"/>
  <c r="N654" i="17"/>
  <c r="N644" i="17"/>
  <c r="N636" i="17"/>
  <c r="N645" i="17"/>
  <c r="N642" i="17"/>
  <c r="N656" i="17"/>
  <c r="N632" i="17"/>
  <c r="N634" i="17"/>
  <c r="N638" i="17"/>
  <c r="N647" i="17"/>
  <c r="N637" i="17"/>
  <c r="N631" i="17"/>
  <c r="N650" i="17"/>
  <c r="N653" i="17"/>
  <c r="N651" i="17"/>
  <c r="N657" i="17"/>
  <c r="N641" i="17"/>
  <c r="D1214" i="17" l="1"/>
  <c r="E1215" i="17"/>
  <c r="D1236" i="17"/>
  <c r="D1204" i="17"/>
  <c r="E1237" i="17"/>
  <c r="D1225" i="17"/>
  <c r="E1226" i="17"/>
  <c r="D1203" i="17"/>
  <c r="E1216" i="17"/>
  <c r="T117" i="8"/>
  <c r="Q117" i="8"/>
  <c r="U117" i="8"/>
  <c r="R117" i="8"/>
  <c r="T121" i="8"/>
  <c r="Q121" i="8"/>
  <c r="U121" i="8"/>
  <c r="R121" i="8"/>
  <c r="T116" i="8"/>
  <c r="Q116" i="8"/>
  <c r="L122" i="8"/>
  <c r="A123" i="8"/>
  <c r="R116" i="8"/>
  <c r="U116" i="8"/>
  <c r="R115" i="8"/>
  <c r="T119" i="8"/>
  <c r="Q119" i="8"/>
  <c r="Q115" i="8"/>
  <c r="T115" i="8"/>
  <c r="U118" i="8"/>
  <c r="R118" i="8"/>
  <c r="U119" i="8"/>
  <c r="R119" i="8"/>
  <c r="R114" i="8"/>
  <c r="U114" i="8"/>
  <c r="T118" i="8"/>
  <c r="Q118" i="8"/>
  <c r="Q114" i="8"/>
  <c r="T114" i="8"/>
  <c r="K848" i="17" l="1"/>
  <c r="I848" i="17"/>
  <c r="D1216" i="17"/>
  <c r="E1238" i="17"/>
  <c r="E1227" i="17"/>
  <c r="D1215" i="17"/>
  <c r="E1228" i="17"/>
  <c r="D1237" i="17"/>
  <c r="D1226" i="17"/>
  <c r="K855" i="17"/>
  <c r="I855" i="17"/>
  <c r="I854" i="17"/>
  <c r="I844" i="17"/>
  <c r="I853" i="17"/>
  <c r="I852" i="17"/>
  <c r="K851" i="17"/>
  <c r="I851" i="17"/>
  <c r="K844" i="17"/>
  <c r="K850" i="17"/>
  <c r="I850" i="17"/>
  <c r="K846" i="17"/>
  <c r="I847" i="17"/>
  <c r="I845" i="17"/>
  <c r="K854" i="17"/>
  <c r="K847" i="17"/>
  <c r="K849" i="17"/>
  <c r="I849" i="17"/>
  <c r="K853" i="17"/>
  <c r="K845" i="17"/>
  <c r="I846" i="17"/>
  <c r="K852" i="17"/>
  <c r="K836" i="17"/>
  <c r="K837" i="17"/>
  <c r="K833" i="17"/>
  <c r="K835" i="17"/>
  <c r="K834" i="17"/>
  <c r="K838" i="17"/>
  <c r="K839" i="17"/>
  <c r="K840" i="17"/>
  <c r="K841" i="17"/>
  <c r="K842" i="17"/>
  <c r="K832" i="17"/>
  <c r="K843" i="17"/>
  <c r="I785" i="17"/>
  <c r="I786" i="17"/>
  <c r="I787" i="17"/>
  <c r="I788" i="17"/>
  <c r="I789" i="17"/>
  <c r="I790" i="17"/>
  <c r="I791" i="17"/>
  <c r="I792" i="17"/>
  <c r="I793" i="17"/>
  <c r="I784" i="17"/>
  <c r="I794" i="17"/>
  <c r="I795" i="17"/>
  <c r="K813" i="17"/>
  <c r="K810" i="17"/>
  <c r="K811" i="17"/>
  <c r="K812" i="17"/>
  <c r="K809" i="17"/>
  <c r="K814" i="17"/>
  <c r="K815" i="17"/>
  <c r="K816" i="17"/>
  <c r="K817" i="17"/>
  <c r="K818" i="17"/>
  <c r="K808" i="17"/>
  <c r="K819" i="17"/>
  <c r="K825" i="17"/>
  <c r="K823" i="17"/>
  <c r="K824" i="17"/>
  <c r="K821" i="17"/>
  <c r="K822" i="17"/>
  <c r="K826" i="17"/>
  <c r="K827" i="17"/>
  <c r="K828" i="17"/>
  <c r="K829" i="17"/>
  <c r="K830" i="17"/>
  <c r="K820" i="17"/>
  <c r="K831" i="17"/>
  <c r="I775" i="17"/>
  <c r="I776" i="17"/>
  <c r="I773" i="17"/>
  <c r="I777" i="17"/>
  <c r="I774" i="17"/>
  <c r="I778" i="17"/>
  <c r="I779" i="17"/>
  <c r="I780" i="17"/>
  <c r="I781" i="17"/>
  <c r="I782" i="17"/>
  <c r="I772" i="17"/>
  <c r="I783" i="17"/>
  <c r="K786" i="17"/>
  <c r="K787" i="17"/>
  <c r="K788" i="17"/>
  <c r="K789" i="17"/>
  <c r="K785" i="17"/>
  <c r="K790" i="17"/>
  <c r="K791" i="17"/>
  <c r="K792" i="17"/>
  <c r="K793" i="17"/>
  <c r="K784" i="17"/>
  <c r="K794" i="17"/>
  <c r="K795" i="17"/>
  <c r="I861" i="17"/>
  <c r="I857" i="17"/>
  <c r="I859" i="17"/>
  <c r="I860" i="17"/>
  <c r="I858" i="17"/>
  <c r="I862" i="17"/>
  <c r="I863" i="17"/>
  <c r="I864" i="17"/>
  <c r="I865" i="17"/>
  <c r="I856" i="17"/>
  <c r="I866" i="17"/>
  <c r="I867" i="17"/>
  <c r="I809" i="17"/>
  <c r="I811" i="17"/>
  <c r="I812" i="17"/>
  <c r="I810" i="17"/>
  <c r="I813" i="17"/>
  <c r="I814" i="17"/>
  <c r="I815" i="17"/>
  <c r="I816" i="17"/>
  <c r="I817" i="17"/>
  <c r="I808" i="17"/>
  <c r="I818" i="17"/>
  <c r="I819" i="17"/>
  <c r="I799" i="17"/>
  <c r="I800" i="17"/>
  <c r="I797" i="17"/>
  <c r="I798" i="17"/>
  <c r="I801" i="17"/>
  <c r="I802" i="17"/>
  <c r="I803" i="17"/>
  <c r="I804" i="17"/>
  <c r="I805" i="17"/>
  <c r="I806" i="17"/>
  <c r="I796" i="17"/>
  <c r="I807" i="17"/>
  <c r="K861" i="17"/>
  <c r="K858" i="17"/>
  <c r="K859" i="17"/>
  <c r="K857" i="17"/>
  <c r="K860" i="17"/>
  <c r="K862" i="17"/>
  <c r="K863" i="17"/>
  <c r="K864" i="17"/>
  <c r="K865" i="17"/>
  <c r="K856" i="17"/>
  <c r="K866" i="17"/>
  <c r="K867" i="17"/>
  <c r="I835" i="17"/>
  <c r="I836" i="17"/>
  <c r="I833" i="17"/>
  <c r="I837" i="17"/>
  <c r="I834" i="17"/>
  <c r="I838" i="17"/>
  <c r="I839" i="17"/>
  <c r="I840" i="17"/>
  <c r="I841" i="17"/>
  <c r="I842" i="17"/>
  <c r="I832" i="17"/>
  <c r="I843" i="17"/>
  <c r="I823" i="17"/>
  <c r="I824" i="17"/>
  <c r="I822" i="17"/>
  <c r="I825" i="17"/>
  <c r="I821" i="17"/>
  <c r="I826" i="17"/>
  <c r="I827" i="17"/>
  <c r="I828" i="17"/>
  <c r="I829" i="17"/>
  <c r="I820" i="17"/>
  <c r="I830" i="17"/>
  <c r="I831" i="17"/>
  <c r="K776" i="17"/>
  <c r="K773" i="17"/>
  <c r="K777" i="17"/>
  <c r="K774" i="17"/>
  <c r="K775" i="17"/>
  <c r="K778" i="17"/>
  <c r="K779" i="17"/>
  <c r="K780" i="17"/>
  <c r="K781" i="17"/>
  <c r="K782" i="17"/>
  <c r="K772" i="17"/>
  <c r="K783" i="17"/>
  <c r="K799" i="17"/>
  <c r="K801" i="17"/>
  <c r="K800" i="17"/>
  <c r="K798" i="17"/>
  <c r="K797" i="17"/>
  <c r="K802" i="17"/>
  <c r="K803" i="17"/>
  <c r="K804" i="17"/>
  <c r="K805" i="17"/>
  <c r="K806" i="17"/>
  <c r="K796" i="17"/>
  <c r="K807" i="17"/>
  <c r="L123" i="8"/>
  <c r="A124" i="8"/>
  <c r="D1238" i="17" l="1"/>
  <c r="E1239" i="17"/>
  <c r="E1240" i="17"/>
  <c r="D1227" i="17"/>
  <c r="D1228" i="17"/>
  <c r="L124" i="8"/>
  <c r="A125" i="8"/>
  <c r="D1240" i="17" l="1"/>
  <c r="D1239" i="17"/>
  <c r="L125" i="8"/>
  <c r="A126" i="8"/>
  <c r="O122" i="8"/>
  <c r="N122" i="8"/>
  <c r="O123" i="8"/>
  <c r="N123" i="8"/>
  <c r="N124" i="8"/>
  <c r="O124" i="8"/>
  <c r="R124" i="8" s="1"/>
  <c r="U123" i="8" l="1"/>
  <c r="R123" i="8"/>
  <c r="T122" i="8"/>
  <c r="Q122" i="8"/>
  <c r="L126" i="8"/>
  <c r="A127" i="8"/>
  <c r="T123" i="8"/>
  <c r="Q123" i="8"/>
  <c r="U124" i="8"/>
  <c r="U122" i="8"/>
  <c r="R122" i="8"/>
  <c r="T124" i="8"/>
  <c r="Q124" i="8"/>
  <c r="N125" i="8"/>
  <c r="O125" i="8"/>
  <c r="I907" i="17" l="1"/>
  <c r="J907" i="17" s="1"/>
  <c r="I909" i="17"/>
  <c r="J909" i="17" s="1"/>
  <c r="I908" i="17"/>
  <c r="J908" i="17" s="1"/>
  <c r="I906" i="17"/>
  <c r="J906" i="17" s="1"/>
  <c r="I905" i="17"/>
  <c r="J905" i="17" s="1"/>
  <c r="I910" i="17"/>
  <c r="J910" i="17" s="1"/>
  <c r="I911" i="17"/>
  <c r="J911" i="17" s="1"/>
  <c r="I912" i="17"/>
  <c r="J912" i="17" s="1"/>
  <c r="I913" i="17"/>
  <c r="J913" i="17" s="1"/>
  <c r="I904" i="17"/>
  <c r="J904" i="17" s="1"/>
  <c r="I914" i="17"/>
  <c r="J914" i="17" s="1"/>
  <c r="I915" i="17"/>
  <c r="J915" i="17" s="1"/>
  <c r="K909" i="17"/>
  <c r="L909" i="17" s="1"/>
  <c r="K908" i="17"/>
  <c r="L908" i="17" s="1"/>
  <c r="K905" i="17"/>
  <c r="L905" i="17" s="1"/>
  <c r="K907" i="17"/>
  <c r="L907" i="17" s="1"/>
  <c r="K906" i="17"/>
  <c r="L906" i="17" s="1"/>
  <c r="K910" i="17"/>
  <c r="L910" i="17" s="1"/>
  <c r="K911" i="17"/>
  <c r="L911" i="17" s="1"/>
  <c r="K912" i="17"/>
  <c r="L912" i="17" s="1"/>
  <c r="K913" i="17"/>
  <c r="L913" i="17" s="1"/>
  <c r="K904" i="17"/>
  <c r="L904" i="17" s="1"/>
  <c r="K914" i="17"/>
  <c r="L914" i="17" s="1"/>
  <c r="K915" i="17"/>
  <c r="L915" i="17" s="1"/>
  <c r="K871" i="17"/>
  <c r="K869" i="17"/>
  <c r="K872" i="17"/>
  <c r="K873" i="17"/>
  <c r="K870" i="17"/>
  <c r="K874" i="17"/>
  <c r="K875" i="17"/>
  <c r="K876" i="17"/>
  <c r="K877" i="17"/>
  <c r="K868" i="17"/>
  <c r="K878" i="17"/>
  <c r="K879" i="17"/>
  <c r="I884" i="17"/>
  <c r="I885" i="17"/>
  <c r="I882" i="17"/>
  <c r="I881" i="17"/>
  <c r="I883" i="17"/>
  <c r="I886" i="17"/>
  <c r="I887" i="17"/>
  <c r="I888" i="17"/>
  <c r="I889" i="17"/>
  <c r="I890" i="17"/>
  <c r="I880" i="17"/>
  <c r="I891" i="17"/>
  <c r="I870" i="17"/>
  <c r="I872" i="17"/>
  <c r="I873" i="17"/>
  <c r="I871" i="17"/>
  <c r="I869" i="17"/>
  <c r="I874" i="17"/>
  <c r="I875" i="17"/>
  <c r="I876" i="17"/>
  <c r="I877" i="17"/>
  <c r="I868" i="17"/>
  <c r="I878" i="17"/>
  <c r="I879" i="17"/>
  <c r="K885" i="17"/>
  <c r="K882" i="17"/>
  <c r="K884" i="17"/>
  <c r="K881" i="17"/>
  <c r="K883" i="17"/>
  <c r="K886" i="17"/>
  <c r="K887" i="17"/>
  <c r="K888" i="17"/>
  <c r="K889" i="17"/>
  <c r="K890" i="17"/>
  <c r="K880" i="17"/>
  <c r="K891" i="17"/>
  <c r="K897" i="17"/>
  <c r="K895" i="17"/>
  <c r="K896" i="17"/>
  <c r="K893" i="17"/>
  <c r="K894" i="17"/>
  <c r="K898" i="17"/>
  <c r="K899" i="17"/>
  <c r="K900" i="17"/>
  <c r="K901" i="17"/>
  <c r="K892" i="17"/>
  <c r="K902" i="17"/>
  <c r="K903" i="17"/>
  <c r="I894" i="17"/>
  <c r="I897" i="17"/>
  <c r="I893" i="17"/>
  <c r="I895" i="17"/>
  <c r="I896" i="17"/>
  <c r="I898" i="17"/>
  <c r="I899" i="17"/>
  <c r="I900" i="17"/>
  <c r="I901" i="17"/>
  <c r="I892" i="17"/>
  <c r="I902" i="17"/>
  <c r="I903" i="17"/>
  <c r="U125" i="8"/>
  <c r="R125" i="8"/>
  <c r="L127" i="8"/>
  <c r="A128" i="8"/>
  <c r="O126" i="8"/>
  <c r="Q125" i="8"/>
  <c r="T125" i="8"/>
  <c r="L609" i="17"/>
  <c r="L618" i="17"/>
  <c r="L620" i="17"/>
  <c r="L617" i="17"/>
  <c r="L610" i="17"/>
  <c r="L619" i="17"/>
  <c r="L611" i="17"/>
  <c r="L612" i="17"/>
  <c r="L613" i="17"/>
  <c r="L614" i="17"/>
  <c r="L616" i="17"/>
  <c r="L615" i="17"/>
  <c r="J729" i="17"/>
  <c r="J738" i="17"/>
  <c r="J737" i="17"/>
  <c r="J730" i="17"/>
  <c r="J740" i="17"/>
  <c r="J739" i="17"/>
  <c r="J731" i="17"/>
  <c r="J732" i="17"/>
  <c r="J733" i="17"/>
  <c r="J734" i="17"/>
  <c r="J736" i="17"/>
  <c r="J735" i="17"/>
  <c r="K917" i="17" l="1"/>
  <c r="L917" i="17" s="1"/>
  <c r="K918" i="17"/>
  <c r="L918" i="17" s="1"/>
  <c r="K919" i="17"/>
  <c r="L919" i="17" s="1"/>
  <c r="K920" i="17"/>
  <c r="L920" i="17" s="1"/>
  <c r="K921" i="17"/>
  <c r="L921" i="17" s="1"/>
  <c r="K922" i="17"/>
  <c r="L922" i="17" s="1"/>
  <c r="K923" i="17"/>
  <c r="L923" i="17" s="1"/>
  <c r="K924" i="17"/>
  <c r="L924" i="17" s="1"/>
  <c r="K925" i="17"/>
  <c r="L925" i="17" s="1"/>
  <c r="K926" i="17"/>
  <c r="L926" i="17" s="1"/>
  <c r="K916" i="17"/>
  <c r="L916" i="17" s="1"/>
  <c r="K927" i="17"/>
  <c r="L927" i="17" s="1"/>
  <c r="I920" i="17"/>
  <c r="J920" i="17" s="1"/>
  <c r="I921" i="17"/>
  <c r="J921" i="17" s="1"/>
  <c r="I918" i="17"/>
  <c r="J918" i="17" s="1"/>
  <c r="I919" i="17"/>
  <c r="J919" i="17" s="1"/>
  <c r="I917" i="17"/>
  <c r="J917" i="17" s="1"/>
  <c r="I922" i="17"/>
  <c r="J922" i="17" s="1"/>
  <c r="I923" i="17"/>
  <c r="J923" i="17" s="1"/>
  <c r="I924" i="17"/>
  <c r="J924" i="17" s="1"/>
  <c r="I925" i="17"/>
  <c r="J925" i="17" s="1"/>
  <c r="I916" i="17"/>
  <c r="J916" i="17" s="1"/>
  <c r="I926" i="17"/>
  <c r="J926" i="17" s="1"/>
  <c r="I927" i="17"/>
  <c r="J927" i="17" s="1"/>
  <c r="Q126" i="8"/>
  <c r="T126" i="8"/>
  <c r="R126" i="8"/>
  <c r="U126" i="8"/>
  <c r="Z1" i="8"/>
  <c r="Z2" i="8"/>
  <c r="N127" i="8"/>
  <c r="O127" i="8"/>
  <c r="J681" i="17"/>
  <c r="J692" i="17"/>
  <c r="J682" i="17"/>
  <c r="J689" i="17"/>
  <c r="J691" i="17"/>
  <c r="J690" i="17"/>
  <c r="J683" i="17"/>
  <c r="J684" i="17"/>
  <c r="J685" i="17"/>
  <c r="J686" i="17"/>
  <c r="J687" i="17"/>
  <c r="J688" i="17"/>
  <c r="J717" i="17"/>
  <c r="J718" i="17"/>
  <c r="J728" i="17"/>
  <c r="J727" i="17"/>
  <c r="J725" i="17"/>
  <c r="J726" i="17"/>
  <c r="J719" i="17"/>
  <c r="J720" i="17"/>
  <c r="J721" i="17"/>
  <c r="J722" i="17"/>
  <c r="J724" i="17"/>
  <c r="J723" i="17"/>
  <c r="L693" i="17"/>
  <c r="L703" i="17"/>
  <c r="L694" i="17"/>
  <c r="L701" i="17"/>
  <c r="L702" i="17"/>
  <c r="L704" i="17"/>
  <c r="L695" i="17"/>
  <c r="L696" i="17"/>
  <c r="L697" i="17"/>
  <c r="L698" i="17"/>
  <c r="L700" i="17"/>
  <c r="L699" i="17"/>
  <c r="J669" i="17"/>
  <c r="J670" i="17"/>
  <c r="J677" i="17"/>
  <c r="J679" i="17"/>
  <c r="J680" i="17"/>
  <c r="J678" i="17"/>
  <c r="J671" i="17"/>
  <c r="J672" i="17"/>
  <c r="J673" i="17"/>
  <c r="J674" i="17"/>
  <c r="J676" i="17"/>
  <c r="J675" i="17"/>
  <c r="L717" i="17"/>
  <c r="L728" i="17"/>
  <c r="L718" i="17"/>
  <c r="L725" i="17"/>
  <c r="L726" i="17"/>
  <c r="L727" i="17"/>
  <c r="L719" i="17"/>
  <c r="L720" i="17"/>
  <c r="L721" i="17"/>
  <c r="L722" i="17"/>
  <c r="L723" i="17"/>
  <c r="L724" i="17"/>
  <c r="L669" i="17"/>
  <c r="L677" i="17"/>
  <c r="L680" i="17"/>
  <c r="L678" i="17"/>
  <c r="L679" i="17"/>
  <c r="L670" i="17"/>
  <c r="L671" i="17"/>
  <c r="L672" i="17"/>
  <c r="L673" i="17"/>
  <c r="L674" i="17"/>
  <c r="L676" i="17"/>
  <c r="L675" i="17"/>
  <c r="L657" i="17"/>
  <c r="O658" i="17" s="1"/>
  <c r="L658" i="17"/>
  <c r="L667" i="17"/>
  <c r="L668" i="17"/>
  <c r="L666" i="17"/>
  <c r="L665" i="17"/>
  <c r="L659" i="17"/>
  <c r="L660" i="17"/>
  <c r="L661" i="17"/>
  <c r="L662" i="17"/>
  <c r="L664" i="17"/>
  <c r="L663" i="17"/>
  <c r="J657" i="17"/>
  <c r="J658" i="17"/>
  <c r="J667" i="17"/>
  <c r="J668" i="17"/>
  <c r="J665" i="17"/>
  <c r="J666" i="17"/>
  <c r="J659" i="17"/>
  <c r="J660" i="17"/>
  <c r="J661" i="17"/>
  <c r="J662" i="17"/>
  <c r="J664" i="17"/>
  <c r="J663" i="17"/>
  <c r="L681" i="17"/>
  <c r="L692" i="17"/>
  <c r="L682" i="17"/>
  <c r="L689" i="17"/>
  <c r="L691" i="17"/>
  <c r="L690" i="17"/>
  <c r="L683" i="17"/>
  <c r="L684" i="17"/>
  <c r="L685" i="17"/>
  <c r="L686" i="17"/>
  <c r="L687" i="17"/>
  <c r="L688" i="17"/>
  <c r="L729" i="17"/>
  <c r="L740" i="17"/>
  <c r="L739" i="17"/>
  <c r="L730" i="17"/>
  <c r="L738" i="17"/>
  <c r="L737" i="17"/>
  <c r="L731" i="17"/>
  <c r="L732" i="17"/>
  <c r="L733" i="17"/>
  <c r="L734" i="17"/>
  <c r="L735" i="17"/>
  <c r="L736" i="17"/>
  <c r="L705" i="17"/>
  <c r="L715" i="17"/>
  <c r="L706" i="17"/>
  <c r="L714" i="17"/>
  <c r="L713" i="17"/>
  <c r="L716" i="17"/>
  <c r="L707" i="17"/>
  <c r="L708" i="17"/>
  <c r="L709" i="17"/>
  <c r="L710" i="17"/>
  <c r="L711" i="17"/>
  <c r="L712" i="17"/>
  <c r="J705" i="17"/>
  <c r="J714" i="17"/>
  <c r="J715" i="17"/>
  <c r="J706" i="17"/>
  <c r="J713" i="17"/>
  <c r="J716" i="17"/>
  <c r="J707" i="17"/>
  <c r="J708" i="17"/>
  <c r="J709" i="17"/>
  <c r="J710" i="17"/>
  <c r="J712" i="17"/>
  <c r="J711" i="17"/>
  <c r="J693" i="17"/>
  <c r="J702" i="17"/>
  <c r="J703" i="17"/>
  <c r="J694" i="17"/>
  <c r="J701" i="17"/>
  <c r="J704" i="17"/>
  <c r="J695" i="17"/>
  <c r="J696" i="17"/>
  <c r="J697" i="17"/>
  <c r="J698" i="17"/>
  <c r="J700" i="17"/>
  <c r="J699" i="17"/>
  <c r="J741" i="17"/>
  <c r="J752" i="17"/>
  <c r="J742" i="17"/>
  <c r="J749" i="17"/>
  <c r="J751" i="17"/>
  <c r="J750" i="17"/>
  <c r="J743" i="17"/>
  <c r="J744" i="17"/>
  <c r="J745" i="17"/>
  <c r="J746" i="17"/>
  <c r="J747" i="17"/>
  <c r="J748" i="17"/>
  <c r="O616" i="17"/>
  <c r="O628" i="17"/>
  <c r="O622" i="17"/>
  <c r="O612" i="17"/>
  <c r="O626" i="17"/>
  <c r="O638" i="17"/>
  <c r="O635" i="17"/>
  <c r="O613" i="17"/>
  <c r="O620" i="17"/>
  <c r="O618" i="17"/>
  <c r="O614" i="17"/>
  <c r="O652" i="17"/>
  <c r="O651" i="17"/>
  <c r="O641" i="17"/>
  <c r="O610" i="17"/>
  <c r="O621" i="17"/>
  <c r="O657" i="17"/>
  <c r="O653" i="17"/>
  <c r="O634" i="17"/>
  <c r="O649" i="17"/>
  <c r="O629" i="17"/>
  <c r="O611" i="17"/>
  <c r="O625" i="17"/>
  <c r="O617" i="17"/>
  <c r="O627" i="17"/>
  <c r="O643" i="17"/>
  <c r="O642" i="17"/>
  <c r="O637" i="17"/>
  <c r="O644" i="17"/>
  <c r="O640" i="17"/>
  <c r="O655" i="17"/>
  <c r="O650" i="17"/>
  <c r="O654" i="17"/>
  <c r="O631" i="17"/>
  <c r="O630" i="17"/>
  <c r="O646" i="17"/>
  <c r="O648" i="17"/>
  <c r="O639" i="17"/>
  <c r="O619" i="17"/>
  <c r="O624" i="17"/>
  <c r="O623" i="17"/>
  <c r="O656" i="17"/>
  <c r="O636" i="17"/>
  <c r="O633" i="17"/>
  <c r="O647" i="17"/>
  <c r="O645" i="17"/>
  <c r="O615" i="17"/>
  <c r="O632" i="17"/>
  <c r="K930" i="17" l="1"/>
  <c r="L930" i="17" s="1"/>
  <c r="K931" i="17"/>
  <c r="L931" i="17" s="1"/>
  <c r="K933" i="17"/>
  <c r="L933" i="17" s="1"/>
  <c r="K932" i="17"/>
  <c r="L932" i="17" s="1"/>
  <c r="K929" i="17"/>
  <c r="L929" i="17" s="1"/>
  <c r="K934" i="17"/>
  <c r="L934" i="17" s="1"/>
  <c r="K935" i="17"/>
  <c r="L935" i="17" s="1"/>
  <c r="K936" i="17"/>
  <c r="L936" i="17" s="1"/>
  <c r="K937" i="17"/>
  <c r="L937" i="17" s="1"/>
  <c r="K928" i="17"/>
  <c r="L928" i="17" s="1"/>
  <c r="K938" i="17"/>
  <c r="L938" i="17" s="1"/>
  <c r="K939" i="17"/>
  <c r="L939" i="17" s="1"/>
  <c r="I932" i="17"/>
  <c r="J932" i="17" s="1"/>
  <c r="I930" i="17"/>
  <c r="J930" i="17" s="1"/>
  <c r="I933" i="17"/>
  <c r="J933" i="17" s="1"/>
  <c r="I931" i="17"/>
  <c r="J931" i="17" s="1"/>
  <c r="I929" i="17"/>
  <c r="J929" i="17" s="1"/>
  <c r="I934" i="17"/>
  <c r="J934" i="17" s="1"/>
  <c r="I935" i="17"/>
  <c r="J935" i="17" s="1"/>
  <c r="I936" i="17"/>
  <c r="J936" i="17" s="1"/>
  <c r="I937" i="17"/>
  <c r="J937" i="17" s="1"/>
  <c r="I928" i="17"/>
  <c r="J928" i="17" s="1"/>
  <c r="I938" i="17"/>
  <c r="J938" i="17" s="1"/>
  <c r="I939" i="17"/>
  <c r="J939" i="17" s="1"/>
  <c r="O659" i="17"/>
  <c r="R127" i="8"/>
  <c r="K1158" i="17" s="1"/>
  <c r="L1158" i="17" s="1"/>
  <c r="U127" i="8"/>
  <c r="Q127" i="8"/>
  <c r="I1165" i="17" s="1"/>
  <c r="J1165" i="17" s="1"/>
  <c r="T127" i="8"/>
  <c r="M66" i="8"/>
  <c r="M56" i="8"/>
  <c r="M60" i="8"/>
  <c r="M64" i="8"/>
  <c r="M59" i="8"/>
  <c r="M8" i="8"/>
  <c r="M12" i="8"/>
  <c r="M16" i="8"/>
  <c r="M20" i="8"/>
  <c r="M24" i="8"/>
  <c r="M28" i="8"/>
  <c r="M32" i="8"/>
  <c r="M36" i="8"/>
  <c r="M44" i="8"/>
  <c r="M48" i="8"/>
  <c r="M52" i="8"/>
  <c r="M53" i="8"/>
  <c r="M25" i="8"/>
  <c r="M29" i="8"/>
  <c r="M33" i="8"/>
  <c r="M37" i="8"/>
  <c r="M41" i="8"/>
  <c r="M49" i="8"/>
  <c r="M61" i="8"/>
  <c r="M57" i="8"/>
  <c r="M11" i="8"/>
  <c r="M55" i="8"/>
  <c r="M9" i="8"/>
  <c r="M21" i="8"/>
  <c r="M13" i="8"/>
  <c r="M17" i="8"/>
  <c r="M45" i="8"/>
  <c r="M65" i="8"/>
  <c r="M58" i="8"/>
  <c r="M39" i="8"/>
  <c r="M63" i="8"/>
  <c r="M18" i="8"/>
  <c r="M62" i="8"/>
  <c r="M7" i="8"/>
  <c r="M10" i="8"/>
  <c r="M22" i="8"/>
  <c r="M26" i="8"/>
  <c r="M54" i="8"/>
  <c r="M51" i="8"/>
  <c r="M14" i="8"/>
  <c r="M30" i="8"/>
  <c r="M34" i="8"/>
  <c r="M38" i="8"/>
  <c r="M42" i="8"/>
  <c r="M46" i="8"/>
  <c r="M50" i="8"/>
  <c r="M43" i="8"/>
  <c r="M15" i="8"/>
  <c r="M27" i="8"/>
  <c r="M31" i="8"/>
  <c r="M40" i="8"/>
  <c r="M19" i="8"/>
  <c r="M23" i="8"/>
  <c r="M47" i="8"/>
  <c r="M35" i="8"/>
  <c r="M67" i="8"/>
  <c r="M69" i="8"/>
  <c r="M73" i="8"/>
  <c r="M85" i="8"/>
  <c r="M88" i="8"/>
  <c r="M77" i="8"/>
  <c r="M81" i="8"/>
  <c r="M91" i="8"/>
  <c r="M72" i="8"/>
  <c r="M89" i="8"/>
  <c r="M93" i="8"/>
  <c r="M97" i="8"/>
  <c r="M95" i="8"/>
  <c r="M76" i="8"/>
  <c r="M92" i="8"/>
  <c r="M98" i="8"/>
  <c r="M83" i="8"/>
  <c r="M74" i="8"/>
  <c r="M86" i="8"/>
  <c r="M90" i="8"/>
  <c r="M94" i="8"/>
  <c r="M84" i="8"/>
  <c r="M70" i="8"/>
  <c r="M78" i="8"/>
  <c r="M82" i="8"/>
  <c r="M68" i="8"/>
  <c r="M71" i="8"/>
  <c r="M96" i="8"/>
  <c r="M79" i="8"/>
  <c r="M87" i="8"/>
  <c r="M80" i="8"/>
  <c r="M75" i="8"/>
  <c r="M112" i="8"/>
  <c r="M100" i="8"/>
  <c r="M104" i="8"/>
  <c r="M108" i="8"/>
  <c r="M109" i="8"/>
  <c r="M110" i="8"/>
  <c r="M101" i="8"/>
  <c r="M107" i="8"/>
  <c r="M105" i="8"/>
  <c r="M111" i="8"/>
  <c r="M103" i="8"/>
  <c r="M102" i="8"/>
  <c r="M106" i="8"/>
  <c r="M99" i="8"/>
  <c r="M113" i="8"/>
  <c r="M120" i="8"/>
  <c r="M118" i="8"/>
  <c r="M115" i="8"/>
  <c r="M119" i="8"/>
  <c r="M116" i="8"/>
  <c r="M114" i="8"/>
  <c r="M117" i="8"/>
  <c r="M121" i="8"/>
  <c r="M124" i="8"/>
  <c r="M123" i="8"/>
  <c r="M122" i="8"/>
  <c r="M125" i="8"/>
  <c r="M127" i="8"/>
  <c r="M126" i="8"/>
  <c r="O672" i="17"/>
  <c r="O737" i="17"/>
  <c r="O740" i="17"/>
  <c r="O687" i="17"/>
  <c r="O667" i="17"/>
  <c r="O673" i="17"/>
  <c r="O660" i="17"/>
  <c r="O681" i="17"/>
  <c r="O723" i="17"/>
  <c r="O670" i="17"/>
  <c r="O661" i="17"/>
  <c r="O729" i="17"/>
  <c r="O722" i="17"/>
  <c r="O714" i="17"/>
  <c r="O671" i="17"/>
  <c r="O728" i="17"/>
  <c r="O733" i="17"/>
  <c r="O731" i="17"/>
  <c r="O690" i="17"/>
  <c r="O711" i="17"/>
  <c r="O689" i="17"/>
  <c r="O739" i="17"/>
  <c r="O699" i="17"/>
  <c r="O675" i="17"/>
  <c r="O707" i="17"/>
  <c r="N659" i="17"/>
  <c r="N662" i="17"/>
  <c r="N751" i="17"/>
  <c r="N713" i="17"/>
  <c r="N735" i="17"/>
  <c r="N736" i="17"/>
  <c r="N750" i="17"/>
  <c r="N702" i="17"/>
  <c r="N663" i="17"/>
  <c r="N665" i="17"/>
  <c r="N730" i="17"/>
  <c r="N684" i="17"/>
  <c r="N658" i="17"/>
  <c r="N678" i="17"/>
  <c r="N717" i="17"/>
  <c r="N743" i="17"/>
  <c r="N700" i="17"/>
  <c r="N734" i="17"/>
  <c r="N695" i="17"/>
  <c r="N708" i="17"/>
  <c r="N714" i="17"/>
  <c r="N725" i="17"/>
  <c r="N686" i="17"/>
  <c r="N681" i="17"/>
  <c r="N711" i="17"/>
  <c r="N724" i="17"/>
  <c r="N669" i="17"/>
  <c r="N671" i="17"/>
  <c r="N746" i="17"/>
  <c r="N672" i="17"/>
  <c r="N723" i="17"/>
  <c r="N712" i="17"/>
  <c r="N705" i="17"/>
  <c r="N664" i="17"/>
  <c r="N752" i="17"/>
  <c r="N729" i="17"/>
  <c r="N741" i="17"/>
  <c r="N744" i="17"/>
  <c r="N709" i="17"/>
  <c r="N732" i="17"/>
  <c r="N693" i="17"/>
  <c r="N718" i="17"/>
  <c r="N731" i="17"/>
  <c r="N699" i="17"/>
  <c r="N660" i="17"/>
  <c r="N719" i="17"/>
  <c r="N676" i="17"/>
  <c r="N683" i="17"/>
  <c r="N687" i="17"/>
  <c r="N738" i="17"/>
  <c r="N704" i="17"/>
  <c r="N696" i="17"/>
  <c r="N728" i="17"/>
  <c r="N670" i="17"/>
  <c r="N733" i="17"/>
  <c r="N740" i="17"/>
  <c r="N698" i="17"/>
  <c r="N680" i="17"/>
  <c r="N727" i="17"/>
  <c r="N720" i="17"/>
  <c r="N674" i="17"/>
  <c r="N673" i="17"/>
  <c r="N690" i="17"/>
  <c r="N748" i="17"/>
  <c r="N726" i="17"/>
  <c r="N667" i="17"/>
  <c r="N745" i="17"/>
  <c r="N691" i="17"/>
  <c r="N722" i="17"/>
  <c r="N694" i="17"/>
  <c r="N661" i="17"/>
  <c r="N739" i="17"/>
  <c r="N706" i="17"/>
  <c r="N710" i="17"/>
  <c r="N716" i="17"/>
  <c r="N679" i="17"/>
  <c r="N668" i="17"/>
  <c r="N753" i="17"/>
  <c r="N721" i="17"/>
  <c r="N685" i="17"/>
  <c r="N675" i="17"/>
  <c r="N692" i="17"/>
  <c r="N707" i="17"/>
  <c r="N688" i="17"/>
  <c r="N742" i="17"/>
  <c r="N749" i="17"/>
  <c r="N715" i="17"/>
  <c r="N682" i="17"/>
  <c r="N689" i="17"/>
  <c r="N737" i="17"/>
  <c r="N666" i="17"/>
  <c r="N703" i="17"/>
  <c r="N747" i="17"/>
  <c r="N701" i="17"/>
  <c r="N697" i="17"/>
  <c r="N677" i="17"/>
  <c r="O734" i="17"/>
  <c r="O684" i="17"/>
  <c r="O685" i="17"/>
  <c r="O695" i="17"/>
  <c r="O665" i="17"/>
  <c r="O678" i="17"/>
  <c r="O703" i="17"/>
  <c r="O708" i="17"/>
  <c r="O735" i="17"/>
  <c r="O666" i="17"/>
  <c r="O709" i="17"/>
  <c r="O700" i="17"/>
  <c r="O674" i="17"/>
  <c r="L741" i="17"/>
  <c r="L749" i="17"/>
  <c r="L751" i="17"/>
  <c r="L742" i="17"/>
  <c r="L750" i="17"/>
  <c r="L752" i="17"/>
  <c r="L743" i="17"/>
  <c r="L744" i="17"/>
  <c r="L745" i="17"/>
  <c r="L746" i="17"/>
  <c r="L747" i="17"/>
  <c r="L748" i="17"/>
  <c r="O738" i="17"/>
  <c r="O663" i="17"/>
  <c r="O701" i="17"/>
  <c r="O676" i="17"/>
  <c r="O680" i="17"/>
  <c r="O710" i="17"/>
  <c r="O688" i="17"/>
  <c r="O702" i="17"/>
  <c r="O716" i="17"/>
  <c r="O677" i="17"/>
  <c r="O693" i="17"/>
  <c r="O724" i="17"/>
  <c r="O668" i="17"/>
  <c r="O679" i="17"/>
  <c r="O706" i="17"/>
  <c r="O730" i="17"/>
  <c r="O719" i="17"/>
  <c r="O686" i="17"/>
  <c r="O736" i="17"/>
  <c r="O715" i="17"/>
  <c r="O683" i="17"/>
  <c r="O662" i="17"/>
  <c r="O721" i="17"/>
  <c r="O669" i="17"/>
  <c r="O705" i="17"/>
  <c r="O725" i="17"/>
  <c r="O698" i="17"/>
  <c r="O682" i="17"/>
  <c r="O713" i="17"/>
  <c r="O664" i="17"/>
  <c r="O691" i="17"/>
  <c r="O741" i="17"/>
  <c r="O720" i="17"/>
  <c r="O696" i="17"/>
  <c r="O727" i="17"/>
  <c r="O694" i="17"/>
  <c r="O726" i="17"/>
  <c r="O704" i="17"/>
  <c r="O718" i="17"/>
  <c r="O697" i="17"/>
  <c r="O692" i="17"/>
  <c r="O717" i="17"/>
  <c r="O732" i="17"/>
  <c r="O712" i="17"/>
  <c r="I1167" i="17" l="1"/>
  <c r="J1167" i="17" s="1"/>
  <c r="I1166" i="17"/>
  <c r="J1166" i="17" s="1"/>
  <c r="I1157" i="17"/>
  <c r="J1157" i="17" s="1"/>
  <c r="I1158" i="17"/>
  <c r="J1158" i="17" s="1"/>
  <c r="I1160" i="17"/>
  <c r="J1160" i="17" s="1"/>
  <c r="I1159" i="17"/>
  <c r="J1159" i="17" s="1"/>
  <c r="K1167" i="17"/>
  <c r="L1167" i="17" s="1"/>
  <c r="K1156" i="17"/>
  <c r="L1156" i="17" s="1"/>
  <c r="K1166" i="17"/>
  <c r="L1166" i="17" s="1"/>
  <c r="K1165" i="17"/>
  <c r="L1165" i="17" s="1"/>
  <c r="K1164" i="17"/>
  <c r="L1164" i="17" s="1"/>
  <c r="K1163" i="17"/>
  <c r="L1163" i="17" s="1"/>
  <c r="K1162" i="17"/>
  <c r="L1162" i="17" s="1"/>
  <c r="K1161" i="17"/>
  <c r="L1161" i="17" s="1"/>
  <c r="K1157" i="17"/>
  <c r="L1157" i="17" s="1"/>
  <c r="I1156" i="17"/>
  <c r="J1156" i="17" s="1"/>
  <c r="I1138" i="17"/>
  <c r="J1138" i="17" s="1"/>
  <c r="I1139" i="17"/>
  <c r="J1139" i="17" s="1"/>
  <c r="I1140" i="17"/>
  <c r="J1140" i="17" s="1"/>
  <c r="I1123" i="17"/>
  <c r="J1123" i="17" s="1"/>
  <c r="I1130" i="17"/>
  <c r="J1130" i="17" s="1"/>
  <c r="I1114" i="17"/>
  <c r="J1114" i="17" s="1"/>
  <c r="I1142" i="17"/>
  <c r="J1142" i="17" s="1"/>
  <c r="I1072" i="17"/>
  <c r="J1072" i="17" s="1"/>
  <c r="I1109" i="17"/>
  <c r="J1109" i="17" s="1"/>
  <c r="I1144" i="17"/>
  <c r="J1144" i="17" s="1"/>
  <c r="I1117" i="17"/>
  <c r="J1117" i="17" s="1"/>
  <c r="I1098" i="17"/>
  <c r="J1098" i="17" s="1"/>
  <c r="I1082" i="17"/>
  <c r="J1082" i="17" s="1"/>
  <c r="I1141" i="17"/>
  <c r="J1141" i="17" s="1"/>
  <c r="I1127" i="17"/>
  <c r="J1127" i="17" s="1"/>
  <c r="I1089" i="17"/>
  <c r="J1089" i="17" s="1"/>
  <c r="I1122" i="17"/>
  <c r="J1122" i="17" s="1"/>
  <c r="I1104" i="17"/>
  <c r="J1104" i="17" s="1"/>
  <c r="I1093" i="17"/>
  <c r="J1093" i="17" s="1"/>
  <c r="I1085" i="17"/>
  <c r="J1085" i="17" s="1"/>
  <c r="I1135" i="17"/>
  <c r="J1135" i="17" s="1"/>
  <c r="I1133" i="17"/>
  <c r="J1133" i="17" s="1"/>
  <c r="I1126" i="17"/>
  <c r="J1126" i="17" s="1"/>
  <c r="I1075" i="17"/>
  <c r="J1075" i="17" s="1"/>
  <c r="I1078" i="17"/>
  <c r="J1078" i="17" s="1"/>
  <c r="I1124" i="17"/>
  <c r="J1124" i="17" s="1"/>
  <c r="I1105" i="17"/>
  <c r="J1105" i="17" s="1"/>
  <c r="I1129" i="17"/>
  <c r="J1129" i="17" s="1"/>
  <c r="I1113" i="17"/>
  <c r="J1113" i="17" s="1"/>
  <c r="I1077" i="17"/>
  <c r="J1077" i="17" s="1"/>
  <c r="I1090" i="17"/>
  <c r="J1090" i="17" s="1"/>
  <c r="I1147" i="17"/>
  <c r="J1147" i="17" s="1"/>
  <c r="I1119" i="17"/>
  <c r="J1119" i="17" s="1"/>
  <c r="I1112" i="17"/>
  <c r="J1112" i="17" s="1"/>
  <c r="I1132" i="17"/>
  <c r="J1132" i="17" s="1"/>
  <c r="I1091" i="17"/>
  <c r="J1091" i="17" s="1"/>
  <c r="I1096" i="17"/>
  <c r="J1096" i="17" s="1"/>
  <c r="I1149" i="17"/>
  <c r="J1149" i="17" s="1"/>
  <c r="I1073" i="17"/>
  <c r="J1073" i="17" s="1"/>
  <c r="I1155" i="17"/>
  <c r="J1155" i="17" s="1"/>
  <c r="I1116" i="17"/>
  <c r="J1116" i="17" s="1"/>
  <c r="I1086" i="17"/>
  <c r="J1086" i="17" s="1"/>
  <c r="I1100" i="17"/>
  <c r="J1100" i="17" s="1"/>
  <c r="I1148" i="17"/>
  <c r="J1148" i="17" s="1"/>
  <c r="I1134" i="17"/>
  <c r="J1134" i="17" s="1"/>
  <c r="I1087" i="17"/>
  <c r="J1087" i="17" s="1"/>
  <c r="I1074" i="17"/>
  <c r="J1074" i="17" s="1"/>
  <c r="I1146" i="17"/>
  <c r="J1146" i="17" s="1"/>
  <c r="I1131" i="17"/>
  <c r="J1131" i="17" s="1"/>
  <c r="I1121" i="17"/>
  <c r="J1121" i="17" s="1"/>
  <c r="I1092" i="17"/>
  <c r="J1092" i="17" s="1"/>
  <c r="I1107" i="17"/>
  <c r="J1107" i="17" s="1"/>
  <c r="I1145" i="17"/>
  <c r="J1145" i="17" s="1"/>
  <c r="I1108" i="17"/>
  <c r="J1108" i="17" s="1"/>
  <c r="I1128" i="17"/>
  <c r="J1128" i="17" s="1"/>
  <c r="I1080" i="17"/>
  <c r="J1080" i="17" s="1"/>
  <c r="I1099" i="17"/>
  <c r="J1099" i="17" s="1"/>
  <c r="I1101" i="17"/>
  <c r="J1101" i="17" s="1"/>
  <c r="I1150" i="17"/>
  <c r="J1150" i="17" s="1"/>
  <c r="I1110" i="17"/>
  <c r="J1110" i="17" s="1"/>
  <c r="I1111" i="17"/>
  <c r="J1111" i="17" s="1"/>
  <c r="I1083" i="17"/>
  <c r="J1083" i="17" s="1"/>
  <c r="I1076" i="17"/>
  <c r="J1076" i="17" s="1"/>
  <c r="I1151" i="17"/>
  <c r="J1151" i="17" s="1"/>
  <c r="I1136" i="17"/>
  <c r="J1136" i="17" s="1"/>
  <c r="I1115" i="17"/>
  <c r="J1115" i="17" s="1"/>
  <c r="I1143" i="17"/>
  <c r="J1143" i="17" s="1"/>
  <c r="I1106" i="17"/>
  <c r="J1106" i="17" s="1"/>
  <c r="I1097" i="17"/>
  <c r="J1097" i="17" s="1"/>
  <c r="I1094" i="17"/>
  <c r="J1094" i="17" s="1"/>
  <c r="I1152" i="17"/>
  <c r="J1152" i="17" s="1"/>
  <c r="I1120" i="17"/>
  <c r="J1120" i="17" s="1"/>
  <c r="I1102" i="17"/>
  <c r="J1102" i="17" s="1"/>
  <c r="I1081" i="17"/>
  <c r="J1081" i="17" s="1"/>
  <c r="I1084" i="17"/>
  <c r="J1084" i="17" s="1"/>
  <c r="I1153" i="17"/>
  <c r="J1153" i="17" s="1"/>
  <c r="I1118" i="17"/>
  <c r="J1118" i="17" s="1"/>
  <c r="I1125" i="17"/>
  <c r="J1125" i="17" s="1"/>
  <c r="I1088" i="17"/>
  <c r="J1088" i="17" s="1"/>
  <c r="I1095" i="17"/>
  <c r="J1095" i="17" s="1"/>
  <c r="I1103" i="17"/>
  <c r="J1103" i="17" s="1"/>
  <c r="I1079" i="17"/>
  <c r="J1079" i="17" s="1"/>
  <c r="I1154" i="17"/>
  <c r="J1154" i="17" s="1"/>
  <c r="I1137" i="17"/>
  <c r="J1137" i="17" s="1"/>
  <c r="I1164" i="17"/>
  <c r="J1164" i="17" s="1"/>
  <c r="I1163" i="17"/>
  <c r="J1163" i="17" s="1"/>
  <c r="K1118" i="17"/>
  <c r="L1118" i="17" s="1"/>
  <c r="K1119" i="17"/>
  <c r="L1119" i="17" s="1"/>
  <c r="K1135" i="17"/>
  <c r="L1135" i="17" s="1"/>
  <c r="K1134" i="17"/>
  <c r="L1134" i="17" s="1"/>
  <c r="K1121" i="17"/>
  <c r="L1121" i="17" s="1"/>
  <c r="K1123" i="17"/>
  <c r="L1123" i="17" s="1"/>
  <c r="K1124" i="17"/>
  <c r="L1124" i="17" s="1"/>
  <c r="K1108" i="17"/>
  <c r="L1108" i="17" s="1"/>
  <c r="K1137" i="17"/>
  <c r="L1137" i="17" s="1"/>
  <c r="K1072" i="17"/>
  <c r="L1072" i="17" s="1"/>
  <c r="K1073" i="17"/>
  <c r="L1073" i="17" s="1"/>
  <c r="K1079" i="17"/>
  <c r="L1079" i="17" s="1"/>
  <c r="K1145" i="17"/>
  <c r="L1145" i="17" s="1"/>
  <c r="K1139" i="17"/>
  <c r="L1139" i="17" s="1"/>
  <c r="K1133" i="17"/>
  <c r="L1133" i="17" s="1"/>
  <c r="K1112" i="17"/>
  <c r="L1112" i="17" s="1"/>
  <c r="K1127" i="17"/>
  <c r="L1127" i="17" s="1"/>
  <c r="K1099" i="17"/>
  <c r="L1099" i="17" s="1"/>
  <c r="K1090" i="17"/>
  <c r="L1090" i="17" s="1"/>
  <c r="K1148" i="17"/>
  <c r="L1148" i="17" s="1"/>
  <c r="K1117" i="17"/>
  <c r="L1117" i="17" s="1"/>
  <c r="K1111" i="17"/>
  <c r="L1111" i="17" s="1"/>
  <c r="K1130" i="17"/>
  <c r="L1130" i="17" s="1"/>
  <c r="K1085" i="17"/>
  <c r="L1085" i="17" s="1"/>
  <c r="K1106" i="17"/>
  <c r="L1106" i="17" s="1"/>
  <c r="K1125" i="17"/>
  <c r="L1125" i="17" s="1"/>
  <c r="K1146" i="17"/>
  <c r="L1146" i="17" s="1"/>
  <c r="K1077" i="17"/>
  <c r="L1077" i="17" s="1"/>
  <c r="K1138" i="17"/>
  <c r="L1138" i="17" s="1"/>
  <c r="K1095" i="17"/>
  <c r="L1095" i="17" s="1"/>
  <c r="K1080" i="17"/>
  <c r="L1080" i="17" s="1"/>
  <c r="K1147" i="17"/>
  <c r="L1147" i="17" s="1"/>
  <c r="K1114" i="17"/>
  <c r="L1114" i="17" s="1"/>
  <c r="K1122" i="17"/>
  <c r="L1122" i="17" s="1"/>
  <c r="K1141" i="17"/>
  <c r="L1141" i="17" s="1"/>
  <c r="K1098" i="17"/>
  <c r="L1098" i="17" s="1"/>
  <c r="K1091" i="17"/>
  <c r="L1091" i="17" s="1"/>
  <c r="K1149" i="17"/>
  <c r="L1149" i="17" s="1"/>
  <c r="K1143" i="17"/>
  <c r="L1143" i="17" s="1"/>
  <c r="K1081" i="17"/>
  <c r="L1081" i="17" s="1"/>
  <c r="K1092" i="17"/>
  <c r="L1092" i="17" s="1"/>
  <c r="K1150" i="17"/>
  <c r="L1150" i="17" s="1"/>
  <c r="K1116" i="17"/>
  <c r="L1116" i="17" s="1"/>
  <c r="K1110" i="17"/>
  <c r="L1110" i="17" s="1"/>
  <c r="K1126" i="17"/>
  <c r="L1126" i="17" s="1"/>
  <c r="K1088" i="17"/>
  <c r="L1088" i="17" s="1"/>
  <c r="K1086" i="17"/>
  <c r="L1086" i="17" s="1"/>
  <c r="K1151" i="17"/>
  <c r="L1151" i="17" s="1"/>
  <c r="K1076" i="17"/>
  <c r="L1076" i="17" s="1"/>
  <c r="K1097" i="17"/>
  <c r="L1097" i="17" s="1"/>
  <c r="K1113" i="17"/>
  <c r="L1113" i="17" s="1"/>
  <c r="K1129" i="17"/>
  <c r="L1129" i="17" s="1"/>
  <c r="K1089" i="17"/>
  <c r="L1089" i="17" s="1"/>
  <c r="K1105" i="17"/>
  <c r="L1105" i="17" s="1"/>
  <c r="K1102" i="17"/>
  <c r="L1102" i="17" s="1"/>
  <c r="K1152" i="17"/>
  <c r="L1152" i="17" s="1"/>
  <c r="K1075" i="17"/>
  <c r="L1075" i="17" s="1"/>
  <c r="K1136" i="17"/>
  <c r="L1136" i="17" s="1"/>
  <c r="K1131" i="17"/>
  <c r="L1131" i="17" s="1"/>
  <c r="K1082" i="17"/>
  <c r="L1082" i="17" s="1"/>
  <c r="K1083" i="17"/>
  <c r="L1083" i="17" s="1"/>
  <c r="K1084" i="17"/>
  <c r="L1084" i="17" s="1"/>
  <c r="K1153" i="17"/>
  <c r="L1153" i="17" s="1"/>
  <c r="K1104" i="17"/>
  <c r="L1104" i="17" s="1"/>
  <c r="K1140" i="17"/>
  <c r="L1140" i="17" s="1"/>
  <c r="K1103" i="17"/>
  <c r="L1103" i="17" s="1"/>
  <c r="K1100" i="17"/>
  <c r="L1100" i="17" s="1"/>
  <c r="K1154" i="17"/>
  <c r="L1154" i="17" s="1"/>
  <c r="K1115" i="17"/>
  <c r="L1115" i="17" s="1"/>
  <c r="K1132" i="17"/>
  <c r="L1132" i="17" s="1"/>
  <c r="K1078" i="17"/>
  <c r="L1078" i="17" s="1"/>
  <c r="K1096" i="17"/>
  <c r="L1096" i="17" s="1"/>
  <c r="K1074" i="17"/>
  <c r="L1074" i="17" s="1"/>
  <c r="K1144" i="17"/>
  <c r="L1144" i="17" s="1"/>
  <c r="K1142" i="17"/>
  <c r="L1142" i="17" s="1"/>
  <c r="K1107" i="17"/>
  <c r="L1107" i="17" s="1"/>
  <c r="K1101" i="17"/>
  <c r="L1101" i="17" s="1"/>
  <c r="K1155" i="17"/>
  <c r="L1155" i="17" s="1"/>
  <c r="K1109" i="17"/>
  <c r="L1109" i="17" s="1"/>
  <c r="K1128" i="17"/>
  <c r="L1128" i="17" s="1"/>
  <c r="K1094" i="17"/>
  <c r="L1094" i="17" s="1"/>
  <c r="K1093" i="17"/>
  <c r="L1093" i="17" s="1"/>
  <c r="K1120" i="17"/>
  <c r="L1120" i="17" s="1"/>
  <c r="K1087" i="17"/>
  <c r="L1087" i="17" s="1"/>
  <c r="I1162" i="17"/>
  <c r="J1162" i="17" s="1"/>
  <c r="K1160" i="17"/>
  <c r="L1160" i="17" s="1"/>
  <c r="I1161" i="17"/>
  <c r="J1161" i="17" s="1"/>
  <c r="K1159" i="17"/>
  <c r="L1159" i="17" s="1"/>
  <c r="I1170" i="17"/>
  <c r="J1170" i="17" s="1"/>
  <c r="I1173" i="17"/>
  <c r="J1173" i="17" s="1"/>
  <c r="I1171" i="17"/>
  <c r="J1171" i="17" s="1"/>
  <c r="I1172" i="17"/>
  <c r="J1172" i="17" s="1"/>
  <c r="I1169" i="17"/>
  <c r="J1169" i="17" s="1"/>
  <c r="I1174" i="17"/>
  <c r="J1174" i="17" s="1"/>
  <c r="I1182" i="17"/>
  <c r="J1182" i="17" s="1"/>
  <c r="I1183" i="17"/>
  <c r="J1183" i="17" s="1"/>
  <c r="I1184" i="17"/>
  <c r="J1184" i="17" s="1"/>
  <c r="I1181" i="17"/>
  <c r="J1181" i="17" s="1"/>
  <c r="I1185" i="17"/>
  <c r="J1185" i="17" s="1"/>
  <c r="I1194" i="17"/>
  <c r="J1194" i="17" s="1"/>
  <c r="I1197" i="17"/>
  <c r="J1197" i="17" s="1"/>
  <c r="I1196" i="17"/>
  <c r="J1196" i="17" s="1"/>
  <c r="I1195" i="17"/>
  <c r="J1195" i="17" s="1"/>
  <c r="I1175" i="17"/>
  <c r="J1175" i="17" s="1"/>
  <c r="I1193" i="17"/>
  <c r="J1193" i="17" s="1"/>
  <c r="I1186" i="17"/>
  <c r="J1186" i="17" s="1"/>
  <c r="I1187" i="17"/>
  <c r="J1187" i="17" s="1"/>
  <c r="I1205" i="17"/>
  <c r="J1205" i="17" s="1"/>
  <c r="I1208" i="17"/>
  <c r="J1208" i="17" s="1"/>
  <c r="I1198" i="17"/>
  <c r="J1198" i="17" s="1"/>
  <c r="I1207" i="17"/>
  <c r="J1207" i="17" s="1"/>
  <c r="I1176" i="17"/>
  <c r="J1176" i="17" s="1"/>
  <c r="I1209" i="17"/>
  <c r="J1209" i="17" s="1"/>
  <c r="I1206" i="17"/>
  <c r="J1206" i="17" s="1"/>
  <c r="I1218" i="17"/>
  <c r="J1218" i="17" s="1"/>
  <c r="I1217" i="17"/>
  <c r="J1217" i="17" s="1"/>
  <c r="I1221" i="17"/>
  <c r="J1221" i="17" s="1"/>
  <c r="I1220" i="17"/>
  <c r="J1220" i="17" s="1"/>
  <c r="I1177" i="17"/>
  <c r="J1177" i="17" s="1"/>
  <c r="I1210" i="17"/>
  <c r="J1210" i="17" s="1"/>
  <c r="I1199" i="17"/>
  <c r="J1199" i="17" s="1"/>
  <c r="I1219" i="17"/>
  <c r="J1219" i="17" s="1"/>
  <c r="I1188" i="17"/>
  <c r="J1188" i="17" s="1"/>
  <c r="I1200" i="17"/>
  <c r="J1200" i="17" s="1"/>
  <c r="I1233" i="17"/>
  <c r="J1233" i="17" s="1"/>
  <c r="I1222" i="17"/>
  <c r="J1222" i="17" s="1"/>
  <c r="I1178" i="17"/>
  <c r="J1178" i="17" s="1"/>
  <c r="I1211" i="17"/>
  <c r="J1211" i="17" s="1"/>
  <c r="I1231" i="17"/>
  <c r="J1231" i="17" s="1"/>
  <c r="I1229" i="17"/>
  <c r="J1229" i="17" s="1"/>
  <c r="I1232" i="17"/>
  <c r="J1232" i="17" s="1"/>
  <c r="I1168" i="17"/>
  <c r="J1168" i="17" s="1"/>
  <c r="I1230" i="17"/>
  <c r="J1230" i="17" s="1"/>
  <c r="I1189" i="17"/>
  <c r="J1189" i="17" s="1"/>
  <c r="I1212" i="17"/>
  <c r="J1212" i="17" s="1"/>
  <c r="I1223" i="17"/>
  <c r="J1223" i="17" s="1"/>
  <c r="I1180" i="17"/>
  <c r="J1180" i="17" s="1"/>
  <c r="I1234" i="17"/>
  <c r="J1234" i="17" s="1"/>
  <c r="I1179" i="17"/>
  <c r="J1179" i="17" s="1"/>
  <c r="I1201" i="17"/>
  <c r="J1201" i="17" s="1"/>
  <c r="I1190" i="17"/>
  <c r="J1190" i="17" s="1"/>
  <c r="I1192" i="17"/>
  <c r="J1192" i="17" s="1"/>
  <c r="I1224" i="17"/>
  <c r="J1224" i="17" s="1"/>
  <c r="I1235" i="17"/>
  <c r="J1235" i="17" s="1"/>
  <c r="I1213" i="17"/>
  <c r="J1213" i="17" s="1"/>
  <c r="I1202" i="17"/>
  <c r="J1202" i="17" s="1"/>
  <c r="I1191" i="17"/>
  <c r="J1191" i="17" s="1"/>
  <c r="I1203" i="17"/>
  <c r="J1203" i="17" s="1"/>
  <c r="I1214" i="17"/>
  <c r="J1214" i="17" s="1"/>
  <c r="I1204" i="17"/>
  <c r="J1204" i="17" s="1"/>
  <c r="I1236" i="17"/>
  <c r="J1236" i="17" s="1"/>
  <c r="I1225" i="17"/>
  <c r="J1225" i="17" s="1"/>
  <c r="I1216" i="17"/>
  <c r="J1216" i="17" s="1"/>
  <c r="I1226" i="17"/>
  <c r="J1226" i="17" s="1"/>
  <c r="I1215" i="17"/>
  <c r="J1215" i="17" s="1"/>
  <c r="I1237" i="17"/>
  <c r="J1237" i="17" s="1"/>
  <c r="I1238" i="17"/>
  <c r="J1238" i="17" s="1"/>
  <c r="I1227" i="17"/>
  <c r="J1227" i="17" s="1"/>
  <c r="I1228" i="17"/>
  <c r="J1228" i="17" s="1"/>
  <c r="I1239" i="17"/>
  <c r="J1239" i="17" s="1"/>
  <c r="I1240" i="17"/>
  <c r="J1240" i="17" s="1"/>
  <c r="K1170" i="17"/>
  <c r="L1170" i="17" s="1"/>
  <c r="K1173" i="17"/>
  <c r="L1173" i="17" s="1"/>
  <c r="K1171" i="17"/>
  <c r="L1171" i="17" s="1"/>
  <c r="K1172" i="17"/>
  <c r="L1172" i="17" s="1"/>
  <c r="K1169" i="17"/>
  <c r="L1169" i="17" s="1"/>
  <c r="K1174" i="17"/>
  <c r="L1174" i="17" s="1"/>
  <c r="K1183" i="17"/>
  <c r="L1183" i="17" s="1"/>
  <c r="K1184" i="17"/>
  <c r="L1184" i="17" s="1"/>
  <c r="K1182" i="17"/>
  <c r="L1182" i="17" s="1"/>
  <c r="K1181" i="17"/>
  <c r="L1181" i="17" s="1"/>
  <c r="K1185" i="17"/>
  <c r="L1185" i="17" s="1"/>
  <c r="K1186" i="17"/>
  <c r="L1186" i="17" s="1"/>
  <c r="K1197" i="17"/>
  <c r="L1197" i="17" s="1"/>
  <c r="K1196" i="17"/>
  <c r="L1196" i="17" s="1"/>
  <c r="K1195" i="17"/>
  <c r="L1195" i="17" s="1"/>
  <c r="K1175" i="17"/>
  <c r="L1175" i="17" s="1"/>
  <c r="K1193" i="17"/>
  <c r="L1193" i="17" s="1"/>
  <c r="K1194" i="17"/>
  <c r="L1194" i="17" s="1"/>
  <c r="K1187" i="17"/>
  <c r="L1187" i="17" s="1"/>
  <c r="K1206" i="17"/>
  <c r="L1206" i="17" s="1"/>
  <c r="K1207" i="17"/>
  <c r="L1207" i="17" s="1"/>
  <c r="K1209" i="17"/>
  <c r="L1209" i="17" s="1"/>
  <c r="K1208" i="17"/>
  <c r="L1208" i="17" s="1"/>
  <c r="K1205" i="17"/>
  <c r="L1205" i="17" s="1"/>
  <c r="K1198" i="17"/>
  <c r="L1198" i="17" s="1"/>
  <c r="K1176" i="17"/>
  <c r="L1176" i="17" s="1"/>
  <c r="K1218" i="17"/>
  <c r="L1218" i="17" s="1"/>
  <c r="K1217" i="17"/>
  <c r="L1217" i="17" s="1"/>
  <c r="K1220" i="17"/>
  <c r="L1220" i="17" s="1"/>
  <c r="K1177" i="17"/>
  <c r="L1177" i="17" s="1"/>
  <c r="K1221" i="17"/>
  <c r="L1221" i="17" s="1"/>
  <c r="K1199" i="17"/>
  <c r="L1199" i="17" s="1"/>
  <c r="K1219" i="17"/>
  <c r="L1219" i="17" s="1"/>
  <c r="K1210" i="17"/>
  <c r="L1210" i="17" s="1"/>
  <c r="K1188" i="17"/>
  <c r="L1188" i="17" s="1"/>
  <c r="K1178" i="17"/>
  <c r="L1178" i="17" s="1"/>
  <c r="K1232" i="17"/>
  <c r="L1232" i="17" s="1"/>
  <c r="K1189" i="17"/>
  <c r="L1189" i="17" s="1"/>
  <c r="K1211" i="17"/>
  <c r="L1211" i="17" s="1"/>
  <c r="K1200" i="17"/>
  <c r="L1200" i="17" s="1"/>
  <c r="K1231" i="17"/>
  <c r="L1231" i="17" s="1"/>
  <c r="K1229" i="17"/>
  <c r="L1229" i="17" s="1"/>
  <c r="K1168" i="17"/>
  <c r="L1168" i="17" s="1"/>
  <c r="K1222" i="17"/>
  <c r="L1222" i="17" s="1"/>
  <c r="K1230" i="17"/>
  <c r="L1230" i="17" s="1"/>
  <c r="K1233" i="17"/>
  <c r="L1233" i="17" s="1"/>
  <c r="K1190" i="17"/>
  <c r="L1190" i="17" s="1"/>
  <c r="K1212" i="17"/>
  <c r="L1212" i="17" s="1"/>
  <c r="K1234" i="17"/>
  <c r="L1234" i="17" s="1"/>
  <c r="K1180" i="17"/>
  <c r="L1180" i="17" s="1"/>
  <c r="K1223" i="17"/>
  <c r="L1223" i="17" s="1"/>
  <c r="K1179" i="17"/>
  <c r="L1179" i="17" s="1"/>
  <c r="K1201" i="17"/>
  <c r="L1201" i="17" s="1"/>
  <c r="K1192" i="17"/>
  <c r="L1192" i="17" s="1"/>
  <c r="K1213" i="17"/>
  <c r="L1213" i="17" s="1"/>
  <c r="K1235" i="17"/>
  <c r="L1235" i="17" s="1"/>
  <c r="K1202" i="17"/>
  <c r="L1202" i="17" s="1"/>
  <c r="K1191" i="17"/>
  <c r="L1191" i="17" s="1"/>
  <c r="K1224" i="17"/>
  <c r="L1224" i="17" s="1"/>
  <c r="K1214" i="17"/>
  <c r="L1214" i="17" s="1"/>
  <c r="K1203" i="17"/>
  <c r="L1203" i="17" s="1"/>
  <c r="K1236" i="17"/>
  <c r="L1236" i="17" s="1"/>
  <c r="K1225" i="17"/>
  <c r="L1225" i="17" s="1"/>
  <c r="K1204" i="17"/>
  <c r="L1204" i="17" s="1"/>
  <c r="K1216" i="17"/>
  <c r="L1216" i="17" s="1"/>
  <c r="K1226" i="17"/>
  <c r="L1226" i="17" s="1"/>
  <c r="K1215" i="17"/>
  <c r="L1215" i="17" s="1"/>
  <c r="K1237" i="17"/>
  <c r="L1237" i="17" s="1"/>
  <c r="K1227" i="17"/>
  <c r="L1227" i="17" s="1"/>
  <c r="K1228" i="17"/>
  <c r="L1228" i="17" s="1"/>
  <c r="K1238" i="17"/>
  <c r="L1238" i="17" s="1"/>
  <c r="K1239" i="17"/>
  <c r="L1239" i="17" s="1"/>
  <c r="K1240" i="17"/>
  <c r="L1240" i="17" s="1"/>
  <c r="I942" i="17"/>
  <c r="J942" i="17" s="1"/>
  <c r="I943" i="17"/>
  <c r="J943" i="17" s="1"/>
  <c r="I945" i="17"/>
  <c r="J945" i="17" s="1"/>
  <c r="I941" i="17"/>
  <c r="J941" i="17" s="1"/>
  <c r="I944" i="17"/>
  <c r="J944" i="17" s="1"/>
  <c r="I955" i="17"/>
  <c r="J955" i="17" s="1"/>
  <c r="I946" i="17"/>
  <c r="J946" i="17" s="1"/>
  <c r="I956" i="17"/>
  <c r="J956" i="17" s="1"/>
  <c r="I954" i="17"/>
  <c r="J954" i="17" s="1"/>
  <c r="I957" i="17"/>
  <c r="J957" i="17" s="1"/>
  <c r="I953" i="17"/>
  <c r="J953" i="17" s="1"/>
  <c r="I965" i="17"/>
  <c r="J965" i="17" s="1"/>
  <c r="I967" i="17"/>
  <c r="J967" i="17" s="1"/>
  <c r="I969" i="17"/>
  <c r="J969" i="17" s="1"/>
  <c r="I958" i="17"/>
  <c r="J958" i="17" s="1"/>
  <c r="I968" i="17"/>
  <c r="J968" i="17" s="1"/>
  <c r="I966" i="17"/>
  <c r="J966" i="17" s="1"/>
  <c r="I947" i="17"/>
  <c r="J947" i="17" s="1"/>
  <c r="I970" i="17"/>
  <c r="J970" i="17" s="1"/>
  <c r="I978" i="17"/>
  <c r="J978" i="17" s="1"/>
  <c r="I959" i="17"/>
  <c r="J959" i="17" s="1"/>
  <c r="I979" i="17"/>
  <c r="J979" i="17" s="1"/>
  <c r="I981" i="17"/>
  <c r="J981" i="17" s="1"/>
  <c r="I977" i="17"/>
  <c r="J977" i="17" s="1"/>
  <c r="I948" i="17"/>
  <c r="J948" i="17" s="1"/>
  <c r="I980" i="17"/>
  <c r="J980" i="17" s="1"/>
  <c r="I989" i="17"/>
  <c r="J989" i="17" s="1"/>
  <c r="I993" i="17"/>
  <c r="J993" i="17" s="1"/>
  <c r="I990" i="17"/>
  <c r="J990" i="17" s="1"/>
  <c r="I971" i="17"/>
  <c r="J971" i="17" s="1"/>
  <c r="I949" i="17"/>
  <c r="J949" i="17" s="1"/>
  <c r="I960" i="17"/>
  <c r="J960" i="17" s="1"/>
  <c r="I992" i="17"/>
  <c r="J992" i="17" s="1"/>
  <c r="I991" i="17"/>
  <c r="J991" i="17" s="1"/>
  <c r="I982" i="17"/>
  <c r="J982" i="17" s="1"/>
  <c r="I983" i="17"/>
  <c r="J983" i="17" s="1"/>
  <c r="I961" i="17"/>
  <c r="J961" i="17" s="1"/>
  <c r="I1003" i="17"/>
  <c r="J1003" i="17" s="1"/>
  <c r="I1004" i="17"/>
  <c r="J1004" i="17" s="1"/>
  <c r="I994" i="17"/>
  <c r="J994" i="17" s="1"/>
  <c r="I1001" i="17"/>
  <c r="J1001" i="17" s="1"/>
  <c r="I1005" i="17"/>
  <c r="J1005" i="17" s="1"/>
  <c r="I940" i="17"/>
  <c r="J940" i="17" s="1"/>
  <c r="I1002" i="17"/>
  <c r="J1002" i="17" s="1"/>
  <c r="I972" i="17"/>
  <c r="J972" i="17" s="1"/>
  <c r="I950" i="17"/>
  <c r="J950" i="17" s="1"/>
  <c r="I1029" i="17"/>
  <c r="J1029" i="17" s="1"/>
  <c r="I973" i="17"/>
  <c r="J973" i="17" s="1"/>
  <c r="I1016" i="17"/>
  <c r="J1016" i="17" s="1"/>
  <c r="I984" i="17"/>
  <c r="J984" i="17" s="1"/>
  <c r="I1028" i="17"/>
  <c r="J1028" i="17" s="1"/>
  <c r="I1013" i="17"/>
  <c r="J1013" i="17" s="1"/>
  <c r="I995" i="17"/>
  <c r="J995" i="17" s="1"/>
  <c r="I951" i="17"/>
  <c r="J951" i="17" s="1"/>
  <c r="I962" i="17"/>
  <c r="J962" i="17" s="1"/>
  <c r="I1006" i="17"/>
  <c r="J1006" i="17" s="1"/>
  <c r="I1025" i="17"/>
  <c r="J1025" i="17" s="1"/>
  <c r="I1027" i="17"/>
  <c r="J1027" i="17" s="1"/>
  <c r="I1014" i="17"/>
  <c r="J1014" i="17" s="1"/>
  <c r="I952" i="17"/>
  <c r="J952" i="17" s="1"/>
  <c r="I1017" i="17"/>
  <c r="J1017" i="17" s="1"/>
  <c r="I1015" i="17"/>
  <c r="J1015" i="17" s="1"/>
  <c r="I1026" i="17"/>
  <c r="J1026" i="17" s="1"/>
  <c r="I1030" i="17"/>
  <c r="J1030" i="17" s="1"/>
  <c r="I1039" i="17"/>
  <c r="J1039" i="17" s="1"/>
  <c r="I1007" i="17"/>
  <c r="J1007" i="17" s="1"/>
  <c r="I964" i="17"/>
  <c r="J964" i="17" s="1"/>
  <c r="I1018" i="17"/>
  <c r="J1018" i="17" s="1"/>
  <c r="I1037" i="17"/>
  <c r="J1037" i="17" s="1"/>
  <c r="I963" i="17"/>
  <c r="J963" i="17" s="1"/>
  <c r="I1041" i="17"/>
  <c r="J1041" i="17" s="1"/>
  <c r="I985" i="17"/>
  <c r="J985" i="17" s="1"/>
  <c r="I974" i="17"/>
  <c r="J974" i="17" s="1"/>
  <c r="I1040" i="17"/>
  <c r="J1040" i="17" s="1"/>
  <c r="I1038" i="17"/>
  <c r="J1038" i="17" s="1"/>
  <c r="I996" i="17"/>
  <c r="J996" i="17" s="1"/>
  <c r="I997" i="17"/>
  <c r="J997" i="17" s="1"/>
  <c r="I976" i="17"/>
  <c r="J976" i="17" s="1"/>
  <c r="I1053" i="17"/>
  <c r="J1053" i="17" s="1"/>
  <c r="I1050" i="17"/>
  <c r="J1050" i="17" s="1"/>
  <c r="I1051" i="17"/>
  <c r="J1051" i="17" s="1"/>
  <c r="I1049" i="17"/>
  <c r="J1049" i="17" s="1"/>
  <c r="I975" i="17"/>
  <c r="J975" i="17" s="1"/>
  <c r="I1052" i="17"/>
  <c r="J1052" i="17" s="1"/>
  <c r="I1008" i="17"/>
  <c r="J1008" i="17" s="1"/>
  <c r="I1019" i="17"/>
  <c r="J1019" i="17" s="1"/>
  <c r="I1031" i="17"/>
  <c r="J1031" i="17" s="1"/>
  <c r="I986" i="17"/>
  <c r="J986" i="17" s="1"/>
  <c r="I1042" i="17"/>
  <c r="J1042" i="17" s="1"/>
  <c r="I987" i="17"/>
  <c r="J987" i="17" s="1"/>
  <c r="I998" i="17"/>
  <c r="J998" i="17" s="1"/>
  <c r="I1065" i="17"/>
  <c r="J1065" i="17" s="1"/>
  <c r="I1043" i="17"/>
  <c r="J1043" i="17" s="1"/>
  <c r="I1020" i="17"/>
  <c r="J1020" i="17" s="1"/>
  <c r="I1009" i="17"/>
  <c r="J1009" i="17" s="1"/>
  <c r="I1032" i="17"/>
  <c r="J1032" i="17" s="1"/>
  <c r="I1063" i="17"/>
  <c r="J1063" i="17" s="1"/>
  <c r="I1054" i="17"/>
  <c r="J1054" i="17" s="1"/>
  <c r="I1062" i="17"/>
  <c r="J1062" i="17" s="1"/>
  <c r="I988" i="17"/>
  <c r="J988" i="17" s="1"/>
  <c r="I1064" i="17"/>
  <c r="J1064" i="17" s="1"/>
  <c r="I1061" i="17"/>
  <c r="J1061" i="17" s="1"/>
  <c r="I999" i="17"/>
  <c r="J999" i="17" s="1"/>
  <c r="I1033" i="17"/>
  <c r="J1033" i="17" s="1"/>
  <c r="I1000" i="17"/>
  <c r="J1000" i="17" s="1"/>
  <c r="I1066" i="17"/>
  <c r="J1066" i="17" s="1"/>
  <c r="I1021" i="17"/>
  <c r="J1021" i="17" s="1"/>
  <c r="I1055" i="17"/>
  <c r="J1055" i="17" s="1"/>
  <c r="I1010" i="17"/>
  <c r="J1010" i="17" s="1"/>
  <c r="I1044" i="17"/>
  <c r="J1044" i="17" s="1"/>
  <c r="I1067" i="17"/>
  <c r="J1067" i="17" s="1"/>
  <c r="I1022" i="17"/>
  <c r="J1022" i="17" s="1"/>
  <c r="I1034" i="17"/>
  <c r="J1034" i="17" s="1"/>
  <c r="I1056" i="17"/>
  <c r="J1056" i="17" s="1"/>
  <c r="I1045" i="17"/>
  <c r="J1045" i="17" s="1"/>
  <c r="I1011" i="17"/>
  <c r="J1011" i="17" s="1"/>
  <c r="I1024" i="17"/>
  <c r="J1024" i="17" s="1"/>
  <c r="I1012" i="17"/>
  <c r="J1012" i="17" s="1"/>
  <c r="I1035" i="17"/>
  <c r="J1035" i="17" s="1"/>
  <c r="I1057" i="17"/>
  <c r="J1057" i="17" s="1"/>
  <c r="I1068" i="17"/>
  <c r="J1068" i="17" s="1"/>
  <c r="I1046" i="17"/>
  <c r="J1046" i="17" s="1"/>
  <c r="I1023" i="17"/>
  <c r="J1023" i="17" s="1"/>
  <c r="I1036" i="17"/>
  <c r="J1036" i="17" s="1"/>
  <c r="I1058" i="17"/>
  <c r="J1058" i="17" s="1"/>
  <c r="I1047" i="17"/>
  <c r="J1047" i="17" s="1"/>
  <c r="I1069" i="17"/>
  <c r="J1069" i="17" s="1"/>
  <c r="I1048" i="17"/>
  <c r="J1048" i="17" s="1"/>
  <c r="I1070" i="17"/>
  <c r="J1070" i="17" s="1"/>
  <c r="I1060" i="17"/>
  <c r="J1060" i="17" s="1"/>
  <c r="I1059" i="17"/>
  <c r="J1059" i="17" s="1"/>
  <c r="I1071" i="17"/>
  <c r="J1071" i="17" s="1"/>
  <c r="K943" i="17"/>
  <c r="L943" i="17" s="1"/>
  <c r="K942" i="17"/>
  <c r="L942" i="17" s="1"/>
  <c r="K945" i="17"/>
  <c r="L945" i="17" s="1"/>
  <c r="K941" i="17"/>
  <c r="L941" i="17" s="1"/>
  <c r="K944" i="17"/>
  <c r="L944" i="17" s="1"/>
  <c r="K955" i="17"/>
  <c r="L955" i="17" s="1"/>
  <c r="K956" i="17"/>
  <c r="L956" i="17" s="1"/>
  <c r="K946" i="17"/>
  <c r="L946" i="17" s="1"/>
  <c r="K954" i="17"/>
  <c r="L954" i="17" s="1"/>
  <c r="K957" i="17"/>
  <c r="L957" i="17" s="1"/>
  <c r="K953" i="17"/>
  <c r="L953" i="17" s="1"/>
  <c r="K965" i="17"/>
  <c r="L965" i="17" s="1"/>
  <c r="K967" i="17"/>
  <c r="L967" i="17" s="1"/>
  <c r="K958" i="17"/>
  <c r="L958" i="17" s="1"/>
  <c r="K969" i="17"/>
  <c r="L969" i="17" s="1"/>
  <c r="K968" i="17"/>
  <c r="L968" i="17" s="1"/>
  <c r="K966" i="17"/>
  <c r="L966" i="17" s="1"/>
  <c r="K947" i="17"/>
  <c r="L947" i="17" s="1"/>
  <c r="K970" i="17"/>
  <c r="L970" i="17" s="1"/>
  <c r="K980" i="17"/>
  <c r="L980" i="17" s="1"/>
  <c r="K978" i="17"/>
  <c r="L978" i="17" s="1"/>
  <c r="K959" i="17"/>
  <c r="L959" i="17" s="1"/>
  <c r="K979" i="17"/>
  <c r="L979" i="17" s="1"/>
  <c r="K981" i="17"/>
  <c r="L981" i="17" s="1"/>
  <c r="K948" i="17"/>
  <c r="L948" i="17" s="1"/>
  <c r="K977" i="17"/>
  <c r="L977" i="17" s="1"/>
  <c r="K989" i="17"/>
  <c r="L989" i="17" s="1"/>
  <c r="K949" i="17"/>
  <c r="L949" i="17" s="1"/>
  <c r="K971" i="17"/>
  <c r="L971" i="17" s="1"/>
  <c r="K990" i="17"/>
  <c r="L990" i="17" s="1"/>
  <c r="K982" i="17"/>
  <c r="L982" i="17" s="1"/>
  <c r="K991" i="17"/>
  <c r="L991" i="17" s="1"/>
  <c r="K992" i="17"/>
  <c r="L992" i="17" s="1"/>
  <c r="K993" i="17"/>
  <c r="L993" i="17" s="1"/>
  <c r="K960" i="17"/>
  <c r="L960" i="17" s="1"/>
  <c r="K940" i="17"/>
  <c r="L940" i="17" s="1"/>
  <c r="K950" i="17"/>
  <c r="L950" i="17" s="1"/>
  <c r="K983" i="17"/>
  <c r="L983" i="17" s="1"/>
  <c r="K1003" i="17"/>
  <c r="L1003" i="17" s="1"/>
  <c r="K961" i="17"/>
  <c r="L961" i="17" s="1"/>
  <c r="K1001" i="17"/>
  <c r="L1001" i="17" s="1"/>
  <c r="K1002" i="17"/>
  <c r="L1002" i="17" s="1"/>
  <c r="K972" i="17"/>
  <c r="L972" i="17" s="1"/>
  <c r="K1005" i="17"/>
  <c r="L1005" i="17" s="1"/>
  <c r="K1004" i="17"/>
  <c r="L1004" i="17" s="1"/>
  <c r="K994" i="17"/>
  <c r="L994" i="17" s="1"/>
  <c r="K984" i="17"/>
  <c r="L984" i="17" s="1"/>
  <c r="K1015" i="17"/>
  <c r="L1015" i="17" s="1"/>
  <c r="K973" i="17"/>
  <c r="L973" i="17" s="1"/>
  <c r="K1016" i="17"/>
  <c r="L1016" i="17" s="1"/>
  <c r="K995" i="17"/>
  <c r="L995" i="17" s="1"/>
  <c r="K952" i="17"/>
  <c r="L952" i="17" s="1"/>
  <c r="K951" i="17"/>
  <c r="L951" i="17" s="1"/>
  <c r="K1013" i="17"/>
  <c r="L1013" i="17" s="1"/>
  <c r="K1028" i="17"/>
  <c r="L1028" i="17" s="1"/>
  <c r="K1006" i="17"/>
  <c r="L1006" i="17" s="1"/>
  <c r="K1017" i="17"/>
  <c r="L1017" i="17" s="1"/>
  <c r="K1025" i="17"/>
  <c r="L1025" i="17" s="1"/>
  <c r="K962" i="17"/>
  <c r="L962" i="17" s="1"/>
  <c r="K1027" i="17"/>
  <c r="L1027" i="17" s="1"/>
  <c r="K1026" i="17"/>
  <c r="L1026" i="17" s="1"/>
  <c r="K1014" i="17"/>
  <c r="L1014" i="17" s="1"/>
  <c r="K1029" i="17"/>
  <c r="L1029" i="17" s="1"/>
  <c r="K1038" i="17"/>
  <c r="L1038" i="17" s="1"/>
  <c r="K1030" i="17"/>
  <c r="L1030" i="17" s="1"/>
  <c r="K1007" i="17"/>
  <c r="L1007" i="17" s="1"/>
  <c r="K1039" i="17"/>
  <c r="L1039" i="17" s="1"/>
  <c r="K964" i="17"/>
  <c r="L964" i="17" s="1"/>
  <c r="K1037" i="17"/>
  <c r="L1037" i="17" s="1"/>
  <c r="K1018" i="17"/>
  <c r="L1018" i="17" s="1"/>
  <c r="K963" i="17"/>
  <c r="L963" i="17" s="1"/>
  <c r="K1041" i="17"/>
  <c r="L1041" i="17" s="1"/>
  <c r="K1040" i="17"/>
  <c r="L1040" i="17" s="1"/>
  <c r="K985" i="17"/>
  <c r="L985" i="17" s="1"/>
  <c r="K974" i="17"/>
  <c r="L974" i="17" s="1"/>
  <c r="K996" i="17"/>
  <c r="L996" i="17" s="1"/>
  <c r="K1042" i="17"/>
  <c r="L1042" i="17" s="1"/>
  <c r="K976" i="17"/>
  <c r="L976" i="17" s="1"/>
  <c r="K1050" i="17"/>
  <c r="L1050" i="17" s="1"/>
  <c r="K997" i="17"/>
  <c r="L997" i="17" s="1"/>
  <c r="K1053" i="17"/>
  <c r="L1053" i="17" s="1"/>
  <c r="K1051" i="17"/>
  <c r="L1051" i="17" s="1"/>
  <c r="K975" i="17"/>
  <c r="L975" i="17" s="1"/>
  <c r="K1049" i="17"/>
  <c r="L1049" i="17" s="1"/>
  <c r="K1052" i="17"/>
  <c r="L1052" i="17" s="1"/>
  <c r="K1008" i="17"/>
  <c r="L1008" i="17" s="1"/>
  <c r="K1031" i="17"/>
  <c r="L1031" i="17" s="1"/>
  <c r="K1019" i="17"/>
  <c r="L1019" i="17" s="1"/>
  <c r="K986" i="17"/>
  <c r="L986" i="17" s="1"/>
  <c r="K987" i="17"/>
  <c r="L987" i="17" s="1"/>
  <c r="K1032" i="17"/>
  <c r="L1032" i="17" s="1"/>
  <c r="K1063" i="17"/>
  <c r="L1063" i="17" s="1"/>
  <c r="K1043" i="17"/>
  <c r="L1043" i="17" s="1"/>
  <c r="K1062" i="17"/>
  <c r="L1062" i="17" s="1"/>
  <c r="K998" i="17"/>
  <c r="L998" i="17" s="1"/>
  <c r="K988" i="17"/>
  <c r="L988" i="17" s="1"/>
  <c r="K1020" i="17"/>
  <c r="L1020" i="17" s="1"/>
  <c r="K1064" i="17"/>
  <c r="L1064" i="17" s="1"/>
  <c r="K1061" i="17"/>
  <c r="L1061" i="17" s="1"/>
  <c r="K1065" i="17"/>
  <c r="L1065" i="17" s="1"/>
  <c r="K1009" i="17"/>
  <c r="L1009" i="17" s="1"/>
  <c r="K1054" i="17"/>
  <c r="L1054" i="17" s="1"/>
  <c r="K1033" i="17"/>
  <c r="L1033" i="17" s="1"/>
  <c r="K1000" i="17"/>
  <c r="L1000" i="17" s="1"/>
  <c r="K1010" i="17"/>
  <c r="L1010" i="17" s="1"/>
  <c r="K1044" i="17"/>
  <c r="L1044" i="17" s="1"/>
  <c r="K1066" i="17"/>
  <c r="L1066" i="17" s="1"/>
  <c r="K1055" i="17"/>
  <c r="L1055" i="17" s="1"/>
  <c r="K1021" i="17"/>
  <c r="L1021" i="17" s="1"/>
  <c r="K999" i="17"/>
  <c r="L999" i="17" s="1"/>
  <c r="K1022" i="17"/>
  <c r="L1022" i="17" s="1"/>
  <c r="K1024" i="17"/>
  <c r="L1024" i="17" s="1"/>
  <c r="K1067" i="17"/>
  <c r="L1067" i="17" s="1"/>
  <c r="K1034" i="17"/>
  <c r="L1034" i="17" s="1"/>
  <c r="K1056" i="17"/>
  <c r="L1056" i="17" s="1"/>
  <c r="K1045" i="17"/>
  <c r="L1045" i="17" s="1"/>
  <c r="K1011" i="17"/>
  <c r="L1011" i="17" s="1"/>
  <c r="K1012" i="17"/>
  <c r="L1012" i="17" s="1"/>
  <c r="K1046" i="17"/>
  <c r="L1046" i="17" s="1"/>
  <c r="K1068" i="17"/>
  <c r="L1068" i="17" s="1"/>
  <c r="K1035" i="17"/>
  <c r="L1035" i="17" s="1"/>
  <c r="K1057" i="17"/>
  <c r="L1057" i="17" s="1"/>
  <c r="K1036" i="17"/>
  <c r="L1036" i="17" s="1"/>
  <c r="K1023" i="17"/>
  <c r="L1023" i="17" s="1"/>
  <c r="K1069" i="17"/>
  <c r="L1069" i="17" s="1"/>
  <c r="K1047" i="17"/>
  <c r="L1047" i="17" s="1"/>
  <c r="K1058" i="17"/>
  <c r="L1058" i="17" s="1"/>
  <c r="K1048" i="17"/>
  <c r="L1048" i="17" s="1"/>
  <c r="K1059" i="17"/>
  <c r="L1059" i="17" s="1"/>
  <c r="K1060" i="17"/>
  <c r="L1060" i="17" s="1"/>
  <c r="K1070" i="17"/>
  <c r="L1070" i="17" s="1"/>
  <c r="K1071" i="17"/>
  <c r="L1071" i="17" s="1"/>
  <c r="O742" i="17"/>
  <c r="S117" i="8"/>
  <c r="P117" i="8"/>
  <c r="S111" i="8"/>
  <c r="P111" i="8"/>
  <c r="S87" i="8"/>
  <c r="P87" i="8"/>
  <c r="S74" i="8"/>
  <c r="P74" i="8"/>
  <c r="P77" i="8"/>
  <c r="S77" i="8"/>
  <c r="S27" i="8"/>
  <c r="P27" i="8"/>
  <c r="S26" i="8"/>
  <c r="P26" i="8"/>
  <c r="S13" i="8"/>
  <c r="P13" i="8"/>
  <c r="P25" i="8"/>
  <c r="S25" i="8"/>
  <c r="S8" i="8"/>
  <c r="P8" i="8"/>
  <c r="P114" i="8"/>
  <c r="S114" i="8"/>
  <c r="S105" i="8"/>
  <c r="P105" i="8"/>
  <c r="S79" i="8"/>
  <c r="P79" i="8"/>
  <c r="S83" i="8"/>
  <c r="P83" i="8"/>
  <c r="P88" i="8"/>
  <c r="S88" i="8"/>
  <c r="S15" i="8"/>
  <c r="P15" i="8"/>
  <c r="P22" i="8"/>
  <c r="S22" i="8"/>
  <c r="S21" i="8"/>
  <c r="P21" i="8"/>
  <c r="P53" i="8"/>
  <c r="S53" i="8"/>
  <c r="S59" i="8"/>
  <c r="P59" i="8"/>
  <c r="S85" i="8"/>
  <c r="P85" i="8"/>
  <c r="P52" i="8"/>
  <c r="S52" i="8"/>
  <c r="S119" i="8"/>
  <c r="P119" i="8"/>
  <c r="P101" i="8"/>
  <c r="S101" i="8"/>
  <c r="S71" i="8"/>
  <c r="P71" i="8"/>
  <c r="S92" i="8"/>
  <c r="P92" i="8"/>
  <c r="S73" i="8"/>
  <c r="P73" i="8"/>
  <c r="S50" i="8"/>
  <c r="P50" i="8"/>
  <c r="P7" i="8"/>
  <c r="S7" i="8"/>
  <c r="S55" i="8"/>
  <c r="P55" i="8"/>
  <c r="S48" i="8"/>
  <c r="P48" i="8"/>
  <c r="S60" i="8"/>
  <c r="P60" i="8"/>
  <c r="S121" i="8"/>
  <c r="P121" i="8"/>
  <c r="S86" i="8"/>
  <c r="P86" i="8"/>
  <c r="S31" i="8"/>
  <c r="P31" i="8"/>
  <c r="P29" i="8"/>
  <c r="S29" i="8"/>
  <c r="S98" i="8"/>
  <c r="P98" i="8"/>
  <c r="S9" i="8"/>
  <c r="P9" i="8"/>
  <c r="S115" i="8"/>
  <c r="P115" i="8"/>
  <c r="S110" i="8"/>
  <c r="P110" i="8"/>
  <c r="S68" i="8"/>
  <c r="P68" i="8"/>
  <c r="P76" i="8"/>
  <c r="S76" i="8"/>
  <c r="S69" i="8"/>
  <c r="P69" i="8"/>
  <c r="P46" i="8"/>
  <c r="S46" i="8"/>
  <c r="S62" i="8"/>
  <c r="P62" i="8"/>
  <c r="S11" i="8"/>
  <c r="P11" i="8"/>
  <c r="P44" i="8"/>
  <c r="S44" i="8"/>
  <c r="S56" i="8"/>
  <c r="P56" i="8"/>
  <c r="P17" i="8"/>
  <c r="S17" i="8"/>
  <c r="S116" i="8"/>
  <c r="P116" i="8"/>
  <c r="P64" i="8"/>
  <c r="S64" i="8"/>
  <c r="P126" i="8"/>
  <c r="S126" i="8"/>
  <c r="S118" i="8"/>
  <c r="P118" i="8"/>
  <c r="S109" i="8"/>
  <c r="P109" i="8"/>
  <c r="S82" i="8"/>
  <c r="P82" i="8"/>
  <c r="S95" i="8"/>
  <c r="P95" i="8"/>
  <c r="S67" i="8"/>
  <c r="P67" i="8"/>
  <c r="S42" i="8"/>
  <c r="P42" i="8"/>
  <c r="S18" i="8"/>
  <c r="P18" i="8"/>
  <c r="S57" i="8"/>
  <c r="P57" i="8"/>
  <c r="S36" i="8"/>
  <c r="P36" i="8"/>
  <c r="P66" i="8"/>
  <c r="S66" i="8"/>
  <c r="S81" i="8"/>
  <c r="P81" i="8"/>
  <c r="S127" i="8"/>
  <c r="P127" i="8"/>
  <c r="S120" i="8"/>
  <c r="P120" i="8"/>
  <c r="S108" i="8"/>
  <c r="P108" i="8"/>
  <c r="P78" i="8"/>
  <c r="S78" i="8"/>
  <c r="S97" i="8"/>
  <c r="P97" i="8"/>
  <c r="S35" i="8"/>
  <c r="P35" i="8"/>
  <c r="S38" i="8"/>
  <c r="P38" i="8"/>
  <c r="S63" i="8"/>
  <c r="P63" i="8"/>
  <c r="S61" i="8"/>
  <c r="P61" i="8"/>
  <c r="S32" i="8"/>
  <c r="P32" i="8"/>
  <c r="P125" i="8"/>
  <c r="S125" i="8"/>
  <c r="P113" i="8"/>
  <c r="S113" i="8"/>
  <c r="S104" i="8"/>
  <c r="P104" i="8"/>
  <c r="S70" i="8"/>
  <c r="P70" i="8"/>
  <c r="S93" i="8"/>
  <c r="P93" i="8"/>
  <c r="S47" i="8"/>
  <c r="P47" i="8"/>
  <c r="P34" i="8"/>
  <c r="S34" i="8"/>
  <c r="P39" i="8"/>
  <c r="S39" i="8"/>
  <c r="S49" i="8"/>
  <c r="P49" i="8"/>
  <c r="P28" i="8"/>
  <c r="S28" i="8"/>
  <c r="S96" i="8"/>
  <c r="P96" i="8"/>
  <c r="S122" i="8"/>
  <c r="P122" i="8"/>
  <c r="S99" i="8"/>
  <c r="P99" i="8"/>
  <c r="P100" i="8"/>
  <c r="S100" i="8"/>
  <c r="S84" i="8"/>
  <c r="P84" i="8"/>
  <c r="P89" i="8"/>
  <c r="S89" i="8"/>
  <c r="S23" i="8"/>
  <c r="P23" i="8"/>
  <c r="P30" i="8"/>
  <c r="S30" i="8"/>
  <c r="P58" i="8"/>
  <c r="S58" i="8"/>
  <c r="P41" i="8"/>
  <c r="S41" i="8"/>
  <c r="S24" i="8"/>
  <c r="P24" i="8"/>
  <c r="S103" i="8"/>
  <c r="P103" i="8"/>
  <c r="S107" i="8"/>
  <c r="P107" i="8"/>
  <c r="P43" i="8"/>
  <c r="S43" i="8"/>
  <c r="S10" i="8"/>
  <c r="P10" i="8"/>
  <c r="S123" i="8"/>
  <c r="P123" i="8"/>
  <c r="S106" i="8"/>
  <c r="P106" i="8"/>
  <c r="P112" i="8"/>
  <c r="S112" i="8"/>
  <c r="S94" i="8"/>
  <c r="P94" i="8"/>
  <c r="S72" i="8"/>
  <c r="P72" i="8"/>
  <c r="P19" i="8"/>
  <c r="S19" i="8"/>
  <c r="P14" i="8"/>
  <c r="S14" i="8"/>
  <c r="P65" i="8"/>
  <c r="S65" i="8"/>
  <c r="S37" i="8"/>
  <c r="P37" i="8"/>
  <c r="S20" i="8"/>
  <c r="P20" i="8"/>
  <c r="S80" i="8"/>
  <c r="P80" i="8"/>
  <c r="P54" i="8"/>
  <c r="S54" i="8"/>
  <c r="P12" i="8"/>
  <c r="S12" i="8"/>
  <c r="P124" i="8"/>
  <c r="S124" i="8"/>
  <c r="P102" i="8"/>
  <c r="S102" i="8"/>
  <c r="S75" i="8"/>
  <c r="P75" i="8"/>
  <c r="P90" i="8"/>
  <c r="S90" i="8"/>
  <c r="S91" i="8"/>
  <c r="P91" i="8"/>
  <c r="P40" i="8"/>
  <c r="S40" i="8"/>
  <c r="P51" i="8"/>
  <c r="S51" i="8"/>
  <c r="P45" i="8"/>
  <c r="S45" i="8"/>
  <c r="P33" i="8"/>
  <c r="S33" i="8"/>
  <c r="P16" i="8"/>
  <c r="S16" i="8"/>
  <c r="O743" i="17"/>
  <c r="O748" i="17"/>
  <c r="O752" i="17"/>
  <c r="O744" i="17"/>
  <c r="O747" i="17"/>
  <c r="O746" i="17"/>
  <c r="O751" i="17"/>
  <c r="O753" i="17"/>
  <c r="O749" i="17"/>
  <c r="O745" i="17"/>
  <c r="O750" i="17"/>
  <c r="G1158" i="17" l="1"/>
  <c r="H1158" i="17" s="1"/>
  <c r="G1157" i="17"/>
  <c r="H1157" i="17" s="1"/>
  <c r="G1159" i="17"/>
  <c r="H1159" i="17" s="1"/>
  <c r="G1162" i="17"/>
  <c r="H1162" i="17" s="1"/>
  <c r="G1160" i="17"/>
  <c r="H1160" i="17" s="1"/>
  <c r="G1161" i="17"/>
  <c r="H1161" i="17" s="1"/>
  <c r="G1163" i="17"/>
  <c r="H1163" i="17" s="1"/>
  <c r="G1164" i="17"/>
  <c r="H1164" i="17" s="1"/>
  <c r="G1165" i="17"/>
  <c r="H1165" i="17" s="1"/>
  <c r="G1166" i="17"/>
  <c r="H1166" i="17" s="1"/>
  <c r="G1156" i="17"/>
  <c r="H1156" i="17" s="1"/>
  <c r="G1167" i="17"/>
  <c r="H1167" i="17" s="1"/>
  <c r="G1138" i="17"/>
  <c r="H1138" i="17" s="1"/>
  <c r="G1136" i="17"/>
  <c r="H1136" i="17" s="1"/>
  <c r="G1133" i="17"/>
  <c r="H1133" i="17" s="1"/>
  <c r="G1135" i="17"/>
  <c r="H1135" i="17" s="1"/>
  <c r="G1137" i="17"/>
  <c r="H1137" i="17" s="1"/>
  <c r="G1134" i="17"/>
  <c r="H1134" i="17" s="1"/>
  <c r="G1139" i="17"/>
  <c r="H1139" i="17" s="1"/>
  <c r="G1140" i="17"/>
  <c r="H1140" i="17" s="1"/>
  <c r="G1141" i="17"/>
  <c r="H1141" i="17" s="1"/>
  <c r="G1142" i="17"/>
  <c r="H1142" i="17" s="1"/>
  <c r="G1132" i="17"/>
  <c r="H1132" i="17" s="1"/>
  <c r="G1143" i="17"/>
  <c r="H1143" i="17" s="1"/>
  <c r="G1147" i="17"/>
  <c r="H1147" i="17" s="1"/>
  <c r="G1148" i="17"/>
  <c r="H1148" i="17" s="1"/>
  <c r="G1149" i="17"/>
  <c r="H1149" i="17" s="1"/>
  <c r="G1146" i="17"/>
  <c r="H1146" i="17" s="1"/>
  <c r="G1150" i="17"/>
  <c r="H1150" i="17" s="1"/>
  <c r="G1145" i="17"/>
  <c r="H1145" i="17" s="1"/>
  <c r="G1151" i="17"/>
  <c r="H1151" i="17" s="1"/>
  <c r="G1152" i="17"/>
  <c r="H1152" i="17" s="1"/>
  <c r="G1153" i="17"/>
  <c r="H1153" i="17" s="1"/>
  <c r="G1154" i="17"/>
  <c r="H1154" i="17" s="1"/>
  <c r="G1144" i="17"/>
  <c r="H1144" i="17" s="1"/>
  <c r="G1155" i="17"/>
  <c r="H1155" i="17" s="1"/>
  <c r="G1088" i="17"/>
  <c r="H1088" i="17" s="1"/>
  <c r="G1090" i="17"/>
  <c r="H1090" i="17" s="1"/>
  <c r="G1089" i="17"/>
  <c r="H1089" i="17" s="1"/>
  <c r="G1087" i="17"/>
  <c r="H1087" i="17" s="1"/>
  <c r="G1086" i="17"/>
  <c r="H1086" i="17" s="1"/>
  <c r="G1085" i="17"/>
  <c r="H1085" i="17" s="1"/>
  <c r="G1091" i="17"/>
  <c r="H1091" i="17" s="1"/>
  <c r="G1092" i="17"/>
  <c r="H1092" i="17" s="1"/>
  <c r="G1093" i="17"/>
  <c r="H1093" i="17" s="1"/>
  <c r="G1094" i="17"/>
  <c r="H1094" i="17" s="1"/>
  <c r="G1084" i="17"/>
  <c r="H1084" i="17" s="1"/>
  <c r="G1095" i="17"/>
  <c r="H1095" i="17" s="1"/>
  <c r="G1240" i="17"/>
  <c r="H1240" i="17" s="1"/>
  <c r="G1210" i="17"/>
  <c r="H1210" i="17" s="1"/>
  <c r="G1205" i="17"/>
  <c r="H1205" i="17" s="1"/>
  <c r="G1207" i="17"/>
  <c r="H1207" i="17" s="1"/>
  <c r="G1208" i="17"/>
  <c r="H1208" i="17" s="1"/>
  <c r="G1206" i="17"/>
  <c r="H1206" i="17" s="1"/>
  <c r="G1209" i="17"/>
  <c r="H1209" i="17" s="1"/>
  <c r="G1211" i="17"/>
  <c r="H1211" i="17" s="1"/>
  <c r="G1212" i="17"/>
  <c r="H1212" i="17" s="1"/>
  <c r="G1213" i="17"/>
  <c r="H1213" i="17" s="1"/>
  <c r="G1204" i="17"/>
  <c r="H1204" i="17" s="1"/>
  <c r="G1214" i="17"/>
  <c r="H1214" i="17" s="1"/>
  <c r="G1215" i="17"/>
  <c r="H1215" i="17" s="1"/>
  <c r="G1232" i="17"/>
  <c r="H1232" i="17" s="1"/>
  <c r="G1234" i="17"/>
  <c r="H1234" i="17" s="1"/>
  <c r="G1233" i="17"/>
  <c r="H1233" i="17" s="1"/>
  <c r="G1229" i="17"/>
  <c r="H1229" i="17" s="1"/>
  <c r="G1231" i="17"/>
  <c r="H1231" i="17" s="1"/>
  <c r="G1230" i="17"/>
  <c r="H1230" i="17" s="1"/>
  <c r="G1235" i="17"/>
  <c r="H1235" i="17" s="1"/>
  <c r="G1236" i="17"/>
  <c r="H1236" i="17" s="1"/>
  <c r="G1237" i="17"/>
  <c r="H1237" i="17" s="1"/>
  <c r="G1228" i="17"/>
  <c r="H1228" i="17" s="1"/>
  <c r="G1238" i="17"/>
  <c r="H1238" i="17" s="1"/>
  <c r="G1239" i="17"/>
  <c r="H1239" i="17" s="1"/>
  <c r="G1198" i="17"/>
  <c r="H1198" i="17" s="1"/>
  <c r="G1196" i="17"/>
  <c r="H1196" i="17" s="1"/>
  <c r="G1193" i="17"/>
  <c r="H1193" i="17" s="1"/>
  <c r="G1195" i="17"/>
  <c r="H1195" i="17" s="1"/>
  <c r="G1197" i="17"/>
  <c r="H1197" i="17" s="1"/>
  <c r="G1194" i="17"/>
  <c r="H1194" i="17" s="1"/>
  <c r="G1199" i="17"/>
  <c r="H1199" i="17" s="1"/>
  <c r="G1200" i="17"/>
  <c r="H1200" i="17" s="1"/>
  <c r="G1201" i="17"/>
  <c r="H1201" i="17" s="1"/>
  <c r="G1192" i="17"/>
  <c r="H1192" i="17" s="1"/>
  <c r="G1202" i="17"/>
  <c r="H1202" i="17" s="1"/>
  <c r="G1203" i="17"/>
  <c r="H1203" i="17" s="1"/>
  <c r="G1101" i="17"/>
  <c r="H1101" i="17" s="1"/>
  <c r="G1102" i="17"/>
  <c r="H1102" i="17" s="1"/>
  <c r="G1099" i="17"/>
  <c r="H1099" i="17" s="1"/>
  <c r="G1100" i="17"/>
  <c r="H1100" i="17" s="1"/>
  <c r="G1098" i="17"/>
  <c r="H1098" i="17" s="1"/>
  <c r="G1097" i="17"/>
  <c r="H1097" i="17" s="1"/>
  <c r="G1103" i="17"/>
  <c r="H1103" i="17" s="1"/>
  <c r="G1104" i="17"/>
  <c r="H1104" i="17" s="1"/>
  <c r="G1105" i="17"/>
  <c r="H1105" i="17" s="1"/>
  <c r="G1096" i="17"/>
  <c r="H1096" i="17" s="1"/>
  <c r="G1106" i="17"/>
  <c r="H1106" i="17" s="1"/>
  <c r="G1107" i="17"/>
  <c r="H1107" i="17" s="1"/>
  <c r="G1174" i="17"/>
  <c r="H1174" i="17" s="1"/>
  <c r="G1173" i="17"/>
  <c r="H1173" i="17" s="1"/>
  <c r="G1171" i="17"/>
  <c r="H1171" i="17" s="1"/>
  <c r="G1172" i="17"/>
  <c r="H1172" i="17" s="1"/>
  <c r="G1170" i="17"/>
  <c r="H1170" i="17" s="1"/>
  <c r="G1169" i="17"/>
  <c r="H1169" i="17" s="1"/>
  <c r="G1175" i="17"/>
  <c r="H1175" i="17" s="1"/>
  <c r="G1176" i="17"/>
  <c r="H1176" i="17" s="1"/>
  <c r="G1177" i="17"/>
  <c r="H1177" i="17" s="1"/>
  <c r="G1178" i="17"/>
  <c r="H1178" i="17" s="1"/>
  <c r="G1168" i="17"/>
  <c r="H1168" i="17" s="1"/>
  <c r="G1179" i="17"/>
  <c r="H1179" i="17" s="1"/>
  <c r="G1074" i="17"/>
  <c r="H1074" i="17" s="1"/>
  <c r="G1078" i="17"/>
  <c r="H1078" i="17" s="1"/>
  <c r="G1075" i="17"/>
  <c r="H1075" i="17" s="1"/>
  <c r="G1073" i="17"/>
  <c r="H1073" i="17" s="1"/>
  <c r="G1076" i="17"/>
  <c r="H1076" i="17" s="1"/>
  <c r="G1077" i="17"/>
  <c r="H1077" i="17" s="1"/>
  <c r="G1079" i="17"/>
  <c r="H1079" i="17" s="1"/>
  <c r="G1080" i="17"/>
  <c r="H1080" i="17" s="1"/>
  <c r="G1081" i="17"/>
  <c r="H1081" i="17" s="1"/>
  <c r="G1082" i="17"/>
  <c r="H1082" i="17" s="1"/>
  <c r="G1072" i="17"/>
  <c r="H1072" i="17" s="1"/>
  <c r="G1083" i="17"/>
  <c r="H1083" i="17" s="1"/>
  <c r="G1111" i="17"/>
  <c r="H1111" i="17" s="1"/>
  <c r="G1110" i="17"/>
  <c r="H1110" i="17" s="1"/>
  <c r="G1109" i="17"/>
  <c r="H1109" i="17" s="1"/>
  <c r="G1114" i="17"/>
  <c r="H1114" i="17" s="1"/>
  <c r="G1112" i="17"/>
  <c r="H1112" i="17" s="1"/>
  <c r="G1113" i="17"/>
  <c r="H1113" i="17" s="1"/>
  <c r="G1115" i="17"/>
  <c r="H1115" i="17" s="1"/>
  <c r="G1116" i="17"/>
  <c r="H1116" i="17" s="1"/>
  <c r="G1117" i="17"/>
  <c r="H1117" i="17" s="1"/>
  <c r="G1118" i="17"/>
  <c r="H1118" i="17" s="1"/>
  <c r="G1108" i="17"/>
  <c r="H1108" i="17" s="1"/>
  <c r="G1119" i="17"/>
  <c r="H1119" i="17" s="1"/>
  <c r="G1218" i="17"/>
  <c r="H1218" i="17" s="1"/>
  <c r="G1220" i="17"/>
  <c r="H1220" i="17" s="1"/>
  <c r="G1219" i="17"/>
  <c r="H1219" i="17" s="1"/>
  <c r="G1221" i="17"/>
  <c r="H1221" i="17" s="1"/>
  <c r="G1217" i="17"/>
  <c r="H1217" i="17" s="1"/>
  <c r="G1222" i="17"/>
  <c r="H1222" i="17" s="1"/>
  <c r="G1223" i="17"/>
  <c r="H1223" i="17" s="1"/>
  <c r="G1224" i="17"/>
  <c r="H1224" i="17" s="1"/>
  <c r="G1225" i="17"/>
  <c r="H1225" i="17" s="1"/>
  <c r="G1216" i="17"/>
  <c r="H1216" i="17" s="1"/>
  <c r="G1226" i="17"/>
  <c r="H1226" i="17" s="1"/>
  <c r="G1227" i="17"/>
  <c r="H1227" i="17" s="1"/>
  <c r="G1185" i="17"/>
  <c r="H1185" i="17" s="1"/>
  <c r="G1186" i="17"/>
  <c r="H1186" i="17" s="1"/>
  <c r="G1181" i="17"/>
  <c r="H1181" i="17" s="1"/>
  <c r="G1184" i="17"/>
  <c r="H1184" i="17" s="1"/>
  <c r="G1182" i="17"/>
  <c r="H1182" i="17" s="1"/>
  <c r="G1183" i="17"/>
  <c r="H1183" i="17" s="1"/>
  <c r="G1187" i="17"/>
  <c r="H1187" i="17" s="1"/>
  <c r="G1188" i="17"/>
  <c r="H1188" i="17" s="1"/>
  <c r="G1189" i="17"/>
  <c r="H1189" i="17" s="1"/>
  <c r="G1180" i="17"/>
  <c r="H1180" i="17" s="1"/>
  <c r="G1190" i="17"/>
  <c r="H1190" i="17" s="1"/>
  <c r="G1191" i="17"/>
  <c r="H1191" i="17" s="1"/>
  <c r="G1122" i="17"/>
  <c r="H1122" i="17" s="1"/>
  <c r="G1125" i="17"/>
  <c r="H1125" i="17" s="1"/>
  <c r="G1123" i="17"/>
  <c r="H1123" i="17" s="1"/>
  <c r="G1126" i="17"/>
  <c r="H1126" i="17" s="1"/>
  <c r="G1124" i="17"/>
  <c r="H1124" i="17" s="1"/>
  <c r="G1121" i="17"/>
  <c r="H1121" i="17" s="1"/>
  <c r="G1127" i="17"/>
  <c r="H1127" i="17" s="1"/>
  <c r="G1128" i="17"/>
  <c r="H1128" i="17" s="1"/>
  <c r="G1129" i="17"/>
  <c r="H1129" i="17" s="1"/>
  <c r="G1130" i="17"/>
  <c r="H1130" i="17" s="1"/>
  <c r="G1120" i="17"/>
  <c r="H1120" i="17" s="1"/>
  <c r="G1131" i="17"/>
  <c r="H1131" i="17" s="1"/>
  <c r="G944" i="17"/>
  <c r="H944" i="17" s="1"/>
  <c r="G945" i="17"/>
  <c r="H945" i="17" s="1"/>
  <c r="G941" i="17"/>
  <c r="H941" i="17" s="1"/>
  <c r="G946" i="17"/>
  <c r="H946" i="17" s="1"/>
  <c r="G943" i="17"/>
  <c r="H943" i="17" s="1"/>
  <c r="G942" i="17"/>
  <c r="H942" i="17" s="1"/>
  <c r="G958" i="17"/>
  <c r="H958" i="17" s="1"/>
  <c r="G953" i="17"/>
  <c r="H953" i="17" s="1"/>
  <c r="G947" i="17"/>
  <c r="H947" i="17" s="1"/>
  <c r="G954" i="17"/>
  <c r="H954" i="17" s="1"/>
  <c r="G956" i="17"/>
  <c r="H956" i="17" s="1"/>
  <c r="G957" i="17"/>
  <c r="H957" i="17" s="1"/>
  <c r="G955" i="17"/>
  <c r="H955" i="17" s="1"/>
  <c r="G967" i="17"/>
  <c r="H967" i="17" s="1"/>
  <c r="G969" i="17"/>
  <c r="H969" i="17" s="1"/>
  <c r="G959" i="17"/>
  <c r="H959" i="17" s="1"/>
  <c r="G970" i="17"/>
  <c r="H970" i="17" s="1"/>
  <c r="G968" i="17"/>
  <c r="H968" i="17" s="1"/>
  <c r="G966" i="17"/>
  <c r="H966" i="17" s="1"/>
  <c r="G948" i="17"/>
  <c r="H948" i="17" s="1"/>
  <c r="G965" i="17"/>
  <c r="H965" i="17" s="1"/>
  <c r="G979" i="17"/>
  <c r="H979" i="17" s="1"/>
  <c r="G978" i="17"/>
  <c r="H978" i="17" s="1"/>
  <c r="G980" i="17"/>
  <c r="H980" i="17" s="1"/>
  <c r="G971" i="17"/>
  <c r="H971" i="17" s="1"/>
  <c r="G949" i="17"/>
  <c r="H949" i="17" s="1"/>
  <c r="G960" i="17"/>
  <c r="H960" i="17" s="1"/>
  <c r="G977" i="17"/>
  <c r="H977" i="17" s="1"/>
  <c r="G982" i="17"/>
  <c r="H982" i="17" s="1"/>
  <c r="G981" i="17"/>
  <c r="H981" i="17" s="1"/>
  <c r="G940" i="17"/>
  <c r="H940" i="17" s="1"/>
  <c r="G983" i="17"/>
  <c r="H983" i="17" s="1"/>
  <c r="G989" i="17"/>
  <c r="H989" i="17" s="1"/>
  <c r="G950" i="17"/>
  <c r="H950" i="17" s="1"/>
  <c r="G992" i="17"/>
  <c r="H992" i="17" s="1"/>
  <c r="G994" i="17"/>
  <c r="H994" i="17" s="1"/>
  <c r="G961" i="17"/>
  <c r="H961" i="17" s="1"/>
  <c r="G972" i="17"/>
  <c r="H972" i="17" s="1"/>
  <c r="G990" i="17"/>
  <c r="H990" i="17" s="1"/>
  <c r="G993" i="17"/>
  <c r="H993" i="17" s="1"/>
  <c r="G991" i="17"/>
  <c r="H991" i="17" s="1"/>
  <c r="G951" i="17"/>
  <c r="H951" i="17" s="1"/>
  <c r="G1004" i="17"/>
  <c r="H1004" i="17" s="1"/>
  <c r="G1002" i="17"/>
  <c r="H1002" i="17" s="1"/>
  <c r="G973" i="17"/>
  <c r="H973" i="17" s="1"/>
  <c r="G1006" i="17"/>
  <c r="H1006" i="17" s="1"/>
  <c r="G1003" i="17"/>
  <c r="H1003" i="17" s="1"/>
  <c r="G1005" i="17"/>
  <c r="H1005" i="17" s="1"/>
  <c r="G1001" i="17"/>
  <c r="H1001" i="17" s="1"/>
  <c r="G962" i="17"/>
  <c r="H962" i="17" s="1"/>
  <c r="G952" i="17"/>
  <c r="H952" i="17" s="1"/>
  <c r="G984" i="17"/>
  <c r="H984" i="17" s="1"/>
  <c r="G995" i="17"/>
  <c r="H995" i="17" s="1"/>
  <c r="G1013" i="17"/>
  <c r="H1013" i="17" s="1"/>
  <c r="G1017" i="17"/>
  <c r="H1017" i="17" s="1"/>
  <c r="G964" i="17"/>
  <c r="H964" i="17" s="1"/>
  <c r="G985" i="17"/>
  <c r="H985" i="17" s="1"/>
  <c r="G1016" i="17"/>
  <c r="H1016" i="17" s="1"/>
  <c r="G963" i="17"/>
  <c r="H963" i="17" s="1"/>
  <c r="G1007" i="17"/>
  <c r="H1007" i="17" s="1"/>
  <c r="G1015" i="17"/>
  <c r="H1015" i="17" s="1"/>
  <c r="G996" i="17"/>
  <c r="H996" i="17" s="1"/>
  <c r="G974" i="17"/>
  <c r="H974" i="17" s="1"/>
  <c r="G1014" i="17"/>
  <c r="H1014" i="17" s="1"/>
  <c r="G1018" i="17"/>
  <c r="H1018" i="17" s="1"/>
  <c r="G1027" i="17"/>
  <c r="H1027" i="17" s="1"/>
  <c r="G1008" i="17"/>
  <c r="H1008" i="17" s="1"/>
  <c r="G1025" i="17"/>
  <c r="H1025" i="17" s="1"/>
  <c r="G1026" i="17"/>
  <c r="H1026" i="17" s="1"/>
  <c r="G1030" i="17"/>
  <c r="H1030" i="17" s="1"/>
  <c r="G1028" i="17"/>
  <c r="H1028" i="17" s="1"/>
  <c r="G1019" i="17"/>
  <c r="H1019" i="17" s="1"/>
  <c r="G997" i="17"/>
  <c r="H997" i="17" s="1"/>
  <c r="G1029" i="17"/>
  <c r="H1029" i="17" s="1"/>
  <c r="G975" i="17"/>
  <c r="H975" i="17" s="1"/>
  <c r="G986" i="17"/>
  <c r="H986" i="17" s="1"/>
  <c r="G976" i="17"/>
  <c r="H976" i="17" s="1"/>
  <c r="G1042" i="17"/>
  <c r="H1042" i="17" s="1"/>
  <c r="G1039" i="17"/>
  <c r="H1039" i="17" s="1"/>
  <c r="G1031" i="17"/>
  <c r="H1031" i="17" s="1"/>
  <c r="G1038" i="17"/>
  <c r="H1038" i="17" s="1"/>
  <c r="G1009" i="17"/>
  <c r="H1009" i="17" s="1"/>
  <c r="G1037" i="17"/>
  <c r="H1037" i="17" s="1"/>
  <c r="G988" i="17"/>
  <c r="H988" i="17" s="1"/>
  <c r="G1041" i="17"/>
  <c r="H1041" i="17" s="1"/>
  <c r="G998" i="17"/>
  <c r="H998" i="17" s="1"/>
  <c r="G1020" i="17"/>
  <c r="H1020" i="17" s="1"/>
  <c r="G1040" i="17"/>
  <c r="H1040" i="17" s="1"/>
  <c r="G987" i="17"/>
  <c r="H987" i="17" s="1"/>
  <c r="G1051" i="17"/>
  <c r="H1051" i="17" s="1"/>
  <c r="G1054" i="17"/>
  <c r="H1054" i="17" s="1"/>
  <c r="G1049" i="17"/>
  <c r="H1049" i="17" s="1"/>
  <c r="G1052" i="17"/>
  <c r="H1052" i="17" s="1"/>
  <c r="G1000" i="17"/>
  <c r="H1000" i="17" s="1"/>
  <c r="G1010" i="17"/>
  <c r="H1010" i="17" s="1"/>
  <c r="G1053" i="17"/>
  <c r="H1053" i="17" s="1"/>
  <c r="G1043" i="17"/>
  <c r="H1043" i="17" s="1"/>
  <c r="G999" i="17"/>
  <c r="H999" i="17" s="1"/>
  <c r="G1050" i="17"/>
  <c r="H1050" i="17" s="1"/>
  <c r="G1021" i="17"/>
  <c r="H1021" i="17" s="1"/>
  <c r="G1032" i="17"/>
  <c r="H1032" i="17" s="1"/>
  <c r="G1063" i="17"/>
  <c r="H1063" i="17" s="1"/>
  <c r="G1011" i="17"/>
  <c r="H1011" i="17" s="1"/>
  <c r="G1022" i="17"/>
  <c r="H1022" i="17" s="1"/>
  <c r="G1062" i="17"/>
  <c r="H1062" i="17" s="1"/>
  <c r="G1055" i="17"/>
  <c r="H1055" i="17" s="1"/>
  <c r="G1012" i="17"/>
  <c r="H1012" i="17" s="1"/>
  <c r="G1064" i="17"/>
  <c r="H1064" i="17" s="1"/>
  <c r="G1065" i="17"/>
  <c r="H1065" i="17" s="1"/>
  <c r="G1033" i="17"/>
  <c r="H1033" i="17" s="1"/>
  <c r="G1044" i="17"/>
  <c r="H1044" i="17" s="1"/>
  <c r="G1066" i="17"/>
  <c r="H1066" i="17" s="1"/>
  <c r="G1061" i="17"/>
  <c r="H1061" i="17" s="1"/>
  <c r="G1067" i="17"/>
  <c r="H1067" i="17" s="1"/>
  <c r="G1056" i="17"/>
  <c r="H1056" i="17" s="1"/>
  <c r="G1045" i="17"/>
  <c r="H1045" i="17" s="1"/>
  <c r="G1034" i="17"/>
  <c r="H1034" i="17" s="1"/>
  <c r="G1023" i="17"/>
  <c r="H1023" i="17" s="1"/>
  <c r="G1024" i="17"/>
  <c r="H1024" i="17" s="1"/>
  <c r="G1068" i="17"/>
  <c r="H1068" i="17" s="1"/>
  <c r="G1036" i="17"/>
  <c r="H1036" i="17" s="1"/>
  <c r="G1057" i="17"/>
  <c r="H1057" i="17" s="1"/>
  <c r="G1035" i="17"/>
  <c r="H1035" i="17" s="1"/>
  <c r="G1046" i="17"/>
  <c r="H1046" i="17" s="1"/>
  <c r="G1069" i="17"/>
  <c r="H1069" i="17" s="1"/>
  <c r="G1047" i="17"/>
  <c r="H1047" i="17" s="1"/>
  <c r="G1048" i="17"/>
  <c r="H1048" i="17" s="1"/>
  <c r="G1058" i="17"/>
  <c r="H1058" i="17" s="1"/>
  <c r="G1070" i="17"/>
  <c r="H1070" i="17" s="1"/>
  <c r="G1060" i="17"/>
  <c r="H1060" i="17" s="1"/>
  <c r="G1059" i="17"/>
  <c r="H1059" i="17" s="1"/>
  <c r="G1071" i="17"/>
  <c r="H1071" i="17" s="1"/>
  <c r="G907" i="17"/>
  <c r="H907" i="17" s="1"/>
  <c r="G910" i="17"/>
  <c r="H910" i="17" s="1"/>
  <c r="G908" i="17"/>
  <c r="H908" i="17" s="1"/>
  <c r="G905" i="17"/>
  <c r="H905" i="17" s="1"/>
  <c r="G906" i="17"/>
  <c r="H906" i="17" s="1"/>
  <c r="G909" i="17"/>
  <c r="H909" i="17" s="1"/>
  <c r="G911" i="17"/>
  <c r="H911" i="17" s="1"/>
  <c r="G912" i="17"/>
  <c r="H912" i="17" s="1"/>
  <c r="G913" i="17"/>
  <c r="H913" i="17" s="1"/>
  <c r="G904" i="17"/>
  <c r="H904" i="17" s="1"/>
  <c r="G914" i="17"/>
  <c r="H914" i="17" s="1"/>
  <c r="G915" i="17"/>
  <c r="H915" i="17" s="1"/>
  <c r="G934" i="17"/>
  <c r="H934" i="17" s="1"/>
  <c r="G931" i="17"/>
  <c r="H931" i="17" s="1"/>
  <c r="G929" i="17"/>
  <c r="H929" i="17" s="1"/>
  <c r="G933" i="17"/>
  <c r="H933" i="17" s="1"/>
  <c r="G932" i="17"/>
  <c r="H932" i="17" s="1"/>
  <c r="G930" i="17"/>
  <c r="H930" i="17" s="1"/>
  <c r="G935" i="17"/>
  <c r="H935" i="17" s="1"/>
  <c r="G936" i="17"/>
  <c r="H936" i="17" s="1"/>
  <c r="G937" i="17"/>
  <c r="H937" i="17" s="1"/>
  <c r="G928" i="17"/>
  <c r="H928" i="17" s="1"/>
  <c r="G938" i="17"/>
  <c r="H938" i="17" s="1"/>
  <c r="G939" i="17"/>
  <c r="H939" i="17" s="1"/>
  <c r="G922" i="17"/>
  <c r="H922" i="17" s="1"/>
  <c r="G919" i="17"/>
  <c r="H919" i="17" s="1"/>
  <c r="G920" i="17"/>
  <c r="H920" i="17" s="1"/>
  <c r="G918" i="17"/>
  <c r="H918" i="17" s="1"/>
  <c r="G921" i="17"/>
  <c r="H921" i="17" s="1"/>
  <c r="G917" i="17"/>
  <c r="H917" i="17" s="1"/>
  <c r="G923" i="17"/>
  <c r="H923" i="17" s="1"/>
  <c r="G924" i="17"/>
  <c r="H924" i="17" s="1"/>
  <c r="G925" i="17"/>
  <c r="H925" i="17" s="1"/>
  <c r="G926" i="17"/>
  <c r="H926" i="17" s="1"/>
  <c r="G916" i="17"/>
  <c r="H916" i="17" s="1"/>
  <c r="G927" i="17"/>
  <c r="H927" i="17" s="1"/>
  <c r="G306" i="17"/>
  <c r="G309" i="17"/>
  <c r="G307" i="17"/>
  <c r="G308" i="17"/>
  <c r="G305" i="17"/>
  <c r="G310" i="17"/>
  <c r="G311" i="17"/>
  <c r="G312" i="17"/>
  <c r="G313" i="17"/>
  <c r="G314" i="17"/>
  <c r="G304" i="17"/>
  <c r="G315" i="17"/>
  <c r="G533" i="17"/>
  <c r="G536" i="17"/>
  <c r="G534" i="17"/>
  <c r="G538" i="17"/>
  <c r="G537" i="17"/>
  <c r="G535" i="17"/>
  <c r="G539" i="17"/>
  <c r="G540" i="17"/>
  <c r="G541" i="17"/>
  <c r="G542" i="17"/>
  <c r="G532" i="17"/>
  <c r="G543" i="17"/>
  <c r="G694" i="17"/>
  <c r="G689" i="17"/>
  <c r="G690" i="17"/>
  <c r="G693" i="17"/>
  <c r="G691" i="17"/>
  <c r="G692" i="17"/>
  <c r="G695" i="17"/>
  <c r="G696" i="17"/>
  <c r="G697" i="17"/>
  <c r="G698" i="17"/>
  <c r="G688" i="17"/>
  <c r="G699" i="17"/>
  <c r="G560" i="17"/>
  <c r="G561" i="17"/>
  <c r="G557" i="17"/>
  <c r="G562" i="17"/>
  <c r="G558" i="17"/>
  <c r="G559" i="17"/>
  <c r="G563" i="17"/>
  <c r="G564" i="17"/>
  <c r="G565" i="17"/>
  <c r="G566" i="17"/>
  <c r="G556" i="17"/>
  <c r="G567" i="17"/>
  <c r="G525" i="17"/>
  <c r="G521" i="17"/>
  <c r="G522" i="17"/>
  <c r="G524" i="17"/>
  <c r="G523" i="17"/>
  <c r="G526" i="17"/>
  <c r="G527" i="17"/>
  <c r="G528" i="17"/>
  <c r="G529" i="17"/>
  <c r="G520" i="17"/>
  <c r="G530" i="17"/>
  <c r="G531" i="17"/>
  <c r="G138" i="17"/>
  <c r="G139" i="17"/>
  <c r="G140" i="17"/>
  <c r="G142" i="17"/>
  <c r="G141" i="17"/>
  <c r="G137" i="17"/>
  <c r="G143" i="17"/>
  <c r="G144" i="17"/>
  <c r="G145" i="17"/>
  <c r="G146" i="17"/>
  <c r="G136" i="17"/>
  <c r="G147" i="17"/>
  <c r="G702" i="17"/>
  <c r="G705" i="17"/>
  <c r="G706" i="17"/>
  <c r="G703" i="17"/>
  <c r="G701" i="17"/>
  <c r="G704" i="17"/>
  <c r="G707" i="17"/>
  <c r="G708" i="17"/>
  <c r="G709" i="17"/>
  <c r="G710" i="17"/>
  <c r="G700" i="17"/>
  <c r="G711" i="17"/>
  <c r="G89" i="17"/>
  <c r="G93" i="17"/>
  <c r="G91" i="17"/>
  <c r="G90" i="17"/>
  <c r="G94" i="17"/>
  <c r="G92" i="17"/>
  <c r="G95" i="17"/>
  <c r="G96" i="17"/>
  <c r="G97" i="17"/>
  <c r="G88" i="17"/>
  <c r="G98" i="17"/>
  <c r="G99" i="17"/>
  <c r="G713" i="17"/>
  <c r="G714" i="17"/>
  <c r="G717" i="17"/>
  <c r="G716" i="17"/>
  <c r="G715" i="17"/>
  <c r="G718" i="17"/>
  <c r="G719" i="17"/>
  <c r="G720" i="17"/>
  <c r="G721" i="17"/>
  <c r="G712" i="17"/>
  <c r="G722" i="17"/>
  <c r="G723" i="17"/>
  <c r="G77" i="17"/>
  <c r="G78" i="17"/>
  <c r="G80" i="17"/>
  <c r="G81" i="17"/>
  <c r="G82" i="17"/>
  <c r="G79" i="17"/>
  <c r="G83" i="17"/>
  <c r="G84" i="17"/>
  <c r="G85" i="17"/>
  <c r="G86" i="17"/>
  <c r="G76" i="17"/>
  <c r="G87" i="17"/>
  <c r="G66" i="17"/>
  <c r="G65" i="17"/>
  <c r="G67" i="17"/>
  <c r="G70" i="17"/>
  <c r="G69" i="17"/>
  <c r="G68" i="17"/>
  <c r="G71" i="17"/>
  <c r="G72" i="17"/>
  <c r="G73" i="17"/>
  <c r="G64" i="17"/>
  <c r="G74" i="17"/>
  <c r="G75" i="17"/>
  <c r="G669" i="17"/>
  <c r="G667" i="17"/>
  <c r="G666" i="17"/>
  <c r="G670" i="17"/>
  <c r="G668" i="17"/>
  <c r="G665" i="17"/>
  <c r="G671" i="17"/>
  <c r="G672" i="17"/>
  <c r="G673" i="17"/>
  <c r="G664" i="17"/>
  <c r="G674" i="17"/>
  <c r="G675" i="17"/>
  <c r="G322" i="17"/>
  <c r="G320" i="17"/>
  <c r="G317" i="17"/>
  <c r="G321" i="17"/>
  <c r="G319" i="17"/>
  <c r="G318" i="17"/>
  <c r="G323" i="17"/>
  <c r="G324" i="17"/>
  <c r="G325" i="17"/>
  <c r="G326" i="17"/>
  <c r="G316" i="17"/>
  <c r="G327" i="17"/>
  <c r="G619" i="17"/>
  <c r="G617" i="17"/>
  <c r="G620" i="17"/>
  <c r="G621" i="17"/>
  <c r="G622" i="17"/>
  <c r="G618" i="17"/>
  <c r="G623" i="17"/>
  <c r="G624" i="17"/>
  <c r="G625" i="17"/>
  <c r="G616" i="17"/>
  <c r="G626" i="17"/>
  <c r="G627" i="17"/>
  <c r="G644" i="17"/>
  <c r="G646" i="17"/>
  <c r="G641" i="17"/>
  <c r="G642" i="17"/>
  <c r="G643" i="17"/>
  <c r="G645" i="17"/>
  <c r="G647" i="17"/>
  <c r="G648" i="17"/>
  <c r="G649" i="17"/>
  <c r="G640" i="17"/>
  <c r="G650" i="17"/>
  <c r="G651" i="17"/>
  <c r="G248" i="17"/>
  <c r="G250" i="17"/>
  <c r="G247" i="17"/>
  <c r="G245" i="17"/>
  <c r="G246" i="17"/>
  <c r="G249" i="17"/>
  <c r="G251" i="17"/>
  <c r="G252" i="17"/>
  <c r="G253" i="17"/>
  <c r="G254" i="17"/>
  <c r="G244" i="17"/>
  <c r="G255" i="17"/>
  <c r="G163" i="17"/>
  <c r="G162" i="17"/>
  <c r="G161" i="17"/>
  <c r="G164" i="17"/>
  <c r="G165" i="17"/>
  <c r="G166" i="17"/>
  <c r="G167" i="17"/>
  <c r="G168" i="17"/>
  <c r="G169" i="17"/>
  <c r="G160" i="17"/>
  <c r="G170" i="17"/>
  <c r="G171" i="17"/>
  <c r="G846" i="17"/>
  <c r="G845" i="17"/>
  <c r="G850" i="17"/>
  <c r="G849" i="17"/>
  <c r="G848" i="17"/>
  <c r="G847" i="17"/>
  <c r="G851" i="17"/>
  <c r="G852" i="17"/>
  <c r="G853" i="17"/>
  <c r="G844" i="17"/>
  <c r="G854" i="17"/>
  <c r="G855" i="17"/>
  <c r="G826" i="17"/>
  <c r="G825" i="17"/>
  <c r="G821" i="17"/>
  <c r="G823" i="17"/>
  <c r="G824" i="17"/>
  <c r="G822" i="17"/>
  <c r="G827" i="17"/>
  <c r="G828" i="17"/>
  <c r="G829" i="17"/>
  <c r="G820" i="17"/>
  <c r="G830" i="17"/>
  <c r="G831" i="17"/>
  <c r="G221" i="17"/>
  <c r="G224" i="17"/>
  <c r="G226" i="17"/>
  <c r="G223" i="17"/>
  <c r="G225" i="17"/>
  <c r="G222" i="17"/>
  <c r="G227" i="17"/>
  <c r="G228" i="17"/>
  <c r="G229" i="17"/>
  <c r="G230" i="17"/>
  <c r="G220" i="17"/>
  <c r="G231" i="17"/>
  <c r="G838" i="17"/>
  <c r="G837" i="17"/>
  <c r="G834" i="17"/>
  <c r="G833" i="17"/>
  <c r="G835" i="17"/>
  <c r="G836" i="17"/>
  <c r="G839" i="17"/>
  <c r="G840" i="17"/>
  <c r="G841" i="17"/>
  <c r="G842" i="17"/>
  <c r="G832" i="17"/>
  <c r="G843" i="17"/>
  <c r="G633" i="17"/>
  <c r="G629" i="17"/>
  <c r="G634" i="17"/>
  <c r="G631" i="17"/>
  <c r="G630" i="17"/>
  <c r="G632" i="17"/>
  <c r="G635" i="17"/>
  <c r="G636" i="17"/>
  <c r="G637" i="17"/>
  <c r="G628" i="17"/>
  <c r="G638" i="17"/>
  <c r="G639" i="17"/>
  <c r="G751" i="17"/>
  <c r="G754" i="17"/>
  <c r="G752" i="17"/>
  <c r="G749" i="17"/>
  <c r="G753" i="17"/>
  <c r="G750" i="17"/>
  <c r="G755" i="17"/>
  <c r="G756" i="17"/>
  <c r="G757" i="17"/>
  <c r="G748" i="17"/>
  <c r="G758" i="17"/>
  <c r="G759" i="17"/>
  <c r="G476" i="17"/>
  <c r="G473" i="17"/>
  <c r="G478" i="17"/>
  <c r="G475" i="17"/>
  <c r="G477" i="17"/>
  <c r="G474" i="17"/>
  <c r="G479" i="17"/>
  <c r="G480" i="17"/>
  <c r="G481" i="17"/>
  <c r="G472" i="17"/>
  <c r="G482" i="17"/>
  <c r="G483" i="17"/>
  <c r="G773" i="17"/>
  <c r="G778" i="17"/>
  <c r="G774" i="17"/>
  <c r="G775" i="17"/>
  <c r="G777" i="17"/>
  <c r="G776" i="17"/>
  <c r="G779" i="17"/>
  <c r="G780" i="17"/>
  <c r="G781" i="17"/>
  <c r="G782" i="17"/>
  <c r="G772" i="17"/>
  <c r="G783" i="17"/>
  <c r="G332" i="17"/>
  <c r="G331" i="17"/>
  <c r="G333" i="17"/>
  <c r="G329" i="17"/>
  <c r="G330" i="17"/>
  <c r="G334" i="17"/>
  <c r="G335" i="17"/>
  <c r="G336" i="17"/>
  <c r="G337" i="17"/>
  <c r="G328" i="17"/>
  <c r="G338" i="17"/>
  <c r="G339" i="17"/>
  <c r="G679" i="17"/>
  <c r="G678" i="17"/>
  <c r="G677" i="17"/>
  <c r="G680" i="17"/>
  <c r="G682" i="17"/>
  <c r="G681" i="17"/>
  <c r="G683" i="17"/>
  <c r="G684" i="17"/>
  <c r="G685" i="17"/>
  <c r="G686" i="17"/>
  <c r="G676" i="17"/>
  <c r="G687" i="17"/>
  <c r="G418" i="17"/>
  <c r="G413" i="17"/>
  <c r="G415" i="17"/>
  <c r="G417" i="17"/>
  <c r="G416" i="17"/>
  <c r="G414" i="17"/>
  <c r="G419" i="17"/>
  <c r="G420" i="17"/>
  <c r="G421" i="17"/>
  <c r="G412" i="17"/>
  <c r="G422" i="17"/>
  <c r="G423" i="17"/>
  <c r="G654" i="17"/>
  <c r="G656" i="17"/>
  <c r="G655" i="17"/>
  <c r="G653" i="17"/>
  <c r="G657" i="17"/>
  <c r="G658" i="17"/>
  <c r="G659" i="17"/>
  <c r="G660" i="17"/>
  <c r="G661" i="17"/>
  <c r="G662" i="17"/>
  <c r="G652" i="17"/>
  <c r="G663" i="17"/>
  <c r="G730" i="17"/>
  <c r="G725" i="17"/>
  <c r="G726" i="17"/>
  <c r="G728" i="17"/>
  <c r="G729" i="17"/>
  <c r="G727" i="17"/>
  <c r="G731" i="17"/>
  <c r="G732" i="17"/>
  <c r="G733" i="17"/>
  <c r="G724" i="17"/>
  <c r="G734" i="17"/>
  <c r="G735" i="17"/>
  <c r="G440" i="17"/>
  <c r="G441" i="17"/>
  <c r="G437" i="17"/>
  <c r="G438" i="17"/>
  <c r="G442" i="17"/>
  <c r="G439" i="17"/>
  <c r="G443" i="17"/>
  <c r="G444" i="17"/>
  <c r="G445" i="17"/>
  <c r="G436" i="17"/>
  <c r="G446" i="17"/>
  <c r="G447" i="17"/>
  <c r="G9" i="17"/>
  <c r="G5" i="17"/>
  <c r="G4" i="17"/>
  <c r="G12" i="17"/>
  <c r="G6" i="17"/>
  <c r="G8" i="17"/>
  <c r="G14" i="17"/>
  <c r="G13" i="17"/>
  <c r="G15" i="17"/>
  <c r="G10" i="17"/>
  <c r="G7" i="17"/>
  <c r="G11" i="17"/>
  <c r="G294" i="17"/>
  <c r="G296" i="17"/>
  <c r="G295" i="17"/>
  <c r="G293" i="17"/>
  <c r="G297" i="17"/>
  <c r="G298" i="17"/>
  <c r="G299" i="17"/>
  <c r="G300" i="17"/>
  <c r="G301" i="17"/>
  <c r="G302" i="17"/>
  <c r="G292" i="17"/>
  <c r="G303" i="17"/>
  <c r="G16" i="17"/>
  <c r="G21" i="17"/>
  <c r="G17" i="17"/>
  <c r="G22" i="17"/>
  <c r="G19" i="17"/>
  <c r="G18" i="17"/>
  <c r="G20" i="17"/>
  <c r="G23" i="17"/>
  <c r="G24" i="17"/>
  <c r="G25" i="17"/>
  <c r="G26" i="17"/>
  <c r="G27" i="17"/>
  <c r="G32" i="17"/>
  <c r="G33" i="17"/>
  <c r="G29" i="17"/>
  <c r="G34" i="17"/>
  <c r="G31" i="17"/>
  <c r="G30" i="17"/>
  <c r="G35" i="17"/>
  <c r="G36" i="17"/>
  <c r="G37" i="17"/>
  <c r="G38" i="17"/>
  <c r="G28" i="17"/>
  <c r="G39" i="17"/>
  <c r="G885" i="17"/>
  <c r="G884" i="17"/>
  <c r="G882" i="17"/>
  <c r="G881" i="17"/>
  <c r="G886" i="17"/>
  <c r="G883" i="17"/>
  <c r="G887" i="17"/>
  <c r="G888" i="17"/>
  <c r="G889" i="17"/>
  <c r="G890" i="17"/>
  <c r="G880" i="17"/>
  <c r="G891" i="17"/>
  <c r="G378" i="17"/>
  <c r="G380" i="17"/>
  <c r="G377" i="17"/>
  <c r="G382" i="17"/>
  <c r="G381" i="17"/>
  <c r="G379" i="17"/>
  <c r="G383" i="17"/>
  <c r="G384" i="17"/>
  <c r="G385" i="17"/>
  <c r="G386" i="17"/>
  <c r="G376" i="17"/>
  <c r="G387" i="17"/>
  <c r="G214" i="17"/>
  <c r="G209" i="17"/>
  <c r="G212" i="17"/>
  <c r="G210" i="17"/>
  <c r="G213" i="17"/>
  <c r="G211" i="17"/>
  <c r="G215" i="17"/>
  <c r="G216" i="17"/>
  <c r="G217" i="17"/>
  <c r="G208" i="17"/>
  <c r="G218" i="17"/>
  <c r="G219" i="17"/>
  <c r="G154" i="17"/>
  <c r="G150" i="17"/>
  <c r="G151" i="17"/>
  <c r="G152" i="17"/>
  <c r="G153" i="17"/>
  <c r="G149" i="17"/>
  <c r="G155" i="17"/>
  <c r="G156" i="17"/>
  <c r="G157" i="17"/>
  <c r="G148" i="17"/>
  <c r="G158" i="17"/>
  <c r="G159" i="17"/>
  <c r="G790" i="17"/>
  <c r="G787" i="17"/>
  <c r="G785" i="17"/>
  <c r="G786" i="17"/>
  <c r="G788" i="17"/>
  <c r="G789" i="17"/>
  <c r="G791" i="17"/>
  <c r="G792" i="17"/>
  <c r="G793" i="17"/>
  <c r="G794" i="17"/>
  <c r="G784" i="17"/>
  <c r="G795" i="17"/>
  <c r="G860" i="17"/>
  <c r="G858" i="17"/>
  <c r="G861" i="17"/>
  <c r="G857" i="17"/>
  <c r="G859" i="17"/>
  <c r="G862" i="17"/>
  <c r="G863" i="17"/>
  <c r="G864" i="17"/>
  <c r="G865" i="17"/>
  <c r="G856" i="17"/>
  <c r="G866" i="17"/>
  <c r="G867" i="17"/>
  <c r="G283" i="17"/>
  <c r="G281" i="17"/>
  <c r="G285" i="17"/>
  <c r="G284" i="17"/>
  <c r="G282" i="17"/>
  <c r="G286" i="17"/>
  <c r="G287" i="17"/>
  <c r="G288" i="17"/>
  <c r="G289" i="17"/>
  <c r="G290" i="17"/>
  <c r="G280" i="17"/>
  <c r="G291" i="17"/>
  <c r="G429" i="17"/>
  <c r="G428" i="17"/>
  <c r="G427" i="17"/>
  <c r="G426" i="17"/>
  <c r="G430" i="17"/>
  <c r="G425" i="17"/>
  <c r="G431" i="17"/>
  <c r="G432" i="17"/>
  <c r="G433" i="17"/>
  <c r="G434" i="17"/>
  <c r="G424" i="17"/>
  <c r="G435" i="17"/>
  <c r="G454" i="17"/>
  <c r="G450" i="17"/>
  <c r="G449" i="17"/>
  <c r="G452" i="17"/>
  <c r="G453" i="17"/>
  <c r="G451" i="17"/>
  <c r="G455" i="17"/>
  <c r="G456" i="17"/>
  <c r="G457" i="17"/>
  <c r="G458" i="17"/>
  <c r="G448" i="17"/>
  <c r="G459" i="17"/>
  <c r="G893" i="17"/>
  <c r="G898" i="17"/>
  <c r="G895" i="17"/>
  <c r="G896" i="17"/>
  <c r="G894" i="17"/>
  <c r="G897" i="17"/>
  <c r="G899" i="17"/>
  <c r="G900" i="17"/>
  <c r="G901" i="17"/>
  <c r="G892" i="17"/>
  <c r="G902" i="17"/>
  <c r="G903" i="17"/>
  <c r="G188" i="17"/>
  <c r="G185" i="17"/>
  <c r="G190" i="17"/>
  <c r="G187" i="17"/>
  <c r="G186" i="17"/>
  <c r="G189" i="17"/>
  <c r="G191" i="17"/>
  <c r="G192" i="17"/>
  <c r="G193" i="17"/>
  <c r="G194" i="17"/>
  <c r="G184" i="17"/>
  <c r="G195" i="17"/>
  <c r="G609" i="17"/>
  <c r="G610" i="17"/>
  <c r="G605" i="17"/>
  <c r="G608" i="17"/>
  <c r="G606" i="17"/>
  <c r="G607" i="17"/>
  <c r="G611" i="17"/>
  <c r="G612" i="17"/>
  <c r="G613" i="17"/>
  <c r="G614" i="17"/>
  <c r="G604" i="17"/>
  <c r="G615" i="17"/>
  <c r="G765" i="17"/>
  <c r="G764" i="17"/>
  <c r="G761" i="17"/>
  <c r="G763" i="17"/>
  <c r="G766" i="17"/>
  <c r="G762" i="17"/>
  <c r="G767" i="17"/>
  <c r="G768" i="17"/>
  <c r="G769" i="17"/>
  <c r="G760" i="17"/>
  <c r="G770" i="17"/>
  <c r="G771" i="17"/>
  <c r="G174" i="17"/>
  <c r="G173" i="17"/>
  <c r="G178" i="17"/>
  <c r="G177" i="17"/>
  <c r="G176" i="17"/>
  <c r="G175" i="17"/>
  <c r="G179" i="17"/>
  <c r="G180" i="17"/>
  <c r="G181" i="17"/>
  <c r="G182" i="17"/>
  <c r="G172" i="17"/>
  <c r="G183" i="17"/>
  <c r="G461" i="17"/>
  <c r="G463" i="17"/>
  <c r="G462" i="17"/>
  <c r="G464" i="17"/>
  <c r="G466" i="17"/>
  <c r="G465" i="17"/>
  <c r="G467" i="17"/>
  <c r="G468" i="17"/>
  <c r="G469" i="17"/>
  <c r="G460" i="17"/>
  <c r="G470" i="17"/>
  <c r="G471" i="17"/>
  <c r="G500" i="17"/>
  <c r="G499" i="17"/>
  <c r="G501" i="17"/>
  <c r="G498" i="17"/>
  <c r="G497" i="17"/>
  <c r="G502" i="17"/>
  <c r="G503" i="17"/>
  <c r="G504" i="17"/>
  <c r="G505" i="17"/>
  <c r="G506" i="17"/>
  <c r="G496" i="17"/>
  <c r="G507" i="17"/>
  <c r="G596" i="17"/>
  <c r="G598" i="17"/>
  <c r="G593" i="17"/>
  <c r="G595" i="17"/>
  <c r="G597" i="17"/>
  <c r="G594" i="17"/>
  <c r="G599" i="17"/>
  <c r="G600" i="17"/>
  <c r="G601" i="17"/>
  <c r="G592" i="17"/>
  <c r="G602" i="17"/>
  <c r="G603" i="17"/>
  <c r="G569" i="17"/>
  <c r="G571" i="17"/>
  <c r="G573" i="17"/>
  <c r="G574" i="17"/>
  <c r="G572" i="17"/>
  <c r="G570" i="17"/>
  <c r="G575" i="17"/>
  <c r="G576" i="17"/>
  <c r="G577" i="17"/>
  <c r="G578" i="17"/>
  <c r="G568" i="17"/>
  <c r="G579" i="17"/>
  <c r="G547" i="17"/>
  <c r="G545" i="17"/>
  <c r="G546" i="17"/>
  <c r="G548" i="17"/>
  <c r="G550" i="17"/>
  <c r="G549" i="17"/>
  <c r="G551" i="17"/>
  <c r="G552" i="17"/>
  <c r="G553" i="17"/>
  <c r="G544" i="17"/>
  <c r="G554" i="17"/>
  <c r="G555" i="17"/>
  <c r="G802" i="17"/>
  <c r="G798" i="17"/>
  <c r="G801" i="17"/>
  <c r="G799" i="17"/>
  <c r="G797" i="17"/>
  <c r="G800" i="17"/>
  <c r="G803" i="17"/>
  <c r="G804" i="17"/>
  <c r="G805" i="17"/>
  <c r="G806" i="17"/>
  <c r="G796" i="17"/>
  <c r="G807" i="17"/>
  <c r="G128" i="17"/>
  <c r="G129" i="17"/>
  <c r="G130" i="17"/>
  <c r="G125" i="17"/>
  <c r="G127" i="17"/>
  <c r="G126" i="17"/>
  <c r="G131" i="17"/>
  <c r="G132" i="17"/>
  <c r="G133" i="17"/>
  <c r="G124" i="17"/>
  <c r="G134" i="17"/>
  <c r="G135" i="17"/>
  <c r="G510" i="17"/>
  <c r="G511" i="17"/>
  <c r="G509" i="17"/>
  <c r="G512" i="17"/>
  <c r="G514" i="17"/>
  <c r="G513" i="17"/>
  <c r="G515" i="17"/>
  <c r="G516" i="17"/>
  <c r="G517" i="17"/>
  <c r="G518" i="17"/>
  <c r="G508" i="17"/>
  <c r="G519" i="17"/>
  <c r="G117" i="17"/>
  <c r="G113" i="17"/>
  <c r="G115" i="17"/>
  <c r="G116" i="17"/>
  <c r="G118" i="17"/>
  <c r="G114" i="17"/>
  <c r="G119" i="17"/>
  <c r="G120" i="17"/>
  <c r="G121" i="17"/>
  <c r="G112" i="17"/>
  <c r="G122" i="17"/>
  <c r="G123" i="17"/>
  <c r="G403" i="17"/>
  <c r="G405" i="17"/>
  <c r="G402" i="17"/>
  <c r="G401" i="17"/>
  <c r="G406" i="17"/>
  <c r="G404" i="17"/>
  <c r="G407" i="17"/>
  <c r="G408" i="17"/>
  <c r="G409" i="17"/>
  <c r="G400" i="17"/>
  <c r="G410" i="17"/>
  <c r="G411" i="17"/>
  <c r="G738" i="17"/>
  <c r="G737" i="17"/>
  <c r="G739" i="17"/>
  <c r="G741" i="17"/>
  <c r="G740" i="17"/>
  <c r="G742" i="17"/>
  <c r="G743" i="17"/>
  <c r="G744" i="17"/>
  <c r="G745" i="17"/>
  <c r="G746" i="17"/>
  <c r="G736" i="17"/>
  <c r="G747" i="17"/>
  <c r="G55" i="17"/>
  <c r="G56" i="17"/>
  <c r="G53" i="17"/>
  <c r="G54" i="17"/>
  <c r="G58" i="17"/>
  <c r="G57" i="17"/>
  <c r="G59" i="17"/>
  <c r="G60" i="17"/>
  <c r="G61" i="17"/>
  <c r="G62" i="17"/>
  <c r="G52" i="17"/>
  <c r="G63" i="17"/>
  <c r="G102" i="17"/>
  <c r="G106" i="17"/>
  <c r="G105" i="17"/>
  <c r="G103" i="17"/>
  <c r="G101" i="17"/>
  <c r="G104" i="17"/>
  <c r="G107" i="17"/>
  <c r="G108" i="17"/>
  <c r="G109" i="17"/>
  <c r="G100" i="17"/>
  <c r="G110" i="17"/>
  <c r="G111" i="17"/>
  <c r="G198" i="17"/>
  <c r="G197" i="17"/>
  <c r="G201" i="17"/>
  <c r="G199" i="17"/>
  <c r="G202" i="17"/>
  <c r="G200" i="17"/>
  <c r="G203" i="17"/>
  <c r="G204" i="17"/>
  <c r="G205" i="17"/>
  <c r="G206" i="17"/>
  <c r="G196" i="17"/>
  <c r="G207" i="17"/>
  <c r="G368" i="17"/>
  <c r="G367" i="17"/>
  <c r="G369" i="17"/>
  <c r="G370" i="17"/>
  <c r="G366" i="17"/>
  <c r="G365" i="17"/>
  <c r="G371" i="17"/>
  <c r="G372" i="17"/>
  <c r="G373" i="17"/>
  <c r="G374" i="17"/>
  <c r="G364" i="17"/>
  <c r="G375" i="17"/>
  <c r="G269" i="17"/>
  <c r="G273" i="17"/>
  <c r="G271" i="17"/>
  <c r="G274" i="17"/>
  <c r="G270" i="17"/>
  <c r="G272" i="17"/>
  <c r="G275" i="17"/>
  <c r="G276" i="17"/>
  <c r="G277" i="17"/>
  <c r="G268" i="17"/>
  <c r="G278" i="17"/>
  <c r="G279" i="17"/>
  <c r="G869" i="17"/>
  <c r="G873" i="17"/>
  <c r="G874" i="17"/>
  <c r="G872" i="17"/>
  <c r="G870" i="17"/>
  <c r="G871" i="17"/>
  <c r="G875" i="17"/>
  <c r="G876" i="17"/>
  <c r="G877" i="17"/>
  <c r="G868" i="17"/>
  <c r="G878" i="17"/>
  <c r="G879" i="17"/>
  <c r="G393" i="17"/>
  <c r="G391" i="17"/>
  <c r="G389" i="17"/>
  <c r="G390" i="17"/>
  <c r="G394" i="17"/>
  <c r="G392" i="17"/>
  <c r="G395" i="17"/>
  <c r="G396" i="17"/>
  <c r="G397" i="17"/>
  <c r="G398" i="17"/>
  <c r="G388" i="17"/>
  <c r="G399" i="17"/>
  <c r="G237" i="17"/>
  <c r="G236" i="17"/>
  <c r="G234" i="17"/>
  <c r="G233" i="17"/>
  <c r="G235" i="17"/>
  <c r="G238" i="17"/>
  <c r="G239" i="17"/>
  <c r="G240" i="17"/>
  <c r="G241" i="17"/>
  <c r="G242" i="17"/>
  <c r="G232" i="17"/>
  <c r="G243" i="17"/>
  <c r="G584" i="17"/>
  <c r="G585" i="17"/>
  <c r="G583" i="17"/>
  <c r="G581" i="17"/>
  <c r="G582" i="17"/>
  <c r="G586" i="17"/>
  <c r="G587" i="17"/>
  <c r="G588" i="17"/>
  <c r="G589" i="17"/>
  <c r="G590" i="17"/>
  <c r="G580" i="17"/>
  <c r="G591" i="17"/>
  <c r="G261" i="17"/>
  <c r="G260" i="17"/>
  <c r="G257" i="17"/>
  <c r="G259" i="17"/>
  <c r="G262" i="17"/>
  <c r="G258" i="17"/>
  <c r="G263" i="17"/>
  <c r="G264" i="17"/>
  <c r="G265" i="17"/>
  <c r="G266" i="17"/>
  <c r="G256" i="17"/>
  <c r="G267" i="17"/>
  <c r="G357" i="17"/>
  <c r="G353" i="17"/>
  <c r="G358" i="17"/>
  <c r="G354" i="17"/>
  <c r="G355" i="17"/>
  <c r="G356" i="17"/>
  <c r="G359" i="17"/>
  <c r="G360" i="17"/>
  <c r="G361" i="17"/>
  <c r="G362" i="17"/>
  <c r="G352" i="17"/>
  <c r="G363" i="17"/>
  <c r="G814" i="17"/>
  <c r="G810" i="17"/>
  <c r="G813" i="17"/>
  <c r="G811" i="17"/>
  <c r="G812" i="17"/>
  <c r="G809" i="17"/>
  <c r="G815" i="17"/>
  <c r="G816" i="17"/>
  <c r="G817" i="17"/>
  <c r="G808" i="17"/>
  <c r="G818" i="17"/>
  <c r="G819" i="17"/>
  <c r="G488" i="17"/>
  <c r="G490" i="17"/>
  <c r="G489" i="17"/>
  <c r="G486" i="17"/>
  <c r="G487" i="17"/>
  <c r="G485" i="17"/>
  <c r="G491" i="17"/>
  <c r="G492" i="17"/>
  <c r="G493" i="17"/>
  <c r="G494" i="17"/>
  <c r="G484" i="17"/>
  <c r="G495" i="17"/>
  <c r="G344" i="17"/>
  <c r="G342" i="17"/>
  <c r="G343" i="17"/>
  <c r="G346" i="17"/>
  <c r="G345" i="17"/>
  <c r="G341" i="17"/>
  <c r="G347" i="17"/>
  <c r="G348" i="17"/>
  <c r="G349" i="17"/>
  <c r="G350" i="17"/>
  <c r="G340" i="17"/>
  <c r="G351" i="17"/>
  <c r="G44" i="17"/>
  <c r="G46" i="17"/>
  <c r="G43" i="17"/>
  <c r="G41" i="17"/>
  <c r="G42" i="17"/>
  <c r="G45" i="17"/>
  <c r="G47" i="17"/>
  <c r="G48" i="17"/>
  <c r="G49" i="17"/>
  <c r="G40" i="17"/>
  <c r="G50" i="17"/>
  <c r="G51" i="17"/>
  <c r="J753" i="17"/>
  <c r="J764" i="17"/>
  <c r="J754" i="17"/>
  <c r="J761" i="17"/>
  <c r="J763" i="17"/>
  <c r="J762" i="17"/>
  <c r="J755" i="17"/>
  <c r="J756" i="17"/>
  <c r="J757" i="17"/>
  <c r="J758" i="17"/>
  <c r="J760" i="17"/>
  <c r="J759" i="17"/>
  <c r="J765" i="17"/>
  <c r="J766" i="17"/>
  <c r="J776" i="17"/>
  <c r="J774" i="17"/>
  <c r="J773" i="17"/>
  <c r="J775" i="17"/>
  <c r="J767" i="17"/>
  <c r="J768" i="17"/>
  <c r="J769" i="17"/>
  <c r="J770" i="17"/>
  <c r="J771" i="17"/>
  <c r="J772" i="17"/>
  <c r="L753" i="17"/>
  <c r="L764" i="17"/>
  <c r="L761" i="17"/>
  <c r="L754" i="17"/>
  <c r="L763" i="17"/>
  <c r="L762" i="17"/>
  <c r="L755" i="17"/>
  <c r="L756" i="17"/>
  <c r="L757" i="17"/>
  <c r="L758" i="17"/>
  <c r="L760" i="17"/>
  <c r="L759" i="17"/>
  <c r="J789" i="17"/>
  <c r="J797" i="17"/>
  <c r="J799" i="17"/>
  <c r="J800" i="17"/>
  <c r="J798" i="17"/>
  <c r="J790" i="17"/>
  <c r="J791" i="17"/>
  <c r="J792" i="17"/>
  <c r="J793" i="17"/>
  <c r="J794" i="17"/>
  <c r="J795" i="17"/>
  <c r="J796" i="17"/>
  <c r="L789" i="17"/>
  <c r="L797" i="17"/>
  <c r="L790" i="17"/>
  <c r="L800" i="17"/>
  <c r="L799" i="17"/>
  <c r="L798" i="17"/>
  <c r="L791" i="17"/>
  <c r="L792" i="17"/>
  <c r="L793" i="17"/>
  <c r="L794" i="17"/>
  <c r="L795" i="17"/>
  <c r="L796" i="17"/>
  <c r="L765" i="17"/>
  <c r="L776" i="17"/>
  <c r="L774" i="17"/>
  <c r="L766" i="17"/>
  <c r="L773" i="17"/>
  <c r="L775" i="17"/>
  <c r="L767" i="17"/>
  <c r="L768" i="17"/>
  <c r="L769" i="17"/>
  <c r="L770" i="17"/>
  <c r="L771" i="17"/>
  <c r="L772" i="17"/>
  <c r="J777" i="17"/>
  <c r="J786" i="17"/>
  <c r="J785" i="17"/>
  <c r="J787" i="17"/>
  <c r="J778" i="17"/>
  <c r="J788" i="17"/>
  <c r="J779" i="17"/>
  <c r="J780" i="17"/>
  <c r="J781" i="17"/>
  <c r="J782" i="17"/>
  <c r="J783" i="17"/>
  <c r="J784" i="17"/>
  <c r="L777" i="17"/>
  <c r="L785" i="17"/>
  <c r="L786" i="17"/>
  <c r="L787" i="17"/>
  <c r="L778" i="17"/>
  <c r="L788" i="17"/>
  <c r="L779" i="17"/>
  <c r="L780" i="17"/>
  <c r="L781" i="17"/>
  <c r="L782" i="17"/>
  <c r="L783" i="17"/>
  <c r="L784" i="17"/>
  <c r="L801" i="17" l="1"/>
  <c r="L809" i="17"/>
  <c r="L811" i="17"/>
  <c r="L802" i="17"/>
  <c r="L810" i="17"/>
  <c r="L812" i="17"/>
  <c r="L803" i="17"/>
  <c r="L804" i="17"/>
  <c r="L805" i="17"/>
  <c r="L806" i="17"/>
  <c r="L807" i="17"/>
  <c r="L808" i="17"/>
  <c r="J801" i="17"/>
  <c r="J809" i="17"/>
  <c r="J812" i="17"/>
  <c r="J811" i="17"/>
  <c r="J802" i="17"/>
  <c r="J810" i="17"/>
  <c r="J803" i="17"/>
  <c r="J804" i="17"/>
  <c r="J805" i="17"/>
  <c r="J806" i="17"/>
  <c r="J808" i="17"/>
  <c r="J807" i="17"/>
  <c r="O785" i="17"/>
  <c r="O762" i="17"/>
  <c r="O766" i="17"/>
  <c r="O778" i="17"/>
  <c r="O793" i="17"/>
  <c r="O784" i="17"/>
  <c r="O773" i="17"/>
  <c r="O794" i="17"/>
  <c r="O780" i="17"/>
  <c r="O769" i="17"/>
  <c r="O757" i="17"/>
  <c r="O770" i="17"/>
  <c r="O779" i="17"/>
  <c r="O789" i="17"/>
  <c r="O760" i="17"/>
  <c r="O754" i="17"/>
  <c r="O775" i="17"/>
  <c r="O767" i="17"/>
  <c r="O792" i="17"/>
  <c r="O774" i="17"/>
  <c r="O759" i="17"/>
  <c r="O787" i="17"/>
  <c r="O797" i="17"/>
  <c r="O777" i="17"/>
  <c r="O799" i="17"/>
  <c r="O801" i="17"/>
  <c r="O795" i="17"/>
  <c r="O782" i="17"/>
  <c r="O798" i="17"/>
  <c r="O786" i="17"/>
  <c r="O800" i="17"/>
  <c r="O781" i="17"/>
  <c r="O783" i="17"/>
  <c r="O756" i="17"/>
  <c r="O772" i="17"/>
  <c r="O763" i="17"/>
  <c r="O790" i="17"/>
  <c r="O796" i="17"/>
  <c r="O765" i="17"/>
  <c r="O776" i="17"/>
  <c r="O761" i="17"/>
  <c r="O768" i="17"/>
  <c r="O788" i="17"/>
  <c r="O764" i="17"/>
  <c r="O758" i="17"/>
  <c r="O755" i="17"/>
  <c r="O791" i="17"/>
  <c r="O771" i="17"/>
  <c r="N774" i="17"/>
  <c r="N785" i="17"/>
  <c r="N758" i="17"/>
  <c r="N772" i="17"/>
  <c r="N776" i="17"/>
  <c r="N760" i="17"/>
  <c r="N784" i="17"/>
  <c r="N781" i="17"/>
  <c r="N787" i="17"/>
  <c r="N794" i="17"/>
  <c r="N793" i="17"/>
  <c r="N755" i="17"/>
  <c r="N771" i="17"/>
  <c r="N778" i="17"/>
  <c r="N768" i="17"/>
  <c r="N773" i="17"/>
  <c r="N800" i="17"/>
  <c r="N783" i="17"/>
  <c r="N757" i="17"/>
  <c r="N795" i="17"/>
  <c r="N782" i="17"/>
  <c r="N780" i="17"/>
  <c r="N789" i="17"/>
  <c r="N790" i="17"/>
  <c r="N779" i="17"/>
  <c r="N756" i="17"/>
  <c r="N761" i="17"/>
  <c r="N797" i="17"/>
  <c r="N766" i="17"/>
  <c r="N777" i="17"/>
  <c r="N786" i="17"/>
  <c r="N759" i="17"/>
  <c r="N754" i="17"/>
  <c r="N770" i="17"/>
  <c r="N792" i="17"/>
  <c r="N791" i="17"/>
  <c r="N798" i="17"/>
  <c r="N799" i="17"/>
  <c r="N762" i="17"/>
  <c r="N775" i="17"/>
  <c r="N801" i="17"/>
  <c r="N763" i="17"/>
  <c r="N769" i="17"/>
  <c r="N764" i="17"/>
  <c r="N796" i="17"/>
  <c r="N767" i="17"/>
  <c r="N788" i="17"/>
  <c r="N765" i="17"/>
  <c r="N803" i="17" l="1"/>
  <c r="N802" i="17"/>
  <c r="N804" i="17"/>
  <c r="N806" i="17"/>
  <c r="N805" i="17"/>
  <c r="O803" i="17"/>
  <c r="N807" i="17"/>
  <c r="O802" i="17"/>
  <c r="N810" i="17"/>
  <c r="O809" i="17"/>
  <c r="O804" i="17"/>
  <c r="N811" i="17"/>
  <c r="O813" i="17"/>
  <c r="O807" i="17"/>
  <c r="O811" i="17"/>
  <c r="N808" i="17"/>
  <c r="N813" i="17"/>
  <c r="O806" i="17"/>
  <c r="N809" i="17"/>
  <c r="O805" i="17"/>
  <c r="N812" i="17"/>
  <c r="O808" i="17"/>
  <c r="O812" i="17"/>
  <c r="L813" i="17"/>
  <c r="L825" i="17"/>
  <c r="L822" i="17"/>
  <c r="L814" i="17"/>
  <c r="L821" i="17"/>
  <c r="L824" i="17"/>
  <c r="L823" i="17"/>
  <c r="L833" i="17"/>
  <c r="L836" i="17"/>
  <c r="L835" i="17"/>
  <c r="L815" i="17"/>
  <c r="L837" i="17"/>
  <c r="L826" i="17"/>
  <c r="L834" i="17"/>
  <c r="L816" i="17"/>
  <c r="L846" i="17"/>
  <c r="L849" i="17"/>
  <c r="L847" i="17"/>
  <c r="L827" i="17"/>
  <c r="L848" i="17"/>
  <c r="L845" i="17"/>
  <c r="L838" i="17"/>
  <c r="L861" i="17"/>
  <c r="L817" i="17"/>
  <c r="L850" i="17"/>
  <c r="L860" i="17"/>
  <c r="L828" i="17"/>
  <c r="L858" i="17"/>
  <c r="L839" i="17"/>
  <c r="L859" i="17"/>
  <c r="L857" i="17"/>
  <c r="L873" i="17"/>
  <c r="L872" i="17"/>
  <c r="L869" i="17"/>
  <c r="L871" i="17"/>
  <c r="L818" i="17"/>
  <c r="L862" i="17"/>
  <c r="L840" i="17"/>
  <c r="L829" i="17"/>
  <c r="L870" i="17"/>
  <c r="L851" i="17"/>
  <c r="L841" i="17"/>
  <c r="L884" i="17"/>
  <c r="L882" i="17"/>
  <c r="L863" i="17"/>
  <c r="L881" i="17"/>
  <c r="L852" i="17"/>
  <c r="L820" i="17"/>
  <c r="L883" i="17"/>
  <c r="L830" i="17"/>
  <c r="L885" i="17"/>
  <c r="L874" i="17"/>
  <c r="L819" i="17"/>
  <c r="L897" i="17"/>
  <c r="L896" i="17"/>
  <c r="L831" i="17"/>
  <c r="L832" i="17"/>
  <c r="L875" i="17"/>
  <c r="L886" i="17"/>
  <c r="L894" i="17"/>
  <c r="L864" i="17"/>
  <c r="L853" i="17"/>
  <c r="L842" i="17"/>
  <c r="L895" i="17"/>
  <c r="L893" i="17"/>
  <c r="L876" i="17"/>
  <c r="L844" i="17"/>
  <c r="L898" i="17"/>
  <c r="L843" i="17"/>
  <c r="L854" i="17"/>
  <c r="L887" i="17"/>
  <c r="L865" i="17"/>
  <c r="L888" i="17"/>
  <c r="L866" i="17"/>
  <c r="L856" i="17"/>
  <c r="L877" i="17"/>
  <c r="L855" i="17"/>
  <c r="L899" i="17"/>
  <c r="L900" i="17"/>
  <c r="L867" i="17"/>
  <c r="L868" i="17"/>
  <c r="L889" i="17"/>
  <c r="L878" i="17"/>
  <c r="L879" i="17"/>
  <c r="L890" i="17"/>
  <c r="L901" i="17"/>
  <c r="L880" i="17"/>
  <c r="L891" i="17"/>
  <c r="L902" i="17"/>
  <c r="L892" i="17"/>
  <c r="L903" i="17"/>
  <c r="O810" i="17"/>
  <c r="O1109" i="17" l="1"/>
  <c r="O1198" i="17"/>
  <c r="O1176" i="17"/>
  <c r="O1169" i="17"/>
  <c r="O1087" i="17"/>
  <c r="O1220" i="17"/>
  <c r="O1100" i="17"/>
  <c r="O1226" i="17"/>
  <c r="O1172" i="17"/>
  <c r="O1215" i="17"/>
  <c r="O1149" i="17"/>
  <c r="O1191" i="17"/>
  <c r="O1132" i="17"/>
  <c r="O1159" i="17"/>
  <c r="O1152" i="17"/>
  <c r="O1184" i="17"/>
  <c r="O1238" i="17"/>
  <c r="O1093" i="17"/>
  <c r="O1086" i="17"/>
  <c r="O1138" i="17"/>
  <c r="O1097" i="17"/>
  <c r="O1187" i="17"/>
  <c r="O1114" i="17"/>
  <c r="O1095" i="17"/>
  <c r="O1212" i="17"/>
  <c r="O1163" i="17"/>
  <c r="O1092" i="17"/>
  <c r="O1219" i="17"/>
  <c r="O1154" i="17"/>
  <c r="O1224" i="17"/>
  <c r="O1156" i="17"/>
  <c r="O1164" i="17"/>
  <c r="O1174" i="17"/>
  <c r="O1188" i="17"/>
  <c r="O1128" i="17"/>
  <c r="O1223" i="17"/>
  <c r="O1204" i="17"/>
  <c r="O1182" i="17"/>
  <c r="O1115" i="17"/>
  <c r="O1228" i="17"/>
  <c r="O1216" i="17"/>
  <c r="O1116" i="17"/>
  <c r="O1200" i="17"/>
  <c r="O1183" i="17"/>
  <c r="O1143" i="17"/>
  <c r="O1094" i="17"/>
  <c r="O1231" i="17"/>
  <c r="O1130" i="17"/>
  <c r="O1108" i="17"/>
  <c r="O1146" i="17"/>
  <c r="O1236" i="17"/>
  <c r="O1123" i="17"/>
  <c r="O1098" i="17"/>
  <c r="O1133" i="17"/>
  <c r="O1079" i="17"/>
  <c r="O1107" i="17"/>
  <c r="O1137" i="17"/>
  <c r="O1118" i="17"/>
  <c r="O1155" i="17"/>
  <c r="O1190" i="17"/>
  <c r="O1151" i="17"/>
  <c r="O1096" i="17"/>
  <c r="O1134" i="17"/>
  <c r="O1153" i="17"/>
  <c r="O1210" i="17"/>
  <c r="O1144" i="17"/>
  <c r="O1197" i="17"/>
  <c r="O1170" i="17"/>
  <c r="O1203" i="17"/>
  <c r="O1171" i="17"/>
  <c r="O1195" i="17"/>
  <c r="O1207" i="17"/>
  <c r="O1120" i="17"/>
  <c r="O1166" i="17"/>
  <c r="O1127" i="17"/>
  <c r="O1126" i="17"/>
  <c r="O1232" i="17"/>
  <c r="O1089" i="17"/>
  <c r="O1102" i="17"/>
  <c r="O1161" i="17"/>
  <c r="O1235" i="17"/>
  <c r="O1135" i="17"/>
  <c r="O1229" i="17"/>
  <c r="O1140" i="17"/>
  <c r="O1148" i="17"/>
  <c r="O1125" i="17"/>
  <c r="O1237" i="17"/>
  <c r="O1181" i="17"/>
  <c r="O1193" i="17"/>
  <c r="O1196" i="17"/>
  <c r="O1225" i="17"/>
  <c r="O1202" i="17"/>
  <c r="O1104" i="17"/>
  <c r="O1105" i="17"/>
  <c r="O1208" i="17"/>
  <c r="O1111" i="17"/>
  <c r="O1112" i="17"/>
  <c r="O1205" i="17"/>
  <c r="O1180" i="17"/>
  <c r="O1189" i="17"/>
  <c r="O1201" i="17"/>
  <c r="O1165" i="17"/>
  <c r="O1239" i="17"/>
  <c r="O1160" i="17"/>
  <c r="O1185" i="17"/>
  <c r="O1122" i="17"/>
  <c r="O1221" i="17"/>
  <c r="O1124" i="17"/>
  <c r="O1110" i="17"/>
  <c r="O1145" i="17"/>
  <c r="O1179" i="17"/>
  <c r="O1211" i="17"/>
  <c r="O1186" i="17"/>
  <c r="O1129" i="17"/>
  <c r="O1217" i="17"/>
  <c r="O1222" i="17"/>
  <c r="O1103" i="17"/>
  <c r="O1162" i="17"/>
  <c r="O1240" i="17"/>
  <c r="O1106" i="17"/>
  <c r="O1206" i="17"/>
  <c r="O1227" i="17"/>
  <c r="O1141" i="17"/>
  <c r="O1142" i="17"/>
  <c r="O1147" i="17"/>
  <c r="O1230" i="17"/>
  <c r="O1131" i="17"/>
  <c r="O1119" i="17"/>
  <c r="O1101" i="17"/>
  <c r="O1090" i="17"/>
  <c r="O1113" i="17"/>
  <c r="O1173" i="17"/>
  <c r="O1121" i="17"/>
  <c r="O1117" i="17"/>
  <c r="O1157" i="17"/>
  <c r="O1213" i="17"/>
  <c r="O1136" i="17"/>
  <c r="O1192" i="17"/>
  <c r="O1199" i="17"/>
  <c r="O1214" i="17"/>
  <c r="O1209" i="17"/>
  <c r="O1072" i="17"/>
  <c r="O1158" i="17"/>
  <c r="O1234" i="17"/>
  <c r="O1218" i="17"/>
  <c r="O1194" i="17"/>
  <c r="O1084" i="17"/>
  <c r="O1233" i="17"/>
  <c r="O1168" i="17"/>
  <c r="O1178" i="17"/>
  <c r="O1177" i="17"/>
  <c r="O1085" i="17"/>
  <c r="O1091" i="17"/>
  <c r="O1167" i="17"/>
  <c r="O1175" i="17"/>
  <c r="O1088" i="17"/>
  <c r="O1099" i="17"/>
  <c r="O1139" i="17"/>
  <c r="O1150" i="17"/>
  <c r="O1083" i="17"/>
  <c r="O1075" i="17"/>
  <c r="O1081" i="17"/>
  <c r="O1078" i="17"/>
  <c r="O1077" i="17"/>
  <c r="O1080" i="17"/>
  <c r="O1076" i="17"/>
  <c r="O1074" i="17"/>
  <c r="O1073" i="17"/>
  <c r="O1082" i="17"/>
  <c r="O1049" i="17"/>
  <c r="O1024" i="17"/>
  <c r="O1054" i="17"/>
  <c r="O1063" i="17"/>
  <c r="O1050" i="17"/>
  <c r="O1046" i="17"/>
  <c r="O1045" i="17"/>
  <c r="O1031" i="17"/>
  <c r="O1025" i="17"/>
  <c r="O1035" i="17"/>
  <c r="O1043" i="17"/>
  <c r="O1070" i="17"/>
  <c r="O1059" i="17"/>
  <c r="O1029" i="17"/>
  <c r="O1060" i="17"/>
  <c r="O1067" i="17"/>
  <c r="O1057" i="17"/>
  <c r="O1027" i="17"/>
  <c r="O1036" i="17"/>
  <c r="O1055" i="17"/>
  <c r="O1051" i="17"/>
  <c r="O1032" i="17"/>
  <c r="O1044" i="17"/>
  <c r="O1048" i="17"/>
  <c r="O1034" i="17"/>
  <c r="O1042" i="17"/>
  <c r="O1039" i="17"/>
  <c r="O1041" i="17"/>
  <c r="O1069" i="17"/>
  <c r="O1047" i="17"/>
  <c r="O1037" i="17"/>
  <c r="O1040" i="17"/>
  <c r="O1064" i="17"/>
  <c r="O1028" i="17"/>
  <c r="O1038" i="17"/>
  <c r="O1026" i="17"/>
  <c r="O1053" i="17"/>
  <c r="O1033" i="17"/>
  <c r="O1071" i="17"/>
  <c r="O1068" i="17"/>
  <c r="O1065" i="17"/>
  <c r="O1052" i="17"/>
  <c r="O1066" i="17"/>
  <c r="O1058" i="17"/>
  <c r="O1056" i="17"/>
  <c r="O1030" i="17"/>
  <c r="O1061" i="17"/>
  <c r="O1062" i="17"/>
  <c r="O996" i="17"/>
  <c r="O936" i="17"/>
  <c r="O931" i="17"/>
  <c r="O966" i="17"/>
  <c r="O928" i="17"/>
  <c r="O994" i="17"/>
  <c r="O989" i="17"/>
  <c r="O938" i="17"/>
  <c r="O988" i="17"/>
  <c r="O992" i="17"/>
  <c r="O961" i="17"/>
  <c r="O964" i="17"/>
  <c r="O999" i="17"/>
  <c r="O1000" i="17"/>
  <c r="O987" i="17"/>
  <c r="O947" i="17"/>
  <c r="O981" i="17"/>
  <c r="O952" i="17"/>
  <c r="O934" i="17"/>
  <c r="O942" i="17"/>
  <c r="O962" i="17"/>
  <c r="O969" i="17"/>
  <c r="O954" i="17"/>
  <c r="O939" i="17"/>
  <c r="O995" i="17"/>
  <c r="O926" i="17"/>
  <c r="O1006" i="17"/>
  <c r="O1010" i="17"/>
  <c r="O937" i="17"/>
  <c r="O1004" i="17"/>
  <c r="O983" i="17"/>
  <c r="O991" i="17"/>
  <c r="O980" i="17"/>
  <c r="O925" i="17"/>
  <c r="O963" i="17"/>
  <c r="O976" i="17"/>
  <c r="O941" i="17"/>
  <c r="O990" i="17"/>
  <c r="O956" i="17"/>
  <c r="O993" i="17"/>
  <c r="O955" i="17"/>
  <c r="O949" i="17"/>
  <c r="O950" i="17"/>
  <c r="O959" i="17"/>
  <c r="O997" i="17"/>
  <c r="O978" i="17"/>
  <c r="O970" i="17"/>
  <c r="O944" i="17"/>
  <c r="O940" i="17"/>
  <c r="O998" i="17"/>
  <c r="O968" i="17"/>
  <c r="O1005" i="17"/>
  <c r="O984" i="17"/>
  <c r="O979" i="17"/>
  <c r="O985" i="17"/>
  <c r="O953" i="17"/>
  <c r="O1003" i="17"/>
  <c r="O933" i="17"/>
  <c r="O967" i="17"/>
  <c r="O946" i="17"/>
  <c r="O929" i="17"/>
  <c r="O945" i="17"/>
  <c r="O973" i="17"/>
  <c r="O1007" i="17"/>
  <c r="O1001" i="17"/>
  <c r="O930" i="17"/>
  <c r="O974" i="17"/>
  <c r="O977" i="17"/>
  <c r="O965" i="17"/>
  <c r="O1009" i="17"/>
  <c r="O1008" i="17"/>
  <c r="O982" i="17"/>
  <c r="O1002" i="17"/>
  <c r="O943" i="17"/>
  <c r="O972" i="17"/>
  <c r="O957" i="17"/>
  <c r="O975" i="17"/>
  <c r="O986" i="17"/>
  <c r="O960" i="17"/>
  <c r="O971" i="17"/>
  <c r="O935" i="17"/>
  <c r="O927" i="17"/>
  <c r="O913" i="17"/>
  <c r="O906" i="17"/>
  <c r="O910" i="17"/>
  <c r="O1013" i="17"/>
  <c r="O916" i="17"/>
  <c r="O1014" i="17"/>
  <c r="O914" i="17"/>
  <c r="O919" i="17"/>
  <c r="O1012" i="17"/>
  <c r="O1016" i="17"/>
  <c r="O920" i="17"/>
  <c r="O915" i="17"/>
  <c r="O1011" i="17"/>
  <c r="O918" i="17"/>
  <c r="O921" i="17"/>
  <c r="O923" i="17"/>
  <c r="O922" i="17"/>
  <c r="O951" i="17"/>
  <c r="O1020" i="17"/>
  <c r="O911" i="17"/>
  <c r="O912" i="17"/>
  <c r="O905" i="17"/>
  <c r="O932" i="17"/>
  <c r="O904" i="17"/>
  <c r="O924" i="17"/>
  <c r="O907" i="17"/>
  <c r="O958" i="17"/>
  <c r="O908" i="17"/>
  <c r="O1017" i="17"/>
  <c r="O1022" i="17"/>
  <c r="O948" i="17"/>
  <c r="O1023" i="17"/>
  <c r="O1021" i="17"/>
  <c r="O909" i="17"/>
  <c r="O1018" i="17"/>
  <c r="O1015" i="17"/>
  <c r="O917" i="17"/>
  <c r="O1019" i="17"/>
  <c r="O860" i="17"/>
  <c r="O884" i="17"/>
  <c r="O819" i="17"/>
  <c r="O843" i="17"/>
  <c r="O816" i="17"/>
  <c r="O815" i="17"/>
  <c r="O826" i="17"/>
  <c r="O870" i="17"/>
  <c r="O821" i="17"/>
  <c r="O839" i="17"/>
  <c r="O885" i="17"/>
  <c r="O825" i="17"/>
  <c r="O823" i="17"/>
  <c r="O898" i="17"/>
  <c r="O873" i="17"/>
  <c r="O900" i="17"/>
  <c r="O822" i="17"/>
  <c r="O824" i="17"/>
  <c r="O834" i="17"/>
  <c r="O892" i="17"/>
  <c r="O850" i="17"/>
  <c r="O888" i="17"/>
  <c r="O891" i="17"/>
  <c r="O899" i="17"/>
  <c r="O835" i="17"/>
  <c r="O874" i="17"/>
  <c r="O820" i="17"/>
  <c r="O866" i="17"/>
  <c r="O838" i="17"/>
  <c r="O859" i="17"/>
  <c r="O883" i="17"/>
  <c r="O848" i="17"/>
  <c r="O877" i="17"/>
  <c r="O893" i="17"/>
  <c r="O875" i="17"/>
  <c r="O862" i="17"/>
  <c r="O818" i="17"/>
  <c r="O890" i="17"/>
  <c r="O881" i="17"/>
  <c r="O837" i="17"/>
  <c r="O894" i="17"/>
  <c r="O817" i="17"/>
  <c r="O832" i="17"/>
  <c r="O831" i="17"/>
  <c r="O901" i="17"/>
  <c r="O844" i="17"/>
  <c r="O865" i="17"/>
  <c r="O872" i="17"/>
  <c r="O841" i="17"/>
  <c r="O852" i="17"/>
  <c r="O897" i="17"/>
  <c r="O829" i="17"/>
  <c r="O814" i="17"/>
  <c r="O879" i="17"/>
  <c r="O846" i="17"/>
  <c r="O828" i="17"/>
  <c r="O867" i="17"/>
  <c r="O889" i="17"/>
  <c r="O856" i="17"/>
  <c r="O886" i="17"/>
  <c r="O849" i="17"/>
  <c r="O827" i="17"/>
  <c r="O845" i="17"/>
  <c r="O836" i="17"/>
  <c r="O833" i="17"/>
  <c r="O857" i="17"/>
  <c r="O896" i="17"/>
  <c r="O871" i="17"/>
  <c r="O868" i="17"/>
  <c r="O854" i="17"/>
  <c r="O895" i="17"/>
  <c r="O882" i="17"/>
  <c r="O842" i="17"/>
  <c r="O903" i="17"/>
  <c r="O880" i="17"/>
  <c r="O851" i="17"/>
  <c r="O876" i="17"/>
  <c r="J813" i="17"/>
  <c r="J825" i="17"/>
  <c r="J822" i="17"/>
  <c r="J814" i="17"/>
  <c r="J821" i="17"/>
  <c r="J823" i="17"/>
  <c r="J824" i="17"/>
  <c r="J833" i="17"/>
  <c r="J836" i="17"/>
  <c r="J835" i="17"/>
  <c r="J815" i="17"/>
  <c r="J834" i="17"/>
  <c r="J837" i="17"/>
  <c r="J826" i="17"/>
  <c r="J846" i="17"/>
  <c r="J838" i="17"/>
  <c r="J816" i="17"/>
  <c r="J847" i="17"/>
  <c r="J827" i="17"/>
  <c r="J848" i="17"/>
  <c r="J845" i="17"/>
  <c r="J849" i="17"/>
  <c r="J861" i="17"/>
  <c r="J857" i="17"/>
  <c r="J850" i="17"/>
  <c r="J860" i="17"/>
  <c r="J828" i="17"/>
  <c r="J858" i="17"/>
  <c r="J817" i="17"/>
  <c r="J859" i="17"/>
  <c r="J839" i="17"/>
  <c r="J873" i="17"/>
  <c r="J851" i="17"/>
  <c r="J829" i="17"/>
  <c r="J871" i="17"/>
  <c r="J872" i="17"/>
  <c r="J840" i="17"/>
  <c r="J869" i="17"/>
  <c r="J818" i="17"/>
  <c r="J862" i="17"/>
  <c r="J870" i="17"/>
  <c r="J841" i="17"/>
  <c r="J882" i="17"/>
  <c r="J863" i="17"/>
  <c r="J881" i="17"/>
  <c r="J852" i="17"/>
  <c r="J820" i="17"/>
  <c r="J883" i="17"/>
  <c r="J830" i="17"/>
  <c r="J874" i="17"/>
  <c r="J885" i="17"/>
  <c r="J819" i="17"/>
  <c r="J884" i="17"/>
  <c r="J893" i="17"/>
  <c r="J897" i="17"/>
  <c r="J896" i="17"/>
  <c r="J831" i="17"/>
  <c r="J875" i="17"/>
  <c r="J886" i="17"/>
  <c r="J894" i="17"/>
  <c r="J864" i="17"/>
  <c r="J832" i="17"/>
  <c r="J853" i="17"/>
  <c r="J842" i="17"/>
  <c r="J895" i="17"/>
  <c r="J844" i="17"/>
  <c r="J876" i="17"/>
  <c r="J865" i="17"/>
  <c r="J887" i="17"/>
  <c r="J854" i="17"/>
  <c r="J898" i="17"/>
  <c r="J843" i="17"/>
  <c r="J888" i="17"/>
  <c r="J866" i="17"/>
  <c r="J855" i="17"/>
  <c r="J899" i="17"/>
  <c r="J856" i="17"/>
  <c r="J877" i="17"/>
  <c r="J868" i="17"/>
  <c r="J900" i="17"/>
  <c r="J867" i="17"/>
  <c r="J889" i="17"/>
  <c r="J878" i="17"/>
  <c r="J879" i="17"/>
  <c r="J890" i="17"/>
  <c r="J880" i="17"/>
  <c r="J901" i="17"/>
  <c r="J902" i="17"/>
  <c r="J891" i="17"/>
  <c r="J892" i="17"/>
  <c r="J903" i="17"/>
  <c r="O864" i="17"/>
  <c r="O887" i="17"/>
  <c r="O847" i="17"/>
  <c r="O902" i="17"/>
  <c r="O878" i="17"/>
  <c r="O869" i="17"/>
  <c r="O855" i="17"/>
  <c r="O858" i="17"/>
  <c r="O861" i="17"/>
  <c r="O840" i="17"/>
  <c r="O830" i="17"/>
  <c r="O853" i="17"/>
  <c r="O863" i="17"/>
  <c r="N1141" i="17" l="1"/>
  <c r="N1230" i="17"/>
  <c r="N1172" i="17"/>
  <c r="N1203" i="17"/>
  <c r="N1102" i="17"/>
  <c r="N1223" i="17"/>
  <c r="N1098" i="17"/>
  <c r="N1158" i="17"/>
  <c r="N1215" i="17"/>
  <c r="N1122" i="17"/>
  <c r="N1192" i="17"/>
  <c r="N1093" i="17"/>
  <c r="N1109" i="17"/>
  <c r="N1185" i="17"/>
  <c r="N1225" i="17"/>
  <c r="N1120" i="17"/>
  <c r="N1090" i="17"/>
  <c r="N1142" i="17"/>
  <c r="N1119" i="17"/>
  <c r="N1135" i="17"/>
  <c r="N1217" i="17"/>
  <c r="N1130" i="17"/>
  <c r="N1222" i="17"/>
  <c r="N1214" i="17"/>
  <c r="N1143" i="17"/>
  <c r="N1189" i="17"/>
  <c r="N1228" i="17"/>
  <c r="N1208" i="17"/>
  <c r="N1160" i="17"/>
  <c r="N1173" i="17"/>
  <c r="N1221" i="17"/>
  <c r="N1191" i="17"/>
  <c r="N1231" i="17"/>
  <c r="N1157" i="17"/>
  <c r="N1099" i="17"/>
  <c r="N1145" i="17"/>
  <c r="N1229" i="17"/>
  <c r="N1129" i="17"/>
  <c r="N1100" i="17"/>
  <c r="N1156" i="17"/>
  <c r="N1154" i="17"/>
  <c r="N1239" i="17"/>
  <c r="N1152" i="17"/>
  <c r="N1163" i="17"/>
  <c r="N1118" i="17"/>
  <c r="N1196" i="17"/>
  <c r="N1111" i="17"/>
  <c r="N1171" i="17"/>
  <c r="N1139" i="17"/>
  <c r="N1184" i="17"/>
  <c r="N1198" i="17"/>
  <c r="N1084" i="17"/>
  <c r="N1104" i="17"/>
  <c r="N1207" i="17"/>
  <c r="N1195" i="17"/>
  <c r="N1088" i="17"/>
  <c r="N1218" i="17"/>
  <c r="N1220" i="17"/>
  <c r="N1238" i="17"/>
  <c r="N1197" i="17"/>
  <c r="N1212" i="17"/>
  <c r="N1137" i="17"/>
  <c r="N1187" i="17"/>
  <c r="N1108" i="17"/>
  <c r="N1092" i="17"/>
  <c r="N1224" i="17"/>
  <c r="N1148" i="17"/>
  <c r="N1096" i="17"/>
  <c r="N1161" i="17"/>
  <c r="N1162" i="17"/>
  <c r="N1101" i="17"/>
  <c r="N1194" i="17"/>
  <c r="N1147" i="17"/>
  <c r="N1149" i="17"/>
  <c r="N1146" i="17"/>
  <c r="N1206" i="17"/>
  <c r="N1168" i="17"/>
  <c r="N1159" i="17"/>
  <c r="N1178" i="17"/>
  <c r="N1211" i="17"/>
  <c r="N1226" i="17"/>
  <c r="N1167" i="17"/>
  <c r="N1204" i="17"/>
  <c r="N1114" i="17"/>
  <c r="N1240" i="17"/>
  <c r="N1232" i="17"/>
  <c r="N1186" i="17"/>
  <c r="N1095" i="17"/>
  <c r="N1106" i="17"/>
  <c r="N1233" i="17"/>
  <c r="N1202" i="17"/>
  <c r="N1183" i="17"/>
  <c r="N1133" i="17"/>
  <c r="N1091" i="17"/>
  <c r="N1219" i="17"/>
  <c r="N1136" i="17"/>
  <c r="N1164" i="17"/>
  <c r="N1234" i="17"/>
  <c r="N1165" i="17"/>
  <c r="N1127" i="17"/>
  <c r="N1151" i="17"/>
  <c r="N1210" i="17"/>
  <c r="N1087" i="17"/>
  <c r="N1115" i="17"/>
  <c r="N1138" i="17"/>
  <c r="N1116" i="17"/>
  <c r="N1132" i="17"/>
  <c r="N1134" i="17"/>
  <c r="N1201" i="17"/>
  <c r="N1235" i="17"/>
  <c r="N1150" i="17"/>
  <c r="N1094" i="17"/>
  <c r="N1213" i="17"/>
  <c r="N1205" i="17"/>
  <c r="N1097" i="17"/>
  <c r="N1089" i="17"/>
  <c r="N1113" i="17"/>
  <c r="N1128" i="17"/>
  <c r="N1166" i="17"/>
  <c r="N1085" i="17"/>
  <c r="N1131" i="17"/>
  <c r="N1174" i="17"/>
  <c r="N1176" i="17"/>
  <c r="N1227" i="17"/>
  <c r="N1170" i="17"/>
  <c r="N1236" i="17"/>
  <c r="N1121" i="17"/>
  <c r="N1140" i="17"/>
  <c r="N1237" i="17"/>
  <c r="N1190" i="17"/>
  <c r="N1126" i="17"/>
  <c r="N1209" i="17"/>
  <c r="N1123" i="17"/>
  <c r="N1144" i="17"/>
  <c r="N1107" i="17"/>
  <c r="N1180" i="17"/>
  <c r="N1110" i="17"/>
  <c r="N1188" i="17"/>
  <c r="N1216" i="17"/>
  <c r="N1112" i="17"/>
  <c r="N1103" i="17"/>
  <c r="N1193" i="17"/>
  <c r="N1117" i="17"/>
  <c r="N1200" i="17"/>
  <c r="N1086" i="17"/>
  <c r="N1155" i="17"/>
  <c r="N1182" i="17"/>
  <c r="N1181" i="17"/>
  <c r="N1105" i="17"/>
  <c r="N1124" i="17"/>
  <c r="N1153" i="17"/>
  <c r="N1169" i="17"/>
  <c r="N1179" i="17"/>
  <c r="N1177" i="17"/>
  <c r="N1125" i="17"/>
  <c r="N1175" i="17"/>
  <c r="N1199" i="17"/>
  <c r="N1075" i="17"/>
  <c r="N1073" i="17"/>
  <c r="N1080" i="17"/>
  <c r="N1083" i="17"/>
  <c r="N1077" i="17"/>
  <c r="N1074" i="17"/>
  <c r="N1081" i="17"/>
  <c r="N1078" i="17"/>
  <c r="N1072" i="17"/>
  <c r="N1079" i="17"/>
  <c r="N1082" i="17"/>
  <c r="N1076" i="17"/>
  <c r="N1057" i="17"/>
  <c r="N1047" i="17"/>
  <c r="N1035" i="17"/>
  <c r="N1053" i="17"/>
  <c r="N1064" i="17"/>
  <c r="N1037" i="17"/>
  <c r="N1063" i="17"/>
  <c r="N1069" i="17"/>
  <c r="N1067" i="17"/>
  <c r="N1045" i="17"/>
  <c r="N1058" i="17"/>
  <c r="N1027" i="17"/>
  <c r="N1033" i="17"/>
  <c r="N1044" i="17"/>
  <c r="N1039" i="17"/>
  <c r="N1050" i="17"/>
  <c r="N1066" i="17"/>
  <c r="N1062" i="17"/>
  <c r="N1030" i="17"/>
  <c r="N1041" i="17"/>
  <c r="N1055" i="17"/>
  <c r="N1028" i="17"/>
  <c r="N1034" i="17"/>
  <c r="N1070" i="17"/>
  <c r="N1036" i="17"/>
  <c r="N1046" i="17"/>
  <c r="N1024" i="17"/>
  <c r="N1038" i="17"/>
  <c r="N1032" i="17"/>
  <c r="N1042" i="17"/>
  <c r="N1043" i="17"/>
  <c r="N1054" i="17"/>
  <c r="N1061" i="17"/>
  <c r="N1052" i="17"/>
  <c r="N1065" i="17"/>
  <c r="N1068" i="17"/>
  <c r="N1056" i="17"/>
  <c r="N1071" i="17"/>
  <c r="N1025" i="17"/>
  <c r="N1031" i="17"/>
  <c r="N1059" i="17"/>
  <c r="N1049" i="17"/>
  <c r="N1029" i="17"/>
  <c r="N1040" i="17"/>
  <c r="N1048" i="17"/>
  <c r="N1051" i="17"/>
  <c r="N1026" i="17"/>
  <c r="N1060" i="17"/>
  <c r="N930" i="17"/>
  <c r="N955" i="17"/>
  <c r="N980" i="17"/>
  <c r="N1004" i="17"/>
  <c r="N1011" i="17"/>
  <c r="N937" i="17"/>
  <c r="N962" i="17"/>
  <c r="N950" i="17"/>
  <c r="N942" i="17"/>
  <c r="N967" i="17"/>
  <c r="N979" i="17"/>
  <c r="N951" i="17"/>
  <c r="N936" i="17"/>
  <c r="N949" i="17"/>
  <c r="N974" i="17"/>
  <c r="N971" i="17"/>
  <c r="N954" i="17"/>
  <c r="N966" i="17"/>
  <c r="N991" i="17"/>
  <c r="N948" i="17"/>
  <c r="N961" i="17"/>
  <c r="N998" i="17"/>
  <c r="N997" i="17"/>
  <c r="N1005" i="17"/>
  <c r="N953" i="17"/>
  <c r="N978" i="17"/>
  <c r="N1003" i="17"/>
  <c r="N935" i="17"/>
  <c r="N972" i="17"/>
  <c r="N985" i="17"/>
  <c r="N986" i="17"/>
  <c r="N925" i="17"/>
  <c r="N965" i="17"/>
  <c r="N990" i="17"/>
  <c r="N963" i="17"/>
  <c r="N933" i="17"/>
  <c r="N946" i="17"/>
  <c r="N959" i="17"/>
  <c r="N1009" i="17"/>
  <c r="N939" i="17"/>
  <c r="N984" i="17"/>
  <c r="N932" i="17"/>
  <c r="N928" i="17"/>
  <c r="N968" i="17"/>
  <c r="N977" i="17"/>
  <c r="N1002" i="17"/>
  <c r="N970" i="17"/>
  <c r="N983" i="17"/>
  <c r="N996" i="17"/>
  <c r="N960" i="17"/>
  <c r="N958" i="17"/>
  <c r="N992" i="17"/>
  <c r="N989" i="17"/>
  <c r="N999" i="17"/>
  <c r="N912" i="17"/>
  <c r="N947" i="17"/>
  <c r="N934" i="17"/>
  <c r="N910" i="17"/>
  <c r="N952" i="17"/>
  <c r="N1001" i="17"/>
  <c r="N957" i="17"/>
  <c r="N964" i="17"/>
  <c r="N1000" i="17"/>
  <c r="N1008" i="17"/>
  <c r="N987" i="17"/>
  <c r="N973" i="17"/>
  <c r="N945" i="17"/>
  <c r="N929" i="17"/>
  <c r="N1007" i="17"/>
  <c r="N944" i="17"/>
  <c r="N969" i="17"/>
  <c r="N982" i="17"/>
  <c r="N995" i="17"/>
  <c r="N927" i="17"/>
  <c r="N988" i="17"/>
  <c r="N941" i="17"/>
  <c r="N931" i="17"/>
  <c r="N1010" i="17"/>
  <c r="N981" i="17"/>
  <c r="N994" i="17"/>
  <c r="N926" i="17"/>
  <c r="N976" i="17"/>
  <c r="N956" i="17"/>
  <c r="N993" i="17"/>
  <c r="N1006" i="17"/>
  <c r="N975" i="17"/>
  <c r="N938" i="17"/>
  <c r="N940" i="17"/>
  <c r="N943" i="17"/>
  <c r="N918" i="17"/>
  <c r="N915" i="17"/>
  <c r="N916" i="17"/>
  <c r="N1021" i="17"/>
  <c r="N913" i="17"/>
  <c r="N1012" i="17"/>
  <c r="N1020" i="17"/>
  <c r="N924" i="17"/>
  <c r="N1013" i="17"/>
  <c r="N905" i="17"/>
  <c r="N1017" i="17"/>
  <c r="N904" i="17"/>
  <c r="N922" i="17"/>
  <c r="N1018" i="17"/>
  <c r="N1016" i="17"/>
  <c r="N914" i="17"/>
  <c r="N909" i="17"/>
  <c r="N1015" i="17"/>
  <c r="N911" i="17"/>
  <c r="N908" i="17"/>
  <c r="N907" i="17"/>
  <c r="N1023" i="17"/>
  <c r="N1014" i="17"/>
  <c r="N1022" i="17"/>
  <c r="N906" i="17"/>
  <c r="N921" i="17"/>
  <c r="N1019" i="17"/>
  <c r="N923" i="17"/>
  <c r="N920" i="17"/>
  <c r="N917" i="17"/>
  <c r="N919" i="17"/>
  <c r="H523" i="17"/>
  <c r="H521" i="17"/>
  <c r="H526" i="17"/>
  <c r="H524" i="17"/>
  <c r="H516" i="17"/>
  <c r="H527" i="17"/>
  <c r="H517" i="17"/>
  <c r="H518" i="17"/>
  <c r="H520" i="17"/>
  <c r="H519" i="17"/>
  <c r="H189" i="17"/>
  <c r="H190" i="17"/>
  <c r="H187" i="17"/>
  <c r="H188" i="17"/>
  <c r="H186" i="17"/>
  <c r="H185" i="17"/>
  <c r="H191" i="17"/>
  <c r="H180" i="17"/>
  <c r="H181" i="17"/>
  <c r="H182" i="17"/>
  <c r="H184" i="17"/>
  <c r="H183" i="17"/>
  <c r="H318" i="17"/>
  <c r="H317" i="17"/>
  <c r="H322" i="17"/>
  <c r="H321" i="17"/>
  <c r="H319" i="17"/>
  <c r="H320" i="17"/>
  <c r="H323" i="17"/>
  <c r="H312" i="17"/>
  <c r="H314" i="17"/>
  <c r="H316" i="17"/>
  <c r="H315" i="17"/>
  <c r="H43" i="17"/>
  <c r="H42" i="17"/>
  <c r="H46" i="17"/>
  <c r="H44" i="17"/>
  <c r="H45" i="17"/>
  <c r="H36" i="17"/>
  <c r="H47" i="17"/>
  <c r="H37" i="17"/>
  <c r="H38" i="17"/>
  <c r="H39" i="17"/>
  <c r="H40" i="17"/>
  <c r="H608" i="17"/>
  <c r="H606" i="17"/>
  <c r="H609" i="17"/>
  <c r="H610" i="17"/>
  <c r="H605" i="17"/>
  <c r="H600" i="17"/>
  <c r="H611" i="17"/>
  <c r="H601" i="17"/>
  <c r="H602" i="17"/>
  <c r="H604" i="17"/>
  <c r="H603" i="17"/>
  <c r="H130" i="17"/>
  <c r="H125" i="17"/>
  <c r="H126" i="17"/>
  <c r="H129" i="17"/>
  <c r="H128" i="17"/>
  <c r="H127" i="17"/>
  <c r="H131" i="17"/>
  <c r="H120" i="17"/>
  <c r="H121" i="17"/>
  <c r="H122" i="17"/>
  <c r="H123" i="17"/>
  <c r="H124" i="17"/>
  <c r="H837" i="17"/>
  <c r="H838" i="17"/>
  <c r="H834" i="17"/>
  <c r="H836" i="17"/>
  <c r="H835" i="17"/>
  <c r="H845" i="17"/>
  <c r="H848" i="17"/>
  <c r="H847" i="17"/>
  <c r="H849" i="17"/>
  <c r="H839" i="17"/>
  <c r="H850" i="17"/>
  <c r="H828" i="17"/>
  <c r="H858" i="17"/>
  <c r="H859" i="17"/>
  <c r="H861" i="17"/>
  <c r="H862" i="17"/>
  <c r="H857" i="17"/>
  <c r="H829" i="17"/>
  <c r="H860" i="17"/>
  <c r="H851" i="17"/>
  <c r="H840" i="17"/>
  <c r="H863" i="17"/>
  <c r="H852" i="17"/>
  <c r="H870" i="17"/>
  <c r="H869" i="17"/>
  <c r="H873" i="17"/>
  <c r="H841" i="17"/>
  <c r="H872" i="17"/>
  <c r="H830" i="17"/>
  <c r="H832" i="17"/>
  <c r="H882" i="17"/>
  <c r="H853" i="17"/>
  <c r="H886" i="17"/>
  <c r="H875" i="17"/>
  <c r="H842" i="17"/>
  <c r="H883" i="17"/>
  <c r="H881" i="17"/>
  <c r="H885" i="17"/>
  <c r="H831" i="17"/>
  <c r="H864" i="17"/>
  <c r="H884" i="17"/>
  <c r="H894" i="17"/>
  <c r="H896" i="17"/>
  <c r="H854" i="17"/>
  <c r="H843" i="17"/>
  <c r="H897" i="17"/>
  <c r="H898" i="17"/>
  <c r="H865" i="17"/>
  <c r="H893" i="17"/>
  <c r="H876" i="17"/>
  <c r="H895" i="17"/>
  <c r="H844" i="17"/>
  <c r="H887" i="17"/>
  <c r="H877" i="17"/>
  <c r="H888" i="17"/>
  <c r="H899" i="17"/>
  <c r="H866" i="17"/>
  <c r="H856" i="17"/>
  <c r="H855" i="17"/>
  <c r="H868" i="17"/>
  <c r="H900" i="17"/>
  <c r="H878" i="17"/>
  <c r="H867" i="17"/>
  <c r="H889" i="17"/>
  <c r="H880" i="17"/>
  <c r="H879" i="17"/>
  <c r="H890" i="17"/>
  <c r="H901" i="17"/>
  <c r="H892" i="17"/>
  <c r="H902" i="17"/>
  <c r="H891" i="17"/>
  <c r="H903" i="17"/>
  <c r="H618" i="17"/>
  <c r="H619" i="17"/>
  <c r="H621" i="17"/>
  <c r="H620" i="17"/>
  <c r="H617" i="17"/>
  <c r="H622" i="17"/>
  <c r="H612" i="17"/>
  <c r="H623" i="17"/>
  <c r="H613" i="17"/>
  <c r="H616" i="17"/>
  <c r="H615" i="17"/>
  <c r="H463" i="17"/>
  <c r="H461" i="17"/>
  <c r="H464" i="17"/>
  <c r="H466" i="17"/>
  <c r="H462" i="17"/>
  <c r="H465" i="17"/>
  <c r="H467" i="17"/>
  <c r="H456" i="17"/>
  <c r="H457" i="17"/>
  <c r="H458" i="17"/>
  <c r="H459" i="17"/>
  <c r="H460" i="17"/>
  <c r="H102" i="17"/>
  <c r="H105" i="17"/>
  <c r="H104" i="17"/>
  <c r="H101" i="17"/>
  <c r="H106" i="17"/>
  <c r="H103" i="17"/>
  <c r="H107" i="17"/>
  <c r="H96" i="17"/>
  <c r="H97" i="17"/>
  <c r="H98" i="17"/>
  <c r="H100" i="17"/>
  <c r="H99" i="17"/>
  <c r="H821" i="17"/>
  <c r="H823" i="17"/>
  <c r="H822" i="17"/>
  <c r="H824" i="17"/>
  <c r="H826" i="17"/>
  <c r="H825" i="17"/>
  <c r="H816" i="17"/>
  <c r="H827" i="17"/>
  <c r="H817" i="17"/>
  <c r="H818" i="17"/>
  <c r="H819" i="17"/>
  <c r="H820" i="17"/>
  <c r="H682" i="17"/>
  <c r="H681" i="17"/>
  <c r="H678" i="17"/>
  <c r="H677" i="17"/>
  <c r="H680" i="17"/>
  <c r="H679" i="17"/>
  <c r="H683" i="17"/>
  <c r="H672" i="17"/>
  <c r="H673" i="17"/>
  <c r="H674" i="17"/>
  <c r="H675" i="17"/>
  <c r="H676" i="17"/>
  <c r="H572" i="17"/>
  <c r="H573" i="17"/>
  <c r="H569" i="17"/>
  <c r="H574" i="17"/>
  <c r="H571" i="17"/>
  <c r="H570" i="17"/>
  <c r="H575" i="17"/>
  <c r="H564" i="17"/>
  <c r="H565" i="17"/>
  <c r="H566" i="17"/>
  <c r="H567" i="17"/>
  <c r="H568" i="17"/>
  <c r="H594" i="17"/>
  <c r="H597" i="17"/>
  <c r="H596" i="17"/>
  <c r="H595" i="17"/>
  <c r="H598" i="17"/>
  <c r="H593" i="17"/>
  <c r="H599" i="17"/>
  <c r="H588" i="17"/>
  <c r="H589" i="17"/>
  <c r="H590" i="17"/>
  <c r="H591" i="17"/>
  <c r="H592" i="17"/>
  <c r="H282" i="17"/>
  <c r="H283" i="17"/>
  <c r="H286" i="17"/>
  <c r="H284" i="17"/>
  <c r="H281" i="17"/>
  <c r="H285" i="17"/>
  <c r="H287" i="17"/>
  <c r="H276" i="17"/>
  <c r="H277" i="17"/>
  <c r="H278" i="17"/>
  <c r="H280" i="17"/>
  <c r="H279" i="17"/>
  <c r="H177" i="17"/>
  <c r="H176" i="17"/>
  <c r="H175" i="17"/>
  <c r="H174" i="17"/>
  <c r="H178" i="17"/>
  <c r="H173" i="17"/>
  <c r="H179" i="17"/>
  <c r="H168" i="17"/>
  <c r="H169" i="17"/>
  <c r="H170" i="17"/>
  <c r="H171" i="17"/>
  <c r="H172" i="17"/>
  <c r="H403" i="17"/>
  <c r="H406" i="17"/>
  <c r="H402" i="17"/>
  <c r="H401" i="17"/>
  <c r="H405" i="17"/>
  <c r="H404" i="17"/>
  <c r="H407" i="17"/>
  <c r="H396" i="17"/>
  <c r="H397" i="17"/>
  <c r="H398" i="17"/>
  <c r="H399" i="17"/>
  <c r="H400" i="17"/>
  <c r="H333" i="17"/>
  <c r="H329" i="17"/>
  <c r="H332" i="17"/>
  <c r="H330" i="17"/>
  <c r="H331" i="17"/>
  <c r="H334" i="17"/>
  <c r="H335" i="17"/>
  <c r="H324" i="17"/>
  <c r="H325" i="17"/>
  <c r="H326" i="17"/>
  <c r="H327" i="17"/>
  <c r="H328" i="17"/>
  <c r="H764" i="17"/>
  <c r="H765" i="17"/>
  <c r="H762" i="17"/>
  <c r="H761" i="17"/>
  <c r="H763" i="17"/>
  <c r="H766" i="17"/>
  <c r="H767" i="17"/>
  <c r="H756" i="17"/>
  <c r="H757" i="17"/>
  <c r="H758" i="17"/>
  <c r="H759" i="17"/>
  <c r="H760" i="17"/>
  <c r="H246" i="17"/>
  <c r="H250" i="17"/>
  <c r="H245" i="17"/>
  <c r="H248" i="17"/>
  <c r="H249" i="17"/>
  <c r="H247" i="17"/>
  <c r="H240" i="17"/>
  <c r="H251" i="17"/>
  <c r="H241" i="17"/>
  <c r="H242" i="17"/>
  <c r="H243" i="17"/>
  <c r="H244" i="17"/>
  <c r="H730" i="17"/>
  <c r="H728" i="17"/>
  <c r="H729" i="17"/>
  <c r="H725" i="17"/>
  <c r="H727" i="17"/>
  <c r="H726" i="17"/>
  <c r="H720" i="17"/>
  <c r="H731" i="17"/>
  <c r="H721" i="17"/>
  <c r="H722" i="17"/>
  <c r="H723" i="17"/>
  <c r="H724" i="17"/>
  <c r="H427" i="17"/>
  <c r="H430" i="17"/>
  <c r="H428" i="17"/>
  <c r="H426" i="17"/>
  <c r="H425" i="17"/>
  <c r="H429" i="17"/>
  <c r="H420" i="17"/>
  <c r="H431" i="17"/>
  <c r="H421" i="17"/>
  <c r="H424" i="17"/>
  <c r="H423" i="17"/>
  <c r="H693" i="17"/>
  <c r="H690" i="17"/>
  <c r="H694" i="17"/>
  <c r="H692" i="17"/>
  <c r="H691" i="17"/>
  <c r="H689" i="17"/>
  <c r="H695" i="17"/>
  <c r="H684" i="17"/>
  <c r="H685" i="17"/>
  <c r="H686" i="17"/>
  <c r="H687" i="17"/>
  <c r="H688" i="17"/>
  <c r="H413" i="17"/>
  <c r="H414" i="17"/>
  <c r="H415" i="17"/>
  <c r="H418" i="17"/>
  <c r="H417" i="17"/>
  <c r="H416" i="17"/>
  <c r="H408" i="17"/>
  <c r="H419" i="17"/>
  <c r="H409" i="17"/>
  <c r="H410" i="17"/>
  <c r="H412" i="17"/>
  <c r="H411" i="17"/>
  <c r="H513" i="17"/>
  <c r="H510" i="17"/>
  <c r="H514" i="17"/>
  <c r="H512" i="17"/>
  <c r="H511" i="17"/>
  <c r="H509" i="17"/>
  <c r="H515" i="17"/>
  <c r="H504" i="17"/>
  <c r="H505" i="17"/>
  <c r="H506" i="17"/>
  <c r="H508" i="17"/>
  <c r="H507" i="17"/>
  <c r="H453" i="17"/>
  <c r="H451" i="17"/>
  <c r="H454" i="17"/>
  <c r="H452" i="17"/>
  <c r="H449" i="17"/>
  <c r="H450" i="17"/>
  <c r="H455" i="17"/>
  <c r="H444" i="17"/>
  <c r="H445" i="17"/>
  <c r="H446" i="17"/>
  <c r="H448" i="17"/>
  <c r="H447" i="17"/>
  <c r="H149" i="17"/>
  <c r="H153" i="17"/>
  <c r="H151" i="17"/>
  <c r="H150" i="17"/>
  <c r="H152" i="17"/>
  <c r="H154" i="17"/>
  <c r="H155" i="17"/>
  <c r="H144" i="17"/>
  <c r="H145" i="17"/>
  <c r="H146" i="17"/>
  <c r="H147" i="17"/>
  <c r="H148" i="17"/>
  <c r="H79" i="17"/>
  <c r="H78" i="17"/>
  <c r="H81" i="17"/>
  <c r="H77" i="17"/>
  <c r="H82" i="17"/>
  <c r="H80" i="17"/>
  <c r="H83" i="17"/>
  <c r="H72" i="17"/>
  <c r="H73" i="17"/>
  <c r="H74" i="17"/>
  <c r="H75" i="17"/>
  <c r="H76" i="17"/>
  <c r="H645" i="17"/>
  <c r="H646" i="17"/>
  <c r="H644" i="17"/>
  <c r="H641" i="17"/>
  <c r="H643" i="17"/>
  <c r="H642" i="17"/>
  <c r="H636" i="17"/>
  <c r="H647" i="17"/>
  <c r="H637" i="17"/>
  <c r="H638" i="17"/>
  <c r="H640" i="17"/>
  <c r="H639" i="17"/>
  <c r="H669" i="17"/>
  <c r="H666" i="17"/>
  <c r="H670" i="17"/>
  <c r="H668" i="17"/>
  <c r="H667" i="17"/>
  <c r="H665" i="17"/>
  <c r="H671" i="17"/>
  <c r="H660" i="17"/>
  <c r="H661" i="17"/>
  <c r="H662" i="17"/>
  <c r="H664" i="17"/>
  <c r="H663" i="17"/>
  <c r="H259" i="17"/>
  <c r="H257" i="17"/>
  <c r="H261" i="17"/>
  <c r="H262" i="17"/>
  <c r="H260" i="17"/>
  <c r="H258" i="17"/>
  <c r="H252" i="17"/>
  <c r="H263" i="17"/>
  <c r="H253" i="17"/>
  <c r="H254" i="17"/>
  <c r="H256" i="17"/>
  <c r="H255" i="17"/>
  <c r="H366" i="17"/>
  <c r="H369" i="17"/>
  <c r="H368" i="17"/>
  <c r="H365" i="17"/>
  <c r="H367" i="17"/>
  <c r="H370" i="17"/>
  <c r="H371" i="17"/>
  <c r="H360" i="17"/>
  <c r="H361" i="17"/>
  <c r="H362" i="17"/>
  <c r="H363" i="17"/>
  <c r="H364" i="17"/>
  <c r="H788" i="17"/>
  <c r="H785" i="17"/>
  <c r="H790" i="17"/>
  <c r="H787" i="17"/>
  <c r="H789" i="17"/>
  <c r="H786" i="17"/>
  <c r="H780" i="17"/>
  <c r="H791" i="17"/>
  <c r="H781" i="17"/>
  <c r="H782" i="17"/>
  <c r="H784" i="17"/>
  <c r="H783" i="17"/>
  <c r="H751" i="17"/>
  <c r="H752" i="17"/>
  <c r="H749" i="17"/>
  <c r="H754" i="17"/>
  <c r="H753" i="17"/>
  <c r="H750" i="17"/>
  <c r="H755" i="17"/>
  <c r="H744" i="17"/>
  <c r="H745" i="17"/>
  <c r="H746" i="17"/>
  <c r="H747" i="17"/>
  <c r="H748" i="17"/>
  <c r="H550" i="17"/>
  <c r="H545" i="17"/>
  <c r="H546" i="17"/>
  <c r="H548" i="17"/>
  <c r="H549" i="17"/>
  <c r="H547" i="17"/>
  <c r="H551" i="17"/>
  <c r="H540" i="17"/>
  <c r="H541" i="17"/>
  <c r="H542" i="17"/>
  <c r="H544" i="17"/>
  <c r="H543" i="17"/>
  <c r="H656" i="17"/>
  <c r="H655" i="17"/>
  <c r="H658" i="17"/>
  <c r="H657" i="17"/>
  <c r="H653" i="17"/>
  <c r="H654" i="17"/>
  <c r="H659" i="17"/>
  <c r="H648" i="17"/>
  <c r="H649" i="17"/>
  <c r="H650" i="17"/>
  <c r="H651" i="17"/>
  <c r="H652" i="17"/>
  <c r="H226" i="17"/>
  <c r="H222" i="17"/>
  <c r="H223" i="17"/>
  <c r="H221" i="17"/>
  <c r="H225" i="17"/>
  <c r="H224" i="17"/>
  <c r="H216" i="17"/>
  <c r="H227" i="17"/>
  <c r="H217" i="17"/>
  <c r="H218" i="17"/>
  <c r="H220" i="17"/>
  <c r="H219" i="17"/>
  <c r="H478" i="17"/>
  <c r="H475" i="17"/>
  <c r="H476" i="17"/>
  <c r="H474" i="17"/>
  <c r="H473" i="17"/>
  <c r="H477" i="17"/>
  <c r="H468" i="17"/>
  <c r="H479" i="17"/>
  <c r="H469" i="17"/>
  <c r="H470" i="17"/>
  <c r="H471" i="17"/>
  <c r="H472" i="17"/>
  <c r="H341" i="17"/>
  <c r="H345" i="17"/>
  <c r="H342" i="17"/>
  <c r="H344" i="17"/>
  <c r="H343" i="17"/>
  <c r="H346" i="17"/>
  <c r="H336" i="17"/>
  <c r="H347" i="17"/>
  <c r="H337" i="17"/>
  <c r="H338" i="17"/>
  <c r="H340" i="17"/>
  <c r="H339" i="17"/>
  <c r="H489" i="17"/>
  <c r="H488" i="17"/>
  <c r="H487" i="17"/>
  <c r="H485" i="17"/>
  <c r="H486" i="17"/>
  <c r="H490" i="17"/>
  <c r="H480" i="17"/>
  <c r="H491" i="17"/>
  <c r="H481" i="17"/>
  <c r="H482" i="17"/>
  <c r="H484" i="17"/>
  <c r="H483" i="17"/>
  <c r="H391" i="17"/>
  <c r="H389" i="17"/>
  <c r="H392" i="17"/>
  <c r="H393" i="17"/>
  <c r="H390" i="17"/>
  <c r="H394" i="17"/>
  <c r="H384" i="17"/>
  <c r="H395" i="17"/>
  <c r="H385" i="17"/>
  <c r="H386" i="17"/>
  <c r="H388" i="17"/>
  <c r="H387" i="17"/>
  <c r="H29" i="17"/>
  <c r="H33" i="17"/>
  <c r="H30" i="17"/>
  <c r="H32" i="17"/>
  <c r="H31" i="17"/>
  <c r="H34" i="17"/>
  <c r="H24" i="17"/>
  <c r="H35" i="17"/>
  <c r="H25" i="17"/>
  <c r="H26" i="17"/>
  <c r="H28" i="17"/>
  <c r="H27" i="17"/>
  <c r="H13" i="17"/>
  <c r="H14" i="17"/>
  <c r="H15" i="17"/>
  <c r="H12" i="17"/>
  <c r="H16" i="17"/>
  <c r="H21" i="17"/>
  <c r="H18" i="17"/>
  <c r="H19" i="17"/>
  <c r="H17" i="17"/>
  <c r="H20" i="17"/>
  <c r="H22" i="17"/>
  <c r="H23" i="17"/>
  <c r="H713" i="17"/>
  <c r="H714" i="17"/>
  <c r="H717" i="17"/>
  <c r="H715" i="17"/>
  <c r="H718" i="17"/>
  <c r="H716" i="17"/>
  <c r="H708" i="17"/>
  <c r="H719" i="17"/>
  <c r="H709" i="17"/>
  <c r="H710" i="17"/>
  <c r="H712" i="17"/>
  <c r="H711" i="17"/>
  <c r="H439" i="17"/>
  <c r="H437" i="17"/>
  <c r="H440" i="17"/>
  <c r="H438" i="17"/>
  <c r="H442" i="17"/>
  <c r="H441" i="17"/>
  <c r="H443" i="17"/>
  <c r="H432" i="17"/>
  <c r="H433" i="17"/>
  <c r="H434" i="17"/>
  <c r="H435" i="17"/>
  <c r="H436" i="17"/>
  <c r="H810" i="17"/>
  <c r="H813" i="17"/>
  <c r="H809" i="17"/>
  <c r="H811" i="17"/>
  <c r="H812" i="17"/>
  <c r="H814" i="17"/>
  <c r="H804" i="17"/>
  <c r="H815" i="17"/>
  <c r="H805" i="17"/>
  <c r="H806" i="17"/>
  <c r="H808" i="17"/>
  <c r="H807" i="17"/>
  <c r="H562" i="17"/>
  <c r="H560" i="17"/>
  <c r="H558" i="17"/>
  <c r="H561" i="17"/>
  <c r="H557" i="17"/>
  <c r="H559" i="17"/>
  <c r="H552" i="17"/>
  <c r="H563" i="17"/>
  <c r="H553" i="17"/>
  <c r="H554" i="17"/>
  <c r="H556" i="17"/>
  <c r="H555" i="17"/>
  <c r="H294" i="17"/>
  <c r="H296" i="17"/>
  <c r="H298" i="17"/>
  <c r="H293" i="17"/>
  <c r="H297" i="17"/>
  <c r="H295" i="17"/>
  <c r="H288" i="17"/>
  <c r="H299" i="17"/>
  <c r="H289" i="17"/>
  <c r="H290" i="17"/>
  <c r="H291" i="17"/>
  <c r="H292" i="17"/>
  <c r="H271" i="17"/>
  <c r="H274" i="17"/>
  <c r="H270" i="17"/>
  <c r="H269" i="17"/>
  <c r="H273" i="17"/>
  <c r="H272" i="17"/>
  <c r="H275" i="17"/>
  <c r="H264" i="17"/>
  <c r="H265" i="17"/>
  <c r="H266" i="17"/>
  <c r="H267" i="17"/>
  <c r="H268" i="17"/>
  <c r="H53" i="17"/>
  <c r="H58" i="17"/>
  <c r="H55" i="17"/>
  <c r="H54" i="17"/>
  <c r="H56" i="17"/>
  <c r="H57" i="17"/>
  <c r="H59" i="17"/>
  <c r="H48" i="17"/>
  <c r="H49" i="17"/>
  <c r="H50" i="17"/>
  <c r="H51" i="17"/>
  <c r="H52" i="17"/>
  <c r="H800" i="17"/>
  <c r="H801" i="17"/>
  <c r="H799" i="17"/>
  <c r="H797" i="17"/>
  <c r="H798" i="17"/>
  <c r="H802" i="17"/>
  <c r="H792" i="17"/>
  <c r="H803" i="17"/>
  <c r="H793" i="17"/>
  <c r="H794" i="17"/>
  <c r="H796" i="17"/>
  <c r="H795" i="17"/>
  <c r="H738" i="17"/>
  <c r="H737" i="17"/>
  <c r="H740" i="17"/>
  <c r="H741" i="17"/>
  <c r="H742" i="17"/>
  <c r="H739" i="17"/>
  <c r="H743" i="17"/>
  <c r="H732" i="17"/>
  <c r="H733" i="17"/>
  <c r="H734" i="17"/>
  <c r="H736" i="17"/>
  <c r="H735" i="17"/>
  <c r="H538" i="17"/>
  <c r="H534" i="17"/>
  <c r="H537" i="17"/>
  <c r="H533" i="17"/>
  <c r="H536" i="17"/>
  <c r="H535" i="17"/>
  <c r="H539" i="17"/>
  <c r="H528" i="17"/>
  <c r="H529" i="17"/>
  <c r="H530" i="17"/>
  <c r="H531" i="17"/>
  <c r="H532" i="17"/>
  <c r="H586" i="17"/>
  <c r="H582" i="17"/>
  <c r="H583" i="17"/>
  <c r="H581" i="17"/>
  <c r="H584" i="17"/>
  <c r="H585" i="17"/>
  <c r="H587" i="17"/>
  <c r="H576" i="17"/>
  <c r="H577" i="17"/>
  <c r="H578" i="17"/>
  <c r="H580" i="17"/>
  <c r="H579" i="17"/>
  <c r="H162" i="17"/>
  <c r="H165" i="17"/>
  <c r="H163" i="17"/>
  <c r="H161" i="17"/>
  <c r="H166" i="17"/>
  <c r="H164" i="17"/>
  <c r="H156" i="17"/>
  <c r="H167" i="17"/>
  <c r="H157" i="17"/>
  <c r="H158" i="17"/>
  <c r="H160" i="17"/>
  <c r="H159" i="17"/>
  <c r="H379" i="17"/>
  <c r="H380" i="17"/>
  <c r="H381" i="17"/>
  <c r="H382" i="17"/>
  <c r="H377" i="17"/>
  <c r="H378" i="17"/>
  <c r="H372" i="17"/>
  <c r="H383" i="17"/>
  <c r="H373" i="17"/>
  <c r="H374" i="17"/>
  <c r="H376" i="17"/>
  <c r="H375" i="17"/>
  <c r="H199" i="17"/>
  <c r="H197" i="17"/>
  <c r="H200" i="17"/>
  <c r="H202" i="17"/>
  <c r="H201" i="17"/>
  <c r="H198" i="17"/>
  <c r="H203" i="17"/>
  <c r="H192" i="17"/>
  <c r="H193" i="17"/>
  <c r="H194" i="17"/>
  <c r="H195" i="17"/>
  <c r="H196" i="17"/>
  <c r="H113" i="17"/>
  <c r="H117" i="17"/>
  <c r="H116" i="17"/>
  <c r="H118" i="17"/>
  <c r="H114" i="17"/>
  <c r="H115" i="17"/>
  <c r="H119" i="17"/>
  <c r="H108" i="17"/>
  <c r="H109" i="17"/>
  <c r="H110" i="17"/>
  <c r="H111" i="17"/>
  <c r="H112" i="17"/>
  <c r="H7" i="17"/>
  <c r="H11" i="17"/>
  <c r="H10" i="17"/>
  <c r="H9" i="17"/>
  <c r="H6" i="17"/>
  <c r="H5" i="17"/>
  <c r="H8" i="17"/>
  <c r="H498" i="17"/>
  <c r="H497" i="17"/>
  <c r="H501" i="17"/>
  <c r="H502" i="17"/>
  <c r="H500" i="17"/>
  <c r="H499" i="17"/>
  <c r="H492" i="17"/>
  <c r="H503" i="17"/>
  <c r="H493" i="17"/>
  <c r="H494" i="17"/>
  <c r="H495" i="17"/>
  <c r="H496" i="17"/>
  <c r="H213" i="17"/>
  <c r="H210" i="17"/>
  <c r="H214" i="17"/>
  <c r="H209" i="17"/>
  <c r="H212" i="17"/>
  <c r="H211" i="17"/>
  <c r="H204" i="17"/>
  <c r="H215" i="17"/>
  <c r="H205" i="17"/>
  <c r="H206" i="17"/>
  <c r="H207" i="17"/>
  <c r="H208" i="17"/>
  <c r="H773" i="17"/>
  <c r="H776" i="17"/>
  <c r="H775" i="17"/>
  <c r="H774" i="17"/>
  <c r="H777" i="17"/>
  <c r="H778" i="17"/>
  <c r="H779" i="17"/>
  <c r="H768" i="17"/>
  <c r="H769" i="17"/>
  <c r="H770" i="17"/>
  <c r="H771" i="17"/>
  <c r="H772" i="17"/>
  <c r="H706" i="17"/>
  <c r="H704" i="17"/>
  <c r="H705" i="17"/>
  <c r="H701" i="17"/>
  <c r="H703" i="17"/>
  <c r="H702" i="17"/>
  <c r="H707" i="17"/>
  <c r="H696" i="17"/>
  <c r="H697" i="17"/>
  <c r="H698" i="17"/>
  <c r="H699" i="17"/>
  <c r="H700" i="17"/>
  <c r="H631" i="17"/>
  <c r="H634" i="17"/>
  <c r="H632" i="17"/>
  <c r="H629" i="17"/>
  <c r="H633" i="17"/>
  <c r="H630" i="17"/>
  <c r="H624" i="17"/>
  <c r="H635" i="17"/>
  <c r="H625" i="17"/>
  <c r="H626" i="17"/>
  <c r="H628" i="17"/>
  <c r="H627" i="17"/>
  <c r="H139" i="17"/>
  <c r="H141" i="17"/>
  <c r="H140" i="17"/>
  <c r="H137" i="17"/>
  <c r="H138" i="17"/>
  <c r="H142" i="17"/>
  <c r="H143" i="17"/>
  <c r="H132" i="17"/>
  <c r="H133" i="17"/>
  <c r="H134" i="17"/>
  <c r="H136" i="17"/>
  <c r="H135" i="17"/>
  <c r="H237" i="17"/>
  <c r="H234" i="17"/>
  <c r="H233" i="17"/>
  <c r="H238" i="17"/>
  <c r="H235" i="17"/>
  <c r="H236" i="17"/>
  <c r="H239" i="17"/>
  <c r="H228" i="17"/>
  <c r="H229" i="17"/>
  <c r="H230" i="17"/>
  <c r="H231" i="17"/>
  <c r="H232" i="17"/>
  <c r="H310" i="17"/>
  <c r="H307" i="17"/>
  <c r="H309" i="17"/>
  <c r="H305" i="17"/>
  <c r="H306" i="17"/>
  <c r="H308" i="17"/>
  <c r="H300" i="17"/>
  <c r="H311" i="17"/>
  <c r="H301" i="17"/>
  <c r="H302" i="17"/>
  <c r="H303" i="17"/>
  <c r="H304" i="17"/>
  <c r="H354" i="17"/>
  <c r="H356" i="17"/>
  <c r="H355" i="17"/>
  <c r="H353" i="17"/>
  <c r="H357" i="17"/>
  <c r="H358" i="17"/>
  <c r="H359" i="17"/>
  <c r="H348" i="17"/>
  <c r="H349" i="17"/>
  <c r="H350" i="17"/>
  <c r="H352" i="17"/>
  <c r="H351" i="17"/>
  <c r="H67" i="17"/>
  <c r="H70" i="17"/>
  <c r="H68" i="17"/>
  <c r="H66" i="17"/>
  <c r="H65" i="17"/>
  <c r="H69" i="17"/>
  <c r="H60" i="17"/>
  <c r="H71" i="17"/>
  <c r="H61" i="17"/>
  <c r="H62" i="17"/>
  <c r="H64" i="17"/>
  <c r="H63" i="17"/>
  <c r="H89" i="17"/>
  <c r="H92" i="17"/>
  <c r="H94" i="17"/>
  <c r="H90" i="17"/>
  <c r="H93" i="17"/>
  <c r="H91" i="17"/>
  <c r="H84" i="17"/>
  <c r="H95" i="17"/>
  <c r="H85" i="17"/>
  <c r="H86" i="17"/>
  <c r="H87" i="17"/>
  <c r="H88" i="17"/>
  <c r="N818" i="17"/>
  <c r="N821" i="17"/>
  <c r="N858" i="17"/>
  <c r="N879" i="17"/>
  <c r="N902" i="17"/>
  <c r="N874" i="17"/>
  <c r="N861" i="17"/>
  <c r="N877" i="17"/>
  <c r="N830" i="17"/>
  <c r="N892" i="17"/>
  <c r="N817" i="17"/>
  <c r="N899" i="17"/>
  <c r="N901" i="17"/>
  <c r="N826" i="17"/>
  <c r="N865" i="17"/>
  <c r="N896" i="17"/>
  <c r="N814" i="17"/>
  <c r="N844" i="17"/>
  <c r="N823" i="17"/>
  <c r="N868" i="17"/>
  <c r="N855" i="17"/>
  <c r="N863" i="17"/>
  <c r="N816" i="17"/>
  <c r="N838" i="17"/>
  <c r="N850" i="17"/>
  <c r="N828" i="17"/>
  <c r="N857" i="17"/>
  <c r="N837" i="17"/>
  <c r="N872" i="17"/>
  <c r="N856" i="17"/>
  <c r="N849" i="17"/>
  <c r="N894" i="17"/>
  <c r="N870" i="17"/>
  <c r="N890" i="17"/>
  <c r="N885" i="17"/>
  <c r="N867" i="17"/>
  <c r="N847" i="17"/>
  <c r="N880" i="17"/>
  <c r="N883" i="17"/>
  <c r="N834" i="17"/>
  <c r="N831" i="17"/>
  <c r="N889" i="17"/>
  <c r="N859" i="17"/>
  <c r="N852" i="17"/>
  <c r="N895" i="17"/>
  <c r="N815" i="17"/>
  <c r="N864" i="17"/>
  <c r="N888" i="17"/>
  <c r="N845" i="17"/>
  <c r="N887" i="17"/>
  <c r="N853" i="17"/>
  <c r="N881" i="17"/>
  <c r="N871" i="17"/>
  <c r="N898" i="17"/>
  <c r="N822" i="17"/>
  <c r="N884" i="17"/>
  <c r="N897" i="17"/>
  <c r="N876" i="17"/>
  <c r="N820" i="17"/>
  <c r="N878" i="17"/>
  <c r="N860" i="17"/>
  <c r="N886" i="17"/>
  <c r="N836" i="17"/>
  <c r="N848" i="17"/>
  <c r="N854" i="17"/>
  <c r="N862" i="17"/>
  <c r="N893" i="17"/>
  <c r="N839" i="17"/>
  <c r="N842" i="17"/>
  <c r="N829" i="17"/>
  <c r="N891" i="17"/>
  <c r="N869" i="17"/>
  <c r="N832" i="17"/>
  <c r="N846" i="17"/>
  <c r="N843" i="17"/>
  <c r="N840" i="17"/>
  <c r="N882" i="17"/>
  <c r="N903" i="17"/>
  <c r="N835" i="17"/>
  <c r="N827" i="17"/>
  <c r="N875" i="17"/>
  <c r="N866" i="17"/>
  <c r="N825" i="17"/>
  <c r="N900" i="17"/>
  <c r="N833" i="17"/>
  <c r="N824" i="17"/>
  <c r="N873" i="17"/>
  <c r="N851" i="17"/>
  <c r="N841" i="17"/>
  <c r="N819" i="17"/>
  <c r="H422" i="17"/>
  <c r="H871" i="17"/>
  <c r="H874" i="17"/>
  <c r="H614" i="17"/>
  <c r="H607" i="17"/>
  <c r="H525" i="17"/>
  <c r="H522" i="17"/>
  <c r="H313" i="17"/>
  <c r="H833" i="17"/>
  <c r="H41" i="17"/>
  <c r="H846" i="17"/>
  <c r="H4" i="17" l="1"/>
  <c r="R4" i="17"/>
  <c r="M1240" i="17" l="1"/>
  <c r="P1240" i="17" s="1"/>
  <c r="M1236" i="17"/>
  <c r="P1236" i="17" s="1"/>
  <c r="M1232" i="17"/>
  <c r="P1232" i="17" s="1"/>
  <c r="M1228" i="17"/>
  <c r="P1228" i="17" s="1"/>
  <c r="M1224" i="17"/>
  <c r="P1224" i="17" s="1"/>
  <c r="M1220" i="17"/>
  <c r="P1220" i="17" s="1"/>
  <c r="M1216" i="17"/>
  <c r="P1216" i="17" s="1"/>
  <c r="M1212" i="17"/>
  <c r="P1212" i="17" s="1"/>
  <c r="M1208" i="17"/>
  <c r="P1208" i="17" s="1"/>
  <c r="M1204" i="17"/>
  <c r="P1204" i="17" s="1"/>
  <c r="M1237" i="17"/>
  <c r="P1237" i="17" s="1"/>
  <c r="M1233" i="17"/>
  <c r="P1233" i="17" s="1"/>
  <c r="M1229" i="17"/>
  <c r="P1229" i="17" s="1"/>
  <c r="M1225" i="17"/>
  <c r="P1225" i="17" s="1"/>
  <c r="M1221" i="17"/>
  <c r="P1221" i="17" s="1"/>
  <c r="M1217" i="17"/>
  <c r="P1217" i="17" s="1"/>
  <c r="M1238" i="17"/>
  <c r="P1238" i="17" s="1"/>
  <c r="M1234" i="17"/>
  <c r="P1234" i="17" s="1"/>
  <c r="M1230" i="17"/>
  <c r="P1230" i="17" s="1"/>
  <c r="M1226" i="17"/>
  <c r="P1226" i="17" s="1"/>
  <c r="M1222" i="17"/>
  <c r="P1222" i="17" s="1"/>
  <c r="M1218" i="17"/>
  <c r="P1218" i="17" s="1"/>
  <c r="M1239" i="17"/>
  <c r="P1239" i="17" s="1"/>
  <c r="M1235" i="17"/>
  <c r="P1235" i="17" s="1"/>
  <c r="M1231" i="17"/>
  <c r="P1231" i="17" s="1"/>
  <c r="M1227" i="17"/>
  <c r="P1227" i="17" s="1"/>
  <c r="M1223" i="17"/>
  <c r="P1223" i="17" s="1"/>
  <c r="M1219" i="17"/>
  <c r="P1219" i="17" s="1"/>
  <c r="M1215" i="17"/>
  <c r="P1215" i="17" s="1"/>
  <c r="M1210" i="17"/>
  <c r="P1210" i="17" s="1"/>
  <c r="M1206" i="17"/>
  <c r="P1206" i="17" s="1"/>
  <c r="M1200" i="17"/>
  <c r="P1200" i="17" s="1"/>
  <c r="M1196" i="17"/>
  <c r="P1196" i="17" s="1"/>
  <c r="M1207" i="17"/>
  <c r="P1207" i="17" s="1"/>
  <c r="M1194" i="17"/>
  <c r="P1194" i="17" s="1"/>
  <c r="M1181" i="17"/>
  <c r="P1181" i="17" s="1"/>
  <c r="M1176" i="17"/>
  <c r="P1176" i="17" s="1"/>
  <c r="M1193" i="17"/>
  <c r="P1193" i="17" s="1"/>
  <c r="M1190" i="17"/>
  <c r="P1190" i="17" s="1"/>
  <c r="M1187" i="17"/>
  <c r="P1187" i="17" s="1"/>
  <c r="M1170" i="17"/>
  <c r="P1170" i="17" s="1"/>
  <c r="M1166" i="17"/>
  <c r="P1166" i="17" s="1"/>
  <c r="M1162" i="17"/>
  <c r="P1162" i="17" s="1"/>
  <c r="M1158" i="17"/>
  <c r="P1158" i="17" s="1"/>
  <c r="M1154" i="17"/>
  <c r="P1154" i="17" s="1"/>
  <c r="M1211" i="17"/>
  <c r="P1211" i="17" s="1"/>
  <c r="M1179" i="17"/>
  <c r="P1179" i="17" s="1"/>
  <c r="M1174" i="17"/>
  <c r="P1174" i="17" s="1"/>
  <c r="M1189" i="17"/>
  <c r="P1189" i="17" s="1"/>
  <c r="M1186" i="17"/>
  <c r="P1186" i="17" s="1"/>
  <c r="M1183" i="17"/>
  <c r="P1183" i="17" s="1"/>
  <c r="M1199" i="17"/>
  <c r="P1199" i="17" s="1"/>
  <c r="M1188" i="17"/>
  <c r="P1188" i="17" s="1"/>
  <c r="M1175" i="17"/>
  <c r="P1175" i="17" s="1"/>
  <c r="M1214" i="17"/>
  <c r="P1214" i="17" s="1"/>
  <c r="M1209" i="17"/>
  <c r="P1209" i="17" s="1"/>
  <c r="M1195" i="17"/>
  <c r="P1195" i="17" s="1"/>
  <c r="M1213" i="17"/>
  <c r="P1213" i="17" s="1"/>
  <c r="M1202" i="17"/>
  <c r="P1202" i="17" s="1"/>
  <c r="M1184" i="17"/>
  <c r="P1184" i="17" s="1"/>
  <c r="M1165" i="17"/>
  <c r="P1165" i="17" s="1"/>
  <c r="M1177" i="17"/>
  <c r="P1177" i="17" s="1"/>
  <c r="M1164" i="17"/>
  <c r="P1164" i="17" s="1"/>
  <c r="M1159" i="17"/>
  <c r="P1159" i="17" s="1"/>
  <c r="M1197" i="17"/>
  <c r="P1197" i="17" s="1"/>
  <c r="M1163" i="17"/>
  <c r="P1163" i="17" s="1"/>
  <c r="M1157" i="17"/>
  <c r="P1157" i="17" s="1"/>
  <c r="M1151" i="17"/>
  <c r="P1151" i="17" s="1"/>
  <c r="M1147" i="17"/>
  <c r="P1147" i="17" s="1"/>
  <c r="M1143" i="17"/>
  <c r="P1143" i="17" s="1"/>
  <c r="M1139" i="17"/>
  <c r="P1139" i="17" s="1"/>
  <c r="M1135" i="17"/>
  <c r="P1135" i="17" s="1"/>
  <c r="M1131" i="17"/>
  <c r="P1131" i="17" s="1"/>
  <c r="M1127" i="17"/>
  <c r="P1127" i="17" s="1"/>
  <c r="M1123" i="17"/>
  <c r="P1123" i="17" s="1"/>
  <c r="M1119" i="17"/>
  <c r="P1119" i="17" s="1"/>
  <c r="M1115" i="17"/>
  <c r="P1115" i="17" s="1"/>
  <c r="M1185" i="17"/>
  <c r="P1185" i="17" s="1"/>
  <c r="M1182" i="17"/>
  <c r="P1182" i="17" s="1"/>
  <c r="M1169" i="17"/>
  <c r="P1169" i="17" s="1"/>
  <c r="M1155" i="17"/>
  <c r="P1155" i="17" s="1"/>
  <c r="M1201" i="17"/>
  <c r="P1201" i="17" s="1"/>
  <c r="M1191" i="17"/>
  <c r="P1191" i="17" s="1"/>
  <c r="M1178" i="17"/>
  <c r="P1178" i="17" s="1"/>
  <c r="M1168" i="17"/>
  <c r="P1168" i="17" s="1"/>
  <c r="M1152" i="17"/>
  <c r="P1152" i="17" s="1"/>
  <c r="M1148" i="17"/>
  <c r="P1148" i="17" s="1"/>
  <c r="M1144" i="17"/>
  <c r="P1144" i="17" s="1"/>
  <c r="M1167" i="17"/>
  <c r="P1167" i="17" s="1"/>
  <c r="M1203" i="17"/>
  <c r="P1203" i="17" s="1"/>
  <c r="M1192" i="17"/>
  <c r="P1192" i="17" s="1"/>
  <c r="M1146" i="17"/>
  <c r="P1146" i="17" s="1"/>
  <c r="M1134" i="17"/>
  <c r="P1134" i="17" s="1"/>
  <c r="M1129" i="17"/>
  <c r="P1129" i="17" s="1"/>
  <c r="M1150" i="17"/>
  <c r="P1150" i="17" s="1"/>
  <c r="M1160" i="17"/>
  <c r="P1160" i="17" s="1"/>
  <c r="M1172" i="17"/>
  <c r="P1172" i="17" s="1"/>
  <c r="M1136" i="17"/>
  <c r="P1136" i="17" s="1"/>
  <c r="M1128" i="17"/>
  <c r="P1128" i="17" s="1"/>
  <c r="M1126" i="17"/>
  <c r="P1126" i="17" s="1"/>
  <c r="M1111" i="17"/>
  <c r="P1111" i="17" s="1"/>
  <c r="M1149" i="17"/>
  <c r="P1149" i="17" s="1"/>
  <c r="M1141" i="17"/>
  <c r="P1141" i="17" s="1"/>
  <c r="M1121" i="17"/>
  <c r="P1121" i="17" s="1"/>
  <c r="M1109" i="17"/>
  <c r="P1109" i="17" s="1"/>
  <c r="M1104" i="17"/>
  <c r="P1104" i="17" s="1"/>
  <c r="M1205" i="17"/>
  <c r="P1205" i="17" s="1"/>
  <c r="M1117" i="17"/>
  <c r="P1117" i="17" s="1"/>
  <c r="M1116" i="17"/>
  <c r="P1116" i="17" s="1"/>
  <c r="M1114" i="17"/>
  <c r="P1114" i="17" s="1"/>
  <c r="M1096" i="17"/>
  <c r="P1096" i="17" s="1"/>
  <c r="M1088" i="17"/>
  <c r="P1088" i="17" s="1"/>
  <c r="M1084" i="17"/>
  <c r="P1084" i="17" s="1"/>
  <c r="M1120" i="17"/>
  <c r="P1120" i="17" s="1"/>
  <c r="M1118" i="17"/>
  <c r="P1118" i="17" s="1"/>
  <c r="M1110" i="17"/>
  <c r="P1110" i="17" s="1"/>
  <c r="M1098" i="17"/>
  <c r="P1098" i="17" s="1"/>
  <c r="M1156" i="17"/>
  <c r="P1156" i="17" s="1"/>
  <c r="M1153" i="17"/>
  <c r="P1153" i="17" s="1"/>
  <c r="M1124" i="17"/>
  <c r="P1124" i="17" s="1"/>
  <c r="M1122" i="17"/>
  <c r="P1122" i="17" s="1"/>
  <c r="M1108" i="17"/>
  <c r="P1108" i="17" s="1"/>
  <c r="M1100" i="17"/>
  <c r="P1100" i="17" s="1"/>
  <c r="M1125" i="17"/>
  <c r="P1125" i="17" s="1"/>
  <c r="M1107" i="17"/>
  <c r="P1107" i="17" s="1"/>
  <c r="M1102" i="17"/>
  <c r="P1102" i="17" s="1"/>
  <c r="M1091" i="17"/>
  <c r="P1091" i="17" s="1"/>
  <c r="M1089" i="17"/>
  <c r="P1089" i="17" s="1"/>
  <c r="M1085" i="17"/>
  <c r="P1085" i="17" s="1"/>
  <c r="M1180" i="17"/>
  <c r="P1180" i="17" s="1"/>
  <c r="M1142" i="17"/>
  <c r="P1142" i="17" s="1"/>
  <c r="M1132" i="17"/>
  <c r="P1132" i="17" s="1"/>
  <c r="M1130" i="17"/>
  <c r="P1130" i="17" s="1"/>
  <c r="M1105" i="17"/>
  <c r="P1105" i="17" s="1"/>
  <c r="M1095" i="17"/>
  <c r="P1095" i="17" s="1"/>
  <c r="M1093" i="17"/>
  <c r="P1093" i="17" s="1"/>
  <c r="M1173" i="17"/>
  <c r="P1173" i="17" s="1"/>
  <c r="M1171" i="17"/>
  <c r="P1171" i="17" s="1"/>
  <c r="M1138" i="17"/>
  <c r="P1138" i="17" s="1"/>
  <c r="M1113" i="17"/>
  <c r="P1113" i="17" s="1"/>
  <c r="M1112" i="17"/>
  <c r="P1112" i="17" s="1"/>
  <c r="M1094" i="17"/>
  <c r="P1094" i="17" s="1"/>
  <c r="M1133" i="17"/>
  <c r="P1133" i="17" s="1"/>
  <c r="M1097" i="17"/>
  <c r="P1097" i="17" s="1"/>
  <c r="M1086" i="17"/>
  <c r="P1086" i="17" s="1"/>
  <c r="M1137" i="17"/>
  <c r="P1137" i="17" s="1"/>
  <c r="M1092" i="17"/>
  <c r="P1092" i="17" s="1"/>
  <c r="M1198" i="17"/>
  <c r="P1198" i="17" s="1"/>
  <c r="M1090" i="17"/>
  <c r="P1090" i="17" s="1"/>
  <c r="M1145" i="17"/>
  <c r="P1145" i="17" s="1"/>
  <c r="M1140" i="17"/>
  <c r="P1140" i="17" s="1"/>
  <c r="M1103" i="17"/>
  <c r="P1103" i="17" s="1"/>
  <c r="M1087" i="17"/>
  <c r="P1087" i="17" s="1"/>
  <c r="M1161" i="17"/>
  <c r="P1161" i="17" s="1"/>
  <c r="M1099" i="17"/>
  <c r="P1099" i="17" s="1"/>
  <c r="M1106" i="17"/>
  <c r="P1106" i="17" s="1"/>
  <c r="M1101" i="17"/>
  <c r="P1101" i="17" s="1"/>
  <c r="M1080" i="17"/>
  <c r="P1080" i="17" s="1"/>
  <c r="M1076" i="17"/>
  <c r="P1076" i="17" s="1"/>
  <c r="M1072" i="17"/>
  <c r="P1072" i="17" s="1"/>
  <c r="M1081" i="17"/>
  <c r="P1081" i="17" s="1"/>
  <c r="M1077" i="17"/>
  <c r="P1077" i="17" s="1"/>
  <c r="M1073" i="17"/>
  <c r="P1073" i="17" s="1"/>
  <c r="M1082" i="17"/>
  <c r="P1082" i="17" s="1"/>
  <c r="M1078" i="17"/>
  <c r="P1078" i="17" s="1"/>
  <c r="M1074" i="17"/>
  <c r="P1074" i="17" s="1"/>
  <c r="M1083" i="17"/>
  <c r="P1083" i="17" s="1"/>
  <c r="M1079" i="17"/>
  <c r="P1079" i="17" s="1"/>
  <c r="M1075" i="17"/>
  <c r="P1075" i="17" s="1"/>
  <c r="M1024" i="17"/>
  <c r="P1024" i="17" s="1"/>
  <c r="M1025" i="17"/>
  <c r="P1025" i="17" s="1"/>
  <c r="M1027" i="17"/>
  <c r="P1027" i="17" s="1"/>
  <c r="M1026" i="17"/>
  <c r="P1026" i="17" s="1"/>
  <c r="M1028" i="17"/>
  <c r="P1028" i="17" s="1"/>
  <c r="M1029" i="17"/>
  <c r="P1029" i="17" s="1"/>
  <c r="M1031" i="17"/>
  <c r="P1031" i="17" s="1"/>
  <c r="M1030" i="17"/>
  <c r="P1030" i="17" s="1"/>
  <c r="M1032" i="17"/>
  <c r="P1032" i="17" s="1"/>
  <c r="M1034" i="17"/>
  <c r="P1034" i="17" s="1"/>
  <c r="M1041" i="17"/>
  <c r="P1041" i="17" s="1"/>
  <c r="M1043" i="17"/>
  <c r="P1043" i="17" s="1"/>
  <c r="M1042" i="17"/>
  <c r="P1042" i="17" s="1"/>
  <c r="M1040" i="17"/>
  <c r="P1040" i="17" s="1"/>
  <c r="M1039" i="17"/>
  <c r="P1039" i="17" s="1"/>
  <c r="M1038" i="17"/>
  <c r="P1038" i="17" s="1"/>
  <c r="M1066" i="17"/>
  <c r="P1066" i="17" s="1"/>
  <c r="M1064" i="17"/>
  <c r="P1064" i="17" s="1"/>
  <c r="M1033" i="17"/>
  <c r="P1033" i="17" s="1"/>
  <c r="M1063" i="17"/>
  <c r="P1063" i="17" s="1"/>
  <c r="M1050" i="17"/>
  <c r="P1050" i="17" s="1"/>
  <c r="M1067" i="17"/>
  <c r="P1067" i="17" s="1"/>
  <c r="M1044" i="17"/>
  <c r="P1044" i="17" s="1"/>
  <c r="M1065" i="17"/>
  <c r="P1065" i="17" s="1"/>
  <c r="M1055" i="17"/>
  <c r="P1055" i="17" s="1"/>
  <c r="M1062" i="17"/>
  <c r="P1062" i="17" s="1"/>
  <c r="M1052" i="17"/>
  <c r="P1052" i="17" s="1"/>
  <c r="M1054" i="17"/>
  <c r="P1054" i="17" s="1"/>
  <c r="M1053" i="17"/>
  <c r="P1053" i="17" s="1"/>
  <c r="M1051" i="17"/>
  <c r="P1051" i="17" s="1"/>
  <c r="M1056" i="17"/>
  <c r="P1056" i="17" s="1"/>
  <c r="M1045" i="17"/>
  <c r="P1045" i="17" s="1"/>
  <c r="M1068" i="17"/>
  <c r="P1068" i="17" s="1"/>
  <c r="M1035" i="17"/>
  <c r="P1035" i="17" s="1"/>
  <c r="M1046" i="17"/>
  <c r="P1046" i="17" s="1"/>
  <c r="M1069" i="17"/>
  <c r="P1069" i="17" s="1"/>
  <c r="M1057" i="17"/>
  <c r="P1057" i="17" s="1"/>
  <c r="M1058" i="17"/>
  <c r="P1058" i="17" s="1"/>
  <c r="M1037" i="17"/>
  <c r="P1037" i="17" s="1"/>
  <c r="M1036" i="17"/>
  <c r="P1036" i="17" s="1"/>
  <c r="M1070" i="17"/>
  <c r="P1070" i="17" s="1"/>
  <c r="M1047" i="17"/>
  <c r="P1047" i="17" s="1"/>
  <c r="M1049" i="17"/>
  <c r="P1049" i="17" s="1"/>
  <c r="M1061" i="17"/>
  <c r="P1061" i="17" s="1"/>
  <c r="M1071" i="17"/>
  <c r="P1071" i="17" s="1"/>
  <c r="M1059" i="17"/>
  <c r="P1059" i="17" s="1"/>
  <c r="M1048" i="17"/>
  <c r="P1048" i="17" s="1"/>
  <c r="M1060" i="17"/>
  <c r="P1060" i="17" s="1"/>
  <c r="M1021" i="17"/>
  <c r="P1021" i="17" s="1"/>
  <c r="M1015" i="17"/>
  <c r="P1015" i="17" s="1"/>
  <c r="M904" i="17"/>
  <c r="P904" i="17" s="1"/>
  <c r="M1016" i="17"/>
  <c r="P1016" i="17" s="1"/>
  <c r="M1018" i="17"/>
  <c r="P1018" i="17" s="1"/>
  <c r="M1020" i="17"/>
  <c r="P1020" i="17" s="1"/>
  <c r="M1014" i="17"/>
  <c r="P1014" i="17" s="1"/>
  <c r="M1019" i="17"/>
  <c r="P1019" i="17" s="1"/>
  <c r="M1022" i="17"/>
  <c r="P1022" i="17" s="1"/>
  <c r="M1013" i="17"/>
  <c r="P1013" i="17" s="1"/>
  <c r="M1023" i="17"/>
  <c r="P1023" i="17" s="1"/>
  <c r="M1012" i="17"/>
  <c r="P1012" i="17" s="1"/>
  <c r="M913" i="17"/>
  <c r="P913" i="17" s="1"/>
  <c r="M1017" i="17"/>
  <c r="P1017" i="17" s="1"/>
  <c r="M914" i="17"/>
  <c r="P914" i="17" s="1"/>
  <c r="M907" i="17"/>
  <c r="P907" i="17" s="1"/>
  <c r="M905" i="17"/>
  <c r="P905" i="17" s="1"/>
  <c r="M906" i="17"/>
  <c r="P906" i="17" s="1"/>
  <c r="M916" i="17"/>
  <c r="P916" i="17" s="1"/>
  <c r="M915" i="17"/>
  <c r="P915" i="17" s="1"/>
  <c r="M917" i="17"/>
  <c r="P917" i="17" s="1"/>
  <c r="M908" i="17"/>
  <c r="P908" i="17" s="1"/>
  <c r="M918" i="17"/>
  <c r="P918" i="17" s="1"/>
  <c r="M910" i="17"/>
  <c r="P910" i="17" s="1"/>
  <c r="M909" i="17"/>
  <c r="P909" i="17" s="1"/>
  <c r="M920" i="17"/>
  <c r="P920" i="17" s="1"/>
  <c r="M911" i="17"/>
  <c r="P911" i="17" s="1"/>
  <c r="M919" i="17"/>
  <c r="P919" i="17" s="1"/>
  <c r="M912" i="17"/>
  <c r="P912" i="17" s="1"/>
  <c r="M921" i="17"/>
  <c r="P921" i="17" s="1"/>
  <c r="M922" i="17"/>
  <c r="P922" i="17" s="1"/>
  <c r="M923" i="17"/>
  <c r="P923" i="17" s="1"/>
  <c r="M924" i="17"/>
  <c r="P924" i="17" s="1"/>
  <c r="M925" i="17"/>
  <c r="P925" i="17" s="1"/>
  <c r="M926" i="17"/>
  <c r="P926" i="17" s="1"/>
  <c r="M927" i="17"/>
  <c r="P927" i="17" s="1"/>
  <c r="M928" i="17"/>
  <c r="P928" i="17" s="1"/>
  <c r="M929" i="17"/>
  <c r="P929" i="17" s="1"/>
  <c r="M930" i="17"/>
  <c r="P930" i="17" s="1"/>
  <c r="M931" i="17"/>
  <c r="P931" i="17" s="1"/>
  <c r="M932" i="17"/>
  <c r="P932" i="17" s="1"/>
  <c r="M933" i="17"/>
  <c r="P933" i="17" s="1"/>
  <c r="M934" i="17"/>
  <c r="P934" i="17" s="1"/>
  <c r="M935" i="17"/>
  <c r="P935" i="17" s="1"/>
  <c r="M936" i="17"/>
  <c r="P936" i="17" s="1"/>
  <c r="M937" i="17"/>
  <c r="P937" i="17" s="1"/>
  <c r="M938" i="17"/>
  <c r="P938" i="17" s="1"/>
  <c r="M939" i="17"/>
  <c r="P939" i="17" s="1"/>
  <c r="M940" i="17"/>
  <c r="P940" i="17" s="1"/>
  <c r="M941" i="17"/>
  <c r="P941" i="17" s="1"/>
  <c r="M942" i="17"/>
  <c r="P942" i="17" s="1"/>
  <c r="M943" i="17"/>
  <c r="P943" i="17" s="1"/>
  <c r="M944" i="17"/>
  <c r="P944" i="17" s="1"/>
  <c r="M945" i="17"/>
  <c r="P945" i="17" s="1"/>
  <c r="M946" i="17"/>
  <c r="P946" i="17" s="1"/>
  <c r="M947" i="17"/>
  <c r="P947" i="17" s="1"/>
  <c r="M948" i="17"/>
  <c r="P948" i="17" s="1"/>
  <c r="M949" i="17"/>
  <c r="P949" i="17" s="1"/>
  <c r="M950" i="17"/>
  <c r="P950" i="17" s="1"/>
  <c r="M951" i="17"/>
  <c r="P951" i="17" s="1"/>
  <c r="M952" i="17"/>
  <c r="P952" i="17" s="1"/>
  <c r="M953" i="17"/>
  <c r="P953" i="17" s="1"/>
  <c r="M954" i="17"/>
  <c r="P954" i="17" s="1"/>
  <c r="M955" i="17"/>
  <c r="P955" i="17" s="1"/>
  <c r="M956" i="17"/>
  <c r="P956" i="17" s="1"/>
  <c r="M957" i="17"/>
  <c r="P957" i="17" s="1"/>
  <c r="M958" i="17"/>
  <c r="P958" i="17" s="1"/>
  <c r="M959" i="17"/>
  <c r="P959" i="17" s="1"/>
  <c r="M960" i="17"/>
  <c r="P960" i="17" s="1"/>
  <c r="M961" i="17"/>
  <c r="P961" i="17" s="1"/>
  <c r="M962" i="17"/>
  <c r="P962" i="17" s="1"/>
  <c r="M963" i="17"/>
  <c r="P963" i="17" s="1"/>
  <c r="M964" i="17"/>
  <c r="P964" i="17" s="1"/>
  <c r="M965" i="17"/>
  <c r="P965" i="17" s="1"/>
  <c r="M966" i="17"/>
  <c r="P966" i="17" s="1"/>
  <c r="M967" i="17"/>
  <c r="P967" i="17" s="1"/>
  <c r="M968" i="17"/>
  <c r="P968" i="17" s="1"/>
  <c r="M969" i="17"/>
  <c r="P969" i="17" s="1"/>
  <c r="M970" i="17"/>
  <c r="P970" i="17" s="1"/>
  <c r="M971" i="17"/>
  <c r="P971" i="17" s="1"/>
  <c r="M972" i="17"/>
  <c r="P972" i="17" s="1"/>
  <c r="M973" i="17"/>
  <c r="P973" i="17" s="1"/>
  <c r="M974" i="17"/>
  <c r="P974" i="17" s="1"/>
  <c r="M975" i="17"/>
  <c r="P975" i="17" s="1"/>
  <c r="M976" i="17"/>
  <c r="P976" i="17" s="1"/>
  <c r="M977" i="17"/>
  <c r="P977" i="17" s="1"/>
  <c r="M978" i="17"/>
  <c r="P978" i="17" s="1"/>
  <c r="M979" i="17"/>
  <c r="P979" i="17" s="1"/>
  <c r="M980" i="17"/>
  <c r="P980" i="17" s="1"/>
  <c r="M981" i="17"/>
  <c r="P981" i="17" s="1"/>
  <c r="M982" i="17"/>
  <c r="P982" i="17" s="1"/>
  <c r="M983" i="17"/>
  <c r="P983" i="17" s="1"/>
  <c r="M984" i="17"/>
  <c r="P984" i="17" s="1"/>
  <c r="M985" i="17"/>
  <c r="P985" i="17" s="1"/>
  <c r="M986" i="17"/>
  <c r="P986" i="17" s="1"/>
  <c r="M987" i="17"/>
  <c r="P987" i="17" s="1"/>
  <c r="M988" i="17"/>
  <c r="P988" i="17" s="1"/>
  <c r="M989" i="17"/>
  <c r="P989" i="17" s="1"/>
  <c r="M990" i="17"/>
  <c r="P990" i="17" s="1"/>
  <c r="M991" i="17"/>
  <c r="P991" i="17" s="1"/>
  <c r="M992" i="17"/>
  <c r="P992" i="17" s="1"/>
  <c r="M993" i="17"/>
  <c r="P993" i="17" s="1"/>
  <c r="M994" i="17"/>
  <c r="P994" i="17" s="1"/>
  <c r="M995" i="17"/>
  <c r="P995" i="17" s="1"/>
  <c r="M996" i="17"/>
  <c r="P996" i="17" s="1"/>
  <c r="M997" i="17"/>
  <c r="P997" i="17" s="1"/>
  <c r="M998" i="17"/>
  <c r="P998" i="17" s="1"/>
  <c r="M999" i="17"/>
  <c r="P999" i="17" s="1"/>
  <c r="M1000" i="17"/>
  <c r="P1000" i="17" s="1"/>
  <c r="M1001" i="17"/>
  <c r="P1001" i="17" s="1"/>
  <c r="M1002" i="17"/>
  <c r="P1002" i="17" s="1"/>
  <c r="M1003" i="17"/>
  <c r="P1003" i="17" s="1"/>
  <c r="M1004" i="17"/>
  <c r="P1004" i="17" s="1"/>
  <c r="M1005" i="17"/>
  <c r="P1005" i="17" s="1"/>
  <c r="M1006" i="17"/>
  <c r="P1006" i="17" s="1"/>
  <c r="M1007" i="17"/>
  <c r="P1007" i="17" s="1"/>
  <c r="M1008" i="17"/>
  <c r="P1008" i="17" s="1"/>
  <c r="M1009" i="17"/>
  <c r="P1009" i="17" s="1"/>
  <c r="M1010" i="17"/>
  <c r="P1010" i="17" s="1"/>
  <c r="M1011" i="17"/>
  <c r="P1011" i="17" s="1"/>
  <c r="M9" i="17"/>
  <c r="P9" i="17" s="1"/>
  <c r="M6" i="17"/>
  <c r="P6" i="17" s="1"/>
  <c r="M19" i="17"/>
  <c r="P19" i="17" s="1"/>
  <c r="M20" i="17"/>
  <c r="P20" i="17" s="1"/>
  <c r="M12" i="17"/>
  <c r="P12" i="17" s="1"/>
  <c r="M11" i="17"/>
  <c r="P11" i="17" s="1"/>
  <c r="M18" i="17"/>
  <c r="P18" i="17" s="1"/>
  <c r="M869" i="17"/>
  <c r="P869" i="17" s="1"/>
  <c r="M835" i="17"/>
  <c r="P835" i="17" s="1"/>
  <c r="M875" i="17"/>
  <c r="P875" i="17" s="1"/>
  <c r="M865" i="17"/>
  <c r="P865" i="17" s="1"/>
  <c r="M843" i="17"/>
  <c r="P843" i="17" s="1"/>
  <c r="M826" i="17"/>
  <c r="P826" i="17" s="1"/>
  <c r="M864" i="17"/>
  <c r="P864" i="17" s="1"/>
  <c r="M812" i="17"/>
  <c r="P812" i="17" s="1"/>
  <c r="M880" i="17"/>
  <c r="P880" i="17" s="1"/>
  <c r="M810" i="17"/>
  <c r="P810" i="17" s="1"/>
  <c r="M815" i="17"/>
  <c r="P815" i="17" s="1"/>
  <c r="M801" i="17"/>
  <c r="P801" i="17" s="1"/>
  <c r="M790" i="17"/>
  <c r="P790" i="17" s="1"/>
  <c r="M786" i="17"/>
  <c r="P786" i="17" s="1"/>
  <c r="M752" i="17"/>
  <c r="P752" i="17" s="1"/>
  <c r="M774" i="17"/>
  <c r="P774" i="17" s="1"/>
  <c r="M743" i="17"/>
  <c r="P743" i="17" s="1"/>
  <c r="M726" i="17"/>
  <c r="P726" i="17" s="1"/>
  <c r="M707" i="17"/>
  <c r="P707" i="17" s="1"/>
  <c r="M670" i="17"/>
  <c r="P670" i="17" s="1"/>
  <c r="M660" i="17"/>
  <c r="P660" i="17" s="1"/>
  <c r="M698" i="17"/>
  <c r="P698" i="17" s="1"/>
  <c r="M653" i="17"/>
  <c r="P653" i="17" s="1"/>
  <c r="M775" i="17"/>
  <c r="P775" i="17" s="1"/>
  <c r="M619" i="17"/>
  <c r="P619" i="17" s="1"/>
  <c r="M718" i="17"/>
  <c r="P718" i="17" s="1"/>
  <c r="M618" i="17"/>
  <c r="P618" i="17" s="1"/>
  <c r="M882" i="17"/>
  <c r="P882" i="17" s="1"/>
  <c r="M878" i="17"/>
  <c r="P878" i="17" s="1"/>
  <c r="M845" i="17"/>
  <c r="P845" i="17" s="1"/>
  <c r="M837" i="17"/>
  <c r="P837" i="17" s="1"/>
  <c r="M867" i="17"/>
  <c r="P867" i="17" s="1"/>
  <c r="M890" i="17"/>
  <c r="P890" i="17" s="1"/>
  <c r="M830" i="17"/>
  <c r="P830" i="17" s="1"/>
  <c r="M871" i="17"/>
  <c r="P871" i="17" s="1"/>
  <c r="M811" i="17"/>
  <c r="P811" i="17" s="1"/>
  <c r="M800" i="17"/>
  <c r="P800" i="17" s="1"/>
  <c r="M813" i="17"/>
  <c r="P813" i="17" s="1"/>
  <c r="M761" i="17"/>
  <c r="P761" i="17" s="1"/>
  <c r="M791" i="17"/>
  <c r="P791" i="17" s="1"/>
  <c r="M770" i="17"/>
  <c r="P770" i="17" s="1"/>
  <c r="M758" i="17"/>
  <c r="P758" i="17" s="1"/>
  <c r="M737" i="17"/>
  <c r="P737" i="17" s="1"/>
  <c r="M728" i="17"/>
  <c r="P728" i="17" s="1"/>
  <c r="M684" i="17"/>
  <c r="P684" i="17" s="1"/>
  <c r="M676" i="17"/>
  <c r="P676" i="17" s="1"/>
  <c r="M705" i="17"/>
  <c r="P705" i="17" s="1"/>
  <c r="M738" i="17"/>
  <c r="P738" i="17" s="1"/>
  <c r="M723" i="17"/>
  <c r="P723" i="17" s="1"/>
  <c r="M595" i="17"/>
  <c r="P595" i="17" s="1"/>
  <c r="M652" i="17"/>
  <c r="P652" i="17" s="1"/>
  <c r="M721" i="17"/>
  <c r="P721" i="17" s="1"/>
  <c r="M633" i="17"/>
  <c r="P633" i="17" s="1"/>
  <c r="M577" i="17"/>
  <c r="P577" i="17" s="1"/>
  <c r="M687" i="17"/>
  <c r="P687" i="17" s="1"/>
  <c r="M608" i="17"/>
  <c r="P608" i="17" s="1"/>
  <c r="M631" i="17"/>
  <c r="P631" i="17" s="1"/>
  <c r="M573" i="17"/>
  <c r="P573" i="17" s="1"/>
  <c r="M622" i="17"/>
  <c r="P622" i="17" s="1"/>
  <c r="M677" i="17"/>
  <c r="P677" i="17" s="1"/>
  <c r="M597" i="17"/>
  <c r="P597" i="17" s="1"/>
  <c r="M685" i="17"/>
  <c r="P685" i="17" s="1"/>
  <c r="M543" i="17"/>
  <c r="P543" i="17" s="1"/>
  <c r="M550" i="17"/>
  <c r="P550" i="17" s="1"/>
  <c r="M502" i="17"/>
  <c r="P502" i="17" s="1"/>
  <c r="M486" i="17"/>
  <c r="P486" i="17" s="1"/>
  <c r="M470" i="17"/>
  <c r="P470" i="17" s="1"/>
  <c r="M582" i="17"/>
  <c r="P582" i="17" s="1"/>
  <c r="M571" i="17"/>
  <c r="P571" i="17" s="1"/>
  <c r="M510" i="17"/>
  <c r="P510" i="17" s="1"/>
  <c r="M515" i="17"/>
  <c r="P515" i="17" s="1"/>
  <c r="M537" i="17"/>
  <c r="P537" i="17" s="1"/>
  <c r="M536" i="17"/>
  <c r="P536" i="17" s="1"/>
  <c r="M477" i="17"/>
  <c r="P477" i="17" s="1"/>
  <c r="M386" i="17"/>
  <c r="P386" i="17" s="1"/>
  <c r="M612" i="17"/>
  <c r="P612" i="17" s="1"/>
  <c r="M444" i="17"/>
  <c r="P444" i="17" s="1"/>
  <c r="M403" i="17"/>
  <c r="P403" i="17" s="1"/>
  <c r="M326" i="17"/>
  <c r="P326" i="17" s="1"/>
  <c r="M310" i="17"/>
  <c r="P310" i="17" s="1"/>
  <c r="M294" i="17"/>
  <c r="P294" i="17" s="1"/>
  <c r="M877" i="17"/>
  <c r="P877" i="17" s="1"/>
  <c r="M842" i="17"/>
  <c r="P842" i="17" s="1"/>
  <c r="M833" i="17"/>
  <c r="P833" i="17" s="1"/>
  <c r="M860" i="17"/>
  <c r="P860" i="17" s="1"/>
  <c r="M889" i="17"/>
  <c r="P889" i="17" s="1"/>
  <c r="M874" i="17"/>
  <c r="P874" i="17" s="1"/>
  <c r="M893" i="17"/>
  <c r="P893" i="17" s="1"/>
  <c r="M828" i="17"/>
  <c r="P828" i="17" s="1"/>
  <c r="M863" i="17"/>
  <c r="P863" i="17" s="1"/>
  <c r="M804" i="17"/>
  <c r="P804" i="17" s="1"/>
  <c r="M787" i="17"/>
  <c r="P787" i="17" s="1"/>
  <c r="M799" i="17"/>
  <c r="P799" i="17" s="1"/>
  <c r="M881" i="17"/>
  <c r="P881" i="17" s="1"/>
  <c r="M806" i="17"/>
  <c r="P806" i="17" s="1"/>
  <c r="M793" i="17"/>
  <c r="P793" i="17" s="1"/>
  <c r="M766" i="17"/>
  <c r="P766" i="17" s="1"/>
  <c r="M769" i="17"/>
  <c r="P769" i="17" s="1"/>
  <c r="M754" i="17"/>
  <c r="P754" i="17" s="1"/>
  <c r="M735" i="17"/>
  <c r="P735" i="17" s="1"/>
  <c r="M716" i="17"/>
  <c r="P716" i="17" s="1"/>
  <c r="M683" i="17"/>
  <c r="P683" i="17" s="1"/>
  <c r="M663" i="17"/>
  <c r="P663" i="17" s="1"/>
  <c r="M697" i="17"/>
  <c r="P697" i="17" s="1"/>
  <c r="M675" i="17"/>
  <c r="P675" i="17" s="1"/>
  <c r="M722" i="17"/>
  <c r="P722" i="17" s="1"/>
  <c r="M587" i="17"/>
  <c r="P587" i="17" s="1"/>
  <c r="M642" i="17"/>
  <c r="P642" i="17" s="1"/>
  <c r="M712" i="17"/>
  <c r="P712" i="17" s="1"/>
  <c r="M625" i="17"/>
  <c r="P625" i="17" s="1"/>
  <c r="M564" i="17"/>
  <c r="P564" i="17" s="1"/>
  <c r="M655" i="17"/>
  <c r="P655" i="17" s="1"/>
  <c r="M600" i="17"/>
  <c r="P600" i="17" s="1"/>
  <c r="M623" i="17"/>
  <c r="P623" i="17" s="1"/>
  <c r="M710" i="17"/>
  <c r="P710" i="17" s="1"/>
  <c r="M614" i="17"/>
  <c r="P614" i="17" s="1"/>
  <c r="M661" i="17"/>
  <c r="P661" i="17" s="1"/>
  <c r="M589" i="17"/>
  <c r="P589" i="17" s="1"/>
  <c r="M679" i="17"/>
  <c r="P679" i="17" s="1"/>
  <c r="M535" i="17"/>
  <c r="P535" i="17" s="1"/>
  <c r="M542" i="17"/>
  <c r="P542" i="17" s="1"/>
  <c r="M500" i="17"/>
  <c r="P500" i="17" s="1"/>
  <c r="M484" i="17"/>
  <c r="P484" i="17" s="1"/>
  <c r="M468" i="17"/>
  <c r="P468" i="17" s="1"/>
  <c r="M557" i="17"/>
  <c r="P557" i="17" s="1"/>
  <c r="M570" i="17"/>
  <c r="P570" i="17" s="1"/>
  <c r="M644" i="17"/>
  <c r="P644" i="17" s="1"/>
  <c r="M678" i="17"/>
  <c r="P678" i="17" s="1"/>
  <c r="M529" i="17"/>
  <c r="P529" i="17" s="1"/>
  <c r="M528" i="17"/>
  <c r="P528" i="17" s="1"/>
  <c r="M475" i="17"/>
  <c r="P475" i="17" s="1"/>
  <c r="M385" i="17"/>
  <c r="P385" i="17" s="1"/>
  <c r="M554" i="17"/>
  <c r="P554" i="17" s="1"/>
  <c r="M440" i="17"/>
  <c r="P440" i="17" s="1"/>
  <c r="M388" i="17"/>
  <c r="P388" i="17" s="1"/>
  <c r="M324" i="17"/>
  <c r="P324" i="17" s="1"/>
  <c r="M870" i="17"/>
  <c r="P870" i="17" s="1"/>
  <c r="M831" i="17"/>
  <c r="P831" i="17" s="1"/>
  <c r="M903" i="17"/>
  <c r="P903" i="17" s="1"/>
  <c r="M859" i="17"/>
  <c r="P859" i="17" s="1"/>
  <c r="M888" i="17"/>
  <c r="P888" i="17" s="1"/>
  <c r="M873" i="17"/>
  <c r="P873" i="17" s="1"/>
  <c r="M892" i="17"/>
  <c r="P892" i="17" s="1"/>
  <c r="M824" i="17"/>
  <c r="P824" i="17" s="1"/>
  <c r="M856" i="17"/>
  <c r="P856" i="17" s="1"/>
  <c r="M797" i="17"/>
  <c r="P797" i="17" s="1"/>
  <c r="M897" i="17"/>
  <c r="P897" i="17" s="1"/>
  <c r="M796" i="17"/>
  <c r="P796" i="17" s="1"/>
  <c r="M795" i="17"/>
  <c r="P795" i="17" s="1"/>
  <c r="M805" i="17"/>
  <c r="P805" i="17" s="1"/>
  <c r="M780" i="17"/>
  <c r="P780" i="17" s="1"/>
  <c r="M765" i="17"/>
  <c r="P765" i="17" s="1"/>
  <c r="M755" i="17"/>
  <c r="P755" i="17" s="1"/>
  <c r="M751" i="17"/>
  <c r="P751" i="17" s="1"/>
  <c r="M733" i="17"/>
  <c r="P733" i="17" s="1"/>
  <c r="M715" i="17"/>
  <c r="P715" i="17" s="1"/>
  <c r="M673" i="17"/>
  <c r="P673" i="17" s="1"/>
  <c r="M746" i="17"/>
  <c r="P746" i="17" s="1"/>
  <c r="M690" i="17"/>
  <c r="P690" i="17" s="1"/>
  <c r="M672" i="17"/>
  <c r="P672" i="17" s="1"/>
  <c r="M671" i="17"/>
  <c r="P671" i="17" s="1"/>
  <c r="M581" i="17"/>
  <c r="P581" i="17" s="1"/>
  <c r="M634" i="17"/>
  <c r="P634" i="17" s="1"/>
  <c r="M696" i="17"/>
  <c r="P696" i="17" s="1"/>
  <c r="M617" i="17"/>
  <c r="P617" i="17" s="1"/>
  <c r="M561" i="17"/>
  <c r="P561" i="17" s="1"/>
  <c r="M649" i="17"/>
  <c r="P649" i="17" s="1"/>
  <c r="M592" i="17"/>
  <c r="P592" i="17" s="1"/>
  <c r="M615" i="17"/>
  <c r="P615" i="17" s="1"/>
  <c r="M694" i="17"/>
  <c r="P694" i="17" s="1"/>
  <c r="M606" i="17"/>
  <c r="P606" i="17" s="1"/>
  <c r="M645" i="17"/>
  <c r="P645" i="17" s="1"/>
  <c r="M572" i="17"/>
  <c r="P572" i="17" s="1"/>
  <c r="M620" i="17"/>
  <c r="P620" i="17" s="1"/>
  <c r="M527" i="17"/>
  <c r="P527" i="17" s="1"/>
  <c r="M534" i="17"/>
  <c r="P534" i="17" s="1"/>
  <c r="M498" i="17"/>
  <c r="P498" i="17" s="1"/>
  <c r="M482" i="17"/>
  <c r="P482" i="17" s="1"/>
  <c r="M466" i="17"/>
  <c r="P466" i="17" s="1"/>
  <c r="M549" i="17"/>
  <c r="P549" i="17" s="1"/>
  <c r="M556" i="17"/>
  <c r="P556" i="17" s="1"/>
  <c r="M862" i="17"/>
  <c r="P862" i="17" s="1"/>
  <c r="M901" i="17"/>
  <c r="P901" i="17" s="1"/>
  <c r="M829" i="17"/>
  <c r="P829" i="17" s="1"/>
  <c r="M902" i="17"/>
  <c r="P902" i="17" s="1"/>
  <c r="M852" i="17"/>
  <c r="P852" i="17" s="1"/>
  <c r="M844" i="17"/>
  <c r="P844" i="17" s="1"/>
  <c r="M866" i="17"/>
  <c r="P866" i="17" s="1"/>
  <c r="M840" i="17"/>
  <c r="P840" i="17" s="1"/>
  <c r="M855" i="17"/>
  <c r="P855" i="17" s="1"/>
  <c r="M794" i="17"/>
  <c r="P794" i="17" s="1"/>
  <c r="M850" i="17"/>
  <c r="P850" i="17" s="1"/>
  <c r="M823" i="17"/>
  <c r="P823" i="17" s="1"/>
  <c r="M792" i="17"/>
  <c r="P792" i="17" s="1"/>
  <c r="M798" i="17"/>
  <c r="P798" i="17" s="1"/>
  <c r="M779" i="17"/>
  <c r="P779" i="17" s="1"/>
  <c r="M750" i="17"/>
  <c r="P750" i="17" s="1"/>
  <c r="M772" i="17"/>
  <c r="P772" i="17" s="1"/>
  <c r="M749" i="17"/>
  <c r="P749" i="17" s="1"/>
  <c r="M757" i="17"/>
  <c r="P757" i="17" s="1"/>
  <c r="M708" i="17"/>
  <c r="P708" i="17" s="1"/>
  <c r="M657" i="17"/>
  <c r="P657" i="17" s="1"/>
  <c r="M742" i="17"/>
  <c r="P742" i="17" s="1"/>
  <c r="M689" i="17"/>
  <c r="P689" i="17" s="1"/>
  <c r="M659" i="17"/>
  <c r="P659" i="17" s="1"/>
  <c r="M643" i="17"/>
  <c r="P643" i="17" s="1"/>
  <c r="M568" i="17"/>
  <c r="P568" i="17" s="1"/>
  <c r="M626" i="17"/>
  <c r="P626" i="17" s="1"/>
  <c r="M680" i="17"/>
  <c r="P680" i="17" s="1"/>
  <c r="M609" i="17"/>
  <c r="P609" i="17" s="1"/>
  <c r="M740" i="17"/>
  <c r="P740" i="17" s="1"/>
  <c r="M648" i="17"/>
  <c r="P648" i="17" s="1"/>
  <c r="M724" i="17"/>
  <c r="P724" i="17" s="1"/>
  <c r="M607" i="17"/>
  <c r="P607" i="17" s="1"/>
  <c r="M667" i="17"/>
  <c r="P667" i="17" s="1"/>
  <c r="M598" i="17"/>
  <c r="P598" i="17" s="1"/>
  <c r="M637" i="17"/>
  <c r="P637" i="17" s="1"/>
  <c r="M569" i="17"/>
  <c r="P569" i="17" s="1"/>
  <c r="M584" i="17"/>
  <c r="P584" i="17" s="1"/>
  <c r="M519" i="17"/>
  <c r="P519" i="17" s="1"/>
  <c r="M526" i="17"/>
  <c r="P526" i="17" s="1"/>
  <c r="M496" i="17"/>
  <c r="P496" i="17" s="1"/>
  <c r="M480" i="17"/>
  <c r="P480" i="17" s="1"/>
  <c r="M464" i="17"/>
  <c r="P464" i="17" s="1"/>
  <c r="M541" i="17"/>
  <c r="P541" i="17" s="1"/>
  <c r="M548" i="17"/>
  <c r="P548" i="17" s="1"/>
  <c r="M555" i="17"/>
  <c r="P555" i="17" s="1"/>
  <c r="M567" i="17"/>
  <c r="P567" i="17" s="1"/>
  <c r="M513" i="17"/>
  <c r="P513" i="17" s="1"/>
  <c r="M512" i="17"/>
  <c r="P512" i="17" s="1"/>
  <c r="M471" i="17"/>
  <c r="P471" i="17" s="1"/>
  <c r="M369" i="17"/>
  <c r="P369" i="17" s="1"/>
  <c r="M899" i="17"/>
  <c r="P899" i="17" s="1"/>
  <c r="M861" i="17"/>
  <c r="P861" i="17" s="1"/>
  <c r="M900" i="17"/>
  <c r="P900" i="17" s="1"/>
  <c r="M827" i="17"/>
  <c r="P827" i="17" s="1"/>
  <c r="M887" i="17"/>
  <c r="P887" i="17" s="1"/>
  <c r="M851" i="17"/>
  <c r="P851" i="17" s="1"/>
  <c r="M858" i="17"/>
  <c r="P858" i="17" s="1"/>
  <c r="M838" i="17"/>
  <c r="P838" i="17" s="1"/>
  <c r="M895" i="17"/>
  <c r="P895" i="17" s="1"/>
  <c r="M848" i="17"/>
  <c r="P848" i="17" s="1"/>
  <c r="M785" i="17"/>
  <c r="P785" i="17" s="1"/>
  <c r="M818" i="17"/>
  <c r="P818" i="17" s="1"/>
  <c r="M816" i="17"/>
  <c r="P816" i="17" s="1"/>
  <c r="M896" i="17"/>
  <c r="P896" i="17" s="1"/>
  <c r="M849" i="17"/>
  <c r="P849" i="17" s="1"/>
  <c r="M764" i="17"/>
  <c r="P764" i="17" s="1"/>
  <c r="M748" i="17"/>
  <c r="P748" i="17" s="1"/>
  <c r="M771" i="17"/>
  <c r="P771" i="17" s="1"/>
  <c r="M747" i="17"/>
  <c r="P747" i="17" s="1"/>
  <c r="M727" i="17"/>
  <c r="P727" i="17" s="1"/>
  <c r="M700" i="17"/>
  <c r="P700" i="17" s="1"/>
  <c r="M654" i="17"/>
  <c r="P654" i="17" s="1"/>
  <c r="M732" i="17"/>
  <c r="P732" i="17" s="1"/>
  <c r="M682" i="17"/>
  <c r="P682" i="17" s="1"/>
  <c r="M656" i="17"/>
  <c r="P656" i="17" s="1"/>
  <c r="M635" i="17"/>
  <c r="P635" i="17" s="1"/>
  <c r="M565" i="17"/>
  <c r="P565" i="17" s="1"/>
  <c r="M610" i="17"/>
  <c r="P610" i="17" s="1"/>
  <c r="M664" i="17"/>
  <c r="P664" i="17" s="1"/>
  <c r="M601" i="17"/>
  <c r="P601" i="17" s="1"/>
  <c r="M719" i="17"/>
  <c r="P719" i="17" s="1"/>
  <c r="M640" i="17"/>
  <c r="P640" i="17" s="1"/>
  <c r="M674" i="17"/>
  <c r="P674" i="17" s="1"/>
  <c r="M599" i="17"/>
  <c r="P599" i="17" s="1"/>
  <c r="M658" i="17"/>
  <c r="P658" i="17" s="1"/>
  <c r="M725" i="17"/>
  <c r="P725" i="17" s="1"/>
  <c r="M629" i="17"/>
  <c r="P629" i="17" s="1"/>
  <c r="M717" i="17"/>
  <c r="P717" i="17" s="1"/>
  <c r="M575" i="17"/>
  <c r="P575" i="17" s="1"/>
  <c r="M511" i="17"/>
  <c r="P511" i="17" s="1"/>
  <c r="M518" i="17"/>
  <c r="P518" i="17" s="1"/>
  <c r="M494" i="17"/>
  <c r="P494" i="17" s="1"/>
  <c r="M478" i="17"/>
  <c r="P478" i="17" s="1"/>
  <c r="M462" i="17"/>
  <c r="P462" i="17" s="1"/>
  <c r="M533" i="17"/>
  <c r="P533" i="17" s="1"/>
  <c r="M540" i="17"/>
  <c r="P540" i="17" s="1"/>
  <c r="M547" i="17"/>
  <c r="P547" i="17" s="1"/>
  <c r="M566" i="17"/>
  <c r="P566" i="17" s="1"/>
  <c r="M636" i="17"/>
  <c r="P636" i="17" s="1"/>
  <c r="M507" i="17"/>
  <c r="P507" i="17" s="1"/>
  <c r="M418" i="17"/>
  <c r="P418" i="17" s="1"/>
  <c r="M354" i="17"/>
  <c r="P354" i="17" s="1"/>
  <c r="M898" i="17"/>
  <c r="P898" i="17" s="1"/>
  <c r="M854" i="17"/>
  <c r="P854" i="17" s="1"/>
  <c r="M885" i="17"/>
  <c r="P885" i="17" s="1"/>
  <c r="M825" i="17"/>
  <c r="P825" i="17" s="1"/>
  <c r="M886" i="17"/>
  <c r="P886" i="17" s="1"/>
  <c r="M841" i="17"/>
  <c r="P841" i="17" s="1"/>
  <c r="M857" i="17"/>
  <c r="P857" i="17" s="1"/>
  <c r="M836" i="17"/>
  <c r="P836" i="17" s="1"/>
  <c r="M894" i="17"/>
  <c r="P894" i="17" s="1"/>
  <c r="M847" i="17"/>
  <c r="P847" i="17" s="1"/>
  <c r="M783" i="17"/>
  <c r="P783" i="17" s="1"/>
  <c r="M817" i="17"/>
  <c r="P817" i="17" s="1"/>
  <c r="M808" i="17"/>
  <c r="P808" i="17" s="1"/>
  <c r="M822" i="17"/>
  <c r="P822" i="17" s="1"/>
  <c r="M778" i="17"/>
  <c r="P778" i="17" s="1"/>
  <c r="M763" i="17"/>
  <c r="P763" i="17" s="1"/>
  <c r="M782" i="17"/>
  <c r="P782" i="17" s="1"/>
  <c r="M788" i="17"/>
  <c r="P788" i="17" s="1"/>
  <c r="M745" i="17"/>
  <c r="P745" i="17" s="1"/>
  <c r="M759" i="17"/>
  <c r="P759" i="17" s="1"/>
  <c r="M699" i="17"/>
  <c r="P699" i="17" s="1"/>
  <c r="M776" i="17"/>
  <c r="P776" i="17" s="1"/>
  <c r="M714" i="17"/>
  <c r="P714" i="17" s="1"/>
  <c r="M681" i="17"/>
  <c r="P681" i="17" s="1"/>
  <c r="M760" i="17"/>
  <c r="P760" i="17" s="1"/>
  <c r="M627" i="17"/>
  <c r="P627" i="17" s="1"/>
  <c r="M702" i="17"/>
  <c r="P702" i="17" s="1"/>
  <c r="M602" i="17"/>
  <c r="P602" i="17" s="1"/>
  <c r="M651" i="17"/>
  <c r="P651" i="17" s="1"/>
  <c r="M593" i="17"/>
  <c r="P593" i="17" s="1"/>
  <c r="M709" i="17"/>
  <c r="P709" i="17" s="1"/>
  <c r="M632" i="17"/>
  <c r="P632" i="17" s="1"/>
  <c r="M668" i="17"/>
  <c r="P668" i="17" s="1"/>
  <c r="M591" i="17"/>
  <c r="P591" i="17" s="1"/>
  <c r="M646" i="17"/>
  <c r="P646" i="17" s="1"/>
  <c r="M720" i="17"/>
  <c r="P720" i="17" s="1"/>
  <c r="M621" i="17"/>
  <c r="P621" i="17" s="1"/>
  <c r="M711" i="17"/>
  <c r="P711" i="17" s="1"/>
  <c r="M574" i="17"/>
  <c r="P574" i="17" s="1"/>
  <c r="M628" i="17"/>
  <c r="P628" i="17" s="1"/>
  <c r="M508" i="17"/>
  <c r="P508" i="17" s="1"/>
  <c r="M492" i="17"/>
  <c r="P492" i="17" s="1"/>
  <c r="M476" i="17"/>
  <c r="P476" i="17" s="1"/>
  <c r="M460" i="17"/>
  <c r="P460" i="17" s="1"/>
  <c r="M525" i="17"/>
  <c r="P525" i="17" s="1"/>
  <c r="M532" i="17"/>
  <c r="P532" i="17" s="1"/>
  <c r="M539" i="17"/>
  <c r="P539" i="17" s="1"/>
  <c r="M560" i="17"/>
  <c r="P560" i="17" s="1"/>
  <c r="M562" i="17"/>
  <c r="P562" i="17" s="1"/>
  <c r="M483" i="17"/>
  <c r="P483" i="17" s="1"/>
  <c r="M417" i="17"/>
  <c r="P417" i="17" s="1"/>
  <c r="M353" i="17"/>
  <c r="P353" i="17" s="1"/>
  <c r="M456" i="17"/>
  <c r="P456" i="17" s="1"/>
  <c r="M420" i="17"/>
  <c r="P420" i="17" s="1"/>
  <c r="M356" i="17"/>
  <c r="P356" i="17" s="1"/>
  <c r="M884" i="17"/>
  <c r="P884" i="17" s="1"/>
  <c r="M820" i="17"/>
  <c r="P820" i="17" s="1"/>
  <c r="M821" i="17"/>
  <c r="P821" i="17" s="1"/>
  <c r="M784" i="17"/>
  <c r="P784" i="17" s="1"/>
  <c r="M731" i="17"/>
  <c r="P731" i="17" s="1"/>
  <c r="M611" i="17"/>
  <c r="P611" i="17" s="1"/>
  <c r="M585" i="17"/>
  <c r="P585" i="17" s="1"/>
  <c r="M583" i="17"/>
  <c r="P583" i="17" s="1"/>
  <c r="M701" i="17"/>
  <c r="P701" i="17" s="1"/>
  <c r="M490" i="17"/>
  <c r="P490" i="17" s="1"/>
  <c r="M524" i="17"/>
  <c r="P524" i="17" s="1"/>
  <c r="M521" i="17"/>
  <c r="P521" i="17" s="1"/>
  <c r="M401" i="17"/>
  <c r="P401" i="17" s="1"/>
  <c r="M448" i="17"/>
  <c r="P448" i="17" s="1"/>
  <c r="M371" i="17"/>
  <c r="P371" i="17" s="1"/>
  <c r="M312" i="17"/>
  <c r="P312" i="17" s="1"/>
  <c r="M292" i="17"/>
  <c r="P292" i="17" s="1"/>
  <c r="M467" i="17"/>
  <c r="P467" i="17" s="1"/>
  <c r="M373" i="17"/>
  <c r="P373" i="17" s="1"/>
  <c r="M509" i="17"/>
  <c r="P509" i="17" s="1"/>
  <c r="M445" i="17"/>
  <c r="P445" i="17" s="1"/>
  <c r="M407" i="17"/>
  <c r="P407" i="17" s="1"/>
  <c r="M343" i="17"/>
  <c r="P343" i="17" s="1"/>
  <c r="M393" i="17"/>
  <c r="P393" i="17" s="1"/>
  <c r="M596" i="17"/>
  <c r="P596" i="17" s="1"/>
  <c r="M442" i="17"/>
  <c r="P442" i="17" s="1"/>
  <c r="M395" i="17"/>
  <c r="P395" i="17" s="1"/>
  <c r="M331" i="17"/>
  <c r="P331" i="17" s="1"/>
  <c r="M397" i="17"/>
  <c r="P397" i="17" s="1"/>
  <c r="M313" i="17"/>
  <c r="P313" i="17" s="1"/>
  <c r="M461" i="17"/>
  <c r="P461" i="17" s="1"/>
  <c r="M327" i="17"/>
  <c r="P327" i="17" s="1"/>
  <c r="M256" i="17"/>
  <c r="P256" i="17" s="1"/>
  <c r="M224" i="17"/>
  <c r="P224" i="17" s="1"/>
  <c r="M168" i="17"/>
  <c r="P168" i="17" s="1"/>
  <c r="M103" i="17"/>
  <c r="P103" i="17" s="1"/>
  <c r="M202" i="17"/>
  <c r="P202" i="17" s="1"/>
  <c r="M149" i="17"/>
  <c r="P149" i="17" s="1"/>
  <c r="M133" i="17"/>
  <c r="P133" i="17" s="1"/>
  <c r="M109" i="17"/>
  <c r="P109" i="17" s="1"/>
  <c r="M301" i="17"/>
  <c r="P301" i="17" s="1"/>
  <c r="M257" i="17"/>
  <c r="P257" i="17" s="1"/>
  <c r="M225" i="17"/>
  <c r="P225" i="17" s="1"/>
  <c r="M180" i="17"/>
  <c r="P180" i="17" s="1"/>
  <c r="M206" i="17"/>
  <c r="P206" i="17" s="1"/>
  <c r="M455" i="17"/>
  <c r="P455" i="17" s="1"/>
  <c r="M289" i="17"/>
  <c r="P289" i="17" s="1"/>
  <c r="M254" i="17"/>
  <c r="P254" i="17" s="1"/>
  <c r="M222" i="17"/>
  <c r="P222" i="17" s="1"/>
  <c r="M173" i="17"/>
  <c r="P173" i="17" s="1"/>
  <c r="M307" i="17"/>
  <c r="P307" i="17" s="1"/>
  <c r="M163" i="17"/>
  <c r="P163" i="17" s="1"/>
  <c r="M32" i="17"/>
  <c r="P32" i="17" s="1"/>
  <c r="M110" i="17"/>
  <c r="P110" i="17" s="1"/>
  <c r="M29" i="17"/>
  <c r="P29" i="17" s="1"/>
  <c r="M104" i="17"/>
  <c r="P104" i="17" s="1"/>
  <c r="M44" i="17"/>
  <c r="P44" i="17" s="1"/>
  <c r="M114" i="17"/>
  <c r="P114" i="17" s="1"/>
  <c r="M259" i="17"/>
  <c r="P259" i="17" s="1"/>
  <c r="M58" i="17"/>
  <c r="P58" i="17" s="1"/>
  <c r="M167" i="17"/>
  <c r="P167" i="17" s="1"/>
  <c r="M39" i="17"/>
  <c r="P39" i="17" s="1"/>
  <c r="M102" i="17"/>
  <c r="P102" i="17" s="1"/>
  <c r="M22" i="17"/>
  <c r="P22" i="17" s="1"/>
  <c r="M86" i="17"/>
  <c r="P86" i="17" s="1"/>
  <c r="M67" i="17"/>
  <c r="P67" i="17" s="1"/>
  <c r="M134" i="17"/>
  <c r="P134" i="17" s="1"/>
  <c r="M33" i="17"/>
  <c r="P33" i="17" s="1"/>
  <c r="M100" i="17"/>
  <c r="P100" i="17" s="1"/>
  <c r="M802" i="17"/>
  <c r="P802" i="17" s="1"/>
  <c r="M839" i="17"/>
  <c r="P839" i="17" s="1"/>
  <c r="M891" i="17"/>
  <c r="P891" i="17" s="1"/>
  <c r="M819" i="17"/>
  <c r="P819" i="17" s="1"/>
  <c r="M814" i="17"/>
  <c r="P814" i="17" s="1"/>
  <c r="M773" i="17"/>
  <c r="P773" i="17" s="1"/>
  <c r="M730" i="17"/>
  <c r="P730" i="17" s="1"/>
  <c r="M603" i="17"/>
  <c r="P603" i="17" s="1"/>
  <c r="M580" i="17"/>
  <c r="P580" i="17" s="1"/>
  <c r="M576" i="17"/>
  <c r="P576" i="17" s="1"/>
  <c r="M695" i="17"/>
  <c r="P695" i="17" s="1"/>
  <c r="M488" i="17"/>
  <c r="P488" i="17" s="1"/>
  <c r="M516" i="17"/>
  <c r="P516" i="17" s="1"/>
  <c r="M552" i="17"/>
  <c r="P552" i="17" s="1"/>
  <c r="M370" i="17"/>
  <c r="P370" i="17" s="1"/>
  <c r="M436" i="17"/>
  <c r="P436" i="17" s="1"/>
  <c r="M355" i="17"/>
  <c r="P355" i="17" s="1"/>
  <c r="M308" i="17"/>
  <c r="P308" i="17" s="1"/>
  <c r="M290" i="17"/>
  <c r="P290" i="17" s="1"/>
  <c r="M422" i="17"/>
  <c r="P422" i="17" s="1"/>
  <c r="M358" i="17"/>
  <c r="P358" i="17" s="1"/>
  <c r="M499" i="17"/>
  <c r="P499" i="17" s="1"/>
  <c r="M441" i="17"/>
  <c r="P441" i="17" s="1"/>
  <c r="M392" i="17"/>
  <c r="P392" i="17" s="1"/>
  <c r="M338" i="17"/>
  <c r="P338" i="17" s="1"/>
  <c r="M378" i="17"/>
  <c r="P378" i="17" s="1"/>
  <c r="M578" i="17"/>
  <c r="P578" i="17" s="1"/>
  <c r="M438" i="17"/>
  <c r="P438" i="17" s="1"/>
  <c r="M380" i="17"/>
  <c r="P380" i="17" s="1"/>
  <c r="M325" i="17"/>
  <c r="P325" i="17" s="1"/>
  <c r="M382" i="17"/>
  <c r="P382" i="17" s="1"/>
  <c r="M305" i="17"/>
  <c r="P305" i="17" s="1"/>
  <c r="M447" i="17"/>
  <c r="P447" i="17" s="1"/>
  <c r="M293" i="17"/>
  <c r="P293" i="17" s="1"/>
  <c r="M252" i="17"/>
  <c r="P252" i="17" s="1"/>
  <c r="M220" i="17"/>
  <c r="P220" i="17" s="1"/>
  <c r="M165" i="17"/>
  <c r="P165" i="17" s="1"/>
  <c r="M99" i="17"/>
  <c r="P99" i="17" s="1"/>
  <c r="M201" i="17"/>
  <c r="P201" i="17" s="1"/>
  <c r="M147" i="17"/>
  <c r="P147" i="17" s="1"/>
  <c r="M131" i="17"/>
  <c r="P131" i="17" s="1"/>
  <c r="M105" i="17"/>
  <c r="P105" i="17" s="1"/>
  <c r="M291" i="17"/>
  <c r="P291" i="17" s="1"/>
  <c r="M253" i="17"/>
  <c r="P253" i="17" s="1"/>
  <c r="M221" i="17"/>
  <c r="P221" i="17" s="1"/>
  <c r="M177" i="17"/>
  <c r="P177" i="17" s="1"/>
  <c r="M205" i="17"/>
  <c r="P205" i="17" s="1"/>
  <c r="M439" i="17"/>
  <c r="P439" i="17" s="1"/>
  <c r="M281" i="17"/>
  <c r="P281" i="17" s="1"/>
  <c r="M250" i="17"/>
  <c r="P250" i="17" s="1"/>
  <c r="M218" i="17"/>
  <c r="P218" i="17" s="1"/>
  <c r="M160" i="17"/>
  <c r="P160" i="17" s="1"/>
  <c r="M210" i="17"/>
  <c r="P210" i="17" s="1"/>
  <c r="M150" i="17"/>
  <c r="P150" i="17" s="1"/>
  <c r="M47" i="17"/>
  <c r="P47" i="17" s="1"/>
  <c r="M215" i="17"/>
  <c r="P215" i="17" s="1"/>
  <c r="M30" i="17"/>
  <c r="P30" i="17" s="1"/>
  <c r="M120" i="17"/>
  <c r="P120" i="17" s="1"/>
  <c r="M59" i="17"/>
  <c r="P59" i="17" s="1"/>
  <c r="M124" i="17"/>
  <c r="P124" i="17" s="1"/>
  <c r="M275" i="17"/>
  <c r="P275" i="17" s="1"/>
  <c r="M73" i="17"/>
  <c r="P73" i="17" s="1"/>
  <c r="M172" i="17"/>
  <c r="P172" i="17" s="1"/>
  <c r="M40" i="17"/>
  <c r="P40" i="17" s="1"/>
  <c r="M118" i="17"/>
  <c r="P118" i="17" s="1"/>
  <c r="M37" i="17"/>
  <c r="P37" i="17" s="1"/>
  <c r="M96" i="17"/>
  <c r="P96" i="17" s="1"/>
  <c r="M68" i="17"/>
  <c r="P68" i="17" s="1"/>
  <c r="M138" i="17"/>
  <c r="P138" i="17" s="1"/>
  <c r="M34" i="17"/>
  <c r="P34" i="17" s="1"/>
  <c r="M116" i="17"/>
  <c r="P116" i="17" s="1"/>
  <c r="M504" i="17"/>
  <c r="P504" i="17" s="1"/>
  <c r="M314" i="17"/>
  <c r="P314" i="17" s="1"/>
  <c r="M329" i="17"/>
  <c r="P329" i="17" s="1"/>
  <c r="M328" i="17"/>
  <c r="P328" i="17" s="1"/>
  <c r="M337" i="17"/>
  <c r="P337" i="17" s="1"/>
  <c r="M181" i="17"/>
  <c r="P181" i="17" s="1"/>
  <c r="M135" i="17"/>
  <c r="P135" i="17" s="1"/>
  <c r="M229" i="17"/>
  <c r="P229" i="17" s="1"/>
  <c r="M485" i="17"/>
  <c r="P485" i="17" s="1"/>
  <c r="M176" i="17"/>
  <c r="P176" i="17" s="1"/>
  <c r="M94" i="17"/>
  <c r="P94" i="17" s="1"/>
  <c r="M243" i="17"/>
  <c r="P243" i="17" s="1"/>
  <c r="M21" i="17"/>
  <c r="P21" i="17" s="1"/>
  <c r="M82" i="17"/>
  <c r="P82" i="17" s="1"/>
  <c r="M781" i="17"/>
  <c r="P781" i="17" s="1"/>
  <c r="M777" i="17"/>
  <c r="P777" i="17" s="1"/>
  <c r="M741" i="17"/>
  <c r="P741" i="17" s="1"/>
  <c r="M713" i="17"/>
  <c r="P713" i="17" s="1"/>
  <c r="M686" i="17"/>
  <c r="P686" i="17" s="1"/>
  <c r="M703" i="17"/>
  <c r="P703" i="17" s="1"/>
  <c r="M638" i="17"/>
  <c r="P638" i="17" s="1"/>
  <c r="M559" i="17"/>
  <c r="P559" i="17" s="1"/>
  <c r="M474" i="17"/>
  <c r="P474" i="17" s="1"/>
  <c r="M588" i="17"/>
  <c r="P588" i="17" s="1"/>
  <c r="M544" i="17"/>
  <c r="P544" i="17" s="1"/>
  <c r="M336" i="17"/>
  <c r="P336" i="17" s="1"/>
  <c r="M432" i="17"/>
  <c r="P432" i="17" s="1"/>
  <c r="M340" i="17"/>
  <c r="P340" i="17" s="1"/>
  <c r="M306" i="17"/>
  <c r="P306" i="17" s="1"/>
  <c r="M288" i="17"/>
  <c r="P288" i="17" s="1"/>
  <c r="M421" i="17"/>
  <c r="P421" i="17" s="1"/>
  <c r="M357" i="17"/>
  <c r="P357" i="17" s="1"/>
  <c r="M495" i="17"/>
  <c r="P495" i="17" s="1"/>
  <c r="M437" i="17"/>
  <c r="P437" i="17" s="1"/>
  <c r="M391" i="17"/>
  <c r="P391" i="17" s="1"/>
  <c r="M335" i="17"/>
  <c r="P335" i="17" s="1"/>
  <c r="M377" i="17"/>
  <c r="P377" i="17" s="1"/>
  <c r="M505" i="17"/>
  <c r="P505" i="17" s="1"/>
  <c r="M434" i="17"/>
  <c r="P434" i="17" s="1"/>
  <c r="M379" i="17"/>
  <c r="P379" i="17" s="1"/>
  <c r="M323" i="17"/>
  <c r="P323" i="17" s="1"/>
  <c r="M381" i="17"/>
  <c r="P381" i="17" s="1"/>
  <c r="M198" i="17"/>
  <c r="P198" i="17" s="1"/>
  <c r="M431" i="17"/>
  <c r="P431" i="17" s="1"/>
  <c r="M285" i="17"/>
  <c r="P285" i="17" s="1"/>
  <c r="M248" i="17"/>
  <c r="P248" i="17" s="1"/>
  <c r="M216" i="17"/>
  <c r="P216" i="17" s="1"/>
  <c r="M152" i="17"/>
  <c r="P152" i="17" s="1"/>
  <c r="M95" i="17"/>
  <c r="P95" i="17" s="1"/>
  <c r="M186" i="17"/>
  <c r="P186" i="17" s="1"/>
  <c r="M145" i="17"/>
  <c r="P145" i="17" s="1"/>
  <c r="M129" i="17"/>
  <c r="P129" i="17" s="1"/>
  <c r="M101" i="17"/>
  <c r="P101" i="17" s="1"/>
  <c r="M283" i="17"/>
  <c r="P283" i="17" s="1"/>
  <c r="M249" i="17"/>
  <c r="P249" i="17" s="1"/>
  <c r="M217" i="17"/>
  <c r="P217" i="17" s="1"/>
  <c r="M164" i="17"/>
  <c r="P164" i="17" s="1"/>
  <c r="M190" i="17"/>
  <c r="P190" i="17" s="1"/>
  <c r="M415" i="17"/>
  <c r="P415" i="17" s="1"/>
  <c r="M278" i="17"/>
  <c r="P278" i="17" s="1"/>
  <c r="M246" i="17"/>
  <c r="P246" i="17" s="1"/>
  <c r="M214" i="17"/>
  <c r="P214" i="17" s="1"/>
  <c r="M157" i="17"/>
  <c r="P157" i="17" s="1"/>
  <c r="M209" i="17"/>
  <c r="P209" i="17" s="1"/>
  <c r="M148" i="17"/>
  <c r="P148" i="17" s="1"/>
  <c r="M48" i="17"/>
  <c r="P48" i="17" s="1"/>
  <c r="M231" i="17"/>
  <c r="P231" i="17" s="1"/>
  <c r="M45" i="17"/>
  <c r="P45" i="17" s="1"/>
  <c r="M151" i="17"/>
  <c r="P151" i="17" s="1"/>
  <c r="M60" i="17"/>
  <c r="P60" i="17" s="1"/>
  <c r="M128" i="17"/>
  <c r="P128" i="17" s="1"/>
  <c r="M287" i="17"/>
  <c r="P287" i="17" s="1"/>
  <c r="M74" i="17"/>
  <c r="P74" i="17" s="1"/>
  <c r="M196" i="17"/>
  <c r="P196" i="17" s="1"/>
  <c r="M55" i="17"/>
  <c r="P55" i="17" s="1"/>
  <c r="M223" i="17"/>
  <c r="P223" i="17" s="1"/>
  <c r="M38" i="17"/>
  <c r="P38" i="17" s="1"/>
  <c r="M112" i="17"/>
  <c r="P112" i="17" s="1"/>
  <c r="M83" i="17"/>
  <c r="P83" i="17" s="1"/>
  <c r="M219" i="17"/>
  <c r="P219" i="17" s="1"/>
  <c r="M49" i="17"/>
  <c r="P49" i="17" s="1"/>
  <c r="M195" i="17"/>
  <c r="P195" i="17" s="1"/>
  <c r="M846" i="17"/>
  <c r="P846" i="17" s="1"/>
  <c r="M767" i="17"/>
  <c r="P767" i="17" s="1"/>
  <c r="M734" i="17"/>
  <c r="P734" i="17" s="1"/>
  <c r="M641" i="17"/>
  <c r="P641" i="17" s="1"/>
  <c r="M545" i="17"/>
  <c r="P545" i="17" s="1"/>
  <c r="M372" i="17"/>
  <c r="P372" i="17" s="1"/>
  <c r="M374" i="17"/>
  <c r="P374" i="17" s="1"/>
  <c r="M344" i="17"/>
  <c r="P344" i="17" s="1"/>
  <c r="M396" i="17"/>
  <c r="P396" i="17" s="1"/>
  <c r="M159" i="17"/>
  <c r="P159" i="17" s="1"/>
  <c r="M303" i="17"/>
  <c r="P303" i="17" s="1"/>
  <c r="M187" i="17"/>
  <c r="P187" i="17" s="1"/>
  <c r="M226" i="17"/>
  <c r="P226" i="17" s="1"/>
  <c r="M31" i="17"/>
  <c r="P31" i="17" s="1"/>
  <c r="M98" i="17"/>
  <c r="P98" i="17" s="1"/>
  <c r="M88" i="17"/>
  <c r="P88" i="17" s="1"/>
  <c r="M130" i="17"/>
  <c r="P130" i="17" s="1"/>
  <c r="M803" i="17"/>
  <c r="P803" i="17" s="1"/>
  <c r="M762" i="17"/>
  <c r="P762" i="17" s="1"/>
  <c r="M739" i="17"/>
  <c r="P739" i="17" s="1"/>
  <c r="M706" i="17"/>
  <c r="P706" i="17" s="1"/>
  <c r="M665" i="17"/>
  <c r="P665" i="17" s="1"/>
  <c r="M693" i="17"/>
  <c r="P693" i="17" s="1"/>
  <c r="M630" i="17"/>
  <c r="P630" i="17" s="1"/>
  <c r="M551" i="17"/>
  <c r="P551" i="17" s="1"/>
  <c r="M472" i="17"/>
  <c r="P472" i="17" s="1"/>
  <c r="M531" i="17"/>
  <c r="P531" i="17" s="1"/>
  <c r="M520" i="17"/>
  <c r="P520" i="17" s="1"/>
  <c r="M333" i="17"/>
  <c r="P333" i="17" s="1"/>
  <c r="M428" i="17"/>
  <c r="P428" i="17" s="1"/>
  <c r="M322" i="17"/>
  <c r="P322" i="17" s="1"/>
  <c r="M304" i="17"/>
  <c r="P304" i="17" s="1"/>
  <c r="M286" i="17"/>
  <c r="P286" i="17" s="1"/>
  <c r="M406" i="17"/>
  <c r="P406" i="17" s="1"/>
  <c r="M342" i="17"/>
  <c r="P342" i="17" s="1"/>
  <c r="M489" i="17"/>
  <c r="P489" i="17" s="1"/>
  <c r="M433" i="17"/>
  <c r="P433" i="17" s="1"/>
  <c r="M376" i="17"/>
  <c r="P376" i="17" s="1"/>
  <c r="M538" i="17"/>
  <c r="P538" i="17" s="1"/>
  <c r="M362" i="17"/>
  <c r="P362" i="17" s="1"/>
  <c r="M487" i="17"/>
  <c r="P487" i="17" s="1"/>
  <c r="M430" i="17"/>
  <c r="P430" i="17" s="1"/>
  <c r="M364" i="17"/>
  <c r="P364" i="17" s="1"/>
  <c r="M321" i="17"/>
  <c r="P321" i="17" s="1"/>
  <c r="M366" i="17"/>
  <c r="P366" i="17" s="1"/>
  <c r="M197" i="17"/>
  <c r="P197" i="17" s="1"/>
  <c r="M416" i="17"/>
  <c r="P416" i="17" s="1"/>
  <c r="M276" i="17"/>
  <c r="P276" i="17" s="1"/>
  <c r="M244" i="17"/>
  <c r="P244" i="17" s="1"/>
  <c r="M212" i="17"/>
  <c r="P212" i="17" s="1"/>
  <c r="M123" i="17"/>
  <c r="P123" i="17" s="1"/>
  <c r="M501" i="17"/>
  <c r="P501" i="17" s="1"/>
  <c r="M185" i="17"/>
  <c r="P185" i="17" s="1"/>
  <c r="M143" i="17"/>
  <c r="P143" i="17" s="1"/>
  <c r="M127" i="17"/>
  <c r="P127" i="17" s="1"/>
  <c r="M97" i="17"/>
  <c r="P97" i="17" s="1"/>
  <c r="M277" i="17"/>
  <c r="P277" i="17" s="1"/>
  <c r="M245" i="17"/>
  <c r="P245" i="17" s="1"/>
  <c r="M213" i="17"/>
  <c r="P213" i="17" s="1"/>
  <c r="M161" i="17"/>
  <c r="P161" i="17" s="1"/>
  <c r="M189" i="17"/>
  <c r="P189" i="17" s="1"/>
  <c r="M400" i="17"/>
  <c r="P400" i="17" s="1"/>
  <c r="M274" i="17"/>
  <c r="P274" i="17" s="1"/>
  <c r="M242" i="17"/>
  <c r="P242" i="17" s="1"/>
  <c r="M208" i="17"/>
  <c r="P208" i="17" s="1"/>
  <c r="M146" i="17"/>
  <c r="P146" i="17" s="1"/>
  <c r="M194" i="17"/>
  <c r="P194" i="17" s="1"/>
  <c r="M144" i="17"/>
  <c r="P144" i="17" s="1"/>
  <c r="M63" i="17"/>
  <c r="P63" i="17" s="1"/>
  <c r="M247" i="17"/>
  <c r="P247" i="17" s="1"/>
  <c r="M46" i="17"/>
  <c r="P46" i="17" s="1"/>
  <c r="M154" i="17"/>
  <c r="P154" i="17" s="1"/>
  <c r="M75" i="17"/>
  <c r="P75" i="17" s="1"/>
  <c r="M132" i="17"/>
  <c r="P132" i="17" s="1"/>
  <c r="M10" i="17"/>
  <c r="P10" i="17" s="1"/>
  <c r="M89" i="17"/>
  <c r="P89" i="17" s="1"/>
  <c r="M25" i="17"/>
  <c r="P25" i="17" s="1"/>
  <c r="M56" i="17"/>
  <c r="P56" i="17" s="1"/>
  <c r="M239" i="17"/>
  <c r="P239" i="17" s="1"/>
  <c r="M53" i="17"/>
  <c r="P53" i="17" s="1"/>
  <c r="M169" i="17"/>
  <c r="P169" i="17" s="1"/>
  <c r="M84" i="17"/>
  <c r="P84" i="17" s="1"/>
  <c r="M235" i="17"/>
  <c r="P235" i="17" s="1"/>
  <c r="M50" i="17"/>
  <c r="P50" i="17" s="1"/>
  <c r="M427" i="17"/>
  <c r="P427" i="17" s="1"/>
  <c r="M605" i="17"/>
  <c r="P605" i="17" s="1"/>
  <c r="M452" i="17"/>
  <c r="P452" i="17" s="1"/>
  <c r="M503" i="17"/>
  <c r="P503" i="17" s="1"/>
  <c r="M449" i="17"/>
  <c r="P449" i="17" s="1"/>
  <c r="M394" i="17"/>
  <c r="P394" i="17" s="1"/>
  <c r="M334" i="17"/>
  <c r="P334" i="17" s="1"/>
  <c r="M260" i="17"/>
  <c r="P260" i="17" s="1"/>
  <c r="M155" i="17"/>
  <c r="P155" i="17" s="1"/>
  <c r="M435" i="17"/>
  <c r="P435" i="17" s="1"/>
  <c r="M299" i="17"/>
  <c r="P299" i="17" s="1"/>
  <c r="M258" i="17"/>
  <c r="P258" i="17" s="1"/>
  <c r="M166" i="17"/>
  <c r="P166" i="17" s="1"/>
  <c r="M14" i="17"/>
  <c r="P14" i="17" s="1"/>
  <c r="M57" i="17"/>
  <c r="P57" i="17" s="1"/>
  <c r="M85" i="17"/>
  <c r="P85" i="17" s="1"/>
  <c r="M17" i="17"/>
  <c r="P17" i="17" s="1"/>
  <c r="M876" i="17"/>
  <c r="P876" i="17" s="1"/>
  <c r="M834" i="17"/>
  <c r="P834" i="17" s="1"/>
  <c r="M809" i="17"/>
  <c r="P809" i="17" s="1"/>
  <c r="M756" i="17"/>
  <c r="P756" i="17" s="1"/>
  <c r="M736" i="17"/>
  <c r="P736" i="17" s="1"/>
  <c r="M669" i="17"/>
  <c r="P669" i="17" s="1"/>
  <c r="M594" i="17"/>
  <c r="P594" i="17" s="1"/>
  <c r="M624" i="17"/>
  <c r="P624" i="17" s="1"/>
  <c r="M704" i="17"/>
  <c r="P704" i="17" s="1"/>
  <c r="M604" i="17"/>
  <c r="P604" i="17" s="1"/>
  <c r="M458" i="17"/>
  <c r="P458" i="17" s="1"/>
  <c r="M523" i="17"/>
  <c r="P523" i="17" s="1"/>
  <c r="M481" i="17"/>
  <c r="P481" i="17" s="1"/>
  <c r="M491" i="17"/>
  <c r="P491" i="17" s="1"/>
  <c r="M419" i="17"/>
  <c r="P419" i="17" s="1"/>
  <c r="M320" i="17"/>
  <c r="P320" i="17" s="1"/>
  <c r="M302" i="17"/>
  <c r="P302" i="17" s="1"/>
  <c r="M284" i="17"/>
  <c r="P284" i="17" s="1"/>
  <c r="M405" i="17"/>
  <c r="P405" i="17" s="1"/>
  <c r="M341" i="17"/>
  <c r="P341" i="17" s="1"/>
  <c r="M465" i="17"/>
  <c r="P465" i="17" s="1"/>
  <c r="M429" i="17"/>
  <c r="P429" i="17" s="1"/>
  <c r="M375" i="17"/>
  <c r="P375" i="17" s="1"/>
  <c r="M425" i="17"/>
  <c r="P425" i="17" s="1"/>
  <c r="M361" i="17"/>
  <c r="P361" i="17" s="1"/>
  <c r="M463" i="17"/>
  <c r="P463" i="17" s="1"/>
  <c r="M426" i="17"/>
  <c r="P426" i="17" s="1"/>
  <c r="M363" i="17"/>
  <c r="P363" i="17" s="1"/>
  <c r="M319" i="17"/>
  <c r="P319" i="17" s="1"/>
  <c r="M365" i="17"/>
  <c r="P365" i="17" s="1"/>
  <c r="M178" i="17"/>
  <c r="P178" i="17" s="1"/>
  <c r="M399" i="17"/>
  <c r="P399" i="17" s="1"/>
  <c r="M272" i="17"/>
  <c r="P272" i="17" s="1"/>
  <c r="M240" i="17"/>
  <c r="P240" i="17" s="1"/>
  <c r="M200" i="17"/>
  <c r="P200" i="17" s="1"/>
  <c r="M119" i="17"/>
  <c r="P119" i="17" s="1"/>
  <c r="M330" i="17"/>
  <c r="P330" i="17" s="1"/>
  <c r="M174" i="17"/>
  <c r="P174" i="17" s="1"/>
  <c r="M141" i="17"/>
  <c r="P141" i="17" s="1"/>
  <c r="M125" i="17"/>
  <c r="P125" i="17" s="1"/>
  <c r="M93" i="17"/>
  <c r="P93" i="17" s="1"/>
  <c r="M273" i="17"/>
  <c r="P273" i="17" s="1"/>
  <c r="M241" i="17"/>
  <c r="P241" i="17" s="1"/>
  <c r="M204" i="17"/>
  <c r="P204" i="17" s="1"/>
  <c r="M579" i="17"/>
  <c r="P579" i="17" s="1"/>
  <c r="M183" i="17"/>
  <c r="P183" i="17" s="1"/>
  <c r="M383" i="17"/>
  <c r="P383" i="17" s="1"/>
  <c r="M270" i="17"/>
  <c r="P270" i="17" s="1"/>
  <c r="M238" i="17"/>
  <c r="P238" i="17" s="1"/>
  <c r="M207" i="17"/>
  <c r="P207" i="17" s="1"/>
  <c r="M142" i="17"/>
  <c r="P142" i="17" s="1"/>
  <c r="M193" i="17"/>
  <c r="P193" i="17" s="1"/>
  <c r="M140" i="17"/>
  <c r="P140" i="17" s="1"/>
  <c r="M64" i="17"/>
  <c r="P64" i="17" s="1"/>
  <c r="M263" i="17"/>
  <c r="P263" i="17" s="1"/>
  <c r="M61" i="17"/>
  <c r="P61" i="17" s="1"/>
  <c r="M443" i="17"/>
  <c r="P443" i="17" s="1"/>
  <c r="M76" i="17"/>
  <c r="P76" i="17" s="1"/>
  <c r="M136" i="17"/>
  <c r="P136" i="17" s="1"/>
  <c r="M26" i="17"/>
  <c r="P26" i="17" s="1"/>
  <c r="M90" i="17"/>
  <c r="P90" i="17" s="1"/>
  <c r="M7" i="17"/>
  <c r="P7" i="17" s="1"/>
  <c r="M71" i="17"/>
  <c r="P71" i="17" s="1"/>
  <c r="M255" i="17"/>
  <c r="P255" i="17" s="1"/>
  <c r="M54" i="17"/>
  <c r="P54" i="17" s="1"/>
  <c r="M35" i="17"/>
  <c r="P35" i="17" s="1"/>
  <c r="M106" i="17"/>
  <c r="P106" i="17" s="1"/>
  <c r="M251" i="17"/>
  <c r="P251" i="17" s="1"/>
  <c r="M65" i="17"/>
  <c r="P65" i="17" s="1"/>
  <c r="M497" i="17"/>
  <c r="P497" i="17" s="1"/>
  <c r="M872" i="17"/>
  <c r="P872" i="17" s="1"/>
  <c r="M113" i="17"/>
  <c r="P113" i="17" s="1"/>
  <c r="M156" i="17"/>
  <c r="P156" i="17" s="1"/>
  <c r="M883" i="17"/>
  <c r="P883" i="17" s="1"/>
  <c r="M868" i="17"/>
  <c r="P868" i="17" s="1"/>
  <c r="M832" i="17"/>
  <c r="P832" i="17" s="1"/>
  <c r="M753" i="17"/>
  <c r="P753" i="17" s="1"/>
  <c r="M729" i="17"/>
  <c r="P729" i="17" s="1"/>
  <c r="M666" i="17"/>
  <c r="P666" i="17" s="1"/>
  <c r="M744" i="17"/>
  <c r="P744" i="17" s="1"/>
  <c r="M616" i="17"/>
  <c r="P616" i="17" s="1"/>
  <c r="M688" i="17"/>
  <c r="P688" i="17" s="1"/>
  <c r="M558" i="17"/>
  <c r="P558" i="17" s="1"/>
  <c r="M662" i="17"/>
  <c r="P662" i="17" s="1"/>
  <c r="M586" i="17"/>
  <c r="P586" i="17" s="1"/>
  <c r="M479" i="17"/>
  <c r="P479" i="17" s="1"/>
  <c r="M469" i="17"/>
  <c r="P469" i="17" s="1"/>
  <c r="M404" i="17"/>
  <c r="P404" i="17" s="1"/>
  <c r="M318" i="17"/>
  <c r="P318" i="17" s="1"/>
  <c r="M300" i="17"/>
  <c r="P300" i="17" s="1"/>
  <c r="M282" i="17"/>
  <c r="P282" i="17" s="1"/>
  <c r="M390" i="17"/>
  <c r="P390" i="17" s="1"/>
  <c r="M339" i="17"/>
  <c r="P339" i="17" s="1"/>
  <c r="M457" i="17"/>
  <c r="P457" i="17" s="1"/>
  <c r="M424" i="17"/>
  <c r="P424" i="17" s="1"/>
  <c r="M360" i="17"/>
  <c r="P360" i="17" s="1"/>
  <c r="M410" i="17"/>
  <c r="P410" i="17" s="1"/>
  <c r="M346" i="17"/>
  <c r="P346" i="17" s="1"/>
  <c r="M454" i="17"/>
  <c r="P454" i="17" s="1"/>
  <c r="M412" i="17"/>
  <c r="P412" i="17" s="1"/>
  <c r="M348" i="17"/>
  <c r="P348" i="17" s="1"/>
  <c r="M414" i="17"/>
  <c r="P414" i="17" s="1"/>
  <c r="M350" i="17"/>
  <c r="P350" i="17" s="1"/>
  <c r="M175" i="17"/>
  <c r="P175" i="17" s="1"/>
  <c r="M384" i="17"/>
  <c r="P384" i="17" s="1"/>
  <c r="M268" i="17"/>
  <c r="P268" i="17" s="1"/>
  <c r="M236" i="17"/>
  <c r="P236" i="17" s="1"/>
  <c r="M199" i="17"/>
  <c r="P199" i="17" s="1"/>
  <c r="M115" i="17"/>
  <c r="P115" i="17" s="1"/>
  <c r="M317" i="17"/>
  <c r="P317" i="17" s="1"/>
  <c r="M171" i="17"/>
  <c r="P171" i="17" s="1"/>
  <c r="M139" i="17"/>
  <c r="P139" i="17" s="1"/>
  <c r="M121" i="17"/>
  <c r="P121" i="17" s="1"/>
  <c r="M514" i="17"/>
  <c r="P514" i="17" s="1"/>
  <c r="M269" i="17"/>
  <c r="P269" i="17" s="1"/>
  <c r="M237" i="17"/>
  <c r="P237" i="17" s="1"/>
  <c r="M203" i="17"/>
  <c r="P203" i="17" s="1"/>
  <c r="M493" i="17"/>
  <c r="P493" i="17" s="1"/>
  <c r="M170" i="17"/>
  <c r="P170" i="17" s="1"/>
  <c r="M368" i="17"/>
  <c r="P368" i="17" s="1"/>
  <c r="M266" i="17"/>
  <c r="P266" i="17" s="1"/>
  <c r="M234" i="17"/>
  <c r="P234" i="17" s="1"/>
  <c r="M192" i="17"/>
  <c r="P192" i="17" s="1"/>
  <c r="M563" i="17"/>
  <c r="P563" i="17" s="1"/>
  <c r="M182" i="17"/>
  <c r="P182" i="17" s="1"/>
  <c r="M15" i="17"/>
  <c r="P15" i="17" s="1"/>
  <c r="M79" i="17"/>
  <c r="P79" i="17" s="1"/>
  <c r="M279" i="17"/>
  <c r="P279" i="17" s="1"/>
  <c r="M62" i="17"/>
  <c r="P62" i="17" s="1"/>
  <c r="M27" i="17"/>
  <c r="P27" i="17" s="1"/>
  <c r="M91" i="17"/>
  <c r="P91" i="17" s="1"/>
  <c r="M211" i="17"/>
  <c r="P211" i="17" s="1"/>
  <c r="M41" i="17"/>
  <c r="P41" i="17" s="1"/>
  <c r="M108" i="17"/>
  <c r="P108" i="17" s="1"/>
  <c r="M8" i="17"/>
  <c r="P8" i="17" s="1"/>
  <c r="M72" i="17"/>
  <c r="P72" i="17" s="1"/>
  <c r="M271" i="17"/>
  <c r="P271" i="17" s="1"/>
  <c r="M69" i="17"/>
  <c r="P69" i="17" s="1"/>
  <c r="M36" i="17"/>
  <c r="P36" i="17" s="1"/>
  <c r="M122" i="17"/>
  <c r="P122" i="17" s="1"/>
  <c r="M267" i="17"/>
  <c r="P267" i="17" s="1"/>
  <c r="M66" i="17"/>
  <c r="P66" i="17" s="1"/>
  <c r="M228" i="17"/>
  <c r="P228" i="17" s="1"/>
  <c r="M43" i="17"/>
  <c r="P43" i="17" s="1"/>
  <c r="M853" i="17"/>
  <c r="P853" i="17" s="1"/>
  <c r="M879" i="17"/>
  <c r="P879" i="17" s="1"/>
  <c r="M807" i="17"/>
  <c r="P807" i="17" s="1"/>
  <c r="M768" i="17"/>
  <c r="P768" i="17" s="1"/>
  <c r="M692" i="17"/>
  <c r="P692" i="17" s="1"/>
  <c r="M789" i="17"/>
  <c r="P789" i="17" s="1"/>
  <c r="M650" i="17"/>
  <c r="P650" i="17" s="1"/>
  <c r="M647" i="17"/>
  <c r="P647" i="17" s="1"/>
  <c r="M613" i="17"/>
  <c r="P613" i="17" s="1"/>
  <c r="M506" i="17"/>
  <c r="P506" i="17" s="1"/>
  <c r="M517" i="17"/>
  <c r="P517" i="17" s="1"/>
  <c r="M553" i="17"/>
  <c r="P553" i="17" s="1"/>
  <c r="M473" i="17"/>
  <c r="P473" i="17" s="1"/>
  <c r="M459" i="17"/>
  <c r="P459" i="17" s="1"/>
  <c r="M387" i="17"/>
  <c r="P387" i="17" s="1"/>
  <c r="M316" i="17"/>
  <c r="P316" i="17" s="1"/>
  <c r="M298" i="17"/>
  <c r="P298" i="17" s="1"/>
  <c r="M280" i="17"/>
  <c r="P280" i="17" s="1"/>
  <c r="M389" i="17"/>
  <c r="P389" i="17" s="1"/>
  <c r="M332" i="17"/>
  <c r="P332" i="17" s="1"/>
  <c r="M453" i="17"/>
  <c r="P453" i="17" s="1"/>
  <c r="M423" i="17"/>
  <c r="P423" i="17" s="1"/>
  <c r="M359" i="17"/>
  <c r="P359" i="17" s="1"/>
  <c r="M409" i="17"/>
  <c r="P409" i="17" s="1"/>
  <c r="M345" i="17"/>
  <c r="P345" i="17" s="1"/>
  <c r="M450" i="17"/>
  <c r="P450" i="17" s="1"/>
  <c r="M411" i="17"/>
  <c r="P411" i="17" s="1"/>
  <c r="M347" i="17"/>
  <c r="P347" i="17" s="1"/>
  <c r="M413" i="17"/>
  <c r="P413" i="17" s="1"/>
  <c r="M349" i="17"/>
  <c r="P349" i="17" s="1"/>
  <c r="M162" i="17"/>
  <c r="P162" i="17" s="1"/>
  <c r="M367" i="17"/>
  <c r="P367" i="17" s="1"/>
  <c r="M264" i="17"/>
  <c r="P264" i="17" s="1"/>
  <c r="M232" i="17"/>
  <c r="P232" i="17" s="1"/>
  <c r="M184" i="17"/>
  <c r="P184" i="17" s="1"/>
  <c r="M111" i="17"/>
  <c r="P111" i="17" s="1"/>
  <c r="M311" i="17"/>
  <c r="P311" i="17" s="1"/>
  <c r="M158" i="17"/>
  <c r="P158" i="17" s="1"/>
  <c r="M137" i="17"/>
  <c r="P137" i="17" s="1"/>
  <c r="M117" i="17"/>
  <c r="P117" i="17" s="1"/>
  <c r="M451" i="17"/>
  <c r="P451" i="17" s="1"/>
  <c r="M265" i="17"/>
  <c r="P265" i="17" s="1"/>
  <c r="M233" i="17"/>
  <c r="P233" i="17" s="1"/>
  <c r="M188" i="17"/>
  <c r="P188" i="17" s="1"/>
  <c r="M309" i="17"/>
  <c r="P309" i="17" s="1"/>
  <c r="M522" i="17"/>
  <c r="P522" i="17" s="1"/>
  <c r="M351" i="17"/>
  <c r="P351" i="17" s="1"/>
  <c r="M262" i="17"/>
  <c r="P262" i="17" s="1"/>
  <c r="M230" i="17"/>
  <c r="P230" i="17" s="1"/>
  <c r="M191" i="17"/>
  <c r="P191" i="17" s="1"/>
  <c r="M546" i="17"/>
  <c r="P546" i="17" s="1"/>
  <c r="M179" i="17"/>
  <c r="P179" i="17" s="1"/>
  <c r="M16" i="17"/>
  <c r="P16" i="17" s="1"/>
  <c r="M80" i="17"/>
  <c r="P80" i="17" s="1"/>
  <c r="M13" i="17"/>
  <c r="P13" i="17" s="1"/>
  <c r="M77" i="17"/>
  <c r="P77" i="17" s="1"/>
  <c r="M28" i="17"/>
  <c r="P28" i="17" s="1"/>
  <c r="M92" i="17"/>
  <c r="P92" i="17" s="1"/>
  <c r="M227" i="17"/>
  <c r="P227" i="17" s="1"/>
  <c r="M42" i="17"/>
  <c r="P42" i="17" s="1"/>
  <c r="M153" i="17"/>
  <c r="P153" i="17" s="1"/>
  <c r="M23" i="17"/>
  <c r="P23" i="17" s="1"/>
  <c r="M87" i="17"/>
  <c r="P87" i="17" s="1"/>
  <c r="M295" i="17"/>
  <c r="P295" i="17" s="1"/>
  <c r="M70" i="17"/>
  <c r="P70" i="17" s="1"/>
  <c r="M51" i="17"/>
  <c r="P51" i="17" s="1"/>
  <c r="M126" i="17"/>
  <c r="P126" i="17" s="1"/>
  <c r="M530" i="17"/>
  <c r="P530" i="17" s="1"/>
  <c r="M81" i="17"/>
  <c r="P81" i="17" s="1"/>
  <c r="M691" i="17"/>
  <c r="P691" i="17" s="1"/>
  <c r="M639" i="17"/>
  <c r="P639" i="17" s="1"/>
  <c r="M590" i="17"/>
  <c r="P590" i="17" s="1"/>
  <c r="M402" i="17"/>
  <c r="P402" i="17" s="1"/>
  <c r="M296" i="17"/>
  <c r="P296" i="17" s="1"/>
  <c r="M408" i="17"/>
  <c r="P408" i="17" s="1"/>
  <c r="M446" i="17"/>
  <c r="P446" i="17" s="1"/>
  <c r="M398" i="17"/>
  <c r="P398" i="17" s="1"/>
  <c r="M352" i="17"/>
  <c r="P352" i="17" s="1"/>
  <c r="M107" i="17"/>
  <c r="P107" i="17" s="1"/>
  <c r="M261" i="17"/>
  <c r="P261" i="17" s="1"/>
  <c r="M297" i="17"/>
  <c r="P297" i="17" s="1"/>
  <c r="M315" i="17"/>
  <c r="P315" i="17" s="1"/>
  <c r="M78" i="17"/>
  <c r="P78" i="17" s="1"/>
  <c r="M24" i="17"/>
  <c r="P24" i="17" s="1"/>
  <c r="M52" i="17"/>
  <c r="P52" i="17" s="1"/>
  <c r="S64" i="17"/>
  <c r="T124" i="17"/>
  <c r="M5" i="17"/>
  <c r="P5" i="17" s="1"/>
  <c r="Q4" i="17"/>
  <c r="Q1101" i="17" l="1"/>
  <c r="R1101" i="17"/>
  <c r="R1086" i="17"/>
  <c r="Q1086" i="17"/>
  <c r="R1130" i="17"/>
  <c r="Q1130" i="17"/>
  <c r="Q1122" i="17"/>
  <c r="R1122" i="17"/>
  <c r="R1116" i="17"/>
  <c r="Q1116" i="17"/>
  <c r="R1172" i="17"/>
  <c r="S1232" i="17" s="1"/>
  <c r="Q1172" i="17"/>
  <c r="R1168" i="17"/>
  <c r="S1228" i="17" s="1"/>
  <c r="Q1168" i="17"/>
  <c r="R1131" i="17"/>
  <c r="Q1131" i="17"/>
  <c r="Q1165" i="17"/>
  <c r="R1165" i="17"/>
  <c r="S1225" i="17" s="1"/>
  <c r="R1189" i="17"/>
  <c r="Q1189" i="17"/>
  <c r="R1176" i="17"/>
  <c r="S1236" i="17" s="1"/>
  <c r="Q1176" i="17"/>
  <c r="R1231" i="17"/>
  <c r="Q1231" i="17"/>
  <c r="Q1204" i="17"/>
  <c r="R1204" i="17"/>
  <c r="Q1181" i="17"/>
  <c r="R1181" i="17"/>
  <c r="Q1099" i="17"/>
  <c r="R1099" i="17"/>
  <c r="Q1133" i="17"/>
  <c r="R1133" i="17"/>
  <c r="S1193" i="17" s="1"/>
  <c r="Q1142" i="17"/>
  <c r="R1142" i="17"/>
  <c r="S1202" i="17" s="1"/>
  <c r="R1153" i="17"/>
  <c r="S1213" i="17" s="1"/>
  <c r="Q1153" i="17"/>
  <c r="R1205" i="17"/>
  <c r="Q1205" i="17"/>
  <c r="R1150" i="17"/>
  <c r="S1210" i="17" s="1"/>
  <c r="Q1150" i="17"/>
  <c r="R1191" i="17"/>
  <c r="Q1191" i="17"/>
  <c r="R1139" i="17"/>
  <c r="S1199" i="17" s="1"/>
  <c r="Q1139" i="17"/>
  <c r="R1202" i="17"/>
  <c r="Q1202" i="17"/>
  <c r="R1179" i="17"/>
  <c r="S1239" i="17" s="1"/>
  <c r="Q1179" i="17"/>
  <c r="R1194" i="17"/>
  <c r="Q1194" i="17"/>
  <c r="R1239" i="17"/>
  <c r="Q1239" i="17"/>
  <c r="Q1212" i="17"/>
  <c r="R1212" i="17"/>
  <c r="R1235" i="17"/>
  <c r="Q1235" i="17"/>
  <c r="R1161" i="17"/>
  <c r="S1221" i="17" s="1"/>
  <c r="Q1161" i="17"/>
  <c r="Q1094" i="17"/>
  <c r="R1094" i="17"/>
  <c r="R1180" i="17"/>
  <c r="S1240" i="17" s="1"/>
  <c r="Q1180" i="17"/>
  <c r="R1156" i="17"/>
  <c r="S1216" i="17" s="1"/>
  <c r="Q1156" i="17"/>
  <c r="R1104" i="17"/>
  <c r="Q1104" i="17"/>
  <c r="Q1129" i="17"/>
  <c r="R1129" i="17"/>
  <c r="R1201" i="17"/>
  <c r="Q1201" i="17"/>
  <c r="R1143" i="17"/>
  <c r="S1203" i="17" s="1"/>
  <c r="Q1143" i="17"/>
  <c r="R1213" i="17"/>
  <c r="Q1213" i="17"/>
  <c r="R1211" i="17"/>
  <c r="Q1211" i="17"/>
  <c r="R1207" i="17"/>
  <c r="Q1207" i="17"/>
  <c r="R1217" i="17"/>
  <c r="Q1217" i="17"/>
  <c r="Q1216" i="17"/>
  <c r="R1216" i="17"/>
  <c r="R1097" i="17"/>
  <c r="Q1097" i="17"/>
  <c r="R1184" i="17"/>
  <c r="Q1184" i="17"/>
  <c r="Q1087" i="17"/>
  <c r="R1087" i="17"/>
  <c r="R1112" i="17"/>
  <c r="Q1112" i="17"/>
  <c r="Q1085" i="17"/>
  <c r="R1085" i="17"/>
  <c r="R1098" i="17"/>
  <c r="Q1098" i="17"/>
  <c r="Q1109" i="17"/>
  <c r="R1109" i="17"/>
  <c r="Q1134" i="17"/>
  <c r="R1134" i="17"/>
  <c r="S1194" i="17" s="1"/>
  <c r="R1155" i="17"/>
  <c r="S1215" i="17" s="1"/>
  <c r="Q1155" i="17"/>
  <c r="R1147" i="17"/>
  <c r="S1207" i="17" s="1"/>
  <c r="Q1147" i="17"/>
  <c r="Q1195" i="17"/>
  <c r="R1195" i="17"/>
  <c r="R1154" i="17"/>
  <c r="S1214" i="17" s="1"/>
  <c r="Q1154" i="17"/>
  <c r="R1196" i="17"/>
  <c r="Q1196" i="17"/>
  <c r="R1221" i="17"/>
  <c r="Q1221" i="17"/>
  <c r="R1220" i="17"/>
  <c r="Q1220" i="17"/>
  <c r="R1124" i="17"/>
  <c r="Q1124" i="17"/>
  <c r="R1174" i="17"/>
  <c r="S1234" i="17" s="1"/>
  <c r="Q1174" i="17"/>
  <c r="Q1103" i="17"/>
  <c r="R1103" i="17"/>
  <c r="Q1113" i="17"/>
  <c r="R1113" i="17"/>
  <c r="Q1089" i="17"/>
  <c r="R1089" i="17"/>
  <c r="R1110" i="17"/>
  <c r="Q1110" i="17"/>
  <c r="Q1121" i="17"/>
  <c r="R1121" i="17"/>
  <c r="R1146" i="17"/>
  <c r="S1206" i="17" s="1"/>
  <c r="Q1146" i="17"/>
  <c r="Q1169" i="17"/>
  <c r="R1169" i="17"/>
  <c r="S1229" i="17" s="1"/>
  <c r="R1151" i="17"/>
  <c r="S1211" i="17" s="1"/>
  <c r="Q1151" i="17"/>
  <c r="R1209" i="17"/>
  <c r="Q1209" i="17"/>
  <c r="R1158" i="17"/>
  <c r="S1218" i="17" s="1"/>
  <c r="Q1158" i="17"/>
  <c r="R1200" i="17"/>
  <c r="Q1200" i="17"/>
  <c r="R1225" i="17"/>
  <c r="Q1225" i="17"/>
  <c r="R1224" i="17"/>
  <c r="Q1224" i="17"/>
  <c r="Q1106" i="17"/>
  <c r="R1106" i="17"/>
  <c r="R1140" i="17"/>
  <c r="S1200" i="17" s="1"/>
  <c r="Q1140" i="17"/>
  <c r="R1138" i="17"/>
  <c r="S1198" i="17" s="1"/>
  <c r="Q1138" i="17"/>
  <c r="Q1091" i="17"/>
  <c r="R1091" i="17"/>
  <c r="R1118" i="17"/>
  <c r="Q1118" i="17"/>
  <c r="Q1141" i="17"/>
  <c r="R1141" i="17"/>
  <c r="S1201" i="17" s="1"/>
  <c r="R1192" i="17"/>
  <c r="Q1192" i="17"/>
  <c r="R1182" i="17"/>
  <c r="Q1182" i="17"/>
  <c r="Q1157" i="17"/>
  <c r="R1157" i="17"/>
  <c r="S1217" i="17" s="1"/>
  <c r="R1214" i="17"/>
  <c r="Q1214" i="17"/>
  <c r="R1162" i="17"/>
  <c r="S1222" i="17" s="1"/>
  <c r="Q1162" i="17"/>
  <c r="R1206" i="17"/>
  <c r="Q1206" i="17"/>
  <c r="R1218" i="17"/>
  <c r="Q1218" i="17"/>
  <c r="R1229" i="17"/>
  <c r="Q1229" i="17"/>
  <c r="R1228" i="17"/>
  <c r="Q1228" i="17"/>
  <c r="R1135" i="17"/>
  <c r="S1195" i="17" s="1"/>
  <c r="Q1135" i="17"/>
  <c r="R1145" i="17"/>
  <c r="S1205" i="17" s="1"/>
  <c r="Q1145" i="17"/>
  <c r="Q1171" i="17"/>
  <c r="R1171" i="17"/>
  <c r="S1231" i="17" s="1"/>
  <c r="Q1102" i="17"/>
  <c r="R1102" i="17"/>
  <c r="R1120" i="17"/>
  <c r="Q1120" i="17"/>
  <c r="R1149" i="17"/>
  <c r="S1209" i="17" s="1"/>
  <c r="Q1149" i="17"/>
  <c r="R1203" i="17"/>
  <c r="Q1203" i="17"/>
  <c r="R1185" i="17"/>
  <c r="Q1185" i="17"/>
  <c r="Q1163" i="17"/>
  <c r="R1163" i="17"/>
  <c r="S1223" i="17" s="1"/>
  <c r="R1175" i="17"/>
  <c r="S1235" i="17" s="1"/>
  <c r="Q1175" i="17"/>
  <c r="R1166" i="17"/>
  <c r="S1226" i="17" s="1"/>
  <c r="Q1166" i="17"/>
  <c r="R1210" i="17"/>
  <c r="Q1210" i="17"/>
  <c r="R1222" i="17"/>
  <c r="Q1222" i="17"/>
  <c r="R1233" i="17"/>
  <c r="Q1233" i="17"/>
  <c r="R1232" i="17"/>
  <c r="Q1232" i="17"/>
  <c r="R1160" i="17"/>
  <c r="S1220" i="17" s="1"/>
  <c r="Q1160" i="17"/>
  <c r="R1090" i="17"/>
  <c r="Q1090" i="17"/>
  <c r="Q1173" i="17"/>
  <c r="R1173" i="17"/>
  <c r="S1233" i="17" s="1"/>
  <c r="R1107" i="17"/>
  <c r="Q1107" i="17"/>
  <c r="Q1084" i="17"/>
  <c r="R1084" i="17"/>
  <c r="Q1111" i="17"/>
  <c r="R1111" i="17"/>
  <c r="Q1167" i="17"/>
  <c r="R1167" i="17"/>
  <c r="S1227" i="17" s="1"/>
  <c r="Q1115" i="17"/>
  <c r="R1115" i="17"/>
  <c r="R1197" i="17"/>
  <c r="Q1197" i="17"/>
  <c r="R1188" i="17"/>
  <c r="Q1188" i="17"/>
  <c r="R1170" i="17"/>
  <c r="S1230" i="17" s="1"/>
  <c r="Q1170" i="17"/>
  <c r="R1215" i="17"/>
  <c r="Q1215" i="17"/>
  <c r="R1226" i="17"/>
  <c r="Q1226" i="17"/>
  <c r="R1237" i="17"/>
  <c r="Q1237" i="17"/>
  <c r="R1236" i="17"/>
  <c r="Q1236" i="17"/>
  <c r="Q1208" i="17"/>
  <c r="R1208" i="17"/>
  <c r="R1198" i="17"/>
  <c r="Q1198" i="17"/>
  <c r="R1093" i="17"/>
  <c r="Q1093" i="17"/>
  <c r="R1125" i="17"/>
  <c r="Q1125" i="17"/>
  <c r="Q1088" i="17"/>
  <c r="R1088" i="17"/>
  <c r="R1126" i="17"/>
  <c r="Q1126" i="17"/>
  <c r="R1144" i="17"/>
  <c r="S1204" i="17" s="1"/>
  <c r="Q1144" i="17"/>
  <c r="Q1119" i="17"/>
  <c r="R1119" i="17"/>
  <c r="Q1159" i="17"/>
  <c r="R1159" i="17"/>
  <c r="S1219" i="17" s="1"/>
  <c r="R1199" i="17"/>
  <c r="Q1199" i="17"/>
  <c r="R1187" i="17"/>
  <c r="Q1187" i="17"/>
  <c r="R1219" i="17"/>
  <c r="Q1219" i="17"/>
  <c r="R1230" i="17"/>
  <c r="Q1230" i="17"/>
  <c r="R1240" i="17"/>
  <c r="Q1240" i="17"/>
  <c r="R1132" i="17"/>
  <c r="S1192" i="17" s="1"/>
  <c r="Q1132" i="17"/>
  <c r="Q1117" i="17"/>
  <c r="R1117" i="17"/>
  <c r="R1092" i="17"/>
  <c r="Q1092" i="17"/>
  <c r="Q1095" i="17"/>
  <c r="R1095" i="17"/>
  <c r="R1100" i="17"/>
  <c r="Q1100" i="17"/>
  <c r="R1096" i="17"/>
  <c r="Q1096" i="17"/>
  <c r="R1128" i="17"/>
  <c r="Q1128" i="17"/>
  <c r="R1148" i="17"/>
  <c r="S1208" i="17" s="1"/>
  <c r="Q1148" i="17"/>
  <c r="R1123" i="17"/>
  <c r="Q1123" i="17"/>
  <c r="R1164" i="17"/>
  <c r="S1224" i="17" s="1"/>
  <c r="Q1164" i="17"/>
  <c r="Q1183" i="17"/>
  <c r="R1183" i="17"/>
  <c r="R1190" i="17"/>
  <c r="Q1190" i="17"/>
  <c r="R1223" i="17"/>
  <c r="Q1223" i="17"/>
  <c r="R1234" i="17"/>
  <c r="Q1234" i="17"/>
  <c r="R1178" i="17"/>
  <c r="S1238" i="17" s="1"/>
  <c r="Q1178" i="17"/>
  <c r="Q1137" i="17"/>
  <c r="R1137" i="17"/>
  <c r="S1197" i="17" s="1"/>
  <c r="R1105" i="17"/>
  <c r="Q1105" i="17"/>
  <c r="R1108" i="17"/>
  <c r="Q1108" i="17"/>
  <c r="R1114" i="17"/>
  <c r="Q1114" i="17"/>
  <c r="R1136" i="17"/>
  <c r="S1196" i="17" s="1"/>
  <c r="Q1136" i="17"/>
  <c r="R1152" i="17"/>
  <c r="S1212" i="17" s="1"/>
  <c r="Q1152" i="17"/>
  <c r="Q1127" i="17"/>
  <c r="R1127" i="17"/>
  <c r="Q1177" i="17"/>
  <c r="R1177" i="17"/>
  <c r="S1237" i="17" s="1"/>
  <c r="R1186" i="17"/>
  <c r="Q1186" i="17"/>
  <c r="R1193" i="17"/>
  <c r="Q1193" i="17"/>
  <c r="R1227" i="17"/>
  <c r="Q1227" i="17"/>
  <c r="R1238" i="17"/>
  <c r="Q1238" i="17"/>
  <c r="R1079" i="17"/>
  <c r="Q1079" i="17"/>
  <c r="R1083" i="17"/>
  <c r="Q1083" i="17"/>
  <c r="R1074" i="17"/>
  <c r="Q1074" i="17"/>
  <c r="R1078" i="17"/>
  <c r="Q1078" i="17"/>
  <c r="R1082" i="17"/>
  <c r="Q1082" i="17"/>
  <c r="R1075" i="17"/>
  <c r="Q1075" i="17"/>
  <c r="R1073" i="17"/>
  <c r="Q1073" i="17"/>
  <c r="Q1077" i="17"/>
  <c r="R1077" i="17"/>
  <c r="Q1081" i="17"/>
  <c r="R1081" i="17"/>
  <c r="R1072" i="17"/>
  <c r="Q1072" i="17"/>
  <c r="R1076" i="17"/>
  <c r="Q1076" i="17"/>
  <c r="R1080" i="17"/>
  <c r="Q1080" i="17"/>
  <c r="R1065" i="17"/>
  <c r="Q1065" i="17"/>
  <c r="Q1048" i="17"/>
  <c r="R1048" i="17"/>
  <c r="Q1046" i="17"/>
  <c r="R1046" i="17"/>
  <c r="Q1044" i="17"/>
  <c r="R1044" i="17"/>
  <c r="Q1041" i="17"/>
  <c r="R1041" i="17"/>
  <c r="Q1043" i="17"/>
  <c r="R1043" i="17"/>
  <c r="Q1059" i="17"/>
  <c r="R1059" i="17"/>
  <c r="Q1035" i="17"/>
  <c r="R1035" i="17"/>
  <c r="Q1067" i="17"/>
  <c r="R1067" i="17"/>
  <c r="Q1034" i="17"/>
  <c r="R1034" i="17"/>
  <c r="Q1071" i="17"/>
  <c r="R1071" i="17"/>
  <c r="R1068" i="17"/>
  <c r="Q1068" i="17"/>
  <c r="Q1050" i="17"/>
  <c r="R1050" i="17"/>
  <c r="Q1032" i="17"/>
  <c r="R1032" i="17"/>
  <c r="R1061" i="17"/>
  <c r="Q1061" i="17"/>
  <c r="R1045" i="17"/>
  <c r="Q1045" i="17"/>
  <c r="R1063" i="17"/>
  <c r="Q1063" i="17"/>
  <c r="Q1030" i="17"/>
  <c r="R1030" i="17"/>
  <c r="Q1060" i="17"/>
  <c r="R1060" i="17"/>
  <c r="R1049" i="17"/>
  <c r="Q1049" i="17"/>
  <c r="Q1056" i="17"/>
  <c r="R1056" i="17"/>
  <c r="Q1033" i="17"/>
  <c r="R1033" i="17"/>
  <c r="Q1031" i="17"/>
  <c r="R1031" i="17"/>
  <c r="Q1047" i="17"/>
  <c r="R1047" i="17"/>
  <c r="R1051" i="17"/>
  <c r="Q1051" i="17"/>
  <c r="R1064" i="17"/>
  <c r="Q1064" i="17"/>
  <c r="R1029" i="17"/>
  <c r="Q1029" i="17"/>
  <c r="Q1070" i="17"/>
  <c r="R1070" i="17"/>
  <c r="Q1053" i="17"/>
  <c r="R1053" i="17"/>
  <c r="R1066" i="17"/>
  <c r="Q1066" i="17"/>
  <c r="Q1028" i="17"/>
  <c r="R1028" i="17"/>
  <c r="R1036" i="17"/>
  <c r="Q1036" i="17"/>
  <c r="R1054" i="17"/>
  <c r="Q1054" i="17"/>
  <c r="R1038" i="17"/>
  <c r="Q1038" i="17"/>
  <c r="Q1026" i="17"/>
  <c r="R1026" i="17"/>
  <c r="Q1069" i="17"/>
  <c r="R1069" i="17"/>
  <c r="Q1037" i="17"/>
  <c r="R1037" i="17"/>
  <c r="Q1052" i="17"/>
  <c r="R1052" i="17"/>
  <c r="R1039" i="17"/>
  <c r="Q1039" i="17"/>
  <c r="Q1027" i="17"/>
  <c r="R1027" i="17"/>
  <c r="Q1058" i="17"/>
  <c r="R1058" i="17"/>
  <c r="Q1062" i="17"/>
  <c r="R1062" i="17"/>
  <c r="Q1040" i="17"/>
  <c r="R1040" i="17"/>
  <c r="Q1025" i="17"/>
  <c r="R1025" i="17"/>
  <c r="Q1057" i="17"/>
  <c r="R1057" i="17"/>
  <c r="Q1055" i="17"/>
  <c r="R1055" i="17"/>
  <c r="Q1042" i="17"/>
  <c r="R1042" i="17"/>
  <c r="Q1024" i="17"/>
  <c r="R1024" i="17"/>
  <c r="Q949" i="17"/>
  <c r="R949" i="17"/>
  <c r="U1189" i="17" s="1"/>
  <c r="Q937" i="17"/>
  <c r="R937" i="17"/>
  <c r="U1177" i="17" s="1"/>
  <c r="Q925" i="17"/>
  <c r="R925" i="17"/>
  <c r="U1165" i="17" s="1"/>
  <c r="R908" i="17"/>
  <c r="U1148" i="17" s="1"/>
  <c r="Q908" i="17"/>
  <c r="Q1013" i="17"/>
  <c r="R1013" i="17"/>
  <c r="Q1008" i="17"/>
  <c r="R1008" i="17"/>
  <c r="Q996" i="17"/>
  <c r="R996" i="17"/>
  <c r="R984" i="17"/>
  <c r="Q984" i="17"/>
  <c r="R972" i="17"/>
  <c r="Q972" i="17"/>
  <c r="Q960" i="17"/>
  <c r="R960" i="17"/>
  <c r="U1200" i="17" s="1"/>
  <c r="Q948" i="17"/>
  <c r="R948" i="17"/>
  <c r="U1188" i="17" s="1"/>
  <c r="Q936" i="17"/>
  <c r="R936" i="17"/>
  <c r="U1176" i="17" s="1"/>
  <c r="R924" i="17"/>
  <c r="U1164" i="17" s="1"/>
  <c r="Q924" i="17"/>
  <c r="Q917" i="17"/>
  <c r="R917" i="17"/>
  <c r="U1157" i="17" s="1"/>
  <c r="Q1022" i="17"/>
  <c r="R1022" i="17"/>
  <c r="Q995" i="17"/>
  <c r="R995" i="17"/>
  <c r="Q983" i="17"/>
  <c r="R983" i="17"/>
  <c r="R971" i="17"/>
  <c r="Q971" i="17"/>
  <c r="Q959" i="17"/>
  <c r="R959" i="17"/>
  <c r="U1199" i="17" s="1"/>
  <c r="Q947" i="17"/>
  <c r="R947" i="17"/>
  <c r="U1187" i="17" s="1"/>
  <c r="Q935" i="17"/>
  <c r="R935" i="17"/>
  <c r="U1175" i="17" s="1"/>
  <c r="Q923" i="17"/>
  <c r="R923" i="17"/>
  <c r="U1163" i="17" s="1"/>
  <c r="R915" i="17"/>
  <c r="U1155" i="17" s="1"/>
  <c r="Q915" i="17"/>
  <c r="Q1019" i="17"/>
  <c r="R1019" i="17"/>
  <c r="Q1009" i="17"/>
  <c r="R1009" i="17"/>
  <c r="R1007" i="17"/>
  <c r="Q1007" i="17"/>
  <c r="R1006" i="17"/>
  <c r="Q1006" i="17"/>
  <c r="R994" i="17"/>
  <c r="Q994" i="17"/>
  <c r="Q982" i="17"/>
  <c r="R982" i="17"/>
  <c r="R970" i="17"/>
  <c r="Q970" i="17"/>
  <c r="R958" i="17"/>
  <c r="U1198" i="17" s="1"/>
  <c r="Q958" i="17"/>
  <c r="R946" i="17"/>
  <c r="U1186" i="17" s="1"/>
  <c r="Q946" i="17"/>
  <c r="Q934" i="17"/>
  <c r="R934" i="17"/>
  <c r="U1174" i="17" s="1"/>
  <c r="R922" i="17"/>
  <c r="U1162" i="17" s="1"/>
  <c r="Q922" i="17"/>
  <c r="Q916" i="17"/>
  <c r="R916" i="17"/>
  <c r="U1156" i="17" s="1"/>
  <c r="Q1014" i="17"/>
  <c r="R1014" i="17"/>
  <c r="Q1005" i="17"/>
  <c r="R1005" i="17"/>
  <c r="R993" i="17"/>
  <c r="Q993" i="17"/>
  <c r="Q981" i="17"/>
  <c r="R981" i="17"/>
  <c r="Q969" i="17"/>
  <c r="R969" i="17"/>
  <c r="R957" i="17"/>
  <c r="U1197" i="17" s="1"/>
  <c r="Q957" i="17"/>
  <c r="R945" i="17"/>
  <c r="U1185" i="17" s="1"/>
  <c r="Q945" i="17"/>
  <c r="R933" i="17"/>
  <c r="U1173" i="17" s="1"/>
  <c r="Q933" i="17"/>
  <c r="Q921" i="17"/>
  <c r="R921" i="17"/>
  <c r="U1161" i="17" s="1"/>
  <c r="Q906" i="17"/>
  <c r="R906" i="17"/>
  <c r="U1146" i="17" s="1"/>
  <c r="R1020" i="17"/>
  <c r="Q1020" i="17"/>
  <c r="R961" i="17"/>
  <c r="U1201" i="17" s="1"/>
  <c r="Q961" i="17"/>
  <c r="R1004" i="17"/>
  <c r="Q1004" i="17"/>
  <c r="R992" i="17"/>
  <c r="Q992" i="17"/>
  <c r="R980" i="17"/>
  <c r="Q980" i="17"/>
  <c r="Q968" i="17"/>
  <c r="R968" i="17"/>
  <c r="Q956" i="17"/>
  <c r="R956" i="17"/>
  <c r="U1196" i="17" s="1"/>
  <c r="Q944" i="17"/>
  <c r="R944" i="17"/>
  <c r="U1184" i="17" s="1"/>
  <c r="R932" i="17"/>
  <c r="U1172" i="17" s="1"/>
  <c r="Q932" i="17"/>
  <c r="Q912" i="17"/>
  <c r="R912" i="17"/>
  <c r="U1152" i="17" s="1"/>
  <c r="R905" i="17"/>
  <c r="U1145" i="17" s="1"/>
  <c r="Q905" i="17"/>
  <c r="R1018" i="17"/>
  <c r="Q1018" i="17"/>
  <c r="Q1003" i="17"/>
  <c r="R1003" i="17"/>
  <c r="R991" i="17"/>
  <c r="Q991" i="17"/>
  <c r="Q979" i="17"/>
  <c r="R979" i="17"/>
  <c r="Q967" i="17"/>
  <c r="R967" i="17"/>
  <c r="Q955" i="17"/>
  <c r="R955" i="17"/>
  <c r="U1195" i="17" s="1"/>
  <c r="R943" i="17"/>
  <c r="U1183" i="17" s="1"/>
  <c r="Q943" i="17"/>
  <c r="R931" i="17"/>
  <c r="U1171" i="17" s="1"/>
  <c r="Q931" i="17"/>
  <c r="R919" i="17"/>
  <c r="U1159" i="17" s="1"/>
  <c r="Q919" i="17"/>
  <c r="R907" i="17"/>
  <c r="U1147" i="17" s="1"/>
  <c r="Q907" i="17"/>
  <c r="Q1016" i="17"/>
  <c r="R1016" i="17"/>
  <c r="R1002" i="17"/>
  <c r="Q1002" i="17"/>
  <c r="R990" i="17"/>
  <c r="Q990" i="17"/>
  <c r="R978" i="17"/>
  <c r="Q978" i="17"/>
  <c r="R966" i="17"/>
  <c r="Q966" i="17"/>
  <c r="Q954" i="17"/>
  <c r="R954" i="17"/>
  <c r="U1194" i="17" s="1"/>
  <c r="Q942" i="17"/>
  <c r="R942" i="17"/>
  <c r="U1182" i="17" s="1"/>
  <c r="Q930" i="17"/>
  <c r="R930" i="17"/>
  <c r="U1170" i="17" s="1"/>
  <c r="Q911" i="17"/>
  <c r="R911" i="17"/>
  <c r="U1151" i="17" s="1"/>
  <c r="Q914" i="17"/>
  <c r="R914" i="17"/>
  <c r="U1154" i="17" s="1"/>
  <c r="Q904" i="17"/>
  <c r="R904" i="17"/>
  <c r="U1144" i="17" s="1"/>
  <c r="Q985" i="17"/>
  <c r="R985" i="17"/>
  <c r="Q1001" i="17"/>
  <c r="R1001" i="17"/>
  <c r="Q989" i="17"/>
  <c r="R989" i="17"/>
  <c r="Q977" i="17"/>
  <c r="R977" i="17"/>
  <c r="R965" i="17"/>
  <c r="Q965" i="17"/>
  <c r="R953" i="17"/>
  <c r="U1193" i="17" s="1"/>
  <c r="Q953" i="17"/>
  <c r="R941" i="17"/>
  <c r="U1181" i="17" s="1"/>
  <c r="Q941" i="17"/>
  <c r="R929" i="17"/>
  <c r="U1169" i="17" s="1"/>
  <c r="Q929" i="17"/>
  <c r="Q920" i="17"/>
  <c r="R920" i="17"/>
  <c r="U1160" i="17" s="1"/>
  <c r="Q1017" i="17"/>
  <c r="R1017" i="17"/>
  <c r="Q1015" i="17"/>
  <c r="R1015" i="17"/>
  <c r="R1000" i="17"/>
  <c r="Q1000" i="17"/>
  <c r="R988" i="17"/>
  <c r="Q988" i="17"/>
  <c r="Q976" i="17"/>
  <c r="R976" i="17"/>
  <c r="R964" i="17"/>
  <c r="Q964" i="17"/>
  <c r="R952" i="17"/>
  <c r="U1192" i="17" s="1"/>
  <c r="Q952" i="17"/>
  <c r="R940" i="17"/>
  <c r="U1180" i="17" s="1"/>
  <c r="Q940" i="17"/>
  <c r="Q928" i="17"/>
  <c r="R928" i="17"/>
  <c r="U1168" i="17" s="1"/>
  <c r="Q909" i="17"/>
  <c r="R909" i="17"/>
  <c r="U1149" i="17" s="1"/>
  <c r="Q913" i="17"/>
  <c r="R913" i="17"/>
  <c r="U1153" i="17" s="1"/>
  <c r="R1021" i="17"/>
  <c r="Q1021" i="17"/>
  <c r="R997" i="17"/>
  <c r="Q997" i="17"/>
  <c r="Q1011" i="17"/>
  <c r="R1011" i="17"/>
  <c r="Q999" i="17"/>
  <c r="R999" i="17"/>
  <c r="R987" i="17"/>
  <c r="Q987" i="17"/>
  <c r="R975" i="17"/>
  <c r="Q975" i="17"/>
  <c r="R963" i="17"/>
  <c r="U1203" i="17" s="1"/>
  <c r="Q963" i="17"/>
  <c r="Q951" i="17"/>
  <c r="R951" i="17"/>
  <c r="U1191" i="17" s="1"/>
  <c r="Q939" i="17"/>
  <c r="R939" i="17"/>
  <c r="U1179" i="17" s="1"/>
  <c r="Q927" i="17"/>
  <c r="R927" i="17"/>
  <c r="U1167" i="17" s="1"/>
  <c r="Q910" i="17"/>
  <c r="R910" i="17"/>
  <c r="U1150" i="17" s="1"/>
  <c r="R1012" i="17"/>
  <c r="Q1012" i="17"/>
  <c r="Q973" i="17"/>
  <c r="R973" i="17"/>
  <c r="R1010" i="17"/>
  <c r="Q1010" i="17"/>
  <c r="Q998" i="17"/>
  <c r="R998" i="17"/>
  <c r="R986" i="17"/>
  <c r="Q986" i="17"/>
  <c r="R974" i="17"/>
  <c r="Q974" i="17"/>
  <c r="Q962" i="17"/>
  <c r="R962" i="17"/>
  <c r="U1202" i="17" s="1"/>
  <c r="Q950" i="17"/>
  <c r="R950" i="17"/>
  <c r="U1190" i="17" s="1"/>
  <c r="Q938" i="17"/>
  <c r="R938" i="17"/>
  <c r="U1178" i="17" s="1"/>
  <c r="R926" i="17"/>
  <c r="U1166" i="17" s="1"/>
  <c r="Q926" i="17"/>
  <c r="Q918" i="17"/>
  <c r="R918" i="17"/>
  <c r="U1158" i="17" s="1"/>
  <c r="Q1023" i="17"/>
  <c r="R1023" i="17"/>
  <c r="R349" i="17"/>
  <c r="Q349" i="17"/>
  <c r="Q384" i="17"/>
  <c r="R384" i="17"/>
  <c r="Q136" i="17"/>
  <c r="R136" i="17"/>
  <c r="Q394" i="17"/>
  <c r="R394" i="17"/>
  <c r="Q342" i="17"/>
  <c r="R342" i="17"/>
  <c r="R74" i="17"/>
  <c r="Q74" i="17"/>
  <c r="R337" i="17"/>
  <c r="Q337" i="17"/>
  <c r="Q253" i="17"/>
  <c r="R253" i="17"/>
  <c r="R134" i="17"/>
  <c r="Q134" i="17"/>
  <c r="R373" i="17"/>
  <c r="Q373" i="17"/>
  <c r="Q547" i="17"/>
  <c r="R547" i="17"/>
  <c r="V907" i="17" s="1"/>
  <c r="Q789" i="17"/>
  <c r="R789" i="17"/>
  <c r="V1149" i="17" s="1"/>
  <c r="R62" i="17"/>
  <c r="Q62" i="17"/>
  <c r="Q121" i="17"/>
  <c r="R121" i="17"/>
  <c r="Q426" i="17"/>
  <c r="R426" i="17"/>
  <c r="R194" i="17"/>
  <c r="Q194" i="17"/>
  <c r="Q374" i="17"/>
  <c r="R374" i="17"/>
  <c r="Q164" i="17"/>
  <c r="R164" i="17"/>
  <c r="Q438" i="17"/>
  <c r="R438" i="17"/>
  <c r="Q307" i="17"/>
  <c r="R307" i="17"/>
  <c r="Q168" i="17"/>
  <c r="R168" i="17"/>
  <c r="R732" i="17"/>
  <c r="Q732" i="17"/>
  <c r="Q715" i="17"/>
  <c r="R715" i="17"/>
  <c r="R710" i="17"/>
  <c r="Q710" i="17"/>
  <c r="R477" i="17"/>
  <c r="Q477" i="17"/>
  <c r="Q815" i="17"/>
  <c r="R815" i="17"/>
  <c r="V1175" i="17" s="1"/>
  <c r="R52" i="17"/>
  <c r="Q52" i="17"/>
  <c r="R398" i="17"/>
  <c r="Q398" i="17"/>
  <c r="Q81" i="17"/>
  <c r="R81" i="17"/>
  <c r="R153" i="17"/>
  <c r="Q153" i="17"/>
  <c r="R16" i="17"/>
  <c r="Q16" i="17"/>
  <c r="Q309" i="17"/>
  <c r="R309" i="17"/>
  <c r="Q311" i="17"/>
  <c r="R311" i="17"/>
  <c r="R413" i="17"/>
  <c r="Q413" i="17"/>
  <c r="R453" i="17"/>
  <c r="Q453" i="17"/>
  <c r="Q473" i="17"/>
  <c r="R473" i="17"/>
  <c r="R692" i="17"/>
  <c r="Q692" i="17"/>
  <c r="R228" i="17"/>
  <c r="Q228" i="17"/>
  <c r="Q72" i="17"/>
  <c r="R72" i="17"/>
  <c r="R279" i="17"/>
  <c r="Q279" i="17"/>
  <c r="R368" i="17"/>
  <c r="Q368" i="17"/>
  <c r="Q139" i="17"/>
  <c r="R139" i="17"/>
  <c r="Q175" i="17"/>
  <c r="R175" i="17"/>
  <c r="R360" i="17"/>
  <c r="Q360" i="17"/>
  <c r="Q404" i="17"/>
  <c r="R404" i="17"/>
  <c r="R744" i="17"/>
  <c r="Q744" i="17"/>
  <c r="Q35" i="17"/>
  <c r="R35" i="17"/>
  <c r="Q76" i="17"/>
  <c r="R76" i="17"/>
  <c r="R207" i="17"/>
  <c r="Q207" i="17"/>
  <c r="R273" i="17"/>
  <c r="Q273" i="17"/>
  <c r="Q240" i="17"/>
  <c r="R240" i="17"/>
  <c r="R463" i="17"/>
  <c r="Q463" i="17"/>
  <c r="R284" i="17"/>
  <c r="Q284" i="17"/>
  <c r="Q604" i="17"/>
  <c r="R604" i="17"/>
  <c r="V964" i="17" s="1"/>
  <c r="Q834" i="17"/>
  <c r="R834" i="17"/>
  <c r="V1194" i="17" s="1"/>
  <c r="Q166" i="17"/>
  <c r="R166" i="17"/>
  <c r="Q449" i="17"/>
  <c r="R449" i="17"/>
  <c r="R84" i="17"/>
  <c r="Q84" i="17"/>
  <c r="R132" i="17"/>
  <c r="Q132" i="17"/>
  <c r="R146" i="17"/>
  <c r="Q146" i="17"/>
  <c r="Q245" i="17"/>
  <c r="R245" i="17"/>
  <c r="R212" i="17"/>
  <c r="Q212" i="17"/>
  <c r="Q430" i="17"/>
  <c r="R430" i="17"/>
  <c r="R406" i="17"/>
  <c r="Q406" i="17"/>
  <c r="R472" i="17"/>
  <c r="Q472" i="17"/>
  <c r="R803" i="17"/>
  <c r="V1163" i="17" s="1"/>
  <c r="Q803" i="17"/>
  <c r="R31" i="17"/>
  <c r="Q31" i="17"/>
  <c r="R372" i="17"/>
  <c r="Q372" i="17"/>
  <c r="R219" i="17"/>
  <c r="Q219" i="17"/>
  <c r="R287" i="17"/>
  <c r="Q287" i="17"/>
  <c r="R209" i="17"/>
  <c r="Q209" i="17"/>
  <c r="R217" i="17"/>
  <c r="Q217" i="17"/>
  <c r="Q152" i="17"/>
  <c r="R152" i="17"/>
  <c r="Q379" i="17"/>
  <c r="R379" i="17"/>
  <c r="R357" i="17"/>
  <c r="Q357" i="17"/>
  <c r="R588" i="17"/>
  <c r="V948" i="17" s="1"/>
  <c r="Q588" i="17"/>
  <c r="R777" i="17"/>
  <c r="Q777" i="17"/>
  <c r="R243" i="17"/>
  <c r="Q243" i="17"/>
  <c r="Q328" i="17"/>
  <c r="R328" i="17"/>
  <c r="R96" i="17"/>
  <c r="Q96" i="17"/>
  <c r="Q59" i="17"/>
  <c r="R59" i="17"/>
  <c r="Q218" i="17"/>
  <c r="R218" i="17"/>
  <c r="R291" i="17"/>
  <c r="Q291" i="17"/>
  <c r="Q252" i="17"/>
  <c r="R252" i="17"/>
  <c r="Q578" i="17"/>
  <c r="R578" i="17"/>
  <c r="V938" i="17" s="1"/>
  <c r="R290" i="17"/>
  <c r="Q290" i="17"/>
  <c r="R695" i="17"/>
  <c r="Q695" i="17"/>
  <c r="R891" i="17"/>
  <c r="Q891" i="17"/>
  <c r="Q67" i="17"/>
  <c r="R67" i="17"/>
  <c r="R114" i="17"/>
  <c r="Q114" i="17"/>
  <c r="R173" i="17"/>
  <c r="Q173" i="17"/>
  <c r="R257" i="17"/>
  <c r="Q257" i="17"/>
  <c r="R224" i="17"/>
  <c r="Q224" i="17"/>
  <c r="R442" i="17"/>
  <c r="Q442" i="17"/>
  <c r="Q467" i="17"/>
  <c r="R467" i="17"/>
  <c r="R490" i="17"/>
  <c r="Q490" i="17"/>
  <c r="R820" i="17"/>
  <c r="V1180" i="17" s="1"/>
  <c r="Q820" i="17"/>
  <c r="R353" i="17"/>
  <c r="Q353" i="17"/>
  <c r="R460" i="17"/>
  <c r="Q460" i="17"/>
  <c r="Q720" i="17"/>
  <c r="R720" i="17"/>
  <c r="R602" i="17"/>
  <c r="V962" i="17" s="1"/>
  <c r="Q602" i="17"/>
  <c r="R759" i="17"/>
  <c r="Q759" i="17"/>
  <c r="Q817" i="17"/>
  <c r="R817" i="17"/>
  <c r="V1177" i="17" s="1"/>
  <c r="Q886" i="17"/>
  <c r="R886" i="17"/>
  <c r="R540" i="17"/>
  <c r="Q540" i="17"/>
  <c r="Q717" i="17"/>
  <c r="R717" i="17"/>
  <c r="R601" i="17"/>
  <c r="V961" i="17" s="1"/>
  <c r="Q601" i="17"/>
  <c r="R654" i="17"/>
  <c r="V1014" i="17" s="1"/>
  <c r="Q654" i="17"/>
  <c r="R896" i="17"/>
  <c r="U1136" i="17" s="1"/>
  <c r="Q896" i="17"/>
  <c r="Q567" i="17"/>
  <c r="R567" i="17"/>
  <c r="V927" i="17" s="1"/>
  <c r="Q519" i="17"/>
  <c r="R519" i="17"/>
  <c r="R648" i="17"/>
  <c r="V1008" i="17" s="1"/>
  <c r="Q648" i="17"/>
  <c r="Q689" i="17"/>
  <c r="R689" i="17"/>
  <c r="Q779" i="17"/>
  <c r="R779" i="17"/>
  <c r="R840" i="17"/>
  <c r="V1200" i="17" s="1"/>
  <c r="Q840" i="17"/>
  <c r="R466" i="17"/>
  <c r="Q466" i="17"/>
  <c r="R606" i="17"/>
  <c r="V966" i="17" s="1"/>
  <c r="Q606" i="17"/>
  <c r="R634" i="17"/>
  <c r="V994" i="17" s="1"/>
  <c r="Q634" i="17"/>
  <c r="R733" i="17"/>
  <c r="Q733" i="17"/>
  <c r="R897" i="17"/>
  <c r="U1137" i="17" s="1"/>
  <c r="Q897" i="17"/>
  <c r="Q903" i="17"/>
  <c r="R903" i="17"/>
  <c r="U1143" i="17" s="1"/>
  <c r="R528" i="17"/>
  <c r="Q528" i="17"/>
  <c r="Q500" i="17"/>
  <c r="R500" i="17"/>
  <c r="Q623" i="17"/>
  <c r="R623" i="17"/>
  <c r="V983" i="17" s="1"/>
  <c r="Q722" i="17"/>
  <c r="R722" i="17"/>
  <c r="Q769" i="17"/>
  <c r="R769" i="17"/>
  <c r="R863" i="17"/>
  <c r="Q863" i="17"/>
  <c r="R842" i="17"/>
  <c r="V1202" i="17" s="1"/>
  <c r="Q842" i="17"/>
  <c r="R294" i="17"/>
  <c r="Q294" i="17"/>
  <c r="Q536" i="17"/>
  <c r="R536" i="17"/>
  <c r="Q502" i="17"/>
  <c r="R502" i="17"/>
  <c r="R631" i="17"/>
  <c r="V991" i="17" s="1"/>
  <c r="Q631" i="17"/>
  <c r="Q723" i="17"/>
  <c r="R723" i="17"/>
  <c r="R770" i="17"/>
  <c r="Q770" i="17"/>
  <c r="R871" i="17"/>
  <c r="Q871" i="17"/>
  <c r="R845" i="17"/>
  <c r="Q845" i="17"/>
  <c r="R882" i="17"/>
  <c r="Q882" i="17"/>
  <c r="Q619" i="17"/>
  <c r="R619" i="17"/>
  <c r="V979" i="17" s="1"/>
  <c r="R743" i="17"/>
  <c r="Q743" i="17"/>
  <c r="Q810" i="17"/>
  <c r="R810" i="17"/>
  <c r="V1170" i="17" s="1"/>
  <c r="Q352" i="17"/>
  <c r="R352" i="17"/>
  <c r="Q80" i="17"/>
  <c r="R80" i="17"/>
  <c r="Q158" i="17"/>
  <c r="R158" i="17"/>
  <c r="Q410" i="17"/>
  <c r="R410" i="17"/>
  <c r="R106" i="17"/>
  <c r="Q106" i="17"/>
  <c r="R200" i="17"/>
  <c r="Q200" i="17"/>
  <c r="Q531" i="17"/>
  <c r="R531" i="17"/>
  <c r="R49" i="17"/>
  <c r="Q49" i="17"/>
  <c r="R819" i="17"/>
  <c r="V1179" i="17" s="1"/>
  <c r="Q819" i="17"/>
  <c r="R395" i="17"/>
  <c r="Q395" i="17"/>
  <c r="R621" i="17"/>
  <c r="V981" i="17" s="1"/>
  <c r="Q621" i="17"/>
  <c r="R719" i="17"/>
  <c r="Q719" i="17"/>
  <c r="R724" i="17"/>
  <c r="Q724" i="17"/>
  <c r="R804" i="17"/>
  <c r="V1164" i="17" s="1"/>
  <c r="Q804" i="17"/>
  <c r="Q811" i="17"/>
  <c r="R811" i="17"/>
  <c r="V1171" i="17" s="1"/>
  <c r="R530" i="17"/>
  <c r="Q530" i="17"/>
  <c r="R347" i="17"/>
  <c r="Q347" i="17"/>
  <c r="R350" i="17"/>
  <c r="Q350" i="17"/>
  <c r="R156" i="17"/>
  <c r="Q156" i="17"/>
  <c r="R54" i="17"/>
  <c r="Q54" i="17"/>
  <c r="R302" i="17"/>
  <c r="Q302" i="17"/>
  <c r="R704" i="17"/>
  <c r="Q704" i="17"/>
  <c r="R876" i="17"/>
  <c r="Q876" i="17"/>
  <c r="Q258" i="17"/>
  <c r="R258" i="17"/>
  <c r="Q503" i="17"/>
  <c r="R503" i="17"/>
  <c r="Q169" i="17"/>
  <c r="R169" i="17"/>
  <c r="R75" i="17"/>
  <c r="Q75" i="17"/>
  <c r="R208" i="17"/>
  <c r="Q208" i="17"/>
  <c r="Q277" i="17"/>
  <c r="R277" i="17"/>
  <c r="Q244" i="17"/>
  <c r="R244" i="17"/>
  <c r="R487" i="17"/>
  <c r="Q487" i="17"/>
  <c r="R286" i="17"/>
  <c r="Q286" i="17"/>
  <c r="Q551" i="17"/>
  <c r="R551" i="17"/>
  <c r="V911" i="17" s="1"/>
  <c r="R226" i="17"/>
  <c r="Q226" i="17"/>
  <c r="R545" i="17"/>
  <c r="V905" i="17" s="1"/>
  <c r="Q545" i="17"/>
  <c r="Q83" i="17"/>
  <c r="R83" i="17"/>
  <c r="R128" i="17"/>
  <c r="Q128" i="17"/>
  <c r="Q157" i="17"/>
  <c r="R157" i="17"/>
  <c r="Q249" i="17"/>
  <c r="R249" i="17"/>
  <c r="Q216" i="17"/>
  <c r="R216" i="17"/>
  <c r="R434" i="17"/>
  <c r="Q434" i="17"/>
  <c r="Q421" i="17"/>
  <c r="R421" i="17"/>
  <c r="Q474" i="17"/>
  <c r="R474" i="17"/>
  <c r="Q781" i="17"/>
  <c r="R781" i="17"/>
  <c r="Q94" i="17"/>
  <c r="R94" i="17"/>
  <c r="R329" i="17"/>
  <c r="Q329" i="17"/>
  <c r="Q37" i="17"/>
  <c r="R37" i="17"/>
  <c r="R120" i="17"/>
  <c r="Q120" i="17"/>
  <c r="R250" i="17"/>
  <c r="Q250" i="17"/>
  <c r="R105" i="17"/>
  <c r="Q105" i="17"/>
  <c r="R293" i="17"/>
  <c r="Q293" i="17"/>
  <c r="R378" i="17"/>
  <c r="Q378" i="17"/>
  <c r="Q308" i="17"/>
  <c r="R308" i="17"/>
  <c r="R576" i="17"/>
  <c r="V936" i="17" s="1"/>
  <c r="Q576" i="17"/>
  <c r="Q839" i="17"/>
  <c r="R839" i="17"/>
  <c r="V1199" i="17" s="1"/>
  <c r="R86" i="17"/>
  <c r="Q86" i="17"/>
  <c r="Q44" i="17"/>
  <c r="R44" i="17"/>
  <c r="Q222" i="17"/>
  <c r="R222" i="17"/>
  <c r="R301" i="17"/>
  <c r="Q301" i="17"/>
  <c r="R256" i="17"/>
  <c r="Q256" i="17"/>
  <c r="Q596" i="17"/>
  <c r="R596" i="17"/>
  <c r="V956" i="17" s="1"/>
  <c r="Q292" i="17"/>
  <c r="R292" i="17"/>
  <c r="R701" i="17"/>
  <c r="Q701" i="17"/>
  <c r="R417" i="17"/>
  <c r="Q417" i="17"/>
  <c r="Q476" i="17"/>
  <c r="R476" i="17"/>
  <c r="Q646" i="17"/>
  <c r="R646" i="17"/>
  <c r="V1006" i="17" s="1"/>
  <c r="R702" i="17"/>
  <c r="Q702" i="17"/>
  <c r="R745" i="17"/>
  <c r="Q745" i="17"/>
  <c r="Q783" i="17"/>
  <c r="R783" i="17"/>
  <c r="R825" i="17"/>
  <c r="V1185" i="17" s="1"/>
  <c r="Q825" i="17"/>
  <c r="R533" i="17"/>
  <c r="Q533" i="17"/>
  <c r="R629" i="17"/>
  <c r="V989" i="17" s="1"/>
  <c r="Q629" i="17"/>
  <c r="R664" i="17"/>
  <c r="Q664" i="17"/>
  <c r="Q700" i="17"/>
  <c r="R700" i="17"/>
  <c r="R816" i="17"/>
  <c r="V1176" i="17" s="1"/>
  <c r="Q816" i="17"/>
  <c r="R851" i="17"/>
  <c r="Q851" i="17"/>
  <c r="R555" i="17"/>
  <c r="V915" i="17" s="1"/>
  <c r="Q555" i="17"/>
  <c r="R584" i="17"/>
  <c r="V944" i="17" s="1"/>
  <c r="Q584" i="17"/>
  <c r="R740" i="17"/>
  <c r="Q740" i="17"/>
  <c r="R742" i="17"/>
  <c r="Q742" i="17"/>
  <c r="Q798" i="17"/>
  <c r="R798" i="17"/>
  <c r="V1158" i="17" s="1"/>
  <c r="R866" i="17"/>
  <c r="Q866" i="17"/>
  <c r="R482" i="17"/>
  <c r="Q482" i="17"/>
  <c r="R694" i="17"/>
  <c r="Q694" i="17"/>
  <c r="Q581" i="17"/>
  <c r="R581" i="17"/>
  <c r="V941" i="17" s="1"/>
  <c r="R751" i="17"/>
  <c r="Q751" i="17"/>
  <c r="Q797" i="17"/>
  <c r="R797" i="17"/>
  <c r="V1157" i="17" s="1"/>
  <c r="Q831" i="17"/>
  <c r="R831" i="17"/>
  <c r="V1191" i="17" s="1"/>
  <c r="Q529" i="17"/>
  <c r="R529" i="17"/>
  <c r="R542" i="17"/>
  <c r="Q542" i="17"/>
  <c r="R600" i="17"/>
  <c r="V960" i="17" s="1"/>
  <c r="Q600" i="17"/>
  <c r="Q675" i="17"/>
  <c r="R675" i="17"/>
  <c r="Q766" i="17"/>
  <c r="R766" i="17"/>
  <c r="R828" i="17"/>
  <c r="V1188" i="17" s="1"/>
  <c r="Q828" i="17"/>
  <c r="R877" i="17"/>
  <c r="Q877" i="17"/>
  <c r="R310" i="17"/>
  <c r="Q310" i="17"/>
  <c r="R537" i="17"/>
  <c r="Q537" i="17"/>
  <c r="R550" i="17"/>
  <c r="V910" i="17" s="1"/>
  <c r="Q550" i="17"/>
  <c r="R608" i="17"/>
  <c r="V968" i="17" s="1"/>
  <c r="Q608" i="17"/>
  <c r="R738" i="17"/>
  <c r="Q738" i="17"/>
  <c r="R791" i="17"/>
  <c r="V1151" i="17" s="1"/>
  <c r="Q791" i="17"/>
  <c r="R830" i="17"/>
  <c r="V1190" i="17" s="1"/>
  <c r="Q830" i="17"/>
  <c r="Q878" i="17"/>
  <c r="R878" i="17"/>
  <c r="R775" i="17"/>
  <c r="Q775" i="17"/>
  <c r="R774" i="17"/>
  <c r="Q774" i="17"/>
  <c r="Q880" i="17"/>
  <c r="R880" i="17"/>
  <c r="Q875" i="17"/>
  <c r="R875" i="17"/>
  <c r="Q423" i="17"/>
  <c r="R423" i="17"/>
  <c r="R43" i="17"/>
  <c r="Q43" i="17"/>
  <c r="R318" i="17"/>
  <c r="Q318" i="17"/>
  <c r="R458" i="17"/>
  <c r="Q458" i="17"/>
  <c r="R14" i="17"/>
  <c r="Q14" i="17"/>
  <c r="Q10" i="17"/>
  <c r="R10" i="17"/>
  <c r="Q741" i="17"/>
  <c r="R741" i="17"/>
  <c r="Q21" i="17"/>
  <c r="R21" i="17"/>
  <c r="R160" i="17"/>
  <c r="Q160" i="17"/>
  <c r="R259" i="17"/>
  <c r="Q259" i="17"/>
  <c r="R456" i="17"/>
  <c r="Q456" i="17"/>
  <c r="R651" i="17"/>
  <c r="V1011" i="17" s="1"/>
  <c r="Q651" i="17"/>
  <c r="Q750" i="17"/>
  <c r="R750" i="17"/>
  <c r="R645" i="17"/>
  <c r="V1005" i="17" s="1"/>
  <c r="Q645" i="17"/>
  <c r="R484" i="17"/>
  <c r="Q484" i="17"/>
  <c r="Q833" i="17"/>
  <c r="R833" i="17"/>
  <c r="V1193" i="17" s="1"/>
  <c r="Q758" i="17"/>
  <c r="R758" i="17"/>
  <c r="Q718" i="17"/>
  <c r="R718" i="17"/>
  <c r="R179" i="17"/>
  <c r="Q179" i="17"/>
  <c r="R332" i="17"/>
  <c r="Q332" i="17"/>
  <c r="R469" i="17"/>
  <c r="Q469" i="17"/>
  <c r="R238" i="17"/>
  <c r="Q238" i="17"/>
  <c r="R546" i="17"/>
  <c r="V906" i="17" s="1"/>
  <c r="Q546" i="17"/>
  <c r="R233" i="17"/>
  <c r="Q233" i="17"/>
  <c r="R184" i="17"/>
  <c r="Q184" i="17"/>
  <c r="R411" i="17"/>
  <c r="Q411" i="17"/>
  <c r="R389" i="17"/>
  <c r="Q389" i="17"/>
  <c r="R517" i="17"/>
  <c r="Q517" i="17"/>
  <c r="R807" i="17"/>
  <c r="V1167" i="17" s="1"/>
  <c r="Q807" i="17"/>
  <c r="R66" i="17"/>
  <c r="Q66" i="17"/>
  <c r="R108" i="17"/>
  <c r="Q108" i="17"/>
  <c r="R15" i="17"/>
  <c r="Q15" i="17"/>
  <c r="Q493" i="17"/>
  <c r="R493" i="17"/>
  <c r="R317" i="17"/>
  <c r="Q317" i="17"/>
  <c r="Q414" i="17"/>
  <c r="R414" i="17"/>
  <c r="Q457" i="17"/>
  <c r="R457" i="17"/>
  <c r="Q479" i="17"/>
  <c r="R479" i="17"/>
  <c r="R729" i="17"/>
  <c r="Q729" i="17"/>
  <c r="Q113" i="17"/>
  <c r="R113" i="17"/>
  <c r="R255" i="17"/>
  <c r="Q255" i="17"/>
  <c r="R61" i="17"/>
  <c r="Q61" i="17"/>
  <c r="Q270" i="17"/>
  <c r="R270" i="17"/>
  <c r="Q125" i="17"/>
  <c r="R125" i="17"/>
  <c r="R399" i="17"/>
  <c r="Q399" i="17"/>
  <c r="R425" i="17"/>
  <c r="Q425" i="17"/>
  <c r="R320" i="17"/>
  <c r="Q320" i="17"/>
  <c r="Q624" i="17"/>
  <c r="R624" i="17"/>
  <c r="V984" i="17" s="1"/>
  <c r="R299" i="17"/>
  <c r="Q299" i="17"/>
  <c r="R452" i="17"/>
  <c r="Q452" i="17"/>
  <c r="R53" i="17"/>
  <c r="Q53" i="17"/>
  <c r="R154" i="17"/>
  <c r="Q154" i="17"/>
  <c r="Q242" i="17"/>
  <c r="R242" i="17"/>
  <c r="R97" i="17"/>
  <c r="Q97" i="17"/>
  <c r="Q276" i="17"/>
  <c r="R276" i="17"/>
  <c r="R362" i="17"/>
  <c r="Q362" i="17"/>
  <c r="R304" i="17"/>
  <c r="Q304" i="17"/>
  <c r="R630" i="17"/>
  <c r="V990" i="17" s="1"/>
  <c r="Q630" i="17"/>
  <c r="R187" i="17"/>
  <c r="Q187" i="17"/>
  <c r="Q641" i="17"/>
  <c r="R641" i="17"/>
  <c r="V1001" i="17" s="1"/>
  <c r="R112" i="17"/>
  <c r="Q112" i="17"/>
  <c r="Q60" i="17"/>
  <c r="R60" i="17"/>
  <c r="Q214" i="17"/>
  <c r="R214" i="17"/>
  <c r="Q283" i="17"/>
  <c r="R283" i="17"/>
  <c r="R248" i="17"/>
  <c r="Q248" i="17"/>
  <c r="R505" i="17"/>
  <c r="Q505" i="17"/>
  <c r="R288" i="17"/>
  <c r="Q288" i="17"/>
  <c r="R559" i="17"/>
  <c r="V919" i="17" s="1"/>
  <c r="Q559" i="17"/>
  <c r="R176" i="17"/>
  <c r="Q176" i="17"/>
  <c r="R314" i="17"/>
  <c r="Q314" i="17"/>
  <c r="Q118" i="17"/>
  <c r="R118" i="17"/>
  <c r="Q30" i="17"/>
  <c r="R30" i="17"/>
  <c r="R281" i="17"/>
  <c r="Q281" i="17"/>
  <c r="Q131" i="17"/>
  <c r="R131" i="17"/>
  <c r="Q447" i="17"/>
  <c r="R447" i="17"/>
  <c r="Q338" i="17"/>
  <c r="R338" i="17"/>
  <c r="Q355" i="17"/>
  <c r="R355" i="17"/>
  <c r="Q580" i="17"/>
  <c r="R580" i="17"/>
  <c r="V940" i="17" s="1"/>
  <c r="R22" i="17"/>
  <c r="Q22" i="17"/>
  <c r="Q104" i="17"/>
  <c r="R104" i="17"/>
  <c r="R254" i="17"/>
  <c r="Q254" i="17"/>
  <c r="Q109" i="17"/>
  <c r="R109" i="17"/>
  <c r="Q327" i="17"/>
  <c r="R327" i="17"/>
  <c r="R393" i="17"/>
  <c r="Q393" i="17"/>
  <c r="Q312" i="17"/>
  <c r="R312" i="17"/>
  <c r="Q583" i="17"/>
  <c r="R583" i="17"/>
  <c r="V943" i="17" s="1"/>
  <c r="Q884" i="17"/>
  <c r="R884" i="17"/>
  <c r="R483" i="17"/>
  <c r="Q483" i="17"/>
  <c r="R492" i="17"/>
  <c r="Q492" i="17"/>
  <c r="R591" i="17"/>
  <c r="V951" i="17" s="1"/>
  <c r="Q591" i="17"/>
  <c r="Q627" i="17"/>
  <c r="R627" i="17"/>
  <c r="V987" i="17" s="1"/>
  <c r="R788" i="17"/>
  <c r="V1148" i="17" s="1"/>
  <c r="Q788" i="17"/>
  <c r="Q847" i="17"/>
  <c r="R847" i="17"/>
  <c r="Q885" i="17"/>
  <c r="R885" i="17"/>
  <c r="R354" i="17"/>
  <c r="Q354" i="17"/>
  <c r="R462" i="17"/>
  <c r="Q462" i="17"/>
  <c r="R725" i="17"/>
  <c r="Q725" i="17"/>
  <c r="R610" i="17"/>
  <c r="V970" i="17" s="1"/>
  <c r="Q610" i="17"/>
  <c r="Q727" i="17"/>
  <c r="R727" i="17"/>
  <c r="Q818" i="17"/>
  <c r="R818" i="17"/>
  <c r="V1178" i="17" s="1"/>
  <c r="R887" i="17"/>
  <c r="Q887" i="17"/>
  <c r="Q548" i="17"/>
  <c r="R548" i="17"/>
  <c r="V908" i="17" s="1"/>
  <c r="Q569" i="17"/>
  <c r="R569" i="17"/>
  <c r="V929" i="17" s="1"/>
  <c r="Q609" i="17"/>
  <c r="R609" i="17"/>
  <c r="V969" i="17" s="1"/>
  <c r="R657" i="17"/>
  <c r="V1017" i="17" s="1"/>
  <c r="Q657" i="17"/>
  <c r="R792" i="17"/>
  <c r="V1152" i="17" s="1"/>
  <c r="Q792" i="17"/>
  <c r="R844" i="17"/>
  <c r="Q844" i="17"/>
  <c r="R498" i="17"/>
  <c r="Q498" i="17"/>
  <c r="Q615" i="17"/>
  <c r="R615" i="17"/>
  <c r="V975" i="17" s="1"/>
  <c r="R671" i="17"/>
  <c r="Q671" i="17"/>
  <c r="R755" i="17"/>
  <c r="Q755" i="17"/>
  <c r="R856" i="17"/>
  <c r="Q856" i="17"/>
  <c r="Q324" i="17"/>
  <c r="R324" i="17"/>
  <c r="R678" i="17"/>
  <c r="Q678" i="17"/>
  <c r="R535" i="17"/>
  <c r="Q535" i="17"/>
  <c r="R655" i="17"/>
  <c r="V1015" i="17" s="1"/>
  <c r="Q655" i="17"/>
  <c r="Q697" i="17"/>
  <c r="R697" i="17"/>
  <c r="Q793" i="17"/>
  <c r="R793" i="17"/>
  <c r="V1153" i="17" s="1"/>
  <c r="Q893" i="17"/>
  <c r="R893" i="17"/>
  <c r="U1133" i="17" s="1"/>
  <c r="Q326" i="17"/>
  <c r="R326" i="17"/>
  <c r="R515" i="17"/>
  <c r="Q515" i="17"/>
  <c r="R543" i="17"/>
  <c r="Q543" i="17"/>
  <c r="Q687" i="17"/>
  <c r="R687" i="17"/>
  <c r="Q705" i="17"/>
  <c r="R705" i="17"/>
  <c r="R761" i="17"/>
  <c r="Q761" i="17"/>
  <c r="R653" i="17"/>
  <c r="V1013" i="17" s="1"/>
  <c r="Q653" i="17"/>
  <c r="Q752" i="17"/>
  <c r="R752" i="17"/>
  <c r="R812" i="17"/>
  <c r="V1172" i="17" s="1"/>
  <c r="Q812" i="17"/>
  <c r="Q459" i="17"/>
  <c r="R459" i="17"/>
  <c r="R266" i="17"/>
  <c r="Q266" i="17"/>
  <c r="R142" i="17"/>
  <c r="Q142" i="17"/>
  <c r="R762" i="17"/>
  <c r="Q762" i="17"/>
  <c r="R323" i="17"/>
  <c r="Q323" i="17"/>
  <c r="R68" i="17"/>
  <c r="Q68" i="17"/>
  <c r="R821" i="17"/>
  <c r="V1181" i="17" s="1"/>
  <c r="Q821" i="17"/>
  <c r="Q841" i="17"/>
  <c r="R841" i="17"/>
  <c r="V1201" i="17" s="1"/>
  <c r="Q862" i="17"/>
  <c r="R862" i="17"/>
  <c r="R446" i="17"/>
  <c r="Q446" i="17"/>
  <c r="R42" i="17"/>
  <c r="Q42" i="17"/>
  <c r="R188" i="17"/>
  <c r="Q188" i="17"/>
  <c r="R111" i="17"/>
  <c r="Q111" i="17"/>
  <c r="Q666" i="17"/>
  <c r="R666" i="17"/>
  <c r="R93" i="17"/>
  <c r="Q93" i="17"/>
  <c r="R78" i="17"/>
  <c r="Q78" i="17"/>
  <c r="R315" i="17"/>
  <c r="Q315" i="17"/>
  <c r="R265" i="17"/>
  <c r="Q265" i="17"/>
  <c r="R232" i="17"/>
  <c r="Q232" i="17"/>
  <c r="R879" i="17"/>
  <c r="Q879" i="17"/>
  <c r="R267" i="17"/>
  <c r="Q267" i="17"/>
  <c r="R41" i="17"/>
  <c r="Q41" i="17"/>
  <c r="R182" i="17"/>
  <c r="Q182" i="17"/>
  <c r="R203" i="17"/>
  <c r="Q203" i="17"/>
  <c r="R115" i="17"/>
  <c r="Q115" i="17"/>
  <c r="R348" i="17"/>
  <c r="Q348" i="17"/>
  <c r="Q339" i="17"/>
  <c r="R339" i="17"/>
  <c r="Q586" i="17"/>
  <c r="R586" i="17"/>
  <c r="V946" i="17" s="1"/>
  <c r="Q753" i="17"/>
  <c r="R753" i="17"/>
  <c r="Q872" i="17"/>
  <c r="R872" i="17"/>
  <c r="R71" i="17"/>
  <c r="Q71" i="17"/>
  <c r="Q263" i="17"/>
  <c r="R263" i="17"/>
  <c r="R383" i="17"/>
  <c r="Q383" i="17"/>
  <c r="Q141" i="17"/>
  <c r="R141" i="17"/>
  <c r="R178" i="17"/>
  <c r="Q178" i="17"/>
  <c r="R375" i="17"/>
  <c r="Q375" i="17"/>
  <c r="R419" i="17"/>
  <c r="Q419" i="17"/>
  <c r="Q594" i="17"/>
  <c r="R594" i="17"/>
  <c r="V954" i="17" s="1"/>
  <c r="R435" i="17"/>
  <c r="Q435" i="17"/>
  <c r="R605" i="17"/>
  <c r="V965" i="17" s="1"/>
  <c r="Q605" i="17"/>
  <c r="Q239" i="17"/>
  <c r="R239" i="17"/>
  <c r="R46" i="17"/>
  <c r="Q46" i="17"/>
  <c r="R274" i="17"/>
  <c r="Q274" i="17"/>
  <c r="R127" i="17"/>
  <c r="Q127" i="17"/>
  <c r="Q416" i="17"/>
  <c r="R416" i="17"/>
  <c r="R538" i="17"/>
  <c r="Q538" i="17"/>
  <c r="Q322" i="17"/>
  <c r="R322" i="17"/>
  <c r="R693" i="17"/>
  <c r="Q693" i="17"/>
  <c r="Q303" i="17"/>
  <c r="R303" i="17"/>
  <c r="Q734" i="17"/>
  <c r="R734" i="17"/>
  <c r="R38" i="17"/>
  <c r="Q38" i="17"/>
  <c r="R151" i="17"/>
  <c r="Q151" i="17"/>
  <c r="R246" i="17"/>
  <c r="Q246" i="17"/>
  <c r="R101" i="17"/>
  <c r="Q101" i="17"/>
  <c r="R285" i="17"/>
  <c r="Q285" i="17"/>
  <c r="R377" i="17"/>
  <c r="Q377" i="17"/>
  <c r="Q306" i="17"/>
  <c r="R306" i="17"/>
  <c r="Q638" i="17"/>
  <c r="R638" i="17"/>
  <c r="V998" i="17" s="1"/>
  <c r="R485" i="17"/>
  <c r="Q485" i="17"/>
  <c r="Q504" i="17"/>
  <c r="R504" i="17"/>
  <c r="R40" i="17"/>
  <c r="Q40" i="17"/>
  <c r="R215" i="17"/>
  <c r="Q215" i="17"/>
  <c r="Q439" i="17"/>
  <c r="R439" i="17"/>
  <c r="R147" i="17"/>
  <c r="Q147" i="17"/>
  <c r="R305" i="17"/>
  <c r="Q305" i="17"/>
  <c r="R392" i="17"/>
  <c r="Q392" i="17"/>
  <c r="R436" i="17"/>
  <c r="Q436" i="17"/>
  <c r="R603" i="17"/>
  <c r="V963" i="17" s="1"/>
  <c r="Q603" i="17"/>
  <c r="R102" i="17"/>
  <c r="Q102" i="17"/>
  <c r="R29" i="17"/>
  <c r="Q29" i="17"/>
  <c r="R289" i="17"/>
  <c r="Q289" i="17"/>
  <c r="R133" i="17"/>
  <c r="Q133" i="17"/>
  <c r="R461" i="17"/>
  <c r="Q461" i="17"/>
  <c r="Q343" i="17"/>
  <c r="R343" i="17"/>
  <c r="Q371" i="17"/>
  <c r="R371" i="17"/>
  <c r="Q585" i="17"/>
  <c r="R585" i="17"/>
  <c r="V945" i="17" s="1"/>
  <c r="R562" i="17"/>
  <c r="V922" i="17" s="1"/>
  <c r="Q562" i="17"/>
  <c r="Q508" i="17"/>
  <c r="R508" i="17"/>
  <c r="R668" i="17"/>
  <c r="Q668" i="17"/>
  <c r="Q760" i="17"/>
  <c r="R760" i="17"/>
  <c r="R782" i="17"/>
  <c r="Q782" i="17"/>
  <c r="R894" i="17"/>
  <c r="U1134" i="17" s="1"/>
  <c r="Q894" i="17"/>
  <c r="Q854" i="17"/>
  <c r="R854" i="17"/>
  <c r="R418" i="17"/>
  <c r="Q418" i="17"/>
  <c r="Q478" i="17"/>
  <c r="R478" i="17"/>
  <c r="Q658" i="17"/>
  <c r="R658" i="17"/>
  <c r="V1018" i="17" s="1"/>
  <c r="Q565" i="17"/>
  <c r="R565" i="17"/>
  <c r="V925" i="17" s="1"/>
  <c r="R747" i="17"/>
  <c r="Q747" i="17"/>
  <c r="R785" i="17"/>
  <c r="V1145" i="17" s="1"/>
  <c r="Q785" i="17"/>
  <c r="Q827" i="17"/>
  <c r="R827" i="17"/>
  <c r="V1187" i="17" s="1"/>
  <c r="Q541" i="17"/>
  <c r="R541" i="17"/>
  <c r="R637" i="17"/>
  <c r="V997" i="17" s="1"/>
  <c r="Q637" i="17"/>
  <c r="R680" i="17"/>
  <c r="Q680" i="17"/>
  <c r="Q708" i="17"/>
  <c r="R708" i="17"/>
  <c r="R823" i="17"/>
  <c r="V1183" i="17" s="1"/>
  <c r="Q823" i="17"/>
  <c r="R852" i="17"/>
  <c r="Q852" i="17"/>
  <c r="R534" i="17"/>
  <c r="Q534" i="17"/>
  <c r="R592" i="17"/>
  <c r="V952" i="17" s="1"/>
  <c r="Q592" i="17"/>
  <c r="Q672" i="17"/>
  <c r="R672" i="17"/>
  <c r="Q765" i="17"/>
  <c r="R765" i="17"/>
  <c r="Q824" i="17"/>
  <c r="R824" i="17"/>
  <c r="V1184" i="17" s="1"/>
  <c r="R870" i="17"/>
  <c r="Q870" i="17"/>
  <c r="R388" i="17"/>
  <c r="Q388" i="17"/>
  <c r="R644" i="17"/>
  <c r="V1004" i="17" s="1"/>
  <c r="Q644" i="17"/>
  <c r="R679" i="17"/>
  <c r="Q679" i="17"/>
  <c r="R564" i="17"/>
  <c r="V924" i="17" s="1"/>
  <c r="Q564" i="17"/>
  <c r="Q663" i="17"/>
  <c r="R663" i="17"/>
  <c r="V1023" i="17" s="1"/>
  <c r="R806" i="17"/>
  <c r="V1166" i="17" s="1"/>
  <c r="Q806" i="17"/>
  <c r="R874" i="17"/>
  <c r="Q874" i="17"/>
  <c r="Q403" i="17"/>
  <c r="R403" i="17"/>
  <c r="Q510" i="17"/>
  <c r="R510" i="17"/>
  <c r="R685" i="17"/>
  <c r="Q685" i="17"/>
  <c r="Q577" i="17"/>
  <c r="R577" i="17"/>
  <c r="V937" i="17" s="1"/>
  <c r="R676" i="17"/>
  <c r="Q676" i="17"/>
  <c r="Q813" i="17"/>
  <c r="R813" i="17"/>
  <c r="V1173" i="17" s="1"/>
  <c r="R890" i="17"/>
  <c r="Q890" i="17"/>
  <c r="Q698" i="17"/>
  <c r="R698" i="17"/>
  <c r="R786" i="17"/>
  <c r="V1146" i="17" s="1"/>
  <c r="Q786" i="17"/>
  <c r="R864" i="17"/>
  <c r="Q864" i="17"/>
  <c r="Q835" i="17"/>
  <c r="R835" i="17"/>
  <c r="V1195" i="17" s="1"/>
  <c r="Q18" i="17"/>
  <c r="R18" i="17"/>
  <c r="R691" i="17"/>
  <c r="Q691" i="17"/>
  <c r="Q23" i="17"/>
  <c r="R23" i="17"/>
  <c r="R271" i="17"/>
  <c r="Q271" i="17"/>
  <c r="Q809" i="17"/>
  <c r="R809" i="17"/>
  <c r="V1169" i="17" s="1"/>
  <c r="R213" i="17"/>
  <c r="Q213" i="17"/>
  <c r="R495" i="17"/>
  <c r="Q495" i="17"/>
  <c r="Q422" i="17"/>
  <c r="R422" i="17"/>
  <c r="R524" i="17"/>
  <c r="Q524" i="17"/>
  <c r="Q808" i="17"/>
  <c r="R808" i="17"/>
  <c r="V1168" i="17" s="1"/>
  <c r="R849" i="17"/>
  <c r="Q849" i="17"/>
  <c r="Q526" i="17"/>
  <c r="R526" i="17"/>
  <c r="R549" i="17"/>
  <c r="V909" i="17" s="1"/>
  <c r="Q549" i="17"/>
  <c r="R859" i="17"/>
  <c r="Q859" i="17"/>
  <c r="Q754" i="17"/>
  <c r="R754" i="17"/>
  <c r="Q573" i="17"/>
  <c r="R573" i="17"/>
  <c r="V933" i="17" s="1"/>
  <c r="Q726" i="17"/>
  <c r="R726" i="17"/>
  <c r="Q24" i="17"/>
  <c r="R24" i="17"/>
  <c r="R553" i="17"/>
  <c r="V913" i="17" s="1"/>
  <c r="Q553" i="17"/>
  <c r="Q424" i="17"/>
  <c r="R424" i="17"/>
  <c r="Q272" i="17"/>
  <c r="R272" i="17"/>
  <c r="R126" i="17"/>
  <c r="Q126" i="17"/>
  <c r="R92" i="17"/>
  <c r="Q92" i="17"/>
  <c r="R450" i="17"/>
  <c r="Q450" i="17"/>
  <c r="R451" i="17"/>
  <c r="Q451" i="17"/>
  <c r="Q298" i="17"/>
  <c r="R298" i="17"/>
  <c r="Q613" i="17"/>
  <c r="R613" i="17"/>
  <c r="V973" i="17" s="1"/>
  <c r="R122" i="17"/>
  <c r="Q122" i="17"/>
  <c r="R211" i="17"/>
  <c r="Q211" i="17"/>
  <c r="R563" i="17"/>
  <c r="V923" i="17" s="1"/>
  <c r="Q563" i="17"/>
  <c r="R237" i="17"/>
  <c r="Q237" i="17"/>
  <c r="Q199" i="17"/>
  <c r="R199" i="17"/>
  <c r="R412" i="17"/>
  <c r="Q412" i="17"/>
  <c r="Q390" i="17"/>
  <c r="R390" i="17"/>
  <c r="R662" i="17"/>
  <c r="V1022" i="17" s="1"/>
  <c r="Q662" i="17"/>
  <c r="R497" i="17"/>
  <c r="Q497" i="17"/>
  <c r="R7" i="17"/>
  <c r="Q7" i="17"/>
  <c r="Q64" i="17"/>
  <c r="R64" i="17"/>
  <c r="Q183" i="17"/>
  <c r="R183" i="17"/>
  <c r="R174" i="17"/>
  <c r="Q174" i="17"/>
  <c r="R365" i="17"/>
  <c r="Q365" i="17"/>
  <c r="Q429" i="17"/>
  <c r="R429" i="17"/>
  <c r="R491" i="17"/>
  <c r="Q491" i="17"/>
  <c r="R669" i="17"/>
  <c r="Q669" i="17"/>
  <c r="R17" i="17"/>
  <c r="Q17" i="17"/>
  <c r="R155" i="17"/>
  <c r="Q155" i="17"/>
  <c r="Q56" i="17"/>
  <c r="R56" i="17"/>
  <c r="R247" i="17"/>
  <c r="Q247" i="17"/>
  <c r="R400" i="17"/>
  <c r="Q400" i="17"/>
  <c r="R143" i="17"/>
  <c r="Q143" i="17"/>
  <c r="Q197" i="17"/>
  <c r="R197" i="17"/>
  <c r="Q376" i="17"/>
  <c r="R376" i="17"/>
  <c r="Q428" i="17"/>
  <c r="R428" i="17"/>
  <c r="Q665" i="17"/>
  <c r="R665" i="17"/>
  <c r="Q159" i="17"/>
  <c r="R159" i="17"/>
  <c r="R767" i="17"/>
  <c r="Q767" i="17"/>
  <c r="R223" i="17"/>
  <c r="Q223" i="17"/>
  <c r="Q45" i="17"/>
  <c r="R45" i="17"/>
  <c r="R278" i="17"/>
  <c r="Q278" i="17"/>
  <c r="Q129" i="17"/>
  <c r="R129" i="17"/>
  <c r="R431" i="17"/>
  <c r="Q431" i="17"/>
  <c r="R335" i="17"/>
  <c r="Q335" i="17"/>
  <c r="Q340" i="17"/>
  <c r="R340" i="17"/>
  <c r="R703" i="17"/>
  <c r="Q703" i="17"/>
  <c r="R229" i="17"/>
  <c r="Q229" i="17"/>
  <c r="R116" i="17"/>
  <c r="Q116" i="17"/>
  <c r="R172" i="17"/>
  <c r="Q172" i="17"/>
  <c r="R47" i="17"/>
  <c r="Q47" i="17"/>
  <c r="R205" i="17"/>
  <c r="Q205" i="17"/>
  <c r="R201" i="17"/>
  <c r="Q201" i="17"/>
  <c r="Q382" i="17"/>
  <c r="R382" i="17"/>
  <c r="R441" i="17"/>
  <c r="Q441" i="17"/>
  <c r="R370" i="17"/>
  <c r="Q370" i="17"/>
  <c r="Q730" i="17"/>
  <c r="R730" i="17"/>
  <c r="Q802" i="17"/>
  <c r="R802" i="17"/>
  <c r="V1162" i="17" s="1"/>
  <c r="R39" i="17"/>
  <c r="Q39" i="17"/>
  <c r="R110" i="17"/>
  <c r="Q110" i="17"/>
  <c r="R455" i="17"/>
  <c r="Q455" i="17"/>
  <c r="R149" i="17"/>
  <c r="Q149" i="17"/>
  <c r="Q313" i="17"/>
  <c r="R313" i="17"/>
  <c r="R407" i="17"/>
  <c r="Q407" i="17"/>
  <c r="Q448" i="17"/>
  <c r="R448" i="17"/>
  <c r="Q611" i="17"/>
  <c r="R611" i="17"/>
  <c r="V971" i="17" s="1"/>
  <c r="Q560" i="17"/>
  <c r="R560" i="17"/>
  <c r="V920" i="17" s="1"/>
  <c r="Q628" i="17"/>
  <c r="R628" i="17"/>
  <c r="V988" i="17" s="1"/>
  <c r="R632" i="17"/>
  <c r="V992" i="17" s="1"/>
  <c r="Q632" i="17"/>
  <c r="R681" i="17"/>
  <c r="Q681" i="17"/>
  <c r="Q763" i="17"/>
  <c r="R763" i="17"/>
  <c r="R836" i="17"/>
  <c r="V1196" i="17" s="1"/>
  <c r="Q836" i="17"/>
  <c r="Q898" i="17"/>
  <c r="R898" i="17"/>
  <c r="U1138" i="17" s="1"/>
  <c r="Q507" i="17"/>
  <c r="R507" i="17"/>
  <c r="R494" i="17"/>
  <c r="Q494" i="17"/>
  <c r="Q599" i="17"/>
  <c r="R599" i="17"/>
  <c r="V959" i="17" s="1"/>
  <c r="Q635" i="17"/>
  <c r="R635" i="17"/>
  <c r="V995" i="17" s="1"/>
  <c r="Q771" i="17"/>
  <c r="R771" i="17"/>
  <c r="Q848" i="17"/>
  <c r="R848" i="17"/>
  <c r="Q900" i="17"/>
  <c r="R900" i="17"/>
  <c r="U1140" i="17" s="1"/>
  <c r="Q369" i="17"/>
  <c r="R369" i="17"/>
  <c r="Q464" i="17"/>
  <c r="R464" i="17"/>
  <c r="Q598" i="17"/>
  <c r="R598" i="17"/>
  <c r="V958" i="17" s="1"/>
  <c r="R626" i="17"/>
  <c r="V986" i="17" s="1"/>
  <c r="Q626" i="17"/>
  <c r="Q757" i="17"/>
  <c r="R757" i="17"/>
  <c r="Q850" i="17"/>
  <c r="R850" i="17"/>
  <c r="R902" i="17"/>
  <c r="U1142" i="17" s="1"/>
  <c r="Q902" i="17"/>
  <c r="R527" i="17"/>
  <c r="Q527" i="17"/>
  <c r="Q649" i="17"/>
  <c r="R649" i="17"/>
  <c r="V1009" i="17" s="1"/>
  <c r="R690" i="17"/>
  <c r="Q690" i="17"/>
  <c r="Q780" i="17"/>
  <c r="R780" i="17"/>
  <c r="R892" i="17"/>
  <c r="U1132" i="17" s="1"/>
  <c r="Q892" i="17"/>
  <c r="R440" i="17"/>
  <c r="Q440" i="17"/>
  <c r="Q570" i="17"/>
  <c r="R570" i="17"/>
  <c r="V930" i="17" s="1"/>
  <c r="R589" i="17"/>
  <c r="V949" i="17" s="1"/>
  <c r="Q589" i="17"/>
  <c r="R625" i="17"/>
  <c r="V985" i="17" s="1"/>
  <c r="Q625" i="17"/>
  <c r="R683" i="17"/>
  <c r="Q683" i="17"/>
  <c r="R881" i="17"/>
  <c r="Q881" i="17"/>
  <c r="R889" i="17"/>
  <c r="Q889" i="17"/>
  <c r="R444" i="17"/>
  <c r="Q444" i="17"/>
  <c r="R571" i="17"/>
  <c r="V931" i="17" s="1"/>
  <c r="Q571" i="17"/>
  <c r="R597" i="17"/>
  <c r="V957" i="17" s="1"/>
  <c r="Q597" i="17"/>
  <c r="Q633" i="17"/>
  <c r="R633" i="17"/>
  <c r="V993" i="17" s="1"/>
  <c r="Q684" i="17"/>
  <c r="R684" i="17"/>
  <c r="R660" i="17"/>
  <c r="V1020" i="17" s="1"/>
  <c r="Q660" i="17"/>
  <c r="R790" i="17"/>
  <c r="V1150" i="17" s="1"/>
  <c r="Q790" i="17"/>
  <c r="R826" i="17"/>
  <c r="V1186" i="17" s="1"/>
  <c r="Q826" i="17"/>
  <c r="R11" i="17"/>
  <c r="Q11" i="17"/>
  <c r="Q19" i="17"/>
  <c r="R19" i="17"/>
  <c r="Q522" i="17"/>
  <c r="R522" i="17"/>
  <c r="Q616" i="17"/>
  <c r="R616" i="17"/>
  <c r="V976" i="17" s="1"/>
  <c r="R405" i="17"/>
  <c r="Q405" i="17"/>
  <c r="R364" i="17"/>
  <c r="Q364" i="17"/>
  <c r="R98" i="17"/>
  <c r="Q98" i="17"/>
  <c r="R148" i="17"/>
  <c r="Q148" i="17"/>
  <c r="Q95" i="17"/>
  <c r="R95" i="17"/>
  <c r="R488" i="17"/>
  <c r="Q488" i="17"/>
  <c r="R525" i="17"/>
  <c r="Q525" i="17"/>
  <c r="R699" i="17"/>
  <c r="Q699" i="17"/>
  <c r="Q575" i="17"/>
  <c r="R575" i="17"/>
  <c r="V935" i="17" s="1"/>
  <c r="R513" i="17"/>
  <c r="Q513" i="17"/>
  <c r="R659" i="17"/>
  <c r="V1019" i="17" s="1"/>
  <c r="Q659" i="17"/>
  <c r="R696" i="17"/>
  <c r="Q696" i="17"/>
  <c r="R475" i="17"/>
  <c r="Q475" i="17"/>
  <c r="R587" i="17"/>
  <c r="V947" i="17" s="1"/>
  <c r="Q587" i="17"/>
  <c r="R486" i="17"/>
  <c r="Q486" i="17"/>
  <c r="R837" i="17"/>
  <c r="V1197" i="17" s="1"/>
  <c r="Q837" i="17"/>
  <c r="R768" i="17"/>
  <c r="Q768" i="17"/>
  <c r="R8" i="17"/>
  <c r="Q8" i="17"/>
  <c r="R79" i="17"/>
  <c r="Q79" i="17"/>
  <c r="Q171" i="17"/>
  <c r="R171" i="17"/>
  <c r="R361" i="17"/>
  <c r="Q361" i="17"/>
  <c r="Q227" i="17"/>
  <c r="R227" i="17"/>
  <c r="R51" i="17"/>
  <c r="Q51" i="17"/>
  <c r="Q506" i="17"/>
  <c r="R506" i="17"/>
  <c r="R402" i="17"/>
  <c r="Q402" i="17"/>
  <c r="Q230" i="17"/>
  <c r="R230" i="17"/>
  <c r="Q264" i="17"/>
  <c r="R264" i="17"/>
  <c r="R590" i="17"/>
  <c r="V950" i="17" s="1"/>
  <c r="Q590" i="17"/>
  <c r="R295" i="17"/>
  <c r="Q295" i="17"/>
  <c r="R77" i="17"/>
  <c r="Q77" i="17"/>
  <c r="R262" i="17"/>
  <c r="Q262" i="17"/>
  <c r="R117" i="17"/>
  <c r="Q117" i="17"/>
  <c r="R367" i="17"/>
  <c r="Q367" i="17"/>
  <c r="R409" i="17"/>
  <c r="Q409" i="17"/>
  <c r="Q316" i="17"/>
  <c r="R316" i="17"/>
  <c r="Q647" i="17"/>
  <c r="R647" i="17"/>
  <c r="V1007" i="17" s="1"/>
  <c r="R853" i="17"/>
  <c r="Q853" i="17"/>
  <c r="R36" i="17"/>
  <c r="Q36" i="17"/>
  <c r="R91" i="17"/>
  <c r="Q91" i="17"/>
  <c r="R192" i="17"/>
  <c r="Q192" i="17"/>
  <c r="R269" i="17"/>
  <c r="Q269" i="17"/>
  <c r="R236" i="17"/>
  <c r="Q236" i="17"/>
  <c r="Q454" i="17"/>
  <c r="R454" i="17"/>
  <c r="Q282" i="17"/>
  <c r="R282" i="17"/>
  <c r="R558" i="17"/>
  <c r="V918" i="17" s="1"/>
  <c r="Q558" i="17"/>
  <c r="Q832" i="17"/>
  <c r="R832" i="17"/>
  <c r="V1192" i="17" s="1"/>
  <c r="R65" i="17"/>
  <c r="Q65" i="17"/>
  <c r="Q90" i="17"/>
  <c r="R90" i="17"/>
  <c r="R140" i="17"/>
  <c r="Q140" i="17"/>
  <c r="R579" i="17"/>
  <c r="V939" i="17" s="1"/>
  <c r="Q579" i="17"/>
  <c r="Q330" i="17"/>
  <c r="R330" i="17"/>
  <c r="R319" i="17"/>
  <c r="Q319" i="17"/>
  <c r="R465" i="17"/>
  <c r="Q465" i="17"/>
  <c r="Q481" i="17"/>
  <c r="R481" i="17"/>
  <c r="R736" i="17"/>
  <c r="Q736" i="17"/>
  <c r="Q85" i="17"/>
  <c r="R85" i="17"/>
  <c r="R260" i="17"/>
  <c r="Q260" i="17"/>
  <c r="Q427" i="17"/>
  <c r="R427" i="17"/>
  <c r="Q25" i="17"/>
  <c r="R25" i="17"/>
  <c r="Q63" i="17"/>
  <c r="R63" i="17"/>
  <c r="Q189" i="17"/>
  <c r="R189" i="17"/>
  <c r="Q185" i="17"/>
  <c r="R185" i="17"/>
  <c r="Q366" i="17"/>
  <c r="R366" i="17"/>
  <c r="Q433" i="17"/>
  <c r="R433" i="17"/>
  <c r="R333" i="17"/>
  <c r="Q333" i="17"/>
  <c r="R706" i="17"/>
  <c r="Q706" i="17"/>
  <c r="R130" i="17"/>
  <c r="Q130" i="17"/>
  <c r="Q396" i="17"/>
  <c r="R396" i="17"/>
  <c r="R846" i="17"/>
  <c r="Q846" i="17"/>
  <c r="Q55" i="17"/>
  <c r="R55" i="17"/>
  <c r="R231" i="17"/>
  <c r="Q231" i="17"/>
  <c r="Q415" i="17"/>
  <c r="R415" i="17"/>
  <c r="Q145" i="17"/>
  <c r="R145" i="17"/>
  <c r="Q198" i="17"/>
  <c r="R198" i="17"/>
  <c r="R391" i="17"/>
  <c r="Q391" i="17"/>
  <c r="R432" i="17"/>
  <c r="Q432" i="17"/>
  <c r="Q686" i="17"/>
  <c r="R686" i="17"/>
  <c r="Q135" i="17"/>
  <c r="R135" i="17"/>
  <c r="Q34" i="17"/>
  <c r="R34" i="17"/>
  <c r="Q73" i="17"/>
  <c r="R73" i="17"/>
  <c r="R150" i="17"/>
  <c r="Q150" i="17"/>
  <c r="Q177" i="17"/>
  <c r="R177" i="17"/>
  <c r="Q99" i="17"/>
  <c r="R99" i="17"/>
  <c r="R325" i="17"/>
  <c r="Q325" i="17"/>
  <c r="R499" i="17"/>
  <c r="Q499" i="17"/>
  <c r="R552" i="17"/>
  <c r="V912" i="17" s="1"/>
  <c r="Q552" i="17"/>
  <c r="Q773" i="17"/>
  <c r="R773" i="17"/>
  <c r="R100" i="17"/>
  <c r="Q100" i="17"/>
  <c r="R167" i="17"/>
  <c r="Q167" i="17"/>
  <c r="R32" i="17"/>
  <c r="Q32" i="17"/>
  <c r="R206" i="17"/>
  <c r="Q206" i="17"/>
  <c r="Q202" i="17"/>
  <c r="R202" i="17"/>
  <c r="R397" i="17"/>
  <c r="Q397" i="17"/>
  <c r="Q445" i="17"/>
  <c r="R445" i="17"/>
  <c r="R401" i="17"/>
  <c r="Q401" i="17"/>
  <c r="Q731" i="17"/>
  <c r="R731" i="17"/>
  <c r="Q356" i="17"/>
  <c r="R356" i="17"/>
  <c r="Q539" i="17"/>
  <c r="R539" i="17"/>
  <c r="Q574" i="17"/>
  <c r="R574" i="17"/>
  <c r="V934" i="17" s="1"/>
  <c r="R709" i="17"/>
  <c r="Q709" i="17"/>
  <c r="R714" i="17"/>
  <c r="Q714" i="17"/>
  <c r="Q778" i="17"/>
  <c r="R778" i="17"/>
  <c r="Q857" i="17"/>
  <c r="R857" i="17"/>
  <c r="Q636" i="17"/>
  <c r="R636" i="17"/>
  <c r="V996" i="17" s="1"/>
  <c r="R518" i="17"/>
  <c r="Q518" i="17"/>
  <c r="R674" i="17"/>
  <c r="Q674" i="17"/>
  <c r="R656" i="17"/>
  <c r="V1016" i="17" s="1"/>
  <c r="Q656" i="17"/>
  <c r="R748" i="17"/>
  <c r="Q748" i="17"/>
  <c r="R895" i="17"/>
  <c r="U1135" i="17" s="1"/>
  <c r="Q895" i="17"/>
  <c r="Q861" i="17"/>
  <c r="R861" i="17"/>
  <c r="R471" i="17"/>
  <c r="Q471" i="17"/>
  <c r="Q480" i="17"/>
  <c r="R480" i="17"/>
  <c r="R667" i="17"/>
  <c r="Q667" i="17"/>
  <c r="Q568" i="17"/>
  <c r="R568" i="17"/>
  <c r="V928" i="17" s="1"/>
  <c r="R749" i="17"/>
  <c r="Q749" i="17"/>
  <c r="Q794" i="17"/>
  <c r="R794" i="17"/>
  <c r="V1154" i="17" s="1"/>
  <c r="Q829" i="17"/>
  <c r="R829" i="17"/>
  <c r="V1189" i="17" s="1"/>
  <c r="R620" i="17"/>
  <c r="V980" i="17" s="1"/>
  <c r="Q620" i="17"/>
  <c r="R561" i="17"/>
  <c r="V921" i="17" s="1"/>
  <c r="Q561" i="17"/>
  <c r="R746" i="17"/>
  <c r="Q746" i="17"/>
  <c r="R805" i="17"/>
  <c r="V1165" i="17" s="1"/>
  <c r="Q805" i="17"/>
  <c r="R873" i="17"/>
  <c r="Q873" i="17"/>
  <c r="Q554" i="17"/>
  <c r="R554" i="17"/>
  <c r="V914" i="17" s="1"/>
  <c r="Q557" i="17"/>
  <c r="R557" i="17"/>
  <c r="V917" i="17" s="1"/>
  <c r="R661" i="17"/>
  <c r="V1021" i="17" s="1"/>
  <c r="Q661" i="17"/>
  <c r="R712" i="17"/>
  <c r="Q712" i="17"/>
  <c r="Q716" i="17"/>
  <c r="R716" i="17"/>
  <c r="Q799" i="17"/>
  <c r="R799" i="17"/>
  <c r="V1159" i="17" s="1"/>
  <c r="Q860" i="17"/>
  <c r="R860" i="17"/>
  <c r="R612" i="17"/>
  <c r="V972" i="17" s="1"/>
  <c r="Q612" i="17"/>
  <c r="R582" i="17"/>
  <c r="V942" i="17" s="1"/>
  <c r="Q582" i="17"/>
  <c r="R677" i="17"/>
  <c r="Q677" i="17"/>
  <c r="R721" i="17"/>
  <c r="Q721" i="17"/>
  <c r="R728" i="17"/>
  <c r="Q728" i="17"/>
  <c r="R867" i="17"/>
  <c r="Q867" i="17"/>
  <c r="R670" i="17"/>
  <c r="Q670" i="17"/>
  <c r="R801" i="17"/>
  <c r="V1161" i="17" s="1"/>
  <c r="Q801" i="17"/>
  <c r="R843" i="17"/>
  <c r="V1203" i="17" s="1"/>
  <c r="Q843" i="17"/>
  <c r="R869" i="17"/>
  <c r="Q869" i="17"/>
  <c r="R12" i="17"/>
  <c r="Q12" i="17"/>
  <c r="Q6" i="17"/>
  <c r="R6" i="17"/>
  <c r="R883" i="17"/>
  <c r="Q883" i="17"/>
  <c r="Q241" i="17"/>
  <c r="R241" i="17"/>
  <c r="R235" i="17"/>
  <c r="Q235" i="17"/>
  <c r="Q123" i="17"/>
  <c r="R123" i="17"/>
  <c r="R544" i="17"/>
  <c r="V904" i="17" s="1"/>
  <c r="Q544" i="17"/>
  <c r="Q124" i="17"/>
  <c r="R124" i="17"/>
  <c r="R220" i="17"/>
  <c r="Q220" i="17"/>
  <c r="Q225" i="17"/>
  <c r="R225" i="17"/>
  <c r="Q858" i="17"/>
  <c r="R858" i="17"/>
  <c r="R796" i="17"/>
  <c r="V1156" i="17" s="1"/>
  <c r="Q796" i="17"/>
  <c r="Q595" i="17"/>
  <c r="R595" i="17"/>
  <c r="V955" i="17" s="1"/>
  <c r="R170" i="17"/>
  <c r="Q170" i="17"/>
  <c r="R443" i="17"/>
  <c r="Q443" i="17"/>
  <c r="Q408" i="17"/>
  <c r="R408" i="17"/>
  <c r="R296" i="17"/>
  <c r="Q296" i="17"/>
  <c r="R191" i="17"/>
  <c r="Q191" i="17"/>
  <c r="Q280" i="17"/>
  <c r="R280" i="17"/>
  <c r="Q297" i="17"/>
  <c r="R297" i="17"/>
  <c r="Q70" i="17"/>
  <c r="R70" i="17"/>
  <c r="Q28" i="17"/>
  <c r="R28" i="17"/>
  <c r="Q345" i="17"/>
  <c r="R345" i="17"/>
  <c r="R261" i="17"/>
  <c r="Q261" i="17"/>
  <c r="R107" i="17"/>
  <c r="Q107" i="17"/>
  <c r="R639" i="17"/>
  <c r="V999" i="17" s="1"/>
  <c r="Q639" i="17"/>
  <c r="R87" i="17"/>
  <c r="Q87" i="17"/>
  <c r="Q13" i="17"/>
  <c r="R13" i="17"/>
  <c r="Q351" i="17"/>
  <c r="R351" i="17"/>
  <c r="Q137" i="17"/>
  <c r="R137" i="17"/>
  <c r="R162" i="17"/>
  <c r="Q162" i="17"/>
  <c r="R359" i="17"/>
  <c r="Q359" i="17"/>
  <c r="R387" i="17"/>
  <c r="Q387" i="17"/>
  <c r="R650" i="17"/>
  <c r="V1010" i="17" s="1"/>
  <c r="Q650" i="17"/>
  <c r="R69" i="17"/>
  <c r="Q69" i="17"/>
  <c r="Q27" i="17"/>
  <c r="R27" i="17"/>
  <c r="R234" i="17"/>
  <c r="Q234" i="17"/>
  <c r="Q514" i="17"/>
  <c r="R514" i="17"/>
  <c r="Q268" i="17"/>
  <c r="R268" i="17"/>
  <c r="Q346" i="17"/>
  <c r="R346" i="17"/>
  <c r="Q300" i="17"/>
  <c r="R300" i="17"/>
  <c r="Q688" i="17"/>
  <c r="R688" i="17"/>
  <c r="Q868" i="17"/>
  <c r="R868" i="17"/>
  <c r="Q251" i="17"/>
  <c r="R251" i="17"/>
  <c r="Q26" i="17"/>
  <c r="R26" i="17"/>
  <c r="Q193" i="17"/>
  <c r="R193" i="17"/>
  <c r="R204" i="17"/>
  <c r="Q204" i="17"/>
  <c r="Q119" i="17"/>
  <c r="R119" i="17"/>
  <c r="Q363" i="17"/>
  <c r="R363" i="17"/>
  <c r="Q341" i="17"/>
  <c r="R341" i="17"/>
  <c r="R523" i="17"/>
  <c r="Q523" i="17"/>
  <c r="R756" i="17"/>
  <c r="Q756" i="17"/>
  <c r="R57" i="17"/>
  <c r="Q57" i="17"/>
  <c r="R334" i="17"/>
  <c r="Q334" i="17"/>
  <c r="R50" i="17"/>
  <c r="Q50" i="17"/>
  <c r="R89" i="17"/>
  <c r="Q89" i="17"/>
  <c r="R144" i="17"/>
  <c r="Q144" i="17"/>
  <c r="R161" i="17"/>
  <c r="Q161" i="17"/>
  <c r="Q501" i="17"/>
  <c r="R501" i="17"/>
  <c r="R321" i="17"/>
  <c r="Q321" i="17"/>
  <c r="Q489" i="17"/>
  <c r="R489" i="17"/>
  <c r="Q520" i="17"/>
  <c r="R520" i="17"/>
  <c r="R739" i="17"/>
  <c r="Q739" i="17"/>
  <c r="R88" i="17"/>
  <c r="Q88" i="17"/>
  <c r="Q344" i="17"/>
  <c r="R344" i="17"/>
  <c r="Q195" i="17"/>
  <c r="R195" i="17"/>
  <c r="Q196" i="17"/>
  <c r="R196" i="17"/>
  <c r="R48" i="17"/>
  <c r="Q48" i="17"/>
  <c r="R190" i="17"/>
  <c r="Q190" i="17"/>
  <c r="Q186" i="17"/>
  <c r="R186" i="17"/>
  <c r="R381" i="17"/>
  <c r="Q381" i="17"/>
  <c r="R437" i="17"/>
  <c r="Q437" i="17"/>
  <c r="R336" i="17"/>
  <c r="Q336" i="17"/>
  <c r="Q713" i="17"/>
  <c r="R713" i="17"/>
  <c r="R82" i="17"/>
  <c r="Q82" i="17"/>
  <c r="R181" i="17"/>
  <c r="Q181" i="17"/>
  <c r="R138" i="17"/>
  <c r="Q138" i="17"/>
  <c r="R275" i="17"/>
  <c r="Q275" i="17"/>
  <c r="R210" i="17"/>
  <c r="Q210" i="17"/>
  <c r="R221" i="17"/>
  <c r="Q221" i="17"/>
  <c r="Q165" i="17"/>
  <c r="R165" i="17"/>
  <c r="R380" i="17"/>
  <c r="Q380" i="17"/>
  <c r="Q358" i="17"/>
  <c r="R358" i="17"/>
  <c r="Q516" i="17"/>
  <c r="R516" i="17"/>
  <c r="R814" i="17"/>
  <c r="V1174" i="17" s="1"/>
  <c r="Q814" i="17"/>
  <c r="R33" i="17"/>
  <c r="Q33" i="17"/>
  <c r="R58" i="17"/>
  <c r="Q58" i="17"/>
  <c r="R163" i="17"/>
  <c r="Q163" i="17"/>
  <c r="Q180" i="17"/>
  <c r="R180" i="17"/>
  <c r="R103" i="17"/>
  <c r="Q103" i="17"/>
  <c r="R331" i="17"/>
  <c r="Q331" i="17"/>
  <c r="Q509" i="17"/>
  <c r="R509" i="17"/>
  <c r="R521" i="17"/>
  <c r="Q521" i="17"/>
  <c r="Q784" i="17"/>
  <c r="R784" i="17"/>
  <c r="V1144" i="17" s="1"/>
  <c r="Q420" i="17"/>
  <c r="R420" i="17"/>
  <c r="Q532" i="17"/>
  <c r="R532" i="17"/>
  <c r="R711" i="17"/>
  <c r="Q711" i="17"/>
  <c r="R593" i="17"/>
  <c r="V953" i="17" s="1"/>
  <c r="Q593" i="17"/>
  <c r="R776" i="17"/>
  <c r="Q776" i="17"/>
  <c r="Q822" i="17"/>
  <c r="R822" i="17"/>
  <c r="V1182" i="17" s="1"/>
  <c r="Q566" i="17"/>
  <c r="R566" i="17"/>
  <c r="V926" i="17" s="1"/>
  <c r="R511" i="17"/>
  <c r="Q511" i="17"/>
  <c r="R640" i="17"/>
  <c r="V1000" i="17" s="1"/>
  <c r="Q640" i="17"/>
  <c r="R682" i="17"/>
  <c r="Q682" i="17"/>
  <c r="R764" i="17"/>
  <c r="Q764" i="17"/>
  <c r="Q838" i="17"/>
  <c r="R838" i="17"/>
  <c r="V1198" i="17" s="1"/>
  <c r="R899" i="17"/>
  <c r="U1139" i="17" s="1"/>
  <c r="Q899" i="17"/>
  <c r="R512" i="17"/>
  <c r="Q512" i="17"/>
  <c r="R496" i="17"/>
  <c r="Q496" i="17"/>
  <c r="R607" i="17"/>
  <c r="V967" i="17" s="1"/>
  <c r="Q607" i="17"/>
  <c r="Q643" i="17"/>
  <c r="R643" i="17"/>
  <c r="V1003" i="17" s="1"/>
  <c r="R772" i="17"/>
  <c r="Q772" i="17"/>
  <c r="Q855" i="17"/>
  <c r="R855" i="17"/>
  <c r="R901" i="17"/>
  <c r="U1141" i="17" s="1"/>
  <c r="Q901" i="17"/>
  <c r="R556" i="17"/>
  <c r="V916" i="17" s="1"/>
  <c r="Q556" i="17"/>
  <c r="Q572" i="17"/>
  <c r="R572" i="17"/>
  <c r="V932" i="17" s="1"/>
  <c r="R617" i="17"/>
  <c r="V977" i="17" s="1"/>
  <c r="Q617" i="17"/>
  <c r="R673" i="17"/>
  <c r="Q673" i="17"/>
  <c r="R795" i="17"/>
  <c r="V1155" i="17" s="1"/>
  <c r="Q795" i="17"/>
  <c r="R888" i="17"/>
  <c r="Q888" i="17"/>
  <c r="Q385" i="17"/>
  <c r="R385" i="17"/>
  <c r="R468" i="17"/>
  <c r="Q468" i="17"/>
  <c r="R614" i="17"/>
  <c r="V974" i="17" s="1"/>
  <c r="Q614" i="17"/>
  <c r="R642" i="17"/>
  <c r="V1002" i="17" s="1"/>
  <c r="Q642" i="17"/>
  <c r="R735" i="17"/>
  <c r="Q735" i="17"/>
  <c r="R787" i="17"/>
  <c r="V1147" i="17" s="1"/>
  <c r="Q787" i="17"/>
  <c r="R386" i="17"/>
  <c r="Q386" i="17"/>
  <c r="R470" i="17"/>
  <c r="Q470" i="17"/>
  <c r="R622" i="17"/>
  <c r="V982" i="17" s="1"/>
  <c r="Q622" i="17"/>
  <c r="Q652" i="17"/>
  <c r="R652" i="17"/>
  <c r="V1012" i="17" s="1"/>
  <c r="Q737" i="17"/>
  <c r="R737" i="17"/>
  <c r="Q800" i="17"/>
  <c r="R800" i="17"/>
  <c r="V1160" i="17" s="1"/>
  <c r="Q618" i="17"/>
  <c r="R618" i="17"/>
  <c r="V978" i="17" s="1"/>
  <c r="Q707" i="17"/>
  <c r="R707" i="17"/>
  <c r="Q865" i="17"/>
  <c r="R865" i="17"/>
  <c r="R20" i="17"/>
  <c r="Q20" i="17"/>
  <c r="R9" i="17"/>
  <c r="Q9" i="17"/>
  <c r="R5" i="17"/>
  <c r="Q5" i="17"/>
  <c r="Q1244" i="17" l="1"/>
  <c r="R1244" i="17"/>
  <c r="Q1242" i="17"/>
  <c r="R1242" i="17"/>
  <c r="U968" i="17"/>
  <c r="V1088" i="17"/>
  <c r="U978" i="17"/>
  <c r="V1098" i="17"/>
  <c r="V1228" i="17"/>
  <c r="U1108" i="17"/>
  <c r="V1221" i="17"/>
  <c r="U1101" i="17"/>
  <c r="U1003" i="17"/>
  <c r="V1123" i="17"/>
  <c r="U1005" i="17"/>
  <c r="V1125" i="17"/>
  <c r="U998" i="17"/>
  <c r="V1118" i="17"/>
  <c r="V1240" i="17"/>
  <c r="U1120" i="17"/>
  <c r="U1009" i="17"/>
  <c r="V1129" i="17"/>
  <c r="U1019" i="17"/>
  <c r="V1139" i="17"/>
  <c r="S1083" i="17"/>
  <c r="T1143" i="17"/>
  <c r="S1045" i="17"/>
  <c r="U1225" i="17"/>
  <c r="T1105" i="17"/>
  <c r="S1039" i="17"/>
  <c r="T1099" i="17"/>
  <c r="U1219" i="17"/>
  <c r="S1074" i="17"/>
  <c r="T1134" i="17"/>
  <c r="S1079" i="17"/>
  <c r="T1139" i="17"/>
  <c r="S1068" i="17"/>
  <c r="T1128" i="17"/>
  <c r="T1144" i="17"/>
  <c r="S1084" i="17"/>
  <c r="T1182" i="17"/>
  <c r="S1122" i="17"/>
  <c r="T1189" i="17"/>
  <c r="S1129" i="17"/>
  <c r="T1167" i="17"/>
  <c r="S1107" i="17"/>
  <c r="T1150" i="17"/>
  <c r="S1090" i="17"/>
  <c r="T1163" i="17"/>
  <c r="S1103" i="17"/>
  <c r="S1162" i="17"/>
  <c r="T1222" i="17"/>
  <c r="S1189" i="17"/>
  <c r="V1217" i="17"/>
  <c r="U1097" i="17"/>
  <c r="U994" i="17"/>
  <c r="V1114" i="17"/>
  <c r="U1102" i="17"/>
  <c r="V1222" i="17"/>
  <c r="U1006" i="17"/>
  <c r="V1126" i="17"/>
  <c r="U1023" i="17"/>
  <c r="V1143" i="17"/>
  <c r="S1059" i="17"/>
  <c r="U1239" i="17"/>
  <c r="T1119" i="17"/>
  <c r="S1042" i="17"/>
  <c r="U1222" i="17"/>
  <c r="T1102" i="17"/>
  <c r="S1043" i="17"/>
  <c r="U1223" i="17"/>
  <c r="T1103" i="17"/>
  <c r="S1073" i="17"/>
  <c r="T1133" i="17"/>
  <c r="T1162" i="17"/>
  <c r="S1102" i="17"/>
  <c r="T1178" i="17"/>
  <c r="S1118" i="17"/>
  <c r="T1146" i="17"/>
  <c r="S1086" i="17"/>
  <c r="T1173" i="17"/>
  <c r="S1113" i="17"/>
  <c r="S1091" i="17"/>
  <c r="T1151" i="17"/>
  <c r="T1191" i="17"/>
  <c r="S1131" i="17"/>
  <c r="T1161" i="17"/>
  <c r="S1101" i="17"/>
  <c r="S1187" i="17"/>
  <c r="T1231" i="17"/>
  <c r="S1171" i="17"/>
  <c r="S1166" i="17"/>
  <c r="T1226" i="17"/>
  <c r="T1209" i="17"/>
  <c r="S1149" i="17"/>
  <c r="T1207" i="17"/>
  <c r="S1147" i="17"/>
  <c r="U987" i="17"/>
  <c r="V1107" i="17"/>
  <c r="V1211" i="17"/>
  <c r="U1091" i="17"/>
  <c r="S1030" i="17"/>
  <c r="U1210" i="17"/>
  <c r="T1090" i="17"/>
  <c r="S1135" i="17"/>
  <c r="T1195" i="17"/>
  <c r="T1232" i="17"/>
  <c r="S1172" i="17"/>
  <c r="U989" i="17"/>
  <c r="V1109" i="17"/>
  <c r="U976" i="17"/>
  <c r="V1096" i="17"/>
  <c r="V1213" i="17"/>
  <c r="U1093" i="17"/>
  <c r="U1022" i="17"/>
  <c r="V1142" i="17"/>
  <c r="U1001" i="17"/>
  <c r="V1121" i="17"/>
  <c r="V1204" i="17"/>
  <c r="U1084" i="17"/>
  <c r="U1127" i="17"/>
  <c r="U1014" i="17"/>
  <c r="V1134" i="17"/>
  <c r="U1122" i="17"/>
  <c r="U973" i="17"/>
  <c r="V1093" i="17"/>
  <c r="U1017" i="17"/>
  <c r="V1137" i="17"/>
  <c r="S1046" i="17"/>
  <c r="U1226" i="17"/>
  <c r="T1106" i="17"/>
  <c r="S1060" i="17"/>
  <c r="T1120" i="17"/>
  <c r="U1240" i="17"/>
  <c r="S1026" i="17"/>
  <c r="U1206" i="17"/>
  <c r="T1086" i="17"/>
  <c r="T1111" i="17"/>
  <c r="U1231" i="17"/>
  <c r="T1183" i="17"/>
  <c r="S1123" i="17"/>
  <c r="T1196" i="17"/>
  <c r="S1136" i="17"/>
  <c r="S1142" i="17"/>
  <c r="T1202" i="17"/>
  <c r="S1156" i="17"/>
  <c r="T1216" i="17"/>
  <c r="T1213" i="17"/>
  <c r="S1153" i="17"/>
  <c r="S1164" i="17"/>
  <c r="T1224" i="17"/>
  <c r="T1236" i="17"/>
  <c r="S1176" i="17"/>
  <c r="U1227" i="17"/>
  <c r="T1107" i="17"/>
  <c r="S1064" i="17"/>
  <c r="T1124" i="17"/>
  <c r="S1031" i="17"/>
  <c r="U1211" i="17"/>
  <c r="T1091" i="17"/>
  <c r="T1200" i="17"/>
  <c r="S1140" i="17"/>
  <c r="T1225" i="17"/>
  <c r="S1165" i="17"/>
  <c r="U971" i="17"/>
  <c r="V1091" i="17"/>
  <c r="U970" i="17"/>
  <c r="V1090" i="17"/>
  <c r="U1000" i="17"/>
  <c r="V1120" i="17"/>
  <c r="U974" i="17"/>
  <c r="V1094" i="17"/>
  <c r="U1125" i="17"/>
  <c r="U1021" i="17"/>
  <c r="V1141" i="17"/>
  <c r="U1238" i="17"/>
  <c r="T1118" i="17"/>
  <c r="S1071" i="17"/>
  <c r="T1131" i="17"/>
  <c r="S1075" i="17"/>
  <c r="T1135" i="17"/>
  <c r="S1063" i="17"/>
  <c r="T1123" i="17"/>
  <c r="S1029" i="17"/>
  <c r="U1209" i="17"/>
  <c r="T1089" i="17"/>
  <c r="U1235" i="17"/>
  <c r="T1115" i="17"/>
  <c r="T1175" i="17"/>
  <c r="S1115" i="17"/>
  <c r="S1087" i="17"/>
  <c r="T1147" i="17"/>
  <c r="T1190" i="17"/>
  <c r="S1130" i="17"/>
  <c r="T1153" i="17"/>
  <c r="S1093" i="17"/>
  <c r="T1154" i="17"/>
  <c r="S1094" i="17"/>
  <c r="T1164" i="17"/>
  <c r="S1104" i="17"/>
  <c r="T1239" i="17"/>
  <c r="S1179" i="17"/>
  <c r="T1204" i="17"/>
  <c r="S1144" i="17"/>
  <c r="T1233" i="17"/>
  <c r="S1173" i="17"/>
  <c r="T1219" i="17"/>
  <c r="S1159" i="17"/>
  <c r="S1182" i="17"/>
  <c r="U1113" i="17"/>
  <c r="V1233" i="17"/>
  <c r="V1226" i="17"/>
  <c r="U1106" i="17"/>
  <c r="U1228" i="17"/>
  <c r="T1108" i="17"/>
  <c r="T1186" i="17"/>
  <c r="S1126" i="17"/>
  <c r="S1185" i="17"/>
  <c r="T1230" i="17"/>
  <c r="S1170" i="17"/>
  <c r="U1129" i="17"/>
  <c r="U1007" i="17"/>
  <c r="V1127" i="17"/>
  <c r="V1239" i="17"/>
  <c r="U1119" i="17"/>
  <c r="V1216" i="17"/>
  <c r="U1096" i="17"/>
  <c r="U1015" i="17"/>
  <c r="V1135" i="17"/>
  <c r="U991" i="17"/>
  <c r="V1111" i="17"/>
  <c r="U982" i="17"/>
  <c r="V1102" i="17"/>
  <c r="U985" i="17"/>
  <c r="V1105" i="17"/>
  <c r="V1205" i="17"/>
  <c r="U1085" i="17"/>
  <c r="U1131" i="17"/>
  <c r="U984" i="17"/>
  <c r="V1104" i="17"/>
  <c r="U972" i="17"/>
  <c r="V1092" i="17"/>
  <c r="S1025" i="17"/>
  <c r="U1205" i="17"/>
  <c r="T1085" i="17"/>
  <c r="S1038" i="17"/>
  <c r="U1218" i="17"/>
  <c r="T1098" i="17"/>
  <c r="S1080" i="17"/>
  <c r="T1140" i="17"/>
  <c r="U1234" i="17"/>
  <c r="T1114" i="17"/>
  <c r="T1158" i="17"/>
  <c r="S1098" i="17"/>
  <c r="T1165" i="17"/>
  <c r="S1105" i="17"/>
  <c r="T1192" i="17"/>
  <c r="S1132" i="17"/>
  <c r="T1198" i="17"/>
  <c r="S1138" i="17"/>
  <c r="T1220" i="17"/>
  <c r="S1160" i="17"/>
  <c r="T1238" i="17"/>
  <c r="S1178" i="17"/>
  <c r="U1002" i="17"/>
  <c r="V1122" i="17"/>
  <c r="U999" i="17"/>
  <c r="V1119" i="17"/>
  <c r="S1034" i="17"/>
  <c r="U1214" i="17"/>
  <c r="T1094" i="17"/>
  <c r="T1188" i="17"/>
  <c r="S1128" i="17"/>
  <c r="S1188" i="17"/>
  <c r="U967" i="17"/>
  <c r="V1087" i="17"/>
  <c r="U1118" i="17"/>
  <c r="V1238" i="17"/>
  <c r="S1077" i="17"/>
  <c r="T1137" i="17"/>
  <c r="S1037" i="17"/>
  <c r="U1217" i="17"/>
  <c r="T1097" i="17"/>
  <c r="S1028" i="17"/>
  <c r="U1208" i="17"/>
  <c r="T1088" i="17"/>
  <c r="S1041" i="17"/>
  <c r="U1221" i="17"/>
  <c r="T1101" i="17"/>
  <c r="S1082" i="17"/>
  <c r="T1142" i="17"/>
  <c r="T1177" i="17"/>
  <c r="S1117" i="17"/>
  <c r="S1116" i="17"/>
  <c r="T1176" i="17"/>
  <c r="T1187" i="17"/>
  <c r="S1127" i="17"/>
  <c r="S1106" i="17"/>
  <c r="T1166" i="17"/>
  <c r="T1201" i="17"/>
  <c r="S1141" i="17"/>
  <c r="S1155" i="17"/>
  <c r="T1215" i="17"/>
  <c r="T1211" i="17"/>
  <c r="S1151" i="17"/>
  <c r="S1163" i="17"/>
  <c r="T1223" i="17"/>
  <c r="S1169" i="17"/>
  <c r="T1229" i="17"/>
  <c r="U1128" i="17"/>
  <c r="U1012" i="17"/>
  <c r="V1132" i="17"/>
  <c r="U996" i="17"/>
  <c r="V1116" i="17"/>
  <c r="U1008" i="17"/>
  <c r="V1128" i="17"/>
  <c r="U1121" i="17"/>
  <c r="V1234" i="17"/>
  <c r="U1114" i="17"/>
  <c r="U995" i="17"/>
  <c r="V1115" i="17"/>
  <c r="U969" i="17"/>
  <c r="V1089" i="17"/>
  <c r="U980" i="17"/>
  <c r="V1100" i="17"/>
  <c r="U964" i="17"/>
  <c r="V1084" i="17"/>
  <c r="U1111" i="17"/>
  <c r="V1231" i="17"/>
  <c r="S1070" i="17"/>
  <c r="T1130" i="17"/>
  <c r="U1237" i="17"/>
  <c r="T1117" i="17"/>
  <c r="U1230" i="17"/>
  <c r="T1110" i="17"/>
  <c r="S1078" i="17"/>
  <c r="T1138" i="17"/>
  <c r="S1066" i="17"/>
  <c r="T1126" i="17"/>
  <c r="S1032" i="17"/>
  <c r="U1212" i="17"/>
  <c r="T1092" i="17"/>
  <c r="T1159" i="17"/>
  <c r="S1099" i="17"/>
  <c r="S1114" i="17"/>
  <c r="T1174" i="17"/>
  <c r="T1149" i="17"/>
  <c r="S1089" i="17"/>
  <c r="S1121" i="17"/>
  <c r="T1181" i="17"/>
  <c r="T1194" i="17"/>
  <c r="S1134" i="17"/>
  <c r="T1227" i="17"/>
  <c r="S1167" i="17"/>
  <c r="T1217" i="17"/>
  <c r="S1157" i="17"/>
  <c r="S1190" i="17"/>
  <c r="V1218" i="17"/>
  <c r="U1098" i="17"/>
  <c r="U1099" i="17"/>
  <c r="V1219" i="17"/>
  <c r="V1225" i="17"/>
  <c r="U1105" i="17"/>
  <c r="U1020" i="17"/>
  <c r="V1140" i="17"/>
  <c r="U997" i="17"/>
  <c r="V1117" i="17"/>
  <c r="V1208" i="17"/>
  <c r="U1088" i="17"/>
  <c r="V1232" i="17"/>
  <c r="U1112" i="17"/>
  <c r="U990" i="17"/>
  <c r="V1110" i="17"/>
  <c r="U981" i="17"/>
  <c r="V1101" i="17"/>
  <c r="U1126" i="17"/>
  <c r="S1033" i="17"/>
  <c r="U1213" i="17"/>
  <c r="T1093" i="17"/>
  <c r="T1109" i="17"/>
  <c r="U1229" i="17"/>
  <c r="T1145" i="17"/>
  <c r="S1085" i="17"/>
  <c r="T1172" i="17"/>
  <c r="S1112" i="17"/>
  <c r="T1152" i="17"/>
  <c r="S1092" i="17"/>
  <c r="S1095" i="17"/>
  <c r="T1155" i="17"/>
  <c r="T1168" i="17"/>
  <c r="S1108" i="17"/>
  <c r="T1197" i="17"/>
  <c r="S1137" i="17"/>
  <c r="T1214" i="17"/>
  <c r="S1154" i="17"/>
  <c r="U986" i="17"/>
  <c r="V1106" i="17"/>
  <c r="U1004" i="17"/>
  <c r="V1124" i="17"/>
  <c r="U1016" i="17"/>
  <c r="V1136" i="17"/>
  <c r="U979" i="17"/>
  <c r="V1099" i="17"/>
  <c r="U1123" i="17"/>
  <c r="V1230" i="17"/>
  <c r="U1110" i="17"/>
  <c r="V1212" i="17"/>
  <c r="U1092" i="17"/>
  <c r="U1010" i="17"/>
  <c r="V1130" i="17"/>
  <c r="S1081" i="17"/>
  <c r="T1141" i="17"/>
  <c r="S1024" i="17"/>
  <c r="U1204" i="17"/>
  <c r="T1084" i="17"/>
  <c r="S1062" i="17"/>
  <c r="T1122" i="17"/>
  <c r="S1040" i="17"/>
  <c r="U1220" i="17"/>
  <c r="T1100" i="17"/>
  <c r="U1233" i="17"/>
  <c r="T1113" i="17"/>
  <c r="S1067" i="17"/>
  <c r="T1127" i="17"/>
  <c r="S1044" i="17"/>
  <c r="U1224" i="17"/>
  <c r="T1104" i="17"/>
  <c r="T1156" i="17"/>
  <c r="S1096" i="17"/>
  <c r="T1184" i="17"/>
  <c r="S1124" i="17"/>
  <c r="T1169" i="17"/>
  <c r="S1109" i="17"/>
  <c r="T1203" i="17"/>
  <c r="S1143" i="17"/>
  <c r="T1234" i="17"/>
  <c r="S1174" i="17"/>
  <c r="S1183" i="17"/>
  <c r="T1212" i="17"/>
  <c r="S1152" i="17"/>
  <c r="S1186" i="17"/>
  <c r="S1158" i="17"/>
  <c r="T1218" i="17"/>
  <c r="S1191" i="17"/>
  <c r="T1206" i="17"/>
  <c r="S1146" i="17"/>
  <c r="V1229" i="17"/>
  <c r="U1109" i="17"/>
  <c r="U1018" i="17"/>
  <c r="V1138" i="17"/>
  <c r="U1130" i="17"/>
  <c r="V1207" i="17"/>
  <c r="U1087" i="17"/>
  <c r="V1220" i="17"/>
  <c r="U1100" i="17"/>
  <c r="U1013" i="17"/>
  <c r="V1133" i="17"/>
  <c r="U1011" i="17"/>
  <c r="V1131" i="17"/>
  <c r="U966" i="17"/>
  <c r="V1086" i="17"/>
  <c r="U1094" i="17"/>
  <c r="V1214" i="17"/>
  <c r="U993" i="17"/>
  <c r="V1113" i="17"/>
  <c r="U992" i="17"/>
  <c r="V1112" i="17"/>
  <c r="V1235" i="17"/>
  <c r="U1115" i="17"/>
  <c r="S1036" i="17"/>
  <c r="T1096" i="17"/>
  <c r="U1216" i="17"/>
  <c r="S1061" i="17"/>
  <c r="T1121" i="17"/>
  <c r="S1076" i="17"/>
  <c r="T1136" i="17"/>
  <c r="S1027" i="17"/>
  <c r="U1207" i="17"/>
  <c r="T1087" i="17"/>
  <c r="S1065" i="17"/>
  <c r="T1125" i="17"/>
  <c r="S1069" i="17"/>
  <c r="T1129" i="17"/>
  <c r="U1236" i="17"/>
  <c r="T1116" i="17"/>
  <c r="S1100" i="17"/>
  <c r="T1160" i="17"/>
  <c r="T1157" i="17"/>
  <c r="S1097" i="17"/>
  <c r="T1148" i="17"/>
  <c r="S1088" i="17"/>
  <c r="T1180" i="17"/>
  <c r="S1120" i="17"/>
  <c r="T1170" i="17"/>
  <c r="S1110" i="17"/>
  <c r="T1179" i="17"/>
  <c r="S1119" i="17"/>
  <c r="T1237" i="17"/>
  <c r="S1177" i="17"/>
  <c r="S1148" i="17"/>
  <c r="T1208" i="17"/>
  <c r="T1235" i="17"/>
  <c r="S1175" i="17"/>
  <c r="S1181" i="17"/>
  <c r="T1205" i="17"/>
  <c r="S1145" i="17"/>
  <c r="T1221" i="17"/>
  <c r="S1161" i="17"/>
  <c r="U977" i="17"/>
  <c r="V1097" i="17"/>
  <c r="V1215" i="17"/>
  <c r="U1095" i="17"/>
  <c r="U975" i="17"/>
  <c r="V1095" i="17"/>
  <c r="U988" i="17"/>
  <c r="V1108" i="17"/>
  <c r="U1090" i="17"/>
  <c r="V1210" i="17"/>
  <c r="U1124" i="17"/>
  <c r="V1227" i="17"/>
  <c r="U1107" i="17"/>
  <c r="V1206" i="17"/>
  <c r="U1086" i="17"/>
  <c r="V1209" i="17"/>
  <c r="U1089" i="17"/>
  <c r="U1104" i="17"/>
  <c r="V1224" i="17"/>
  <c r="U965" i="17"/>
  <c r="V1085" i="17"/>
  <c r="V1237" i="17"/>
  <c r="U1117" i="17"/>
  <c r="V1236" i="17"/>
  <c r="U1116" i="17"/>
  <c r="U983" i="17"/>
  <c r="V1103" i="17"/>
  <c r="V1223" i="17"/>
  <c r="U1103" i="17"/>
  <c r="S1072" i="17"/>
  <c r="T1132" i="17"/>
  <c r="S1035" i="17"/>
  <c r="U1215" i="17"/>
  <c r="T1095" i="17"/>
  <c r="U1232" i="17"/>
  <c r="T1112" i="17"/>
  <c r="S1111" i="17"/>
  <c r="T1171" i="17"/>
  <c r="S1125" i="17"/>
  <c r="T1185" i="17"/>
  <c r="T1193" i="17"/>
  <c r="S1133" i="17"/>
  <c r="T1199" i="17"/>
  <c r="S1139" i="17"/>
  <c r="T1228" i="17"/>
  <c r="S1168" i="17"/>
  <c r="S1150" i="17"/>
  <c r="T1210" i="17"/>
  <c r="T1240" i="17"/>
  <c r="S1180" i="17"/>
  <c r="S1184" i="17"/>
  <c r="S1014" i="17"/>
  <c r="T1074" i="17"/>
  <c r="T953" i="17"/>
  <c r="U1073" i="17"/>
  <c r="U962" i="17"/>
  <c r="V1082" i="17"/>
  <c r="U955" i="17"/>
  <c r="V1075" i="17"/>
  <c r="S1013" i="17"/>
  <c r="T1073" i="17"/>
  <c r="S1021" i="17"/>
  <c r="T1081" i="17"/>
  <c r="S1017" i="17"/>
  <c r="T1077" i="17"/>
  <c r="T961" i="17"/>
  <c r="U1081" i="17"/>
  <c r="U957" i="17"/>
  <c r="V1077" i="17"/>
  <c r="U960" i="17"/>
  <c r="V1080" i="17"/>
  <c r="S1016" i="17"/>
  <c r="T1076" i="17"/>
  <c r="S1020" i="17"/>
  <c r="T1080" i="17"/>
  <c r="T963" i="17"/>
  <c r="U1083" i="17"/>
  <c r="U952" i="17"/>
  <c r="V1072" i="17"/>
  <c r="U961" i="17"/>
  <c r="V1081" i="17"/>
  <c r="T958" i="17"/>
  <c r="U1078" i="17"/>
  <c r="T959" i="17"/>
  <c r="U1079" i="17"/>
  <c r="S1012" i="17"/>
  <c r="T1072" i="17"/>
  <c r="U956" i="17"/>
  <c r="V1076" i="17"/>
  <c r="U954" i="17"/>
  <c r="V1074" i="17"/>
  <c r="T952" i="17"/>
  <c r="U1072" i="17"/>
  <c r="T955" i="17"/>
  <c r="U1075" i="17"/>
  <c r="S1015" i="17"/>
  <c r="T1075" i="17"/>
  <c r="U959" i="17"/>
  <c r="V1079" i="17"/>
  <c r="T962" i="17"/>
  <c r="U1082" i="17"/>
  <c r="S1023" i="17"/>
  <c r="T1083" i="17"/>
  <c r="U953" i="17"/>
  <c r="V1073" i="17"/>
  <c r="U958" i="17"/>
  <c r="V1078" i="17"/>
  <c r="U963" i="17"/>
  <c r="V1083" i="17"/>
  <c r="T954" i="17"/>
  <c r="U1074" i="17"/>
  <c r="S1022" i="17"/>
  <c r="T1082" i="17"/>
  <c r="S1019" i="17"/>
  <c r="T1079" i="17"/>
  <c r="T957" i="17"/>
  <c r="U1077" i="17"/>
  <c r="T956" i="17"/>
  <c r="U1076" i="17"/>
  <c r="T960" i="17"/>
  <c r="U1080" i="17"/>
  <c r="S1018" i="17"/>
  <c r="T1078" i="17"/>
  <c r="S1047" i="17"/>
  <c r="S1048" i="17"/>
  <c r="S1051" i="17"/>
  <c r="S1058" i="17"/>
  <c r="S1055" i="17"/>
  <c r="S1054" i="17"/>
  <c r="S1057" i="17"/>
  <c r="S1050" i="17"/>
  <c r="S1049" i="17"/>
  <c r="S1053" i="17"/>
  <c r="S1056" i="17"/>
  <c r="S1052" i="17"/>
  <c r="T907" i="17"/>
  <c r="U1027" i="17"/>
  <c r="T916" i="17"/>
  <c r="U1036" i="17"/>
  <c r="T925" i="17"/>
  <c r="U1045" i="17"/>
  <c r="T910" i="17"/>
  <c r="U1030" i="17"/>
  <c r="U921" i="17"/>
  <c r="V1041" i="17"/>
  <c r="U919" i="17"/>
  <c r="V1039" i="17"/>
  <c r="U920" i="17"/>
  <c r="V1040" i="17"/>
  <c r="T936" i="17"/>
  <c r="U1056" i="17"/>
  <c r="U941" i="17"/>
  <c r="V1061" i="17"/>
  <c r="T939" i="17"/>
  <c r="U1059" i="17"/>
  <c r="S979" i="17"/>
  <c r="T1039" i="17"/>
  <c r="S975" i="17"/>
  <c r="T1035" i="17"/>
  <c r="U928" i="17"/>
  <c r="V1048" i="17"/>
  <c r="S964" i="17"/>
  <c r="T1024" i="17"/>
  <c r="S1004" i="17"/>
  <c r="T1064" i="17"/>
  <c r="S976" i="17"/>
  <c r="T1036" i="17"/>
  <c r="U906" i="17"/>
  <c r="V1026" i="17"/>
  <c r="U945" i="17"/>
  <c r="V1065" i="17"/>
  <c r="T913" i="17"/>
  <c r="U1033" i="17"/>
  <c r="T938" i="17"/>
  <c r="U1058" i="17"/>
  <c r="U915" i="17"/>
  <c r="V1035" i="17"/>
  <c r="U940" i="17"/>
  <c r="V1060" i="17"/>
  <c r="S999" i="17"/>
  <c r="T1059" i="17"/>
  <c r="S974" i="17"/>
  <c r="T1034" i="17"/>
  <c r="S983" i="17"/>
  <c r="T1043" i="17"/>
  <c r="U917" i="17"/>
  <c r="V1037" i="17"/>
  <c r="U946" i="17"/>
  <c r="V1066" i="17"/>
  <c r="U936" i="17"/>
  <c r="V1056" i="17"/>
  <c r="U909" i="17"/>
  <c r="V1029" i="17"/>
  <c r="U931" i="17"/>
  <c r="V1051" i="17"/>
  <c r="T912" i="17"/>
  <c r="U1032" i="17"/>
  <c r="T924" i="17"/>
  <c r="U1044" i="17"/>
  <c r="S986" i="17"/>
  <c r="T1046" i="17"/>
  <c r="S1000" i="17"/>
  <c r="T1060" i="17"/>
  <c r="S991" i="17"/>
  <c r="T1051" i="17"/>
  <c r="S982" i="17"/>
  <c r="T1042" i="17"/>
  <c r="S968" i="17"/>
  <c r="T1028" i="17"/>
  <c r="U926" i="17"/>
  <c r="V1046" i="17"/>
  <c r="U924" i="17"/>
  <c r="V1044" i="17"/>
  <c r="T933" i="17"/>
  <c r="U1053" i="17"/>
  <c r="U927" i="17"/>
  <c r="V1047" i="17"/>
  <c r="U937" i="17"/>
  <c r="V1057" i="17"/>
  <c r="S998" i="17"/>
  <c r="T1058" i="17"/>
  <c r="S1011" i="17"/>
  <c r="T1071" i="17"/>
  <c r="S971" i="17"/>
  <c r="T1031" i="17"/>
  <c r="S966" i="17"/>
  <c r="T1026" i="17"/>
  <c r="S994" i="17"/>
  <c r="T1054" i="17"/>
  <c r="S995" i="17"/>
  <c r="T1055" i="17"/>
  <c r="S985" i="17"/>
  <c r="T1045" i="17"/>
  <c r="U912" i="17"/>
  <c r="V1032" i="17"/>
  <c r="T917" i="17"/>
  <c r="U1037" i="17"/>
  <c r="T921" i="17"/>
  <c r="U1041" i="17"/>
  <c r="U907" i="17"/>
  <c r="V1027" i="17"/>
  <c r="U908" i="17"/>
  <c r="V1028" i="17"/>
  <c r="T941" i="17"/>
  <c r="U1061" i="17"/>
  <c r="U904" i="17"/>
  <c r="V1024" i="17"/>
  <c r="U942" i="17"/>
  <c r="V1062" i="17"/>
  <c r="U935" i="17"/>
  <c r="V1055" i="17"/>
  <c r="S1003" i="17"/>
  <c r="T1063" i="17"/>
  <c r="T918" i="17"/>
  <c r="U1038" i="17"/>
  <c r="U929" i="17"/>
  <c r="V1049" i="17"/>
  <c r="T942" i="17"/>
  <c r="U1062" i="17"/>
  <c r="U905" i="17"/>
  <c r="V1025" i="17"/>
  <c r="T947" i="17"/>
  <c r="U1067" i="17"/>
  <c r="T930" i="17"/>
  <c r="U1050" i="17"/>
  <c r="T935" i="17"/>
  <c r="U1055" i="17"/>
  <c r="S1010" i="17"/>
  <c r="T1070" i="17"/>
  <c r="S980" i="17"/>
  <c r="T1040" i="17"/>
  <c r="S990" i="17"/>
  <c r="T1050" i="17"/>
  <c r="S981" i="17"/>
  <c r="T1041" i="17"/>
  <c r="S1007" i="17"/>
  <c r="T1067" i="17"/>
  <c r="S977" i="17"/>
  <c r="T1037" i="17"/>
  <c r="S997" i="17"/>
  <c r="T1057" i="17"/>
  <c r="T922" i="17"/>
  <c r="U1042" i="17"/>
  <c r="U938" i="17"/>
  <c r="V1058" i="17"/>
  <c r="T931" i="17"/>
  <c r="U1051" i="17"/>
  <c r="S978" i="17"/>
  <c r="T1038" i="17"/>
  <c r="S987" i="17"/>
  <c r="T1047" i="17"/>
  <c r="S988" i="17"/>
  <c r="T1048" i="17"/>
  <c r="S1008" i="17"/>
  <c r="T1068" i="17"/>
  <c r="U910" i="17"/>
  <c r="V1030" i="17"/>
  <c r="U914" i="17"/>
  <c r="V1034" i="17"/>
  <c r="U923" i="17"/>
  <c r="V1043" i="17"/>
  <c r="U916" i="17"/>
  <c r="V1036" i="17"/>
  <c r="T926" i="17"/>
  <c r="U1046" i="17"/>
  <c r="U933" i="17"/>
  <c r="V1053" i="17"/>
  <c r="T932" i="17"/>
  <c r="U1052" i="17"/>
  <c r="U911" i="17"/>
  <c r="V1031" i="17"/>
  <c r="T908" i="17"/>
  <c r="U1028" i="17"/>
  <c r="T950" i="17"/>
  <c r="U1070" i="17"/>
  <c r="U934" i="17"/>
  <c r="V1054" i="17"/>
  <c r="S965" i="17"/>
  <c r="T1025" i="17"/>
  <c r="S1006" i="17"/>
  <c r="T1066" i="17"/>
  <c r="T915" i="17"/>
  <c r="U1035" i="17"/>
  <c r="U913" i="17"/>
  <c r="V1033" i="17"/>
  <c r="T949" i="17"/>
  <c r="U1069" i="17"/>
  <c r="T929" i="17"/>
  <c r="U1049" i="17"/>
  <c r="T944" i="17"/>
  <c r="U1064" i="17"/>
  <c r="T937" i="17"/>
  <c r="U1057" i="17"/>
  <c r="S973" i="17"/>
  <c r="T1033" i="17"/>
  <c r="S1002" i="17"/>
  <c r="T1062" i="17"/>
  <c r="S972" i="17"/>
  <c r="T1032" i="17"/>
  <c r="S1009" i="17"/>
  <c r="T1069" i="17"/>
  <c r="T904" i="17"/>
  <c r="U1024" i="17"/>
  <c r="U922" i="17"/>
  <c r="V1042" i="17"/>
  <c r="U930" i="17"/>
  <c r="V1050" i="17"/>
  <c r="T943" i="17"/>
  <c r="U1063" i="17"/>
  <c r="T905" i="17"/>
  <c r="U1025" i="17"/>
  <c r="T911" i="17"/>
  <c r="U1031" i="17"/>
  <c r="T940" i="17"/>
  <c r="U1060" i="17"/>
  <c r="U932" i="17"/>
  <c r="V1052" i="17"/>
  <c r="S989" i="17"/>
  <c r="T1049" i="17"/>
  <c r="S993" i="17"/>
  <c r="T1053" i="17"/>
  <c r="S984" i="17"/>
  <c r="T1044" i="17"/>
  <c r="T920" i="17"/>
  <c r="U1040" i="17"/>
  <c r="U949" i="17"/>
  <c r="V1069" i="17"/>
  <c r="U947" i="17"/>
  <c r="V1067" i="17"/>
  <c r="T919" i="17"/>
  <c r="U1039" i="17"/>
  <c r="T914" i="17"/>
  <c r="U1034" i="17"/>
  <c r="T928" i="17"/>
  <c r="U1048" i="17"/>
  <c r="U948" i="17"/>
  <c r="V1068" i="17"/>
  <c r="T951" i="17"/>
  <c r="U1071" i="17"/>
  <c r="T909" i="17"/>
  <c r="U1029" i="17"/>
  <c r="S970" i="17"/>
  <c r="T1030" i="17"/>
  <c r="S969" i="17"/>
  <c r="T1029" i="17"/>
  <c r="S996" i="17"/>
  <c r="T1056" i="17"/>
  <c r="U951" i="17"/>
  <c r="V1071" i="17"/>
  <c r="T934" i="17"/>
  <c r="U1054" i="17"/>
  <c r="U939" i="17"/>
  <c r="V1059" i="17"/>
  <c r="T946" i="17"/>
  <c r="U1066" i="17"/>
  <c r="U943" i="17"/>
  <c r="V1063" i="17"/>
  <c r="T906" i="17"/>
  <c r="U1026" i="17"/>
  <c r="U925" i="17"/>
  <c r="V1045" i="17"/>
  <c r="U918" i="17"/>
  <c r="V1038" i="17"/>
  <c r="T927" i="17"/>
  <c r="U1047" i="17"/>
  <c r="T948" i="17"/>
  <c r="U1068" i="17"/>
  <c r="T945" i="17"/>
  <c r="U1065" i="17"/>
  <c r="U944" i="17"/>
  <c r="V1064" i="17"/>
  <c r="T923" i="17"/>
  <c r="U1043" i="17"/>
  <c r="U950" i="17"/>
  <c r="V1070" i="17"/>
  <c r="S1001" i="17"/>
  <c r="T1061" i="17"/>
  <c r="S967" i="17"/>
  <c r="T1027" i="17"/>
  <c r="S992" i="17"/>
  <c r="T1052" i="17"/>
  <c r="S1005" i="17"/>
  <c r="T1065" i="17"/>
  <c r="S941" i="17"/>
  <c r="T1001" i="17"/>
  <c r="T1012" i="17"/>
  <c r="S952" i="17"/>
  <c r="S934" i="17"/>
  <c r="T994" i="17"/>
  <c r="S931" i="17"/>
  <c r="T991" i="17"/>
  <c r="S908" i="17"/>
  <c r="T968" i="17"/>
  <c r="T1018" i="17"/>
  <c r="S958" i="17"/>
  <c r="S932" i="17"/>
  <c r="T992" i="17"/>
  <c r="S946" i="17"/>
  <c r="T1006" i="17"/>
  <c r="T1004" i="17"/>
  <c r="S944" i="17"/>
  <c r="S943" i="17"/>
  <c r="T1003" i="17"/>
  <c r="S930" i="17"/>
  <c r="T990" i="17"/>
  <c r="S912" i="17"/>
  <c r="T972" i="17"/>
  <c r="S910" i="17"/>
  <c r="T970" i="17"/>
  <c r="T980" i="17"/>
  <c r="S920" i="17"/>
  <c r="S914" i="17"/>
  <c r="T974" i="17"/>
  <c r="S935" i="17"/>
  <c r="T995" i="17"/>
  <c r="T1023" i="17"/>
  <c r="S963" i="17"/>
  <c r="T987" i="17"/>
  <c r="S927" i="17"/>
  <c r="S906" i="17"/>
  <c r="T966" i="17"/>
  <c r="S909" i="17"/>
  <c r="T969" i="17"/>
  <c r="S924" i="17"/>
  <c r="T984" i="17"/>
  <c r="T997" i="17"/>
  <c r="S937" i="17"/>
  <c r="S936" i="17"/>
  <c r="T996" i="17"/>
  <c r="S923" i="17"/>
  <c r="T983" i="17"/>
  <c r="T1016" i="17"/>
  <c r="S956" i="17"/>
  <c r="S928" i="17"/>
  <c r="T988" i="17"/>
  <c r="S921" i="17"/>
  <c r="T981" i="17"/>
  <c r="S940" i="17"/>
  <c r="T1000" i="17"/>
  <c r="S933" i="17"/>
  <c r="T993" i="17"/>
  <c r="T1014" i="17"/>
  <c r="S954" i="17"/>
  <c r="S926" i="17"/>
  <c r="T986" i="17"/>
  <c r="S911" i="17"/>
  <c r="T971" i="17"/>
  <c r="T1017" i="17"/>
  <c r="S957" i="17"/>
  <c r="S960" i="17"/>
  <c r="T1020" i="17"/>
  <c r="T967" i="17"/>
  <c r="S907" i="17"/>
  <c r="S938" i="17"/>
  <c r="T998" i="17"/>
  <c r="S917" i="17"/>
  <c r="T977" i="17"/>
  <c r="S922" i="17"/>
  <c r="T982" i="17"/>
  <c r="T1013" i="17"/>
  <c r="S953" i="17"/>
  <c r="S948" i="17"/>
  <c r="T1008" i="17"/>
  <c r="S929" i="17"/>
  <c r="T989" i="17"/>
  <c r="T1015" i="17"/>
  <c r="S955" i="17"/>
  <c r="S913" i="17"/>
  <c r="T973" i="17"/>
  <c r="S904" i="17"/>
  <c r="T964" i="17"/>
  <c r="S947" i="17"/>
  <c r="T1007" i="17"/>
  <c r="T1002" i="17"/>
  <c r="S942" i="17"/>
  <c r="S925" i="17"/>
  <c r="T985" i="17"/>
  <c r="S961" i="17"/>
  <c r="T1021" i="17"/>
  <c r="S915" i="17"/>
  <c r="T975" i="17"/>
  <c r="T978" i="17"/>
  <c r="S918" i="17"/>
  <c r="T1005" i="17"/>
  <c r="S945" i="17"/>
  <c r="T1019" i="17"/>
  <c r="S959" i="17"/>
  <c r="S949" i="17"/>
  <c r="T1009" i="17"/>
  <c r="T1022" i="17"/>
  <c r="S962" i="17"/>
  <c r="S919" i="17"/>
  <c r="T979" i="17"/>
  <c r="S950" i="17"/>
  <c r="T1010" i="17"/>
  <c r="S939" i="17"/>
  <c r="T999" i="17"/>
  <c r="S916" i="17"/>
  <c r="T976" i="17"/>
  <c r="S905" i="17"/>
  <c r="T965" i="17"/>
  <c r="S951" i="17"/>
  <c r="T1011" i="17"/>
  <c r="S81" i="17"/>
  <c r="S112" i="17"/>
  <c r="S83" i="17"/>
  <c r="S110" i="17"/>
  <c r="S126" i="17"/>
  <c r="S80" i="17"/>
  <c r="S103" i="17"/>
  <c r="S119" i="17"/>
  <c r="S87" i="17"/>
  <c r="S70" i="17"/>
  <c r="S124" i="17"/>
  <c r="S88" i="17"/>
  <c r="S100" i="17"/>
  <c r="S95" i="17"/>
  <c r="S78" i="17"/>
  <c r="S97" i="17"/>
  <c r="S74" i="17"/>
  <c r="S101" i="17"/>
  <c r="S108" i="17"/>
  <c r="S69" i="17"/>
  <c r="S84" i="17"/>
  <c r="S118" i="17"/>
  <c r="S106" i="17"/>
  <c r="S79" i="17"/>
  <c r="S65" i="17"/>
  <c r="T125" i="17"/>
  <c r="S94" i="17"/>
  <c r="S75" i="17"/>
  <c r="S109" i="17"/>
  <c r="S76" i="17"/>
  <c r="S82" i="17"/>
  <c r="S102" i="17"/>
  <c r="S77" i="17"/>
  <c r="S115" i="17"/>
  <c r="S98" i="17"/>
  <c r="S86" i="17"/>
  <c r="S89" i="17"/>
  <c r="S111" i="17"/>
  <c r="S105" i="17"/>
  <c r="S91" i="17"/>
  <c r="S116" i="17"/>
  <c r="S96" i="17"/>
  <c r="S121" i="17"/>
  <c r="S114" i="17"/>
  <c r="S67" i="17"/>
  <c r="T127" i="17"/>
  <c r="S99" i="17"/>
  <c r="S72" i="17"/>
  <c r="S73" i="17"/>
  <c r="S90" i="17"/>
  <c r="S92" i="17"/>
  <c r="S127" i="17"/>
  <c r="S66" i="17"/>
  <c r="T126" i="17"/>
  <c r="S85" i="17"/>
  <c r="S93" i="17"/>
  <c r="S104" i="17"/>
  <c r="S125" i="17"/>
  <c r="S68" i="17"/>
  <c r="S123" i="17"/>
  <c r="S122" i="17"/>
  <c r="S120" i="17"/>
  <c r="S113" i="17"/>
  <c r="S117" i="17"/>
  <c r="S71" i="17"/>
  <c r="S107" i="17"/>
  <c r="J5" i="29" l="1"/>
  <c r="L28" i="20"/>
  <c r="T128" i="17"/>
  <c r="S128" i="17"/>
  <c r="T129" i="17" l="1"/>
  <c r="S129" i="17"/>
  <c r="T130" i="17" l="1"/>
  <c r="S130" i="17"/>
  <c r="S131" i="17" l="1"/>
  <c r="T131" i="17"/>
  <c r="S132" i="17" l="1"/>
  <c r="T132" i="17"/>
  <c r="S133" i="17" l="1"/>
  <c r="T133" i="17"/>
  <c r="T134" i="17" l="1"/>
  <c r="S134" i="17"/>
  <c r="T135" i="17" l="1"/>
  <c r="S135" i="17"/>
  <c r="T136" i="17" l="1"/>
  <c r="S136" i="17"/>
  <c r="T137" i="17" l="1"/>
  <c r="S137" i="17"/>
  <c r="S138" i="17" l="1"/>
  <c r="T138" i="17"/>
  <c r="S139" i="17" l="1"/>
  <c r="T139" i="17"/>
  <c r="T140" i="17" l="1"/>
  <c r="S140" i="17"/>
  <c r="T141" i="17" l="1"/>
  <c r="S141" i="17"/>
  <c r="S142" i="17" l="1"/>
  <c r="T142" i="17"/>
  <c r="T143" i="17" l="1"/>
  <c r="S143" i="17"/>
  <c r="T144" i="17" l="1"/>
  <c r="S144" i="17"/>
  <c r="S145" i="17" l="1"/>
  <c r="T145" i="17"/>
  <c r="S146" i="17" l="1"/>
  <c r="T146" i="17"/>
  <c r="S147" i="17" l="1"/>
  <c r="T147" i="17"/>
  <c r="T148" i="17" l="1"/>
  <c r="S148" i="17"/>
  <c r="T149" i="17" l="1"/>
  <c r="S149" i="17"/>
  <c r="T150" i="17" l="1"/>
  <c r="S150" i="17"/>
  <c r="S151" i="17" l="1"/>
  <c r="T151" i="17"/>
  <c r="T152" i="17" l="1"/>
  <c r="S152" i="17"/>
  <c r="S153" i="17" l="1"/>
  <c r="T153" i="17"/>
  <c r="S154" i="17" l="1"/>
  <c r="T154" i="17"/>
  <c r="T155" i="17" l="1"/>
  <c r="S155" i="17"/>
  <c r="S156" i="17" l="1"/>
  <c r="T156" i="17"/>
  <c r="T157" i="17" l="1"/>
  <c r="S157" i="17"/>
  <c r="T158" i="17" l="1"/>
  <c r="S158" i="17"/>
  <c r="T159" i="17" l="1"/>
  <c r="S159" i="17"/>
  <c r="S160" i="17" l="1"/>
  <c r="T160" i="17"/>
  <c r="S161" i="17" l="1"/>
  <c r="T161" i="17"/>
  <c r="T162" i="17" l="1"/>
  <c r="S162" i="17"/>
  <c r="S163" i="17" l="1"/>
  <c r="T163" i="17"/>
  <c r="S164" i="17" l="1"/>
  <c r="T164" i="17"/>
  <c r="S165" i="17" l="1"/>
  <c r="T165" i="17"/>
  <c r="S166" i="17" l="1"/>
  <c r="T166" i="17"/>
  <c r="S167" i="17" l="1"/>
  <c r="T167" i="17"/>
  <c r="S168" i="17" l="1"/>
  <c r="T168" i="17"/>
  <c r="T169" i="17" l="1"/>
  <c r="S169" i="17"/>
  <c r="T170" i="17" l="1"/>
  <c r="S170" i="17"/>
  <c r="T171" i="17" l="1"/>
  <c r="S171" i="17"/>
  <c r="S172" i="17" l="1"/>
  <c r="T172" i="17"/>
  <c r="S173" i="17" l="1"/>
  <c r="T173" i="17"/>
  <c r="S174" i="17" l="1"/>
  <c r="T174" i="17"/>
  <c r="T175" i="17" l="1"/>
  <c r="S175" i="17"/>
  <c r="S176" i="17" l="1"/>
  <c r="T176" i="17"/>
  <c r="T177" i="17" l="1"/>
  <c r="S177" i="17"/>
  <c r="T178" i="17" l="1"/>
  <c r="S178" i="17"/>
  <c r="S179" i="17" l="1"/>
  <c r="T179" i="17"/>
  <c r="S180" i="17" l="1"/>
  <c r="T180" i="17"/>
  <c r="T181" i="17" l="1"/>
  <c r="S181" i="17"/>
  <c r="S182" i="17" l="1"/>
  <c r="T182" i="17"/>
  <c r="S183" i="17" l="1"/>
  <c r="T183" i="17"/>
  <c r="T184" i="17" l="1"/>
  <c r="S184" i="17"/>
  <c r="S185" i="17" l="1"/>
  <c r="T185" i="17"/>
  <c r="T186" i="17" l="1"/>
  <c r="S186" i="17"/>
  <c r="T187" i="17" l="1"/>
  <c r="S187" i="17"/>
  <c r="T188" i="17" l="1"/>
  <c r="S188" i="17"/>
  <c r="T189" i="17" l="1"/>
  <c r="S189" i="17"/>
  <c r="T190" i="17" l="1"/>
  <c r="S190" i="17"/>
  <c r="T191" i="17" l="1"/>
  <c r="S191" i="17"/>
  <c r="T192" i="17" l="1"/>
  <c r="S192" i="17"/>
  <c r="T193" i="17" l="1"/>
  <c r="S193" i="17"/>
  <c r="T194" i="17" l="1"/>
  <c r="S194" i="17"/>
  <c r="T195" i="17" l="1"/>
  <c r="S195" i="17"/>
  <c r="T196" i="17" l="1"/>
  <c r="S196" i="17"/>
  <c r="T197" i="17" l="1"/>
  <c r="S197" i="17"/>
  <c r="T198" i="17" l="1"/>
  <c r="S198" i="17"/>
  <c r="T199" i="17" l="1"/>
  <c r="S199" i="17"/>
  <c r="T200" i="17" l="1"/>
  <c r="S200" i="17"/>
  <c r="T201" i="17" l="1"/>
  <c r="S201" i="17"/>
  <c r="T202" i="17" l="1"/>
  <c r="S202" i="17"/>
  <c r="T203" i="17" l="1"/>
  <c r="S203" i="17"/>
  <c r="T204" i="17" l="1"/>
  <c r="S204" i="17"/>
  <c r="T205" i="17" l="1"/>
  <c r="S205" i="17"/>
  <c r="T206" i="17" l="1"/>
  <c r="S206" i="17"/>
  <c r="T207" i="17" l="1"/>
  <c r="S207" i="17"/>
  <c r="T208" i="17" l="1"/>
  <c r="S208" i="17"/>
  <c r="T209" i="17" l="1"/>
  <c r="S209" i="17"/>
  <c r="T210" i="17" l="1"/>
  <c r="S210" i="17"/>
  <c r="T211" i="17" l="1"/>
  <c r="S211" i="17"/>
  <c r="T212" i="17" l="1"/>
  <c r="S212" i="17"/>
  <c r="T213" i="17" l="1"/>
  <c r="S213" i="17"/>
  <c r="T214" i="17" l="1"/>
  <c r="S214" i="17"/>
  <c r="T215" i="17" l="1"/>
  <c r="S215" i="17"/>
  <c r="T216" i="17" l="1"/>
  <c r="S216" i="17"/>
  <c r="T217" i="17" l="1"/>
  <c r="S217" i="17"/>
  <c r="T218" i="17" l="1"/>
  <c r="S218" i="17"/>
  <c r="T219" i="17" l="1"/>
  <c r="S219" i="17"/>
  <c r="T220" i="17" l="1"/>
  <c r="S220" i="17"/>
  <c r="T221" i="17" l="1"/>
  <c r="S221" i="17"/>
  <c r="T222" i="17" l="1"/>
  <c r="S222" i="17"/>
  <c r="T223" i="17" l="1"/>
  <c r="S223" i="17"/>
  <c r="T224" i="17" l="1"/>
  <c r="S224" i="17"/>
  <c r="T225" i="17" l="1"/>
  <c r="S225" i="17"/>
  <c r="T226" i="17" l="1"/>
  <c r="S226" i="17"/>
  <c r="T227" i="17" l="1"/>
  <c r="S227" i="17"/>
  <c r="T228" i="17" l="1"/>
  <c r="S228" i="17"/>
  <c r="T229" i="17" l="1"/>
  <c r="S229" i="17"/>
  <c r="T230" i="17" l="1"/>
  <c r="S230" i="17"/>
  <c r="T231" i="17" l="1"/>
  <c r="S231" i="17"/>
  <c r="T232" i="17" l="1"/>
  <c r="S232" i="17"/>
  <c r="T233" i="17" l="1"/>
  <c r="S233" i="17"/>
  <c r="T234" i="17" l="1"/>
  <c r="S234" i="17"/>
  <c r="T235" i="17" l="1"/>
  <c r="S235" i="17"/>
  <c r="T236" i="17" l="1"/>
  <c r="S236" i="17"/>
  <c r="T237" i="17" l="1"/>
  <c r="S237" i="17"/>
  <c r="T238" i="17" l="1"/>
  <c r="S238" i="17"/>
  <c r="T239" i="17" l="1"/>
  <c r="S239" i="17"/>
  <c r="T240" i="17" l="1"/>
  <c r="S240" i="17"/>
  <c r="T241" i="17" l="1"/>
  <c r="S241" i="17"/>
  <c r="T242" i="17" l="1"/>
  <c r="S242" i="17"/>
  <c r="T243" i="17" l="1"/>
  <c r="S243" i="17"/>
  <c r="U244" i="17" l="1"/>
  <c r="T244" i="17"/>
  <c r="S244" i="17"/>
  <c r="T245" i="17" l="1"/>
  <c r="U245" i="17"/>
  <c r="S245" i="17"/>
  <c r="U246" i="17" l="1"/>
  <c r="T246" i="17"/>
  <c r="S246" i="17"/>
  <c r="U247" i="17" l="1"/>
  <c r="T247" i="17"/>
  <c r="S247" i="17"/>
  <c r="U248" i="17" l="1"/>
  <c r="T248" i="17"/>
  <c r="S248" i="17"/>
  <c r="U249" i="17" l="1"/>
  <c r="T249" i="17"/>
  <c r="S249" i="17"/>
  <c r="U250" i="17" l="1"/>
  <c r="T250" i="17"/>
  <c r="S250" i="17"/>
  <c r="U251" i="17" l="1"/>
  <c r="T251" i="17"/>
  <c r="S251" i="17"/>
  <c r="U252" i="17" l="1"/>
  <c r="T252" i="17"/>
  <c r="S252" i="17"/>
  <c r="U253" i="17" l="1"/>
  <c r="T253" i="17"/>
  <c r="S253" i="17"/>
  <c r="U254" i="17" l="1"/>
  <c r="T254" i="17"/>
  <c r="S254" i="17"/>
  <c r="U255" i="17" l="1"/>
  <c r="T255" i="17"/>
  <c r="S255" i="17"/>
  <c r="U256" i="17" l="1"/>
  <c r="T256" i="17"/>
  <c r="S256" i="17"/>
  <c r="U257" i="17" l="1"/>
  <c r="T257" i="17"/>
  <c r="S257" i="17"/>
  <c r="U258" i="17" l="1"/>
  <c r="T258" i="17"/>
  <c r="S258" i="17"/>
  <c r="U259" i="17" l="1"/>
  <c r="T259" i="17"/>
  <c r="S259" i="17"/>
  <c r="U260" i="17" l="1"/>
  <c r="T260" i="17"/>
  <c r="S260" i="17"/>
  <c r="U261" i="17" l="1"/>
  <c r="T261" i="17"/>
  <c r="S261" i="17"/>
  <c r="U262" i="17" l="1"/>
  <c r="T262" i="17"/>
  <c r="S262" i="17"/>
  <c r="U263" i="17" l="1"/>
  <c r="T263" i="17"/>
  <c r="S263" i="17"/>
  <c r="U264" i="17" l="1"/>
  <c r="T264" i="17"/>
  <c r="S264" i="17"/>
  <c r="U265" i="17" l="1"/>
  <c r="T265" i="17"/>
  <c r="S265" i="17"/>
  <c r="U266" i="17" l="1"/>
  <c r="T266" i="17"/>
  <c r="S266" i="17"/>
  <c r="U267" i="17" l="1"/>
  <c r="T267" i="17"/>
  <c r="S267" i="17"/>
  <c r="U268" i="17" l="1"/>
  <c r="T268" i="17"/>
  <c r="S268" i="17"/>
  <c r="U269" i="17" l="1"/>
  <c r="T269" i="17"/>
  <c r="S269" i="17"/>
  <c r="U270" i="17" l="1"/>
  <c r="T270" i="17"/>
  <c r="S270" i="17"/>
  <c r="U271" i="17" l="1"/>
  <c r="T271" i="17"/>
  <c r="S271" i="17"/>
  <c r="U272" i="17" l="1"/>
  <c r="T272" i="17"/>
  <c r="S272" i="17"/>
  <c r="U273" i="17" l="1"/>
  <c r="T273" i="17"/>
  <c r="S273" i="17"/>
  <c r="U274" i="17" l="1"/>
  <c r="T274" i="17"/>
  <c r="S274" i="17"/>
  <c r="U275" i="17" l="1"/>
  <c r="T275" i="17"/>
  <c r="S275" i="17"/>
  <c r="U276" i="17" l="1"/>
  <c r="T276" i="17"/>
  <c r="S276" i="17"/>
  <c r="U277" i="17" l="1"/>
  <c r="T277" i="17"/>
  <c r="S277" i="17"/>
  <c r="U278" i="17" l="1"/>
  <c r="T278" i="17"/>
  <c r="S278" i="17"/>
  <c r="U279" i="17" l="1"/>
  <c r="T279" i="17"/>
  <c r="S279" i="17"/>
  <c r="U280" i="17" l="1"/>
  <c r="T280" i="17"/>
  <c r="S280" i="17"/>
  <c r="U281" i="17" l="1"/>
  <c r="T281" i="17"/>
  <c r="S281" i="17"/>
  <c r="U282" i="17" l="1"/>
  <c r="T282" i="17"/>
  <c r="S282" i="17"/>
  <c r="U283" i="17" l="1"/>
  <c r="T283" i="17"/>
  <c r="S283" i="17"/>
  <c r="U284" i="17" l="1"/>
  <c r="T284" i="17"/>
  <c r="S284" i="17"/>
  <c r="U285" i="17" l="1"/>
  <c r="T285" i="17"/>
  <c r="S285" i="17"/>
  <c r="U286" i="17" l="1"/>
  <c r="T286" i="17"/>
  <c r="S286" i="17"/>
  <c r="U287" i="17" l="1"/>
  <c r="T287" i="17"/>
  <c r="S287" i="17"/>
  <c r="U288" i="17" l="1"/>
  <c r="T288" i="17"/>
  <c r="S288" i="17"/>
  <c r="U289" i="17" l="1"/>
  <c r="T289" i="17"/>
  <c r="S289" i="17"/>
  <c r="U290" i="17" l="1"/>
  <c r="T290" i="17"/>
  <c r="S290" i="17"/>
  <c r="U291" i="17" l="1"/>
  <c r="T291" i="17"/>
  <c r="S291" i="17"/>
  <c r="U292" i="17" l="1"/>
  <c r="T292" i="17"/>
  <c r="S292" i="17"/>
  <c r="U293" i="17" l="1"/>
  <c r="T293" i="17"/>
  <c r="S293" i="17"/>
  <c r="U294" i="17" l="1"/>
  <c r="T294" i="17"/>
  <c r="S294" i="17"/>
  <c r="U295" i="17" l="1"/>
  <c r="T295" i="17"/>
  <c r="S295" i="17"/>
  <c r="U296" i="17" l="1"/>
  <c r="T296" i="17"/>
  <c r="S296" i="17"/>
  <c r="U297" i="17" l="1"/>
  <c r="T297" i="17"/>
  <c r="S297" i="17"/>
  <c r="U298" i="17" l="1"/>
  <c r="T298" i="17"/>
  <c r="S298" i="17"/>
  <c r="U299" i="17" l="1"/>
  <c r="T299" i="17"/>
  <c r="S299" i="17"/>
  <c r="U300" i="17" l="1"/>
  <c r="T300" i="17"/>
  <c r="S300" i="17"/>
  <c r="U301" i="17" l="1"/>
  <c r="T301" i="17"/>
  <c r="S301" i="17"/>
  <c r="U302" i="17" l="1"/>
  <c r="T302" i="17"/>
  <c r="S302" i="17"/>
  <c r="U303" i="17" l="1"/>
  <c r="T303" i="17"/>
  <c r="S303" i="17"/>
  <c r="U304" i="17" l="1"/>
  <c r="T304" i="17"/>
  <c r="S304" i="17"/>
  <c r="U305" i="17" l="1"/>
  <c r="T305" i="17"/>
  <c r="S305" i="17"/>
  <c r="U306" i="17" l="1"/>
  <c r="T306" i="17"/>
  <c r="S306" i="17"/>
  <c r="U307" i="17" l="1"/>
  <c r="T307" i="17"/>
  <c r="S307" i="17"/>
  <c r="U308" i="17" l="1"/>
  <c r="T308" i="17"/>
  <c r="S308" i="17"/>
  <c r="U309" i="17" l="1"/>
  <c r="T309" i="17"/>
  <c r="S309" i="17"/>
  <c r="U310" i="17" l="1"/>
  <c r="T310" i="17"/>
  <c r="S310" i="17"/>
  <c r="U311" i="17" l="1"/>
  <c r="T311" i="17"/>
  <c r="S311" i="17"/>
  <c r="U312" i="17" l="1"/>
  <c r="T312" i="17"/>
  <c r="S312" i="17"/>
  <c r="U313" i="17" l="1"/>
  <c r="T313" i="17"/>
  <c r="S313" i="17"/>
  <c r="U314" i="17" l="1"/>
  <c r="T314" i="17"/>
  <c r="S314" i="17"/>
  <c r="U315" i="17" l="1"/>
  <c r="T315" i="17"/>
  <c r="S315" i="17"/>
  <c r="U316" i="17" l="1"/>
  <c r="T316" i="17"/>
  <c r="S316" i="17"/>
  <c r="U317" i="17" l="1"/>
  <c r="T317" i="17"/>
  <c r="S317" i="17"/>
  <c r="U318" i="17" l="1"/>
  <c r="T318" i="17"/>
  <c r="S318" i="17"/>
  <c r="U319" i="17" l="1"/>
  <c r="T319" i="17"/>
  <c r="S319" i="17"/>
  <c r="U320" i="17" l="1"/>
  <c r="T320" i="17"/>
  <c r="S320" i="17"/>
  <c r="U321" i="17" l="1"/>
  <c r="T321" i="17"/>
  <c r="S321" i="17"/>
  <c r="U322" i="17" l="1"/>
  <c r="T322" i="17"/>
  <c r="S322" i="17"/>
  <c r="U323" i="17" l="1"/>
  <c r="T323" i="17"/>
  <c r="S323" i="17"/>
  <c r="U324" i="17" l="1"/>
  <c r="T324" i="17"/>
  <c r="S324" i="17"/>
  <c r="U325" i="17" l="1"/>
  <c r="T325" i="17"/>
  <c r="S325" i="17"/>
  <c r="U326" i="17" l="1"/>
  <c r="T326" i="17"/>
  <c r="S326" i="17"/>
  <c r="U327" i="17" l="1"/>
  <c r="T327" i="17"/>
  <c r="S327" i="17"/>
  <c r="U328" i="17" l="1"/>
  <c r="T328" i="17"/>
  <c r="S328" i="17"/>
  <c r="U329" i="17" l="1"/>
  <c r="T329" i="17"/>
  <c r="S329" i="17"/>
  <c r="U330" i="17" l="1"/>
  <c r="T330" i="17"/>
  <c r="S330" i="17"/>
  <c r="U331" i="17" l="1"/>
  <c r="T331" i="17"/>
  <c r="S331" i="17"/>
  <c r="U332" i="17" l="1"/>
  <c r="T332" i="17"/>
  <c r="S332" i="17"/>
  <c r="U333" i="17" l="1"/>
  <c r="T333" i="17"/>
  <c r="S333" i="17"/>
  <c r="U334" i="17" l="1"/>
  <c r="T334" i="17"/>
  <c r="S334" i="17"/>
  <c r="U335" i="17" l="1"/>
  <c r="T335" i="17"/>
  <c r="S335" i="17"/>
  <c r="U336" i="17" l="1"/>
  <c r="T336" i="17"/>
  <c r="S336" i="17"/>
  <c r="U337" i="17" l="1"/>
  <c r="T337" i="17"/>
  <c r="S337" i="17"/>
  <c r="U338" i="17" l="1"/>
  <c r="T338" i="17"/>
  <c r="S338" i="17"/>
  <c r="U339" i="17" l="1"/>
  <c r="T339" i="17"/>
  <c r="S339" i="17"/>
  <c r="U340" i="17" l="1"/>
  <c r="T340" i="17"/>
  <c r="S340" i="17"/>
  <c r="U341" i="17" l="1"/>
  <c r="T341" i="17"/>
  <c r="S341" i="17"/>
  <c r="U342" i="17" l="1"/>
  <c r="T342" i="17"/>
  <c r="S342" i="17"/>
  <c r="U343" i="17" l="1"/>
  <c r="T343" i="17"/>
  <c r="S343" i="17"/>
  <c r="U344" i="17" l="1"/>
  <c r="T344" i="17"/>
  <c r="S344" i="17"/>
  <c r="U345" i="17" l="1"/>
  <c r="T345" i="17"/>
  <c r="S345" i="17"/>
  <c r="U346" i="17" l="1"/>
  <c r="T346" i="17"/>
  <c r="S346" i="17"/>
  <c r="U347" i="17" l="1"/>
  <c r="T347" i="17"/>
  <c r="S347" i="17"/>
  <c r="U348" i="17" l="1"/>
  <c r="T348" i="17"/>
  <c r="S348" i="17"/>
  <c r="U349" i="17" l="1"/>
  <c r="T349" i="17"/>
  <c r="S349" i="17"/>
  <c r="U350" i="17" l="1"/>
  <c r="T350" i="17"/>
  <c r="S350" i="17"/>
  <c r="U351" i="17" l="1"/>
  <c r="T351" i="17"/>
  <c r="S351" i="17"/>
  <c r="U352" i="17" l="1"/>
  <c r="T352" i="17"/>
  <c r="S352" i="17"/>
  <c r="U353" i="17" l="1"/>
  <c r="T353" i="17"/>
  <c r="S353" i="17"/>
  <c r="U354" i="17" l="1"/>
  <c r="T354" i="17"/>
  <c r="S354" i="17"/>
  <c r="U355" i="17" l="1"/>
  <c r="T355" i="17"/>
  <c r="S355" i="17"/>
  <c r="U356" i="17" l="1"/>
  <c r="T356" i="17"/>
  <c r="S356" i="17"/>
  <c r="U357" i="17" l="1"/>
  <c r="T357" i="17"/>
  <c r="S357" i="17"/>
  <c r="U358" i="17" l="1"/>
  <c r="T358" i="17"/>
  <c r="S358" i="17"/>
  <c r="U359" i="17" l="1"/>
  <c r="T359" i="17"/>
  <c r="S359" i="17"/>
  <c r="U360" i="17" l="1"/>
  <c r="T360" i="17"/>
  <c r="S360" i="17"/>
  <c r="U361" i="17" l="1"/>
  <c r="T361" i="17"/>
  <c r="S361" i="17"/>
  <c r="U362" i="17" l="1"/>
  <c r="T362" i="17"/>
  <c r="S362" i="17"/>
  <c r="U363" i="17" l="1"/>
  <c r="T363" i="17"/>
  <c r="S363" i="17"/>
  <c r="V364" i="17" l="1"/>
  <c r="U364" i="17"/>
  <c r="T364" i="17"/>
  <c r="S364" i="17"/>
  <c r="U365" i="17" l="1"/>
  <c r="V365" i="17"/>
  <c r="T365" i="17"/>
  <c r="S365" i="17"/>
  <c r="U366" i="17" l="1"/>
  <c r="V366" i="17"/>
  <c r="T366" i="17"/>
  <c r="S366" i="17"/>
  <c r="V367" i="17" l="1"/>
  <c r="U367" i="17"/>
  <c r="T367" i="17"/>
  <c r="S367" i="17"/>
  <c r="V368" i="17" l="1"/>
  <c r="U368" i="17"/>
  <c r="T368" i="17"/>
  <c r="S368" i="17"/>
  <c r="V369" i="17" l="1"/>
  <c r="U369" i="17"/>
  <c r="T369" i="17"/>
  <c r="S369" i="17"/>
  <c r="V370" i="17" l="1"/>
  <c r="U370" i="17"/>
  <c r="T370" i="17"/>
  <c r="S370" i="17"/>
  <c r="V371" i="17" l="1"/>
  <c r="U371" i="17"/>
  <c r="T371" i="17"/>
  <c r="S371" i="17"/>
  <c r="V372" i="17" l="1"/>
  <c r="U372" i="17"/>
  <c r="T372" i="17"/>
  <c r="S372" i="17"/>
  <c r="V373" i="17" l="1"/>
  <c r="U373" i="17"/>
  <c r="T373" i="17"/>
  <c r="S373" i="17"/>
  <c r="V374" i="17" l="1"/>
  <c r="U374" i="17"/>
  <c r="T374" i="17"/>
  <c r="S374" i="17"/>
  <c r="V375" i="17" l="1"/>
  <c r="U375" i="17"/>
  <c r="T375" i="17"/>
  <c r="S375" i="17"/>
  <c r="V376" i="17" l="1"/>
  <c r="U376" i="17"/>
  <c r="T376" i="17"/>
  <c r="S376" i="17"/>
  <c r="V377" i="17" l="1"/>
  <c r="U377" i="17"/>
  <c r="T377" i="17"/>
  <c r="S377" i="17"/>
  <c r="V378" i="17" l="1"/>
  <c r="U378" i="17"/>
  <c r="T378" i="17"/>
  <c r="S378" i="17"/>
  <c r="V379" i="17" l="1"/>
  <c r="U379" i="17"/>
  <c r="T379" i="17"/>
  <c r="S379" i="17"/>
  <c r="V380" i="17" l="1"/>
  <c r="U380" i="17"/>
  <c r="T380" i="17"/>
  <c r="S380" i="17"/>
  <c r="V381" i="17" l="1"/>
  <c r="U381" i="17"/>
  <c r="T381" i="17"/>
  <c r="S381" i="17"/>
  <c r="V382" i="17" l="1"/>
  <c r="U382" i="17"/>
  <c r="T382" i="17"/>
  <c r="S382" i="17"/>
  <c r="V383" i="17" l="1"/>
  <c r="U383" i="17"/>
  <c r="T383" i="17"/>
  <c r="S383" i="17"/>
  <c r="V384" i="17" l="1"/>
  <c r="U384" i="17"/>
  <c r="T384" i="17"/>
  <c r="S384" i="17"/>
  <c r="V385" i="17" l="1"/>
  <c r="U385" i="17"/>
  <c r="T385" i="17"/>
  <c r="S385" i="17"/>
  <c r="V386" i="17" l="1"/>
  <c r="U386" i="17"/>
  <c r="T386" i="17"/>
  <c r="S386" i="17"/>
  <c r="V387" i="17" l="1"/>
  <c r="U387" i="17"/>
  <c r="T387" i="17"/>
  <c r="S387" i="17"/>
  <c r="V388" i="17" l="1"/>
  <c r="U388" i="17"/>
  <c r="T388" i="17"/>
  <c r="S388" i="17"/>
  <c r="V389" i="17" l="1"/>
  <c r="U389" i="17"/>
  <c r="T389" i="17"/>
  <c r="S389" i="17"/>
  <c r="V390" i="17" l="1"/>
  <c r="U390" i="17"/>
  <c r="T390" i="17"/>
  <c r="S390" i="17"/>
  <c r="V391" i="17" l="1"/>
  <c r="U391" i="17"/>
  <c r="T391" i="17"/>
  <c r="S391" i="17"/>
  <c r="V392" i="17" l="1"/>
  <c r="U392" i="17"/>
  <c r="T392" i="17"/>
  <c r="S392" i="17"/>
  <c r="V393" i="17" l="1"/>
  <c r="U393" i="17"/>
  <c r="T393" i="17"/>
  <c r="S393" i="17"/>
  <c r="V394" i="17" l="1"/>
  <c r="U394" i="17"/>
  <c r="T394" i="17"/>
  <c r="S394" i="17"/>
  <c r="V395" i="17" l="1"/>
  <c r="U395" i="17"/>
  <c r="T395" i="17"/>
  <c r="S395" i="17"/>
  <c r="V396" i="17" l="1"/>
  <c r="U396" i="17"/>
  <c r="T396" i="17"/>
  <c r="S396" i="17"/>
  <c r="V397" i="17" l="1"/>
  <c r="U397" i="17"/>
  <c r="T397" i="17"/>
  <c r="S397" i="17"/>
  <c r="V398" i="17" l="1"/>
  <c r="U398" i="17"/>
  <c r="T398" i="17"/>
  <c r="S398" i="17"/>
  <c r="V399" i="17" l="1"/>
  <c r="U399" i="17"/>
  <c r="T399" i="17"/>
  <c r="S399" i="17"/>
  <c r="V400" i="17" l="1"/>
  <c r="U400" i="17"/>
  <c r="T400" i="17"/>
  <c r="S400" i="17"/>
  <c r="V401" i="17" l="1"/>
  <c r="U401" i="17"/>
  <c r="T401" i="17"/>
  <c r="S401" i="17"/>
  <c r="V402" i="17" l="1"/>
  <c r="U402" i="17"/>
  <c r="T402" i="17"/>
  <c r="S402" i="17"/>
  <c r="V403" i="17" l="1"/>
  <c r="U403" i="17"/>
  <c r="T403" i="17"/>
  <c r="S403" i="17"/>
  <c r="V404" i="17" l="1"/>
  <c r="U404" i="17"/>
  <c r="T404" i="17"/>
  <c r="S404" i="17"/>
  <c r="V405" i="17" l="1"/>
  <c r="U405" i="17"/>
  <c r="T405" i="17"/>
  <c r="S405" i="17"/>
  <c r="V406" i="17" l="1"/>
  <c r="U406" i="17"/>
  <c r="T406" i="17"/>
  <c r="S406" i="17"/>
  <c r="V407" i="17" l="1"/>
  <c r="U407" i="17"/>
  <c r="T407" i="17"/>
  <c r="S407" i="17"/>
  <c r="V408" i="17" l="1"/>
  <c r="U408" i="17"/>
  <c r="T408" i="17"/>
  <c r="S408" i="17"/>
  <c r="V409" i="17" l="1"/>
  <c r="U409" i="17"/>
  <c r="T409" i="17"/>
  <c r="S409" i="17"/>
  <c r="V410" i="17" l="1"/>
  <c r="U410" i="17"/>
  <c r="T410" i="17"/>
  <c r="S410" i="17"/>
  <c r="V411" i="17" l="1"/>
  <c r="U411" i="17"/>
  <c r="T411" i="17"/>
  <c r="S411" i="17"/>
  <c r="V412" i="17" l="1"/>
  <c r="U412" i="17"/>
  <c r="T412" i="17"/>
  <c r="S412" i="17"/>
  <c r="V413" i="17" l="1"/>
  <c r="U413" i="17"/>
  <c r="T413" i="17"/>
  <c r="S413" i="17"/>
  <c r="V414" i="17" l="1"/>
  <c r="U414" i="17"/>
  <c r="T414" i="17"/>
  <c r="S414" i="17"/>
  <c r="V415" i="17" l="1"/>
  <c r="U415" i="17"/>
  <c r="T415" i="17"/>
  <c r="S415" i="17"/>
  <c r="V416" i="17" l="1"/>
  <c r="U416" i="17"/>
  <c r="T416" i="17"/>
  <c r="S416" i="17"/>
  <c r="V417" i="17" l="1"/>
  <c r="U417" i="17"/>
  <c r="T417" i="17"/>
  <c r="S417" i="17"/>
  <c r="V418" i="17" l="1"/>
  <c r="U418" i="17"/>
  <c r="T418" i="17"/>
  <c r="S418" i="17"/>
  <c r="V419" i="17" l="1"/>
  <c r="U419" i="17"/>
  <c r="T419" i="17"/>
  <c r="S419" i="17"/>
  <c r="V420" i="17" l="1"/>
  <c r="U420" i="17"/>
  <c r="T420" i="17"/>
  <c r="S420" i="17"/>
  <c r="V421" i="17" l="1"/>
  <c r="U421" i="17"/>
  <c r="T421" i="17"/>
  <c r="S421" i="17"/>
  <c r="V422" i="17" l="1"/>
  <c r="U422" i="17"/>
  <c r="T422" i="17"/>
  <c r="S422" i="17"/>
  <c r="V423" i="17" l="1"/>
  <c r="U423" i="17"/>
  <c r="T423" i="17"/>
  <c r="S423" i="17"/>
  <c r="V424" i="17" l="1"/>
  <c r="U424" i="17"/>
  <c r="T424" i="17"/>
  <c r="S424" i="17"/>
  <c r="V425" i="17" l="1"/>
  <c r="U425" i="17"/>
  <c r="T425" i="17"/>
  <c r="S425" i="17"/>
  <c r="V426" i="17" l="1"/>
  <c r="U426" i="17"/>
  <c r="T426" i="17"/>
  <c r="S426" i="17"/>
  <c r="V427" i="17" l="1"/>
  <c r="U427" i="17"/>
  <c r="T427" i="17"/>
  <c r="S427" i="17"/>
  <c r="V428" i="17" l="1"/>
  <c r="U428" i="17"/>
  <c r="T428" i="17"/>
  <c r="S428" i="17"/>
  <c r="V429" i="17" l="1"/>
  <c r="U429" i="17"/>
  <c r="T429" i="17"/>
  <c r="S429" i="17"/>
  <c r="V430" i="17" l="1"/>
  <c r="U430" i="17"/>
  <c r="T430" i="17"/>
  <c r="S430" i="17"/>
  <c r="V431" i="17" l="1"/>
  <c r="U431" i="17"/>
  <c r="T431" i="17"/>
  <c r="S431" i="17"/>
  <c r="V432" i="17" l="1"/>
  <c r="U432" i="17"/>
  <c r="T432" i="17"/>
  <c r="S432" i="17"/>
  <c r="V433" i="17" l="1"/>
  <c r="U433" i="17"/>
  <c r="T433" i="17"/>
  <c r="S433" i="17"/>
  <c r="V434" i="17" l="1"/>
  <c r="U434" i="17"/>
  <c r="T434" i="17"/>
  <c r="S434" i="17"/>
  <c r="V435" i="17" l="1"/>
  <c r="U435" i="17"/>
  <c r="T435" i="17"/>
  <c r="S435" i="17"/>
  <c r="V436" i="17" l="1"/>
  <c r="U436" i="17"/>
  <c r="T436" i="17"/>
  <c r="S436" i="17"/>
  <c r="V437" i="17" l="1"/>
  <c r="U437" i="17"/>
  <c r="T437" i="17"/>
  <c r="S437" i="17"/>
  <c r="V438" i="17" l="1"/>
  <c r="U438" i="17"/>
  <c r="T438" i="17"/>
  <c r="S438" i="17"/>
  <c r="V439" i="17" l="1"/>
  <c r="U439" i="17"/>
  <c r="T439" i="17"/>
  <c r="S439" i="17"/>
  <c r="V440" i="17" l="1"/>
  <c r="U440" i="17"/>
  <c r="T440" i="17"/>
  <c r="S440" i="17"/>
  <c r="V441" i="17" l="1"/>
  <c r="U441" i="17"/>
  <c r="T441" i="17"/>
  <c r="S441" i="17"/>
  <c r="V442" i="17" l="1"/>
  <c r="U442" i="17"/>
  <c r="T442" i="17"/>
  <c r="S442" i="17"/>
  <c r="V443" i="17" l="1"/>
  <c r="U443" i="17"/>
  <c r="T443" i="17"/>
  <c r="S443" i="17"/>
  <c r="V444" i="17" l="1"/>
  <c r="U444" i="17"/>
  <c r="T444" i="17"/>
  <c r="S444" i="17"/>
  <c r="V445" i="17" l="1"/>
  <c r="U445" i="17"/>
  <c r="T445" i="17"/>
  <c r="S445" i="17"/>
  <c r="V446" i="17" l="1"/>
  <c r="U446" i="17"/>
  <c r="T446" i="17"/>
  <c r="S446" i="17"/>
  <c r="V447" i="17" l="1"/>
  <c r="U447" i="17"/>
  <c r="T447" i="17"/>
  <c r="S447" i="17"/>
  <c r="V448" i="17" l="1"/>
  <c r="U448" i="17"/>
  <c r="T448" i="17"/>
  <c r="S448" i="17"/>
  <c r="V449" i="17" l="1"/>
  <c r="U449" i="17"/>
  <c r="T449" i="17"/>
  <c r="S449" i="17"/>
  <c r="V450" i="17" l="1"/>
  <c r="U450" i="17"/>
  <c r="T450" i="17"/>
  <c r="S450" i="17"/>
  <c r="V451" i="17" l="1"/>
  <c r="U451" i="17"/>
  <c r="T451" i="17"/>
  <c r="S451" i="17"/>
  <c r="V452" i="17" l="1"/>
  <c r="U452" i="17"/>
  <c r="T452" i="17"/>
  <c r="S452" i="17"/>
  <c r="V453" i="17" l="1"/>
  <c r="U453" i="17"/>
  <c r="T453" i="17"/>
  <c r="S453" i="17"/>
  <c r="V454" i="17" l="1"/>
  <c r="U454" i="17"/>
  <c r="T454" i="17"/>
  <c r="S454" i="17"/>
  <c r="V455" i="17" l="1"/>
  <c r="U455" i="17"/>
  <c r="T455" i="17"/>
  <c r="S455" i="17"/>
  <c r="V456" i="17" l="1"/>
  <c r="U456" i="17"/>
  <c r="T456" i="17"/>
  <c r="S456" i="17"/>
  <c r="V457" i="17" l="1"/>
  <c r="U457" i="17"/>
  <c r="T457" i="17"/>
  <c r="S457" i="17"/>
  <c r="V458" i="17" l="1"/>
  <c r="U458" i="17"/>
  <c r="T458" i="17"/>
  <c r="S458" i="17"/>
  <c r="V459" i="17" l="1"/>
  <c r="U459" i="17"/>
  <c r="T459" i="17"/>
  <c r="S459" i="17"/>
  <c r="V460" i="17" l="1"/>
  <c r="U460" i="17"/>
  <c r="T460" i="17"/>
  <c r="S460" i="17"/>
  <c r="V461" i="17" l="1"/>
  <c r="U461" i="17"/>
  <c r="T461" i="17"/>
  <c r="S461" i="17"/>
  <c r="V462" i="17" l="1"/>
  <c r="U462" i="17"/>
  <c r="T462" i="17"/>
  <c r="S462" i="17"/>
  <c r="V463" i="17" l="1"/>
  <c r="U463" i="17"/>
  <c r="T463" i="17"/>
  <c r="S463" i="17"/>
  <c r="V464" i="17" l="1"/>
  <c r="U464" i="17"/>
  <c r="T464" i="17"/>
  <c r="S464" i="17"/>
  <c r="V465" i="17" l="1"/>
  <c r="U465" i="17"/>
  <c r="T465" i="17"/>
  <c r="S465" i="17"/>
  <c r="V466" i="17" l="1"/>
  <c r="U466" i="17"/>
  <c r="T466" i="17"/>
  <c r="S466" i="17"/>
  <c r="V467" i="17" l="1"/>
  <c r="U467" i="17"/>
  <c r="T467" i="17"/>
  <c r="S467" i="17"/>
  <c r="V468" i="17" l="1"/>
  <c r="U468" i="17"/>
  <c r="T468" i="17"/>
  <c r="S468" i="17"/>
  <c r="V469" i="17" l="1"/>
  <c r="U469" i="17"/>
  <c r="T469" i="17"/>
  <c r="S469" i="17"/>
  <c r="V470" i="17" l="1"/>
  <c r="U470" i="17"/>
  <c r="T470" i="17"/>
  <c r="S470" i="17"/>
  <c r="V471" i="17" l="1"/>
  <c r="U471" i="17"/>
  <c r="T471" i="17"/>
  <c r="S471" i="17"/>
  <c r="V472" i="17" l="1"/>
  <c r="U472" i="17"/>
  <c r="T472" i="17"/>
  <c r="S472" i="17"/>
  <c r="V473" i="17" l="1"/>
  <c r="U473" i="17"/>
  <c r="T473" i="17"/>
  <c r="S473" i="17"/>
  <c r="V474" i="17" l="1"/>
  <c r="U474" i="17"/>
  <c r="T474" i="17"/>
  <c r="S474" i="17"/>
  <c r="V475" i="17" l="1"/>
  <c r="U475" i="17"/>
  <c r="T475" i="17"/>
  <c r="S475" i="17"/>
  <c r="V476" i="17" l="1"/>
  <c r="U476" i="17"/>
  <c r="T476" i="17"/>
  <c r="S476" i="17"/>
  <c r="V477" i="17" l="1"/>
  <c r="U477" i="17"/>
  <c r="T477" i="17"/>
  <c r="S477" i="17"/>
  <c r="V478" i="17" l="1"/>
  <c r="U478" i="17"/>
  <c r="T478" i="17"/>
  <c r="S478" i="17"/>
  <c r="V479" i="17" l="1"/>
  <c r="U479" i="17"/>
  <c r="T479" i="17"/>
  <c r="S479" i="17"/>
  <c r="V480" i="17" l="1"/>
  <c r="U480" i="17"/>
  <c r="T480" i="17"/>
  <c r="S480" i="17"/>
  <c r="V481" i="17" l="1"/>
  <c r="U481" i="17"/>
  <c r="T481" i="17"/>
  <c r="S481" i="17"/>
  <c r="V482" i="17" l="1"/>
  <c r="U482" i="17"/>
  <c r="T482" i="17"/>
  <c r="S482" i="17"/>
  <c r="V483" i="17" l="1"/>
  <c r="U483" i="17"/>
  <c r="T483" i="17"/>
  <c r="S483" i="17"/>
  <c r="V484" i="17" l="1"/>
  <c r="U484" i="17"/>
  <c r="T484" i="17"/>
  <c r="S484" i="17"/>
  <c r="V485" i="17" l="1"/>
  <c r="U485" i="17"/>
  <c r="T485" i="17"/>
  <c r="S485" i="17"/>
  <c r="V486" i="17" l="1"/>
  <c r="U486" i="17"/>
  <c r="T486" i="17"/>
  <c r="S486" i="17"/>
  <c r="V487" i="17" l="1"/>
  <c r="U487" i="17"/>
  <c r="T487" i="17"/>
  <c r="S487" i="17"/>
  <c r="V488" i="17" l="1"/>
  <c r="U488" i="17"/>
  <c r="T488" i="17"/>
  <c r="S488" i="17"/>
  <c r="V489" i="17" l="1"/>
  <c r="U489" i="17"/>
  <c r="T489" i="17"/>
  <c r="S489" i="17"/>
  <c r="V490" i="17" l="1"/>
  <c r="U490" i="17"/>
  <c r="T490" i="17"/>
  <c r="S490" i="17"/>
  <c r="V491" i="17" l="1"/>
  <c r="U491" i="17"/>
  <c r="T491" i="17"/>
  <c r="S491" i="17"/>
  <c r="V492" i="17" l="1"/>
  <c r="U492" i="17"/>
  <c r="T492" i="17"/>
  <c r="S492" i="17"/>
  <c r="V493" i="17" l="1"/>
  <c r="U493" i="17"/>
  <c r="T493" i="17"/>
  <c r="S493" i="17"/>
  <c r="V494" i="17" l="1"/>
  <c r="U494" i="17"/>
  <c r="T494" i="17"/>
  <c r="S494" i="17"/>
  <c r="V495" i="17" l="1"/>
  <c r="U495" i="17"/>
  <c r="T495" i="17"/>
  <c r="S495" i="17"/>
  <c r="V496" i="17" l="1"/>
  <c r="U496" i="17"/>
  <c r="T496" i="17"/>
  <c r="S496" i="17"/>
  <c r="V497" i="17" l="1"/>
  <c r="U497" i="17"/>
  <c r="T497" i="17"/>
  <c r="S497" i="17"/>
  <c r="V498" i="17" l="1"/>
  <c r="U498" i="17"/>
  <c r="T498" i="17"/>
  <c r="S498" i="17"/>
  <c r="V499" i="17" l="1"/>
  <c r="U499" i="17"/>
  <c r="T499" i="17"/>
  <c r="S499" i="17"/>
  <c r="V500" i="17" l="1"/>
  <c r="U500" i="17"/>
  <c r="T500" i="17"/>
  <c r="S500" i="17"/>
  <c r="V501" i="17" l="1"/>
  <c r="U501" i="17"/>
  <c r="T501" i="17"/>
  <c r="S501" i="17"/>
  <c r="V502" i="17" l="1"/>
  <c r="U502" i="17"/>
  <c r="T502" i="17"/>
  <c r="S502" i="17"/>
  <c r="V503" i="17" l="1"/>
  <c r="U503" i="17"/>
  <c r="T503" i="17"/>
  <c r="S503" i="17"/>
  <c r="V504" i="17" l="1"/>
  <c r="U504" i="17"/>
  <c r="T504" i="17"/>
  <c r="S504" i="17"/>
  <c r="V505" i="17" l="1"/>
  <c r="U505" i="17"/>
  <c r="T505" i="17"/>
  <c r="S505" i="17"/>
  <c r="V506" i="17" l="1"/>
  <c r="U506" i="17"/>
  <c r="T506" i="17"/>
  <c r="S506" i="17"/>
  <c r="V507" i="17" l="1"/>
  <c r="U507" i="17"/>
  <c r="T507" i="17"/>
  <c r="S507" i="17"/>
  <c r="V508" i="17" l="1"/>
  <c r="U508" i="17"/>
  <c r="T508" i="17"/>
  <c r="S508" i="17"/>
  <c r="V509" i="17" l="1"/>
  <c r="U509" i="17"/>
  <c r="T509" i="17"/>
  <c r="S509" i="17"/>
  <c r="V510" i="17" l="1"/>
  <c r="U510" i="17"/>
  <c r="T510" i="17"/>
  <c r="S510" i="17"/>
  <c r="V511" i="17" l="1"/>
  <c r="U511" i="17"/>
  <c r="T511" i="17"/>
  <c r="S511" i="17"/>
  <c r="V512" i="17" l="1"/>
  <c r="U512" i="17"/>
  <c r="T512" i="17"/>
  <c r="S512" i="17"/>
  <c r="V513" i="17" l="1"/>
  <c r="U513" i="17"/>
  <c r="T513" i="17"/>
  <c r="S513" i="17"/>
  <c r="V514" i="17" l="1"/>
  <c r="U514" i="17"/>
  <c r="T514" i="17"/>
  <c r="S514" i="17"/>
  <c r="V515" i="17" l="1"/>
  <c r="U515" i="17"/>
  <c r="T515" i="17"/>
  <c r="S515" i="17"/>
  <c r="V516" i="17" l="1"/>
  <c r="U516" i="17"/>
  <c r="T516" i="17"/>
  <c r="S516" i="17"/>
  <c r="V517" i="17" l="1"/>
  <c r="U517" i="17"/>
  <c r="T517" i="17"/>
  <c r="S517" i="17"/>
  <c r="V518" i="17" l="1"/>
  <c r="U518" i="17"/>
  <c r="T518" i="17"/>
  <c r="S518" i="17"/>
  <c r="V519" i="17" l="1"/>
  <c r="U519" i="17"/>
  <c r="T519" i="17"/>
  <c r="S519" i="17"/>
  <c r="V520" i="17" l="1"/>
  <c r="U520" i="17"/>
  <c r="T520" i="17"/>
  <c r="S520" i="17"/>
  <c r="V521" i="17" l="1"/>
  <c r="U521" i="17"/>
  <c r="T521" i="17"/>
  <c r="S521" i="17"/>
  <c r="V522" i="17" l="1"/>
  <c r="U522" i="17"/>
  <c r="T522" i="17"/>
  <c r="S522" i="17"/>
  <c r="V523" i="17" l="1"/>
  <c r="U523" i="17"/>
  <c r="T523" i="17"/>
  <c r="S523" i="17"/>
  <c r="V524" i="17" l="1"/>
  <c r="U524" i="17"/>
  <c r="T524" i="17"/>
  <c r="S524" i="17"/>
  <c r="V525" i="17" l="1"/>
  <c r="U525" i="17"/>
  <c r="T525" i="17"/>
  <c r="S525" i="17"/>
  <c r="V526" i="17" l="1"/>
  <c r="U526" i="17"/>
  <c r="T526" i="17"/>
  <c r="S526" i="17"/>
  <c r="V527" i="17" l="1"/>
  <c r="U527" i="17"/>
  <c r="T527" i="17"/>
  <c r="S527" i="17"/>
  <c r="V528" i="17" l="1"/>
  <c r="U528" i="17"/>
  <c r="T528" i="17"/>
  <c r="S528" i="17"/>
  <c r="V529" i="17" l="1"/>
  <c r="U529" i="17"/>
  <c r="T529" i="17"/>
  <c r="S529" i="17"/>
  <c r="V530" i="17" l="1"/>
  <c r="U530" i="17"/>
  <c r="T530" i="17"/>
  <c r="S530" i="17"/>
  <c r="V531" i="17" l="1"/>
  <c r="U531" i="17"/>
  <c r="T531" i="17"/>
  <c r="S531" i="17"/>
  <c r="V532" i="17" l="1"/>
  <c r="U532" i="17"/>
  <c r="T532" i="17"/>
  <c r="S532" i="17"/>
  <c r="V533" i="17" l="1"/>
  <c r="U533" i="17"/>
  <c r="T533" i="17"/>
  <c r="S533" i="17"/>
  <c r="V534" i="17" l="1"/>
  <c r="U534" i="17"/>
  <c r="T534" i="17"/>
  <c r="S534" i="17"/>
  <c r="V535" i="17" l="1"/>
  <c r="U535" i="17"/>
  <c r="T535" i="17"/>
  <c r="S535" i="17"/>
  <c r="V536" i="17" l="1"/>
  <c r="U536" i="17"/>
  <c r="T536" i="17"/>
  <c r="S536" i="17"/>
  <c r="V537" i="17" l="1"/>
  <c r="U537" i="17"/>
  <c r="T537" i="17"/>
  <c r="S537" i="17"/>
  <c r="V538" i="17" l="1"/>
  <c r="U538" i="17"/>
  <c r="T538" i="17"/>
  <c r="S538" i="17"/>
  <c r="V539" i="17" l="1"/>
  <c r="U539" i="17"/>
  <c r="T539" i="17"/>
  <c r="S539" i="17"/>
  <c r="V540" i="17" l="1"/>
  <c r="U540" i="17"/>
  <c r="T540" i="17"/>
  <c r="S540" i="17"/>
  <c r="V541" i="17" l="1"/>
  <c r="U541" i="17"/>
  <c r="T541" i="17"/>
  <c r="S541" i="17"/>
  <c r="V542" i="17" l="1"/>
  <c r="U542" i="17"/>
  <c r="T542" i="17"/>
  <c r="S542" i="17"/>
  <c r="V543" i="17" l="1"/>
  <c r="U543" i="17"/>
  <c r="T543" i="17"/>
  <c r="S543" i="17"/>
  <c r="V544" i="17" l="1"/>
  <c r="U544" i="17"/>
  <c r="T544" i="17"/>
  <c r="S544" i="17"/>
  <c r="V545" i="17" l="1"/>
  <c r="U545" i="17"/>
  <c r="T545" i="17"/>
  <c r="S545" i="17"/>
  <c r="V546" i="17" l="1"/>
  <c r="U546" i="17"/>
  <c r="T546" i="17"/>
  <c r="S546" i="17"/>
  <c r="V547" i="17" l="1"/>
  <c r="U547" i="17"/>
  <c r="T547" i="17"/>
  <c r="S547" i="17"/>
  <c r="V548" i="17" l="1"/>
  <c r="U548" i="17"/>
  <c r="T548" i="17"/>
  <c r="S548" i="17"/>
  <c r="V549" i="17" l="1"/>
  <c r="U549" i="17"/>
  <c r="T549" i="17"/>
  <c r="S549" i="17"/>
  <c r="V550" i="17" l="1"/>
  <c r="U550" i="17"/>
  <c r="T550" i="17"/>
  <c r="S550" i="17"/>
  <c r="V551" i="17" l="1"/>
  <c r="U551" i="17"/>
  <c r="T551" i="17"/>
  <c r="S551" i="17"/>
  <c r="V552" i="17" l="1"/>
  <c r="U552" i="17"/>
  <c r="T552" i="17"/>
  <c r="S552" i="17"/>
  <c r="V553" i="17" l="1"/>
  <c r="U553" i="17"/>
  <c r="T553" i="17"/>
  <c r="S553" i="17"/>
  <c r="V554" i="17" l="1"/>
  <c r="U554" i="17"/>
  <c r="T554" i="17"/>
  <c r="S554" i="17"/>
  <c r="V555" i="17" l="1"/>
  <c r="U555" i="17"/>
  <c r="T555" i="17"/>
  <c r="S555" i="17"/>
  <c r="V556" i="17" l="1"/>
  <c r="U556" i="17"/>
  <c r="T556" i="17"/>
  <c r="S556" i="17"/>
  <c r="V557" i="17" l="1"/>
  <c r="U557" i="17"/>
  <c r="T557" i="17"/>
  <c r="S557" i="17"/>
  <c r="V558" i="17" l="1"/>
  <c r="U558" i="17"/>
  <c r="T558" i="17"/>
  <c r="S558" i="17"/>
  <c r="V559" i="17" l="1"/>
  <c r="U559" i="17"/>
  <c r="T559" i="17"/>
  <c r="S559" i="17"/>
  <c r="V560" i="17" l="1"/>
  <c r="U560" i="17"/>
  <c r="T560" i="17"/>
  <c r="S560" i="17"/>
  <c r="V561" i="17" l="1"/>
  <c r="U561" i="17"/>
  <c r="T561" i="17"/>
  <c r="S561" i="17"/>
  <c r="V562" i="17" l="1"/>
  <c r="U562" i="17"/>
  <c r="T562" i="17"/>
  <c r="S562" i="17"/>
  <c r="V563" i="17" l="1"/>
  <c r="U563" i="17"/>
  <c r="T563" i="17"/>
  <c r="S563" i="17"/>
  <c r="V564" i="17" l="1"/>
  <c r="U564" i="17"/>
  <c r="T564" i="17"/>
  <c r="S564" i="17"/>
  <c r="V565" i="17" l="1"/>
  <c r="U565" i="17"/>
  <c r="T565" i="17"/>
  <c r="S565" i="17"/>
  <c r="V566" i="17" l="1"/>
  <c r="U566" i="17"/>
  <c r="T566" i="17"/>
  <c r="S566" i="17"/>
  <c r="V567" i="17" l="1"/>
  <c r="U567" i="17"/>
  <c r="T567" i="17"/>
  <c r="S567" i="17"/>
  <c r="V568" i="17" l="1"/>
  <c r="U568" i="17"/>
  <c r="T568" i="17"/>
  <c r="S568" i="17"/>
  <c r="V569" i="17" l="1"/>
  <c r="U569" i="17"/>
  <c r="T569" i="17"/>
  <c r="S569" i="17"/>
  <c r="V570" i="17" l="1"/>
  <c r="U570" i="17"/>
  <c r="T570" i="17"/>
  <c r="S570" i="17"/>
  <c r="V571" i="17" l="1"/>
  <c r="U571" i="17"/>
  <c r="T571" i="17"/>
  <c r="S571" i="17"/>
  <c r="V572" i="17" l="1"/>
  <c r="U572" i="17"/>
  <c r="T572" i="17"/>
  <c r="S572" i="17"/>
  <c r="V573" i="17" l="1"/>
  <c r="U573" i="17"/>
  <c r="T573" i="17"/>
  <c r="S573" i="17"/>
  <c r="V574" i="17" l="1"/>
  <c r="U574" i="17"/>
  <c r="T574" i="17"/>
  <c r="S574" i="17"/>
  <c r="V575" i="17" l="1"/>
  <c r="U575" i="17"/>
  <c r="T575" i="17"/>
  <c r="S575" i="17"/>
  <c r="V576" i="17" l="1"/>
  <c r="U576" i="17"/>
  <c r="T576" i="17"/>
  <c r="S576" i="17"/>
  <c r="V577" i="17" l="1"/>
  <c r="U577" i="17"/>
  <c r="T577" i="17"/>
  <c r="S577" i="17"/>
  <c r="V578" i="17" l="1"/>
  <c r="U578" i="17"/>
  <c r="T578" i="17"/>
  <c r="S578" i="17"/>
  <c r="V579" i="17" l="1"/>
  <c r="U579" i="17"/>
  <c r="T579" i="17"/>
  <c r="S579" i="17"/>
  <c r="V580" i="17" l="1"/>
  <c r="U580" i="17"/>
  <c r="T580" i="17"/>
  <c r="S580" i="17"/>
  <c r="V581" i="17" l="1"/>
  <c r="U581" i="17"/>
  <c r="T581" i="17"/>
  <c r="S581" i="17"/>
  <c r="V582" i="17" l="1"/>
  <c r="U582" i="17"/>
  <c r="T582" i="17"/>
  <c r="S582" i="17"/>
  <c r="V583" i="17" l="1"/>
  <c r="U583" i="17"/>
  <c r="T583" i="17"/>
  <c r="S583" i="17"/>
  <c r="V584" i="17" l="1"/>
  <c r="U584" i="17"/>
  <c r="T584" i="17"/>
  <c r="S584" i="17"/>
  <c r="V585" i="17" l="1"/>
  <c r="U585" i="17"/>
  <c r="T585" i="17"/>
  <c r="S585" i="17"/>
  <c r="V586" i="17" l="1"/>
  <c r="U586" i="17"/>
  <c r="T586" i="17"/>
  <c r="S586" i="17"/>
  <c r="V587" i="17" l="1"/>
  <c r="U587" i="17"/>
  <c r="T587" i="17"/>
  <c r="S587" i="17"/>
  <c r="V588" i="17" l="1"/>
  <c r="U588" i="17"/>
  <c r="T588" i="17"/>
  <c r="S588" i="17"/>
  <c r="V589" i="17" l="1"/>
  <c r="U589" i="17"/>
  <c r="T589" i="17"/>
  <c r="S589" i="17"/>
  <c r="V590" i="17" l="1"/>
  <c r="U590" i="17"/>
  <c r="T590" i="17"/>
  <c r="S590" i="17"/>
  <c r="V591" i="17" l="1"/>
  <c r="U591" i="17"/>
  <c r="T591" i="17"/>
  <c r="S591" i="17"/>
  <c r="V592" i="17" l="1"/>
  <c r="U592" i="17"/>
  <c r="T592" i="17"/>
  <c r="S592" i="17"/>
  <c r="V593" i="17" l="1"/>
  <c r="U593" i="17"/>
  <c r="T593" i="17"/>
  <c r="S593" i="17"/>
  <c r="V594" i="17" l="1"/>
  <c r="U594" i="17"/>
  <c r="T594" i="17"/>
  <c r="S594" i="17"/>
  <c r="V595" i="17" l="1"/>
  <c r="U595" i="17"/>
  <c r="T595" i="17"/>
  <c r="S595" i="17"/>
  <c r="V596" i="17" l="1"/>
  <c r="U596" i="17"/>
  <c r="T596" i="17"/>
  <c r="S596" i="17"/>
  <c r="V597" i="17" l="1"/>
  <c r="U597" i="17"/>
  <c r="T597" i="17"/>
  <c r="S597" i="17"/>
  <c r="V598" i="17" l="1"/>
  <c r="U598" i="17"/>
  <c r="T598" i="17"/>
  <c r="S598" i="17"/>
  <c r="V599" i="17" l="1"/>
  <c r="U599" i="17"/>
  <c r="T599" i="17"/>
  <c r="S599" i="17"/>
  <c r="V600" i="17" l="1"/>
  <c r="U600" i="17"/>
  <c r="T600" i="17"/>
  <c r="S600" i="17"/>
  <c r="V601" i="17" l="1"/>
  <c r="U601" i="17"/>
  <c r="T601" i="17"/>
  <c r="S601" i="17"/>
  <c r="V602" i="17" l="1"/>
  <c r="U602" i="17"/>
  <c r="T602" i="17"/>
  <c r="S602" i="17"/>
  <c r="V603" i="17" l="1"/>
  <c r="U603" i="17"/>
  <c r="T603" i="17"/>
  <c r="S603" i="17"/>
  <c r="V604" i="17" l="1"/>
  <c r="U604" i="17"/>
  <c r="T604" i="17"/>
  <c r="S604" i="17"/>
  <c r="V605" i="17" l="1"/>
  <c r="U605" i="17"/>
  <c r="T605" i="17"/>
  <c r="S605" i="17"/>
  <c r="V606" i="17" l="1"/>
  <c r="U606" i="17"/>
  <c r="T606" i="17"/>
  <c r="S606" i="17"/>
  <c r="V607" i="17" l="1"/>
  <c r="U607" i="17"/>
  <c r="T607" i="17"/>
  <c r="S607" i="17"/>
  <c r="V608" i="17" l="1"/>
  <c r="U608" i="17"/>
  <c r="T608" i="17"/>
  <c r="S608" i="17"/>
  <c r="V609" i="17" l="1"/>
  <c r="U609" i="17"/>
  <c r="T609" i="17"/>
  <c r="S609" i="17"/>
  <c r="V610" i="17" l="1"/>
  <c r="U610" i="17"/>
  <c r="T610" i="17"/>
  <c r="S610" i="17"/>
  <c r="V611" i="17" l="1"/>
  <c r="U611" i="17"/>
  <c r="T611" i="17"/>
  <c r="S611" i="17"/>
  <c r="V612" i="17" l="1"/>
  <c r="U612" i="17"/>
  <c r="T612" i="17"/>
  <c r="S612" i="17"/>
  <c r="V613" i="17" l="1"/>
  <c r="U613" i="17"/>
  <c r="T613" i="17"/>
  <c r="S613" i="17"/>
  <c r="V614" i="17" l="1"/>
  <c r="U614" i="17"/>
  <c r="T614" i="17"/>
  <c r="S614" i="17"/>
  <c r="V615" i="17" l="1"/>
  <c r="U615" i="17"/>
  <c r="T615" i="17"/>
  <c r="S615" i="17"/>
  <c r="V616" i="17" l="1"/>
  <c r="U616" i="17"/>
  <c r="T616" i="17"/>
  <c r="S616" i="17"/>
  <c r="V617" i="17" l="1"/>
  <c r="U617" i="17"/>
  <c r="T617" i="17"/>
  <c r="S617" i="17"/>
  <c r="V618" i="17" l="1"/>
  <c r="U618" i="17"/>
  <c r="T618" i="17"/>
  <c r="S618" i="17"/>
  <c r="V619" i="17" l="1"/>
  <c r="U619" i="17"/>
  <c r="T619" i="17"/>
  <c r="S619" i="17"/>
  <c r="V620" i="17" l="1"/>
  <c r="U620" i="17"/>
  <c r="T620" i="17"/>
  <c r="S620" i="17"/>
  <c r="V621" i="17" l="1"/>
  <c r="U621" i="17"/>
  <c r="T621" i="17"/>
  <c r="S621" i="17"/>
  <c r="V622" i="17" l="1"/>
  <c r="U622" i="17"/>
  <c r="T622" i="17"/>
  <c r="S622" i="17"/>
  <c r="V623" i="17" l="1"/>
  <c r="U623" i="17"/>
  <c r="T623" i="17"/>
  <c r="S623" i="17"/>
  <c r="V624" i="17" l="1"/>
  <c r="U624" i="17"/>
  <c r="T624" i="17"/>
  <c r="S624" i="17"/>
  <c r="V625" i="17" l="1"/>
  <c r="U625" i="17"/>
  <c r="T625" i="17"/>
  <c r="S625" i="17"/>
  <c r="V626" i="17" l="1"/>
  <c r="U626" i="17"/>
  <c r="T626" i="17"/>
  <c r="S626" i="17"/>
  <c r="V627" i="17" l="1"/>
  <c r="U627" i="17"/>
  <c r="T627" i="17"/>
  <c r="S627" i="17"/>
  <c r="V628" i="17" l="1"/>
  <c r="U628" i="17"/>
  <c r="T628" i="17"/>
  <c r="S628" i="17"/>
  <c r="V629" i="17" l="1"/>
  <c r="U629" i="17"/>
  <c r="T629" i="17"/>
  <c r="S629" i="17"/>
  <c r="V630" i="17" l="1"/>
  <c r="U630" i="17"/>
  <c r="T630" i="17"/>
  <c r="S630" i="17"/>
  <c r="V631" i="17" l="1"/>
  <c r="U631" i="17"/>
  <c r="T631" i="17"/>
  <c r="S631" i="17"/>
  <c r="V632" i="17" l="1"/>
  <c r="U632" i="17"/>
  <c r="T632" i="17"/>
  <c r="S632" i="17"/>
  <c r="V633" i="17" l="1"/>
  <c r="U633" i="17"/>
  <c r="T633" i="17"/>
  <c r="S633" i="17"/>
  <c r="V634" i="17" l="1"/>
  <c r="U634" i="17"/>
  <c r="T634" i="17"/>
  <c r="S634" i="17"/>
  <c r="V635" i="17" l="1"/>
  <c r="U635" i="17"/>
  <c r="T635" i="17"/>
  <c r="S635" i="17"/>
  <c r="V636" i="17" l="1"/>
  <c r="U636" i="17"/>
  <c r="T636" i="17"/>
  <c r="S636" i="17"/>
  <c r="V637" i="17" l="1"/>
  <c r="U637" i="17"/>
  <c r="T637" i="17"/>
  <c r="S637" i="17"/>
  <c r="V638" i="17" l="1"/>
  <c r="U638" i="17"/>
  <c r="T638" i="17"/>
  <c r="S638" i="17"/>
  <c r="V639" i="17" l="1"/>
  <c r="U639" i="17"/>
  <c r="T639" i="17"/>
  <c r="S639" i="17"/>
  <c r="V640" i="17" l="1"/>
  <c r="U640" i="17"/>
  <c r="T640" i="17"/>
  <c r="S640" i="17"/>
  <c r="V641" i="17" l="1"/>
  <c r="U641" i="17"/>
  <c r="T641" i="17"/>
  <c r="S641" i="17"/>
  <c r="V642" i="17" l="1"/>
  <c r="U642" i="17"/>
  <c r="T642" i="17"/>
  <c r="S642" i="17"/>
  <c r="V643" i="17" l="1"/>
  <c r="U643" i="17"/>
  <c r="T643" i="17"/>
  <c r="S643" i="17"/>
  <c r="V644" i="17" l="1"/>
  <c r="U644" i="17"/>
  <c r="T644" i="17"/>
  <c r="S644" i="17"/>
  <c r="V645" i="17" l="1"/>
  <c r="U645" i="17"/>
  <c r="T645" i="17"/>
  <c r="S645" i="17"/>
  <c r="V646" i="17" l="1"/>
  <c r="U646" i="17"/>
  <c r="T646" i="17"/>
  <c r="S646" i="17"/>
  <c r="V647" i="17" l="1"/>
  <c r="U647" i="17"/>
  <c r="T647" i="17"/>
  <c r="S647" i="17"/>
  <c r="V648" i="17" l="1"/>
  <c r="U648" i="17"/>
  <c r="T648" i="17"/>
  <c r="S648" i="17"/>
  <c r="V649" i="17" l="1"/>
  <c r="U649" i="17"/>
  <c r="T649" i="17"/>
  <c r="S649" i="17"/>
  <c r="V650" i="17" l="1"/>
  <c r="U650" i="17"/>
  <c r="T650" i="17"/>
  <c r="S650" i="17"/>
  <c r="V651" i="17" l="1"/>
  <c r="U651" i="17"/>
  <c r="T651" i="17"/>
  <c r="S651" i="17"/>
  <c r="V652" i="17" l="1"/>
  <c r="U652" i="17"/>
  <c r="T652" i="17"/>
  <c r="S652" i="17"/>
  <c r="V653" i="17" l="1"/>
  <c r="U653" i="17"/>
  <c r="T653" i="17"/>
  <c r="S653" i="17"/>
  <c r="V654" i="17" l="1"/>
  <c r="U654" i="17"/>
  <c r="T654" i="17"/>
  <c r="S654" i="17"/>
  <c r="V655" i="17" l="1"/>
  <c r="U655" i="17"/>
  <c r="T655" i="17"/>
  <c r="S655" i="17"/>
  <c r="V656" i="17" l="1"/>
  <c r="U656" i="17"/>
  <c r="T656" i="17"/>
  <c r="S656" i="17"/>
  <c r="V657" i="17" l="1"/>
  <c r="U657" i="17"/>
  <c r="T657" i="17"/>
  <c r="S657" i="17"/>
  <c r="V658" i="17" l="1"/>
  <c r="U658" i="17"/>
  <c r="T658" i="17"/>
  <c r="S658" i="17"/>
  <c r="V659" i="17" l="1"/>
  <c r="U659" i="17"/>
  <c r="T659" i="17"/>
  <c r="S659" i="17"/>
  <c r="V660" i="17" l="1"/>
  <c r="U660" i="17"/>
  <c r="T660" i="17"/>
  <c r="S660" i="17"/>
  <c r="V661" i="17" l="1"/>
  <c r="U661" i="17"/>
  <c r="T661" i="17"/>
  <c r="S661" i="17"/>
  <c r="V662" i="17" l="1"/>
  <c r="U662" i="17"/>
  <c r="T662" i="17"/>
  <c r="S662" i="17"/>
  <c r="V663" i="17" l="1"/>
  <c r="U663" i="17"/>
  <c r="T663" i="17"/>
  <c r="S663" i="17"/>
  <c r="V664" i="17" l="1"/>
  <c r="U664" i="17"/>
  <c r="T664" i="17"/>
  <c r="S664" i="17"/>
  <c r="V665" i="17" l="1"/>
  <c r="U665" i="17"/>
  <c r="T665" i="17"/>
  <c r="S665" i="17"/>
  <c r="V666" i="17" l="1"/>
  <c r="U666" i="17"/>
  <c r="T666" i="17"/>
  <c r="S666" i="17"/>
  <c r="V667" i="17" l="1"/>
  <c r="U667" i="17"/>
  <c r="T667" i="17"/>
  <c r="S667" i="17"/>
  <c r="V668" i="17" l="1"/>
  <c r="U668" i="17"/>
  <c r="T668" i="17"/>
  <c r="S668" i="17"/>
  <c r="V669" i="17" l="1"/>
  <c r="U669" i="17"/>
  <c r="T669" i="17"/>
  <c r="S669" i="17"/>
  <c r="V670" i="17" l="1"/>
  <c r="U670" i="17"/>
  <c r="T670" i="17"/>
  <c r="S670" i="17"/>
  <c r="V671" i="17" l="1"/>
  <c r="U671" i="17"/>
  <c r="T671" i="17"/>
  <c r="S671" i="17"/>
  <c r="V672" i="17" l="1"/>
  <c r="U672" i="17"/>
  <c r="T672" i="17"/>
  <c r="S672" i="17"/>
  <c r="V673" i="17" l="1"/>
  <c r="U673" i="17"/>
  <c r="T673" i="17"/>
  <c r="S673" i="17"/>
  <c r="V674" i="17" l="1"/>
  <c r="U674" i="17"/>
  <c r="T674" i="17"/>
  <c r="S674" i="17"/>
  <c r="V675" i="17" l="1"/>
  <c r="U675" i="17"/>
  <c r="T675" i="17"/>
  <c r="S675" i="17"/>
  <c r="V676" i="17" l="1"/>
  <c r="U676" i="17"/>
  <c r="T676" i="17"/>
  <c r="S676" i="17"/>
  <c r="V677" i="17" l="1"/>
  <c r="U677" i="17"/>
  <c r="T677" i="17"/>
  <c r="S677" i="17"/>
  <c r="V678" i="17" l="1"/>
  <c r="U678" i="17"/>
  <c r="T678" i="17"/>
  <c r="S678" i="17"/>
  <c r="V679" i="17" l="1"/>
  <c r="U679" i="17"/>
  <c r="T679" i="17"/>
  <c r="S679" i="17"/>
  <c r="V680" i="17" l="1"/>
  <c r="U680" i="17"/>
  <c r="T680" i="17"/>
  <c r="S680" i="17"/>
  <c r="V681" i="17" l="1"/>
  <c r="U681" i="17"/>
  <c r="T681" i="17"/>
  <c r="S681" i="17"/>
  <c r="V682" i="17" l="1"/>
  <c r="U682" i="17"/>
  <c r="T682" i="17"/>
  <c r="S682" i="17"/>
  <c r="V683" i="17" l="1"/>
  <c r="U683" i="17"/>
  <c r="T683" i="17"/>
  <c r="S683" i="17"/>
  <c r="V684" i="17" l="1"/>
  <c r="U684" i="17"/>
  <c r="T684" i="17"/>
  <c r="S684" i="17"/>
  <c r="V685" i="17" l="1"/>
  <c r="U685" i="17"/>
  <c r="T685" i="17"/>
  <c r="S685" i="17"/>
  <c r="V686" i="17" l="1"/>
  <c r="U686" i="17"/>
  <c r="T686" i="17"/>
  <c r="S686" i="17"/>
  <c r="V687" i="17" l="1"/>
  <c r="U687" i="17"/>
  <c r="T687" i="17"/>
  <c r="S687" i="17"/>
  <c r="V688" i="17" l="1"/>
  <c r="U688" i="17"/>
  <c r="T688" i="17"/>
  <c r="S688" i="17"/>
  <c r="V689" i="17" l="1"/>
  <c r="U689" i="17"/>
  <c r="T689" i="17"/>
  <c r="S689" i="17"/>
  <c r="V690" i="17" l="1"/>
  <c r="U690" i="17"/>
  <c r="T690" i="17"/>
  <c r="S690" i="17"/>
  <c r="V691" i="17" l="1"/>
  <c r="U691" i="17"/>
  <c r="T691" i="17"/>
  <c r="S691" i="17"/>
  <c r="V692" i="17" l="1"/>
  <c r="U692" i="17"/>
  <c r="T692" i="17"/>
  <c r="S692" i="17"/>
  <c r="V693" i="17" l="1"/>
  <c r="U693" i="17"/>
  <c r="T693" i="17"/>
  <c r="S693" i="17"/>
  <c r="V694" i="17" l="1"/>
  <c r="U694" i="17"/>
  <c r="T694" i="17"/>
  <c r="S694" i="17"/>
  <c r="V695" i="17" l="1"/>
  <c r="U695" i="17"/>
  <c r="T695" i="17"/>
  <c r="S695" i="17"/>
  <c r="V696" i="17" l="1"/>
  <c r="U696" i="17"/>
  <c r="T696" i="17"/>
  <c r="S696" i="17"/>
  <c r="V697" i="17" l="1"/>
  <c r="U697" i="17"/>
  <c r="T697" i="17"/>
  <c r="S697" i="17"/>
  <c r="V698" i="17" l="1"/>
  <c r="U698" i="17"/>
  <c r="T698" i="17"/>
  <c r="S698" i="17"/>
  <c r="V699" i="17" l="1"/>
  <c r="U699" i="17"/>
  <c r="T699" i="17"/>
  <c r="S699" i="17"/>
  <c r="V700" i="17" l="1"/>
  <c r="U700" i="17"/>
  <c r="T700" i="17"/>
  <c r="S700" i="17"/>
  <c r="V701" i="17" l="1"/>
  <c r="U701" i="17"/>
  <c r="T701" i="17"/>
  <c r="S701" i="17"/>
  <c r="V702" i="17" l="1"/>
  <c r="U702" i="17"/>
  <c r="T702" i="17"/>
  <c r="S702" i="17"/>
  <c r="V703" i="17" l="1"/>
  <c r="U703" i="17"/>
  <c r="T703" i="17"/>
  <c r="S703" i="17"/>
  <c r="V704" i="17" l="1"/>
  <c r="U704" i="17"/>
  <c r="T704" i="17"/>
  <c r="S704" i="17"/>
  <c r="V705" i="17" l="1"/>
  <c r="U705" i="17"/>
  <c r="T705" i="17"/>
  <c r="S705" i="17"/>
  <c r="V706" i="17" l="1"/>
  <c r="U706" i="17"/>
  <c r="T706" i="17"/>
  <c r="S706" i="17"/>
  <c r="V707" i="17" l="1"/>
  <c r="U707" i="17"/>
  <c r="T707" i="17"/>
  <c r="S707" i="17"/>
  <c r="V708" i="17" l="1"/>
  <c r="U708" i="17"/>
  <c r="T708" i="17"/>
  <c r="S708" i="17"/>
  <c r="V709" i="17" l="1"/>
  <c r="U709" i="17"/>
  <c r="T709" i="17"/>
  <c r="S709" i="17"/>
  <c r="V710" i="17" l="1"/>
  <c r="U710" i="17"/>
  <c r="T710" i="17"/>
  <c r="S710" i="17"/>
  <c r="V711" i="17" l="1"/>
  <c r="U711" i="17"/>
  <c r="T711" i="17"/>
  <c r="S711" i="17"/>
  <c r="V712" i="17" l="1"/>
  <c r="U712" i="17"/>
  <c r="T712" i="17"/>
  <c r="S712" i="17"/>
  <c r="V713" i="17" l="1"/>
  <c r="U713" i="17"/>
  <c r="T713" i="17"/>
  <c r="S713" i="17"/>
  <c r="V714" i="17" l="1"/>
  <c r="U714" i="17"/>
  <c r="T714" i="17"/>
  <c r="S714" i="17"/>
  <c r="V715" i="17" l="1"/>
  <c r="U715" i="17"/>
  <c r="T715" i="17"/>
  <c r="S715" i="17"/>
  <c r="V716" i="17" l="1"/>
  <c r="U716" i="17"/>
  <c r="T716" i="17"/>
  <c r="S716" i="17"/>
  <c r="V717" i="17" l="1"/>
  <c r="U717" i="17"/>
  <c r="T717" i="17"/>
  <c r="S717" i="17"/>
  <c r="V718" i="17" l="1"/>
  <c r="U718" i="17"/>
  <c r="T718" i="17"/>
  <c r="S718" i="17"/>
  <c r="V719" i="17" l="1"/>
  <c r="U719" i="17"/>
  <c r="T719" i="17"/>
  <c r="S719" i="17"/>
  <c r="V720" i="17" l="1"/>
  <c r="U720" i="17"/>
  <c r="T720" i="17"/>
  <c r="S720" i="17"/>
  <c r="V721" i="17" l="1"/>
  <c r="U721" i="17"/>
  <c r="T721" i="17"/>
  <c r="S721" i="17"/>
  <c r="V722" i="17" l="1"/>
  <c r="U722" i="17"/>
  <c r="T722" i="17"/>
  <c r="S722" i="17"/>
  <c r="V723" i="17" l="1"/>
  <c r="U723" i="17"/>
  <c r="T723" i="17"/>
  <c r="S723" i="17"/>
  <c r="V724" i="17" l="1"/>
  <c r="U724" i="17"/>
  <c r="T724" i="17"/>
  <c r="S724" i="17"/>
  <c r="V725" i="17" l="1"/>
  <c r="U725" i="17"/>
  <c r="T725" i="17"/>
  <c r="S725" i="17"/>
  <c r="V726" i="17" l="1"/>
  <c r="U726" i="17"/>
  <c r="T726" i="17"/>
  <c r="S726" i="17"/>
  <c r="V727" i="17" l="1"/>
  <c r="U727" i="17"/>
  <c r="T727" i="17"/>
  <c r="S727" i="17"/>
  <c r="V728" i="17" l="1"/>
  <c r="U728" i="17"/>
  <c r="T728" i="17"/>
  <c r="S728" i="17"/>
  <c r="V729" i="17" l="1"/>
  <c r="U729" i="17"/>
  <c r="T729" i="17"/>
  <c r="S729" i="17"/>
  <c r="V730" i="17" l="1"/>
  <c r="U730" i="17"/>
  <c r="T730" i="17"/>
  <c r="S730" i="17"/>
  <c r="V731" i="17" l="1"/>
  <c r="U731" i="17"/>
  <c r="T731" i="17"/>
  <c r="S731" i="17"/>
  <c r="V732" i="17" l="1"/>
  <c r="U732" i="17"/>
  <c r="T732" i="17"/>
  <c r="S732" i="17"/>
  <c r="V733" i="17" l="1"/>
  <c r="U733" i="17"/>
  <c r="T733" i="17"/>
  <c r="S733" i="17"/>
  <c r="V734" i="17" l="1"/>
  <c r="U734" i="17"/>
  <c r="T734" i="17"/>
  <c r="S734" i="17"/>
  <c r="V735" i="17" l="1"/>
  <c r="U735" i="17"/>
  <c r="T735" i="17"/>
  <c r="S735" i="17"/>
  <c r="V736" i="17" l="1"/>
  <c r="U736" i="17"/>
  <c r="T736" i="17"/>
  <c r="S736" i="17"/>
  <c r="V737" i="17" l="1"/>
  <c r="U737" i="17"/>
  <c r="T737" i="17"/>
  <c r="S737" i="17"/>
  <c r="V738" i="17" l="1"/>
  <c r="U738" i="17"/>
  <c r="T738" i="17"/>
  <c r="S738" i="17"/>
  <c r="V739" i="17" l="1"/>
  <c r="U739" i="17"/>
  <c r="T739" i="17"/>
  <c r="S739" i="17"/>
  <c r="V740" i="17" l="1"/>
  <c r="U740" i="17"/>
  <c r="T740" i="17"/>
  <c r="S740" i="17"/>
  <c r="V741" i="17" l="1"/>
  <c r="U741" i="17"/>
  <c r="T741" i="17"/>
  <c r="S741" i="17"/>
  <c r="V742" i="17" l="1"/>
  <c r="U742" i="17"/>
  <c r="T742" i="17"/>
  <c r="S742" i="17"/>
  <c r="V743" i="17" l="1"/>
  <c r="U743" i="17"/>
  <c r="T743" i="17"/>
  <c r="S743" i="17"/>
  <c r="V744" i="17" l="1"/>
  <c r="U744" i="17"/>
  <c r="T744" i="17"/>
  <c r="S744" i="17"/>
  <c r="V745" i="17" l="1"/>
  <c r="U745" i="17"/>
  <c r="T745" i="17"/>
  <c r="S745" i="17"/>
  <c r="V746" i="17" l="1"/>
  <c r="U746" i="17"/>
  <c r="T746" i="17"/>
  <c r="S746" i="17"/>
  <c r="V747" i="17" l="1"/>
  <c r="U747" i="17"/>
  <c r="T747" i="17"/>
  <c r="S747" i="17"/>
  <c r="V748" i="17" l="1"/>
  <c r="U748" i="17"/>
  <c r="T748" i="17"/>
  <c r="S748" i="17"/>
  <c r="V749" i="17" l="1"/>
  <c r="U749" i="17"/>
  <c r="T749" i="17"/>
  <c r="S749" i="17"/>
  <c r="V750" i="17" l="1"/>
  <c r="U750" i="17"/>
  <c r="T750" i="17"/>
  <c r="S750" i="17"/>
  <c r="V751" i="17" l="1"/>
  <c r="U751" i="17"/>
  <c r="T751" i="17"/>
  <c r="S751" i="17"/>
  <c r="V752" i="17" l="1"/>
  <c r="U752" i="17"/>
  <c r="T752" i="17"/>
  <c r="S752" i="17"/>
  <c r="V753" i="17" l="1"/>
  <c r="U753" i="17"/>
  <c r="T753" i="17"/>
  <c r="S753" i="17"/>
  <c r="V754" i="17" l="1"/>
  <c r="U754" i="17"/>
  <c r="T754" i="17"/>
  <c r="S754" i="17"/>
  <c r="V755" i="17" l="1"/>
  <c r="U755" i="17"/>
  <c r="T755" i="17"/>
  <c r="S755" i="17"/>
  <c r="V756" i="17" l="1"/>
  <c r="U756" i="17"/>
  <c r="T756" i="17"/>
  <c r="S756" i="17"/>
  <c r="V757" i="17" l="1"/>
  <c r="U757" i="17"/>
  <c r="T757" i="17"/>
  <c r="S757" i="17"/>
  <c r="V758" i="17" l="1"/>
  <c r="U758" i="17"/>
  <c r="T758" i="17"/>
  <c r="S758" i="17"/>
  <c r="V759" i="17" l="1"/>
  <c r="U759" i="17"/>
  <c r="T759" i="17"/>
  <c r="S759" i="17"/>
  <c r="V760" i="17" l="1"/>
  <c r="U760" i="17"/>
  <c r="T760" i="17"/>
  <c r="S760" i="17"/>
  <c r="V761" i="17" l="1"/>
  <c r="U761" i="17"/>
  <c r="T761" i="17"/>
  <c r="S761" i="17"/>
  <c r="V762" i="17" l="1"/>
  <c r="U762" i="17"/>
  <c r="T762" i="17"/>
  <c r="S762" i="17"/>
  <c r="V763" i="17" l="1"/>
  <c r="U763" i="17"/>
  <c r="T763" i="17"/>
  <c r="S763" i="17"/>
  <c r="V764" i="17" l="1"/>
  <c r="U764" i="17"/>
  <c r="T764" i="17"/>
  <c r="S764" i="17"/>
  <c r="V765" i="17" l="1"/>
  <c r="U765" i="17"/>
  <c r="T765" i="17"/>
  <c r="S765" i="17"/>
  <c r="V766" i="17" l="1"/>
  <c r="U766" i="17"/>
  <c r="T766" i="17"/>
  <c r="S766" i="17"/>
  <c r="V767" i="17" l="1"/>
  <c r="U767" i="17"/>
  <c r="T767" i="17"/>
  <c r="S767" i="17"/>
  <c r="V768" i="17" l="1"/>
  <c r="U768" i="17"/>
  <c r="T768" i="17"/>
  <c r="S768" i="17"/>
  <c r="V769" i="17" l="1"/>
  <c r="U769" i="17"/>
  <c r="T769" i="17"/>
  <c r="S769" i="17"/>
  <c r="V770" i="17" l="1"/>
  <c r="U770" i="17"/>
  <c r="T770" i="17"/>
  <c r="S770" i="17"/>
  <c r="V771" i="17" l="1"/>
  <c r="U771" i="17"/>
  <c r="T771" i="17"/>
  <c r="S771" i="17"/>
  <c r="V772" i="17" l="1"/>
  <c r="U772" i="17"/>
  <c r="T772" i="17"/>
  <c r="S772" i="17"/>
  <c r="V773" i="17" l="1"/>
  <c r="U773" i="17"/>
  <c r="T773" i="17"/>
  <c r="S773" i="17"/>
  <c r="V774" i="17" l="1"/>
  <c r="U774" i="17"/>
  <c r="T774" i="17"/>
  <c r="S774" i="17"/>
  <c r="V775" i="17" l="1"/>
  <c r="U775" i="17"/>
  <c r="T775" i="17"/>
  <c r="S775" i="17"/>
  <c r="V776" i="17" l="1"/>
  <c r="U776" i="17"/>
  <c r="T776" i="17"/>
  <c r="S776" i="17"/>
  <c r="V777" i="17" l="1"/>
  <c r="U777" i="17"/>
  <c r="T777" i="17"/>
  <c r="S777" i="17"/>
  <c r="V778" i="17" l="1"/>
  <c r="U778" i="17"/>
  <c r="T778" i="17"/>
  <c r="S778" i="17"/>
  <c r="V779" i="17" l="1"/>
  <c r="U779" i="17"/>
  <c r="T779" i="17"/>
  <c r="S779" i="17"/>
  <c r="V780" i="17" l="1"/>
  <c r="U780" i="17"/>
  <c r="T780" i="17"/>
  <c r="S780" i="17"/>
  <c r="V781" i="17" l="1"/>
  <c r="U781" i="17"/>
  <c r="T781" i="17"/>
  <c r="S781" i="17"/>
  <c r="V782" i="17" l="1"/>
  <c r="U782" i="17"/>
  <c r="T782" i="17"/>
  <c r="S782" i="17"/>
  <c r="V783" i="17" l="1"/>
  <c r="U783" i="17"/>
  <c r="T783" i="17"/>
  <c r="S783" i="17"/>
  <c r="V784" i="17" l="1"/>
  <c r="U784" i="17"/>
  <c r="T784" i="17"/>
  <c r="S784" i="17"/>
  <c r="V785" i="17" l="1"/>
  <c r="U785" i="17"/>
  <c r="T785" i="17"/>
  <c r="S785" i="17"/>
  <c r="V786" i="17" l="1"/>
  <c r="U786" i="17"/>
  <c r="T786" i="17"/>
  <c r="S786" i="17"/>
  <c r="V787" i="17" l="1"/>
  <c r="U787" i="17"/>
  <c r="T787" i="17"/>
  <c r="S787" i="17"/>
  <c r="V788" i="17" l="1"/>
  <c r="U788" i="17"/>
  <c r="T788" i="17"/>
  <c r="S788" i="17"/>
  <c r="V789" i="17" l="1"/>
  <c r="U789" i="17"/>
  <c r="T789" i="17"/>
  <c r="S789" i="17"/>
  <c r="V790" i="17" l="1"/>
  <c r="U790" i="17"/>
  <c r="T790" i="17"/>
  <c r="S790" i="17"/>
  <c r="V791" i="17" l="1"/>
  <c r="U791" i="17"/>
  <c r="T791" i="17"/>
  <c r="S791" i="17"/>
  <c r="V792" i="17" l="1"/>
  <c r="U792" i="17"/>
  <c r="T792" i="17"/>
  <c r="S792" i="17"/>
  <c r="V793" i="17" l="1"/>
  <c r="U793" i="17"/>
  <c r="T793" i="17"/>
  <c r="S793" i="17"/>
  <c r="V794" i="17" l="1"/>
  <c r="U794" i="17"/>
  <c r="T794" i="17"/>
  <c r="S794" i="17"/>
  <c r="V795" i="17" l="1"/>
  <c r="U795" i="17"/>
  <c r="T795" i="17"/>
  <c r="S795" i="17"/>
  <c r="V796" i="17" l="1"/>
  <c r="U796" i="17"/>
  <c r="T796" i="17"/>
  <c r="S796" i="17"/>
  <c r="V797" i="17" l="1"/>
  <c r="U797" i="17"/>
  <c r="T797" i="17"/>
  <c r="S797" i="17"/>
  <c r="V798" i="17" l="1"/>
  <c r="U798" i="17"/>
  <c r="T798" i="17"/>
  <c r="S798" i="17"/>
  <c r="V799" i="17" l="1"/>
  <c r="U799" i="17"/>
  <c r="T799" i="17"/>
  <c r="S799" i="17"/>
  <c r="V800" i="17" l="1"/>
  <c r="U800" i="17"/>
  <c r="T800" i="17"/>
  <c r="S800" i="17"/>
  <c r="V801" i="17" l="1"/>
  <c r="U801" i="17"/>
  <c r="T801" i="17"/>
  <c r="S801" i="17"/>
  <c r="V802" i="17" l="1"/>
  <c r="U802" i="17"/>
  <c r="T802" i="17"/>
  <c r="S802" i="17"/>
  <c r="V803" i="17" l="1"/>
  <c r="U803" i="17"/>
  <c r="T803" i="17"/>
  <c r="S803" i="17"/>
  <c r="V804" i="17" l="1"/>
  <c r="U804" i="17"/>
  <c r="T804" i="17"/>
  <c r="S804" i="17"/>
  <c r="V805" i="17" l="1"/>
  <c r="U805" i="17"/>
  <c r="T805" i="17"/>
  <c r="S805" i="17"/>
  <c r="V806" i="17" l="1"/>
  <c r="U806" i="17"/>
  <c r="T806" i="17"/>
  <c r="S806" i="17"/>
  <c r="V807" i="17" l="1"/>
  <c r="U807" i="17"/>
  <c r="T807" i="17"/>
  <c r="S807" i="17"/>
  <c r="V808" i="17" l="1"/>
  <c r="U808" i="17"/>
  <c r="T808" i="17"/>
  <c r="S808" i="17"/>
  <c r="V809" i="17" l="1"/>
  <c r="U809" i="17"/>
  <c r="T809" i="17"/>
  <c r="S809" i="17"/>
  <c r="V810" i="17" l="1"/>
  <c r="U810" i="17"/>
  <c r="T810" i="17"/>
  <c r="S810" i="17"/>
  <c r="V811" i="17" l="1"/>
  <c r="U811" i="17"/>
  <c r="T811" i="17"/>
  <c r="S811" i="17"/>
  <c r="V812" i="17" l="1"/>
  <c r="U812" i="17"/>
  <c r="T812" i="17"/>
  <c r="S812" i="17"/>
  <c r="V813" i="17" l="1"/>
  <c r="U813" i="17"/>
  <c r="T813" i="17"/>
  <c r="S813" i="17"/>
  <c r="V814" i="17" l="1"/>
  <c r="U814" i="17"/>
  <c r="T814" i="17"/>
  <c r="S814" i="17"/>
  <c r="V815" i="17" l="1"/>
  <c r="U815" i="17"/>
  <c r="T815" i="17"/>
  <c r="S815" i="17"/>
  <c r="V816" i="17" l="1"/>
  <c r="U816" i="17"/>
  <c r="T816" i="17"/>
  <c r="S816" i="17"/>
  <c r="V817" i="17" l="1"/>
  <c r="U817" i="17"/>
  <c r="T817" i="17"/>
  <c r="S817" i="17"/>
  <c r="V818" i="17" l="1"/>
  <c r="U818" i="17"/>
  <c r="T818" i="17"/>
  <c r="S818" i="17"/>
  <c r="V819" i="17" l="1"/>
  <c r="U819" i="17"/>
  <c r="T819" i="17"/>
  <c r="S819" i="17"/>
  <c r="V820" i="17" l="1"/>
  <c r="U820" i="17"/>
  <c r="T820" i="17"/>
  <c r="S820" i="17"/>
  <c r="V821" i="17" l="1"/>
  <c r="U821" i="17"/>
  <c r="T821" i="17"/>
  <c r="S821" i="17"/>
  <c r="V822" i="17" l="1"/>
  <c r="U822" i="17"/>
  <c r="T822" i="17"/>
  <c r="S822" i="17"/>
  <c r="V823" i="17" l="1"/>
  <c r="U823" i="17"/>
  <c r="T823" i="17"/>
  <c r="S823" i="17"/>
  <c r="V824" i="17" l="1"/>
  <c r="U824" i="17"/>
  <c r="T824" i="17"/>
  <c r="S824" i="17"/>
  <c r="V825" i="17" l="1"/>
  <c r="U825" i="17"/>
  <c r="T825" i="17"/>
  <c r="S825" i="17"/>
  <c r="V826" i="17" l="1"/>
  <c r="U826" i="17"/>
  <c r="T826" i="17"/>
  <c r="S826" i="17"/>
  <c r="V827" i="17" l="1"/>
  <c r="U827" i="17"/>
  <c r="T827" i="17"/>
  <c r="S827" i="17"/>
  <c r="V828" i="17" l="1"/>
  <c r="U828" i="17"/>
  <c r="T828" i="17"/>
  <c r="S828" i="17"/>
  <c r="V829" i="17" l="1"/>
  <c r="U829" i="17"/>
  <c r="T829" i="17"/>
  <c r="S829" i="17"/>
  <c r="V830" i="17" l="1"/>
  <c r="U830" i="17"/>
  <c r="T830" i="17"/>
  <c r="S830" i="17"/>
  <c r="V831" i="17" l="1"/>
  <c r="U831" i="17"/>
  <c r="T831" i="17"/>
  <c r="S831" i="17"/>
  <c r="V832" i="17" l="1"/>
  <c r="U832" i="17"/>
  <c r="T832" i="17"/>
  <c r="S832" i="17"/>
  <c r="V833" i="17" l="1"/>
  <c r="U833" i="17"/>
  <c r="T833" i="17"/>
  <c r="S833" i="17"/>
  <c r="V834" i="17" l="1"/>
  <c r="U834" i="17"/>
  <c r="T834" i="17"/>
  <c r="S834" i="17"/>
  <c r="V835" i="17" l="1"/>
  <c r="U835" i="17"/>
  <c r="T835" i="17"/>
  <c r="S835" i="17"/>
  <c r="V836" i="17" l="1"/>
  <c r="U836" i="17"/>
  <c r="T836" i="17"/>
  <c r="S836" i="17"/>
  <c r="V837" i="17" l="1"/>
  <c r="U837" i="17"/>
  <c r="T837" i="17"/>
  <c r="S837" i="17"/>
  <c r="V838" i="17" l="1"/>
  <c r="U838" i="17"/>
  <c r="T838" i="17"/>
  <c r="S838" i="17"/>
  <c r="V839" i="17" l="1"/>
  <c r="U839" i="17"/>
  <c r="T839" i="17"/>
  <c r="S839" i="17"/>
  <c r="V840" i="17" l="1"/>
  <c r="U840" i="17"/>
  <c r="T840" i="17"/>
  <c r="S840" i="17"/>
  <c r="V841" i="17" l="1"/>
  <c r="U841" i="17"/>
  <c r="T841" i="17"/>
  <c r="S841" i="17"/>
  <c r="V842" i="17" l="1"/>
  <c r="U842" i="17"/>
  <c r="T842" i="17"/>
  <c r="S842" i="17"/>
  <c r="V843" i="17" l="1"/>
  <c r="U843" i="17"/>
  <c r="T843" i="17"/>
  <c r="S843" i="17"/>
  <c r="V844" i="17" l="1"/>
  <c r="U844" i="17"/>
  <c r="T844" i="17"/>
  <c r="S844" i="17"/>
  <c r="V845" i="17" l="1"/>
  <c r="U845" i="17"/>
  <c r="T845" i="17"/>
  <c r="S845" i="17"/>
  <c r="V846" i="17" l="1"/>
  <c r="U846" i="17"/>
  <c r="T846" i="17"/>
  <c r="S846" i="17"/>
  <c r="V847" i="17" l="1"/>
  <c r="U847" i="17"/>
  <c r="T847" i="17"/>
  <c r="S847" i="17"/>
  <c r="V848" i="17" l="1"/>
  <c r="U848" i="17"/>
  <c r="T848" i="17"/>
  <c r="S848" i="17"/>
  <c r="V849" i="17" l="1"/>
  <c r="U849" i="17"/>
  <c r="T849" i="17"/>
  <c r="S849" i="17"/>
  <c r="V850" i="17" l="1"/>
  <c r="U850" i="17"/>
  <c r="T850" i="17"/>
  <c r="S850" i="17"/>
  <c r="V851" i="17" l="1"/>
  <c r="U851" i="17"/>
  <c r="T851" i="17"/>
  <c r="S851" i="17"/>
  <c r="V852" i="17" l="1"/>
  <c r="U852" i="17"/>
  <c r="T852" i="17"/>
  <c r="S852" i="17"/>
  <c r="V853" i="17" l="1"/>
  <c r="U853" i="17"/>
  <c r="T853" i="17"/>
  <c r="S853" i="17"/>
  <c r="V854" i="17" l="1"/>
  <c r="U854" i="17"/>
  <c r="T854" i="17"/>
  <c r="S854" i="17"/>
  <c r="V855" i="17" l="1"/>
  <c r="U855" i="17"/>
  <c r="T855" i="17"/>
  <c r="S855" i="17"/>
  <c r="V856" i="17" l="1"/>
  <c r="U856" i="17"/>
  <c r="T856" i="17"/>
  <c r="S856" i="17"/>
  <c r="V857" i="17" l="1"/>
  <c r="U857" i="17"/>
  <c r="T857" i="17"/>
  <c r="S857" i="17"/>
  <c r="V858" i="17" l="1"/>
  <c r="U858" i="17"/>
  <c r="T858" i="17"/>
  <c r="S858" i="17"/>
  <c r="V859" i="17" l="1"/>
  <c r="U859" i="17"/>
  <c r="T859" i="17"/>
  <c r="S859" i="17"/>
  <c r="V860" i="17" l="1"/>
  <c r="U860" i="17"/>
  <c r="T860" i="17"/>
  <c r="S860" i="17"/>
  <c r="V861" i="17" l="1"/>
  <c r="U861" i="17"/>
  <c r="T861" i="17"/>
  <c r="S861" i="17"/>
  <c r="V862" i="17" l="1"/>
  <c r="U862" i="17"/>
  <c r="T862" i="17"/>
  <c r="S862" i="17"/>
  <c r="V863" i="17" l="1"/>
  <c r="U863" i="17"/>
  <c r="T863" i="17"/>
  <c r="S863" i="17"/>
  <c r="V864" i="17" l="1"/>
  <c r="U864" i="17"/>
  <c r="T864" i="17"/>
  <c r="S864" i="17"/>
  <c r="V865" i="17" l="1"/>
  <c r="U865" i="17"/>
  <c r="T865" i="17"/>
  <c r="S865" i="17"/>
  <c r="V866" i="17" l="1"/>
  <c r="U866" i="17"/>
  <c r="T866" i="17"/>
  <c r="S866" i="17"/>
  <c r="V867" i="17" l="1"/>
  <c r="U867" i="17"/>
  <c r="T867" i="17"/>
  <c r="S867" i="17"/>
  <c r="V868" i="17" l="1"/>
  <c r="U868" i="17"/>
  <c r="T868" i="17"/>
  <c r="S868" i="17"/>
  <c r="V869" i="17" l="1"/>
  <c r="U869" i="17"/>
  <c r="T869" i="17"/>
  <c r="S869" i="17"/>
  <c r="V870" i="17" l="1"/>
  <c r="U870" i="17"/>
  <c r="T870" i="17"/>
  <c r="S870" i="17"/>
  <c r="V871" i="17" l="1"/>
  <c r="U871" i="17"/>
  <c r="T871" i="17"/>
  <c r="S871" i="17"/>
  <c r="V872" i="17" l="1"/>
  <c r="U872" i="17"/>
  <c r="T872" i="17"/>
  <c r="S872" i="17"/>
  <c r="V873" i="17" l="1"/>
  <c r="U873" i="17"/>
  <c r="T873" i="17"/>
  <c r="S873" i="17"/>
  <c r="V874" i="17" l="1"/>
  <c r="U874" i="17"/>
  <c r="T874" i="17"/>
  <c r="S874" i="17"/>
  <c r="V875" i="17" l="1"/>
  <c r="U875" i="17"/>
  <c r="T875" i="17"/>
  <c r="S875" i="17"/>
  <c r="V876" i="17" l="1"/>
  <c r="U876" i="17"/>
  <c r="T876" i="17"/>
  <c r="S876" i="17"/>
  <c r="V877" i="17" l="1"/>
  <c r="U877" i="17"/>
  <c r="T877" i="17"/>
  <c r="S877" i="17"/>
  <c r="V878" i="17" l="1"/>
  <c r="U878" i="17"/>
  <c r="T878" i="17"/>
  <c r="S878" i="17"/>
  <c r="V879" i="17" l="1"/>
  <c r="U879" i="17"/>
  <c r="T879" i="17"/>
  <c r="S879" i="17"/>
  <c r="V880" i="17" l="1"/>
  <c r="U880" i="17"/>
  <c r="T880" i="17"/>
  <c r="S880" i="17"/>
  <c r="V881" i="17" l="1"/>
  <c r="U881" i="17"/>
  <c r="T881" i="17"/>
  <c r="S881" i="17"/>
  <c r="V882" i="17" l="1"/>
  <c r="U882" i="17"/>
  <c r="T882" i="17"/>
  <c r="S882" i="17"/>
  <c r="V883" i="17" l="1"/>
  <c r="U883" i="17"/>
  <c r="T883" i="17"/>
  <c r="S883" i="17"/>
  <c r="V884" i="17" l="1"/>
  <c r="U884" i="17"/>
  <c r="T884" i="17"/>
  <c r="S884" i="17"/>
  <c r="V885" i="17" l="1"/>
  <c r="U885" i="17"/>
  <c r="T885" i="17"/>
  <c r="S885" i="17"/>
  <c r="V886" i="17" l="1"/>
  <c r="U886" i="17"/>
  <c r="T886" i="17"/>
  <c r="S886" i="17"/>
  <c r="V887" i="17" l="1"/>
  <c r="U887" i="17"/>
  <c r="T887" i="17"/>
  <c r="S887" i="17"/>
  <c r="V888" i="17" l="1"/>
  <c r="U888" i="17"/>
  <c r="T888" i="17"/>
  <c r="S888" i="17"/>
  <c r="V889" i="17" l="1"/>
  <c r="U889" i="17"/>
  <c r="T889" i="17"/>
  <c r="S889" i="17"/>
  <c r="V890" i="17" l="1"/>
  <c r="U890" i="17"/>
  <c r="T890" i="17"/>
  <c r="S890" i="17"/>
  <c r="V891" i="17" l="1"/>
  <c r="U891" i="17"/>
  <c r="T891" i="17"/>
  <c r="S891" i="17"/>
  <c r="V892" i="17" l="1"/>
  <c r="U892" i="17"/>
  <c r="T892" i="17"/>
  <c r="S892" i="17"/>
  <c r="V893" i="17" l="1"/>
  <c r="U893" i="17"/>
  <c r="T893" i="17"/>
  <c r="S893" i="17"/>
  <c r="V894" i="17" l="1"/>
  <c r="U894" i="17"/>
  <c r="T894" i="17"/>
  <c r="S894" i="17"/>
  <c r="V895" i="17" l="1"/>
  <c r="U895" i="17"/>
  <c r="T895" i="17"/>
  <c r="S895" i="17"/>
  <c r="V896" i="17" l="1"/>
  <c r="U896" i="17"/>
  <c r="T896" i="17"/>
  <c r="S896" i="17"/>
  <c r="V897" i="17" l="1"/>
  <c r="U897" i="17"/>
  <c r="T897" i="17"/>
  <c r="S897" i="17"/>
  <c r="V898" i="17" l="1"/>
  <c r="U898" i="17"/>
  <c r="T898" i="17"/>
  <c r="S898" i="17"/>
  <c r="V899" i="17" l="1"/>
  <c r="U899" i="17"/>
  <c r="T899" i="17"/>
  <c r="S899" i="17"/>
  <c r="V900" i="17" l="1"/>
  <c r="U900" i="17"/>
  <c r="T900" i="17"/>
  <c r="S900" i="17"/>
  <c r="V901" i="17" l="1"/>
  <c r="U901" i="17"/>
  <c r="T901" i="17"/>
  <c r="S901" i="17"/>
  <c r="V902" i="17" l="1"/>
  <c r="U902" i="17"/>
  <c r="T902" i="17"/>
  <c r="S902" i="17"/>
  <c r="V903" i="17" l="1"/>
  <c r="U903" i="17"/>
  <c r="T903" i="17"/>
  <c r="S903" i="17"/>
  <c r="S1242" i="17" l="1"/>
  <c r="S1244" i="17"/>
  <c r="J7" i="29" s="1"/>
  <c r="T1242" i="17"/>
  <c r="T1244" i="17"/>
  <c r="J9" i="29" s="1"/>
  <c r="V1242" i="17"/>
  <c r="V1244" i="17"/>
  <c r="J13" i="29" s="1"/>
  <c r="U1242" i="17"/>
  <c r="U1244" i="17"/>
  <c r="J11" i="29" s="1"/>
  <c r="L32" i="20" l="1"/>
  <c r="L30" i="20"/>
  <c r="L34" i="20"/>
  <c r="L36" i="20"/>
</calcChain>
</file>

<file path=xl/sharedStrings.xml><?xml version="1.0" encoding="utf-8"?>
<sst xmlns="http://schemas.openxmlformats.org/spreadsheetml/2006/main" count="204" uniqueCount="143">
  <si>
    <t>Enter Your Gender:</t>
  </si>
  <si>
    <t>Month</t>
  </si>
  <si>
    <t>Day</t>
  </si>
  <si>
    <t>Year</t>
  </si>
  <si>
    <t>December</t>
  </si>
  <si>
    <t>August</t>
  </si>
  <si>
    <t>Age</t>
  </si>
  <si>
    <t>Setback</t>
  </si>
  <si>
    <t>Retiree Rates to Use:</t>
  </si>
  <si>
    <t>Survivor Rates to Use:</t>
  </si>
  <si>
    <t>May</t>
  </si>
  <si>
    <t>June</t>
  </si>
  <si>
    <t>April</t>
  </si>
  <si>
    <t>September</t>
  </si>
  <si>
    <t>q(Mem)</t>
  </si>
  <si>
    <t>p(Mem)</t>
  </si>
  <si>
    <t>January</t>
  </si>
  <si>
    <t>February</t>
  </si>
  <si>
    <t>March</t>
  </si>
  <si>
    <t>July</t>
  </si>
  <si>
    <t>October</t>
  </si>
  <si>
    <t>November</t>
  </si>
  <si>
    <t>---   Monthly   ---</t>
  </si>
  <si>
    <t>No.</t>
  </si>
  <si>
    <t>----     Prob Single Event During Month     ----</t>
  </si>
  <si>
    <t>Enter Your Date of Birth:</t>
  </si>
  <si>
    <t>Enter Your Spouse's Date of Birth:</t>
  </si>
  <si>
    <t>Enlisted</t>
  </si>
  <si>
    <t>ENTER YOUR INFORMATION IN THE BOXES BELOW</t>
  </si>
  <si>
    <t>This program computes the probability that the spouse of a military</t>
  </si>
  <si>
    <t>Please Read Disclaimer!!</t>
  </si>
  <si>
    <t>Retirement Month</t>
  </si>
  <si>
    <t>Days360 Between Retirement and First of Next Month</t>
  </si>
  <si>
    <t>Get new rates from Valuation book; Input into blue cells in columns B-F</t>
  </si>
  <si>
    <t>Information and Results</t>
  </si>
  <si>
    <r>
      <t>Mort Rates</t>
    </r>
    <r>
      <rPr>
        <b/>
        <sz val="10"/>
        <rFont val="Arial"/>
        <family val="2"/>
      </rPr>
      <t xml:space="preserve">  </t>
    </r>
    <r>
      <rPr>
        <sz val="10"/>
        <rFont val="Arial"/>
        <family val="2"/>
      </rPr>
      <t>(Hidden)</t>
    </r>
  </si>
  <si>
    <t>Footnotes</t>
  </si>
  <si>
    <t>Go to File, Page Setup, Header/Footer, Custom Footer.</t>
  </si>
  <si>
    <t>Though not necessary to make program, periodically change years in K10 and K12, so it makes sense.</t>
  </si>
  <si>
    <t>NonDis</t>
  </si>
  <si>
    <t>Reserve</t>
  </si>
  <si>
    <t>Officer</t>
  </si>
  <si>
    <t>Enlistee</t>
  </si>
  <si>
    <t>Survivor</t>
  </si>
  <si>
    <t>Dis</t>
  </si>
  <si>
    <t>Enter Your Type of Retirement:</t>
  </si>
  <si>
    <t>Enter Your Personnel Category:</t>
  </si>
  <si>
    <t>Surv</t>
  </si>
  <si>
    <t>Female</t>
  </si>
  <si>
    <t>Male</t>
  </si>
  <si>
    <t>q(Surv-Sp)</t>
  </si>
  <si>
    <t>q(Surv-Wid)</t>
  </si>
  <si>
    <t>----     Prob At Start of Month     ----</t>
  </si>
  <si>
    <t>p(Surv-Sp)</t>
  </si>
  <si>
    <t>p(Mem Alive)</t>
  </si>
  <si>
    <t>p(Surv Alive If Mem Still Alive)</t>
  </si>
  <si>
    <t>p(Both Alive)</t>
  </si>
  <si>
    <t>p(Mem Alive &amp; Surv Dies This Month)</t>
  </si>
  <si>
    <t>p(Surv Alive &amp; Mem Dies This Month)</t>
  </si>
  <si>
    <t>Widowed</t>
  </si>
  <si>
    <t>PROBABILITY</t>
  </si>
  <si>
    <r>
      <t xml:space="preserve">NOTE: We use </t>
    </r>
    <r>
      <rPr>
        <u val="double"/>
        <sz val="10"/>
        <rFont val="Arial"/>
        <family val="2"/>
      </rPr>
      <t xml:space="preserve">probabilities </t>
    </r>
    <r>
      <rPr>
        <sz val="10"/>
        <rFont val="Arial"/>
        <family val="2"/>
      </rPr>
      <t>(i.e. we are looking at individuals at the beginning of the year); however, the central rates are used to calculate probabilities.</t>
    </r>
  </si>
  <si>
    <t>Enter Your Spouse's Gender:</t>
  </si>
  <si>
    <t>For these reasons, retirees and spouses, though they may be the same</t>
  </si>
  <si>
    <t>gender and age, do not necessarily have the same life expectancy.</t>
  </si>
  <si>
    <t xml:space="preserve"> As A Result, The Probability You See Is Only An Estimate.</t>
  </si>
  <si>
    <t>A more precise estimate would also take into account factors known</t>
  </si>
  <si>
    <t>to affect mortality, like a person's heredity and lifestyle.  For example,</t>
  </si>
  <si>
    <t>a family history of heart disease or cancer and a lifestyle that includes</t>
  </si>
  <si>
    <t>tobacco, alcohol or drug use, no exercise, or no seat belt use have</t>
  </si>
  <si>
    <t>been associated with higher-than-average mortality rates.</t>
  </si>
  <si>
    <t xml:space="preserve">Widow </t>
  </si>
  <si>
    <t>Setback2</t>
  </si>
  <si>
    <t>p(Surv Alive &amp; Mem Dies 5 Years Ago This Month)</t>
  </si>
  <si>
    <t>p(Surv Alive &amp; Mem Dies 10 Years Ago This Month)</t>
  </si>
  <si>
    <t>p(Surv Alive &amp; Mem Dies 20 Years Ago This Month)</t>
  </si>
  <si>
    <t>p(Surv Alive &amp; Mem Dies 30 Years Ago This Month)</t>
  </si>
  <si>
    <t>If You Elect SBP, the Probability That Your Spouse Will Receive;</t>
  </si>
  <si>
    <t>At Least 5 Years of SBP Benefits is</t>
  </si>
  <si>
    <t>At Least 10 Years of SBP Benefits is</t>
  </si>
  <si>
    <t>At Least 20 Years of SBP Benefits is</t>
  </si>
  <si>
    <t>At Least 30 Years of SBP Benefits is</t>
  </si>
  <si>
    <t>File Year</t>
  </si>
  <si>
    <t>p(Surv-Wid)</t>
  </si>
  <si>
    <t>p(Surv Alive If Mem Died at Ret)</t>
  </si>
  <si>
    <t>At Least 1 Month of SBP Benefits is</t>
  </si>
  <si>
    <t>These probabilities are based on retiree and survivor death rates</t>
  </si>
  <si>
    <t>developed by the DoD Office of the Actuary.  The initial retiree mortality</t>
  </si>
  <si>
    <t>rates are assumed to apply to males; an age set-back is used for females.</t>
  </si>
  <si>
    <t>elected SBP with appropriate nondisability/disability, officer/enlisted and</t>
  </si>
  <si>
    <t>assumed to apply to females with adjustments when the spouse is a male.</t>
  </si>
  <si>
    <t>gender adjustments.  Similarly, mortality rates for spouses are initially</t>
  </si>
  <si>
    <t>The rates were developed from studies of retirees and spouses who</t>
  </si>
  <si>
    <t>retiree will outlive the retiree and collect SBP benefits and for how long.</t>
  </si>
  <si>
    <t>for other reasons such as divorce and remarriage.</t>
  </si>
  <si>
    <t>*Enter Your Date of Retirement:</t>
  </si>
  <si>
    <t xml:space="preserve">*If you are electing SBP post retirement, enter the date that your SBP coverage will start. </t>
  </si>
  <si>
    <t>Date of Birth</t>
  </si>
  <si>
    <t>Date</t>
  </si>
  <si>
    <t>ANB on Date</t>
  </si>
  <si>
    <t>Member Age (NB)</t>
  </si>
  <si>
    <t>Spouse Age (NB)</t>
  </si>
  <si>
    <t>Adj ANB on Date</t>
  </si>
  <si>
    <t>RetDt&gt;= DOB</t>
  </si>
  <si>
    <t>DOB &gt; RetDt</t>
  </si>
  <si>
    <t>Rates are ANB on 1st day of fiscal year</t>
  </si>
  <si>
    <t>RSA: Adjustment based on actual age at retirement</t>
  </si>
  <si>
    <t>Attained Age on Date</t>
  </si>
  <si>
    <t>Reset Cell K5; Go to Data, Validation,Settings (Increase both numbers by one) &amp; Data,Validation, Input Message (Increase both numbers by one)</t>
  </si>
  <si>
    <t>age</t>
  </si>
  <si>
    <t>Military-Based MI</t>
  </si>
  <si>
    <r>
      <t xml:space="preserve">Mortality Improvement (Mil mi val) </t>
    </r>
    <r>
      <rPr>
        <sz val="10"/>
        <rFont val="Arial"/>
        <family val="2"/>
      </rPr>
      <t xml:space="preserve">  (Hidden)</t>
    </r>
  </si>
  <si>
    <t>Year by Year Mortality Improvement</t>
  </si>
  <si>
    <t>Non Disabled (Regular) Off=2
Non Disabled (Regular) Enl=3
Reserve (Non Regular) Off=4
Reserve (Non Regular) Enl=5
Disabled Off=6
Disabled Enl=7</t>
  </si>
  <si>
    <t>Female=8
Male=9
Widowed=10</t>
  </si>
  <si>
    <t>Birth Month</t>
  </si>
  <si>
    <t>Sp Birth Month</t>
  </si>
  <si>
    <r>
      <t xml:space="preserve">Results shown </t>
    </r>
    <r>
      <rPr>
        <u/>
        <sz val="14"/>
        <rFont val="Arial"/>
        <family val="2"/>
      </rPr>
      <t>do not account</t>
    </r>
    <r>
      <rPr>
        <sz val="14"/>
        <rFont val="Arial"/>
        <family val="2"/>
      </rPr>
      <t xml:space="preserve"> for probabilities that SBP will terminate</t>
    </r>
  </si>
  <si>
    <t>Done By</t>
  </si>
  <si>
    <t>JW</t>
  </si>
  <si>
    <t>Officer = 1
Enlisted = 2</t>
  </si>
  <si>
    <t>OFF MI</t>
  </si>
  <si>
    <t>ENL MI</t>
  </si>
  <si>
    <t>SURV MI</t>
  </si>
  <si>
    <t>Columns D-I, T-V</t>
  </si>
  <si>
    <t>On sheets, Information and Results and Disclaimer, check for correctness</t>
  </si>
  <si>
    <t>Make mortality rates at highest age 1</t>
  </si>
  <si>
    <t>Update source in cell J1 and J2</t>
  </si>
  <si>
    <t>Calculations</t>
  </si>
  <si>
    <t>Update year in AA3</t>
  </si>
  <si>
    <t>Check if mortality rates are 1 for older ages</t>
  </si>
  <si>
    <t>Refer to Personal Information, change parameters to check for abnormalities</t>
  </si>
  <si>
    <t>Non Disabled (Regular)</t>
  </si>
  <si>
    <t>Get improvement factors from Valuation book or Drew</t>
  </si>
  <si>
    <t>First column of factors should be one</t>
  </si>
  <si>
    <t>Mort Imp Cume</t>
  </si>
  <si>
    <t>Update year in C4, C124, C244</t>
  </si>
  <si>
    <t>sheets: retmi,survmi</t>
  </si>
  <si>
    <t>Update year in B4, B107, B210</t>
  </si>
  <si>
    <t>Update B1 (source file)</t>
  </si>
  <si>
    <t>Source: R:\Val2024\Rates and Annuities\xMortality24.xlsx!9-30-24 Probabilities</t>
  </si>
  <si>
    <t>Mortality Rates for 2025 Program</t>
  </si>
  <si>
    <t>source:"R:\Val2023\GainLoss\2024 Proposed VB Gorgo\Census and Rate Files\TOT NON BRS 2023 FINAL SURV NEWENT PDFAC TDFAC MI NVAL VAOFF CLEANUP MI FIX.xlsm"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</si>
</sst>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"/>
    <numFmt numFmtId="165" formatCode="0.0%"/>
    <numFmt numFmtId="166" formatCode="0.00000"/>
    <numFmt numFmtId="167" formatCode="0.0000"/>
    <numFmt numFmtId="168" formatCode="#,##0.0000"/>
    <numFmt numFmtId="169" formatCode="0.000000"/>
    <numFmt numFmtId="170" formatCode="&quot;$&quot;#,##0.000000"/>
  </numFmts>
  <fonts count="3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b/>
      <sz val="12"/>
      <color indexed="3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i/>
      <sz val="10"/>
      <color indexed="29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u val="double"/>
      <sz val="10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i/>
      <sz val="14"/>
      <color indexed="60"/>
      <name val="Arial"/>
      <family val="2"/>
    </font>
    <font>
      <i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70C0"/>
      <name val="Arial"/>
      <family val="2"/>
    </font>
    <font>
      <b/>
      <i/>
      <sz val="18"/>
      <name val="Arial"/>
      <family val="2"/>
    </font>
    <font>
      <b/>
      <i/>
      <sz val="18"/>
      <color indexed="61"/>
      <name val="Arial"/>
      <family val="2"/>
    </font>
    <font>
      <i/>
      <sz val="18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u/>
      <sz val="14"/>
      <name val="Arial"/>
      <family val="2"/>
    </font>
    <font>
      <b/>
      <u/>
      <sz val="10"/>
      <color rgb="FF0000FF"/>
      <name val="Arial"/>
      <family val="2"/>
    </font>
    <font>
      <sz val="10"/>
      <color rgb="FF0000FF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5"/>
        <bgColor indexed="41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FF66"/>
        <bgColor indexed="41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33CCCC"/>
        <bgColor rgb="FF000000"/>
      </patternFill>
    </fill>
    <fill>
      <patternFill patternType="solid">
        <fgColor rgb="FFE26B0A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C00"/>
        <bgColor rgb="FF000000"/>
      </patternFill>
    </fill>
    <fill>
      <patternFill patternType="solid">
        <fgColor indexed="49"/>
        <bgColor indexed="64"/>
      </patternFill>
    </fill>
  </fills>
  <borders count="23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C00000"/>
      </left>
      <right/>
      <top/>
      <bottom/>
      <diagonal/>
    </border>
    <border>
      <left/>
      <right style="thick">
        <color rgb="FFC00000"/>
      </right>
      <top/>
      <bottom/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/>
      <right/>
      <top/>
      <bottom style="thick">
        <color rgb="FFC00000"/>
      </bottom>
      <diagonal/>
    </border>
    <border>
      <left/>
      <right style="thick">
        <color rgb="FFC00000"/>
      </right>
      <top/>
      <bottom style="thick">
        <color rgb="FFC00000"/>
      </bottom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/>
      <top style="thick">
        <color rgb="FFC00000"/>
      </top>
      <bottom/>
      <diagonal/>
    </border>
    <border>
      <left/>
      <right style="thick">
        <color rgb="FFC00000"/>
      </right>
      <top style="thick">
        <color rgb="FFC00000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120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166" fontId="7" fillId="0" borderId="0" xfId="0" applyNumberFormat="1" applyFont="1"/>
    <xf numFmtId="164" fontId="0" fillId="0" borderId="0" xfId="0" applyNumberFormat="1"/>
    <xf numFmtId="0" fontId="0" fillId="0" borderId="0" xfId="0" applyAlignment="1">
      <alignment horizontal="centerContinuous"/>
    </xf>
    <xf numFmtId="0" fontId="4" fillId="0" borderId="0" xfId="0" applyFont="1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7" fontId="0" fillId="0" borderId="0" xfId="0" applyNumberFormat="1"/>
    <xf numFmtId="0" fontId="0" fillId="0" borderId="0" xfId="0" quotePrefix="1" applyAlignment="1">
      <alignment horizontal="centerContinuous"/>
    </xf>
    <xf numFmtId="166" fontId="0" fillId="0" borderId="0" xfId="0" applyNumberFormat="1" applyAlignment="1">
      <alignment horizontal="center"/>
    </xf>
    <xf numFmtId="165" fontId="1" fillId="0" borderId="0" xfId="2" applyNumberFormat="1"/>
    <xf numFmtId="165" fontId="0" fillId="0" borderId="0" xfId="0" applyNumberFormat="1"/>
    <xf numFmtId="168" fontId="0" fillId="0" borderId="0" xfId="0" applyNumberFormat="1"/>
    <xf numFmtId="0" fontId="9" fillId="2" borderId="0" xfId="0" applyFont="1" applyFill="1" applyProtection="1">
      <protection locked="0"/>
    </xf>
    <xf numFmtId="0" fontId="9" fillId="2" borderId="0" xfId="0" applyFont="1" applyFill="1"/>
    <xf numFmtId="9" fontId="8" fillId="2" borderId="0" xfId="0" applyNumberFormat="1" applyFont="1" applyFill="1" applyAlignment="1">
      <alignment horizontal="center"/>
    </xf>
    <xf numFmtId="0" fontId="11" fillId="0" borderId="0" xfId="0" applyFont="1"/>
    <xf numFmtId="0" fontId="10" fillId="2" borderId="0" xfId="0" applyFont="1" applyFill="1"/>
    <xf numFmtId="0" fontId="9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8" fillId="2" borderId="1" xfId="0" applyFont="1" applyFill="1" applyBorder="1" applyAlignment="1" applyProtection="1">
      <alignment horizontal="center"/>
      <protection locked="0"/>
    </xf>
    <xf numFmtId="0" fontId="13" fillId="0" borderId="0" xfId="0" applyFont="1"/>
    <xf numFmtId="0" fontId="14" fillId="0" borderId="0" xfId="0" applyFont="1"/>
    <xf numFmtId="0" fontId="0" fillId="0" borderId="6" xfId="0" quotePrefix="1" applyBorder="1" applyAlignment="1">
      <alignment horizontal="centerContinuous"/>
    </xf>
    <xf numFmtId="0" fontId="6" fillId="0" borderId="0" xfId="0" applyFont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6" xfId="0" applyBorder="1"/>
    <xf numFmtId="166" fontId="0" fillId="0" borderId="6" xfId="0" applyNumberFormat="1" applyBorder="1"/>
    <xf numFmtId="0" fontId="6" fillId="0" borderId="0" xfId="0" applyFont="1"/>
    <xf numFmtId="166" fontId="0" fillId="0" borderId="4" xfId="0" applyNumberFormat="1" applyBorder="1"/>
    <xf numFmtId="166" fontId="0" fillId="0" borderId="5" xfId="0" applyNumberFormat="1" applyBorder="1"/>
    <xf numFmtId="0" fontId="12" fillId="0" borderId="0" xfId="0" applyFont="1"/>
    <xf numFmtId="0" fontId="18" fillId="4" borderId="7" xfId="0" applyFont="1" applyFill="1" applyBorder="1" applyAlignment="1">
      <alignment horizontal="centerContinuous" vertical="center"/>
    </xf>
    <xf numFmtId="0" fontId="19" fillId="4" borderId="8" xfId="0" applyFont="1" applyFill="1" applyBorder="1" applyAlignment="1">
      <alignment horizontal="centerContinuous" vertical="center"/>
    </xf>
    <xf numFmtId="0" fontId="19" fillId="4" borderId="9" xfId="0" applyFont="1" applyFill="1" applyBorder="1" applyAlignment="1">
      <alignment horizontal="centerContinuous" vertical="center"/>
    </xf>
    <xf numFmtId="0" fontId="20" fillId="0" borderId="0" xfId="0" applyFont="1"/>
    <xf numFmtId="0" fontId="23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4" fillId="0" borderId="0" xfId="0" applyFont="1"/>
    <xf numFmtId="0" fontId="8" fillId="2" borderId="0" xfId="0" applyFont="1" applyFill="1" applyAlignment="1" applyProtection="1">
      <alignment horizontal="center"/>
      <protection locked="0"/>
    </xf>
    <xf numFmtId="0" fontId="2" fillId="2" borderId="0" xfId="0" applyFont="1" applyFill="1"/>
    <xf numFmtId="0" fontId="16" fillId="2" borderId="0" xfId="0" applyFont="1" applyFill="1" applyAlignment="1">
      <alignment horizontal="center"/>
    </xf>
    <xf numFmtId="0" fontId="16" fillId="2" borderId="0" xfId="0" applyFont="1" applyFill="1"/>
    <xf numFmtId="14" fontId="0" fillId="0" borderId="0" xfId="0" applyNumberFormat="1"/>
    <xf numFmtId="0" fontId="1" fillId="0" borderId="0" xfId="0" applyFont="1" applyAlignment="1">
      <alignment horizontal="right"/>
    </xf>
    <xf numFmtId="2" fontId="0" fillId="0" borderId="0" xfId="0" applyNumberFormat="1"/>
    <xf numFmtId="0" fontId="0" fillId="0" borderId="4" xfId="0" applyBorder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Continuous"/>
    </xf>
    <xf numFmtId="14" fontId="0" fillId="0" borderId="0" xfId="0" applyNumberFormat="1" applyAlignment="1">
      <alignment horizontal="centerContinuous"/>
    </xf>
    <xf numFmtId="0" fontId="1" fillId="0" borderId="0" xfId="0" applyFont="1" applyAlignment="1">
      <alignment horizontal="center" wrapText="1"/>
    </xf>
    <xf numFmtId="167" fontId="1" fillId="0" borderId="0" xfId="0" applyNumberFormat="1" applyFont="1"/>
    <xf numFmtId="0" fontId="25" fillId="6" borderId="15" xfId="0" applyFont="1" applyFill="1" applyBorder="1"/>
    <xf numFmtId="0" fontId="25" fillId="6" borderId="16" xfId="0" applyFont="1" applyFill="1" applyBorder="1"/>
    <xf numFmtId="0" fontId="25" fillId="6" borderId="17" xfId="0" applyFont="1" applyFill="1" applyBorder="1"/>
    <xf numFmtId="0" fontId="25" fillId="2" borderId="10" xfId="0" applyFont="1" applyFill="1" applyBorder="1"/>
    <xf numFmtId="0" fontId="25" fillId="2" borderId="0" xfId="0" applyFont="1" applyFill="1"/>
    <xf numFmtId="0" fontId="25" fillId="2" borderId="11" xfId="0" applyFont="1" applyFill="1" applyBorder="1"/>
    <xf numFmtId="0" fontId="26" fillId="5" borderId="10" xfId="0" applyFont="1" applyFill="1" applyBorder="1" applyAlignment="1">
      <alignment horizontal="left"/>
    </xf>
    <xf numFmtId="0" fontId="26" fillId="5" borderId="0" xfId="0" applyFont="1" applyFill="1" applyAlignment="1">
      <alignment horizontal="left"/>
    </xf>
    <xf numFmtId="9" fontId="26" fillId="3" borderId="0" xfId="2" applyFont="1" applyFill="1" applyBorder="1" applyAlignment="1" applyProtection="1">
      <alignment horizontal="centerContinuous"/>
    </xf>
    <xf numFmtId="9" fontId="26" fillId="3" borderId="11" xfId="2" applyFont="1" applyFill="1" applyBorder="1" applyAlignment="1" applyProtection="1">
      <alignment horizontal="centerContinuous"/>
    </xf>
    <xf numFmtId="0" fontId="27" fillId="0" borderId="0" xfId="0" applyFont="1"/>
    <xf numFmtId="0" fontId="26" fillId="5" borderId="12" xfId="0" applyFont="1" applyFill="1" applyBorder="1" applyAlignment="1">
      <alignment horizontal="left"/>
    </xf>
    <xf numFmtId="0" fontId="26" fillId="5" borderId="13" xfId="0" applyFont="1" applyFill="1" applyBorder="1" applyAlignment="1">
      <alignment horizontal="left"/>
    </xf>
    <xf numFmtId="9" fontId="26" fillId="3" borderId="13" xfId="2" applyFont="1" applyFill="1" applyBorder="1" applyAlignment="1" applyProtection="1">
      <alignment horizontal="centerContinuous"/>
    </xf>
    <xf numFmtId="9" fontId="26" fillId="3" borderId="14" xfId="2" applyFont="1" applyFill="1" applyBorder="1" applyAlignment="1" applyProtection="1">
      <alignment horizontal="centerContinuous"/>
    </xf>
    <xf numFmtId="9" fontId="26" fillId="3" borderId="0" xfId="2" applyFont="1" applyFill="1" applyBorder="1" applyAlignment="1" applyProtection="1">
      <alignment horizontal="right"/>
    </xf>
    <xf numFmtId="9" fontId="26" fillId="3" borderId="13" xfId="2" applyFont="1" applyFill="1" applyBorder="1" applyAlignment="1" applyProtection="1">
      <alignment horizontal="right"/>
    </xf>
    <xf numFmtId="0" fontId="1" fillId="0" borderId="0" xfId="0" applyFont="1"/>
    <xf numFmtId="9" fontId="26" fillId="3" borderId="11" xfId="2" applyFont="1" applyFill="1" applyBorder="1" applyAlignment="1" applyProtection="1">
      <alignment horizontal="left"/>
    </xf>
    <xf numFmtId="9" fontId="26" fillId="3" borderId="14" xfId="2" applyFont="1" applyFill="1" applyBorder="1" applyAlignment="1" applyProtection="1">
      <alignment horizontal="left"/>
    </xf>
    <xf numFmtId="0" fontId="15" fillId="0" borderId="0" xfId="0" applyFont="1" applyAlignment="1">
      <alignment horizontal="centerContinuous"/>
    </xf>
    <xf numFmtId="0" fontId="28" fillId="0" borderId="0" xfId="0" applyFont="1"/>
    <xf numFmtId="0" fontId="29" fillId="0" borderId="0" xfId="0" applyFont="1" applyAlignment="1">
      <alignment horizontal="center"/>
    </xf>
    <xf numFmtId="0" fontId="29" fillId="8" borderId="0" xfId="0" applyFont="1" applyFill="1" applyAlignment="1">
      <alignment horizontal="center"/>
    </xf>
    <xf numFmtId="0" fontId="0" fillId="7" borderId="0" xfId="0" applyFill="1"/>
    <xf numFmtId="0" fontId="1" fillId="7" borderId="0" xfId="0" applyFont="1" applyFill="1" applyAlignment="1">
      <alignment wrapText="1"/>
    </xf>
    <xf numFmtId="166" fontId="0" fillId="7" borderId="0" xfId="0" applyNumberFormat="1" applyFill="1"/>
    <xf numFmtId="0" fontId="1" fillId="7" borderId="0" xfId="0" applyFont="1" applyFill="1" applyAlignment="1">
      <alignment horizontal="right"/>
    </xf>
    <xf numFmtId="167" fontId="0" fillId="7" borderId="0" xfId="0" applyNumberFormat="1" applyFill="1"/>
    <xf numFmtId="0" fontId="0" fillId="9" borderId="0" xfId="0" applyFill="1" applyAlignment="1">
      <alignment horizontal="right"/>
    </xf>
    <xf numFmtId="0" fontId="0" fillId="9" borderId="0" xfId="0" applyFill="1" applyAlignment="1">
      <alignment horizontal="center" wrapText="1"/>
    </xf>
    <xf numFmtId="0" fontId="0" fillId="10" borderId="0" xfId="0" applyFill="1"/>
    <xf numFmtId="0" fontId="1" fillId="11" borderId="0" xfId="0" applyFont="1" applyFill="1" applyAlignment="1">
      <alignment wrapText="1"/>
    </xf>
    <xf numFmtId="0" fontId="15" fillId="10" borderId="0" xfId="0" applyFont="1" applyFill="1"/>
    <xf numFmtId="0" fontId="0" fillId="12" borderId="0" xfId="0" applyFill="1" applyAlignment="1">
      <alignment wrapText="1"/>
    </xf>
    <xf numFmtId="0" fontId="31" fillId="0" borderId="0" xfId="1" applyFont="1" applyFill="1" applyBorder="1" applyAlignment="1" applyProtection="1">
      <alignment vertical="center"/>
    </xf>
    <xf numFmtId="166" fontId="0" fillId="13" borderId="0" xfId="0" applyNumberFormat="1" applyFill="1" applyAlignment="1">
      <alignment horizontal="center"/>
    </xf>
    <xf numFmtId="166" fontId="32" fillId="0" borderId="3" xfId="0" applyNumberFormat="1" applyFont="1" applyBorder="1"/>
    <xf numFmtId="166" fontId="32" fillId="0" borderId="0" xfId="0" applyNumberFormat="1" applyFont="1"/>
    <xf numFmtId="166" fontId="32" fillId="0" borderId="2" xfId="0" applyNumberFormat="1" applyFont="1" applyBorder="1"/>
    <xf numFmtId="166" fontId="0" fillId="13" borderId="0" xfId="0" applyNumberFormat="1" applyFill="1"/>
    <xf numFmtId="0" fontId="0" fillId="14" borderId="0" xfId="0" applyFill="1" applyAlignment="1">
      <alignment horizontal="center"/>
    </xf>
    <xf numFmtId="166" fontId="32" fillId="0" borderId="4" xfId="0" applyNumberFormat="1" applyFont="1" applyBorder="1"/>
    <xf numFmtId="0" fontId="15" fillId="0" borderId="2" xfId="0" applyFont="1" applyBorder="1"/>
    <xf numFmtId="0" fontId="1" fillId="0" borderId="5" xfId="0" applyFont="1" applyBorder="1"/>
    <xf numFmtId="0" fontId="0" fillId="0" borderId="2" xfId="0" applyBorder="1"/>
    <xf numFmtId="0" fontId="0" fillId="0" borderId="21" xfId="0" applyBorder="1"/>
    <xf numFmtId="1" fontId="0" fillId="0" borderId="4" xfId="0" applyNumberFormat="1" applyBorder="1"/>
    <xf numFmtId="0" fontId="0" fillId="0" borderId="5" xfId="0" applyBorder="1"/>
    <xf numFmtId="167" fontId="0" fillId="0" borderId="4" xfId="0" applyNumberFormat="1" applyBorder="1"/>
    <xf numFmtId="169" fontId="0" fillId="0" borderId="0" xfId="0" applyNumberFormat="1"/>
    <xf numFmtId="170" fontId="0" fillId="0" borderId="0" xfId="0" applyNumberFormat="1"/>
    <xf numFmtId="167" fontId="0" fillId="0" borderId="22" xfId="0" applyNumberFormat="1" applyBorder="1"/>
    <xf numFmtId="0" fontId="1" fillId="15" borderId="0" xfId="0" applyFont="1" applyFill="1"/>
    <xf numFmtId="0" fontId="0" fillId="15" borderId="0" xfId="0" applyFill="1"/>
    <xf numFmtId="0" fontId="15" fillId="15" borderId="0" xfId="0" applyFont="1" applyFill="1"/>
    <xf numFmtId="0" fontId="16" fillId="2" borderId="0" xfId="0" applyFont="1" applyFill="1" applyAlignment="1">
      <alignment horizontal="center" wrapText="1"/>
    </xf>
    <xf numFmtId="0" fontId="21" fillId="0" borderId="0" xfId="0" applyFont="1" applyAlignment="1">
      <alignment horizontal="center" wrapText="1"/>
    </xf>
    <xf numFmtId="0" fontId="8" fillId="2" borderId="18" xfId="0" applyFont="1" applyFill="1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164" fontId="8" fillId="2" borderId="18" xfId="0" applyNumberFormat="1" applyFont="1" applyFill="1" applyBorder="1" applyAlignment="1" applyProtection="1">
      <alignment horizontal="center"/>
      <protection locked="0"/>
    </xf>
    <xf numFmtId="0" fontId="0" fillId="0" borderId="4" xfId="0" quotePrefix="1" applyBorder="1" applyAlignment="1">
      <alignment horizontal="center"/>
    </xf>
  </cellXfs>
  <cellStyles count="5">
    <cellStyle name="Hyperlink" xfId="1" builtinId="8"/>
    <cellStyle name="Normal" xfId="0" builtinId="0"/>
    <cellStyle name="Normal 2" xfId="3" xr:uid="{00000000-0005-0000-0000-000002000000}"/>
    <cellStyle name="Normal 2 2" xfId="4" xr:uid="{00000000-0005-0000-0000-000003000000}"/>
    <cellStyle name="Percent" xfId="2" builtinId="5"/>
  </cellStyles>
  <dxfs count="2">
    <dxf>
      <font>
        <b/>
        <i val="0"/>
        <condense val="0"/>
        <extend val="0"/>
        <color auto="1"/>
      </font>
      <fill>
        <patternFill>
          <bgColor indexed="53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Q31"/>
  <sheetViews>
    <sheetView zoomScaleNormal="100" workbookViewId="0">
      <selection activeCell="E11" sqref="E11"/>
    </sheetView>
  </sheetViews>
  <sheetFormatPr defaultRowHeight="12.5" x14ac:dyDescent="0.25"/>
  <cols>
    <col min="17" max="17" width="10.1796875" bestFit="1" customWidth="1"/>
  </cols>
  <sheetData>
    <row r="1" spans="1:17" ht="15.5" x14ac:dyDescent="0.35">
      <c r="A1" s="35" t="s">
        <v>60</v>
      </c>
    </row>
    <row r="3" spans="1:17" ht="13" x14ac:dyDescent="0.3">
      <c r="P3" s="26" t="s">
        <v>118</v>
      </c>
      <c r="Q3" s="26" t="s">
        <v>98</v>
      </c>
    </row>
    <row r="4" spans="1:17" ht="13" x14ac:dyDescent="0.3">
      <c r="A4" s="26" t="s">
        <v>34</v>
      </c>
    </row>
    <row r="5" spans="1:17" x14ac:dyDescent="0.25">
      <c r="A5" t="s">
        <v>108</v>
      </c>
      <c r="P5" t="s">
        <v>119</v>
      </c>
      <c r="Q5" s="48">
        <v>45708</v>
      </c>
    </row>
    <row r="6" spans="1:17" x14ac:dyDescent="0.25">
      <c r="A6" t="s">
        <v>38</v>
      </c>
    </row>
    <row r="8" spans="1:17" ht="13" x14ac:dyDescent="0.3">
      <c r="A8" s="26" t="s">
        <v>35</v>
      </c>
    </row>
    <row r="9" spans="1:17" x14ac:dyDescent="0.25">
      <c r="A9" t="s">
        <v>33</v>
      </c>
      <c r="P9" s="74" t="s">
        <v>119</v>
      </c>
      <c r="Q9" s="48">
        <v>45708</v>
      </c>
    </row>
    <row r="10" spans="1:17" x14ac:dyDescent="0.25">
      <c r="A10" s="74" t="s">
        <v>126</v>
      </c>
      <c r="P10" s="74"/>
      <c r="Q10" s="48"/>
    </row>
    <row r="11" spans="1:17" x14ac:dyDescent="0.25">
      <c r="A11" s="74" t="s">
        <v>127</v>
      </c>
    </row>
    <row r="12" spans="1:17" x14ac:dyDescent="0.25">
      <c r="A12" s="32" t="s">
        <v>61</v>
      </c>
    </row>
    <row r="14" spans="1:17" ht="13" x14ac:dyDescent="0.3">
      <c r="A14" s="26" t="s">
        <v>128</v>
      </c>
      <c r="P14" s="74" t="s">
        <v>119</v>
      </c>
      <c r="Q14" s="48">
        <v>45708</v>
      </c>
    </row>
    <row r="15" spans="1:17" x14ac:dyDescent="0.25">
      <c r="A15" s="74" t="s">
        <v>129</v>
      </c>
    </row>
    <row r="16" spans="1:17" x14ac:dyDescent="0.25">
      <c r="A16" s="74" t="s">
        <v>130</v>
      </c>
    </row>
    <row r="17" spans="1:17" x14ac:dyDescent="0.25">
      <c r="A17" s="74" t="s">
        <v>131</v>
      </c>
    </row>
    <row r="19" spans="1:17" ht="13" x14ac:dyDescent="0.3">
      <c r="A19" s="26" t="s">
        <v>111</v>
      </c>
    </row>
    <row r="20" spans="1:17" x14ac:dyDescent="0.25">
      <c r="A20" s="74" t="s">
        <v>133</v>
      </c>
      <c r="P20" s="74" t="s">
        <v>119</v>
      </c>
      <c r="Q20" s="48">
        <v>45708</v>
      </c>
    </row>
    <row r="21" spans="1:17" x14ac:dyDescent="0.25">
      <c r="A21" s="74" t="s">
        <v>139</v>
      </c>
      <c r="P21" s="74"/>
      <c r="Q21" s="48"/>
    </row>
    <row r="22" spans="1:17" x14ac:dyDescent="0.25">
      <c r="A22" s="74" t="s">
        <v>138</v>
      </c>
    </row>
    <row r="23" spans="1:17" x14ac:dyDescent="0.25">
      <c r="A23" s="74" t="s">
        <v>134</v>
      </c>
    </row>
    <row r="24" spans="1:17" x14ac:dyDescent="0.25">
      <c r="A24" s="74"/>
    </row>
    <row r="25" spans="1:17" x14ac:dyDescent="0.25">
      <c r="A25" s="74"/>
    </row>
    <row r="26" spans="1:17" ht="13" x14ac:dyDescent="0.3">
      <c r="A26" s="26" t="s">
        <v>135</v>
      </c>
      <c r="P26" s="74" t="s">
        <v>119</v>
      </c>
      <c r="Q26" s="48">
        <v>45708</v>
      </c>
    </row>
    <row r="27" spans="1:17" s="42" customFormat="1" ht="13" x14ac:dyDescent="0.3">
      <c r="A27" s="74" t="s">
        <v>136</v>
      </c>
    </row>
    <row r="28" spans="1:17" s="42" customFormat="1" ht="13" x14ac:dyDescent="0.3"/>
    <row r="29" spans="1:17" ht="13" x14ac:dyDescent="0.3">
      <c r="A29" s="26" t="s">
        <v>36</v>
      </c>
      <c r="P29" t="s">
        <v>119</v>
      </c>
      <c r="Q29" s="48">
        <v>45708</v>
      </c>
    </row>
    <row r="30" spans="1:17" x14ac:dyDescent="0.25">
      <c r="A30" s="74" t="s">
        <v>125</v>
      </c>
    </row>
    <row r="31" spans="1:17" x14ac:dyDescent="0.25">
      <c r="A31" t="s">
        <v>37</v>
      </c>
    </row>
  </sheetData>
  <phoneticPr fontId="2" type="noConversion"/>
  <pageMargins left="0.75" right="0.75" top="1" bottom="1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47"/>
    <pageSetUpPr fitToPage="1"/>
  </sheetPr>
  <dimension ref="A3:L26"/>
  <sheetViews>
    <sheetView showGridLines="0" showRowColHeaders="0" showOutlineSymbols="0" topLeftCell="B1" zoomScaleNormal="100" workbookViewId="0"/>
  </sheetViews>
  <sheetFormatPr defaultRowHeight="12.5" x14ac:dyDescent="0.25"/>
  <cols>
    <col min="1" max="1" width="12.54296875" hidden="1" customWidth="1"/>
    <col min="2" max="2" width="12.54296875" customWidth="1"/>
  </cols>
  <sheetData>
    <row r="3" spans="3:12" ht="17.5" x14ac:dyDescent="0.35">
      <c r="C3" s="20" t="s">
        <v>29</v>
      </c>
      <c r="D3" s="20"/>
      <c r="E3" s="20"/>
      <c r="F3" s="20"/>
      <c r="G3" s="20"/>
      <c r="H3" s="20"/>
    </row>
    <row r="4" spans="3:12" ht="17.5" x14ac:dyDescent="0.35">
      <c r="C4" s="20" t="s">
        <v>93</v>
      </c>
      <c r="D4" s="20"/>
      <c r="E4" s="20"/>
      <c r="F4" s="20"/>
      <c r="G4" s="20"/>
      <c r="H4" s="20"/>
    </row>
    <row r="5" spans="3:12" ht="17.5" x14ac:dyDescent="0.35">
      <c r="C5" s="20" t="s">
        <v>86</v>
      </c>
      <c r="D5" s="20"/>
      <c r="E5" s="20"/>
      <c r="F5" s="20"/>
      <c r="G5" s="20"/>
      <c r="H5" s="20"/>
    </row>
    <row r="6" spans="3:12" ht="17.5" x14ac:dyDescent="0.35">
      <c r="C6" s="20" t="s">
        <v>87</v>
      </c>
      <c r="D6" s="20"/>
      <c r="E6" s="20"/>
      <c r="F6" s="20"/>
      <c r="G6" s="20"/>
      <c r="H6" s="20"/>
    </row>
    <row r="7" spans="3:12" ht="17.5" x14ac:dyDescent="0.35">
      <c r="C7" s="20" t="s">
        <v>88</v>
      </c>
      <c r="D7" s="20"/>
      <c r="E7" s="20"/>
      <c r="F7" s="20"/>
      <c r="G7" s="20"/>
      <c r="H7" s="20"/>
    </row>
    <row r="8" spans="3:12" ht="17.5" x14ac:dyDescent="0.35">
      <c r="C8" s="20" t="s">
        <v>92</v>
      </c>
      <c r="D8" s="20"/>
      <c r="E8" s="20"/>
      <c r="F8" s="20"/>
      <c r="G8" s="20"/>
      <c r="H8" s="20"/>
    </row>
    <row r="9" spans="3:12" ht="17.5" x14ac:dyDescent="0.35">
      <c r="C9" s="20" t="s">
        <v>89</v>
      </c>
      <c r="D9" s="20"/>
      <c r="E9" s="20"/>
      <c r="F9" s="20"/>
      <c r="G9" s="20"/>
      <c r="H9" s="20"/>
    </row>
    <row r="10" spans="3:12" ht="17.5" x14ac:dyDescent="0.35">
      <c r="C10" s="20" t="s">
        <v>91</v>
      </c>
      <c r="D10" s="20"/>
      <c r="E10" s="20"/>
      <c r="F10" s="20"/>
      <c r="G10" s="20"/>
      <c r="H10" s="20"/>
    </row>
    <row r="11" spans="3:12" ht="17.5" x14ac:dyDescent="0.35">
      <c r="C11" s="20" t="s">
        <v>90</v>
      </c>
      <c r="D11" s="20"/>
      <c r="E11" s="20"/>
      <c r="F11" s="20"/>
      <c r="G11" s="20"/>
      <c r="H11" s="20"/>
    </row>
    <row r="12" spans="3:12" ht="17.5" x14ac:dyDescent="0.35">
      <c r="C12" s="20" t="s">
        <v>63</v>
      </c>
      <c r="D12" s="20"/>
      <c r="E12" s="20"/>
      <c r="F12" s="20"/>
      <c r="G12" s="20"/>
      <c r="H12" s="20"/>
    </row>
    <row r="13" spans="3:12" ht="17.5" x14ac:dyDescent="0.35">
      <c r="C13" s="20" t="s">
        <v>64</v>
      </c>
      <c r="D13" s="20"/>
      <c r="E13" s="20"/>
      <c r="F13" s="20"/>
      <c r="G13" s="20"/>
      <c r="H13" s="20"/>
    </row>
    <row r="14" spans="3:12" ht="17.5" x14ac:dyDescent="0.35">
      <c r="C14" s="20"/>
      <c r="D14" s="20"/>
      <c r="E14" s="20"/>
      <c r="F14" s="20"/>
      <c r="G14" s="20"/>
      <c r="H14" s="20"/>
    </row>
    <row r="15" spans="3:12" ht="17.5" x14ac:dyDescent="0.35">
      <c r="C15" s="20"/>
      <c r="D15" s="20"/>
      <c r="E15" s="20"/>
      <c r="F15" s="20"/>
      <c r="G15" s="20"/>
      <c r="H15" s="20"/>
    </row>
    <row r="16" spans="3:12" ht="25" x14ac:dyDescent="0.25">
      <c r="C16" s="36" t="s">
        <v>65</v>
      </c>
      <c r="D16" s="37"/>
      <c r="E16" s="37"/>
      <c r="F16" s="37"/>
      <c r="G16" s="37"/>
      <c r="H16" s="37"/>
      <c r="I16" s="37"/>
      <c r="J16" s="37"/>
      <c r="K16" s="37"/>
      <c r="L16" s="38"/>
    </row>
    <row r="17" spans="3:8" ht="17.5" x14ac:dyDescent="0.35">
      <c r="C17" s="20"/>
      <c r="D17" s="20"/>
      <c r="E17" s="20"/>
      <c r="F17" s="20"/>
      <c r="G17" s="20"/>
      <c r="H17" s="20"/>
    </row>
    <row r="18" spans="3:8" ht="17.5" x14ac:dyDescent="0.35">
      <c r="C18" s="20"/>
      <c r="D18" s="20"/>
      <c r="E18" s="20"/>
      <c r="F18" s="20"/>
      <c r="G18" s="20"/>
      <c r="H18" s="20"/>
    </row>
    <row r="19" spans="3:8" ht="17.5" x14ac:dyDescent="0.35">
      <c r="C19" s="20" t="s">
        <v>66</v>
      </c>
      <c r="D19" s="20"/>
      <c r="E19" s="20"/>
      <c r="F19" s="20"/>
      <c r="G19" s="20"/>
      <c r="H19" s="20"/>
    </row>
    <row r="20" spans="3:8" ht="17.5" x14ac:dyDescent="0.35">
      <c r="C20" s="20" t="s">
        <v>67</v>
      </c>
      <c r="D20" s="20"/>
      <c r="E20" s="20"/>
      <c r="F20" s="20"/>
      <c r="G20" s="20"/>
      <c r="H20" s="20"/>
    </row>
    <row r="21" spans="3:8" ht="17.5" x14ac:dyDescent="0.35">
      <c r="C21" s="20" t="s">
        <v>68</v>
      </c>
      <c r="D21" s="20"/>
      <c r="E21" s="20"/>
      <c r="F21" s="20"/>
      <c r="G21" s="20"/>
      <c r="H21" s="20"/>
    </row>
    <row r="22" spans="3:8" ht="17.5" x14ac:dyDescent="0.35">
      <c r="C22" s="20" t="s">
        <v>69</v>
      </c>
      <c r="D22" s="20"/>
      <c r="E22" s="20"/>
      <c r="F22" s="20"/>
      <c r="G22" s="20"/>
      <c r="H22" s="20"/>
    </row>
    <row r="23" spans="3:8" ht="17.5" x14ac:dyDescent="0.35">
      <c r="C23" s="20" t="s">
        <v>70</v>
      </c>
      <c r="D23" s="20"/>
      <c r="E23" s="20"/>
      <c r="F23" s="20"/>
      <c r="G23" s="20"/>
      <c r="H23" s="20"/>
    </row>
    <row r="25" spans="3:8" ht="17.5" x14ac:dyDescent="0.35">
      <c r="C25" s="20" t="s">
        <v>117</v>
      </c>
    </row>
    <row r="26" spans="3:8" ht="17.5" x14ac:dyDescent="0.35">
      <c r="C26" s="20" t="s">
        <v>94</v>
      </c>
    </row>
  </sheetData>
  <sheetProtection algorithmName="SHA-512" hashValue="X2YsrKvLxI1hwpGSteth7fHg7mMKu9NZsdqPbTIIR7RYYjhQoREphIc/WSvltxI46ET/8J2i+8uEdAxwxFqxSg==" saltValue="vIYOlHn5UlQGwSjAXNfIUQ==" spinCount="100000" sheet="1" selectLockedCells="1" selectUnlockedCells="1"/>
  <phoneticPr fontId="2" type="noConversion"/>
  <printOptions horizontalCentered="1"/>
  <pageMargins left="0.75" right="0.75" top="2.5" bottom="1" header="0.5" footer="1"/>
  <pageSetup scale="89" orientation="portrait" r:id="rId1"/>
  <headerFooter alignWithMargins="0">
    <oddFooter>&amp;R&amp;12DoD Office of The Actuary
&amp;F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5">
    <tabColor indexed="39"/>
    <pageSetUpPr autoPageBreaks="0" fitToPage="1"/>
  </sheetPr>
  <dimension ref="A1:N37"/>
  <sheetViews>
    <sheetView showGridLines="0" showRowColHeaders="0" showZeros="0" tabSelected="1" showOutlineSymbols="0" topLeftCell="B1" zoomScale="85" zoomScaleNormal="85" workbookViewId="0">
      <selection activeCell="L8" sqref="L8"/>
    </sheetView>
  </sheetViews>
  <sheetFormatPr defaultColWidth="9.1796875" defaultRowHeight="15.5" x14ac:dyDescent="0.35"/>
  <cols>
    <col min="1" max="1" width="4.54296875" style="18" hidden="1" customWidth="1"/>
    <col min="2" max="2" width="8.54296875" style="18" customWidth="1"/>
    <col min="3" max="3" width="10.81640625" style="18" customWidth="1"/>
    <col min="4" max="4" width="8" style="18" customWidth="1"/>
    <col min="5" max="5" width="34.453125" style="18" customWidth="1"/>
    <col min="6" max="6" width="17" style="18" customWidth="1"/>
    <col min="7" max="7" width="2.54296875" style="18" customWidth="1"/>
    <col min="8" max="8" width="9.1796875" style="18"/>
    <col min="9" max="9" width="1" style="18" customWidth="1"/>
    <col min="10" max="10" width="1.81640625" style="18" customWidth="1"/>
    <col min="11" max="11" width="9" style="18" customWidth="1"/>
    <col min="12" max="12" width="22" style="18" customWidth="1"/>
    <col min="13" max="13" width="17.1796875" style="18" customWidth="1"/>
    <col min="14" max="16384" width="9.1796875" style="18"/>
  </cols>
  <sheetData>
    <row r="1" spans="1:13" ht="20.149999999999999" customHeight="1" x14ac:dyDescent="0.35">
      <c r="A1" s="17"/>
      <c r="C1" s="21"/>
      <c r="D1" s="21"/>
      <c r="E1" s="21"/>
      <c r="F1" s="21"/>
      <c r="G1" s="21"/>
      <c r="H1" s="21"/>
      <c r="I1" s="21"/>
      <c r="J1" s="21"/>
      <c r="K1" s="21"/>
      <c r="L1" s="21"/>
    </row>
    <row r="2" spans="1:13" x14ac:dyDescent="0.35">
      <c r="C2" s="21" t="s">
        <v>28</v>
      </c>
      <c r="D2" s="21"/>
      <c r="E2" s="21"/>
      <c r="F2" s="21"/>
      <c r="G2" s="21"/>
      <c r="H2" s="21"/>
      <c r="I2" s="21"/>
      <c r="J2" s="21"/>
      <c r="K2" s="21"/>
      <c r="L2" s="21"/>
    </row>
    <row r="3" spans="1:13" ht="20.149999999999999" customHeight="1" x14ac:dyDescent="0.35">
      <c r="C3" s="21"/>
      <c r="D3" s="21"/>
      <c r="E3" s="21"/>
      <c r="F3" s="21"/>
      <c r="G3" s="21"/>
      <c r="H3" s="21"/>
      <c r="I3" s="23"/>
      <c r="J3" s="22"/>
      <c r="K3" s="21"/>
    </row>
    <row r="4" spans="1:13" ht="16" customHeight="1" thickBot="1" x14ac:dyDescent="0.4">
      <c r="F4" s="22" t="s">
        <v>1</v>
      </c>
      <c r="G4" s="22"/>
      <c r="H4" s="22" t="s">
        <v>2</v>
      </c>
      <c r="I4" s="22"/>
      <c r="J4" s="22"/>
      <c r="K4" s="22" t="s">
        <v>3</v>
      </c>
    </row>
    <row r="5" spans="1:13" ht="16.5" thickTop="1" thickBot="1" x14ac:dyDescent="0.4">
      <c r="C5" s="18" t="s">
        <v>95</v>
      </c>
      <c r="F5" s="24" t="s">
        <v>16</v>
      </c>
      <c r="G5" s="22"/>
      <c r="H5" s="24">
        <v>1</v>
      </c>
      <c r="I5" s="22"/>
      <c r="J5" s="22"/>
      <c r="K5" s="24">
        <v>2025</v>
      </c>
      <c r="M5" s="46">
        <f>IF(OR(AND(F5="February",H5&gt;29),AND(F5="February",H5=29,K5/4&lt;&gt;ROUND(K5/4,0)),AND(OR(F5="April",F5="June",F5="September",F5="November"),H5=31)),"Invalid Date",)</f>
        <v>0</v>
      </c>
    </row>
    <row r="6" spans="1:13" ht="13.5" customHeight="1" thickTop="1" x14ac:dyDescent="0.35">
      <c r="C6" s="45" t="s">
        <v>96</v>
      </c>
      <c r="F6" s="44"/>
      <c r="G6" s="22"/>
      <c r="H6" s="44"/>
      <c r="I6" s="22"/>
      <c r="J6" s="22"/>
      <c r="K6" s="44"/>
      <c r="M6" s="46"/>
    </row>
    <row r="7" spans="1:13" ht="12" customHeight="1" x14ac:dyDescent="0.35">
      <c r="F7" s="22"/>
      <c r="G7" s="22"/>
      <c r="H7" s="22"/>
      <c r="I7" s="23"/>
      <c r="J7" s="22"/>
      <c r="M7" s="47"/>
    </row>
    <row r="8" spans="1:13" ht="16" customHeight="1" thickBot="1" x14ac:dyDescent="0.4">
      <c r="F8" s="22" t="s">
        <v>1</v>
      </c>
      <c r="G8" s="22"/>
      <c r="H8" s="22" t="s">
        <v>2</v>
      </c>
      <c r="I8" s="22"/>
      <c r="J8" s="22"/>
      <c r="K8" s="22" t="s">
        <v>3</v>
      </c>
      <c r="M8" s="47"/>
    </row>
    <row r="9" spans="1:13" ht="16.5" thickTop="1" thickBot="1" x14ac:dyDescent="0.4">
      <c r="C9" s="18" t="s">
        <v>25</v>
      </c>
      <c r="F9" s="24" t="s">
        <v>16</v>
      </c>
      <c r="G9" s="22"/>
      <c r="H9" s="24">
        <v>1</v>
      </c>
      <c r="I9" s="22"/>
      <c r="J9" s="22"/>
      <c r="K9" s="24">
        <v>1983</v>
      </c>
      <c r="M9" s="46">
        <f>IF(OR(AND(F9="February",H9&gt;29),AND(F9="February",H9=29,K9/4&lt;&gt;ROUND(K9/4,0)),AND(OR(F9="April",F9="June",F9="September",F9="November"),H9=31)),"Invalid Date",)</f>
        <v>0</v>
      </c>
    </row>
    <row r="10" spans="1:13" ht="12" customHeight="1" thickTop="1" x14ac:dyDescent="0.35">
      <c r="F10" s="22"/>
      <c r="G10" s="22"/>
      <c r="H10" s="22"/>
      <c r="I10" s="23"/>
      <c r="J10" s="22"/>
      <c r="M10" s="47"/>
    </row>
    <row r="11" spans="1:13" ht="16" customHeight="1" thickBot="1" x14ac:dyDescent="0.4">
      <c r="F11" s="22" t="s">
        <v>1</v>
      </c>
      <c r="G11" s="22"/>
      <c r="H11" s="22" t="s">
        <v>2</v>
      </c>
      <c r="K11" s="22" t="s">
        <v>3</v>
      </c>
      <c r="M11" s="47"/>
    </row>
    <row r="12" spans="1:13" ht="15.75" customHeight="1" thickTop="1" thickBot="1" x14ac:dyDescent="0.4">
      <c r="C12" s="18" t="s">
        <v>26</v>
      </c>
      <c r="F12" s="24" t="s">
        <v>16</v>
      </c>
      <c r="G12" s="22"/>
      <c r="H12" s="24">
        <v>1</v>
      </c>
      <c r="K12" s="24">
        <v>1985</v>
      </c>
      <c r="M12" s="46">
        <f>IF(OR(AND(F12="February",H12&gt;29),AND(F12="February",H12=29,K12/4&lt;&gt;ROUND(K12/4,0)),AND(OR(F12="April",F12="June",F12="September",F12="November"),H12=31)),"Invalid Date",)</f>
        <v>0</v>
      </c>
    </row>
    <row r="13" spans="1:13" ht="12" customHeight="1" thickTop="1" thickBot="1" x14ac:dyDescent="0.4">
      <c r="M13" s="19"/>
    </row>
    <row r="14" spans="1:13" ht="16" customHeight="1" thickTop="1" thickBot="1" x14ac:dyDescent="0.4">
      <c r="C14" s="18" t="s">
        <v>0</v>
      </c>
      <c r="F14" s="115" t="s">
        <v>49</v>
      </c>
      <c r="G14" s="116"/>
      <c r="H14" s="117"/>
    </row>
    <row r="15" spans="1:13" ht="12" customHeight="1" thickTop="1" thickBot="1" x14ac:dyDescent="0.4">
      <c r="M15" s="19"/>
    </row>
    <row r="16" spans="1:13" ht="16" customHeight="1" thickTop="1" thickBot="1" x14ac:dyDescent="0.4">
      <c r="C16" s="18" t="s">
        <v>62</v>
      </c>
      <c r="F16" s="115" t="s">
        <v>48</v>
      </c>
      <c r="G16" s="116"/>
      <c r="H16" s="117"/>
    </row>
    <row r="17" spans="3:14" ht="12" customHeight="1" thickTop="1" thickBot="1" x14ac:dyDescent="0.4">
      <c r="K17" s="113">
        <f>IF(AND($F$18="Reserve",$K$5&lt;$K$9+60),"Are you a Reservist and did you retire before age 60?",IF(AND($F$18="Non Disabled",$K$5&lt;$K$9+35),CONCATENATE("Are you Non Disabled and retiring by age ",$K$5-$K$9,"?"),))</f>
        <v>0</v>
      </c>
      <c r="L17" s="114"/>
      <c r="M17" s="114"/>
      <c r="N17" s="2"/>
    </row>
    <row r="18" spans="3:14" ht="16" customHeight="1" thickTop="1" thickBot="1" x14ac:dyDescent="0.4">
      <c r="C18" s="18" t="s">
        <v>45</v>
      </c>
      <c r="F18" s="115" t="s">
        <v>132</v>
      </c>
      <c r="G18" s="116"/>
      <c r="H18" s="117"/>
      <c r="K18" s="114"/>
      <c r="L18" s="114"/>
      <c r="M18" s="114"/>
      <c r="N18" s="2"/>
    </row>
    <row r="19" spans="3:14" ht="12" customHeight="1" thickTop="1" thickBot="1" x14ac:dyDescent="0.4">
      <c r="F19" s="23"/>
      <c r="K19" s="114"/>
      <c r="L19" s="114"/>
      <c r="M19" s="114"/>
      <c r="N19" s="2"/>
    </row>
    <row r="20" spans="3:14" ht="16" customHeight="1" thickTop="1" thickBot="1" x14ac:dyDescent="0.4">
      <c r="C20" s="18" t="s">
        <v>46</v>
      </c>
      <c r="F20" s="118" t="s">
        <v>27</v>
      </c>
      <c r="G20" s="116"/>
      <c r="H20" s="117"/>
      <c r="K20" s="1"/>
      <c r="L20" s="1"/>
      <c r="M20" s="1"/>
    </row>
    <row r="21" spans="3:14" ht="14.15" customHeight="1" thickTop="1" x14ac:dyDescent="0.35">
      <c r="F21" s="23"/>
      <c r="L21" s="18">
        <v>0</v>
      </c>
    </row>
    <row r="22" spans="3:14" ht="17.5" x14ac:dyDescent="0.35">
      <c r="C22" s="25"/>
      <c r="D22" s="39" t="s">
        <v>30</v>
      </c>
      <c r="E22"/>
      <c r="F22"/>
      <c r="G22"/>
    </row>
    <row r="25" spans="3:14" ht="16" thickBot="1" x14ac:dyDescent="0.4"/>
    <row r="26" spans="3:14" ht="23" thickTop="1" x14ac:dyDescent="0.45">
      <c r="C26" s="57" t="s">
        <v>77</v>
      </c>
      <c r="D26" s="58"/>
      <c r="E26" s="58"/>
      <c r="F26" s="58"/>
      <c r="G26" s="58"/>
      <c r="H26" s="58"/>
      <c r="I26" s="58"/>
      <c r="J26" s="58"/>
      <c r="K26" s="58"/>
      <c r="L26" s="59"/>
    </row>
    <row r="27" spans="3:14" ht="10" customHeight="1" x14ac:dyDescent="0.45">
      <c r="C27" s="60"/>
      <c r="D27" s="61"/>
      <c r="E27" s="61"/>
      <c r="F27" s="61"/>
      <c r="G27" s="61"/>
      <c r="H27" s="61"/>
      <c r="I27" s="61"/>
      <c r="J27" s="61"/>
      <c r="K27" s="61"/>
      <c r="L27" s="62"/>
    </row>
    <row r="28" spans="3:14" ht="22.5" x14ac:dyDescent="0.45">
      <c r="C28" s="63" t="s">
        <v>85</v>
      </c>
      <c r="D28" s="64"/>
      <c r="E28" s="64"/>
      <c r="F28" s="64"/>
      <c r="G28" s="64"/>
      <c r="H28" s="64"/>
      <c r="I28" s="64"/>
      <c r="J28" s="65"/>
      <c r="K28" s="72"/>
      <c r="L28" s="75">
        <f>Calculations!$R$1244</f>
        <v>0.7497628318020072</v>
      </c>
    </row>
    <row r="29" spans="3:14" ht="10" customHeight="1" x14ac:dyDescent="0.45">
      <c r="C29" s="60"/>
      <c r="D29" s="61"/>
      <c r="E29" s="61"/>
      <c r="F29" s="67"/>
      <c r="G29" s="61"/>
      <c r="H29" s="61"/>
      <c r="I29" s="61"/>
      <c r="J29" s="65"/>
      <c r="K29" s="65"/>
      <c r="L29" s="66"/>
    </row>
    <row r="30" spans="3:14" ht="22.5" x14ac:dyDescent="0.45">
      <c r="C30" s="63" t="s">
        <v>78</v>
      </c>
      <c r="D30" s="64"/>
      <c r="E30" s="64"/>
      <c r="F30" s="64"/>
      <c r="G30" s="64"/>
      <c r="H30" s="64"/>
      <c r="I30" s="64"/>
      <c r="J30" s="65"/>
      <c r="K30" s="72"/>
      <c r="L30" s="75">
        <f>Calculations!$S$1244</f>
        <v>0.55608087277738638</v>
      </c>
    </row>
    <row r="31" spans="3:14" ht="10" customHeight="1" x14ac:dyDescent="0.45">
      <c r="C31" s="60"/>
      <c r="D31" s="61"/>
      <c r="E31" s="61"/>
      <c r="F31" s="67"/>
      <c r="G31" s="61"/>
      <c r="H31" s="61"/>
      <c r="I31" s="61"/>
      <c r="J31" s="65"/>
      <c r="K31" s="65"/>
      <c r="L31" s="66"/>
    </row>
    <row r="32" spans="3:14" ht="22.5" x14ac:dyDescent="0.45">
      <c r="C32" s="63" t="s">
        <v>79</v>
      </c>
      <c r="D32" s="64"/>
      <c r="E32" s="64"/>
      <c r="F32" s="64"/>
      <c r="G32" s="64"/>
      <c r="H32" s="64"/>
      <c r="I32" s="64"/>
      <c r="J32" s="65"/>
      <c r="K32" s="72"/>
      <c r="L32" s="75">
        <f>Calculations!$T$1244</f>
        <v>0.37003879364062092</v>
      </c>
    </row>
    <row r="33" spans="3:12" ht="10" customHeight="1" x14ac:dyDescent="0.45">
      <c r="C33" s="60"/>
      <c r="D33" s="61"/>
      <c r="E33" s="61"/>
      <c r="F33" s="67"/>
      <c r="G33" s="61"/>
      <c r="H33" s="61"/>
      <c r="I33" s="61"/>
      <c r="J33" s="65"/>
      <c r="K33" s="65"/>
      <c r="L33" s="66"/>
    </row>
    <row r="34" spans="3:12" ht="22.5" x14ac:dyDescent="0.45">
      <c r="C34" s="63" t="s">
        <v>80</v>
      </c>
      <c r="D34" s="64"/>
      <c r="E34" s="64"/>
      <c r="F34" s="64"/>
      <c r="G34" s="64"/>
      <c r="H34" s="64"/>
      <c r="I34" s="64"/>
      <c r="J34" s="65"/>
      <c r="K34" s="72"/>
      <c r="L34" s="75">
        <f>Calculations!$U$1244</f>
        <v>0.13330719406416294</v>
      </c>
    </row>
    <row r="35" spans="3:12" ht="10" customHeight="1" x14ac:dyDescent="0.45">
      <c r="C35" s="60"/>
      <c r="D35" s="61"/>
      <c r="E35" s="61"/>
      <c r="F35" s="67"/>
      <c r="G35" s="61"/>
      <c r="H35" s="61"/>
      <c r="I35" s="61"/>
      <c r="J35" s="65"/>
      <c r="K35" s="65"/>
      <c r="L35" s="66"/>
    </row>
    <row r="36" spans="3:12" ht="23" thickBot="1" x14ac:dyDescent="0.5">
      <c r="C36" s="68" t="s">
        <v>81</v>
      </c>
      <c r="D36" s="69"/>
      <c r="E36" s="69"/>
      <c r="F36" s="69"/>
      <c r="G36" s="69"/>
      <c r="H36" s="69"/>
      <c r="I36" s="69"/>
      <c r="J36" s="70"/>
      <c r="K36" s="73"/>
      <c r="L36" s="76">
        <f>Calculations!$V$1244</f>
        <v>4.5214822158587402E-2</v>
      </c>
    </row>
    <row r="37" spans="3:12" ht="16" thickTop="1" x14ac:dyDescent="0.35"/>
  </sheetData>
  <sheetProtection selectLockedCells="1"/>
  <protectedRanges>
    <protectedRange sqref="H5:H6 F9 H9 K9 F12 H12 F5:F6 M13:M16 K12" name="Input"/>
    <protectedRange sqref="K5:K6" name="Input_3"/>
  </protectedRanges>
  <dataConsolidate function="product"/>
  <mergeCells count="5">
    <mergeCell ref="K17:M19"/>
    <mergeCell ref="F18:H18"/>
    <mergeCell ref="F20:H20"/>
    <mergeCell ref="F14:H14"/>
    <mergeCell ref="F16:H16"/>
  </mergeCells>
  <phoneticPr fontId="2" type="noConversion"/>
  <conditionalFormatting sqref="K17">
    <cfRule type="containsText" dxfId="1" priority="1" stopIfTrue="1" operator="containsText" text="Are you">
      <formula>NOT(ISERROR(SEARCH("Are you",K17)))</formula>
    </cfRule>
  </conditionalFormatting>
  <conditionalFormatting sqref="M5:M6 M9 M12">
    <cfRule type="cellIs" dxfId="0" priority="4" stopIfTrue="1" operator="equal">
      <formula>"Invalid Date"</formula>
    </cfRule>
  </conditionalFormatting>
  <dataValidations xWindow="685" yWindow="332" count="12">
    <dataValidation type="list" allowBlank="1" showInputMessage="1" showErrorMessage="1" sqref="F7 G9:G10 F10 F17 G5:G7 G12" xr:uid="{00000000-0002-0000-0200-000000000000}">
      <formula1>"January, February, March, April, May, June, July, August, September, October, November, December"</formula1>
    </dataValidation>
    <dataValidation type="list" allowBlank="1" showInputMessage="1" showErrorMessage="1" sqref="I8 H10 I4 H7" xr:uid="{00000000-0002-0000-0200-000001000000}">
      <formula1>"1,2,3,4,5,6,7,8,9,10,11,12,13,14,15,16,17,18,19,20,21,22,23,24,25,26,27,28,29,30,31"</formula1>
    </dataValidation>
    <dataValidation type="list" allowBlank="1" showInputMessage="1" showErrorMessage="1" prompt="Select Month From List_x000a_" sqref="F9 F5:F6 F12" xr:uid="{00000000-0002-0000-0200-000002000000}">
      <formula1>"January, February, March, April, May, June, July, August, September, October, November, December"</formula1>
    </dataValidation>
    <dataValidation type="list" showInputMessage="1" showErrorMessage="1" prompt="Select Day From List" sqref="I7 H9 I10 I3 H5:H6 H12" xr:uid="{00000000-0002-0000-0200-000003000000}">
      <formula1>"1,2,3,4,5,6,7,8,9,10,11,12,13,14,15,16,17,18,19,20,21,22,23,24,25,26,27,28,29,30,31"</formula1>
    </dataValidation>
    <dataValidation type="list" allowBlank="1" showInputMessage="1" showErrorMessage="1" prompt="Select Male or Female" sqref="F14 F16" xr:uid="{00000000-0002-0000-0200-000004000000}">
      <formula1>"Female,Male"</formula1>
    </dataValidation>
    <dataValidation type="list" allowBlank="1" showInputMessage="1" showErrorMessage="1" error="Invalid Entry" sqref="F20" xr:uid="{00000000-0002-0000-0200-000005000000}">
      <formula1>"Officer,Enlisted"</formula1>
    </dataValidation>
    <dataValidation type="list" allowBlank="1" showInputMessage="1" showErrorMessage="1" error="Invalid Entry" sqref="F18" xr:uid="{00000000-0002-0000-0200-000006000000}">
      <formula1>"Non Disabled (Regular),Disabled,Reserve (Non Regular)"</formula1>
    </dataValidation>
    <dataValidation type="list" allowBlank="1" showInputMessage="1" showErrorMessage="1" error="must enter a valid input_x000a_" sqref="M13:M16" xr:uid="{00000000-0002-0000-0200-000007000000}">
      <formula1>" 0%, 5%, 10%, 15%, 20%"</formula1>
    </dataValidation>
    <dataValidation type="list" allowBlank="1" showInputMessage="1" showErrorMessage="1" sqref="F21" xr:uid="{00000000-0002-0000-0200-000008000000}">
      <formula1>"Yes,No"</formula1>
    </dataValidation>
    <dataValidation type="whole" allowBlank="1" showInputMessage="1" showErrorMessage="1" prompt="Enter 4 digit Year" sqref="K12" xr:uid="{00000000-0002-0000-0200-000009000000}">
      <formula1>K5-100</formula1>
      <formula2>K5-17</formula2>
    </dataValidation>
    <dataValidation type="whole" allowBlank="1" showInputMessage="1" showErrorMessage="1" prompt="Enter 4 digit Year_x000a_(ex. 1978)" sqref="K9" xr:uid="{00000000-0002-0000-0200-00000A000000}">
      <formula1>K5-100</formula1>
      <formula2>K5-17</formula2>
    </dataValidation>
    <dataValidation type="list" allowBlank="1" showInputMessage="1" showErrorMessage="1" prompt="Enter 2025 or 2026." sqref="K5" xr:uid="{00000000-0002-0000-0200-00000B000000}">
      <formula1>"2025,2026"</formula1>
    </dataValidation>
  </dataValidations>
  <printOptions horizontalCentered="1"/>
  <pageMargins left="0.75" right="0.75" top="2.5" bottom="1" header="0.5" footer="1"/>
  <pageSetup scale="64" orientation="portrait" r:id="rId1"/>
  <headerFooter alignWithMargins="0">
    <oddFooter>&amp;R&amp;12DoD Office of The Actuary
&amp;F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92D050"/>
    <pageSetUpPr autoPageBreaks="0" fitToPage="1"/>
  </sheetPr>
  <dimension ref="A1:L14"/>
  <sheetViews>
    <sheetView showGridLines="0" showRowColHeaders="0" showZeros="0" showOutlineSymbols="0" topLeftCell="B1" zoomScale="125" zoomScaleNormal="125" workbookViewId="0"/>
  </sheetViews>
  <sheetFormatPr defaultColWidth="9.1796875" defaultRowHeight="15.5" x14ac:dyDescent="0.35"/>
  <cols>
    <col min="1" max="1" width="4.54296875" style="18" hidden="1" customWidth="1"/>
    <col min="2" max="2" width="8.54296875" style="18" customWidth="1"/>
    <col min="3" max="3" width="10.81640625" style="18" customWidth="1"/>
    <col min="4" max="4" width="8" style="18" customWidth="1"/>
    <col min="5" max="5" width="34.453125" style="18" customWidth="1"/>
    <col min="6" max="6" width="17" style="18" customWidth="1"/>
    <col min="7" max="7" width="2.54296875" style="18" customWidth="1"/>
    <col min="8" max="8" width="15.54296875" style="18" customWidth="1"/>
    <col min="9" max="9" width="1" style="18" customWidth="1"/>
    <col min="10" max="10" width="1.81640625" style="18" customWidth="1"/>
    <col min="11" max="11" width="9" style="18" customWidth="1"/>
    <col min="12" max="12" width="10.54296875" style="18" customWidth="1"/>
    <col min="13" max="13" width="17.1796875" style="18" customWidth="1"/>
    <col min="14" max="16384" width="9.1796875" style="18"/>
  </cols>
  <sheetData>
    <row r="1" spans="1:12" ht="60" customHeight="1" x14ac:dyDescent="0.35">
      <c r="F1" s="23"/>
      <c r="L1" s="18">
        <v>0</v>
      </c>
    </row>
    <row r="2" spans="1:12" ht="60" customHeight="1" thickBot="1" x14ac:dyDescent="0.4"/>
    <row r="3" spans="1:12" ht="24" customHeight="1" thickTop="1" x14ac:dyDescent="0.45">
      <c r="C3" s="57" t="s">
        <v>77</v>
      </c>
      <c r="D3" s="58"/>
      <c r="E3" s="58"/>
      <c r="F3" s="58"/>
      <c r="G3" s="58"/>
      <c r="H3" s="58"/>
      <c r="I3" s="58"/>
      <c r="J3" s="58"/>
      <c r="K3" s="58"/>
      <c r="L3" s="59"/>
    </row>
    <row r="4" spans="1:12" ht="9" customHeight="1" x14ac:dyDescent="0.45">
      <c r="A4"/>
      <c r="B4"/>
      <c r="C4" s="60"/>
      <c r="D4" s="61"/>
      <c r="E4" s="61"/>
      <c r="F4" s="61"/>
      <c r="G4" s="61"/>
      <c r="H4" s="61"/>
      <c r="I4" s="61"/>
      <c r="J4" s="61"/>
      <c r="K4" s="61"/>
      <c r="L4" s="62"/>
    </row>
    <row r="5" spans="1:12" ht="22.5" x14ac:dyDescent="0.45">
      <c r="A5"/>
      <c r="B5"/>
      <c r="C5" s="63" t="s">
        <v>85</v>
      </c>
      <c r="D5" s="64"/>
      <c r="E5" s="64"/>
      <c r="F5" s="64"/>
      <c r="G5" s="64"/>
      <c r="H5" s="64"/>
      <c r="I5" s="64"/>
      <c r="J5" s="65">
        <f>Calculations!$R$1244</f>
        <v>0.7497628318020072</v>
      </c>
      <c r="K5" s="65"/>
      <c r="L5" s="66"/>
    </row>
    <row r="6" spans="1:12" ht="7.5" customHeight="1" x14ac:dyDescent="0.45">
      <c r="C6" s="60"/>
      <c r="D6" s="61"/>
      <c r="E6" s="61"/>
      <c r="F6" s="67"/>
      <c r="G6" s="61"/>
      <c r="H6" s="61"/>
      <c r="I6" s="61"/>
      <c r="J6" s="65"/>
      <c r="K6" s="65"/>
      <c r="L6" s="66"/>
    </row>
    <row r="7" spans="1:12" ht="22.5" x14ac:dyDescent="0.45">
      <c r="C7" s="63" t="s">
        <v>78</v>
      </c>
      <c r="D7" s="64"/>
      <c r="E7" s="64"/>
      <c r="F7" s="64"/>
      <c r="G7" s="64"/>
      <c r="H7" s="64"/>
      <c r="I7" s="64"/>
      <c r="J7" s="65">
        <f>Calculations!$S$1244</f>
        <v>0.55608087277738638</v>
      </c>
      <c r="K7" s="65"/>
      <c r="L7" s="66"/>
    </row>
    <row r="8" spans="1:12" ht="7.5" customHeight="1" x14ac:dyDescent="0.45">
      <c r="C8" s="60"/>
      <c r="D8" s="61"/>
      <c r="E8" s="61"/>
      <c r="F8" s="67"/>
      <c r="G8" s="61"/>
      <c r="H8" s="61"/>
      <c r="I8" s="61"/>
      <c r="J8" s="65"/>
      <c r="K8" s="65"/>
      <c r="L8" s="66"/>
    </row>
    <row r="9" spans="1:12" ht="22.5" x14ac:dyDescent="0.45">
      <c r="C9" s="63" t="s">
        <v>79</v>
      </c>
      <c r="D9" s="64"/>
      <c r="E9" s="64"/>
      <c r="F9" s="64"/>
      <c r="G9" s="64"/>
      <c r="H9" s="64"/>
      <c r="I9" s="64"/>
      <c r="J9" s="65">
        <f>Calculations!$T$1244</f>
        <v>0.37003879364062092</v>
      </c>
      <c r="K9" s="65"/>
      <c r="L9" s="66"/>
    </row>
    <row r="10" spans="1:12" ht="7.5" customHeight="1" x14ac:dyDescent="0.45">
      <c r="C10" s="60"/>
      <c r="D10" s="61"/>
      <c r="E10" s="61"/>
      <c r="F10" s="67"/>
      <c r="G10" s="61"/>
      <c r="H10" s="61"/>
      <c r="I10" s="61"/>
      <c r="J10" s="65"/>
      <c r="K10" s="65"/>
      <c r="L10" s="66"/>
    </row>
    <row r="11" spans="1:12" ht="22.5" x14ac:dyDescent="0.45">
      <c r="C11" s="63" t="s">
        <v>80</v>
      </c>
      <c r="D11" s="64"/>
      <c r="E11" s="64"/>
      <c r="F11" s="64"/>
      <c r="G11" s="64"/>
      <c r="H11" s="64"/>
      <c r="I11" s="64"/>
      <c r="J11" s="65">
        <f>Calculations!$U$1244</f>
        <v>0.13330719406416294</v>
      </c>
      <c r="K11" s="65"/>
      <c r="L11" s="66"/>
    </row>
    <row r="12" spans="1:12" ht="7.5" customHeight="1" x14ac:dyDescent="0.45">
      <c r="C12" s="60"/>
      <c r="D12" s="61"/>
      <c r="E12" s="61"/>
      <c r="F12" s="67"/>
      <c r="G12" s="61"/>
      <c r="H12" s="61"/>
      <c r="I12" s="61"/>
      <c r="J12" s="65"/>
      <c r="K12" s="65"/>
      <c r="L12" s="66"/>
    </row>
    <row r="13" spans="1:12" ht="23" thickBot="1" x14ac:dyDescent="0.5">
      <c r="C13" s="68" t="s">
        <v>81</v>
      </c>
      <c r="D13" s="69"/>
      <c r="E13" s="69"/>
      <c r="F13" s="69"/>
      <c r="G13" s="69"/>
      <c r="H13" s="69"/>
      <c r="I13" s="69"/>
      <c r="J13" s="70">
        <f>Calculations!$V$1244</f>
        <v>4.5214822158587402E-2</v>
      </c>
      <c r="K13" s="70"/>
      <c r="L13" s="71"/>
    </row>
    <row r="14" spans="1:12" ht="16" thickTop="1" x14ac:dyDescent="0.35">
      <c r="C14"/>
      <c r="D14"/>
      <c r="E14"/>
      <c r="F14"/>
    </row>
  </sheetData>
  <sheetProtection algorithmName="SHA-512" hashValue="1NZbyalSKRFIA+7YQLC1G4UYqdxRenA5m6SNCfNXk7mFQn43vhXPjrkAVMB/FQUty6c8+n/8ZUggvs4ymnChiA==" saltValue="FNNgDOhKkqQKUYBqUpzLCQ==" spinCount="100000" sheet="1" selectLockedCells="1"/>
  <dataConsolidate function="product"/>
  <dataValidations disablePrompts="1" count="1">
    <dataValidation type="list" allowBlank="1" showInputMessage="1" showErrorMessage="1" sqref="F1" xr:uid="{00000000-0002-0000-0300-000000000000}">
      <formula1>"Yes,No"</formula1>
    </dataValidation>
  </dataValidations>
  <printOptions horizontalCentered="1"/>
  <pageMargins left="0.75" right="0.75" top="2.5" bottom="1" header="0.5" footer="1"/>
  <pageSetup orientation="portrait" r:id="rId1"/>
  <headerFooter alignWithMargins="0">
    <oddFooter xml:space="preserve">&amp;R&amp;12DoD Office of The Actuary
&amp;F
&amp;D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Z149"/>
  <sheetViews>
    <sheetView zoomScale="75" zoomScaleNormal="75" workbookViewId="0">
      <pane xSplit="1" ySplit="6" topLeftCell="B7" activePane="bottomRight" state="frozen"/>
      <selection activeCell="AC4" sqref="AC4"/>
      <selection pane="topRight" activeCell="AC4" sqref="AC4"/>
      <selection pane="bottomLeft" activeCell="AC4" sqref="AC4"/>
      <selection pane="bottomRight" activeCell="B2" sqref="B2"/>
    </sheetView>
  </sheetViews>
  <sheetFormatPr defaultRowHeight="12.5" x14ac:dyDescent="0.25"/>
  <cols>
    <col min="1" max="1" width="4.54296875" bestFit="1" customWidth="1"/>
    <col min="11" max="12" width="5.54296875" customWidth="1"/>
    <col min="13" max="13" width="10.54296875" style="9" bestFit="1" customWidth="1"/>
    <col min="22" max="22" width="26.81640625" bestFit="1" customWidth="1"/>
    <col min="23" max="23" width="10.453125" customWidth="1"/>
    <col min="24" max="24" width="9.1796875" customWidth="1"/>
    <col min="25" max="25" width="12.54296875" customWidth="1"/>
  </cols>
  <sheetData>
    <row r="1" spans="1:26" ht="90" customHeight="1" x14ac:dyDescent="0.4">
      <c r="B1" s="8" t="s">
        <v>141</v>
      </c>
      <c r="C1" s="7"/>
      <c r="D1" s="7"/>
      <c r="E1" s="7"/>
      <c r="F1" s="7"/>
      <c r="G1" s="7"/>
      <c r="H1" s="7"/>
      <c r="I1" s="7"/>
      <c r="J1" s="110" t="s">
        <v>140</v>
      </c>
      <c r="K1" s="88"/>
      <c r="L1" s="88"/>
      <c r="M1" s="88"/>
      <c r="N1" s="88"/>
      <c r="O1" s="88"/>
      <c r="P1" s="88"/>
      <c r="Q1" s="88"/>
      <c r="R1" s="88"/>
      <c r="S1" s="88"/>
      <c r="V1" s="89" t="s">
        <v>113</v>
      </c>
      <c r="X1" s="10" t="s">
        <v>8</v>
      </c>
      <c r="Y1">
        <f>IF($Y$3="Non Disabled (Regular)",1,IF($Y$3="Reserve (Non Regular)",3,5))+IF($Y$4="Officer",1,2)</f>
        <v>3</v>
      </c>
      <c r="Z1" s="9">
        <f>VLOOKUP(121,Rates,Y1)</f>
        <v>1.783344036006999E-5</v>
      </c>
    </row>
    <row r="2" spans="1:26" ht="39" x14ac:dyDescent="0.4">
      <c r="B2" s="8"/>
      <c r="C2" s="7"/>
      <c r="D2" s="7"/>
      <c r="E2" s="7"/>
      <c r="F2" s="7"/>
      <c r="G2" s="7"/>
      <c r="H2" s="7"/>
      <c r="I2" s="7"/>
      <c r="J2" s="90" t="s">
        <v>124</v>
      </c>
      <c r="K2" s="90"/>
      <c r="L2" s="90"/>
      <c r="M2" s="90"/>
      <c r="N2" s="90"/>
      <c r="O2" s="90"/>
      <c r="P2" s="90"/>
      <c r="Q2" s="90"/>
      <c r="R2" s="90"/>
      <c r="S2" s="90"/>
      <c r="V2" s="91" t="s">
        <v>114</v>
      </c>
      <c r="X2" s="10" t="s">
        <v>9</v>
      </c>
      <c r="Y2">
        <f>IF($W$4="Female",8,9)</f>
        <v>8</v>
      </c>
      <c r="Z2" s="9">
        <f>VLOOKUP(121,Rates,Y2)</f>
        <v>1E-4</v>
      </c>
    </row>
    <row r="3" spans="1:26" ht="12.75" customHeight="1" x14ac:dyDescent="0.4">
      <c r="B3" s="8"/>
      <c r="C3" s="7"/>
      <c r="D3" s="7"/>
      <c r="E3" s="7"/>
      <c r="F3" s="7"/>
      <c r="G3" s="7"/>
      <c r="H3" s="7"/>
      <c r="I3" s="7"/>
      <c r="J3" s="77"/>
      <c r="K3" s="92"/>
      <c r="L3" s="77"/>
      <c r="M3" s="77"/>
      <c r="N3" s="77"/>
      <c r="O3" s="77"/>
      <c r="P3" s="77"/>
      <c r="Q3" s="77"/>
      <c r="R3" s="77"/>
      <c r="S3" s="77"/>
      <c r="T3" s="7"/>
      <c r="W3" s="74" t="str">
        <f>'Personal Information'!F14</f>
        <v>Male</v>
      </c>
      <c r="X3" s="7"/>
      <c r="Y3" t="str">
        <f>'Personal Information'!F18</f>
        <v>Non Disabled (Regular)</v>
      </c>
    </row>
    <row r="4" spans="1:26" ht="12.75" customHeight="1" x14ac:dyDescent="0.25">
      <c r="B4" s="2">
        <v>2</v>
      </c>
      <c r="C4" s="2">
        <v>3</v>
      </c>
      <c r="D4" s="2">
        <v>4</v>
      </c>
      <c r="E4" s="2">
        <v>5</v>
      </c>
      <c r="F4" s="2">
        <v>6</v>
      </c>
      <c r="G4" s="2">
        <v>7</v>
      </c>
      <c r="H4" s="2">
        <v>8</v>
      </c>
      <c r="I4" s="2">
        <v>9</v>
      </c>
      <c r="J4" s="2">
        <v>10</v>
      </c>
      <c r="W4" t="str">
        <f>'Personal Information'!F16</f>
        <v>Female</v>
      </c>
      <c r="Y4" t="str">
        <f>'Personal Information'!F20</f>
        <v>Enlisted</v>
      </c>
    </row>
    <row r="5" spans="1:26" ht="12.75" customHeight="1" x14ac:dyDescent="0.25">
      <c r="B5" s="3" t="s">
        <v>39</v>
      </c>
      <c r="C5" s="3" t="s">
        <v>39</v>
      </c>
      <c r="D5" s="3" t="s">
        <v>40</v>
      </c>
      <c r="E5" s="3" t="s">
        <v>40</v>
      </c>
      <c r="F5" s="3" t="s">
        <v>44</v>
      </c>
      <c r="G5" s="3" t="s">
        <v>44</v>
      </c>
      <c r="H5" s="3" t="s">
        <v>47</v>
      </c>
      <c r="I5" s="3" t="s">
        <v>47</v>
      </c>
      <c r="J5" s="3" t="s">
        <v>43</v>
      </c>
      <c r="O5" s="12"/>
      <c r="P5" s="119" t="s">
        <v>22</v>
      </c>
      <c r="Q5" s="119"/>
      <c r="R5" s="119"/>
      <c r="S5" s="119"/>
      <c r="T5" s="119"/>
      <c r="U5" s="119"/>
    </row>
    <row r="6" spans="1:26" ht="12.75" customHeight="1" x14ac:dyDescent="0.25">
      <c r="A6" s="4" t="s">
        <v>6</v>
      </c>
      <c r="B6" s="4" t="s">
        <v>41</v>
      </c>
      <c r="C6" s="4" t="s">
        <v>42</v>
      </c>
      <c r="D6" s="4" t="s">
        <v>41</v>
      </c>
      <c r="E6" s="4" t="s">
        <v>42</v>
      </c>
      <c r="F6" s="4" t="s">
        <v>41</v>
      </c>
      <c r="G6" s="4" t="s">
        <v>42</v>
      </c>
      <c r="H6" s="4" t="s">
        <v>48</v>
      </c>
      <c r="I6" s="4" t="s">
        <v>49</v>
      </c>
      <c r="J6" s="4" t="s">
        <v>59</v>
      </c>
      <c r="K6" s="4"/>
      <c r="M6" s="93" t="s">
        <v>14</v>
      </c>
      <c r="N6" s="93" t="s">
        <v>50</v>
      </c>
      <c r="O6" s="93" t="s">
        <v>51</v>
      </c>
      <c r="P6" s="13" t="s">
        <v>14</v>
      </c>
      <c r="Q6" s="13" t="s">
        <v>50</v>
      </c>
      <c r="R6" s="13" t="s">
        <v>51</v>
      </c>
      <c r="S6" s="13" t="s">
        <v>15</v>
      </c>
      <c r="T6" s="13" t="s">
        <v>50</v>
      </c>
      <c r="U6" s="13" t="s">
        <v>51</v>
      </c>
      <c r="V6" s="13"/>
      <c r="Z6" s="4"/>
    </row>
    <row r="7" spans="1:26" ht="12.75" customHeight="1" x14ac:dyDescent="0.25">
      <c r="A7" s="49">
        <v>0</v>
      </c>
      <c r="B7" s="9">
        <f>B$37*$I7/$I$37</f>
        <v>9.9061234406296788E-4</v>
      </c>
      <c r="C7" s="9">
        <f>C$37*$I7/$I$37</f>
        <v>1.3870453613387772E-3</v>
      </c>
      <c r="D7" s="9">
        <f>D$37*$I7/$I$37</f>
        <v>9.9061234406296788E-4</v>
      </c>
      <c r="E7" s="9">
        <f>E$37*$I7/$I$37</f>
        <v>1.3870453613387772E-3</v>
      </c>
      <c r="F7" s="9">
        <f t="shared" ref="F7:G21" si="0">F$23*$I7/$I$23</f>
        <v>2.0820900452952307E-2</v>
      </c>
      <c r="G7" s="9">
        <f t="shared" si="0"/>
        <v>9.963919020333379E-3</v>
      </c>
      <c r="H7" s="94">
        <v>6.0699999999999999E-3</v>
      </c>
      <c r="I7" s="95">
        <v>7.0000000000000001E-3</v>
      </c>
      <c r="J7" s="96">
        <v>4.9100000000000003E-3</v>
      </c>
      <c r="K7" s="95"/>
      <c r="L7">
        <f t="shared" ref="L7:L70" si="1">A7</f>
        <v>0</v>
      </c>
      <c r="M7" s="97">
        <f t="shared" ref="M7" si="2">MAX(VLOOKUP(MAX(0,A7+IF($W$3="Female",VLOOKUP(A7,Setback,IF($Y$4="Officer",2,3)),0)),Rates,$Y$1),$Z$1)</f>
        <v>1.3870453613387772E-3</v>
      </c>
      <c r="N7" s="97">
        <f t="shared" ref="N7:N38" si="3">VLOOKUP(A7,Rates,$Y$2)</f>
        <v>6.0699999999999999E-3</v>
      </c>
      <c r="O7" s="97">
        <f t="shared" ref="O7" si="4">MAX(VLOOKUP(A7,Rates,$Y$2),VLOOKUP(A7+IF($Y$2=9,MIN(VLOOKUP(A7,Setback2,2),110-A7),0),Rates,10))</f>
        <v>6.0699999999999999E-3</v>
      </c>
      <c r="P7" s="9">
        <f t="shared" ref="P7:R22" si="5">1-(1-M7)^(1/12)</f>
        <v>1.1566066072266068E-4</v>
      </c>
      <c r="Q7" s="9">
        <f>1-(1-N7)^(1/12)</f>
        <v>5.0724608556296236E-4</v>
      </c>
      <c r="R7" s="9">
        <f>1-(1-O7)^(1/12)</f>
        <v>5.0724608556296236E-4</v>
      </c>
      <c r="S7" s="9">
        <f>(1-M7)^(1/12)</f>
        <v>0.99988433933927734</v>
      </c>
      <c r="T7" s="9">
        <f>(1-N7)^(1/12)</f>
        <v>0.99949275391443704</v>
      </c>
      <c r="U7" s="9">
        <f>(1-O7)^(1/12)</f>
        <v>0.99949275391443704</v>
      </c>
      <c r="V7" s="9"/>
      <c r="W7" s="98" t="s">
        <v>7</v>
      </c>
      <c r="X7" s="2" t="s">
        <v>41</v>
      </c>
      <c r="Y7" s="2" t="s">
        <v>27</v>
      </c>
    </row>
    <row r="8" spans="1:26" ht="12.75" customHeight="1" x14ac:dyDescent="0.25">
      <c r="A8" s="49">
        <f t="shared" ref="A8:A71" si="6">A7+1</f>
        <v>1</v>
      </c>
      <c r="B8" s="9">
        <f t="shared" ref="B8:E34" si="7">B$37*$I8/$I$37</f>
        <v>6.7927703592889234E-5</v>
      </c>
      <c r="C8" s="9">
        <f t="shared" si="7"/>
        <v>9.5111681920373282E-5</v>
      </c>
      <c r="D8" s="9">
        <f t="shared" si="7"/>
        <v>6.7927703592889234E-5</v>
      </c>
      <c r="E8" s="9">
        <f t="shared" si="7"/>
        <v>9.5111681920373282E-5</v>
      </c>
      <c r="F8" s="9">
        <f t="shared" si="0"/>
        <v>1.427718888202444E-3</v>
      </c>
      <c r="G8" s="9">
        <f t="shared" si="0"/>
        <v>6.8324016139428888E-4</v>
      </c>
      <c r="H8" s="94">
        <v>4.2000000000000002E-4</v>
      </c>
      <c r="I8" s="95">
        <v>4.8000000000000001E-4</v>
      </c>
      <c r="J8" s="96">
        <v>3.4000000000000002E-4</v>
      </c>
      <c r="K8" s="95"/>
      <c r="L8">
        <f t="shared" si="1"/>
        <v>1</v>
      </c>
      <c r="M8" s="97">
        <f t="shared" ref="M8:M71" si="8">MAX(VLOOKUP(MAX(0,A8+IF($W$3="Female",VLOOKUP(A8,Setback,IF($Y$4="Officer",2,3)),0)),Rates,$Y$1),$Z$1)</f>
        <v>9.5111681920373282E-5</v>
      </c>
      <c r="N8" s="97">
        <f t="shared" si="3"/>
        <v>4.2000000000000002E-4</v>
      </c>
      <c r="O8" s="97">
        <f t="shared" ref="O8:O71" si="9">MAX(VLOOKUP(A8,Rates,$Y$2),VLOOKUP(A8+IF($Y$2=9,MIN(VLOOKUP(A8,Setback2,2),110-A8),0),Rates,10))</f>
        <v>4.2000000000000002E-4</v>
      </c>
      <c r="P8" s="9">
        <f t="shared" si="5"/>
        <v>7.9263190301270825E-6</v>
      </c>
      <c r="Q8" s="9">
        <f t="shared" si="5"/>
        <v>3.5006739308451884E-5</v>
      </c>
      <c r="R8" s="9">
        <f t="shared" si="5"/>
        <v>3.5006739308451884E-5</v>
      </c>
      <c r="S8" s="9">
        <f t="shared" ref="S8:U71" si="10">(1-M8)^(1/12)</f>
        <v>0.99999207368096987</v>
      </c>
      <c r="T8" s="9">
        <f t="shared" si="10"/>
        <v>0.99996499326069155</v>
      </c>
      <c r="U8" s="9">
        <f t="shared" si="10"/>
        <v>0.99996499326069155</v>
      </c>
      <c r="V8" s="9"/>
      <c r="W8">
        <v>0</v>
      </c>
      <c r="X8">
        <v>0</v>
      </c>
      <c r="Y8">
        <v>0</v>
      </c>
    </row>
    <row r="9" spans="1:26" ht="12.75" customHeight="1" x14ac:dyDescent="0.25">
      <c r="A9" s="49">
        <f t="shared" si="6"/>
        <v>2</v>
      </c>
      <c r="B9" s="9">
        <f t="shared" si="7"/>
        <v>4.5285135728592832E-5</v>
      </c>
      <c r="C9" s="9">
        <f t="shared" si="7"/>
        <v>6.3407787946915517E-5</v>
      </c>
      <c r="D9" s="9">
        <f t="shared" si="7"/>
        <v>4.5285135728592832E-5</v>
      </c>
      <c r="E9" s="9">
        <f t="shared" si="7"/>
        <v>6.3407787946915517E-5</v>
      </c>
      <c r="F9" s="9">
        <f t="shared" si="0"/>
        <v>9.518125921349626E-4</v>
      </c>
      <c r="G9" s="9">
        <f t="shared" si="0"/>
        <v>4.5549344092952592E-4</v>
      </c>
      <c r="H9" s="94">
        <v>2.5999999999999998E-4</v>
      </c>
      <c r="I9" s="95">
        <v>3.2000000000000003E-4</v>
      </c>
      <c r="J9" s="96">
        <v>2.1000000000000001E-4</v>
      </c>
      <c r="K9" s="95"/>
      <c r="L9">
        <f t="shared" si="1"/>
        <v>2</v>
      </c>
      <c r="M9" s="97">
        <f t="shared" si="8"/>
        <v>6.3407787946915517E-5</v>
      </c>
      <c r="N9" s="97">
        <f t="shared" si="3"/>
        <v>2.5999999999999998E-4</v>
      </c>
      <c r="O9" s="97">
        <f t="shared" si="9"/>
        <v>2.5999999999999998E-4</v>
      </c>
      <c r="P9" s="9">
        <f t="shared" si="5"/>
        <v>5.2841358977318009E-6</v>
      </c>
      <c r="Q9" s="9">
        <f t="shared" si="5"/>
        <v>2.1669249040123795E-5</v>
      </c>
      <c r="R9" s="9">
        <f t="shared" si="5"/>
        <v>2.1669249040123795E-5</v>
      </c>
      <c r="S9" s="9">
        <f t="shared" si="10"/>
        <v>0.99999471586410227</v>
      </c>
      <c r="T9" s="9">
        <f t="shared" si="10"/>
        <v>0.99997833075095988</v>
      </c>
      <c r="U9" s="9">
        <f t="shared" si="10"/>
        <v>0.99997833075095988</v>
      </c>
      <c r="V9" s="9"/>
      <c r="W9">
        <v>16</v>
      </c>
      <c r="X9">
        <v>-2</v>
      </c>
      <c r="Y9">
        <v>-4</v>
      </c>
    </row>
    <row r="10" spans="1:26" ht="12.75" customHeight="1" x14ac:dyDescent="0.25">
      <c r="A10" s="49">
        <f t="shared" si="6"/>
        <v>3</v>
      </c>
      <c r="B10" s="9">
        <f t="shared" si="7"/>
        <v>3.3963851796444617E-5</v>
      </c>
      <c r="C10" s="9">
        <f t="shared" si="7"/>
        <v>4.7555840960186641E-5</v>
      </c>
      <c r="D10" s="9">
        <f t="shared" si="7"/>
        <v>3.3963851796444617E-5</v>
      </c>
      <c r="E10" s="9">
        <f t="shared" si="7"/>
        <v>4.7555840960186641E-5</v>
      </c>
      <c r="F10" s="9">
        <f t="shared" si="0"/>
        <v>7.1385944410122201E-4</v>
      </c>
      <c r="G10" s="9">
        <f t="shared" si="0"/>
        <v>3.4162008069714444E-4</v>
      </c>
      <c r="H10" s="94">
        <v>2.0000000000000001E-4</v>
      </c>
      <c r="I10" s="95">
        <v>2.4000000000000001E-4</v>
      </c>
      <c r="J10" s="96">
        <v>1.7000000000000001E-4</v>
      </c>
      <c r="K10" s="95"/>
      <c r="L10">
        <f t="shared" si="1"/>
        <v>3</v>
      </c>
      <c r="M10" s="97">
        <f t="shared" si="8"/>
        <v>4.7555840960186641E-5</v>
      </c>
      <c r="N10" s="97">
        <f t="shared" si="3"/>
        <v>2.0000000000000001E-4</v>
      </c>
      <c r="O10" s="97">
        <f t="shared" si="9"/>
        <v>2.0000000000000001E-4</v>
      </c>
      <c r="P10" s="9">
        <f t="shared" si="5"/>
        <v>3.9630731282214171E-6</v>
      </c>
      <c r="Q10" s="9">
        <f t="shared" si="5"/>
        <v>1.6668194639635203E-5</v>
      </c>
      <c r="R10" s="9">
        <f t="shared" si="5"/>
        <v>1.6668194639635203E-5</v>
      </c>
      <c r="S10" s="9">
        <f t="shared" si="10"/>
        <v>0.99999603692687178</v>
      </c>
      <c r="T10" s="9">
        <f t="shared" si="10"/>
        <v>0.99998333180536036</v>
      </c>
      <c r="U10" s="9">
        <f t="shared" si="10"/>
        <v>0.99998333180536036</v>
      </c>
      <c r="V10" s="9"/>
      <c r="W10">
        <v>106</v>
      </c>
      <c r="X10">
        <v>-2</v>
      </c>
      <c r="Y10">
        <v>0</v>
      </c>
    </row>
    <row r="11" spans="1:26" ht="12.75" customHeight="1" x14ac:dyDescent="0.25">
      <c r="A11" s="49">
        <f t="shared" si="6"/>
        <v>4</v>
      </c>
      <c r="B11" s="9">
        <f t="shared" si="7"/>
        <v>2.8303209830370517E-5</v>
      </c>
      <c r="C11" s="9">
        <f t="shared" si="7"/>
        <v>3.96298674668222E-5</v>
      </c>
      <c r="D11" s="9">
        <f t="shared" si="7"/>
        <v>2.8303209830370517E-5</v>
      </c>
      <c r="E11" s="9">
        <f t="shared" si="7"/>
        <v>3.96298674668222E-5</v>
      </c>
      <c r="F11" s="9">
        <f t="shared" si="0"/>
        <v>5.9488287008435171E-4</v>
      </c>
      <c r="G11" s="9">
        <f t="shared" si="0"/>
        <v>2.8468340058095365E-4</v>
      </c>
      <c r="H11" s="94">
        <v>1.4999999999999999E-4</v>
      </c>
      <c r="I11" s="95">
        <v>2.0000000000000001E-4</v>
      </c>
      <c r="J11" s="96">
        <v>1.3999999999999999E-4</v>
      </c>
      <c r="K11" s="95"/>
      <c r="L11">
        <f t="shared" si="1"/>
        <v>4</v>
      </c>
      <c r="M11" s="97">
        <f t="shared" si="8"/>
        <v>3.96298674668222E-5</v>
      </c>
      <c r="N11" s="97">
        <f t="shared" si="3"/>
        <v>1.4999999999999999E-4</v>
      </c>
      <c r="O11" s="97">
        <f t="shared" si="9"/>
        <v>1.4999999999999999E-4</v>
      </c>
      <c r="P11" s="9">
        <f t="shared" si="5"/>
        <v>3.3025489424298726E-6</v>
      </c>
      <c r="Q11" s="9">
        <f t="shared" si="5"/>
        <v>1.250085945736501E-5</v>
      </c>
      <c r="R11" s="9">
        <f t="shared" si="5"/>
        <v>1.250085945736501E-5</v>
      </c>
      <c r="S11" s="9">
        <f t="shared" si="10"/>
        <v>0.99999669745105757</v>
      </c>
      <c r="T11" s="9">
        <f t="shared" si="10"/>
        <v>0.99998749914054263</v>
      </c>
      <c r="U11" s="9">
        <f t="shared" si="10"/>
        <v>0.99998749914054263</v>
      </c>
      <c r="V11" s="9"/>
      <c r="W11">
        <v>108</v>
      </c>
      <c r="X11">
        <v>0</v>
      </c>
      <c r="Y11">
        <v>0</v>
      </c>
    </row>
    <row r="12" spans="1:26" ht="12.75" customHeight="1" x14ac:dyDescent="0.25">
      <c r="A12" s="49">
        <f t="shared" si="6"/>
        <v>5</v>
      </c>
      <c r="B12" s="9">
        <f t="shared" si="7"/>
        <v>2.4057728355814941E-5</v>
      </c>
      <c r="C12" s="9">
        <f t="shared" si="7"/>
        <v>3.3685387346798869E-5</v>
      </c>
      <c r="D12" s="9">
        <f t="shared" si="7"/>
        <v>2.4057728355814941E-5</v>
      </c>
      <c r="E12" s="9">
        <f t="shared" si="7"/>
        <v>3.3685387346798869E-5</v>
      </c>
      <c r="F12" s="9">
        <f t="shared" si="0"/>
        <v>5.0565043957169899E-4</v>
      </c>
      <c r="G12" s="9">
        <f t="shared" si="0"/>
        <v>2.4198089049381065E-4</v>
      </c>
      <c r="H12" s="94">
        <v>1.2999999999999999E-4</v>
      </c>
      <c r="I12" s="95">
        <v>1.7000000000000001E-4</v>
      </c>
      <c r="J12" s="96">
        <v>1.2999999999999999E-4</v>
      </c>
      <c r="K12" s="95"/>
      <c r="L12">
        <f t="shared" si="1"/>
        <v>5</v>
      </c>
      <c r="M12" s="97">
        <f t="shared" si="8"/>
        <v>3.3685387346798869E-5</v>
      </c>
      <c r="N12" s="97">
        <f t="shared" si="3"/>
        <v>1.2999999999999999E-4</v>
      </c>
      <c r="O12" s="97">
        <f t="shared" si="9"/>
        <v>1.2999999999999999E-4</v>
      </c>
      <c r="P12" s="9">
        <f t="shared" si="5"/>
        <v>2.8071589526224017E-6</v>
      </c>
      <c r="Q12" s="9">
        <f t="shared" si="5"/>
        <v>1.0833978873026062E-5</v>
      </c>
      <c r="R12" s="9">
        <f t="shared" si="5"/>
        <v>1.0833978873026062E-5</v>
      </c>
      <c r="S12" s="9">
        <f t="shared" si="10"/>
        <v>0.99999719284104738</v>
      </c>
      <c r="T12" s="9">
        <f t="shared" si="10"/>
        <v>0.99998916602112697</v>
      </c>
      <c r="U12" s="9">
        <f t="shared" si="10"/>
        <v>0.99998916602112697</v>
      </c>
      <c r="V12" s="9"/>
    </row>
    <row r="13" spans="1:26" ht="12.75" customHeight="1" x14ac:dyDescent="0.25">
      <c r="A13" s="49">
        <f t="shared" si="6"/>
        <v>6</v>
      </c>
      <c r="B13" s="9">
        <f t="shared" si="7"/>
        <v>2.1227407372777884E-5</v>
      </c>
      <c r="C13" s="9">
        <f t="shared" si="7"/>
        <v>2.9722400600116648E-5</v>
      </c>
      <c r="D13" s="9">
        <f t="shared" si="7"/>
        <v>2.1227407372777884E-5</v>
      </c>
      <c r="E13" s="9">
        <f t="shared" si="7"/>
        <v>2.9722400600116648E-5</v>
      </c>
      <c r="F13" s="9">
        <f t="shared" si="0"/>
        <v>4.4616215256326367E-4</v>
      </c>
      <c r="G13" s="9">
        <f t="shared" si="0"/>
        <v>2.1351255043571525E-4</v>
      </c>
      <c r="H13" s="94">
        <v>1.2E-4</v>
      </c>
      <c r="I13" s="95">
        <v>1.4999999999999999E-4</v>
      </c>
      <c r="J13" s="96">
        <v>1.1E-4</v>
      </c>
      <c r="K13" s="95"/>
      <c r="L13">
        <f t="shared" si="1"/>
        <v>6</v>
      </c>
      <c r="M13" s="97">
        <f t="shared" si="8"/>
        <v>2.9722400600116648E-5</v>
      </c>
      <c r="N13" s="97">
        <f t="shared" si="3"/>
        <v>1.2E-4</v>
      </c>
      <c r="O13" s="97">
        <f t="shared" si="9"/>
        <v>1.2E-4</v>
      </c>
      <c r="P13" s="9">
        <f t="shared" si="5"/>
        <v>2.4769004590696753E-6</v>
      </c>
      <c r="Q13" s="9">
        <f t="shared" si="5"/>
        <v>1.0000550042188472E-5</v>
      </c>
      <c r="R13" s="9">
        <f t="shared" si="5"/>
        <v>1.0000550042188472E-5</v>
      </c>
      <c r="S13" s="9">
        <f t="shared" si="10"/>
        <v>0.99999752309954093</v>
      </c>
      <c r="T13" s="9">
        <f t="shared" si="10"/>
        <v>0.99998999944995781</v>
      </c>
      <c r="U13" s="9">
        <f t="shared" si="10"/>
        <v>0.99998999944995781</v>
      </c>
      <c r="V13" s="9"/>
      <c r="W13" t="s">
        <v>71</v>
      </c>
    </row>
    <row r="14" spans="1:26" x14ac:dyDescent="0.25">
      <c r="A14" s="49">
        <f t="shared" si="6"/>
        <v>7</v>
      </c>
      <c r="B14" s="9">
        <f t="shared" si="7"/>
        <v>1.9812246881259359E-5</v>
      </c>
      <c r="C14" s="9">
        <f t="shared" si="7"/>
        <v>2.7740907226775538E-5</v>
      </c>
      <c r="D14" s="9">
        <f t="shared" si="7"/>
        <v>1.9812246881259359E-5</v>
      </c>
      <c r="E14" s="9">
        <f t="shared" si="7"/>
        <v>2.7740907226775538E-5</v>
      </c>
      <c r="F14" s="9">
        <f t="shared" si="0"/>
        <v>4.164180090590461E-4</v>
      </c>
      <c r="G14" s="9">
        <f t="shared" si="0"/>
        <v>1.9927838040666754E-4</v>
      </c>
      <c r="H14" s="94">
        <v>1.1E-4</v>
      </c>
      <c r="I14" s="95">
        <v>1.3999999999999999E-4</v>
      </c>
      <c r="J14" s="96">
        <v>1.1E-4</v>
      </c>
      <c r="K14" s="95"/>
      <c r="L14">
        <f t="shared" si="1"/>
        <v>7</v>
      </c>
      <c r="M14" s="97">
        <f t="shared" si="8"/>
        <v>2.7740907226775538E-5</v>
      </c>
      <c r="N14" s="97">
        <f t="shared" si="3"/>
        <v>1.1E-4</v>
      </c>
      <c r="O14" s="97">
        <f t="shared" si="9"/>
        <v>1.1E-4</v>
      </c>
      <c r="P14" s="9">
        <f t="shared" si="5"/>
        <v>2.3117716622111928E-6</v>
      </c>
      <c r="Q14" s="9">
        <f t="shared" si="5"/>
        <v>9.167128851905737E-6</v>
      </c>
      <c r="R14" s="9">
        <f t="shared" si="5"/>
        <v>9.167128851905737E-6</v>
      </c>
      <c r="S14" s="9">
        <f t="shared" si="10"/>
        <v>0.99999768822833779</v>
      </c>
      <c r="T14" s="9">
        <f t="shared" si="10"/>
        <v>0.99999083287114809</v>
      </c>
      <c r="U14" s="9">
        <f t="shared" si="10"/>
        <v>0.99999083287114809</v>
      </c>
      <c r="V14" s="9"/>
      <c r="W14" s="98" t="s">
        <v>72</v>
      </c>
    </row>
    <row r="15" spans="1:26" x14ac:dyDescent="0.25">
      <c r="A15" s="49">
        <f t="shared" si="6"/>
        <v>8</v>
      </c>
      <c r="B15" s="9">
        <f t="shared" si="7"/>
        <v>1.6981925898222309E-5</v>
      </c>
      <c r="C15" s="9">
        <f t="shared" si="7"/>
        <v>2.3777920480093321E-5</v>
      </c>
      <c r="D15" s="9">
        <f t="shared" si="7"/>
        <v>1.6981925898222309E-5</v>
      </c>
      <c r="E15" s="9">
        <f t="shared" si="7"/>
        <v>2.3777920480093321E-5</v>
      </c>
      <c r="F15" s="9">
        <f t="shared" si="0"/>
        <v>3.56929722050611E-4</v>
      </c>
      <c r="G15" s="9">
        <f t="shared" si="0"/>
        <v>1.7081004034857222E-4</v>
      </c>
      <c r="H15" s="94">
        <v>1E-4</v>
      </c>
      <c r="I15" s="95">
        <v>1.2E-4</v>
      </c>
      <c r="J15" s="96">
        <v>1E-4</v>
      </c>
      <c r="K15" s="95"/>
      <c r="L15">
        <f t="shared" si="1"/>
        <v>8</v>
      </c>
      <c r="M15" s="97">
        <f t="shared" si="8"/>
        <v>2.3777920480093321E-5</v>
      </c>
      <c r="N15" s="97">
        <f t="shared" si="3"/>
        <v>1E-4</v>
      </c>
      <c r="O15" s="97">
        <f t="shared" si="9"/>
        <v>1E-4</v>
      </c>
      <c r="P15" s="9">
        <f t="shared" si="5"/>
        <v>1.9815149684410116E-6</v>
      </c>
      <c r="Q15" s="9">
        <f t="shared" si="5"/>
        <v>8.3337153021778576E-6</v>
      </c>
      <c r="R15" s="9">
        <f t="shared" si="5"/>
        <v>8.3337153021778576E-6</v>
      </c>
      <c r="S15" s="9">
        <f t="shared" si="10"/>
        <v>0.99999801848503156</v>
      </c>
      <c r="T15" s="9">
        <f t="shared" si="10"/>
        <v>0.99999166628469782</v>
      </c>
      <c r="U15" s="9">
        <f t="shared" si="10"/>
        <v>0.99999166628469782</v>
      </c>
      <c r="V15" s="9"/>
      <c r="W15">
        <v>0</v>
      </c>
      <c r="X15">
        <v>0</v>
      </c>
    </row>
    <row r="16" spans="1:26" x14ac:dyDescent="0.25">
      <c r="A16" s="49">
        <f t="shared" si="6"/>
        <v>9</v>
      </c>
      <c r="B16" s="9">
        <f t="shared" si="7"/>
        <v>1.4151604915185258E-5</v>
      </c>
      <c r="C16" s="9">
        <f t="shared" si="7"/>
        <v>1.98149337334111E-5</v>
      </c>
      <c r="D16" s="9">
        <f t="shared" si="7"/>
        <v>1.4151604915185258E-5</v>
      </c>
      <c r="E16" s="9">
        <f t="shared" si="7"/>
        <v>1.98149337334111E-5</v>
      </c>
      <c r="F16" s="9">
        <f t="shared" si="0"/>
        <v>2.9744143504217585E-4</v>
      </c>
      <c r="G16" s="9">
        <f t="shared" si="0"/>
        <v>1.4234170029047682E-4</v>
      </c>
      <c r="H16" s="94">
        <v>1E-4</v>
      </c>
      <c r="I16" s="95">
        <v>1E-4</v>
      </c>
      <c r="J16" s="96">
        <v>1E-4</v>
      </c>
      <c r="K16" s="95"/>
      <c r="L16">
        <f t="shared" si="1"/>
        <v>9</v>
      </c>
      <c r="M16" s="97">
        <f t="shared" si="8"/>
        <v>1.98149337334111E-5</v>
      </c>
      <c r="N16" s="97">
        <f t="shared" si="3"/>
        <v>1E-4</v>
      </c>
      <c r="O16" s="97">
        <f t="shared" si="9"/>
        <v>1E-4</v>
      </c>
      <c r="P16" s="9">
        <f t="shared" si="5"/>
        <v>1.6512594742668085E-6</v>
      </c>
      <c r="Q16" s="9">
        <f t="shared" si="5"/>
        <v>8.3337153021778576E-6</v>
      </c>
      <c r="R16" s="9">
        <f t="shared" si="5"/>
        <v>8.3337153021778576E-6</v>
      </c>
      <c r="S16" s="9">
        <f t="shared" si="10"/>
        <v>0.99999834874052573</v>
      </c>
      <c r="T16" s="9">
        <f t="shared" si="10"/>
        <v>0.99999166628469782</v>
      </c>
      <c r="U16" s="9">
        <f t="shared" si="10"/>
        <v>0.99999166628469782</v>
      </c>
      <c r="V16" s="9"/>
      <c r="W16">
        <v>16</v>
      </c>
      <c r="X16">
        <v>4</v>
      </c>
    </row>
    <row r="17" spans="1:24" x14ac:dyDescent="0.25">
      <c r="A17" s="49">
        <f t="shared" si="6"/>
        <v>10</v>
      </c>
      <c r="B17" s="9">
        <f t="shared" si="7"/>
        <v>1.2736444423666733E-5</v>
      </c>
      <c r="C17" s="9">
        <f t="shared" si="7"/>
        <v>1.783344036006999E-5</v>
      </c>
      <c r="D17" s="9">
        <f t="shared" si="7"/>
        <v>1.2736444423666733E-5</v>
      </c>
      <c r="E17" s="9">
        <f t="shared" si="7"/>
        <v>1.783344036006999E-5</v>
      </c>
      <c r="F17" s="9">
        <f t="shared" si="0"/>
        <v>2.6769729153795823E-4</v>
      </c>
      <c r="G17" s="9">
        <f t="shared" si="0"/>
        <v>1.2810753026142917E-4</v>
      </c>
      <c r="H17" s="94">
        <v>1E-4</v>
      </c>
      <c r="I17" s="95">
        <v>9.0000000000000006E-5</v>
      </c>
      <c r="J17" s="96">
        <v>1.1E-4</v>
      </c>
      <c r="K17" s="95"/>
      <c r="L17">
        <f t="shared" si="1"/>
        <v>10</v>
      </c>
      <c r="M17" s="97">
        <f t="shared" si="8"/>
        <v>1.783344036006999E-5</v>
      </c>
      <c r="N17" s="97">
        <f t="shared" si="3"/>
        <v>1E-4</v>
      </c>
      <c r="O17" s="97">
        <f t="shared" si="9"/>
        <v>1.1E-4</v>
      </c>
      <c r="P17" s="9">
        <f t="shared" si="5"/>
        <v>1.48613217720861E-6</v>
      </c>
      <c r="Q17" s="9">
        <f t="shared" si="5"/>
        <v>8.3337153021778576E-6</v>
      </c>
      <c r="R17" s="9">
        <f t="shared" si="5"/>
        <v>9.167128851905737E-6</v>
      </c>
      <c r="S17" s="9">
        <f t="shared" si="10"/>
        <v>0.99999851386782279</v>
      </c>
      <c r="T17" s="9">
        <f t="shared" si="10"/>
        <v>0.99999166628469782</v>
      </c>
      <c r="U17" s="9">
        <f t="shared" si="10"/>
        <v>0.99999083287114809</v>
      </c>
      <c r="V17" s="9"/>
    </row>
    <row r="18" spans="1:24" x14ac:dyDescent="0.25">
      <c r="A18" s="49">
        <f t="shared" si="6"/>
        <v>11</v>
      </c>
      <c r="B18" s="9">
        <f t="shared" si="7"/>
        <v>1.4151604915185258E-5</v>
      </c>
      <c r="C18" s="9">
        <f t="shared" si="7"/>
        <v>1.98149337334111E-5</v>
      </c>
      <c r="D18" s="9">
        <f t="shared" si="7"/>
        <v>1.4151604915185258E-5</v>
      </c>
      <c r="E18" s="9">
        <f t="shared" si="7"/>
        <v>1.98149337334111E-5</v>
      </c>
      <c r="F18" s="9">
        <f t="shared" si="0"/>
        <v>2.9744143504217585E-4</v>
      </c>
      <c r="G18" s="9">
        <f t="shared" si="0"/>
        <v>1.4234170029047682E-4</v>
      </c>
      <c r="H18" s="94">
        <v>1E-4</v>
      </c>
      <c r="I18" s="95">
        <v>1E-4</v>
      </c>
      <c r="J18" s="96">
        <v>1.2999999999999999E-4</v>
      </c>
      <c r="K18" s="95"/>
      <c r="L18">
        <f t="shared" si="1"/>
        <v>11</v>
      </c>
      <c r="M18" s="97">
        <f t="shared" si="8"/>
        <v>1.98149337334111E-5</v>
      </c>
      <c r="N18" s="97">
        <f t="shared" si="3"/>
        <v>1E-4</v>
      </c>
      <c r="O18" s="97">
        <f t="shared" si="9"/>
        <v>1.2999999999999999E-4</v>
      </c>
      <c r="P18" s="9">
        <f t="shared" si="5"/>
        <v>1.6512594742668085E-6</v>
      </c>
      <c r="Q18" s="9">
        <f t="shared" si="5"/>
        <v>8.3337153021778576E-6</v>
      </c>
      <c r="R18" s="9">
        <f t="shared" si="5"/>
        <v>1.0833978873026062E-5</v>
      </c>
      <c r="S18" s="9">
        <f t="shared" si="10"/>
        <v>0.99999834874052573</v>
      </c>
      <c r="T18" s="9">
        <f t="shared" si="10"/>
        <v>0.99999166628469782</v>
      </c>
      <c r="U18" s="9">
        <f t="shared" si="10"/>
        <v>0.99998916602112697</v>
      </c>
      <c r="V18" s="9"/>
    </row>
    <row r="19" spans="1:24" x14ac:dyDescent="0.25">
      <c r="A19" s="49">
        <f t="shared" si="6"/>
        <v>12</v>
      </c>
      <c r="B19" s="9">
        <f t="shared" si="7"/>
        <v>1.9812246881259359E-5</v>
      </c>
      <c r="C19" s="9">
        <f t="shared" si="7"/>
        <v>2.7740907226775538E-5</v>
      </c>
      <c r="D19" s="9">
        <f t="shared" si="7"/>
        <v>1.9812246881259359E-5</v>
      </c>
      <c r="E19" s="9">
        <f t="shared" si="7"/>
        <v>2.7740907226775538E-5</v>
      </c>
      <c r="F19" s="9">
        <f t="shared" si="0"/>
        <v>4.164180090590461E-4</v>
      </c>
      <c r="G19" s="9">
        <f t="shared" si="0"/>
        <v>1.9927838040666754E-4</v>
      </c>
      <c r="H19" s="94">
        <v>1.1E-4</v>
      </c>
      <c r="I19" s="95">
        <v>1.3999999999999999E-4</v>
      </c>
      <c r="J19" s="96">
        <v>1.4999999999999999E-4</v>
      </c>
      <c r="K19" s="95"/>
      <c r="L19">
        <f t="shared" si="1"/>
        <v>12</v>
      </c>
      <c r="M19" s="97">
        <f t="shared" si="8"/>
        <v>2.7740907226775538E-5</v>
      </c>
      <c r="N19" s="97">
        <f t="shared" si="3"/>
        <v>1.1E-4</v>
      </c>
      <c r="O19" s="97">
        <f t="shared" si="9"/>
        <v>1.4999999999999999E-4</v>
      </c>
      <c r="P19" s="9">
        <f t="shared" si="5"/>
        <v>2.3117716622111928E-6</v>
      </c>
      <c r="Q19" s="9">
        <f t="shared" si="5"/>
        <v>9.167128851905737E-6</v>
      </c>
      <c r="R19" s="9">
        <f t="shared" si="5"/>
        <v>1.250085945736501E-5</v>
      </c>
      <c r="S19" s="9">
        <f t="shared" si="10"/>
        <v>0.99999768822833779</v>
      </c>
      <c r="T19" s="9">
        <f t="shared" si="10"/>
        <v>0.99999083287114809</v>
      </c>
      <c r="U19" s="9">
        <f t="shared" si="10"/>
        <v>0.99998749914054263</v>
      </c>
      <c r="V19" s="9"/>
    </row>
    <row r="20" spans="1:24" x14ac:dyDescent="0.25">
      <c r="A20" s="49">
        <f t="shared" si="6"/>
        <v>13</v>
      </c>
      <c r="B20" s="9">
        <f t="shared" si="7"/>
        <v>2.5472888847333466E-5</v>
      </c>
      <c r="C20" s="9">
        <f t="shared" si="7"/>
        <v>3.5666880720139979E-5</v>
      </c>
      <c r="D20" s="9">
        <f t="shared" si="7"/>
        <v>2.5472888847333466E-5</v>
      </c>
      <c r="E20" s="9">
        <f t="shared" si="7"/>
        <v>3.5666880720139979E-5</v>
      </c>
      <c r="F20" s="9">
        <f t="shared" si="0"/>
        <v>5.3539458307591645E-4</v>
      </c>
      <c r="G20" s="9">
        <f t="shared" si="0"/>
        <v>2.5621506052285833E-4</v>
      </c>
      <c r="H20" s="94">
        <v>1.2999999999999999E-4</v>
      </c>
      <c r="I20" s="95">
        <v>1.8000000000000001E-4</v>
      </c>
      <c r="J20" s="96">
        <v>1.9000000000000001E-4</v>
      </c>
      <c r="K20" s="95"/>
      <c r="L20">
        <f t="shared" si="1"/>
        <v>13</v>
      </c>
      <c r="M20" s="97">
        <f t="shared" si="8"/>
        <v>3.5666880720139979E-5</v>
      </c>
      <c r="N20" s="97">
        <f t="shared" si="3"/>
        <v>1.2999999999999999E-4</v>
      </c>
      <c r="O20" s="97">
        <f t="shared" si="9"/>
        <v>1.9000000000000001E-4</v>
      </c>
      <c r="P20" s="9">
        <f t="shared" si="5"/>
        <v>2.9722886493166456E-6</v>
      </c>
      <c r="Q20" s="9">
        <f t="shared" si="5"/>
        <v>1.0833978873026062E-5</v>
      </c>
      <c r="R20" s="9">
        <f t="shared" si="5"/>
        <v>1.5834712320139666E-5</v>
      </c>
      <c r="S20" s="9">
        <f t="shared" si="10"/>
        <v>0.99999702771135068</v>
      </c>
      <c r="T20" s="9">
        <f t="shared" si="10"/>
        <v>0.99998916602112697</v>
      </c>
      <c r="U20" s="9">
        <f t="shared" si="10"/>
        <v>0.99998416528767986</v>
      </c>
      <c r="V20" s="9"/>
    </row>
    <row r="21" spans="1:24" x14ac:dyDescent="0.25">
      <c r="A21" s="49">
        <f t="shared" si="6"/>
        <v>14</v>
      </c>
      <c r="B21" s="9">
        <f t="shared" si="7"/>
        <v>3.3963851796444617E-5</v>
      </c>
      <c r="C21" s="9">
        <f t="shared" si="7"/>
        <v>4.7555840960186641E-5</v>
      </c>
      <c r="D21" s="9">
        <f t="shared" si="7"/>
        <v>3.3963851796444617E-5</v>
      </c>
      <c r="E21" s="9">
        <f t="shared" si="7"/>
        <v>4.7555840960186641E-5</v>
      </c>
      <c r="F21" s="9">
        <f t="shared" si="0"/>
        <v>7.1385944410122201E-4</v>
      </c>
      <c r="G21" s="9">
        <f t="shared" si="0"/>
        <v>3.4162008069714444E-4</v>
      </c>
      <c r="H21" s="94">
        <v>1.4999999999999999E-4</v>
      </c>
      <c r="I21" s="95">
        <v>2.4000000000000001E-4</v>
      </c>
      <c r="J21" s="96">
        <v>2.3000000000000001E-4</v>
      </c>
      <c r="K21" s="95"/>
      <c r="L21">
        <f t="shared" si="1"/>
        <v>14</v>
      </c>
      <c r="M21" s="97">
        <f t="shared" si="8"/>
        <v>4.7555840960186641E-5</v>
      </c>
      <c r="N21" s="97">
        <f t="shared" si="3"/>
        <v>1.4999999999999999E-4</v>
      </c>
      <c r="O21" s="97">
        <f t="shared" si="9"/>
        <v>2.3000000000000001E-4</v>
      </c>
      <c r="P21" s="9">
        <f t="shared" si="5"/>
        <v>3.9630731282214171E-6</v>
      </c>
      <c r="Q21" s="9">
        <f t="shared" si="5"/>
        <v>1.250085945736501E-5</v>
      </c>
      <c r="R21" s="9">
        <f t="shared" si="5"/>
        <v>1.9168687449777622E-5</v>
      </c>
      <c r="S21" s="9">
        <f t="shared" si="10"/>
        <v>0.99999603692687178</v>
      </c>
      <c r="T21" s="9">
        <f t="shared" si="10"/>
        <v>0.99998749914054263</v>
      </c>
      <c r="U21" s="9">
        <f t="shared" si="10"/>
        <v>0.99998083131255022</v>
      </c>
      <c r="V21" s="9"/>
    </row>
    <row r="22" spans="1:24" x14ac:dyDescent="0.25">
      <c r="A22" s="49">
        <f t="shared" si="6"/>
        <v>15</v>
      </c>
      <c r="B22" s="9">
        <f t="shared" si="7"/>
        <v>4.2454814745555768E-5</v>
      </c>
      <c r="C22" s="9">
        <f t="shared" si="7"/>
        <v>5.9444801200233296E-5</v>
      </c>
      <c r="D22" s="9">
        <f t="shared" si="7"/>
        <v>4.2454814745555768E-5</v>
      </c>
      <c r="E22" s="9">
        <f t="shared" si="7"/>
        <v>5.9444801200233296E-5</v>
      </c>
      <c r="F22" s="33">
        <f>F$23*$I22/$I$23</f>
        <v>8.9232430512652735E-4</v>
      </c>
      <c r="G22" s="34">
        <f>G$23*$I22/$I$23</f>
        <v>4.270251008714305E-4</v>
      </c>
      <c r="H22" s="94">
        <v>1.4999999999999999E-4</v>
      </c>
      <c r="I22" s="95">
        <v>2.9999999999999997E-4</v>
      </c>
      <c r="J22" s="96">
        <v>3.1E-4</v>
      </c>
      <c r="K22" s="95"/>
      <c r="L22">
        <f t="shared" si="1"/>
        <v>15</v>
      </c>
      <c r="M22" s="97">
        <f t="shared" si="8"/>
        <v>5.9444801200233296E-5</v>
      </c>
      <c r="N22" s="97">
        <f t="shared" si="3"/>
        <v>1.4999999999999999E-4</v>
      </c>
      <c r="O22" s="97">
        <f t="shared" si="9"/>
        <v>3.1E-4</v>
      </c>
      <c r="P22" s="9">
        <f t="shared" si="5"/>
        <v>4.9538684055994153E-6</v>
      </c>
      <c r="Q22" s="9">
        <f t="shared" si="5"/>
        <v>1.250085945736501E-5</v>
      </c>
      <c r="R22" s="9">
        <f t="shared" si="5"/>
        <v>2.5837004546613862E-5</v>
      </c>
      <c r="S22" s="9">
        <f t="shared" si="10"/>
        <v>0.9999950461315944</v>
      </c>
      <c r="T22" s="9">
        <f t="shared" si="10"/>
        <v>0.99998749914054263</v>
      </c>
      <c r="U22" s="9">
        <f t="shared" si="10"/>
        <v>0.99997416299545339</v>
      </c>
      <c r="V22" s="9"/>
    </row>
    <row r="23" spans="1:24" x14ac:dyDescent="0.25">
      <c r="A23" s="49">
        <f t="shared" si="6"/>
        <v>16</v>
      </c>
      <c r="B23" s="9">
        <f t="shared" si="7"/>
        <v>5.2360938186185458E-5</v>
      </c>
      <c r="C23" s="9">
        <f t="shared" si="7"/>
        <v>7.3315254813621075E-5</v>
      </c>
      <c r="D23" s="9">
        <f t="shared" si="7"/>
        <v>5.2360938186185458E-5</v>
      </c>
      <c r="E23" s="9">
        <f t="shared" si="7"/>
        <v>7.3315254813621075E-5</v>
      </c>
      <c r="F23" s="94">
        <v>1.1005333096560505E-3</v>
      </c>
      <c r="G23" s="95">
        <v>5.2666429107476426E-4</v>
      </c>
      <c r="H23" s="95">
        <v>1.6000000000000001E-4</v>
      </c>
      <c r="I23" s="95">
        <v>3.6999999999999999E-4</v>
      </c>
      <c r="J23" s="96">
        <v>4.2000000000000002E-4</v>
      </c>
      <c r="K23" s="95"/>
      <c r="L23">
        <f t="shared" si="1"/>
        <v>16</v>
      </c>
      <c r="M23" s="97">
        <f t="shared" si="8"/>
        <v>7.3315254813621075E-5</v>
      </c>
      <c r="N23" s="97">
        <f t="shared" si="3"/>
        <v>1.6000000000000001E-4</v>
      </c>
      <c r="O23" s="97">
        <f t="shared" si="9"/>
        <v>4.2000000000000002E-4</v>
      </c>
      <c r="P23" s="9">
        <f t="shared" ref="P23:R86" si="11">1-(1-M23)^(1/12)</f>
        <v>6.1098098773637588E-6</v>
      </c>
      <c r="Q23" s="9">
        <f t="shared" si="11"/>
        <v>1.3334311211088412E-5</v>
      </c>
      <c r="R23" s="9">
        <f t="shared" si="11"/>
        <v>3.5006739308451884E-5</v>
      </c>
      <c r="S23" s="9">
        <f t="shared" si="10"/>
        <v>0.99999389019012264</v>
      </c>
      <c r="T23" s="9">
        <f t="shared" si="10"/>
        <v>0.99998666568878891</v>
      </c>
      <c r="U23" s="9">
        <f t="shared" si="10"/>
        <v>0.99996499326069155</v>
      </c>
      <c r="V23" s="9"/>
    </row>
    <row r="24" spans="1:24" x14ac:dyDescent="0.25">
      <c r="A24" s="49">
        <f t="shared" si="6"/>
        <v>17</v>
      </c>
      <c r="B24" s="9">
        <f t="shared" si="7"/>
        <v>6.0851901135296609E-5</v>
      </c>
      <c r="C24" s="9">
        <f t="shared" si="7"/>
        <v>8.5204215053667737E-5</v>
      </c>
      <c r="D24" s="9">
        <f t="shared" si="7"/>
        <v>6.0851901135296609E-5</v>
      </c>
      <c r="E24" s="9">
        <f t="shared" si="7"/>
        <v>8.5204215053667737E-5</v>
      </c>
      <c r="F24" s="94">
        <v>1.1005333096560505E-3</v>
      </c>
      <c r="G24" s="95">
        <v>5.6794861390982248E-4</v>
      </c>
      <c r="H24" s="95">
        <v>1.7000000000000001E-4</v>
      </c>
      <c r="I24" s="95">
        <v>4.2999999999999999E-4</v>
      </c>
      <c r="J24" s="96">
        <v>5.5999999999999995E-4</v>
      </c>
      <c r="K24" s="95"/>
      <c r="L24">
        <f t="shared" si="1"/>
        <v>17</v>
      </c>
      <c r="M24" s="97">
        <f t="shared" si="8"/>
        <v>8.5204215053667737E-5</v>
      </c>
      <c r="N24" s="97">
        <f t="shared" si="3"/>
        <v>1.7000000000000001E-4</v>
      </c>
      <c r="O24" s="97">
        <f t="shared" si="9"/>
        <v>5.5999999999999995E-4</v>
      </c>
      <c r="P24" s="9">
        <f t="shared" si="11"/>
        <v>7.1006285520258672E-6</v>
      </c>
      <c r="Q24" s="9">
        <f t="shared" si="11"/>
        <v>1.4167770606032803E-5</v>
      </c>
      <c r="R24" s="9">
        <f t="shared" si="11"/>
        <v>4.6678648731535155E-5</v>
      </c>
      <c r="S24" s="9">
        <f t="shared" si="10"/>
        <v>0.99999289937144797</v>
      </c>
      <c r="T24" s="9">
        <f t="shared" si="10"/>
        <v>0.99998583222939397</v>
      </c>
      <c r="U24" s="9">
        <f t="shared" si="10"/>
        <v>0.99995332135126846</v>
      </c>
      <c r="V24" s="9"/>
    </row>
    <row r="25" spans="1:24" x14ac:dyDescent="0.25">
      <c r="A25" s="49">
        <f t="shared" si="6"/>
        <v>18</v>
      </c>
      <c r="B25" s="9">
        <f t="shared" si="7"/>
        <v>6.3682222118333659E-5</v>
      </c>
      <c r="C25" s="9">
        <f t="shared" si="7"/>
        <v>8.9167201800349958E-5</v>
      </c>
      <c r="D25" s="9">
        <f t="shared" si="7"/>
        <v>6.3682222118333659E-5</v>
      </c>
      <c r="E25" s="9">
        <f t="shared" si="7"/>
        <v>8.9167201800349958E-5</v>
      </c>
      <c r="F25" s="94">
        <v>1.1005333096560505E-3</v>
      </c>
      <c r="G25" s="95">
        <v>6.1246815367418223E-4</v>
      </c>
      <c r="H25" s="95">
        <v>1.8000000000000001E-4</v>
      </c>
      <c r="I25" s="95">
        <v>4.4999999999999999E-4</v>
      </c>
      <c r="J25" s="96">
        <v>6.9999999999999999E-4</v>
      </c>
      <c r="K25" s="95"/>
      <c r="L25">
        <f t="shared" si="1"/>
        <v>18</v>
      </c>
      <c r="M25" s="97">
        <f t="shared" si="8"/>
        <v>8.9167201800349958E-5</v>
      </c>
      <c r="N25" s="97">
        <f t="shared" si="3"/>
        <v>1.8000000000000001E-4</v>
      </c>
      <c r="O25" s="97">
        <f t="shared" si="9"/>
        <v>6.9999999999999999E-4</v>
      </c>
      <c r="P25" s="9">
        <f t="shared" si="11"/>
        <v>7.4309038433639785E-6</v>
      </c>
      <c r="Q25" s="9">
        <f t="shared" si="11"/>
        <v>1.5001237642309206E-5</v>
      </c>
      <c r="R25" s="9">
        <f t="shared" si="11"/>
        <v>5.8352056985233602E-5</v>
      </c>
      <c r="S25" s="9">
        <f t="shared" si="10"/>
        <v>0.99999256909615664</v>
      </c>
      <c r="T25" s="9">
        <f t="shared" si="10"/>
        <v>0.99998499876235769</v>
      </c>
      <c r="U25" s="9">
        <f t="shared" si="10"/>
        <v>0.99994164794301477</v>
      </c>
      <c r="V25" s="9"/>
    </row>
    <row r="26" spans="1:24" x14ac:dyDescent="0.25">
      <c r="A26" s="49">
        <f t="shared" si="6"/>
        <v>19</v>
      </c>
      <c r="B26" s="9">
        <f t="shared" si="7"/>
        <v>6.6512543101370709E-5</v>
      </c>
      <c r="C26" s="9">
        <f t="shared" si="7"/>
        <v>9.3130188547032165E-5</v>
      </c>
      <c r="D26" s="9">
        <f t="shared" si="7"/>
        <v>6.6512543101370709E-5</v>
      </c>
      <c r="E26" s="9">
        <f t="shared" si="7"/>
        <v>9.3130188547032165E-5</v>
      </c>
      <c r="F26" s="94">
        <v>1.1005333096560505E-3</v>
      </c>
      <c r="G26" s="95">
        <v>6.6047627437331065E-4</v>
      </c>
      <c r="H26" s="95">
        <v>1.9000000000000001E-4</v>
      </c>
      <c r="I26" s="95">
        <v>4.6999999999999999E-4</v>
      </c>
      <c r="J26" s="96">
        <v>6.9999999999999999E-4</v>
      </c>
      <c r="K26" s="95"/>
      <c r="L26">
        <f t="shared" si="1"/>
        <v>19</v>
      </c>
      <c r="M26" s="97">
        <f t="shared" si="8"/>
        <v>9.3130188547032165E-5</v>
      </c>
      <c r="N26" s="97">
        <f t="shared" si="3"/>
        <v>1.9000000000000001E-4</v>
      </c>
      <c r="O26" s="97">
        <f t="shared" si="9"/>
        <v>6.9999999999999999E-4</v>
      </c>
      <c r="P26" s="9">
        <f t="shared" si="11"/>
        <v>7.7611803346311348E-6</v>
      </c>
      <c r="Q26" s="9">
        <f t="shared" si="11"/>
        <v>1.5834712320139666E-5</v>
      </c>
      <c r="R26" s="9">
        <f t="shared" si="11"/>
        <v>5.8352056985233602E-5</v>
      </c>
      <c r="S26" s="9">
        <f t="shared" si="10"/>
        <v>0.99999223881966537</v>
      </c>
      <c r="T26" s="9">
        <f t="shared" si="10"/>
        <v>0.99998416528767986</v>
      </c>
      <c r="U26" s="9">
        <f t="shared" si="10"/>
        <v>0.99994164794301477</v>
      </c>
      <c r="V26" s="9"/>
    </row>
    <row r="27" spans="1:24" x14ac:dyDescent="0.25">
      <c r="A27" s="49">
        <f t="shared" si="6"/>
        <v>20</v>
      </c>
      <c r="B27" s="9">
        <f t="shared" si="7"/>
        <v>7.0758024575926298E-5</v>
      </c>
      <c r="C27" s="9">
        <f t="shared" si="7"/>
        <v>9.9074668667055503E-5</v>
      </c>
      <c r="D27" s="9">
        <f t="shared" si="7"/>
        <v>7.0758024575926298E-5</v>
      </c>
      <c r="E27" s="9">
        <f t="shared" si="7"/>
        <v>9.9074668667055503E-5</v>
      </c>
      <c r="F27" s="94">
        <v>1.1005333096560505E-3</v>
      </c>
      <c r="G27" s="95">
        <v>7.12246155749443E-4</v>
      </c>
      <c r="H27" s="95">
        <v>2.0000000000000001E-4</v>
      </c>
      <c r="I27" s="95">
        <v>5.0000000000000001E-4</v>
      </c>
      <c r="J27" s="96">
        <v>6.9999999999999999E-4</v>
      </c>
      <c r="K27" s="95"/>
      <c r="L27">
        <f t="shared" si="1"/>
        <v>20</v>
      </c>
      <c r="M27" s="97">
        <f t="shared" si="8"/>
        <v>9.9074668667055503E-5</v>
      </c>
      <c r="N27" s="97">
        <f t="shared" si="3"/>
        <v>2.0000000000000001E-4</v>
      </c>
      <c r="O27" s="97">
        <f t="shared" si="9"/>
        <v>6.9999999999999999E-4</v>
      </c>
      <c r="P27" s="9">
        <f t="shared" si="11"/>
        <v>8.2565973212878063E-6</v>
      </c>
      <c r="Q27" s="9">
        <f t="shared" si="11"/>
        <v>1.6668194639635203E-5</v>
      </c>
      <c r="R27" s="9">
        <f t="shared" si="11"/>
        <v>5.8352056985233602E-5</v>
      </c>
      <c r="S27" s="9">
        <f t="shared" si="10"/>
        <v>0.99999174340267871</v>
      </c>
      <c r="T27" s="9">
        <f t="shared" si="10"/>
        <v>0.99998333180536036</v>
      </c>
      <c r="U27" s="9">
        <f t="shared" si="10"/>
        <v>0.99994164794301477</v>
      </c>
      <c r="V27" s="9"/>
    </row>
    <row r="28" spans="1:24" x14ac:dyDescent="0.25">
      <c r="A28" s="49">
        <f t="shared" si="6"/>
        <v>21</v>
      </c>
      <c r="B28" s="9">
        <f t="shared" si="7"/>
        <v>7.3588345558963335E-5</v>
      </c>
      <c r="C28" s="9">
        <f t="shared" si="7"/>
        <v>1.0303765541373771E-4</v>
      </c>
      <c r="D28" s="9">
        <f t="shared" si="7"/>
        <v>7.3588345558963335E-5</v>
      </c>
      <c r="E28" s="9">
        <f t="shared" si="7"/>
        <v>1.0303765541373771E-4</v>
      </c>
      <c r="F28" s="94">
        <v>1.1005333096560505E-3</v>
      </c>
      <c r="G28" s="95">
        <v>7.6807233879511085E-4</v>
      </c>
      <c r="H28" s="95">
        <v>2.2000000000000001E-4</v>
      </c>
      <c r="I28" s="95">
        <v>5.1999999999999995E-4</v>
      </c>
      <c r="J28" s="96">
        <v>7.9000000000000001E-4</v>
      </c>
      <c r="K28" s="95"/>
      <c r="L28">
        <f t="shared" si="1"/>
        <v>21</v>
      </c>
      <c r="M28" s="97">
        <f t="shared" si="8"/>
        <v>1.0303765541373771E-4</v>
      </c>
      <c r="N28" s="97">
        <f t="shared" si="3"/>
        <v>2.2000000000000001E-4</v>
      </c>
      <c r="O28" s="97">
        <f t="shared" si="9"/>
        <v>7.9000000000000001E-4</v>
      </c>
      <c r="P28" s="9">
        <f t="shared" si="11"/>
        <v>8.5868768123775752E-6</v>
      </c>
      <c r="Q28" s="9">
        <f t="shared" si="11"/>
        <v>1.8335182204287648E-5</v>
      </c>
      <c r="R28" s="9">
        <f t="shared" si="11"/>
        <v>6.5857182524164948E-5</v>
      </c>
      <c r="S28" s="9">
        <f t="shared" si="10"/>
        <v>0.99999141312318762</v>
      </c>
      <c r="T28" s="9">
        <f t="shared" si="10"/>
        <v>0.99998166481779571</v>
      </c>
      <c r="U28" s="9">
        <f t="shared" si="10"/>
        <v>0.99993414281747584</v>
      </c>
      <c r="V28" s="9"/>
    </row>
    <row r="29" spans="1:24" x14ac:dyDescent="0.25">
      <c r="A29" s="49">
        <f t="shared" si="6"/>
        <v>22</v>
      </c>
      <c r="B29" s="9">
        <f t="shared" si="7"/>
        <v>7.9248987525037436E-5</v>
      </c>
      <c r="C29" s="9">
        <f t="shared" si="7"/>
        <v>1.1096362890710215E-4</v>
      </c>
      <c r="D29" s="9">
        <f t="shared" si="7"/>
        <v>7.9248987525037436E-5</v>
      </c>
      <c r="E29" s="9">
        <f t="shared" si="7"/>
        <v>1.1096362890710215E-4</v>
      </c>
      <c r="F29" s="94">
        <v>1.1005333096560505E-3</v>
      </c>
      <c r="G29" s="95">
        <v>8.4664647016562589E-4</v>
      </c>
      <c r="H29" s="95">
        <v>2.3000000000000001E-4</v>
      </c>
      <c r="I29" s="95">
        <v>5.5999999999999995E-4</v>
      </c>
      <c r="J29" s="96">
        <v>8.5999999999999998E-4</v>
      </c>
      <c r="K29" s="95"/>
      <c r="L29">
        <f t="shared" si="1"/>
        <v>22</v>
      </c>
      <c r="M29" s="97">
        <f t="shared" si="8"/>
        <v>1.1096362890710215E-4</v>
      </c>
      <c r="N29" s="97">
        <f t="shared" si="3"/>
        <v>2.3000000000000001E-4</v>
      </c>
      <c r="O29" s="97">
        <f t="shared" si="9"/>
        <v>8.5999999999999998E-4</v>
      </c>
      <c r="P29" s="9">
        <f t="shared" si="11"/>
        <v>9.2474393943442479E-6</v>
      </c>
      <c r="Q29" s="9">
        <f t="shared" si="11"/>
        <v>1.9168687449777622E-5</v>
      </c>
      <c r="R29" s="9">
        <f t="shared" si="11"/>
        <v>7.1694930808607893E-5</v>
      </c>
      <c r="S29" s="9">
        <f t="shared" si="10"/>
        <v>0.99999075256060566</v>
      </c>
      <c r="T29" s="9">
        <f t="shared" si="10"/>
        <v>0.99998083131255022</v>
      </c>
      <c r="U29" s="9">
        <f t="shared" si="10"/>
        <v>0.99992830506919139</v>
      </c>
      <c r="V29" s="9"/>
      <c r="X29" s="9"/>
    </row>
    <row r="30" spans="1:24" x14ac:dyDescent="0.25">
      <c r="A30" s="49">
        <f t="shared" si="6"/>
        <v>23</v>
      </c>
      <c r="B30" s="9">
        <f t="shared" si="7"/>
        <v>8.3494468999593025E-5</v>
      </c>
      <c r="C30" s="9">
        <f t="shared" si="7"/>
        <v>1.169081090271255E-4</v>
      </c>
      <c r="D30" s="9">
        <f t="shared" si="7"/>
        <v>8.3494468999593025E-5</v>
      </c>
      <c r="E30" s="9">
        <f t="shared" si="7"/>
        <v>1.169081090271255E-4</v>
      </c>
      <c r="F30" s="94">
        <v>1.1005333096560505E-3</v>
      </c>
      <c r="G30" s="95">
        <v>9.3585195494615603E-4</v>
      </c>
      <c r="H30" s="95">
        <v>2.5000000000000001E-4</v>
      </c>
      <c r="I30" s="95">
        <v>5.9000000000000003E-4</v>
      </c>
      <c r="J30" s="96">
        <v>9.2000000000000003E-4</v>
      </c>
      <c r="K30" s="95"/>
      <c r="L30">
        <f t="shared" si="1"/>
        <v>23</v>
      </c>
      <c r="M30" s="97">
        <f t="shared" si="8"/>
        <v>1.169081090271255E-4</v>
      </c>
      <c r="N30" s="97">
        <f t="shared" si="3"/>
        <v>2.5000000000000001E-4</v>
      </c>
      <c r="O30" s="97">
        <f t="shared" si="9"/>
        <v>9.2000000000000003E-4</v>
      </c>
      <c r="P30" s="9">
        <f t="shared" si="11"/>
        <v>9.7428644807440179E-6</v>
      </c>
      <c r="Q30" s="9">
        <f t="shared" si="11"/>
        <v>2.0835720867418139E-5</v>
      </c>
      <c r="R30" s="9">
        <f t="shared" si="11"/>
        <v>7.6699013458747523E-5</v>
      </c>
      <c r="S30" s="9">
        <f t="shared" si="10"/>
        <v>0.99999025713551926</v>
      </c>
      <c r="T30" s="9">
        <f t="shared" si="10"/>
        <v>0.99997916427913258</v>
      </c>
      <c r="U30" s="9">
        <f t="shared" si="10"/>
        <v>0.99992330098654125</v>
      </c>
      <c r="V30" s="9"/>
      <c r="X30" s="9"/>
    </row>
    <row r="31" spans="1:24" x14ac:dyDescent="0.25">
      <c r="A31" s="49">
        <f t="shared" si="6"/>
        <v>24</v>
      </c>
      <c r="B31" s="9">
        <f t="shared" si="7"/>
        <v>9.0570271457185664E-5</v>
      </c>
      <c r="C31" s="9">
        <f t="shared" si="7"/>
        <v>1.2681557589383103E-4</v>
      </c>
      <c r="D31" s="9">
        <f t="shared" si="7"/>
        <v>9.0570271457185664E-5</v>
      </c>
      <c r="E31" s="9">
        <f t="shared" si="7"/>
        <v>1.2681557589383103E-4</v>
      </c>
      <c r="F31" s="94">
        <v>1.1005333096560505E-3</v>
      </c>
      <c r="G31" s="95">
        <v>1.0371771675920718E-3</v>
      </c>
      <c r="H31" s="95">
        <v>2.7999999999999998E-4</v>
      </c>
      <c r="I31" s="95">
        <v>6.4000000000000005E-4</v>
      </c>
      <c r="J31" s="96">
        <v>9.2000000000000003E-4</v>
      </c>
      <c r="K31" s="95"/>
      <c r="L31">
        <f t="shared" si="1"/>
        <v>24</v>
      </c>
      <c r="M31" s="97">
        <f t="shared" si="8"/>
        <v>1.2681557589383103E-4</v>
      </c>
      <c r="N31" s="97">
        <f t="shared" si="3"/>
        <v>2.7999999999999998E-4</v>
      </c>
      <c r="O31" s="97">
        <f t="shared" si="9"/>
        <v>9.2000000000000003E-4</v>
      </c>
      <c r="P31" s="9">
        <f t="shared" si="11"/>
        <v>1.0568578957870223E-5</v>
      </c>
      <c r="Q31" s="9">
        <f t="shared" si="11"/>
        <v>2.3336328313527943E-5</v>
      </c>
      <c r="R31" s="9">
        <f t="shared" si="11"/>
        <v>7.6699013458747523E-5</v>
      </c>
      <c r="S31" s="9">
        <f t="shared" si="10"/>
        <v>0.99998943142104213</v>
      </c>
      <c r="T31" s="9">
        <f t="shared" si="10"/>
        <v>0.99997666367168647</v>
      </c>
      <c r="U31" s="9">
        <f t="shared" si="10"/>
        <v>0.99992330098654125</v>
      </c>
      <c r="V31" s="9"/>
      <c r="X31" s="95"/>
    </row>
    <row r="32" spans="1:24" x14ac:dyDescent="0.25">
      <c r="A32" s="49">
        <f t="shared" si="6"/>
        <v>25</v>
      </c>
      <c r="B32" s="9">
        <f t="shared" si="7"/>
        <v>9.7646073914778276E-5</v>
      </c>
      <c r="C32" s="9">
        <f t="shared" si="7"/>
        <v>1.3672304276053659E-4</v>
      </c>
      <c r="D32" s="9">
        <f t="shared" si="7"/>
        <v>9.7646073914778276E-5</v>
      </c>
      <c r="E32" s="9">
        <f t="shared" si="7"/>
        <v>1.3672304276053659E-4</v>
      </c>
      <c r="F32" s="94">
        <v>1.1511399743434957E-3</v>
      </c>
      <c r="G32" s="95">
        <v>1.1523261232298113E-3</v>
      </c>
      <c r="H32" s="95">
        <v>2.9999999999999997E-4</v>
      </c>
      <c r="I32" s="95">
        <v>6.8999999999999997E-4</v>
      </c>
      <c r="J32" s="96">
        <v>9.7000000000000005E-4</v>
      </c>
      <c r="K32" s="95"/>
      <c r="L32">
        <f t="shared" si="1"/>
        <v>25</v>
      </c>
      <c r="M32" s="97">
        <f t="shared" si="8"/>
        <v>1.3672304276053659E-4</v>
      </c>
      <c r="N32" s="97">
        <f t="shared" si="3"/>
        <v>2.9999999999999997E-4</v>
      </c>
      <c r="O32" s="97">
        <f t="shared" si="9"/>
        <v>9.7000000000000005E-4</v>
      </c>
      <c r="P32" s="9">
        <f t="shared" si="11"/>
        <v>1.139430093510807E-5</v>
      </c>
      <c r="Q32" s="9">
        <f t="shared" si="11"/>
        <v>2.5003438159032498E-5</v>
      </c>
      <c r="R32" s="9">
        <f t="shared" si="11"/>
        <v>8.0869292772955959E-5</v>
      </c>
      <c r="S32" s="9">
        <f t="shared" si="10"/>
        <v>0.99998860569906489</v>
      </c>
      <c r="T32" s="9">
        <f t="shared" si="10"/>
        <v>0.99997499656184097</v>
      </c>
      <c r="U32" s="9">
        <f t="shared" si="10"/>
        <v>0.99991913070722704</v>
      </c>
      <c r="V32" s="9"/>
      <c r="X32" s="95"/>
    </row>
    <row r="33" spans="1:24" x14ac:dyDescent="0.25">
      <c r="A33" s="49">
        <f t="shared" si="6"/>
        <v>26</v>
      </c>
      <c r="B33" s="9">
        <f t="shared" si="7"/>
        <v>1.0472187637237092E-4</v>
      </c>
      <c r="C33" s="9">
        <f t="shared" si="7"/>
        <v>1.4663050962724215E-4</v>
      </c>
      <c r="D33" s="9">
        <f t="shared" si="7"/>
        <v>1.0472187637237092E-4</v>
      </c>
      <c r="E33" s="9">
        <f t="shared" si="7"/>
        <v>1.4663050962724215E-4</v>
      </c>
      <c r="F33" s="94">
        <v>1.2040667196833708E-3</v>
      </c>
      <c r="G33" s="95">
        <v>1.2835295474552507E-3</v>
      </c>
      <c r="H33" s="95">
        <v>3.3E-4</v>
      </c>
      <c r="I33" s="95">
        <v>7.3999999999999999E-4</v>
      </c>
      <c r="J33" s="96">
        <v>1E-3</v>
      </c>
      <c r="K33" s="95"/>
      <c r="L33">
        <f t="shared" si="1"/>
        <v>26</v>
      </c>
      <c r="M33" s="97">
        <f t="shared" si="8"/>
        <v>1.4663050962724215E-4</v>
      </c>
      <c r="N33" s="97">
        <f t="shared" si="3"/>
        <v>3.3E-4</v>
      </c>
      <c r="O33" s="97">
        <f t="shared" si="9"/>
        <v>1E-3</v>
      </c>
      <c r="P33" s="9">
        <f t="shared" si="11"/>
        <v>1.2220030412457561E-5</v>
      </c>
      <c r="Q33" s="9">
        <f t="shared" si="11"/>
        <v>2.7504160252100895E-5</v>
      </c>
      <c r="R33" s="9">
        <f t="shared" si="11"/>
        <v>8.3371552197619714E-5</v>
      </c>
      <c r="S33" s="9">
        <f t="shared" si="10"/>
        <v>0.99998777996958754</v>
      </c>
      <c r="T33" s="9">
        <f t="shared" si="10"/>
        <v>0.9999724958397479</v>
      </c>
      <c r="U33" s="9">
        <f t="shared" si="10"/>
        <v>0.99991662844780238</v>
      </c>
      <c r="V33" s="9"/>
      <c r="X33" s="95"/>
    </row>
    <row r="34" spans="1:24" x14ac:dyDescent="0.25">
      <c r="A34" s="49">
        <f t="shared" si="6"/>
        <v>27</v>
      </c>
      <c r="B34" s="9">
        <f t="shared" si="7"/>
        <v>1.1321283932148207E-4</v>
      </c>
      <c r="C34" s="9">
        <f t="shared" si="7"/>
        <v>1.585194698672888E-4</v>
      </c>
      <c r="D34" s="9">
        <f t="shared" si="7"/>
        <v>1.1321283932148207E-4</v>
      </c>
      <c r="E34" s="9">
        <f t="shared" si="7"/>
        <v>1.585194698672888E-4</v>
      </c>
      <c r="F34" s="94">
        <v>1.2594136608726192E-3</v>
      </c>
      <c r="G34" s="95">
        <v>1.4332765919367056E-3</v>
      </c>
      <c r="H34" s="95">
        <v>3.5E-4</v>
      </c>
      <c r="I34" s="95">
        <v>8.0000000000000004E-4</v>
      </c>
      <c r="J34" s="96">
        <v>1.0499999999999999E-3</v>
      </c>
      <c r="K34" s="95"/>
      <c r="L34">
        <f t="shared" si="1"/>
        <v>27</v>
      </c>
      <c r="M34" s="97">
        <f t="shared" si="8"/>
        <v>1.585194698672888E-4</v>
      </c>
      <c r="N34" s="97">
        <f t="shared" si="3"/>
        <v>3.5E-4</v>
      </c>
      <c r="O34" s="97">
        <f t="shared" si="9"/>
        <v>1.0499999999999999E-3</v>
      </c>
      <c r="P34" s="9">
        <f t="shared" si="11"/>
        <v>1.3210915685624158E-5</v>
      </c>
      <c r="Q34" s="9">
        <f t="shared" si="11"/>
        <v>2.9171346532574915E-5</v>
      </c>
      <c r="R34" s="9">
        <f t="shared" si="11"/>
        <v>8.7542137645058027E-5</v>
      </c>
      <c r="S34" s="9">
        <f t="shared" si="10"/>
        <v>0.99998678908431438</v>
      </c>
      <c r="T34" s="9">
        <f t="shared" si="10"/>
        <v>0.99997082865346743</v>
      </c>
      <c r="U34" s="9">
        <f t="shared" si="10"/>
        <v>0.99991245786235494</v>
      </c>
      <c r="V34" s="9"/>
      <c r="X34" s="95"/>
    </row>
    <row r="35" spans="1:24" x14ac:dyDescent="0.25">
      <c r="A35" s="49">
        <f t="shared" si="6"/>
        <v>28</v>
      </c>
      <c r="B35" s="9">
        <f t="shared" ref="B35:E36" si="12">B$37*$I35/$I$37</f>
        <v>1.2170380227059322E-4</v>
      </c>
      <c r="C35" s="9">
        <f t="shared" si="12"/>
        <v>1.7040843010733547E-4</v>
      </c>
      <c r="D35" s="9">
        <f t="shared" si="12"/>
        <v>1.2170380227059322E-4</v>
      </c>
      <c r="E35" s="9">
        <f t="shared" si="12"/>
        <v>1.7040843010733547E-4</v>
      </c>
      <c r="F35" s="94">
        <v>1.317284653020768E-3</v>
      </c>
      <c r="G35" s="95">
        <v>1.600368883279241E-3</v>
      </c>
      <c r="H35" s="95">
        <v>3.8999999999999999E-4</v>
      </c>
      <c r="I35" s="95">
        <v>8.5999999999999998E-4</v>
      </c>
      <c r="J35" s="96">
        <v>1.0499999999999999E-3</v>
      </c>
      <c r="K35" s="95"/>
      <c r="L35">
        <f t="shared" si="1"/>
        <v>28</v>
      </c>
      <c r="M35" s="97">
        <f t="shared" si="8"/>
        <v>1.7040843010733547E-4</v>
      </c>
      <c r="N35" s="97">
        <f t="shared" si="3"/>
        <v>3.8999999999999999E-4</v>
      </c>
      <c r="O35" s="97">
        <f t="shared" si="9"/>
        <v>1.0499999999999999E-3</v>
      </c>
      <c r="P35" s="9">
        <f t="shared" si="11"/>
        <v>1.4201811759484428E-5</v>
      </c>
      <c r="Q35" s="9">
        <f t="shared" si="11"/>
        <v>3.2505810822924808E-5</v>
      </c>
      <c r="R35" s="9">
        <f t="shared" si="11"/>
        <v>8.7542137645058027E-5</v>
      </c>
      <c r="S35" s="9">
        <f t="shared" si="10"/>
        <v>0.99998579818824052</v>
      </c>
      <c r="T35" s="9">
        <f t="shared" si="10"/>
        <v>0.99996749418917708</v>
      </c>
      <c r="U35" s="9">
        <f t="shared" si="10"/>
        <v>0.99991245786235494</v>
      </c>
      <c r="V35" s="9"/>
      <c r="X35" s="95"/>
    </row>
    <row r="36" spans="1:24" x14ac:dyDescent="0.25">
      <c r="A36" s="49">
        <f t="shared" si="6"/>
        <v>29</v>
      </c>
      <c r="B36" s="33">
        <f t="shared" si="12"/>
        <v>1.3160992571122291E-4</v>
      </c>
      <c r="C36" s="33">
        <f t="shared" si="12"/>
        <v>1.8427888372072327E-4</v>
      </c>
      <c r="D36" s="33">
        <f t="shared" si="12"/>
        <v>1.3160992571122291E-4</v>
      </c>
      <c r="E36" s="34">
        <f t="shared" si="12"/>
        <v>1.8427888372072327E-4</v>
      </c>
      <c r="F36" s="95">
        <v>1.3777873856588001E-3</v>
      </c>
      <c r="G36" s="95">
        <v>1.6629399002238423E-3</v>
      </c>
      <c r="H36" s="95">
        <v>4.2000000000000002E-4</v>
      </c>
      <c r="I36" s="95">
        <v>9.3000000000000005E-4</v>
      </c>
      <c r="J36" s="96">
        <v>1.1000000000000001E-3</v>
      </c>
      <c r="K36" s="95"/>
      <c r="L36">
        <f t="shared" si="1"/>
        <v>29</v>
      </c>
      <c r="M36" s="97">
        <f t="shared" si="8"/>
        <v>1.8427888372072327E-4</v>
      </c>
      <c r="N36" s="97">
        <f t="shared" si="3"/>
        <v>4.2000000000000002E-4</v>
      </c>
      <c r="O36" s="97">
        <f t="shared" si="9"/>
        <v>1.1000000000000001E-3</v>
      </c>
      <c r="P36" s="9">
        <f t="shared" si="11"/>
        <v>1.5357870830068343E-5</v>
      </c>
      <c r="Q36" s="9">
        <f t="shared" si="11"/>
        <v>3.5006739308451884E-5</v>
      </c>
      <c r="R36" s="9">
        <f t="shared" si="11"/>
        <v>9.1712914449537664E-5</v>
      </c>
      <c r="S36" s="9">
        <f t="shared" si="10"/>
        <v>0.99998464212916993</v>
      </c>
      <c r="T36" s="9">
        <f t="shared" si="10"/>
        <v>0.99996499326069155</v>
      </c>
      <c r="U36" s="9">
        <f t="shared" si="10"/>
        <v>0.99990828708555046</v>
      </c>
      <c r="V36" s="9"/>
      <c r="X36" s="95"/>
    </row>
    <row r="37" spans="1:24" x14ac:dyDescent="0.25">
      <c r="A37" s="49">
        <f t="shared" si="6"/>
        <v>30</v>
      </c>
      <c r="B37" s="94">
        <v>1.4293120964337111E-4</v>
      </c>
      <c r="C37" s="95">
        <v>2.0013083070745212E-4</v>
      </c>
      <c r="D37" s="95">
        <v>1.4293120964337111E-4</v>
      </c>
      <c r="E37" s="95">
        <v>2.0013083070745212E-4</v>
      </c>
      <c r="F37" s="95">
        <v>1.4410344972815097E-3</v>
      </c>
      <c r="G37" s="95">
        <v>1.7288131549117265E-3</v>
      </c>
      <c r="H37" s="95">
        <v>4.4999999999999999E-4</v>
      </c>
      <c r="I37" s="95">
        <v>1.01E-3</v>
      </c>
      <c r="J37" s="96">
        <v>1.16E-3</v>
      </c>
      <c r="K37" s="95"/>
      <c r="L37">
        <f t="shared" si="1"/>
        <v>30</v>
      </c>
      <c r="M37" s="97">
        <f t="shared" si="8"/>
        <v>2.0013083070745212E-4</v>
      </c>
      <c r="N37" s="97">
        <f t="shared" si="3"/>
        <v>4.4999999999999999E-4</v>
      </c>
      <c r="O37" s="97">
        <f t="shared" si="9"/>
        <v>1.16E-3</v>
      </c>
      <c r="P37" s="9">
        <f t="shared" si="11"/>
        <v>1.6679099198446679E-5</v>
      </c>
      <c r="Q37" s="9">
        <f t="shared" si="11"/>
        <v>3.7507736599384778E-5</v>
      </c>
      <c r="R37" s="9">
        <f t="shared" si="11"/>
        <v>9.6718099232395716E-5</v>
      </c>
      <c r="S37" s="9">
        <f t="shared" si="10"/>
        <v>0.99998332090080155</v>
      </c>
      <c r="T37" s="9">
        <f t="shared" si="10"/>
        <v>0.99996249226340062</v>
      </c>
      <c r="U37" s="9">
        <f t="shared" si="10"/>
        <v>0.9999032819007676</v>
      </c>
      <c r="V37" s="9"/>
      <c r="X37" s="95"/>
    </row>
    <row r="38" spans="1:24" x14ac:dyDescent="0.25">
      <c r="A38" s="49">
        <f t="shared" si="6"/>
        <v>31</v>
      </c>
      <c r="B38" s="94">
        <v>1.607961744243102E-4</v>
      </c>
      <c r="C38" s="95">
        <v>2.3503145481506326E-4</v>
      </c>
      <c r="D38" s="95">
        <v>1.607961744243102E-4</v>
      </c>
      <c r="E38" s="95">
        <v>2.3503145481506326E-4</v>
      </c>
      <c r="F38" s="95">
        <v>1.5071971634593702E-3</v>
      </c>
      <c r="G38" s="95">
        <v>1.7986321136963912E-3</v>
      </c>
      <c r="H38" s="95">
        <v>4.8999999999999998E-4</v>
      </c>
      <c r="I38" s="95">
        <v>1.08E-3</v>
      </c>
      <c r="J38" s="96">
        <v>1.16E-3</v>
      </c>
      <c r="K38" s="95"/>
      <c r="L38">
        <f t="shared" si="1"/>
        <v>31</v>
      </c>
      <c r="M38" s="97">
        <f t="shared" si="8"/>
        <v>2.3503145481506326E-4</v>
      </c>
      <c r="N38" s="97">
        <f t="shared" si="3"/>
        <v>4.8999999999999998E-4</v>
      </c>
      <c r="O38" s="97">
        <f t="shared" si="9"/>
        <v>1.16E-3</v>
      </c>
      <c r="P38" s="9">
        <f t="shared" si="11"/>
        <v>1.9588064737674493E-5</v>
      </c>
      <c r="Q38" s="9">
        <f t="shared" si="11"/>
        <v>4.084250669134093E-5</v>
      </c>
      <c r="R38" s="9">
        <f t="shared" si="11"/>
        <v>9.6718099232395716E-5</v>
      </c>
      <c r="S38" s="9">
        <f t="shared" si="10"/>
        <v>0.99998041193526233</v>
      </c>
      <c r="T38" s="9">
        <f t="shared" si="10"/>
        <v>0.99995915749330866</v>
      </c>
      <c r="U38" s="9">
        <f t="shared" si="10"/>
        <v>0.9999032819007676</v>
      </c>
      <c r="V38" s="9"/>
      <c r="X38" s="95"/>
    </row>
    <row r="39" spans="1:24" x14ac:dyDescent="0.25">
      <c r="A39" s="49">
        <f t="shared" si="6"/>
        <v>32</v>
      </c>
      <c r="B39" s="94">
        <v>1.7866082002832354E-4</v>
      </c>
      <c r="C39" s="95">
        <v>2.7223342477855172E-4</v>
      </c>
      <c r="D39" s="95">
        <v>1.7866082002832354E-4</v>
      </c>
      <c r="E39" s="95">
        <v>2.7223342477855172E-4</v>
      </c>
      <c r="F39" s="95">
        <v>1.5765435166121048E-3</v>
      </c>
      <c r="G39" s="95">
        <v>1.8729263147391634E-3</v>
      </c>
      <c r="H39" s="95">
        <v>5.2999999999999998E-4</v>
      </c>
      <c r="I39" s="95">
        <v>1.16E-3</v>
      </c>
      <c r="J39" s="96">
        <v>1.23E-3</v>
      </c>
      <c r="K39" s="95"/>
      <c r="L39">
        <f t="shared" si="1"/>
        <v>32</v>
      </c>
      <c r="M39" s="97">
        <f t="shared" si="8"/>
        <v>2.7223342477855172E-4</v>
      </c>
      <c r="N39" s="97">
        <f t="shared" ref="N39:N70" si="13">VLOOKUP(A39,Rates,$Y$2)</f>
        <v>5.2999999999999998E-4</v>
      </c>
      <c r="O39" s="97">
        <f t="shared" si="9"/>
        <v>1.23E-3</v>
      </c>
      <c r="P39" s="9">
        <f t="shared" si="11"/>
        <v>2.2688949853910678E-5</v>
      </c>
      <c r="Q39" s="9">
        <f t="shared" si="11"/>
        <v>4.4177399120437499E-5</v>
      </c>
      <c r="R39" s="9">
        <f t="shared" si="11"/>
        <v>1.0255782982460104E-4</v>
      </c>
      <c r="S39" s="9">
        <f t="shared" si="10"/>
        <v>0.99997731105014609</v>
      </c>
      <c r="T39" s="9">
        <f t="shared" si="10"/>
        <v>0.99995582260087956</v>
      </c>
      <c r="U39" s="9">
        <f t="shared" si="10"/>
        <v>0.9998974421701754</v>
      </c>
      <c r="V39" s="9"/>
      <c r="X39" s="95"/>
    </row>
    <row r="40" spans="1:24" x14ac:dyDescent="0.25">
      <c r="A40" s="49">
        <f t="shared" si="6"/>
        <v>33</v>
      </c>
      <c r="B40" s="94">
        <v>1.965251464639647E-4</v>
      </c>
      <c r="C40" s="95">
        <v>3.1193444409504891E-4</v>
      </c>
      <c r="D40" s="95">
        <v>1.965251464639647E-4</v>
      </c>
      <c r="E40" s="95">
        <v>3.1193444409504891E-4</v>
      </c>
      <c r="F40" s="95">
        <v>1.6493792894944168E-3</v>
      </c>
      <c r="G40" s="95">
        <v>1.9529060296153485E-3</v>
      </c>
      <c r="H40" s="95">
        <v>5.6999999999999998E-4</v>
      </c>
      <c r="I40" s="95">
        <v>1.24E-3</v>
      </c>
      <c r="J40" s="96">
        <v>1.31E-3</v>
      </c>
      <c r="K40" s="95"/>
      <c r="L40">
        <f t="shared" si="1"/>
        <v>33</v>
      </c>
      <c r="M40" s="97">
        <f t="shared" si="8"/>
        <v>3.1193444409504891E-4</v>
      </c>
      <c r="N40" s="97">
        <f t="shared" si="13"/>
        <v>5.6999999999999998E-4</v>
      </c>
      <c r="O40" s="97">
        <f t="shared" si="9"/>
        <v>1.31E-3</v>
      </c>
      <c r="P40" s="9">
        <f t="shared" si="11"/>
        <v>2.5998254186476721E-5</v>
      </c>
      <c r="Q40" s="9">
        <f t="shared" si="11"/>
        <v>4.7512413896000361E-5</v>
      </c>
      <c r="R40" s="9">
        <f t="shared" si="11"/>
        <v>1.0923226706316402E-4</v>
      </c>
      <c r="S40" s="9">
        <f t="shared" si="10"/>
        <v>0.99997400174581352</v>
      </c>
      <c r="T40" s="9">
        <f t="shared" si="10"/>
        <v>0.999952487586104</v>
      </c>
      <c r="U40" s="9">
        <f t="shared" si="10"/>
        <v>0.99989076773293684</v>
      </c>
      <c r="V40" s="9"/>
      <c r="X40" s="95"/>
    </row>
    <row r="41" spans="1:24" x14ac:dyDescent="0.25">
      <c r="A41" s="49">
        <f t="shared" si="6"/>
        <v>34</v>
      </c>
      <c r="B41" s="94">
        <v>2.2334369584856145E-4</v>
      </c>
      <c r="C41" s="95">
        <v>3.6181399970537371E-4</v>
      </c>
      <c r="D41" s="95">
        <v>2.2334369584856145E-4</v>
      </c>
      <c r="E41" s="95">
        <v>3.6181399970537371E-4</v>
      </c>
      <c r="F41" s="95">
        <v>1.7262205645982918E-3</v>
      </c>
      <c r="G41" s="95">
        <v>2.0382271549085097E-3</v>
      </c>
      <c r="H41" s="95">
        <v>5.9999999999999995E-4</v>
      </c>
      <c r="I41" s="95">
        <v>1.31E-3</v>
      </c>
      <c r="J41" s="96">
        <v>1.3799999999999999E-3</v>
      </c>
      <c r="K41" s="95"/>
      <c r="L41">
        <f t="shared" si="1"/>
        <v>34</v>
      </c>
      <c r="M41" s="97">
        <f t="shared" si="8"/>
        <v>3.6181399970537371E-4</v>
      </c>
      <c r="N41" s="97">
        <f t="shared" si="13"/>
        <v>5.9999999999999995E-4</v>
      </c>
      <c r="O41" s="97">
        <f t="shared" si="9"/>
        <v>1.3799999999999999E-3</v>
      </c>
      <c r="P41" s="9">
        <f t="shared" si="11"/>
        <v>3.0156167808881307E-5</v>
      </c>
      <c r="Q41" s="9">
        <f t="shared" si="11"/>
        <v>5.0013755273137228E-5</v>
      </c>
      <c r="R41" s="9">
        <f t="shared" si="11"/>
        <v>1.15072801694871E-4</v>
      </c>
      <c r="S41" s="9">
        <f t="shared" si="10"/>
        <v>0.99996984383219112</v>
      </c>
      <c r="T41" s="9">
        <f t="shared" si="10"/>
        <v>0.99994998624472686</v>
      </c>
      <c r="U41" s="9">
        <f t="shared" si="10"/>
        <v>0.99988492719830513</v>
      </c>
      <c r="V41" s="9"/>
      <c r="X41" s="95"/>
    </row>
    <row r="42" spans="1:24" x14ac:dyDescent="0.25">
      <c r="A42" s="49">
        <f t="shared" si="6"/>
        <v>35</v>
      </c>
      <c r="B42" s="94">
        <v>2.5016708534007483E-4</v>
      </c>
      <c r="C42" s="95">
        <v>4.2281790042082717E-4</v>
      </c>
      <c r="D42" s="95">
        <v>2.5016708534007483E-4</v>
      </c>
      <c r="E42" s="95">
        <v>4.2281790042082717E-4</v>
      </c>
      <c r="F42" s="95">
        <v>1.8072899918197001E-3</v>
      </c>
      <c r="G42" s="95">
        <v>2.1278945852031867E-3</v>
      </c>
      <c r="H42" s="95">
        <v>6.4000000000000005E-4</v>
      </c>
      <c r="I42" s="95">
        <v>1.39E-3</v>
      </c>
      <c r="J42" s="96">
        <v>1.3799999999999999E-3</v>
      </c>
      <c r="K42" s="95"/>
      <c r="L42">
        <f t="shared" si="1"/>
        <v>35</v>
      </c>
      <c r="M42" s="97">
        <f t="shared" si="8"/>
        <v>4.2281790042082717E-4</v>
      </c>
      <c r="N42" s="97">
        <f t="shared" si="13"/>
        <v>6.4000000000000005E-4</v>
      </c>
      <c r="O42" s="97">
        <f t="shared" si="9"/>
        <v>1.3799999999999999E-3</v>
      </c>
      <c r="P42" s="9">
        <f t="shared" si="11"/>
        <v>3.5241655091056145E-5</v>
      </c>
      <c r="Q42" s="9">
        <f t="shared" si="11"/>
        <v>5.3348984177636893E-5</v>
      </c>
      <c r="R42" s="9">
        <f t="shared" si="11"/>
        <v>1.15072801694871E-4</v>
      </c>
      <c r="S42" s="9">
        <f t="shared" si="10"/>
        <v>0.99996475834490894</v>
      </c>
      <c r="T42" s="9">
        <f t="shared" si="10"/>
        <v>0.99994665101582236</v>
      </c>
      <c r="U42" s="9">
        <f t="shared" si="10"/>
        <v>0.99988492719830513</v>
      </c>
      <c r="V42" s="9"/>
      <c r="X42" s="95"/>
    </row>
    <row r="43" spans="1:24" x14ac:dyDescent="0.25">
      <c r="A43" s="49">
        <f t="shared" si="6"/>
        <v>36</v>
      </c>
      <c r="B43" s="94">
        <v>2.859001316170409E-4</v>
      </c>
      <c r="C43" s="95">
        <v>4.8773576568158009E-4</v>
      </c>
      <c r="D43" s="95">
        <v>2.859001316170409E-4</v>
      </c>
      <c r="E43" s="95">
        <v>4.8773576568158009E-4</v>
      </c>
      <c r="F43" s="95">
        <v>1.8928153223983406E-3</v>
      </c>
      <c r="G43" s="95">
        <v>2.2202854338858103E-3</v>
      </c>
      <c r="H43" s="95">
        <v>6.7000000000000002E-4</v>
      </c>
      <c r="I43" s="95">
        <v>1.4499999999999999E-3</v>
      </c>
      <c r="J43" s="96">
        <v>1.4400000000000001E-3</v>
      </c>
      <c r="K43" s="95"/>
      <c r="L43">
        <f t="shared" si="1"/>
        <v>36</v>
      </c>
      <c r="M43" s="97">
        <f t="shared" si="8"/>
        <v>4.8773576568158009E-4</v>
      </c>
      <c r="N43" s="97">
        <f t="shared" si="13"/>
        <v>6.7000000000000002E-4</v>
      </c>
      <c r="O43" s="97">
        <f t="shared" si="9"/>
        <v>1.4400000000000001E-3</v>
      </c>
      <c r="P43" s="9">
        <f t="shared" si="11"/>
        <v>4.065373590278476E-5</v>
      </c>
      <c r="Q43" s="9">
        <f t="shared" si="11"/>
        <v>5.5850486162301038E-5</v>
      </c>
      <c r="R43" s="9">
        <f t="shared" si="11"/>
        <v>1.200792729405542E-4</v>
      </c>
      <c r="S43" s="9">
        <f t="shared" si="10"/>
        <v>0.99995934626409722</v>
      </c>
      <c r="T43" s="9">
        <f t="shared" si="10"/>
        <v>0.9999441495138377</v>
      </c>
      <c r="U43" s="9">
        <f t="shared" si="10"/>
        <v>0.99987992072705945</v>
      </c>
      <c r="V43" s="9"/>
      <c r="X43" s="95"/>
    </row>
    <row r="44" spans="1:24" x14ac:dyDescent="0.25">
      <c r="A44" s="49">
        <f t="shared" si="6"/>
        <v>37</v>
      </c>
      <c r="B44" s="94">
        <v>3.2166477895292055E-4</v>
      </c>
      <c r="C44" s="95">
        <v>5.5624502310132101E-4</v>
      </c>
      <c r="D44" s="95">
        <v>3.2166477895292055E-4</v>
      </c>
      <c r="E44" s="95">
        <v>5.5624502310132101E-4</v>
      </c>
      <c r="F44" s="95">
        <v>1.9835992011801484E-3</v>
      </c>
      <c r="G44" s="95">
        <v>2.3110865471994472E-3</v>
      </c>
      <c r="H44" s="95">
        <v>6.9999999999999999E-4</v>
      </c>
      <c r="I44" s="95">
        <v>1.5100000000000001E-3</v>
      </c>
      <c r="J44" s="96">
        <v>1.5100000000000001E-3</v>
      </c>
      <c r="K44" s="95"/>
      <c r="L44">
        <f t="shared" si="1"/>
        <v>37</v>
      </c>
      <c r="M44" s="97">
        <f t="shared" si="8"/>
        <v>5.5624502310132101E-4</v>
      </c>
      <c r="N44" s="97">
        <f t="shared" si="13"/>
        <v>6.9999999999999999E-4</v>
      </c>
      <c r="O44" s="97">
        <f t="shared" si="9"/>
        <v>1.5100000000000001E-3</v>
      </c>
      <c r="P44" s="9">
        <f t="shared" si="11"/>
        <v>4.6365573813322847E-5</v>
      </c>
      <c r="Q44" s="9">
        <f t="shared" si="11"/>
        <v>5.8352056985233602E-5</v>
      </c>
      <c r="R44" s="9">
        <f t="shared" si="11"/>
        <v>1.2592050459359072E-4</v>
      </c>
      <c r="S44" s="9">
        <f t="shared" si="10"/>
        <v>0.99995363442618668</v>
      </c>
      <c r="T44" s="9">
        <f t="shared" si="10"/>
        <v>0.99994164794301477</v>
      </c>
      <c r="U44" s="9">
        <f t="shared" si="10"/>
        <v>0.99987407949540641</v>
      </c>
      <c r="V44" s="9"/>
      <c r="X44" s="95"/>
    </row>
    <row r="45" spans="1:24" x14ac:dyDescent="0.25">
      <c r="A45" s="49">
        <f t="shared" si="6"/>
        <v>38</v>
      </c>
      <c r="B45" s="94">
        <v>3.5743525613350023E-4</v>
      </c>
      <c r="C45" s="95">
        <v>6.4591735305763389E-4</v>
      </c>
      <c r="D45" s="95">
        <v>3.5743525613350023E-4</v>
      </c>
      <c r="E45" s="95">
        <v>6.4591735305763389E-4</v>
      </c>
      <c r="F45" s="95">
        <v>2.079901039917446E-3</v>
      </c>
      <c r="G45" s="95">
        <v>2.3970657745282266E-3</v>
      </c>
      <c r="H45" s="95">
        <v>7.2000000000000005E-4</v>
      </c>
      <c r="I45" s="95">
        <v>1.56E-3</v>
      </c>
      <c r="J45" s="96">
        <v>1.58E-3</v>
      </c>
      <c r="K45" s="95"/>
      <c r="L45">
        <f t="shared" si="1"/>
        <v>38</v>
      </c>
      <c r="M45" s="97">
        <f t="shared" si="8"/>
        <v>6.4591735305763389E-4</v>
      </c>
      <c r="N45" s="97">
        <f t="shared" si="13"/>
        <v>7.2000000000000005E-4</v>
      </c>
      <c r="O45" s="97">
        <f t="shared" si="9"/>
        <v>1.58E-3</v>
      </c>
      <c r="P45" s="9">
        <f t="shared" si="11"/>
        <v>5.3842387741753761E-5</v>
      </c>
      <c r="Q45" s="9">
        <f t="shared" si="11"/>
        <v>6.0019809112743516E-5</v>
      </c>
      <c r="R45" s="9">
        <f t="shared" si="11"/>
        <v>1.3176211163790086E-4</v>
      </c>
      <c r="S45" s="9">
        <f t="shared" si="10"/>
        <v>0.99994615761225825</v>
      </c>
      <c r="T45" s="9">
        <f t="shared" si="10"/>
        <v>0.99993998019088726</v>
      </c>
      <c r="U45" s="9">
        <f t="shared" si="10"/>
        <v>0.9998682378883621</v>
      </c>
      <c r="V45" s="9"/>
      <c r="X45" s="95"/>
    </row>
    <row r="46" spans="1:24" x14ac:dyDescent="0.25">
      <c r="A46" s="49">
        <f t="shared" si="6"/>
        <v>39</v>
      </c>
      <c r="B46" s="94">
        <v>4.0218776396886655E-4</v>
      </c>
      <c r="C46" s="95">
        <v>7.3979550352418959E-4</v>
      </c>
      <c r="D46" s="95">
        <v>4.0218776396886655E-4</v>
      </c>
      <c r="E46" s="95">
        <v>7.3979550352418959E-4</v>
      </c>
      <c r="F46" s="95">
        <v>2.1824359198162179E-3</v>
      </c>
      <c r="G46" s="95">
        <v>2.4746295245016152E-3</v>
      </c>
      <c r="H46" s="95">
        <v>7.5000000000000002E-4</v>
      </c>
      <c r="I46" s="95">
        <v>1.6000000000000001E-3</v>
      </c>
      <c r="J46" s="96">
        <v>1.58E-3</v>
      </c>
      <c r="K46" s="95"/>
      <c r="L46">
        <f t="shared" si="1"/>
        <v>39</v>
      </c>
      <c r="M46" s="97">
        <f t="shared" si="8"/>
        <v>7.3979550352418959E-4</v>
      </c>
      <c r="N46" s="97">
        <f t="shared" si="13"/>
        <v>7.5000000000000002E-4</v>
      </c>
      <c r="O46" s="97">
        <f t="shared" si="9"/>
        <v>1.58E-3</v>
      </c>
      <c r="P46" s="9">
        <f t="shared" si="11"/>
        <v>6.1670538898717098E-5</v>
      </c>
      <c r="Q46" s="9">
        <f t="shared" si="11"/>
        <v>6.2521494675227274E-5</v>
      </c>
      <c r="R46" s="9">
        <f t="shared" si="11"/>
        <v>1.3176211163790086E-4</v>
      </c>
      <c r="S46" s="9">
        <f t="shared" si="10"/>
        <v>0.99993832946110128</v>
      </c>
      <c r="T46" s="9">
        <f t="shared" si="10"/>
        <v>0.99993747850532477</v>
      </c>
      <c r="U46" s="9">
        <f t="shared" si="10"/>
        <v>0.9998682378883621</v>
      </c>
      <c r="V46" s="9"/>
      <c r="X46" s="95"/>
    </row>
    <row r="47" spans="1:24" x14ac:dyDescent="0.25">
      <c r="A47" s="49">
        <f t="shared" si="6"/>
        <v>40</v>
      </c>
      <c r="B47" s="94">
        <v>4.5580057800369663E-4</v>
      </c>
      <c r="C47" s="95">
        <v>8.2750968775326778E-4</v>
      </c>
      <c r="D47" s="95">
        <v>4.5580057800369663E-4</v>
      </c>
      <c r="E47" s="95">
        <v>8.2750968775326778E-4</v>
      </c>
      <c r="F47" s="95">
        <v>2.2910770131230273E-3</v>
      </c>
      <c r="G47" s="95">
        <v>2.5467203011052368E-3</v>
      </c>
      <c r="H47" s="95">
        <v>7.6000000000000004E-4</v>
      </c>
      <c r="I47" s="95">
        <v>1.6299999999999999E-3</v>
      </c>
      <c r="J47" s="96">
        <v>1.64E-3</v>
      </c>
      <c r="K47" s="95"/>
      <c r="L47">
        <f t="shared" si="1"/>
        <v>40</v>
      </c>
      <c r="M47" s="97">
        <f t="shared" si="8"/>
        <v>8.2750968775326778E-4</v>
      </c>
      <c r="N47" s="97">
        <f t="shared" si="13"/>
        <v>7.6000000000000004E-4</v>
      </c>
      <c r="O47" s="97">
        <f t="shared" si="9"/>
        <v>1.64E-3</v>
      </c>
      <c r="P47" s="9">
        <f t="shared" si="11"/>
        <v>6.8985308978919413E-5</v>
      </c>
      <c r="Q47" s="9">
        <f t="shared" si="11"/>
        <v>6.3355405162224265E-5</v>
      </c>
      <c r="R47" s="9">
        <f t="shared" si="11"/>
        <v>1.367695022091997E-4</v>
      </c>
      <c r="S47" s="9">
        <f t="shared" si="10"/>
        <v>0.99993101469102108</v>
      </c>
      <c r="T47" s="9">
        <f t="shared" si="10"/>
        <v>0.99993664459483778</v>
      </c>
      <c r="U47" s="9">
        <f t="shared" si="10"/>
        <v>0.9998632304977908</v>
      </c>
      <c r="V47" s="9"/>
      <c r="X47" s="95"/>
    </row>
    <row r="48" spans="1:24" x14ac:dyDescent="0.25">
      <c r="A48" s="49">
        <f t="shared" si="6"/>
        <v>41</v>
      </c>
      <c r="B48" s="94">
        <v>5.1834522758870995E-4</v>
      </c>
      <c r="C48" s="95">
        <v>9.1707895794176941E-4</v>
      </c>
      <c r="D48" s="95">
        <v>5.1834522758870995E-4</v>
      </c>
      <c r="E48" s="95">
        <v>9.1707895794176941E-4</v>
      </c>
      <c r="F48" s="95">
        <v>2.406844848923922E-3</v>
      </c>
      <c r="G48" s="95">
        <v>2.6226807874489785E-3</v>
      </c>
      <c r="H48" s="95">
        <v>7.7999999999999999E-4</v>
      </c>
      <c r="I48" s="95">
        <v>1.65E-3</v>
      </c>
      <c r="J48" s="96">
        <v>1.6999999999999999E-3</v>
      </c>
      <c r="K48" s="95"/>
      <c r="L48">
        <f t="shared" si="1"/>
        <v>41</v>
      </c>
      <c r="M48" s="97">
        <f t="shared" si="8"/>
        <v>9.1707895794176941E-4</v>
      </c>
      <c r="N48" s="97">
        <f t="shared" si="13"/>
        <v>7.7999999999999999E-4</v>
      </c>
      <c r="O48" s="97">
        <f t="shared" si="9"/>
        <v>1.6999999999999999E-3</v>
      </c>
      <c r="P48" s="9">
        <f t="shared" si="11"/>
        <v>7.6455388148155556E-5</v>
      </c>
      <c r="Q48" s="9">
        <f t="shared" si="11"/>
        <v>6.5023249086637591E-5</v>
      </c>
      <c r="R48" s="9">
        <f t="shared" si="11"/>
        <v>1.4177716864693934E-4</v>
      </c>
      <c r="S48" s="9">
        <f t="shared" si="10"/>
        <v>0.99992354461185184</v>
      </c>
      <c r="T48" s="9">
        <f t="shared" si="10"/>
        <v>0.99993497675091336</v>
      </c>
      <c r="U48" s="9">
        <f t="shared" si="10"/>
        <v>0.99985822283135306</v>
      </c>
      <c r="V48" s="9"/>
      <c r="X48" s="95"/>
    </row>
    <row r="49" spans="1:24" x14ac:dyDescent="0.25">
      <c r="A49" s="49">
        <f t="shared" si="6"/>
        <v>42</v>
      </c>
      <c r="B49" s="94">
        <v>5.8100452087197303E-4</v>
      </c>
      <c r="C49" s="95">
        <v>1.0169625760988062E-3</v>
      </c>
      <c r="D49" s="95">
        <v>5.8100452087197303E-4</v>
      </c>
      <c r="E49" s="95">
        <v>1.0169625760988062E-3</v>
      </c>
      <c r="F49" s="95">
        <v>2.5309285718420589E-3</v>
      </c>
      <c r="G49" s="95">
        <v>2.7119952306470293E-3</v>
      </c>
      <c r="H49" s="95">
        <v>8.0000000000000004E-4</v>
      </c>
      <c r="I49" s="95">
        <v>1.66E-3</v>
      </c>
      <c r="J49" s="96">
        <v>1.6999999999999999E-3</v>
      </c>
      <c r="K49" s="95"/>
      <c r="L49">
        <f t="shared" si="1"/>
        <v>42</v>
      </c>
      <c r="M49" s="97">
        <f t="shared" si="8"/>
        <v>1.0169625760988062E-3</v>
      </c>
      <c r="N49" s="97">
        <f t="shared" si="13"/>
        <v>8.0000000000000004E-4</v>
      </c>
      <c r="O49" s="97">
        <f t="shared" si="9"/>
        <v>1.6999999999999999E-3</v>
      </c>
      <c r="P49" s="9">
        <f t="shared" si="11"/>
        <v>8.478640821196759E-5</v>
      </c>
      <c r="Q49" s="9">
        <f t="shared" si="11"/>
        <v>6.6691123612239167E-5</v>
      </c>
      <c r="R49" s="9">
        <f t="shared" si="11"/>
        <v>1.4177716864693934E-4</v>
      </c>
      <c r="S49" s="9">
        <f t="shared" si="10"/>
        <v>0.99991521359178803</v>
      </c>
      <c r="T49" s="9">
        <f t="shared" si="10"/>
        <v>0.99993330887638776</v>
      </c>
      <c r="U49" s="9">
        <f t="shared" si="10"/>
        <v>0.99985822283135306</v>
      </c>
      <c r="V49" s="9"/>
      <c r="X49" s="95"/>
    </row>
    <row r="50" spans="1:24" x14ac:dyDescent="0.25">
      <c r="A50" s="49">
        <f t="shared" si="6"/>
        <v>43</v>
      </c>
      <c r="B50" s="94">
        <v>6.5248944040608076E-4</v>
      </c>
      <c r="C50" s="95">
        <v>1.1164929136863726E-3</v>
      </c>
      <c r="D50" s="95">
        <v>6.5248944040608076E-4</v>
      </c>
      <c r="E50" s="95">
        <v>1.1164929136863726E-3</v>
      </c>
      <c r="F50" s="95">
        <v>2.6631164966547144E-3</v>
      </c>
      <c r="G50" s="95">
        <v>2.8269549860419595E-3</v>
      </c>
      <c r="H50" s="95">
        <v>8.1999999999999998E-4</v>
      </c>
      <c r="I50" s="95">
        <v>1.67E-3</v>
      </c>
      <c r="J50" s="96">
        <v>1.7899999999999999E-3</v>
      </c>
      <c r="K50" s="95"/>
      <c r="L50">
        <f t="shared" si="1"/>
        <v>43</v>
      </c>
      <c r="M50" s="97">
        <f t="shared" si="8"/>
        <v>1.1164929136863726E-3</v>
      </c>
      <c r="N50" s="97">
        <f t="shared" si="13"/>
        <v>8.1999999999999998E-4</v>
      </c>
      <c r="O50" s="97">
        <f t="shared" si="9"/>
        <v>1.7899999999999999E-3</v>
      </c>
      <c r="P50" s="9">
        <f t="shared" si="11"/>
        <v>9.3088721660361529E-5</v>
      </c>
      <c r="Q50" s="9">
        <f t="shared" si="11"/>
        <v>6.8359028740361261E-5</v>
      </c>
      <c r="R50" s="9">
        <f t="shared" si="11"/>
        <v>1.4928918562284732E-4</v>
      </c>
      <c r="S50" s="9">
        <f t="shared" si="10"/>
        <v>0.99990691127833964</v>
      </c>
      <c r="T50" s="9">
        <f t="shared" si="10"/>
        <v>0.99993164097125964</v>
      </c>
      <c r="U50" s="9">
        <f t="shared" si="10"/>
        <v>0.99985071081437715</v>
      </c>
      <c r="V50" s="9"/>
      <c r="W50" s="107"/>
      <c r="X50" s="95"/>
    </row>
    <row r="51" spans="1:24" x14ac:dyDescent="0.25">
      <c r="A51" s="49">
        <f t="shared" si="6"/>
        <v>44</v>
      </c>
      <c r="B51" s="94">
        <v>7.3305323883793847E-4</v>
      </c>
      <c r="C51" s="95">
        <v>1.2242069574643643E-3</v>
      </c>
      <c r="D51" s="95">
        <v>7.3305323883793847E-4</v>
      </c>
      <c r="E51" s="95">
        <v>1.2242069574643643E-3</v>
      </c>
      <c r="F51" s="95">
        <v>2.8053663337971372E-3</v>
      </c>
      <c r="G51" s="95">
        <v>2.9809323146978112E-3</v>
      </c>
      <c r="H51" s="95">
        <v>8.4000000000000003E-4</v>
      </c>
      <c r="I51" s="95">
        <v>1.67E-3</v>
      </c>
      <c r="J51" s="96">
        <v>1.89E-3</v>
      </c>
      <c r="K51" s="95"/>
      <c r="L51">
        <f t="shared" si="1"/>
        <v>44</v>
      </c>
      <c r="M51" s="97">
        <f t="shared" si="8"/>
        <v>1.2242069574643643E-3</v>
      </c>
      <c r="N51" s="97">
        <f t="shared" si="13"/>
        <v>8.4000000000000003E-4</v>
      </c>
      <c r="O51" s="97">
        <f t="shared" si="9"/>
        <v>1.89E-3</v>
      </c>
      <c r="P51" s="9">
        <f t="shared" si="11"/>
        <v>1.0207453261779076E-4</v>
      </c>
      <c r="Q51" s="9">
        <f t="shared" si="11"/>
        <v>7.0026964472003073E-5</v>
      </c>
      <c r="R51" s="9">
        <f t="shared" si="11"/>
        <v>1.5763659934686647E-4</v>
      </c>
      <c r="S51" s="9">
        <f t="shared" si="10"/>
        <v>0.99989792546738221</v>
      </c>
      <c r="T51" s="9">
        <f t="shared" si="10"/>
        <v>0.999929973035528</v>
      </c>
      <c r="U51" s="9">
        <f t="shared" si="10"/>
        <v>0.99984236340065313</v>
      </c>
      <c r="V51" s="9"/>
      <c r="X51" s="95"/>
    </row>
    <row r="52" spans="1:24" x14ac:dyDescent="0.25">
      <c r="A52" s="49">
        <f t="shared" si="6"/>
        <v>45</v>
      </c>
      <c r="B52" s="94">
        <v>8.315177885660544E-4</v>
      </c>
      <c r="C52" s="95">
        <v>1.3278411013517126E-3</v>
      </c>
      <c r="D52" s="95">
        <v>8.315177885660544E-4</v>
      </c>
      <c r="E52" s="95">
        <v>1.3278411013517126E-3</v>
      </c>
      <c r="F52" s="95">
        <v>2.9581702618367727E-3</v>
      </c>
      <c r="G52" s="95">
        <v>3.1775037334435445E-3</v>
      </c>
      <c r="H52" s="95">
        <v>8.5999999999999998E-4</v>
      </c>
      <c r="I52" s="95">
        <v>1.6800000000000001E-3</v>
      </c>
      <c r="J52" s="96">
        <v>1.97E-3</v>
      </c>
      <c r="K52" s="95"/>
      <c r="L52">
        <f t="shared" si="1"/>
        <v>45</v>
      </c>
      <c r="M52" s="97">
        <f t="shared" si="8"/>
        <v>1.3278411013517126E-3</v>
      </c>
      <c r="N52" s="97">
        <f t="shared" si="13"/>
        <v>8.5999999999999998E-4</v>
      </c>
      <c r="O52" s="97">
        <f t="shared" si="9"/>
        <v>1.97E-3</v>
      </c>
      <c r="P52" s="9">
        <f t="shared" si="11"/>
        <v>1.1072082529062222E-4</v>
      </c>
      <c r="Q52" s="9">
        <f t="shared" si="11"/>
        <v>7.1694930808607893E-5</v>
      </c>
      <c r="R52" s="9">
        <f t="shared" si="11"/>
        <v>1.6431508231695702E-4</v>
      </c>
      <c r="S52" s="9">
        <f t="shared" si="10"/>
        <v>0.99988927917470938</v>
      </c>
      <c r="T52" s="9">
        <f t="shared" si="10"/>
        <v>0.99992830506919139</v>
      </c>
      <c r="U52" s="9">
        <f t="shared" si="10"/>
        <v>0.99983568491768304</v>
      </c>
      <c r="V52" s="9"/>
      <c r="X52" s="95"/>
    </row>
    <row r="53" spans="1:24" x14ac:dyDescent="0.25">
      <c r="A53" s="49">
        <f t="shared" si="6"/>
        <v>46</v>
      </c>
      <c r="B53" s="94">
        <v>8.585040565619364E-4</v>
      </c>
      <c r="C53" s="95">
        <v>1.4365962652703702E-3</v>
      </c>
      <c r="D53" s="95">
        <v>8.585040565619364E-4</v>
      </c>
      <c r="E53" s="95">
        <v>1.4365962652703702E-3</v>
      </c>
      <c r="F53" s="95">
        <v>3.1226610582378799E-3</v>
      </c>
      <c r="G53" s="95">
        <v>3.4142486042366667E-3</v>
      </c>
      <c r="H53" s="95">
        <v>8.8000000000000003E-4</v>
      </c>
      <c r="I53" s="95">
        <v>1.6900000000000001E-3</v>
      </c>
      <c r="J53" s="96">
        <v>1.97E-3</v>
      </c>
      <c r="K53" s="95"/>
      <c r="L53">
        <f t="shared" si="1"/>
        <v>46</v>
      </c>
      <c r="M53" s="97">
        <f t="shared" si="8"/>
        <v>1.4365962652703702E-3</v>
      </c>
      <c r="N53" s="97">
        <f t="shared" si="13"/>
        <v>8.8000000000000003E-4</v>
      </c>
      <c r="O53" s="97">
        <f t="shared" si="9"/>
        <v>1.97E-3</v>
      </c>
      <c r="P53" s="9">
        <f t="shared" si="11"/>
        <v>1.1979525389527179E-4</v>
      </c>
      <c r="Q53" s="9">
        <f t="shared" si="11"/>
        <v>7.33629277510639E-5</v>
      </c>
      <c r="R53" s="9">
        <f t="shared" si="11"/>
        <v>1.6431508231695702E-4</v>
      </c>
      <c r="S53" s="9">
        <f t="shared" si="10"/>
        <v>0.99988020474610473</v>
      </c>
      <c r="T53" s="9">
        <f t="shared" si="10"/>
        <v>0.99992663707224894</v>
      </c>
      <c r="U53" s="9">
        <f t="shared" si="10"/>
        <v>0.99983568491768304</v>
      </c>
      <c r="V53" s="9"/>
      <c r="X53" s="95"/>
    </row>
    <row r="54" spans="1:24" x14ac:dyDescent="0.25">
      <c r="A54" s="49">
        <f t="shared" si="6"/>
        <v>47</v>
      </c>
      <c r="B54" s="94">
        <v>8.9444103023616746E-4</v>
      </c>
      <c r="C54" s="95">
        <v>1.5482432698486941E-3</v>
      </c>
      <c r="D54" s="95">
        <v>8.9444103023616746E-4</v>
      </c>
      <c r="E54" s="95">
        <v>1.5482432698486941E-3</v>
      </c>
      <c r="F54" s="95">
        <v>3.3001079515194306E-3</v>
      </c>
      <c r="G54" s="95">
        <v>3.6842942888525442E-3</v>
      </c>
      <c r="H54" s="95">
        <v>9.2000000000000003E-4</v>
      </c>
      <c r="I54" s="95">
        <v>1.6999999999999999E-3</v>
      </c>
      <c r="J54" s="96">
        <v>2.0699999999999998E-3</v>
      </c>
      <c r="K54" s="95"/>
      <c r="L54">
        <f t="shared" si="1"/>
        <v>47</v>
      </c>
      <c r="M54" s="97">
        <f t="shared" si="8"/>
        <v>1.5482432698486941E-3</v>
      </c>
      <c r="N54" s="97">
        <f t="shared" si="13"/>
        <v>9.2000000000000003E-4</v>
      </c>
      <c r="O54" s="97">
        <f t="shared" si="9"/>
        <v>2.0699999999999998E-3</v>
      </c>
      <c r="P54" s="9">
        <f t="shared" si="11"/>
        <v>1.2911191742004391E-4</v>
      </c>
      <c r="Q54" s="9">
        <f t="shared" si="11"/>
        <v>7.6699013458747523E-5</v>
      </c>
      <c r="R54" s="9">
        <f t="shared" si="11"/>
        <v>1.7266387614178758E-4</v>
      </c>
      <c r="S54" s="9">
        <f t="shared" si="10"/>
        <v>0.99987088808257996</v>
      </c>
      <c r="T54" s="9">
        <f t="shared" si="10"/>
        <v>0.99992330098654125</v>
      </c>
      <c r="U54" s="9">
        <f t="shared" si="10"/>
        <v>0.99982733612385821</v>
      </c>
      <c r="V54" s="9"/>
      <c r="X54" s="95"/>
    </row>
    <row r="55" spans="1:24" x14ac:dyDescent="0.25">
      <c r="A55" s="49">
        <f t="shared" si="6"/>
        <v>48</v>
      </c>
      <c r="B55" s="94">
        <v>9.3923800442102248E-4</v>
      </c>
      <c r="C55" s="95">
        <v>1.6819278989664967E-3</v>
      </c>
      <c r="D55" s="95">
        <v>9.3923800442102248E-4</v>
      </c>
      <c r="E55" s="95">
        <v>1.6819278989664967E-3</v>
      </c>
      <c r="F55" s="95">
        <v>3.4915738199931294E-3</v>
      </c>
      <c r="G55" s="95">
        <v>3.9809163104050273E-3</v>
      </c>
      <c r="H55" s="95">
        <v>9.5E-4</v>
      </c>
      <c r="I55" s="95">
        <v>1.72E-3</v>
      </c>
      <c r="J55" s="96">
        <v>2.16E-3</v>
      </c>
      <c r="K55" s="95"/>
      <c r="L55">
        <f t="shared" si="1"/>
        <v>48</v>
      </c>
      <c r="M55" s="97">
        <f t="shared" si="8"/>
        <v>1.6819278989664967E-3</v>
      </c>
      <c r="N55" s="97">
        <f t="shared" si="13"/>
        <v>9.5E-4</v>
      </c>
      <c r="O55" s="97">
        <f t="shared" si="9"/>
        <v>2.16E-3</v>
      </c>
      <c r="P55" s="9">
        <f t="shared" si="11"/>
        <v>1.402688220495385E-4</v>
      </c>
      <c r="Q55" s="9">
        <f t="shared" si="11"/>
        <v>7.9201158088904045E-5</v>
      </c>
      <c r="R55" s="9">
        <f t="shared" si="11"/>
        <v>1.8017844630402458E-4</v>
      </c>
      <c r="S55" s="9">
        <f t="shared" si="10"/>
        <v>0.99985973117795046</v>
      </c>
      <c r="T55" s="9">
        <f t="shared" si="10"/>
        <v>0.9999207988419111</v>
      </c>
      <c r="U55" s="9">
        <f t="shared" si="10"/>
        <v>0.99981982155369598</v>
      </c>
      <c r="V55" s="9"/>
      <c r="X55" s="95"/>
    </row>
    <row r="56" spans="1:24" x14ac:dyDescent="0.25">
      <c r="A56" s="49">
        <f t="shared" si="6"/>
        <v>49</v>
      </c>
      <c r="B56" s="94">
        <v>9.8404210608404722E-4</v>
      </c>
      <c r="C56" s="95">
        <v>1.8252445521028187E-3</v>
      </c>
      <c r="D56" s="95">
        <v>9.8404210608404722E-4</v>
      </c>
      <c r="E56" s="95">
        <v>1.8252445521028187E-3</v>
      </c>
      <c r="F56" s="95">
        <v>3.6989498013095751E-3</v>
      </c>
      <c r="G56" s="95">
        <v>4.2940535664362104E-3</v>
      </c>
      <c r="H56" s="95">
        <v>1E-3</v>
      </c>
      <c r="I56" s="95">
        <v>1.75E-3</v>
      </c>
      <c r="J56" s="96">
        <v>2.2699999999999999E-3</v>
      </c>
      <c r="K56" s="95"/>
      <c r="L56">
        <f t="shared" si="1"/>
        <v>49</v>
      </c>
      <c r="M56" s="97">
        <f t="shared" si="8"/>
        <v>1.8252445521028187E-3</v>
      </c>
      <c r="N56" s="97">
        <f t="shared" si="13"/>
        <v>1E-3</v>
      </c>
      <c r="O56" s="97">
        <f t="shared" si="9"/>
        <v>2.2699999999999999E-3</v>
      </c>
      <c r="P56" s="9">
        <f t="shared" si="11"/>
        <v>1.5223110672435425E-4</v>
      </c>
      <c r="Q56" s="9">
        <f t="shared" si="11"/>
        <v>8.3371552197619714E-5</v>
      </c>
      <c r="R56" s="9">
        <f t="shared" si="11"/>
        <v>1.8936376472500349E-4</v>
      </c>
      <c r="S56" s="9">
        <f t="shared" si="10"/>
        <v>0.99984776889327565</v>
      </c>
      <c r="T56" s="9">
        <f t="shared" si="10"/>
        <v>0.99991662844780238</v>
      </c>
      <c r="U56" s="9">
        <f t="shared" si="10"/>
        <v>0.999810636235275</v>
      </c>
      <c r="V56" s="9"/>
      <c r="X56" s="95"/>
    </row>
    <row r="57" spans="1:24" x14ac:dyDescent="0.25">
      <c r="A57" s="49">
        <f t="shared" si="6"/>
        <v>50</v>
      </c>
      <c r="B57" s="94">
        <v>1.0283318890711049E-3</v>
      </c>
      <c r="C57" s="95">
        <v>1.9766022563305328E-3</v>
      </c>
      <c r="D57" s="95">
        <v>1.0283318890711049E-3</v>
      </c>
      <c r="E57" s="95">
        <v>1.9766022563305328E-3</v>
      </c>
      <c r="F57" s="95">
        <v>3.9220233521329662E-3</v>
      </c>
      <c r="G57" s="95">
        <v>4.6166881692842592E-3</v>
      </c>
      <c r="H57" s="95">
        <v>1.06E-3</v>
      </c>
      <c r="I57" s="95">
        <v>1.7899999999999999E-3</v>
      </c>
      <c r="J57" s="96">
        <v>2.2699999999999999E-3</v>
      </c>
      <c r="K57" s="95"/>
      <c r="L57">
        <f t="shared" si="1"/>
        <v>50</v>
      </c>
      <c r="M57" s="97">
        <f t="shared" si="8"/>
        <v>1.9766022563305328E-3</v>
      </c>
      <c r="N57" s="97">
        <f t="shared" si="13"/>
        <v>1.06E-3</v>
      </c>
      <c r="O57" s="97">
        <f t="shared" si="9"/>
        <v>2.2699999999999999E-3</v>
      </c>
      <c r="P57" s="9">
        <f t="shared" si="11"/>
        <v>1.6486626744294242E-4</v>
      </c>
      <c r="Q57" s="9">
        <f t="shared" si="11"/>
        <v>8.8376277696755601E-5</v>
      </c>
      <c r="R57" s="9">
        <f t="shared" si="11"/>
        <v>1.8936376472500349E-4</v>
      </c>
      <c r="S57" s="9">
        <f t="shared" si="10"/>
        <v>0.99983513373255706</v>
      </c>
      <c r="T57" s="9">
        <f t="shared" si="10"/>
        <v>0.99991162372230324</v>
      </c>
      <c r="U57" s="9">
        <f t="shared" si="10"/>
        <v>0.999810636235275</v>
      </c>
      <c r="V57" s="9"/>
      <c r="X57" s="95"/>
    </row>
    <row r="58" spans="1:24" x14ac:dyDescent="0.25">
      <c r="A58" s="49">
        <f t="shared" si="6"/>
        <v>51</v>
      </c>
      <c r="B58" s="94">
        <v>1.0906728842481723E-3</v>
      </c>
      <c r="C58" s="95">
        <v>2.1542187064980678E-3</v>
      </c>
      <c r="D58" s="95">
        <v>1.0906728842481723E-3</v>
      </c>
      <c r="E58" s="95">
        <v>2.1542187064980678E-3</v>
      </c>
      <c r="F58" s="95">
        <v>4.1653839352899825E-3</v>
      </c>
      <c r="G58" s="95">
        <v>4.9464766808172871E-3</v>
      </c>
      <c r="H58" s="95">
        <v>1.15E-3</v>
      </c>
      <c r="I58" s="95">
        <v>1.91E-3</v>
      </c>
      <c r="J58" s="96">
        <v>2.3600000000000001E-3</v>
      </c>
      <c r="K58" s="95"/>
      <c r="L58">
        <f t="shared" si="1"/>
        <v>51</v>
      </c>
      <c r="M58" s="97">
        <f t="shared" si="8"/>
        <v>2.1542187064980678E-3</v>
      </c>
      <c r="N58" s="97">
        <f t="shared" si="13"/>
        <v>1.15E-3</v>
      </c>
      <c r="O58" s="97">
        <f t="shared" si="9"/>
        <v>2.3600000000000001E-3</v>
      </c>
      <c r="P58" s="9">
        <f t="shared" si="11"/>
        <v>1.796957172351954E-4</v>
      </c>
      <c r="Q58" s="9">
        <f t="shared" si="11"/>
        <v>9.5883882629710371E-5</v>
      </c>
      <c r="R58" s="9">
        <f t="shared" si="11"/>
        <v>1.9687971574366969E-4</v>
      </c>
      <c r="S58" s="9">
        <f t="shared" si="10"/>
        <v>0.9998203042827648</v>
      </c>
      <c r="T58" s="9">
        <f t="shared" si="10"/>
        <v>0.99990411611737029</v>
      </c>
      <c r="U58" s="9">
        <f t="shared" si="10"/>
        <v>0.99980312028425633</v>
      </c>
      <c r="V58" s="9"/>
      <c r="X58" s="95"/>
    </row>
    <row r="59" spans="1:24" x14ac:dyDescent="0.25">
      <c r="A59" s="49">
        <f t="shared" si="6"/>
        <v>52</v>
      </c>
      <c r="B59" s="94">
        <v>1.1619176091066088E-3</v>
      </c>
      <c r="C59" s="95">
        <v>2.3458852711163475E-3</v>
      </c>
      <c r="D59" s="95">
        <v>1.1619176091066088E-3</v>
      </c>
      <c r="E59" s="95">
        <v>2.3458852711163475E-3</v>
      </c>
      <c r="F59" s="95">
        <v>4.4305196425791296E-3</v>
      </c>
      <c r="G59" s="95">
        <v>5.2805679190671782E-3</v>
      </c>
      <c r="H59" s="95">
        <v>1.24E-3</v>
      </c>
      <c r="I59" s="95">
        <v>2.0699999999999998E-3</v>
      </c>
      <c r="J59" s="96">
        <v>2.47E-3</v>
      </c>
      <c r="K59" s="95"/>
      <c r="L59">
        <f t="shared" si="1"/>
        <v>52</v>
      </c>
      <c r="M59" s="97">
        <f t="shared" si="8"/>
        <v>2.3458852711163475E-3</v>
      </c>
      <c r="N59" s="97">
        <f t="shared" si="13"/>
        <v>1.24E-3</v>
      </c>
      <c r="O59" s="97">
        <f t="shared" si="9"/>
        <v>2.47E-3</v>
      </c>
      <c r="P59" s="9">
        <f t="shared" si="11"/>
        <v>1.9570094564025364E-4</v>
      </c>
      <c r="Q59" s="9">
        <f t="shared" si="11"/>
        <v>1.0339210767862372E-4</v>
      </c>
      <c r="R59" s="9">
        <f t="shared" si="11"/>
        <v>2.060667222022472E-4</v>
      </c>
      <c r="S59" s="9">
        <f t="shared" si="10"/>
        <v>0.99980429905435975</v>
      </c>
      <c r="T59" s="9">
        <f t="shared" si="10"/>
        <v>0.99989660789232138</v>
      </c>
      <c r="U59" s="9">
        <f t="shared" si="10"/>
        <v>0.99979393327779775</v>
      </c>
      <c r="V59" s="9"/>
      <c r="X59" s="95"/>
    </row>
    <row r="60" spans="1:24" x14ac:dyDescent="0.25">
      <c r="A60" s="49">
        <f t="shared" si="6"/>
        <v>53</v>
      </c>
      <c r="B60" s="94">
        <v>1.2421841436525691E-3</v>
      </c>
      <c r="C60" s="95">
        <v>2.5419056462535603E-3</v>
      </c>
      <c r="D60" s="95">
        <v>1.2421841436525691E-3</v>
      </c>
      <c r="E60" s="95">
        <v>2.5419056462535603E-3</v>
      </c>
      <c r="F60" s="95">
        <v>4.7204844736938156E-3</v>
      </c>
      <c r="G60" s="95">
        <v>5.619062647745322E-3</v>
      </c>
      <c r="H60" s="95">
        <v>1.3699999999999999E-3</v>
      </c>
      <c r="I60" s="95">
        <v>2.2399999999999998E-3</v>
      </c>
      <c r="J60" s="96">
        <v>2.47E-3</v>
      </c>
      <c r="K60" s="95"/>
      <c r="L60">
        <f t="shared" si="1"/>
        <v>53</v>
      </c>
      <c r="M60" s="97">
        <f t="shared" si="8"/>
        <v>2.5419056462535603E-3</v>
      </c>
      <c r="N60" s="97">
        <f t="shared" si="13"/>
        <v>1.3699999999999999E-3</v>
      </c>
      <c r="O60" s="97">
        <f t="shared" si="9"/>
        <v>2.47E-3</v>
      </c>
      <c r="P60" s="9">
        <f t="shared" si="11"/>
        <v>2.1207265720812885E-4</v>
      </c>
      <c r="Q60" s="9">
        <f t="shared" si="11"/>
        <v>1.1423841662838718E-4</v>
      </c>
      <c r="R60" s="9">
        <f t="shared" si="11"/>
        <v>2.060667222022472E-4</v>
      </c>
      <c r="S60" s="9">
        <f t="shared" si="10"/>
        <v>0.99978792734279187</v>
      </c>
      <c r="T60" s="9">
        <f t="shared" si="10"/>
        <v>0.99988576158337161</v>
      </c>
      <c r="U60" s="9">
        <f t="shared" si="10"/>
        <v>0.99979393327779775</v>
      </c>
      <c r="V60" s="9"/>
      <c r="X60" s="95"/>
    </row>
    <row r="61" spans="1:24" x14ac:dyDescent="0.25">
      <c r="A61" s="49">
        <f t="shared" si="6"/>
        <v>54</v>
      </c>
      <c r="B61" s="94">
        <v>1.3397419700436528E-3</v>
      </c>
      <c r="C61" s="95">
        <v>2.7437747146385957E-3</v>
      </c>
      <c r="D61" s="95">
        <v>1.3397419700436528E-3</v>
      </c>
      <c r="E61" s="95">
        <v>2.7437747146385957E-3</v>
      </c>
      <c r="F61" s="95">
        <v>5.0360828400035709E-3</v>
      </c>
      <c r="G61" s="95">
        <v>5.9632822906871353E-3</v>
      </c>
      <c r="H61" s="95">
        <v>1.5100000000000001E-3</v>
      </c>
      <c r="I61" s="95">
        <v>2.4499999999999999E-3</v>
      </c>
      <c r="J61" s="96">
        <v>2.5999999999999999E-3</v>
      </c>
      <c r="K61" s="95"/>
      <c r="L61">
        <f t="shared" si="1"/>
        <v>54</v>
      </c>
      <c r="M61" s="97">
        <f t="shared" si="8"/>
        <v>2.7437747146385957E-3</v>
      </c>
      <c r="N61" s="97">
        <f t="shared" si="13"/>
        <v>1.5100000000000001E-3</v>
      </c>
      <c r="O61" s="97">
        <f t="shared" si="9"/>
        <v>2.5999999999999999E-3</v>
      </c>
      <c r="P61" s="9">
        <f t="shared" si="11"/>
        <v>2.2893593716799554E-4</v>
      </c>
      <c r="Q61" s="9">
        <f t="shared" si="11"/>
        <v>1.2592050459359072E-4</v>
      </c>
      <c r="R61" s="9">
        <f t="shared" si="11"/>
        <v>2.1692529081551726E-4</v>
      </c>
      <c r="S61" s="9">
        <f t="shared" si="10"/>
        <v>0.999771064062832</v>
      </c>
      <c r="T61" s="9">
        <f t="shared" si="10"/>
        <v>0.99987407949540641</v>
      </c>
      <c r="U61" s="9">
        <f t="shared" si="10"/>
        <v>0.99978307470918448</v>
      </c>
      <c r="V61" s="9"/>
      <c r="X61" s="95"/>
    </row>
    <row r="62" spans="1:24" x14ac:dyDescent="0.25">
      <c r="A62" s="49">
        <f t="shared" si="6"/>
        <v>55</v>
      </c>
      <c r="B62" s="94">
        <v>1.4556231473838834E-3</v>
      </c>
      <c r="C62" s="95">
        <v>2.9709609864406543E-3</v>
      </c>
      <c r="D62" s="95">
        <v>1.4556231473838834E-3</v>
      </c>
      <c r="E62" s="95">
        <v>2.9709609864406543E-3</v>
      </c>
      <c r="F62" s="95">
        <v>5.3851949426438036E-3</v>
      </c>
      <c r="G62" s="95">
        <v>6.3242097256703787E-3</v>
      </c>
      <c r="H62" s="95">
        <v>1.67E-3</v>
      </c>
      <c r="I62" s="95">
        <v>2.6800000000000001E-3</v>
      </c>
      <c r="J62" s="96">
        <v>2.7599999999999999E-3</v>
      </c>
      <c r="K62" s="95"/>
      <c r="L62">
        <f t="shared" si="1"/>
        <v>55</v>
      </c>
      <c r="M62" s="97">
        <f t="shared" si="8"/>
        <v>2.9709609864406543E-3</v>
      </c>
      <c r="N62" s="97">
        <f t="shared" si="13"/>
        <v>1.67E-3</v>
      </c>
      <c r="O62" s="97">
        <f t="shared" si="9"/>
        <v>2.7599999999999999E-3</v>
      </c>
      <c r="P62" s="9">
        <f t="shared" si="11"/>
        <v>2.4791785093325469E-4</v>
      </c>
      <c r="Q62" s="9">
        <f t="shared" si="11"/>
        <v>1.3927330094276602E-4</v>
      </c>
      <c r="R62" s="9">
        <f t="shared" si="11"/>
        <v>2.3029146407660406E-4</v>
      </c>
      <c r="S62" s="9">
        <f t="shared" si="10"/>
        <v>0.99975208214906675</v>
      </c>
      <c r="T62" s="9">
        <f t="shared" si="10"/>
        <v>0.99986072669905723</v>
      </c>
      <c r="U62" s="9">
        <f t="shared" si="10"/>
        <v>0.9997697085359234</v>
      </c>
      <c r="V62" s="9"/>
      <c r="X62" s="95"/>
    </row>
    <row r="63" spans="1:24" x14ac:dyDescent="0.25">
      <c r="A63" s="49">
        <f t="shared" si="6"/>
        <v>56</v>
      </c>
      <c r="B63" s="94">
        <v>1.5977452685130803E-3</v>
      </c>
      <c r="C63" s="95">
        <v>3.2339066890139513E-3</v>
      </c>
      <c r="D63" s="95">
        <v>1.5977452685130803E-3</v>
      </c>
      <c r="E63" s="95">
        <v>3.2339066890139513E-3</v>
      </c>
      <c r="F63" s="95">
        <v>5.7687143923445764E-3</v>
      </c>
      <c r="G63" s="95">
        <v>6.7367965700527773E-3</v>
      </c>
      <c r="H63" s="95">
        <v>1.8500000000000001E-3</v>
      </c>
      <c r="I63" s="95">
        <v>2.96E-3</v>
      </c>
      <c r="J63" s="96">
        <v>2.97E-3</v>
      </c>
      <c r="K63" s="95"/>
      <c r="L63">
        <f t="shared" si="1"/>
        <v>56</v>
      </c>
      <c r="M63" s="97">
        <f t="shared" si="8"/>
        <v>3.2339066890139513E-3</v>
      </c>
      <c r="N63" s="97">
        <f t="shared" si="13"/>
        <v>1.8500000000000001E-3</v>
      </c>
      <c r="O63" s="97">
        <f t="shared" si="9"/>
        <v>2.97E-3</v>
      </c>
      <c r="P63" s="9">
        <f t="shared" si="11"/>
        <v>2.6989249465181331E-4</v>
      </c>
      <c r="Q63" s="9">
        <f t="shared" si="11"/>
        <v>1.5429754186579991E-4</v>
      </c>
      <c r="R63" s="9">
        <f t="shared" si="11"/>
        <v>2.4783755004820218E-4</v>
      </c>
      <c r="S63" s="9">
        <f t="shared" si="10"/>
        <v>0.99973010750534819</v>
      </c>
      <c r="T63" s="9">
        <f t="shared" si="10"/>
        <v>0.9998457024581342</v>
      </c>
      <c r="U63" s="9">
        <f t="shared" si="10"/>
        <v>0.9997521624499518</v>
      </c>
      <c r="V63" s="9"/>
      <c r="X63" s="95"/>
    </row>
    <row r="64" spans="1:24" x14ac:dyDescent="0.25">
      <c r="A64" s="49">
        <f t="shared" si="6"/>
        <v>57</v>
      </c>
      <c r="B64" s="94">
        <v>1.766293327077677E-3</v>
      </c>
      <c r="C64" s="95">
        <v>3.5434581251614404E-3</v>
      </c>
      <c r="D64" s="95">
        <v>1.766293327077677E-3</v>
      </c>
      <c r="E64" s="95">
        <v>3.5434581251614404E-3</v>
      </c>
      <c r="F64" s="95">
        <v>6.192826174314262E-3</v>
      </c>
      <c r="G64" s="95">
        <v>7.246816619581908E-3</v>
      </c>
      <c r="H64" s="95">
        <v>2.0400000000000001E-3</v>
      </c>
      <c r="I64" s="95">
        <v>3.2599999999999999E-3</v>
      </c>
      <c r="J64" s="96">
        <v>2.97E-3</v>
      </c>
      <c r="K64" s="95"/>
      <c r="L64">
        <f t="shared" si="1"/>
        <v>57</v>
      </c>
      <c r="M64" s="97">
        <f t="shared" si="8"/>
        <v>3.5434581251614404E-3</v>
      </c>
      <c r="N64" s="97">
        <f t="shared" si="13"/>
        <v>2.0400000000000001E-3</v>
      </c>
      <c r="O64" s="97">
        <f t="shared" si="9"/>
        <v>2.97E-3</v>
      </c>
      <c r="P64" s="9">
        <f t="shared" si="11"/>
        <v>2.9576883869519843E-4</v>
      </c>
      <c r="Q64" s="9">
        <f t="shared" si="11"/>
        <v>1.7015915747353727E-4</v>
      </c>
      <c r="R64" s="9">
        <f t="shared" si="11"/>
        <v>2.4783755004820218E-4</v>
      </c>
      <c r="S64" s="9">
        <f t="shared" si="10"/>
        <v>0.9997042311613048</v>
      </c>
      <c r="T64" s="9">
        <f t="shared" si="10"/>
        <v>0.99982984084252646</v>
      </c>
      <c r="U64" s="9">
        <f t="shared" si="10"/>
        <v>0.9997521624499518</v>
      </c>
      <c r="V64" s="9"/>
      <c r="X64" s="95"/>
    </row>
    <row r="65" spans="1:24" x14ac:dyDescent="0.25">
      <c r="A65" s="49">
        <f t="shared" si="6"/>
        <v>58</v>
      </c>
      <c r="B65" s="94">
        <v>1.9696687799281398E-3</v>
      </c>
      <c r="C65" s="95">
        <v>3.934374716365807E-3</v>
      </c>
      <c r="D65" s="95">
        <v>1.9696687799281398E-3</v>
      </c>
      <c r="E65" s="95">
        <v>3.934374716365807E-3</v>
      </c>
      <c r="F65" s="95">
        <v>6.6622078455191224E-3</v>
      </c>
      <c r="G65" s="95">
        <v>7.9093468923328181E-3</v>
      </c>
      <c r="H65" s="95">
        <v>2.2599999999999999E-3</v>
      </c>
      <c r="I65" s="95">
        <v>3.5899999999999999E-3</v>
      </c>
      <c r="J65" s="96">
        <v>3.1900000000000001E-3</v>
      </c>
      <c r="K65" s="95"/>
      <c r="L65">
        <f t="shared" si="1"/>
        <v>58</v>
      </c>
      <c r="M65" s="97">
        <f t="shared" si="8"/>
        <v>3.934374716365807E-3</v>
      </c>
      <c r="N65" s="97">
        <f t="shared" si="13"/>
        <v>2.2599999999999999E-3</v>
      </c>
      <c r="O65" s="97">
        <f t="shared" si="9"/>
        <v>3.1900000000000001E-3</v>
      </c>
      <c r="P65" s="9">
        <f t="shared" si="11"/>
        <v>3.2845727352193155E-4</v>
      </c>
      <c r="Q65" s="9">
        <f t="shared" si="11"/>
        <v>1.8852869741947664E-4</v>
      </c>
      <c r="R65" s="9">
        <f t="shared" si="11"/>
        <v>2.6622279779864311E-4</v>
      </c>
      <c r="S65" s="9">
        <f t="shared" si="10"/>
        <v>0.99967154272647807</v>
      </c>
      <c r="T65" s="9">
        <f t="shared" si="10"/>
        <v>0.99981147130258052</v>
      </c>
      <c r="U65" s="9">
        <f t="shared" si="10"/>
        <v>0.99973377720220136</v>
      </c>
      <c r="V65" s="9"/>
      <c r="X65" s="95"/>
    </row>
    <row r="66" spans="1:24" x14ac:dyDescent="0.25">
      <c r="A66" s="49">
        <f t="shared" si="6"/>
        <v>59</v>
      </c>
      <c r="B66" s="94">
        <v>2.2086984337336022E-3</v>
      </c>
      <c r="C66" s="95">
        <v>4.425424073146487E-3</v>
      </c>
      <c r="D66" s="95">
        <v>2.2086984337336022E-3</v>
      </c>
      <c r="E66" s="95">
        <v>4.425424073146487E-3</v>
      </c>
      <c r="F66" s="95">
        <v>7.1867204751525802E-3</v>
      </c>
      <c r="G66" s="95">
        <v>8.8017694889131713E-3</v>
      </c>
      <c r="H66" s="95">
        <v>2.5000000000000001E-3</v>
      </c>
      <c r="I66" s="95">
        <v>3.98E-3</v>
      </c>
      <c r="J66" s="96">
        <v>3.4399999999999999E-3</v>
      </c>
      <c r="K66" s="95"/>
      <c r="L66">
        <f t="shared" si="1"/>
        <v>59</v>
      </c>
      <c r="M66" s="97">
        <f t="shared" si="8"/>
        <v>4.425424073146487E-3</v>
      </c>
      <c r="N66" s="97">
        <f t="shared" si="13"/>
        <v>2.5000000000000001E-3</v>
      </c>
      <c r="O66" s="97">
        <f t="shared" si="9"/>
        <v>3.4399999999999999E-3</v>
      </c>
      <c r="P66" s="9">
        <f t="shared" si="11"/>
        <v>3.6953547562512679E-4</v>
      </c>
      <c r="Q66" s="9">
        <f t="shared" si="11"/>
        <v>2.0857243058891584E-4</v>
      </c>
      <c r="R66" s="9">
        <f t="shared" si="11"/>
        <v>2.8711964028949044E-4</v>
      </c>
      <c r="S66" s="9">
        <f t="shared" si="10"/>
        <v>0.99963046452437487</v>
      </c>
      <c r="T66" s="9">
        <f t="shared" si="10"/>
        <v>0.99979142756941108</v>
      </c>
      <c r="U66" s="9">
        <f t="shared" si="10"/>
        <v>0.99971288035971051</v>
      </c>
      <c r="V66" s="9"/>
      <c r="X66" s="95"/>
    </row>
    <row r="67" spans="1:24" x14ac:dyDescent="0.25">
      <c r="A67" s="49">
        <f t="shared" si="6"/>
        <v>60</v>
      </c>
      <c r="B67" s="94">
        <v>2.4996947373174773E-3</v>
      </c>
      <c r="C67" s="95">
        <v>5.0090120147996747E-3</v>
      </c>
      <c r="D67" s="95">
        <v>2.4996947373174773E-3</v>
      </c>
      <c r="E67" s="95">
        <v>5.0090120147996747E-3</v>
      </c>
      <c r="F67" s="95">
        <v>7.7683024579410544E-3</v>
      </c>
      <c r="G67" s="95">
        <v>9.9943022460723674E-3</v>
      </c>
      <c r="H67" s="95">
        <v>2.7499999999999998E-3</v>
      </c>
      <c r="I67" s="95">
        <v>4.3800000000000002E-3</v>
      </c>
      <c r="J67" s="96">
        <v>3.6800000000000001E-3</v>
      </c>
      <c r="K67" s="95"/>
      <c r="L67">
        <f t="shared" si="1"/>
        <v>60</v>
      </c>
      <c r="M67" s="97">
        <f t="shared" si="8"/>
        <v>5.0090120147996747E-3</v>
      </c>
      <c r="N67" s="97">
        <f t="shared" si="13"/>
        <v>2.7499999999999998E-3</v>
      </c>
      <c r="O67" s="97">
        <f t="shared" si="9"/>
        <v>3.6800000000000001E-3</v>
      </c>
      <c r="P67" s="9">
        <f t="shared" si="11"/>
        <v>4.1837905222119609E-4</v>
      </c>
      <c r="Q67" s="9">
        <f t="shared" si="11"/>
        <v>2.294560206580476E-4</v>
      </c>
      <c r="R67" s="9">
        <f t="shared" si="11"/>
        <v>3.0718513048288987E-4</v>
      </c>
      <c r="S67" s="9">
        <f t="shared" si="10"/>
        <v>0.9995816209477788</v>
      </c>
      <c r="T67" s="9">
        <f t="shared" si="10"/>
        <v>0.99977054397934195</v>
      </c>
      <c r="U67" s="9">
        <f t="shared" si="10"/>
        <v>0.99969281486951711</v>
      </c>
      <c r="V67" s="9"/>
      <c r="X67" s="95"/>
    </row>
    <row r="68" spans="1:24" x14ac:dyDescent="0.25">
      <c r="A68" s="49">
        <f t="shared" si="6"/>
        <v>61</v>
      </c>
      <c r="B68" s="94">
        <v>2.8438275710056657E-3</v>
      </c>
      <c r="C68" s="95">
        <v>5.7157993283865165E-3</v>
      </c>
      <c r="D68" s="95">
        <v>2.8438275710056657E-3</v>
      </c>
      <c r="E68" s="95">
        <v>5.7157993283865165E-3</v>
      </c>
      <c r="F68" s="95">
        <v>8.4181848839854374E-3</v>
      </c>
      <c r="G68" s="95">
        <v>1.1494550474472594E-2</v>
      </c>
      <c r="H68" s="95">
        <v>3.0000000000000001E-3</v>
      </c>
      <c r="I68" s="95">
        <v>4.81E-3</v>
      </c>
      <c r="J68" s="96">
        <v>3.6900000000000001E-3</v>
      </c>
      <c r="K68" s="95"/>
      <c r="L68">
        <f t="shared" si="1"/>
        <v>61</v>
      </c>
      <c r="M68" s="97">
        <f t="shared" si="8"/>
        <v>5.7157993283865165E-3</v>
      </c>
      <c r="N68" s="97">
        <f t="shared" si="13"/>
        <v>3.0000000000000001E-3</v>
      </c>
      <c r="O68" s="97">
        <f t="shared" si="9"/>
        <v>3.6900000000000001E-3</v>
      </c>
      <c r="P68" s="9">
        <f t="shared" si="11"/>
        <v>4.7756901286388764E-4</v>
      </c>
      <c r="Q68" s="9">
        <f t="shared" si="11"/>
        <v>2.5034441029880838E-4</v>
      </c>
      <c r="R68" s="9">
        <f t="shared" si="11"/>
        <v>3.0802128872331469E-4</v>
      </c>
      <c r="S68" s="9">
        <f t="shared" si="10"/>
        <v>0.99952243098713611</v>
      </c>
      <c r="T68" s="9">
        <f t="shared" si="10"/>
        <v>0.99974965558970119</v>
      </c>
      <c r="U68" s="9">
        <f t="shared" si="10"/>
        <v>0.99969197871127669</v>
      </c>
      <c r="V68" s="9"/>
      <c r="X68" s="95"/>
    </row>
    <row r="69" spans="1:24" x14ac:dyDescent="0.25">
      <c r="A69" s="49">
        <f t="shared" si="6"/>
        <v>62</v>
      </c>
      <c r="B69" s="94">
        <v>3.2302888550406342E-3</v>
      </c>
      <c r="C69" s="95">
        <v>6.5285472514546184E-3</v>
      </c>
      <c r="D69" s="95">
        <v>3.2302888550406342E-3</v>
      </c>
      <c r="E69" s="95">
        <v>6.5285472514546184E-3</v>
      </c>
      <c r="F69" s="95">
        <v>9.1389004409784536E-3</v>
      </c>
      <c r="G69" s="95">
        <v>1.3267857035971642E-2</v>
      </c>
      <c r="H69" s="95">
        <v>3.2599999999999999E-3</v>
      </c>
      <c r="I69" s="95">
        <v>5.2700000000000004E-3</v>
      </c>
      <c r="J69" s="96">
        <v>3.9699999999999996E-3</v>
      </c>
      <c r="K69" s="95"/>
      <c r="L69">
        <f t="shared" si="1"/>
        <v>62</v>
      </c>
      <c r="M69" s="97">
        <f t="shared" si="8"/>
        <v>6.5285472514546184E-3</v>
      </c>
      <c r="N69" s="97">
        <f t="shared" si="13"/>
        <v>3.2599999999999999E-3</v>
      </c>
      <c r="O69" s="97">
        <f t="shared" si="9"/>
        <v>3.9699999999999996E-3</v>
      </c>
      <c r="P69" s="9">
        <f t="shared" si="11"/>
        <v>5.4568034776969476E-4</v>
      </c>
      <c r="Q69" s="9">
        <f t="shared" si="11"/>
        <v>2.7207342939061796E-4</v>
      </c>
      <c r="R69" s="9">
        <f t="shared" si="11"/>
        <v>3.3143684343883706E-4</v>
      </c>
      <c r="S69" s="9">
        <f t="shared" si="10"/>
        <v>0.99945431965223031</v>
      </c>
      <c r="T69" s="9">
        <f t="shared" si="10"/>
        <v>0.99972792657060938</v>
      </c>
      <c r="U69" s="9">
        <f t="shared" si="10"/>
        <v>0.99966856315656116</v>
      </c>
      <c r="V69" s="9"/>
      <c r="X69" s="95"/>
    </row>
    <row r="70" spans="1:24" x14ac:dyDescent="0.25">
      <c r="A70" s="49">
        <f t="shared" si="6"/>
        <v>63</v>
      </c>
      <c r="B70" s="94">
        <v>3.6602553759561667E-3</v>
      </c>
      <c r="C70" s="95">
        <v>7.4400515042339545E-3</v>
      </c>
      <c r="D70" s="95">
        <v>3.6602553759561667E-3</v>
      </c>
      <c r="E70" s="95">
        <v>7.4400515042339545E-3</v>
      </c>
      <c r="F70" s="95">
        <v>9.9431139440231686E-3</v>
      </c>
      <c r="G70" s="95">
        <v>1.5211256443870154E-2</v>
      </c>
      <c r="H70" s="95">
        <v>3.5400000000000002E-3</v>
      </c>
      <c r="I70" s="95">
        <v>5.7499999999999999E-3</v>
      </c>
      <c r="J70" s="96">
        <v>5.0899999999999999E-3</v>
      </c>
      <c r="K70" s="95"/>
      <c r="L70">
        <f t="shared" si="1"/>
        <v>63</v>
      </c>
      <c r="M70" s="97">
        <f t="shared" si="8"/>
        <v>7.4400515042339545E-3</v>
      </c>
      <c r="N70" s="97">
        <f t="shared" si="13"/>
        <v>3.5400000000000002E-3</v>
      </c>
      <c r="O70" s="97">
        <f t="shared" si="9"/>
        <v>5.0899999999999999E-3</v>
      </c>
      <c r="P70" s="9">
        <f t="shared" si="11"/>
        <v>6.2212862583699291E-4</v>
      </c>
      <c r="Q70" s="9">
        <f t="shared" si="11"/>
        <v>2.9547972282051305E-4</v>
      </c>
      <c r="R70" s="9">
        <f t="shared" si="11"/>
        <v>4.251594420908722E-4</v>
      </c>
      <c r="S70" s="9">
        <f t="shared" si="10"/>
        <v>0.99937787137416301</v>
      </c>
      <c r="T70" s="9">
        <f t="shared" si="10"/>
        <v>0.99970452027717949</v>
      </c>
      <c r="U70" s="9">
        <f t="shared" si="10"/>
        <v>0.99957484055790913</v>
      </c>
      <c r="V70" s="9"/>
      <c r="X70" s="95"/>
    </row>
    <row r="71" spans="1:24" x14ac:dyDescent="0.25">
      <c r="A71" s="49">
        <f t="shared" si="6"/>
        <v>64</v>
      </c>
      <c r="B71" s="94">
        <v>4.1496342292295747E-3</v>
      </c>
      <c r="C71" s="95">
        <v>8.4700179449164158E-3</v>
      </c>
      <c r="D71" s="95">
        <v>4.1496342292295747E-3</v>
      </c>
      <c r="E71" s="95">
        <v>8.4700179449164158E-3</v>
      </c>
      <c r="F71" s="95">
        <v>1.083623652311036E-2</v>
      </c>
      <c r="G71" s="95">
        <v>1.7169298456396812E-2</v>
      </c>
      <c r="H71" s="95">
        <v>3.82E-3</v>
      </c>
      <c r="I71" s="95">
        <v>6.2300000000000003E-3</v>
      </c>
      <c r="J71" s="96">
        <v>5.4900000000000001E-3</v>
      </c>
      <c r="K71" s="95"/>
      <c r="L71">
        <f t="shared" ref="L71:L127" si="14">A71</f>
        <v>64</v>
      </c>
      <c r="M71" s="97">
        <f t="shared" si="8"/>
        <v>8.4700179449164158E-3</v>
      </c>
      <c r="N71" s="97">
        <f t="shared" ref="N71:N102" si="15">VLOOKUP(A71,Rates,$Y$2)</f>
        <v>3.82E-3</v>
      </c>
      <c r="O71" s="97">
        <f t="shared" si="9"/>
        <v>5.4900000000000001E-3</v>
      </c>
      <c r="P71" s="9">
        <f t="shared" si="11"/>
        <v>7.0858986422428494E-4</v>
      </c>
      <c r="Q71" s="9">
        <f t="shared" si="11"/>
        <v>3.1889204598489762E-4</v>
      </c>
      <c r="R71" s="9">
        <f t="shared" si="11"/>
        <v>4.5865523838772848E-4</v>
      </c>
      <c r="S71" s="9">
        <f t="shared" si="10"/>
        <v>0.99929141013577572</v>
      </c>
      <c r="T71" s="9">
        <f t="shared" si="10"/>
        <v>0.9996811079540151</v>
      </c>
      <c r="U71" s="9">
        <f t="shared" si="10"/>
        <v>0.99954134476161227</v>
      </c>
      <c r="V71" s="9"/>
      <c r="X71" s="95"/>
    </row>
    <row r="72" spans="1:24" x14ac:dyDescent="0.25">
      <c r="A72" s="49">
        <f t="shared" ref="A72:A128" si="16">A71+1</f>
        <v>65</v>
      </c>
      <c r="B72" s="94">
        <v>4.708826789089661E-3</v>
      </c>
      <c r="C72" s="95">
        <v>9.6149762605454228E-3</v>
      </c>
      <c r="D72" s="95">
        <v>4.708826789089661E-3</v>
      </c>
      <c r="E72" s="95">
        <v>9.6149762605454228E-3</v>
      </c>
      <c r="F72" s="95">
        <v>1.1834629621518013E-2</v>
      </c>
      <c r="G72" s="95">
        <v>1.893112520069436E-2</v>
      </c>
      <c r="H72" s="95">
        <v>4.13E-3</v>
      </c>
      <c r="I72" s="95">
        <v>6.7400000000000003E-3</v>
      </c>
      <c r="J72" s="96">
        <v>6.3699999999999998E-3</v>
      </c>
      <c r="K72" s="95"/>
      <c r="L72">
        <f t="shared" si="14"/>
        <v>65</v>
      </c>
      <c r="M72" s="97">
        <f t="shared" ref="M72:M127" si="17">MAX(VLOOKUP(MAX(0,A72+IF($W$3="Female",VLOOKUP(A72,Setback,IF($Y$4="Officer",2,3)),0)),Rates,$Y$1),$Z$1)</f>
        <v>9.6149762605454228E-3</v>
      </c>
      <c r="N72" s="97">
        <f t="shared" si="15"/>
        <v>4.13E-3</v>
      </c>
      <c r="O72" s="97">
        <f t="shared" ref="O72:O127" si="18">MAX(VLOOKUP(A72,Rates,$Y$2),VLOOKUP(A72+IF($Y$2=9,MIN(VLOOKUP(A72,Setback2,2),110-A72),0),Rates,10))</f>
        <v>6.3699999999999998E-3</v>
      </c>
      <c r="P72" s="9">
        <f t="shared" si="11"/>
        <v>8.0480085662570922E-4</v>
      </c>
      <c r="Q72" s="9">
        <f t="shared" si="11"/>
        <v>3.4481986967882516E-4</v>
      </c>
      <c r="R72" s="9">
        <f t="shared" si="11"/>
        <v>5.3238948223410798E-4</v>
      </c>
      <c r="S72" s="9">
        <f t="shared" ref="S72:U127" si="19">(1-M72)^(1/12)</f>
        <v>0.99919519914337429</v>
      </c>
      <c r="T72" s="9">
        <f t="shared" si="19"/>
        <v>0.99965518013032117</v>
      </c>
      <c r="U72" s="9">
        <f t="shared" si="19"/>
        <v>0.99946761051776589</v>
      </c>
      <c r="V72" s="9"/>
      <c r="X72" s="95"/>
    </row>
    <row r="73" spans="1:24" x14ac:dyDescent="0.25">
      <c r="A73" s="49">
        <f t="shared" si="16"/>
        <v>66</v>
      </c>
      <c r="B73" s="94">
        <v>5.3273802001308403E-3</v>
      </c>
      <c r="C73" s="95">
        <v>1.0894169164172213E-2</v>
      </c>
      <c r="D73" s="95">
        <v>5.3273802001308403E-3</v>
      </c>
      <c r="E73" s="95">
        <v>1.0894169164172213E-2</v>
      </c>
      <c r="F73" s="95">
        <v>1.2948340698436339E-2</v>
      </c>
      <c r="G73" s="95">
        <v>2.0509016354793998E-2</v>
      </c>
      <c r="H73" s="95">
        <v>4.4999999999999997E-3</v>
      </c>
      <c r="I73" s="95">
        <v>7.3699999999999998E-3</v>
      </c>
      <c r="J73" s="96">
        <v>6.8599999999999998E-3</v>
      </c>
      <c r="K73" s="95"/>
      <c r="L73">
        <f t="shared" si="14"/>
        <v>66</v>
      </c>
      <c r="M73" s="97">
        <f t="shared" si="17"/>
        <v>1.0894169164172213E-2</v>
      </c>
      <c r="N73" s="97">
        <f t="shared" si="15"/>
        <v>4.4999999999999997E-3</v>
      </c>
      <c r="O73" s="97">
        <f t="shared" si="18"/>
        <v>6.8599999999999998E-3</v>
      </c>
      <c r="P73" s="9">
        <f t="shared" si="11"/>
        <v>9.1241226201410619E-4</v>
      </c>
      <c r="Q73" s="9">
        <f t="shared" si="11"/>
        <v>3.7577566845492516E-4</v>
      </c>
      <c r="R73" s="9">
        <f t="shared" si="11"/>
        <v>5.7347199923385439E-4</v>
      </c>
      <c r="S73" s="9">
        <f t="shared" si="19"/>
        <v>0.99908758773798589</v>
      </c>
      <c r="T73" s="9">
        <f t="shared" si="19"/>
        <v>0.99962422433154507</v>
      </c>
      <c r="U73" s="9">
        <f t="shared" si="19"/>
        <v>0.99942652800076615</v>
      </c>
      <c r="V73" s="9"/>
      <c r="X73" s="95"/>
    </row>
    <row r="74" spans="1:24" x14ac:dyDescent="0.25">
      <c r="A74" s="49">
        <f t="shared" si="16"/>
        <v>67</v>
      </c>
      <c r="B74" s="94">
        <v>6.050484541484903E-3</v>
      </c>
      <c r="C74" s="95">
        <v>1.2342269292252891E-2</v>
      </c>
      <c r="D74" s="95">
        <v>6.050484541484903E-3</v>
      </c>
      <c r="E74" s="95">
        <v>1.2342269292252891E-2</v>
      </c>
      <c r="F74" s="95">
        <v>1.4196585355532304E-2</v>
      </c>
      <c r="G74" s="95">
        <v>2.1998107436153054E-2</v>
      </c>
      <c r="H74" s="95">
        <v>4.9199999999999999E-3</v>
      </c>
      <c r="I74" s="95">
        <v>8.0400000000000003E-3</v>
      </c>
      <c r="J74" s="96">
        <v>7.9600000000000001E-3</v>
      </c>
      <c r="K74" s="95"/>
      <c r="L74">
        <f t="shared" si="14"/>
        <v>67</v>
      </c>
      <c r="M74" s="97">
        <f t="shared" si="17"/>
        <v>1.2342269292252891E-2</v>
      </c>
      <c r="N74" s="97">
        <f t="shared" si="15"/>
        <v>4.9199999999999999E-3</v>
      </c>
      <c r="O74" s="97">
        <f t="shared" si="18"/>
        <v>7.9600000000000001E-3</v>
      </c>
      <c r="P74" s="9">
        <f t="shared" si="11"/>
        <v>1.0343869578515186E-3</v>
      </c>
      <c r="Q74" s="9">
        <f t="shared" si="11"/>
        <v>4.1092746663506929E-4</v>
      </c>
      <c r="R74" s="9">
        <f t="shared" si="11"/>
        <v>6.6576577368193668E-4</v>
      </c>
      <c r="S74" s="9">
        <f t="shared" si="19"/>
        <v>0.99896561304214848</v>
      </c>
      <c r="T74" s="9">
        <f t="shared" si="19"/>
        <v>0.99958907253336493</v>
      </c>
      <c r="U74" s="9">
        <f t="shared" si="19"/>
        <v>0.99933423422631806</v>
      </c>
      <c r="V74" s="9"/>
      <c r="X74" s="95"/>
    </row>
    <row r="75" spans="1:24" x14ac:dyDescent="0.25">
      <c r="A75" s="49">
        <f t="shared" si="16"/>
        <v>68</v>
      </c>
      <c r="B75" s="94">
        <v>6.8685417213141566E-3</v>
      </c>
      <c r="C75" s="95">
        <v>1.3958990262958508E-2</v>
      </c>
      <c r="D75" s="95">
        <v>6.8685417213141566E-3</v>
      </c>
      <c r="E75" s="95">
        <v>1.3958990262958508E-2</v>
      </c>
      <c r="F75" s="95">
        <v>1.559606391052012E-2</v>
      </c>
      <c r="G75" s="95">
        <v>2.35405330789758E-2</v>
      </c>
      <c r="H75" s="95">
        <v>5.3800000000000002E-3</v>
      </c>
      <c r="I75" s="95">
        <v>8.7500000000000008E-3</v>
      </c>
      <c r="J75" s="96">
        <v>8.5900000000000004E-3</v>
      </c>
      <c r="K75" s="95"/>
      <c r="L75">
        <f t="shared" si="14"/>
        <v>68</v>
      </c>
      <c r="M75" s="97">
        <f t="shared" si="17"/>
        <v>1.3958990262958508E-2</v>
      </c>
      <c r="N75" s="97">
        <f t="shared" si="15"/>
        <v>5.3800000000000002E-3</v>
      </c>
      <c r="O75" s="97">
        <f t="shared" si="18"/>
        <v>8.5900000000000004E-3</v>
      </c>
      <c r="P75" s="9">
        <f t="shared" si="11"/>
        <v>1.1707585617339866E-3</v>
      </c>
      <c r="Q75" s="9">
        <f t="shared" si="11"/>
        <v>4.4944266348256878E-4</v>
      </c>
      <c r="R75" s="9">
        <f t="shared" si="11"/>
        <v>7.1866719331614703E-4</v>
      </c>
      <c r="S75" s="9">
        <f t="shared" si="19"/>
        <v>0.99882924143826601</v>
      </c>
      <c r="T75" s="9">
        <f t="shared" si="19"/>
        <v>0.99955055733651743</v>
      </c>
      <c r="U75" s="9">
        <f t="shared" si="19"/>
        <v>0.99928133280668385</v>
      </c>
      <c r="V75" s="9"/>
      <c r="X75" s="95"/>
    </row>
    <row r="76" spans="1:24" x14ac:dyDescent="0.25">
      <c r="A76" s="49">
        <f t="shared" si="16"/>
        <v>69</v>
      </c>
      <c r="B76" s="94">
        <v>7.8273939592627823E-3</v>
      </c>
      <c r="C76" s="95">
        <v>1.5807336716466378E-2</v>
      </c>
      <c r="D76" s="95">
        <v>7.8273939592627823E-3</v>
      </c>
      <c r="E76" s="95">
        <v>1.5807336716466378E-2</v>
      </c>
      <c r="F76" s="95">
        <v>1.7172479263790782E-2</v>
      </c>
      <c r="G76" s="95">
        <v>2.5337679552498805E-2</v>
      </c>
      <c r="H76" s="95">
        <v>5.8999999999999999E-3</v>
      </c>
      <c r="I76" s="95">
        <v>9.5300000000000003E-3</v>
      </c>
      <c r="J76" s="96">
        <v>9.9799999999999993E-3</v>
      </c>
      <c r="K76" s="95"/>
      <c r="L76">
        <f t="shared" si="14"/>
        <v>69</v>
      </c>
      <c r="M76" s="97">
        <f t="shared" si="17"/>
        <v>1.5807336716466378E-2</v>
      </c>
      <c r="N76" s="97">
        <f t="shared" si="15"/>
        <v>5.8999999999999999E-3</v>
      </c>
      <c r="O76" s="97">
        <f t="shared" si="18"/>
        <v>9.9799999999999993E-3</v>
      </c>
      <c r="P76" s="9">
        <f t="shared" si="11"/>
        <v>1.3269192860171364E-3</v>
      </c>
      <c r="Q76" s="9">
        <f t="shared" si="11"/>
        <v>4.9300124859807948E-4</v>
      </c>
      <c r="R76" s="9">
        <f t="shared" si="11"/>
        <v>8.3549528240123294E-4</v>
      </c>
      <c r="S76" s="9">
        <f t="shared" si="19"/>
        <v>0.99867308071398286</v>
      </c>
      <c r="T76" s="9">
        <f t="shared" si="19"/>
        <v>0.99950699875140192</v>
      </c>
      <c r="U76" s="9">
        <f t="shared" si="19"/>
        <v>0.99916450471759877</v>
      </c>
      <c r="V76" s="9"/>
      <c r="X76" s="95"/>
    </row>
    <row r="77" spans="1:24" x14ac:dyDescent="0.25">
      <c r="A77" s="49">
        <f t="shared" si="16"/>
        <v>70</v>
      </c>
      <c r="B77" s="94">
        <v>8.9257412826632167E-3</v>
      </c>
      <c r="C77" s="95">
        <v>1.792122687278817E-2</v>
      </c>
      <c r="D77" s="95">
        <v>8.9257412826632167E-3</v>
      </c>
      <c r="E77" s="95">
        <v>1.792122687278817E-2</v>
      </c>
      <c r="F77" s="95">
        <v>1.8947010857083637E-2</v>
      </c>
      <c r="G77" s="95">
        <v>2.7626159875787853E-2</v>
      </c>
      <c r="H77" s="95">
        <v>6.4900000000000001E-3</v>
      </c>
      <c r="I77" s="95">
        <v>1.038E-2</v>
      </c>
      <c r="J77" s="96">
        <v>1.159E-2</v>
      </c>
      <c r="K77" s="95"/>
      <c r="L77">
        <f t="shared" si="14"/>
        <v>70</v>
      </c>
      <c r="M77" s="97">
        <f t="shared" si="17"/>
        <v>1.792122687278817E-2</v>
      </c>
      <c r="N77" s="97">
        <f t="shared" si="15"/>
        <v>6.4900000000000001E-3</v>
      </c>
      <c r="O77" s="97">
        <f t="shared" si="18"/>
        <v>1.159E-2</v>
      </c>
      <c r="P77" s="9">
        <f t="shared" si="11"/>
        <v>1.5058448104696698E-3</v>
      </c>
      <c r="Q77" s="9">
        <f t="shared" si="11"/>
        <v>5.4244878939990748E-4</v>
      </c>
      <c r="R77" s="9">
        <f t="shared" si="11"/>
        <v>9.7100223506152439E-4</v>
      </c>
      <c r="S77" s="9">
        <f t="shared" si="19"/>
        <v>0.99849415518953033</v>
      </c>
      <c r="T77" s="9">
        <f t="shared" si="19"/>
        <v>0.99945755121060009</v>
      </c>
      <c r="U77" s="9">
        <f t="shared" si="19"/>
        <v>0.99902899776493848</v>
      </c>
      <c r="V77" s="9"/>
      <c r="X77" s="95"/>
    </row>
    <row r="78" spans="1:24" x14ac:dyDescent="0.25">
      <c r="A78" s="49">
        <f t="shared" si="16"/>
        <v>71</v>
      </c>
      <c r="B78" s="94">
        <v>1.0212414968618033E-2</v>
      </c>
      <c r="C78" s="95">
        <v>2.0356116745517908E-2</v>
      </c>
      <c r="D78" s="95">
        <v>1.0212414968618033E-2</v>
      </c>
      <c r="E78" s="95">
        <v>2.0356116745517908E-2</v>
      </c>
      <c r="F78" s="95">
        <v>2.0956973359353214E-2</v>
      </c>
      <c r="G78" s="95">
        <v>3.0481549566403178E-2</v>
      </c>
      <c r="H78" s="95">
        <v>7.1700000000000002E-3</v>
      </c>
      <c r="I78" s="95">
        <v>1.133E-2</v>
      </c>
      <c r="J78" s="96">
        <v>1.2500000000000001E-2</v>
      </c>
      <c r="K78" s="95"/>
      <c r="L78">
        <f t="shared" si="14"/>
        <v>71</v>
      </c>
      <c r="M78" s="97">
        <f t="shared" si="17"/>
        <v>2.0356116745517908E-2</v>
      </c>
      <c r="N78" s="97">
        <f t="shared" si="15"/>
        <v>7.1700000000000002E-3</v>
      </c>
      <c r="O78" s="97">
        <f t="shared" si="18"/>
        <v>1.2500000000000001E-2</v>
      </c>
      <c r="P78" s="9">
        <f t="shared" si="11"/>
        <v>1.7123786864161605E-3</v>
      </c>
      <c r="Q78" s="9">
        <f t="shared" si="11"/>
        <v>5.9947257628945039E-4</v>
      </c>
      <c r="R78" s="9">
        <f t="shared" si="11"/>
        <v>1.0476826474795642E-3</v>
      </c>
      <c r="S78" s="9">
        <f t="shared" si="19"/>
        <v>0.99828762131358384</v>
      </c>
      <c r="T78" s="9">
        <f t="shared" si="19"/>
        <v>0.99940052742371055</v>
      </c>
      <c r="U78" s="9">
        <f t="shared" si="19"/>
        <v>0.99895231735252044</v>
      </c>
      <c r="V78" s="9"/>
      <c r="X78" s="95"/>
    </row>
    <row r="79" spans="1:24" x14ac:dyDescent="0.25">
      <c r="A79" s="49">
        <f t="shared" si="16"/>
        <v>72</v>
      </c>
      <c r="B79" s="94">
        <v>1.1711026168613338E-2</v>
      </c>
      <c r="C79" s="95">
        <v>2.3202602888156707E-2</v>
      </c>
      <c r="D79" s="95">
        <v>1.1711026168613338E-2</v>
      </c>
      <c r="E79" s="95">
        <v>2.3202602888156707E-2</v>
      </c>
      <c r="F79" s="95">
        <v>2.3226557310864662E-2</v>
      </c>
      <c r="G79" s="95">
        <v>3.3924782734421573E-2</v>
      </c>
      <c r="H79" s="95">
        <v>7.9399999999999991E-3</v>
      </c>
      <c r="I79" s="95">
        <v>1.2370000000000001E-2</v>
      </c>
      <c r="J79" s="96">
        <v>1.456E-2</v>
      </c>
      <c r="K79" s="95"/>
      <c r="L79">
        <f t="shared" si="14"/>
        <v>72</v>
      </c>
      <c r="M79" s="97">
        <f t="shared" si="17"/>
        <v>2.3202602888156707E-2</v>
      </c>
      <c r="N79" s="97">
        <f t="shared" si="15"/>
        <v>7.9399999999999991E-3</v>
      </c>
      <c r="O79" s="97">
        <f t="shared" si="18"/>
        <v>1.456E-2</v>
      </c>
      <c r="P79" s="9">
        <f t="shared" si="11"/>
        <v>1.954422698707492E-3</v>
      </c>
      <c r="Q79" s="9">
        <f t="shared" si="11"/>
        <v>6.640868679249623E-4</v>
      </c>
      <c r="R79" s="9">
        <f t="shared" si="11"/>
        <v>1.221506439874287E-3</v>
      </c>
      <c r="S79" s="9">
        <f t="shared" si="19"/>
        <v>0.99804557730129251</v>
      </c>
      <c r="T79" s="9">
        <f t="shared" si="19"/>
        <v>0.99933591313207504</v>
      </c>
      <c r="U79" s="9">
        <f t="shared" si="19"/>
        <v>0.99877849356012571</v>
      </c>
      <c r="V79" s="9"/>
      <c r="X79" s="95"/>
    </row>
    <row r="80" spans="1:24" x14ac:dyDescent="0.25">
      <c r="A80" s="49">
        <f t="shared" si="16"/>
        <v>73</v>
      </c>
      <c r="B80" s="94">
        <v>1.3458585286364903E-2</v>
      </c>
      <c r="C80" s="95">
        <v>2.6511074372216208E-2</v>
      </c>
      <c r="D80" s="95">
        <v>1.3458585286364903E-2</v>
      </c>
      <c r="E80" s="95">
        <v>2.6511074372216208E-2</v>
      </c>
      <c r="F80" s="95">
        <v>2.5793835915268962E-2</v>
      </c>
      <c r="G80" s="95">
        <v>3.7966873338179954E-2</v>
      </c>
      <c r="H80" s="95">
        <v>8.8199999999999997E-3</v>
      </c>
      <c r="I80" s="95">
        <v>1.354E-2</v>
      </c>
      <c r="J80" s="96">
        <v>1.704E-2</v>
      </c>
      <c r="K80" s="95"/>
      <c r="L80">
        <f t="shared" si="14"/>
        <v>73</v>
      </c>
      <c r="M80" s="97">
        <f t="shared" si="17"/>
        <v>2.6511074372216208E-2</v>
      </c>
      <c r="N80" s="97">
        <f t="shared" si="15"/>
        <v>8.8199999999999997E-3</v>
      </c>
      <c r="O80" s="97">
        <f t="shared" si="18"/>
        <v>1.704E-2</v>
      </c>
      <c r="P80" s="9">
        <f t="shared" si="11"/>
        <v>2.2365643266727409E-3</v>
      </c>
      <c r="Q80" s="9">
        <f t="shared" si="11"/>
        <v>7.3798808885061629E-4</v>
      </c>
      <c r="R80" s="9">
        <f t="shared" si="11"/>
        <v>1.4312124557543937E-3</v>
      </c>
      <c r="S80" s="9">
        <f t="shared" si="19"/>
        <v>0.99776343567332726</v>
      </c>
      <c r="T80" s="9">
        <f t="shared" si="19"/>
        <v>0.99926201191114938</v>
      </c>
      <c r="U80" s="9">
        <f t="shared" si="19"/>
        <v>0.99856878754424561</v>
      </c>
      <c r="V80" s="9"/>
      <c r="X80" s="95"/>
    </row>
    <row r="81" spans="1:24" x14ac:dyDescent="0.25">
      <c r="A81" s="49">
        <f t="shared" si="16"/>
        <v>74</v>
      </c>
      <c r="B81" s="94">
        <v>1.5481211257344715E-2</v>
      </c>
      <c r="C81" s="95">
        <v>3.0272956772005147E-2</v>
      </c>
      <c r="D81" s="95">
        <v>1.5481211257344715E-2</v>
      </c>
      <c r="E81" s="95">
        <v>3.0272956772005147E-2</v>
      </c>
      <c r="F81" s="95">
        <v>2.8697195368043351E-2</v>
      </c>
      <c r="G81" s="95">
        <v>4.2573070934508919E-2</v>
      </c>
      <c r="H81" s="95">
        <v>9.8200000000000006E-3</v>
      </c>
      <c r="I81" s="95">
        <v>1.487E-2</v>
      </c>
      <c r="J81" s="96">
        <v>1.8489999999999999E-2</v>
      </c>
      <c r="K81" s="95"/>
      <c r="L81">
        <f t="shared" si="14"/>
        <v>74</v>
      </c>
      <c r="M81" s="97">
        <f t="shared" si="17"/>
        <v>3.0272956772005147E-2</v>
      </c>
      <c r="N81" s="97">
        <f t="shared" si="15"/>
        <v>9.8200000000000006E-3</v>
      </c>
      <c r="O81" s="97">
        <f t="shared" si="18"/>
        <v>1.8489999999999999E-2</v>
      </c>
      <c r="P81" s="9">
        <f t="shared" si="11"/>
        <v>2.5584420790282225E-3</v>
      </c>
      <c r="Q81" s="9">
        <f t="shared" si="11"/>
        <v>8.2203978989714432E-4</v>
      </c>
      <c r="R81" s="9">
        <f t="shared" si="11"/>
        <v>1.5540476180417873E-3</v>
      </c>
      <c r="S81" s="9">
        <f t="shared" si="19"/>
        <v>0.99744155792097178</v>
      </c>
      <c r="T81" s="9">
        <f t="shared" si="19"/>
        <v>0.99917796021010286</v>
      </c>
      <c r="U81" s="9">
        <f t="shared" si="19"/>
        <v>0.99844595238195821</v>
      </c>
      <c r="V81" s="9"/>
      <c r="X81" s="95"/>
    </row>
    <row r="82" spans="1:24" x14ac:dyDescent="0.25">
      <c r="A82" s="49">
        <f t="shared" si="16"/>
        <v>75</v>
      </c>
      <c r="B82" s="94">
        <v>1.7835949833015088E-2</v>
      </c>
      <c r="C82" s="95">
        <v>3.4446574499972314E-2</v>
      </c>
      <c r="D82" s="95">
        <v>1.7835949833015088E-2</v>
      </c>
      <c r="E82" s="95">
        <v>3.4446574499972314E-2</v>
      </c>
      <c r="F82" s="95">
        <v>3.1989121693082274E-2</v>
      </c>
      <c r="G82" s="95">
        <v>4.7693435928780753E-2</v>
      </c>
      <c r="H82" s="95">
        <v>1.0959999999999999E-2</v>
      </c>
      <c r="I82" s="95">
        <v>1.636E-2</v>
      </c>
      <c r="J82" s="96">
        <v>2.1909999999999999E-2</v>
      </c>
      <c r="K82" s="95"/>
      <c r="L82">
        <f t="shared" si="14"/>
        <v>75</v>
      </c>
      <c r="M82" s="97">
        <f t="shared" si="17"/>
        <v>3.4446574499972314E-2</v>
      </c>
      <c r="N82" s="97">
        <f t="shared" si="15"/>
        <v>1.0959999999999999E-2</v>
      </c>
      <c r="O82" s="97">
        <f t="shared" si="18"/>
        <v>2.1909999999999999E-2</v>
      </c>
      <c r="P82" s="9">
        <f t="shared" si="11"/>
        <v>2.9168912572348216E-3</v>
      </c>
      <c r="Q82" s="9">
        <f t="shared" si="11"/>
        <v>9.1795369611580302E-4</v>
      </c>
      <c r="R82" s="9">
        <f t="shared" si="11"/>
        <v>1.8444293325743377E-3</v>
      </c>
      <c r="S82" s="9">
        <f t="shared" si="19"/>
        <v>0.99708310874276518</v>
      </c>
      <c r="T82" s="9">
        <f t="shared" si="19"/>
        <v>0.9990820463038842</v>
      </c>
      <c r="U82" s="9">
        <f t="shared" si="19"/>
        <v>0.99815557066742566</v>
      </c>
      <c r="V82" s="9"/>
      <c r="X82" s="95"/>
    </row>
    <row r="83" spans="1:24" x14ac:dyDescent="0.25">
      <c r="A83" s="49">
        <f t="shared" si="16"/>
        <v>76</v>
      </c>
      <c r="B83" s="94">
        <v>2.0567208206318514E-2</v>
      </c>
      <c r="C83" s="95">
        <v>3.8970970438688177E-2</v>
      </c>
      <c r="D83" s="95">
        <v>2.0567208206318514E-2</v>
      </c>
      <c r="E83" s="95">
        <v>3.8970970438688177E-2</v>
      </c>
      <c r="F83" s="95">
        <v>3.5716708630130697E-2</v>
      </c>
      <c r="G83" s="95">
        <v>5.3284827896031832E-2</v>
      </c>
      <c r="H83" s="95">
        <v>1.226E-2</v>
      </c>
      <c r="I83" s="95">
        <v>1.8020000000000001E-2</v>
      </c>
      <c r="J83" s="96">
        <v>2.3949999999999999E-2</v>
      </c>
      <c r="K83" s="95"/>
      <c r="L83">
        <f t="shared" si="14"/>
        <v>76</v>
      </c>
      <c r="M83" s="97">
        <f t="shared" si="17"/>
        <v>3.8970970438688177E-2</v>
      </c>
      <c r="N83" s="97">
        <f t="shared" si="15"/>
        <v>1.226E-2</v>
      </c>
      <c r="O83" s="97">
        <f t="shared" si="18"/>
        <v>2.3949999999999999E-2</v>
      </c>
      <c r="P83" s="9">
        <f t="shared" si="11"/>
        <v>3.3070747760236552E-3</v>
      </c>
      <c r="Q83" s="9">
        <f t="shared" si="11"/>
        <v>1.0274529551468348E-3</v>
      </c>
      <c r="R83" s="9">
        <f t="shared" si="11"/>
        <v>2.0180829578659853E-3</v>
      </c>
      <c r="S83" s="9">
        <f t="shared" si="19"/>
        <v>0.99669292522397634</v>
      </c>
      <c r="T83" s="9">
        <f t="shared" si="19"/>
        <v>0.99897254704485317</v>
      </c>
      <c r="U83" s="9">
        <f t="shared" si="19"/>
        <v>0.99798191704213401</v>
      </c>
      <c r="V83" s="9"/>
      <c r="X83" s="95"/>
    </row>
    <row r="84" spans="1:24" x14ac:dyDescent="0.25">
      <c r="A84" s="49">
        <f t="shared" si="16"/>
        <v>77</v>
      </c>
      <c r="B84" s="94">
        <v>2.3721119807888675E-2</v>
      </c>
      <c r="C84" s="95">
        <v>4.3718423673253064E-2</v>
      </c>
      <c r="D84" s="95">
        <v>2.3721119807888675E-2</v>
      </c>
      <c r="E84" s="95">
        <v>4.3718423673253064E-2</v>
      </c>
      <c r="F84" s="95">
        <v>3.9925910807744755E-2</v>
      </c>
      <c r="G84" s="95">
        <v>5.9261283111399339E-2</v>
      </c>
      <c r="H84" s="95">
        <v>1.3729999999999999E-2</v>
      </c>
      <c r="I84" s="95">
        <v>1.9900000000000001E-2</v>
      </c>
      <c r="J84" s="96">
        <v>2.8719999999999999E-2</v>
      </c>
      <c r="K84" s="95"/>
      <c r="L84">
        <f t="shared" si="14"/>
        <v>77</v>
      </c>
      <c r="M84" s="97">
        <f t="shared" si="17"/>
        <v>4.3718423673253064E-2</v>
      </c>
      <c r="N84" s="97">
        <f t="shared" si="15"/>
        <v>1.3729999999999999E-2</v>
      </c>
      <c r="O84" s="97">
        <f t="shared" si="18"/>
        <v>2.8719999999999999E-2</v>
      </c>
      <c r="P84" s="9">
        <f t="shared" si="11"/>
        <v>3.7183093528898592E-3</v>
      </c>
      <c r="Q84" s="9">
        <f t="shared" si="11"/>
        <v>1.151430610623505E-3</v>
      </c>
      <c r="R84" s="9">
        <f t="shared" si="11"/>
        <v>2.4254280302786757E-3</v>
      </c>
      <c r="S84" s="9">
        <f t="shared" si="19"/>
        <v>0.99628169064711014</v>
      </c>
      <c r="T84" s="9">
        <f t="shared" si="19"/>
        <v>0.99884856938937649</v>
      </c>
      <c r="U84" s="9">
        <f t="shared" si="19"/>
        <v>0.99757457196972132</v>
      </c>
      <c r="V84" s="9"/>
      <c r="X84" s="95"/>
    </row>
    <row r="85" spans="1:24" x14ac:dyDescent="0.25">
      <c r="A85" s="49">
        <f t="shared" si="16"/>
        <v>78</v>
      </c>
      <c r="B85" s="94">
        <v>2.7329985967114712E-2</v>
      </c>
      <c r="C85" s="95">
        <v>4.8702039976408776E-2</v>
      </c>
      <c r="D85" s="95">
        <v>2.7329985967114712E-2</v>
      </c>
      <c r="E85" s="95">
        <v>4.8702039976408776E-2</v>
      </c>
      <c r="F85" s="95">
        <v>4.4654011137529641E-2</v>
      </c>
      <c r="G85" s="95">
        <v>6.555434006487805E-2</v>
      </c>
      <c r="H85" s="95">
        <v>1.5389999999999999E-2</v>
      </c>
      <c r="I85" s="95">
        <v>2.1999999999999999E-2</v>
      </c>
      <c r="J85" s="96">
        <v>3.1480000000000001E-2</v>
      </c>
      <c r="K85" s="95"/>
      <c r="L85">
        <f t="shared" si="14"/>
        <v>78</v>
      </c>
      <c r="M85" s="97">
        <f t="shared" si="17"/>
        <v>4.8702039976408776E-2</v>
      </c>
      <c r="N85" s="97">
        <f t="shared" si="15"/>
        <v>1.5389999999999999E-2</v>
      </c>
      <c r="O85" s="97">
        <f t="shared" si="18"/>
        <v>3.1480000000000001E-2</v>
      </c>
      <c r="P85" s="9">
        <f t="shared" si="11"/>
        <v>4.1520191995830791E-3</v>
      </c>
      <c r="Q85" s="9">
        <f t="shared" si="11"/>
        <v>1.2916363938035857E-3</v>
      </c>
      <c r="R85" s="9">
        <f t="shared" si="11"/>
        <v>2.66196283158604E-3</v>
      </c>
      <c r="S85" s="9">
        <f t="shared" si="19"/>
        <v>0.99584798080041692</v>
      </c>
      <c r="T85" s="9">
        <f t="shared" si="19"/>
        <v>0.99870836360619641</v>
      </c>
      <c r="U85" s="9">
        <f t="shared" si="19"/>
        <v>0.99733803716841396</v>
      </c>
      <c r="V85" s="9"/>
      <c r="X85" s="95"/>
    </row>
    <row r="86" spans="1:24" x14ac:dyDescent="0.25">
      <c r="A86" s="49">
        <f t="shared" si="16"/>
        <v>79</v>
      </c>
      <c r="B86" s="94">
        <v>3.1444471578449179E-2</v>
      </c>
      <c r="C86" s="95">
        <v>5.4008716682110734E-2</v>
      </c>
      <c r="D86" s="95">
        <v>3.1444471578449179E-2</v>
      </c>
      <c r="E86" s="95">
        <v>5.4008716682110734E-2</v>
      </c>
      <c r="F86" s="95">
        <v>4.9953904102681412E-2</v>
      </c>
      <c r="G86" s="95">
        <v>7.2039601652147109E-2</v>
      </c>
      <c r="H86" s="95">
        <v>1.7250000000000001E-2</v>
      </c>
      <c r="I86" s="95">
        <v>2.436E-2</v>
      </c>
      <c r="J86" s="96">
        <v>3.4529999999999998E-2</v>
      </c>
      <c r="K86" s="95"/>
      <c r="L86">
        <f t="shared" si="14"/>
        <v>79</v>
      </c>
      <c r="M86" s="97">
        <f t="shared" si="17"/>
        <v>5.4008716682110734E-2</v>
      </c>
      <c r="N86" s="97">
        <f t="shared" si="15"/>
        <v>1.7250000000000001E-2</v>
      </c>
      <c r="O86" s="97">
        <f t="shared" si="18"/>
        <v>3.4529999999999998E-2</v>
      </c>
      <c r="P86" s="9">
        <f t="shared" si="11"/>
        <v>4.6161397436481622E-3</v>
      </c>
      <c r="Q86" s="9">
        <f t="shared" si="11"/>
        <v>1.4489920857876371E-3</v>
      </c>
      <c r="R86" s="9">
        <f t="shared" si="11"/>
        <v>2.9240706848546738E-3</v>
      </c>
      <c r="S86" s="9">
        <f t="shared" si="19"/>
        <v>0.99538386025635184</v>
      </c>
      <c r="T86" s="9">
        <f t="shared" si="19"/>
        <v>0.99855100791421236</v>
      </c>
      <c r="U86" s="9">
        <f t="shared" si="19"/>
        <v>0.99707592931514533</v>
      </c>
      <c r="V86" s="9"/>
      <c r="X86" s="95"/>
    </row>
    <row r="87" spans="1:24" x14ac:dyDescent="0.25">
      <c r="A87" s="49">
        <f t="shared" si="16"/>
        <v>80</v>
      </c>
      <c r="B87" s="94">
        <v>3.6111310819295632E-2</v>
      </c>
      <c r="C87" s="95">
        <v>5.9776829492108288E-2</v>
      </c>
      <c r="D87" s="95">
        <v>3.6111310819295632E-2</v>
      </c>
      <c r="E87" s="95">
        <v>5.9776829492108288E-2</v>
      </c>
      <c r="F87" s="95">
        <v>5.586965738312781E-2</v>
      </c>
      <c r="G87" s="95">
        <v>7.858536381025534E-2</v>
      </c>
      <c r="H87" s="95">
        <v>1.934E-2</v>
      </c>
      <c r="I87" s="95">
        <v>2.6980000000000001E-2</v>
      </c>
      <c r="J87" s="96">
        <v>4.1640000000000003E-2</v>
      </c>
      <c r="K87" s="95"/>
      <c r="L87">
        <f t="shared" si="14"/>
        <v>80</v>
      </c>
      <c r="M87" s="97">
        <f t="shared" si="17"/>
        <v>5.9776829492108288E-2</v>
      </c>
      <c r="N87" s="97">
        <f t="shared" si="15"/>
        <v>1.934E-2</v>
      </c>
      <c r="O87" s="97">
        <f t="shared" si="18"/>
        <v>4.1640000000000003E-2</v>
      </c>
      <c r="P87" s="9">
        <f t="shared" ref="P87:R127" si="20">1-(1-M87)^(1/12)</f>
        <v>5.1233321063552939E-3</v>
      </c>
      <c r="Q87" s="9">
        <f t="shared" si="20"/>
        <v>1.6261317966522748E-3</v>
      </c>
      <c r="R87" s="9">
        <f t="shared" si="20"/>
        <v>3.5380420537444168E-3</v>
      </c>
      <c r="S87" s="9">
        <f t="shared" si="19"/>
        <v>0.99487666789364471</v>
      </c>
      <c r="T87" s="9">
        <f t="shared" si="19"/>
        <v>0.99837386820334773</v>
      </c>
      <c r="U87" s="9">
        <f t="shared" si="19"/>
        <v>0.99646195794625558</v>
      </c>
      <c r="V87" s="9"/>
      <c r="X87" s="95"/>
    </row>
    <row r="88" spans="1:24" x14ac:dyDescent="0.25">
      <c r="A88" s="49">
        <f t="shared" si="16"/>
        <v>81</v>
      </c>
      <c r="B88" s="94">
        <v>4.1408318497984702E-2</v>
      </c>
      <c r="C88" s="95">
        <v>6.6187498712611897E-2</v>
      </c>
      <c r="D88" s="95">
        <v>4.1408318497984702E-2</v>
      </c>
      <c r="E88" s="95">
        <v>6.6187498712611897E-2</v>
      </c>
      <c r="F88" s="95">
        <v>6.2424014806483491E-2</v>
      </c>
      <c r="G88" s="95">
        <v>8.5150965408665014E-2</v>
      </c>
      <c r="H88" s="95">
        <v>2.3109999999999999E-2</v>
      </c>
      <c r="I88" s="95">
        <v>3.1870000000000002E-2</v>
      </c>
      <c r="J88" s="96">
        <v>4.5850000000000002E-2</v>
      </c>
      <c r="K88" s="95"/>
      <c r="L88">
        <f t="shared" si="14"/>
        <v>81</v>
      </c>
      <c r="M88" s="97">
        <f t="shared" si="17"/>
        <v>6.6187498712611897E-2</v>
      </c>
      <c r="N88" s="97">
        <f t="shared" si="15"/>
        <v>2.3109999999999999E-2</v>
      </c>
      <c r="O88" s="97">
        <f t="shared" si="18"/>
        <v>4.5850000000000002E-2</v>
      </c>
      <c r="P88" s="9">
        <f t="shared" si="20"/>
        <v>5.6903821756643103E-3</v>
      </c>
      <c r="Q88" s="9">
        <f t="shared" si="20"/>
        <v>1.9465382687968713E-3</v>
      </c>
      <c r="R88" s="9">
        <f t="shared" si="20"/>
        <v>3.9035601560597488E-3</v>
      </c>
      <c r="S88" s="9">
        <f t="shared" si="19"/>
        <v>0.99430961782433569</v>
      </c>
      <c r="T88" s="9">
        <f t="shared" si="19"/>
        <v>0.99805346173120313</v>
      </c>
      <c r="U88" s="9">
        <f t="shared" si="19"/>
        <v>0.99609643984394025</v>
      </c>
      <c r="V88" s="9"/>
      <c r="X88" s="95"/>
    </row>
    <row r="89" spans="1:24" x14ac:dyDescent="0.25">
      <c r="A89" s="49">
        <f t="shared" si="16"/>
        <v>82</v>
      </c>
      <c r="B89" s="94">
        <v>4.7464082403606209E-2</v>
      </c>
      <c r="C89" s="95">
        <v>7.3428232967151411E-2</v>
      </c>
      <c r="D89" s="95">
        <v>4.7464082403606209E-2</v>
      </c>
      <c r="E89" s="95">
        <v>7.3428232967151411E-2</v>
      </c>
      <c r="F89" s="95">
        <v>6.9672595141068702E-2</v>
      </c>
      <c r="G89" s="95">
        <v>9.1900504370284283E-2</v>
      </c>
      <c r="H89" s="95">
        <v>2.759E-2</v>
      </c>
      <c r="I89" s="95">
        <v>3.7679999999999998E-2</v>
      </c>
      <c r="J89" s="96">
        <v>5.058E-2</v>
      </c>
      <c r="K89" s="95"/>
      <c r="L89">
        <f t="shared" si="14"/>
        <v>82</v>
      </c>
      <c r="M89" s="97">
        <f t="shared" si="17"/>
        <v>7.3428232967151411E-2</v>
      </c>
      <c r="N89" s="97">
        <f t="shared" si="15"/>
        <v>2.759E-2</v>
      </c>
      <c r="O89" s="97">
        <f t="shared" si="18"/>
        <v>5.058E-2</v>
      </c>
      <c r="P89" s="9">
        <f t="shared" si="20"/>
        <v>6.3351623590174322E-3</v>
      </c>
      <c r="Q89" s="9">
        <f t="shared" si="20"/>
        <v>2.328763609524942E-3</v>
      </c>
      <c r="R89" s="9">
        <f t="shared" si="20"/>
        <v>4.3159931445926336E-3</v>
      </c>
      <c r="S89" s="9">
        <f t="shared" si="19"/>
        <v>0.99366483764098257</v>
      </c>
      <c r="T89" s="9">
        <f t="shared" si="19"/>
        <v>0.99767123639047506</v>
      </c>
      <c r="U89" s="9">
        <f t="shared" si="19"/>
        <v>0.99568400685540737</v>
      </c>
      <c r="V89" s="9"/>
      <c r="X89" s="95"/>
    </row>
    <row r="90" spans="1:24" x14ac:dyDescent="0.25">
      <c r="A90" s="49">
        <f t="shared" si="16"/>
        <v>83</v>
      </c>
      <c r="B90" s="94">
        <v>5.4459731368974772E-2</v>
      </c>
      <c r="C90" s="95">
        <v>8.1539471360649346E-2</v>
      </c>
      <c r="D90" s="95">
        <v>5.4459731368974772E-2</v>
      </c>
      <c r="E90" s="95">
        <v>8.1539471360649346E-2</v>
      </c>
      <c r="F90" s="95">
        <v>7.7669662870111414E-2</v>
      </c>
      <c r="G90" s="95">
        <v>9.9001804617802835E-2</v>
      </c>
      <c r="H90" s="95">
        <v>3.2930000000000001E-2</v>
      </c>
      <c r="I90" s="95">
        <v>4.4540000000000003E-2</v>
      </c>
      <c r="J90" s="96">
        <v>5.5939999999999997E-2</v>
      </c>
      <c r="K90" s="95"/>
      <c r="L90">
        <f t="shared" si="14"/>
        <v>83</v>
      </c>
      <c r="M90" s="97">
        <f t="shared" si="17"/>
        <v>8.1539471360649346E-2</v>
      </c>
      <c r="N90" s="97">
        <f t="shared" si="15"/>
        <v>3.2930000000000001E-2</v>
      </c>
      <c r="O90" s="97">
        <f t="shared" si="18"/>
        <v>5.5939999999999997E-2</v>
      </c>
      <c r="P90" s="9">
        <f t="shared" si="20"/>
        <v>7.0629682482257206E-3</v>
      </c>
      <c r="Q90" s="9">
        <f t="shared" si="20"/>
        <v>2.7864769891774444E-3</v>
      </c>
      <c r="R90" s="9">
        <f t="shared" si="20"/>
        <v>4.7856417784429839E-3</v>
      </c>
      <c r="S90" s="9">
        <f t="shared" si="19"/>
        <v>0.99293703175177428</v>
      </c>
      <c r="T90" s="9">
        <f t="shared" si="19"/>
        <v>0.99721352301082256</v>
      </c>
      <c r="U90" s="9">
        <f t="shared" si="19"/>
        <v>0.99521435822155702</v>
      </c>
      <c r="V90" s="9"/>
      <c r="X90" s="95"/>
    </row>
    <row r="91" spans="1:24" x14ac:dyDescent="0.25">
      <c r="A91" s="49">
        <f t="shared" si="16"/>
        <v>84</v>
      </c>
      <c r="B91" s="94">
        <v>6.2606420022896361E-2</v>
      </c>
      <c r="C91" s="95">
        <v>9.0546256984849957E-2</v>
      </c>
      <c r="D91" s="95">
        <v>6.2606420022896361E-2</v>
      </c>
      <c r="E91" s="95">
        <v>9.0546256984849957E-2</v>
      </c>
      <c r="F91" s="95">
        <v>8.6444989558123589E-2</v>
      </c>
      <c r="G91" s="95">
        <v>0.10672741133726213</v>
      </c>
      <c r="H91" s="95">
        <v>3.9280000000000002E-2</v>
      </c>
      <c r="I91" s="95">
        <v>5.2670000000000002E-2</v>
      </c>
      <c r="J91" s="96">
        <v>6.2019999999999999E-2</v>
      </c>
      <c r="K91" s="95"/>
      <c r="L91">
        <f t="shared" si="14"/>
        <v>84</v>
      </c>
      <c r="M91" s="97">
        <f t="shared" si="17"/>
        <v>9.0546256984849957E-2</v>
      </c>
      <c r="N91" s="97">
        <f t="shared" si="15"/>
        <v>3.9280000000000002E-2</v>
      </c>
      <c r="O91" s="97">
        <f t="shared" si="18"/>
        <v>6.2019999999999999E-2</v>
      </c>
      <c r="P91" s="9">
        <f t="shared" si="20"/>
        <v>7.8780659310913048E-3</v>
      </c>
      <c r="Q91" s="9">
        <f t="shared" si="20"/>
        <v>3.3337868534013548E-3</v>
      </c>
      <c r="R91" s="9">
        <f t="shared" si="20"/>
        <v>5.3213455587949321E-3</v>
      </c>
      <c r="S91" s="9">
        <f t="shared" si="19"/>
        <v>0.9921219340689087</v>
      </c>
      <c r="T91" s="9">
        <f t="shared" si="19"/>
        <v>0.99666621314659865</v>
      </c>
      <c r="U91" s="9">
        <f t="shared" si="19"/>
        <v>0.99467865444120507</v>
      </c>
      <c r="V91" s="9"/>
      <c r="X91" s="95"/>
    </row>
    <row r="92" spans="1:24" x14ac:dyDescent="0.25">
      <c r="A92" s="49">
        <f t="shared" si="16"/>
        <v>85</v>
      </c>
      <c r="B92" s="94">
        <v>7.2119721323991165E-2</v>
      </c>
      <c r="C92" s="95">
        <v>0.10048509451592257</v>
      </c>
      <c r="D92" s="95">
        <v>7.2119721323991165E-2</v>
      </c>
      <c r="E92" s="95">
        <v>0.10048509451592257</v>
      </c>
      <c r="F92" s="95">
        <v>9.6100584341889561E-2</v>
      </c>
      <c r="G92" s="95">
        <v>0.11544381532216515</v>
      </c>
      <c r="H92" s="95">
        <v>4.6829999999999997E-2</v>
      </c>
      <c r="I92" s="95">
        <v>6.2300000000000001E-2</v>
      </c>
      <c r="J92" s="96">
        <v>7.6759999999999995E-2</v>
      </c>
      <c r="K92" s="95"/>
      <c r="L92">
        <f t="shared" si="14"/>
        <v>85</v>
      </c>
      <c r="M92" s="97">
        <f t="shared" si="17"/>
        <v>0.10048509451592257</v>
      </c>
      <c r="N92" s="97">
        <f t="shared" si="15"/>
        <v>4.6829999999999997E-2</v>
      </c>
      <c r="O92" s="97">
        <f t="shared" si="18"/>
        <v>7.6759999999999995E-2</v>
      </c>
      <c r="P92" s="9">
        <f t="shared" si="20"/>
        <v>8.7861454768211056E-3</v>
      </c>
      <c r="Q92" s="9">
        <f t="shared" si="20"/>
        <v>3.9888572221689067E-3</v>
      </c>
      <c r="R92" s="9">
        <f t="shared" si="20"/>
        <v>6.6334058994681477E-3</v>
      </c>
      <c r="S92" s="9">
        <f t="shared" si="19"/>
        <v>0.99121385452317889</v>
      </c>
      <c r="T92" s="9">
        <f t="shared" si="19"/>
        <v>0.99601114277783109</v>
      </c>
      <c r="U92" s="9">
        <f t="shared" si="19"/>
        <v>0.99336659410053185</v>
      </c>
      <c r="V92" s="9"/>
      <c r="X92" s="95"/>
    </row>
    <row r="93" spans="1:24" x14ac:dyDescent="0.25">
      <c r="A93" s="49">
        <f t="shared" si="16"/>
        <v>86</v>
      </c>
      <c r="B93" s="94">
        <v>8.3023583400456499E-2</v>
      </c>
      <c r="C93" s="95">
        <v>0.11129052382880925</v>
      </c>
      <c r="D93" s="95">
        <v>8.3023583400456499E-2</v>
      </c>
      <c r="E93" s="95">
        <v>0.11129052382880925</v>
      </c>
      <c r="F93" s="95">
        <v>0.10663597750241528</v>
      </c>
      <c r="G93" s="95">
        <v>0.12532668217510634</v>
      </c>
      <c r="H93" s="95">
        <v>5.5780000000000003E-2</v>
      </c>
      <c r="I93" s="95">
        <v>7.3679999999999995E-2</v>
      </c>
      <c r="J93" s="96">
        <v>8.5569999999999993E-2</v>
      </c>
      <c r="K93" s="95"/>
      <c r="L93">
        <f t="shared" si="14"/>
        <v>86</v>
      </c>
      <c r="M93" s="97">
        <f t="shared" si="17"/>
        <v>0.11129052382880925</v>
      </c>
      <c r="N93" s="97">
        <f t="shared" si="15"/>
        <v>5.5780000000000003E-2</v>
      </c>
      <c r="O93" s="97">
        <f t="shared" si="18"/>
        <v>8.5569999999999993E-2</v>
      </c>
      <c r="P93" s="9">
        <f t="shared" si="20"/>
        <v>9.7838977877501287E-3</v>
      </c>
      <c r="Q93" s="9">
        <f t="shared" si="20"/>
        <v>4.7715870635639535E-3</v>
      </c>
      <c r="R93" s="9">
        <f t="shared" si="20"/>
        <v>7.4268137917291588E-3</v>
      </c>
      <c r="S93" s="9">
        <f t="shared" si="19"/>
        <v>0.99021610221224987</v>
      </c>
      <c r="T93" s="9">
        <f t="shared" si="19"/>
        <v>0.99522841293643605</v>
      </c>
      <c r="U93" s="9">
        <f t="shared" si="19"/>
        <v>0.99257318620827084</v>
      </c>
      <c r="V93" s="9"/>
      <c r="X93" s="95"/>
    </row>
    <row r="94" spans="1:24" x14ac:dyDescent="0.25">
      <c r="A94" s="49">
        <f t="shared" si="16"/>
        <v>87</v>
      </c>
      <c r="B94" s="94">
        <v>9.5316489976107921E-2</v>
      </c>
      <c r="C94" s="95">
        <v>0.12305745594155906</v>
      </c>
      <c r="D94" s="95">
        <v>9.5316489976107921E-2</v>
      </c>
      <c r="E94" s="95">
        <v>0.12305745594155906</v>
      </c>
      <c r="F94" s="95">
        <v>0.1181053772309751</v>
      </c>
      <c r="G94" s="95">
        <v>0.13647008277665765</v>
      </c>
      <c r="H94" s="95">
        <v>6.6420000000000007E-2</v>
      </c>
      <c r="I94" s="95">
        <v>8.7090000000000001E-2</v>
      </c>
      <c r="J94" s="96">
        <v>9.5469999999999999E-2</v>
      </c>
      <c r="K94" s="95"/>
      <c r="L94">
        <f t="shared" si="14"/>
        <v>87</v>
      </c>
      <c r="M94" s="97">
        <f t="shared" si="17"/>
        <v>0.12305745594155906</v>
      </c>
      <c r="N94" s="97">
        <f t="shared" si="15"/>
        <v>6.6420000000000007E-2</v>
      </c>
      <c r="O94" s="97">
        <f t="shared" si="18"/>
        <v>9.5469999999999999E-2</v>
      </c>
      <c r="P94" s="9">
        <f t="shared" si="20"/>
        <v>1.0883162086459786E-2</v>
      </c>
      <c r="Q94" s="9">
        <f t="shared" si="20"/>
        <v>5.7110148554277984E-3</v>
      </c>
      <c r="R94" s="9">
        <f t="shared" si="20"/>
        <v>8.3267892335581184E-3</v>
      </c>
      <c r="S94" s="9">
        <f t="shared" si="19"/>
        <v>0.98911683791354021</v>
      </c>
      <c r="T94" s="9">
        <f t="shared" si="19"/>
        <v>0.9942889851445722</v>
      </c>
      <c r="U94" s="9">
        <f t="shared" si="19"/>
        <v>0.99167321076644188</v>
      </c>
      <c r="V94" s="9"/>
      <c r="X94" s="95"/>
    </row>
    <row r="95" spans="1:24" x14ac:dyDescent="0.25">
      <c r="A95" s="49">
        <f t="shared" si="16"/>
        <v>88</v>
      </c>
      <c r="B95" s="94">
        <v>0.10890969649680986</v>
      </c>
      <c r="C95" s="95">
        <v>0.13596200530536026</v>
      </c>
      <c r="D95" s="95">
        <v>0.10890969649680986</v>
      </c>
      <c r="E95" s="95">
        <v>0.13596200530536026</v>
      </c>
      <c r="F95" s="95">
        <v>0.13056127414942675</v>
      </c>
      <c r="G95" s="95">
        <v>0.14889723476750377</v>
      </c>
      <c r="H95" s="95">
        <v>7.9039999999999999E-2</v>
      </c>
      <c r="I95" s="95">
        <v>0.10291</v>
      </c>
      <c r="J95" s="96">
        <v>0.10653</v>
      </c>
      <c r="K95" s="95"/>
      <c r="L95">
        <f t="shared" si="14"/>
        <v>88</v>
      </c>
      <c r="M95" s="97">
        <f t="shared" si="17"/>
        <v>0.13596200530536026</v>
      </c>
      <c r="N95" s="97">
        <f t="shared" si="15"/>
        <v>7.9039999999999999E-2</v>
      </c>
      <c r="O95" s="97">
        <f t="shared" si="18"/>
        <v>0.10653</v>
      </c>
      <c r="P95" s="9">
        <f t="shared" si="20"/>
        <v>1.2104357010017108E-2</v>
      </c>
      <c r="Q95" s="9">
        <f t="shared" si="20"/>
        <v>6.8380694992076219E-3</v>
      </c>
      <c r="R95" s="9">
        <f t="shared" si="20"/>
        <v>9.3429575323940028E-3</v>
      </c>
      <c r="S95" s="9">
        <f t="shared" si="19"/>
        <v>0.98789564298998289</v>
      </c>
      <c r="T95" s="9">
        <f t="shared" si="19"/>
        <v>0.99316193050079238</v>
      </c>
      <c r="U95" s="9">
        <f t="shared" si="19"/>
        <v>0.990657042467606</v>
      </c>
      <c r="V95" s="9"/>
      <c r="X95" s="95"/>
    </row>
    <row r="96" spans="1:24" x14ac:dyDescent="0.25">
      <c r="A96" s="49">
        <f t="shared" si="16"/>
        <v>89</v>
      </c>
      <c r="B96" s="94">
        <v>0.12373381940719591</v>
      </c>
      <c r="C96" s="95">
        <v>0.15019495051744447</v>
      </c>
      <c r="D96" s="95">
        <v>0.12373381940719591</v>
      </c>
      <c r="E96" s="95">
        <v>0.15019495051744447</v>
      </c>
      <c r="F96" s="95">
        <v>0.14411266260005934</v>
      </c>
      <c r="G96" s="95">
        <v>0.16257383809735917</v>
      </c>
      <c r="H96" s="95">
        <v>9.3969999999999998E-2</v>
      </c>
      <c r="I96" s="95">
        <v>0.12156</v>
      </c>
      <c r="J96" s="96">
        <v>0.11885999999999999</v>
      </c>
      <c r="K96" s="95"/>
      <c r="L96">
        <f t="shared" si="14"/>
        <v>89</v>
      </c>
      <c r="M96" s="97">
        <f t="shared" si="17"/>
        <v>0.15019495051744447</v>
      </c>
      <c r="N96" s="97">
        <f t="shared" si="15"/>
        <v>9.3969999999999998E-2</v>
      </c>
      <c r="O96" s="97">
        <f t="shared" si="18"/>
        <v>0.11885999999999999</v>
      </c>
      <c r="P96" s="9">
        <f t="shared" si="20"/>
        <v>1.3470804685787985E-2</v>
      </c>
      <c r="Q96" s="9">
        <f t="shared" si="20"/>
        <v>8.1898506751327815E-3</v>
      </c>
      <c r="R96" s="9">
        <f t="shared" si="20"/>
        <v>1.0489493768623182E-2</v>
      </c>
      <c r="S96" s="9">
        <f t="shared" si="19"/>
        <v>0.98652919531421202</v>
      </c>
      <c r="T96" s="9">
        <f t="shared" si="19"/>
        <v>0.99181014932486722</v>
      </c>
      <c r="U96" s="9">
        <f t="shared" si="19"/>
        <v>0.98951050623137682</v>
      </c>
      <c r="V96" s="9"/>
      <c r="X96" s="95"/>
    </row>
    <row r="97" spans="1:24" x14ac:dyDescent="0.25">
      <c r="A97" s="49">
        <f t="shared" si="16"/>
        <v>90</v>
      </c>
      <c r="B97" s="94">
        <v>0.1397960626616728</v>
      </c>
      <c r="C97" s="95">
        <v>0.1661049413785165</v>
      </c>
      <c r="D97" s="95">
        <v>0.1397960626616728</v>
      </c>
      <c r="E97" s="95">
        <v>0.1661049413785165</v>
      </c>
      <c r="F97" s="95">
        <v>0.15878456514466971</v>
      </c>
      <c r="G97" s="95">
        <v>0.17754857223070949</v>
      </c>
      <c r="H97" s="95">
        <v>0.11161</v>
      </c>
      <c r="I97" s="95">
        <v>0.14349000000000001</v>
      </c>
      <c r="J97" s="96">
        <v>0.13256000000000001</v>
      </c>
      <c r="K97" s="95"/>
      <c r="L97">
        <f t="shared" si="14"/>
        <v>90</v>
      </c>
      <c r="M97" s="97">
        <f t="shared" si="17"/>
        <v>0.1661049413785165</v>
      </c>
      <c r="N97" s="97">
        <f t="shared" si="15"/>
        <v>0.11161</v>
      </c>
      <c r="O97" s="97">
        <f t="shared" si="18"/>
        <v>0.13256000000000001</v>
      </c>
      <c r="P97" s="9">
        <f t="shared" si="20"/>
        <v>1.5023316300181722E-2</v>
      </c>
      <c r="Q97" s="9">
        <f t="shared" si="20"/>
        <v>9.8135665183028964E-3</v>
      </c>
      <c r="R97" s="9">
        <f t="shared" si="20"/>
        <v>1.1780800979274475E-2</v>
      </c>
      <c r="S97" s="9">
        <f t="shared" si="19"/>
        <v>0.98497668369981828</v>
      </c>
      <c r="T97" s="9">
        <f t="shared" si="19"/>
        <v>0.9901864334816971</v>
      </c>
      <c r="U97" s="9">
        <f t="shared" si="19"/>
        <v>0.98821919902072552</v>
      </c>
      <c r="V97" s="9"/>
      <c r="X97" s="95"/>
    </row>
    <row r="98" spans="1:24" x14ac:dyDescent="0.25">
      <c r="A98" s="49">
        <f t="shared" si="16"/>
        <v>91</v>
      </c>
      <c r="B98" s="94">
        <v>0.15723579882850461</v>
      </c>
      <c r="C98" s="95">
        <v>0.18388107676550916</v>
      </c>
      <c r="D98" s="95">
        <v>0.15723579882850461</v>
      </c>
      <c r="E98" s="95">
        <v>0.18388107676550916</v>
      </c>
      <c r="F98" s="95">
        <v>0.17465105319192006</v>
      </c>
      <c r="G98" s="95">
        <v>0.19363121357837007</v>
      </c>
      <c r="H98" s="95">
        <v>0.13250999999999999</v>
      </c>
      <c r="I98" s="95">
        <v>0.16927</v>
      </c>
      <c r="J98" s="96">
        <v>0.1477</v>
      </c>
      <c r="K98" s="95"/>
      <c r="L98">
        <f t="shared" si="14"/>
        <v>91</v>
      </c>
      <c r="M98" s="97">
        <f t="shared" si="17"/>
        <v>0.18388107676550916</v>
      </c>
      <c r="N98" s="97">
        <f t="shared" si="15"/>
        <v>0.13250999999999999</v>
      </c>
      <c r="O98" s="97">
        <f t="shared" si="18"/>
        <v>0.1477</v>
      </c>
      <c r="P98" s="9">
        <f t="shared" si="20"/>
        <v>1.6790376605581692E-2</v>
      </c>
      <c r="Q98" s="9">
        <f t="shared" si="20"/>
        <v>1.1776054286455784E-2</v>
      </c>
      <c r="R98" s="9">
        <f t="shared" si="20"/>
        <v>1.3229765512143721E-2</v>
      </c>
      <c r="S98" s="9">
        <f t="shared" si="19"/>
        <v>0.98320962339441831</v>
      </c>
      <c r="T98" s="9">
        <f t="shared" si="19"/>
        <v>0.98822394571354422</v>
      </c>
      <c r="U98" s="9">
        <f t="shared" si="19"/>
        <v>0.98677023448785628</v>
      </c>
      <c r="V98" s="9"/>
      <c r="X98" s="95"/>
    </row>
    <row r="99" spans="1:24" x14ac:dyDescent="0.25">
      <c r="A99" s="49">
        <f t="shared" si="16"/>
        <v>92</v>
      </c>
      <c r="B99" s="94">
        <v>0.17624187226080296</v>
      </c>
      <c r="C99" s="95">
        <v>0.20345210523374774</v>
      </c>
      <c r="D99" s="95">
        <v>0.17624187226080296</v>
      </c>
      <c r="E99" s="95">
        <v>0.20345210523374774</v>
      </c>
      <c r="F99" s="95">
        <v>0.19180800047007762</v>
      </c>
      <c r="G99" s="95">
        <v>0.21070637556981944</v>
      </c>
      <c r="H99" s="95">
        <v>0.14635999999999999</v>
      </c>
      <c r="I99" s="95">
        <v>0.18528</v>
      </c>
      <c r="J99" s="96">
        <v>0.16428999999999999</v>
      </c>
      <c r="K99" s="95"/>
      <c r="L99">
        <f t="shared" si="14"/>
        <v>92</v>
      </c>
      <c r="M99" s="97">
        <f t="shared" si="17"/>
        <v>0.20345210523374774</v>
      </c>
      <c r="N99" s="97">
        <f t="shared" si="15"/>
        <v>0.14635999999999999</v>
      </c>
      <c r="O99" s="97">
        <f t="shared" si="18"/>
        <v>0.16428999999999999</v>
      </c>
      <c r="P99" s="9">
        <f t="shared" si="20"/>
        <v>1.8777139468960202E-2</v>
      </c>
      <c r="Q99" s="9">
        <f t="shared" si="20"/>
        <v>1.3100573889277323E-2</v>
      </c>
      <c r="R99" s="9">
        <f t="shared" si="20"/>
        <v>1.4844847188010601E-2</v>
      </c>
      <c r="S99" s="9">
        <f t="shared" si="19"/>
        <v>0.9812228605310398</v>
      </c>
      <c r="T99" s="9">
        <f t="shared" si="19"/>
        <v>0.98689942611072268</v>
      </c>
      <c r="U99" s="9">
        <f t="shared" si="19"/>
        <v>0.9851551528119894</v>
      </c>
      <c r="V99" s="9"/>
      <c r="X99" s="95"/>
    </row>
    <row r="100" spans="1:24" x14ac:dyDescent="0.25">
      <c r="A100" s="49">
        <f t="shared" si="16"/>
        <v>93</v>
      </c>
      <c r="B100" s="94">
        <v>0.19698216901344795</v>
      </c>
      <c r="C100" s="95">
        <v>0.22465701996118867</v>
      </c>
      <c r="D100" s="95">
        <v>0.19698216901344795</v>
      </c>
      <c r="E100" s="95">
        <v>0.22465701996118867</v>
      </c>
      <c r="F100" s="95">
        <v>0.21036334309892268</v>
      </c>
      <c r="G100" s="95">
        <v>0.22872589028140194</v>
      </c>
      <c r="H100" s="95">
        <v>0.16064999999999999</v>
      </c>
      <c r="I100" s="95">
        <v>0.20141999999999999</v>
      </c>
      <c r="J100" s="96">
        <v>0.18221000000000001</v>
      </c>
      <c r="K100" s="95"/>
      <c r="L100">
        <f t="shared" si="14"/>
        <v>93</v>
      </c>
      <c r="M100" s="97">
        <f t="shared" si="17"/>
        <v>0.22465701996118867</v>
      </c>
      <c r="N100" s="97">
        <f t="shared" si="15"/>
        <v>0.16064999999999999</v>
      </c>
      <c r="O100" s="97">
        <f t="shared" si="18"/>
        <v>0.18221000000000001</v>
      </c>
      <c r="P100" s="9">
        <f t="shared" si="20"/>
        <v>2.098092197739776E-2</v>
      </c>
      <c r="Q100" s="9">
        <f t="shared" si="20"/>
        <v>1.4487982373561303E-2</v>
      </c>
      <c r="R100" s="9">
        <f t="shared" si="20"/>
        <v>1.6622766348194151E-2</v>
      </c>
      <c r="S100" s="9">
        <f t="shared" si="19"/>
        <v>0.97901907802260224</v>
      </c>
      <c r="T100" s="9">
        <f t="shared" si="19"/>
        <v>0.9855120176264387</v>
      </c>
      <c r="U100" s="9">
        <f t="shared" si="19"/>
        <v>0.98337723365180585</v>
      </c>
      <c r="V100" s="9"/>
      <c r="X100" s="95"/>
    </row>
    <row r="101" spans="1:24" x14ac:dyDescent="0.25">
      <c r="A101" s="49">
        <f t="shared" si="16"/>
        <v>94</v>
      </c>
      <c r="B101" s="94">
        <v>0.21948315753809594</v>
      </c>
      <c r="C101" s="95">
        <v>0.246876979524317</v>
      </c>
      <c r="D101" s="95">
        <v>0.21948315753809594</v>
      </c>
      <c r="E101" s="95">
        <v>0.246876979524317</v>
      </c>
      <c r="F101" s="95">
        <v>0.23047642144475095</v>
      </c>
      <c r="G101" s="95">
        <v>0.2472711870036319</v>
      </c>
      <c r="H101" s="95">
        <v>0.17518</v>
      </c>
      <c r="I101" s="95">
        <v>0.21756</v>
      </c>
      <c r="J101" s="96">
        <v>0.20132</v>
      </c>
      <c r="K101" s="95"/>
      <c r="L101">
        <f t="shared" si="14"/>
        <v>94</v>
      </c>
      <c r="M101" s="97">
        <f t="shared" si="17"/>
        <v>0.246876979524317</v>
      </c>
      <c r="N101" s="97">
        <f t="shared" si="15"/>
        <v>0.17518</v>
      </c>
      <c r="O101" s="97">
        <f t="shared" si="18"/>
        <v>0.20132</v>
      </c>
      <c r="P101" s="9">
        <f t="shared" si="20"/>
        <v>2.3350286740062121E-2</v>
      </c>
      <c r="Q101" s="9">
        <f t="shared" si="20"/>
        <v>1.5921073073989711E-2</v>
      </c>
      <c r="R101" s="9">
        <f t="shared" si="20"/>
        <v>1.8558539075454905E-2</v>
      </c>
      <c r="S101" s="9">
        <f t="shared" si="19"/>
        <v>0.97664971325993788</v>
      </c>
      <c r="T101" s="9">
        <f t="shared" si="19"/>
        <v>0.98407892692601029</v>
      </c>
      <c r="U101" s="9">
        <f t="shared" si="19"/>
        <v>0.98144146092454509</v>
      </c>
      <c r="V101" s="9"/>
      <c r="X101" s="95"/>
    </row>
    <row r="102" spans="1:24" x14ac:dyDescent="0.25">
      <c r="A102" s="49">
        <f t="shared" si="16"/>
        <v>95</v>
      </c>
      <c r="B102" s="94">
        <v>0.24366066872178765</v>
      </c>
      <c r="C102" s="95">
        <v>0.26962154450039466</v>
      </c>
      <c r="D102" s="95">
        <v>0.24366066872178765</v>
      </c>
      <c r="E102" s="95">
        <v>0.26962154450039466</v>
      </c>
      <c r="F102" s="95">
        <v>0.25238014504662032</v>
      </c>
      <c r="G102" s="95">
        <v>0.26615559853898391</v>
      </c>
      <c r="H102" s="95">
        <v>0.19003</v>
      </c>
      <c r="I102" s="95">
        <v>0.23355000000000001</v>
      </c>
      <c r="J102" s="96">
        <v>0.22136</v>
      </c>
      <c r="K102" s="95"/>
      <c r="L102">
        <f t="shared" si="14"/>
        <v>95</v>
      </c>
      <c r="M102" s="97">
        <f t="shared" si="17"/>
        <v>0.26962154450039466</v>
      </c>
      <c r="N102" s="97">
        <f t="shared" si="15"/>
        <v>0.19003</v>
      </c>
      <c r="O102" s="97">
        <f t="shared" si="18"/>
        <v>0.22136</v>
      </c>
      <c r="P102" s="9">
        <f t="shared" si="20"/>
        <v>2.5842908966280165E-2</v>
      </c>
      <c r="Q102" s="9">
        <f t="shared" si="20"/>
        <v>1.7409838893835072E-2</v>
      </c>
      <c r="R102" s="9">
        <f t="shared" si="20"/>
        <v>2.0634669680879902E-2</v>
      </c>
      <c r="S102" s="9">
        <f t="shared" si="19"/>
        <v>0.97415709103371984</v>
      </c>
      <c r="T102" s="9">
        <f t="shared" si="19"/>
        <v>0.98259016110616493</v>
      </c>
      <c r="U102" s="9">
        <f t="shared" si="19"/>
        <v>0.9793653303191201</v>
      </c>
      <c r="V102" s="9"/>
      <c r="X102" s="95"/>
    </row>
    <row r="103" spans="1:24" x14ac:dyDescent="0.25">
      <c r="A103" s="49">
        <f t="shared" si="16"/>
        <v>96</v>
      </c>
      <c r="B103" s="94">
        <v>0.26920244589590098</v>
      </c>
      <c r="C103" s="95">
        <v>0.29245803243897145</v>
      </c>
      <c r="D103" s="95">
        <v>0.26920244589590098</v>
      </c>
      <c r="E103" s="95">
        <v>0.29245803243897145</v>
      </c>
      <c r="F103" s="95">
        <v>0.2761824044199877</v>
      </c>
      <c r="G103" s="95">
        <v>0.28511230879246519</v>
      </c>
      <c r="H103" s="95">
        <v>0.20608000000000001</v>
      </c>
      <c r="I103" s="95">
        <v>0.25072</v>
      </c>
      <c r="J103" s="96">
        <v>0.24229999999999999</v>
      </c>
      <c r="K103" s="95"/>
      <c r="L103">
        <f t="shared" si="14"/>
        <v>96</v>
      </c>
      <c r="M103" s="97">
        <f t="shared" si="17"/>
        <v>0.29245803243897145</v>
      </c>
      <c r="N103" s="97">
        <f t="shared" ref="N103:N127" si="21">VLOOKUP(A103,Rates,$Y$2)</f>
        <v>0.20608000000000001</v>
      </c>
      <c r="O103" s="97">
        <f t="shared" si="18"/>
        <v>0.24229999999999999</v>
      </c>
      <c r="P103" s="9">
        <f t="shared" si="20"/>
        <v>2.8418245737218295E-2</v>
      </c>
      <c r="Q103" s="9">
        <f t="shared" si="20"/>
        <v>1.9047311301885972E-2</v>
      </c>
      <c r="R103" s="9">
        <f t="shared" si="20"/>
        <v>2.2857040338122969E-2</v>
      </c>
      <c r="S103" s="9">
        <f t="shared" si="19"/>
        <v>0.9715817542627817</v>
      </c>
      <c r="T103" s="9">
        <f t="shared" si="19"/>
        <v>0.98095268869811403</v>
      </c>
      <c r="U103" s="9">
        <f t="shared" si="19"/>
        <v>0.97714295966187703</v>
      </c>
      <c r="V103" s="9"/>
      <c r="X103" s="95"/>
    </row>
    <row r="104" spans="1:24" x14ac:dyDescent="0.25">
      <c r="A104" s="49">
        <f t="shared" si="16"/>
        <v>97</v>
      </c>
      <c r="B104" s="94">
        <v>0.29598191409637614</v>
      </c>
      <c r="C104" s="95">
        <v>0.31569141527620631</v>
      </c>
      <c r="D104" s="95">
        <v>0.29598191409637614</v>
      </c>
      <c r="E104" s="95">
        <v>0.31569141527620631</v>
      </c>
      <c r="F104" s="95">
        <v>0.30226892661675192</v>
      </c>
      <c r="G104" s="95">
        <v>0.30433402522084724</v>
      </c>
      <c r="H104" s="95">
        <v>0.22273000000000001</v>
      </c>
      <c r="I104" s="95">
        <v>0.26830999999999999</v>
      </c>
      <c r="J104" s="96">
        <v>0.26415</v>
      </c>
      <c r="K104" s="95"/>
      <c r="L104">
        <f t="shared" si="14"/>
        <v>97</v>
      </c>
      <c r="M104" s="97">
        <f t="shared" si="17"/>
        <v>0.31569141527620631</v>
      </c>
      <c r="N104" s="97">
        <f t="shared" si="21"/>
        <v>0.22273000000000001</v>
      </c>
      <c r="O104" s="97">
        <f t="shared" si="18"/>
        <v>0.26415</v>
      </c>
      <c r="P104" s="9">
        <f t="shared" si="20"/>
        <v>3.1117751437383823E-2</v>
      </c>
      <c r="Q104" s="9">
        <f t="shared" si="20"/>
        <v>2.0778383263611699E-2</v>
      </c>
      <c r="R104" s="9">
        <f t="shared" si="20"/>
        <v>2.523683850676095E-2</v>
      </c>
      <c r="S104" s="9">
        <f t="shared" si="19"/>
        <v>0.96888224856261618</v>
      </c>
      <c r="T104" s="9">
        <f t="shared" si="19"/>
        <v>0.9792216167363883</v>
      </c>
      <c r="U104" s="9">
        <f t="shared" si="19"/>
        <v>0.97476316149323905</v>
      </c>
      <c r="V104" s="9"/>
      <c r="X104" s="95"/>
    </row>
    <row r="105" spans="1:24" x14ac:dyDescent="0.25">
      <c r="A105" s="49">
        <f t="shared" si="16"/>
        <v>98</v>
      </c>
      <c r="B105" s="94">
        <v>0.32385184428085872</v>
      </c>
      <c r="C105" s="95">
        <v>0.33983344407766353</v>
      </c>
      <c r="D105" s="95">
        <v>0.32385184428085872</v>
      </c>
      <c r="E105" s="95">
        <v>0.33983344407766353</v>
      </c>
      <c r="F105" s="95">
        <v>0.33090144130817922</v>
      </c>
      <c r="G105" s="95">
        <v>0.32413399080592653</v>
      </c>
      <c r="H105" s="95">
        <v>0.24004</v>
      </c>
      <c r="I105" s="95">
        <v>0.28626000000000001</v>
      </c>
      <c r="J105" s="96">
        <v>0.28700999999999999</v>
      </c>
      <c r="K105" s="95"/>
      <c r="L105">
        <f t="shared" si="14"/>
        <v>98</v>
      </c>
      <c r="M105" s="97">
        <f t="shared" si="17"/>
        <v>0.33983344407766353</v>
      </c>
      <c r="N105" s="97">
        <f t="shared" si="21"/>
        <v>0.24004</v>
      </c>
      <c r="O105" s="97">
        <f t="shared" si="18"/>
        <v>0.28700999999999999</v>
      </c>
      <c r="P105" s="9">
        <f t="shared" si="20"/>
        <v>3.4013345286764141E-2</v>
      </c>
      <c r="Q105" s="9">
        <f t="shared" si="20"/>
        <v>2.2614493831482729E-2</v>
      </c>
      <c r="R105" s="9">
        <f t="shared" si="20"/>
        <v>2.7797008168363502E-2</v>
      </c>
      <c r="S105" s="9">
        <f t="shared" si="19"/>
        <v>0.96598665471323586</v>
      </c>
      <c r="T105" s="9">
        <f t="shared" si="19"/>
        <v>0.97738550616851727</v>
      </c>
      <c r="U105" s="9">
        <f t="shared" si="19"/>
        <v>0.9722029918316365</v>
      </c>
      <c r="V105" s="9"/>
      <c r="X105" s="95"/>
    </row>
    <row r="106" spans="1:24" x14ac:dyDescent="0.25">
      <c r="A106" s="49">
        <f t="shared" si="16"/>
        <v>99</v>
      </c>
      <c r="B106" s="94">
        <v>0.35276746923283775</v>
      </c>
      <c r="C106" s="95">
        <v>0.36543355540036349</v>
      </c>
      <c r="D106" s="95">
        <v>0.35276746923283775</v>
      </c>
      <c r="E106" s="95">
        <v>0.36543355540036349</v>
      </c>
      <c r="F106" s="95">
        <v>0.36218825507083019</v>
      </c>
      <c r="G106" s="95">
        <v>0.34481928703898451</v>
      </c>
      <c r="H106" s="95">
        <v>0.25800000000000001</v>
      </c>
      <c r="I106" s="95">
        <v>0.30481999999999998</v>
      </c>
      <c r="J106" s="96">
        <v>0.31086000000000003</v>
      </c>
      <c r="K106" s="95"/>
      <c r="L106">
        <f t="shared" si="14"/>
        <v>99</v>
      </c>
      <c r="M106" s="97">
        <f t="shared" si="17"/>
        <v>0.36543355540036349</v>
      </c>
      <c r="N106" s="97">
        <f t="shared" si="21"/>
        <v>0.25800000000000001</v>
      </c>
      <c r="O106" s="97">
        <f t="shared" si="18"/>
        <v>0.31086000000000003</v>
      </c>
      <c r="P106" s="9">
        <f t="shared" si="20"/>
        <v>3.7191848323861465E-2</v>
      </c>
      <c r="Q106" s="9">
        <f t="shared" si="20"/>
        <v>2.4560528611376475E-2</v>
      </c>
      <c r="R106" s="9">
        <f t="shared" si="20"/>
        <v>3.0549538890250472E-2</v>
      </c>
      <c r="S106" s="9">
        <f t="shared" si="19"/>
        <v>0.96280815167613854</v>
      </c>
      <c r="T106" s="9">
        <f t="shared" si="19"/>
        <v>0.97543947138862352</v>
      </c>
      <c r="U106" s="9">
        <f t="shared" si="19"/>
        <v>0.96945046110974953</v>
      </c>
      <c r="V106" s="9"/>
      <c r="X106" s="95"/>
    </row>
    <row r="107" spans="1:24" x14ac:dyDescent="0.25">
      <c r="A107" s="49">
        <f t="shared" si="16"/>
        <v>100</v>
      </c>
      <c r="B107" s="94">
        <v>0.38285274399770958</v>
      </c>
      <c r="C107" s="95">
        <v>0.39320373891956784</v>
      </c>
      <c r="D107" s="95">
        <v>0.38285274399770958</v>
      </c>
      <c r="E107" s="95">
        <v>0.39320373891956784</v>
      </c>
      <c r="F107" s="95">
        <v>0.39633345821753374</v>
      </c>
      <c r="G107" s="95">
        <v>0.36681917499520367</v>
      </c>
      <c r="H107" s="95">
        <v>0.27660000000000001</v>
      </c>
      <c r="I107" s="95">
        <v>0.32371</v>
      </c>
      <c r="J107" s="96">
        <v>0.33552999999999999</v>
      </c>
      <c r="K107" s="95"/>
      <c r="L107">
        <f t="shared" si="14"/>
        <v>100</v>
      </c>
      <c r="M107" s="97">
        <f t="shared" si="17"/>
        <v>0.39320373891956784</v>
      </c>
      <c r="N107" s="97">
        <f t="shared" si="21"/>
        <v>0.27660000000000001</v>
      </c>
      <c r="O107" s="97">
        <f t="shared" si="18"/>
        <v>0.33552999999999999</v>
      </c>
      <c r="P107" s="9">
        <f t="shared" si="20"/>
        <v>4.0775547282382085E-2</v>
      </c>
      <c r="Q107" s="9">
        <f t="shared" si="20"/>
        <v>2.662196456136845E-2</v>
      </c>
      <c r="R107" s="9">
        <f t="shared" si="20"/>
        <v>3.349015651543541E-2</v>
      </c>
      <c r="S107" s="9">
        <f t="shared" si="19"/>
        <v>0.95922445271761791</v>
      </c>
      <c r="T107" s="9">
        <f t="shared" si="19"/>
        <v>0.97337803543863155</v>
      </c>
      <c r="U107" s="9">
        <f t="shared" si="19"/>
        <v>0.96650984348456459</v>
      </c>
      <c r="V107" s="9"/>
      <c r="X107" s="95"/>
    </row>
    <row r="108" spans="1:24" x14ac:dyDescent="0.25">
      <c r="A108" s="49">
        <f t="shared" si="16"/>
        <v>101</v>
      </c>
      <c r="B108" s="94">
        <v>0.41411489851043926</v>
      </c>
      <c r="C108" s="95">
        <v>0.42335047124506409</v>
      </c>
      <c r="D108" s="95">
        <v>0.41411489851043926</v>
      </c>
      <c r="E108" s="95">
        <v>0.42335047124506409</v>
      </c>
      <c r="F108" s="95">
        <v>0.43333296949639233</v>
      </c>
      <c r="G108" s="95">
        <v>0.39753645924761205</v>
      </c>
      <c r="H108" s="95">
        <v>0.29564000000000001</v>
      </c>
      <c r="I108" s="95">
        <v>0.34278999999999998</v>
      </c>
      <c r="J108" s="96">
        <v>0.36088999999999999</v>
      </c>
      <c r="K108" s="95"/>
      <c r="L108">
        <f t="shared" si="14"/>
        <v>101</v>
      </c>
      <c r="M108" s="97">
        <f t="shared" si="17"/>
        <v>0.42335047124506409</v>
      </c>
      <c r="N108" s="97">
        <f t="shared" si="21"/>
        <v>0.29564000000000001</v>
      </c>
      <c r="O108" s="97">
        <f t="shared" si="18"/>
        <v>0.36088999999999999</v>
      </c>
      <c r="P108" s="9">
        <f t="shared" si="20"/>
        <v>4.484028975664045E-2</v>
      </c>
      <c r="Q108" s="9">
        <f t="shared" si="20"/>
        <v>2.8783116007960352E-2</v>
      </c>
      <c r="R108" s="9">
        <f t="shared" si="20"/>
        <v>3.661924195760935E-2</v>
      </c>
      <c r="S108" s="9">
        <f t="shared" si="19"/>
        <v>0.95515971024335955</v>
      </c>
      <c r="T108" s="9">
        <f t="shared" si="19"/>
        <v>0.97121688399203965</v>
      </c>
      <c r="U108" s="9">
        <f t="shared" si="19"/>
        <v>0.96338075804239065</v>
      </c>
      <c r="V108" s="9"/>
      <c r="X108" s="95"/>
    </row>
    <row r="109" spans="1:24" x14ac:dyDescent="0.25">
      <c r="A109" s="49">
        <f t="shared" si="16"/>
        <v>102</v>
      </c>
      <c r="B109" s="94">
        <v>0.44658922077194402</v>
      </c>
      <c r="C109" s="95">
        <v>0.45591259736374157</v>
      </c>
      <c r="D109" s="95">
        <v>0.44658922077194402</v>
      </c>
      <c r="E109" s="95">
        <v>0.45591259736374157</v>
      </c>
      <c r="F109" s="95">
        <v>0.47315503955010396</v>
      </c>
      <c r="G109" s="95">
        <v>0.43071612760345285</v>
      </c>
      <c r="H109" s="95">
        <v>0.31487999999999999</v>
      </c>
      <c r="I109" s="95">
        <v>0.36171999999999999</v>
      </c>
      <c r="J109" s="96">
        <v>0.38668000000000002</v>
      </c>
      <c r="K109" s="95"/>
      <c r="L109">
        <f t="shared" si="14"/>
        <v>102</v>
      </c>
      <c r="M109" s="97">
        <f t="shared" si="17"/>
        <v>0.45591259736374157</v>
      </c>
      <c r="N109" s="97">
        <f t="shared" si="21"/>
        <v>0.31487999999999999</v>
      </c>
      <c r="O109" s="97">
        <f t="shared" si="18"/>
        <v>0.38668000000000002</v>
      </c>
      <c r="P109" s="9">
        <f t="shared" si="20"/>
        <v>4.9455640221158004E-2</v>
      </c>
      <c r="Q109" s="9">
        <f t="shared" si="20"/>
        <v>3.1022066178862273E-2</v>
      </c>
      <c r="R109" s="9">
        <f t="shared" si="20"/>
        <v>3.9920358470325934E-2</v>
      </c>
      <c r="S109" s="9">
        <f t="shared" si="19"/>
        <v>0.950544359778842</v>
      </c>
      <c r="T109" s="9">
        <f t="shared" si="19"/>
        <v>0.96897793382113773</v>
      </c>
      <c r="U109" s="9">
        <f t="shared" si="19"/>
        <v>0.96007964152967407</v>
      </c>
      <c r="V109" s="9"/>
      <c r="X109" s="95"/>
    </row>
    <row r="110" spans="1:24" x14ac:dyDescent="0.25">
      <c r="A110" s="49">
        <f t="shared" si="16"/>
        <v>103</v>
      </c>
      <c r="B110" s="94">
        <v>0.48041123497015564</v>
      </c>
      <c r="C110" s="95">
        <v>0.49079045697879836</v>
      </c>
      <c r="D110" s="95">
        <v>0.48041123497015564</v>
      </c>
      <c r="E110" s="95">
        <v>0.49079045697879836</v>
      </c>
      <c r="F110" s="95">
        <v>0.51578061861324431</v>
      </c>
      <c r="G110" s="95">
        <v>0.46631441450960442</v>
      </c>
      <c r="H110" s="95">
        <v>0.33422000000000002</v>
      </c>
      <c r="I110" s="95">
        <v>0.38041999999999998</v>
      </c>
      <c r="J110" s="96">
        <v>0.41300999999999999</v>
      </c>
      <c r="K110" s="95"/>
      <c r="L110">
        <f t="shared" si="14"/>
        <v>103</v>
      </c>
      <c r="M110" s="97">
        <f t="shared" si="17"/>
        <v>0.49079045697879836</v>
      </c>
      <c r="N110" s="97">
        <f t="shared" si="21"/>
        <v>0.33422000000000002</v>
      </c>
      <c r="O110" s="97">
        <f t="shared" si="18"/>
        <v>0.41300999999999999</v>
      </c>
      <c r="P110" s="9">
        <f t="shared" si="20"/>
        <v>5.4689000792353393E-2</v>
      </c>
      <c r="Q110" s="9">
        <f t="shared" si="20"/>
        <v>3.3331510619988625E-2</v>
      </c>
      <c r="R110" s="9">
        <f t="shared" si="20"/>
        <v>4.3424562162796332E-2</v>
      </c>
      <c r="S110" s="9">
        <f t="shared" si="19"/>
        <v>0.94531099920764661</v>
      </c>
      <c r="T110" s="9">
        <f t="shared" si="19"/>
        <v>0.96666848938001138</v>
      </c>
      <c r="U110" s="9">
        <f t="shared" si="19"/>
        <v>0.95657543783720367</v>
      </c>
      <c r="V110" s="9"/>
      <c r="X110" s="95"/>
    </row>
    <row r="111" spans="1:24" x14ac:dyDescent="0.25">
      <c r="A111" s="49">
        <f t="shared" si="16"/>
        <v>104</v>
      </c>
      <c r="B111" s="94">
        <v>0.51573541872143447</v>
      </c>
      <c r="C111" s="95">
        <v>0.5278938363844794</v>
      </c>
      <c r="D111" s="95">
        <v>0.51573541872143447</v>
      </c>
      <c r="E111" s="95">
        <v>0.5278938363844794</v>
      </c>
      <c r="F111" s="95">
        <v>0.52252528534249243</v>
      </c>
      <c r="G111" s="95">
        <v>0.50431127226673356</v>
      </c>
      <c r="H111" s="95">
        <v>0.35352</v>
      </c>
      <c r="I111" s="95">
        <v>0.39884999999999998</v>
      </c>
      <c r="J111" s="96">
        <v>0.44019999999999998</v>
      </c>
      <c r="K111" s="95"/>
      <c r="L111">
        <f t="shared" si="14"/>
        <v>104</v>
      </c>
      <c r="M111" s="97">
        <f t="shared" si="17"/>
        <v>0.5278938363844794</v>
      </c>
      <c r="N111" s="97">
        <f t="shared" si="21"/>
        <v>0.35352</v>
      </c>
      <c r="O111" s="97">
        <f t="shared" si="18"/>
        <v>0.44019999999999998</v>
      </c>
      <c r="P111" s="9">
        <f t="shared" si="20"/>
        <v>6.0630101894198596E-2</v>
      </c>
      <c r="Q111" s="9">
        <f t="shared" si="20"/>
        <v>3.569831757366404E-2</v>
      </c>
      <c r="R111" s="9">
        <f t="shared" si="20"/>
        <v>4.7197822103803855E-2</v>
      </c>
      <c r="S111" s="9">
        <f t="shared" si="19"/>
        <v>0.9393698981058014</v>
      </c>
      <c r="T111" s="9">
        <f t="shared" si="19"/>
        <v>0.96430168242633596</v>
      </c>
      <c r="U111" s="9">
        <f t="shared" si="19"/>
        <v>0.95280217789619615</v>
      </c>
      <c r="V111" s="9"/>
      <c r="X111" s="95"/>
    </row>
    <row r="112" spans="1:24" x14ac:dyDescent="0.25">
      <c r="A112" s="49">
        <f t="shared" si="16"/>
        <v>105</v>
      </c>
      <c r="B112" s="94">
        <v>0.55263272472077607</v>
      </c>
      <c r="C112" s="95">
        <v>0.58315992603744027</v>
      </c>
      <c r="D112" s="95">
        <v>0.55263272472077607</v>
      </c>
      <c r="E112" s="95">
        <v>0.58315992603744027</v>
      </c>
      <c r="F112" s="95">
        <v>0.5295009634982929</v>
      </c>
      <c r="G112" s="95">
        <v>0.5446435874746165</v>
      </c>
      <c r="H112" s="95">
        <v>0.37261</v>
      </c>
      <c r="I112" s="95">
        <v>0.41658000000000001</v>
      </c>
      <c r="J112" s="96">
        <v>0.46872999999999998</v>
      </c>
      <c r="K112" s="95"/>
      <c r="L112">
        <f t="shared" si="14"/>
        <v>105</v>
      </c>
      <c r="M112" s="97">
        <f t="shared" si="17"/>
        <v>0.58315992603744027</v>
      </c>
      <c r="N112" s="97">
        <f t="shared" si="21"/>
        <v>0.37261</v>
      </c>
      <c r="O112" s="97">
        <f t="shared" si="18"/>
        <v>0.46872999999999998</v>
      </c>
      <c r="P112" s="9">
        <f t="shared" si="20"/>
        <v>7.032577868786527E-2</v>
      </c>
      <c r="Q112" s="9">
        <f t="shared" si="20"/>
        <v>3.810396913307057E-2</v>
      </c>
      <c r="R112" s="9">
        <f t="shared" si="20"/>
        <v>5.1342143590424105E-2</v>
      </c>
      <c r="S112" s="9">
        <f t="shared" si="19"/>
        <v>0.92967422131213473</v>
      </c>
      <c r="T112" s="9">
        <f t="shared" si="19"/>
        <v>0.96189603086692943</v>
      </c>
      <c r="U112" s="9">
        <f t="shared" si="19"/>
        <v>0.94865785640957589</v>
      </c>
      <c r="V112" s="9"/>
      <c r="X112" s="95"/>
    </row>
    <row r="113" spans="1:26" x14ac:dyDescent="0.25">
      <c r="A113" s="49">
        <f t="shared" si="16"/>
        <v>106</v>
      </c>
      <c r="B113" s="94">
        <v>0.60030193267678889</v>
      </c>
      <c r="C113" s="95">
        <v>0.62657098182531035</v>
      </c>
      <c r="D113" s="95">
        <v>0.60030193267678889</v>
      </c>
      <c r="E113" s="95">
        <v>0.62657098182531035</v>
      </c>
      <c r="F113" s="95">
        <v>0.52855410804165293</v>
      </c>
      <c r="G113" s="95">
        <v>0.57256753851596265</v>
      </c>
      <c r="H113" s="95">
        <v>0.39126</v>
      </c>
      <c r="I113" s="95">
        <v>0.43385000000000001</v>
      </c>
      <c r="J113" s="96">
        <v>0.49303000000000002</v>
      </c>
      <c r="K113" s="95"/>
      <c r="L113">
        <f t="shared" si="14"/>
        <v>106</v>
      </c>
      <c r="M113" s="97">
        <f t="shared" si="17"/>
        <v>0.62657098182531035</v>
      </c>
      <c r="N113" s="97">
        <f t="shared" si="21"/>
        <v>0.39126</v>
      </c>
      <c r="O113" s="97">
        <f t="shared" si="18"/>
        <v>0.49303000000000002</v>
      </c>
      <c r="P113" s="9">
        <f t="shared" si="20"/>
        <v>7.8806909364870226E-2</v>
      </c>
      <c r="Q113" s="9">
        <f t="shared" si="20"/>
        <v>4.0519866994418008E-2</v>
      </c>
      <c r="R113" s="9">
        <f t="shared" si="20"/>
        <v>5.5036163739703103E-2</v>
      </c>
      <c r="S113" s="9">
        <f t="shared" si="19"/>
        <v>0.92119309063512977</v>
      </c>
      <c r="T113" s="9">
        <f t="shared" si="19"/>
        <v>0.95948013300558199</v>
      </c>
      <c r="U113" s="9">
        <f t="shared" si="19"/>
        <v>0.9449638362602969</v>
      </c>
      <c r="V113" s="9"/>
      <c r="X113" s="95"/>
    </row>
    <row r="114" spans="1:26" x14ac:dyDescent="0.25">
      <c r="A114" s="49">
        <f t="shared" si="16"/>
        <v>107</v>
      </c>
      <c r="B114" s="94">
        <v>0.64907249087011287</v>
      </c>
      <c r="C114" s="95">
        <v>0.66986643375507948</v>
      </c>
      <c r="D114" s="95">
        <v>0.64907249087011287</v>
      </c>
      <c r="E114" s="95">
        <v>0.66986643375507948</v>
      </c>
      <c r="F114" s="95">
        <v>0.5265774157655071</v>
      </c>
      <c r="G114" s="95">
        <v>0.59961517144431287</v>
      </c>
      <c r="H114" s="95">
        <v>0.40954000000000002</v>
      </c>
      <c r="I114" s="95">
        <v>0.45044000000000001</v>
      </c>
      <c r="J114" s="96">
        <v>0.51859</v>
      </c>
      <c r="K114" s="95"/>
      <c r="L114">
        <f t="shared" si="14"/>
        <v>107</v>
      </c>
      <c r="M114" s="97">
        <f t="shared" si="17"/>
        <v>0.66986643375507948</v>
      </c>
      <c r="N114" s="97">
        <f t="shared" si="21"/>
        <v>0.40954000000000002</v>
      </c>
      <c r="O114" s="97">
        <f t="shared" si="18"/>
        <v>0.51859</v>
      </c>
      <c r="P114" s="9">
        <f t="shared" si="20"/>
        <v>8.8218435329068368E-2</v>
      </c>
      <c r="Q114" s="9">
        <f t="shared" si="20"/>
        <v>4.2954599998964227E-2</v>
      </c>
      <c r="R114" s="9">
        <f t="shared" si="20"/>
        <v>5.9101176239505726E-2</v>
      </c>
      <c r="S114" s="9">
        <f t="shared" si="19"/>
        <v>0.91178156467093163</v>
      </c>
      <c r="T114" s="9">
        <f t="shared" si="19"/>
        <v>0.95704540000103577</v>
      </c>
      <c r="U114" s="9">
        <f t="shared" si="19"/>
        <v>0.94089882376049427</v>
      </c>
      <c r="V114" s="9"/>
      <c r="X114" s="95"/>
    </row>
    <row r="115" spans="1:26" x14ac:dyDescent="0.25">
      <c r="A115" s="49">
        <f t="shared" si="16"/>
        <v>108</v>
      </c>
      <c r="B115" s="94">
        <v>0.69860698054385595</v>
      </c>
      <c r="C115" s="95">
        <v>0.71261236350361001</v>
      </c>
      <c r="D115" s="95">
        <v>0.69860698054385595</v>
      </c>
      <c r="E115" s="95">
        <v>0.71261236350361001</v>
      </c>
      <c r="F115" s="95">
        <v>0.5235738640715647</v>
      </c>
      <c r="G115" s="95">
        <v>0.6255226322540921</v>
      </c>
      <c r="H115" s="95">
        <v>0.42714999999999997</v>
      </c>
      <c r="I115" s="95">
        <v>0.46618999999999999</v>
      </c>
      <c r="J115" s="96">
        <v>0.54547000000000001</v>
      </c>
      <c r="K115" s="95"/>
      <c r="L115">
        <f t="shared" si="14"/>
        <v>108</v>
      </c>
      <c r="M115" s="97">
        <f t="shared" si="17"/>
        <v>0.71261236350361001</v>
      </c>
      <c r="N115" s="97">
        <f t="shared" si="21"/>
        <v>0.42714999999999997</v>
      </c>
      <c r="O115" s="97">
        <f t="shared" si="18"/>
        <v>0.54547000000000001</v>
      </c>
      <c r="P115" s="9">
        <f t="shared" si="20"/>
        <v>9.8693838367596487E-2</v>
      </c>
      <c r="Q115" s="9">
        <f t="shared" si="20"/>
        <v>4.5366340506391434E-2</v>
      </c>
      <c r="R115" s="9">
        <f t="shared" si="20"/>
        <v>6.3595383580140386E-2</v>
      </c>
      <c r="S115" s="9">
        <f t="shared" si="19"/>
        <v>0.90130616163240351</v>
      </c>
      <c r="T115" s="9">
        <f t="shared" si="19"/>
        <v>0.95463365949360857</v>
      </c>
      <c r="U115" s="9">
        <f>(1-O115)^(1/12)</f>
        <v>0.93640461641985961</v>
      </c>
      <c r="V115" s="9"/>
      <c r="X115" s="95"/>
    </row>
    <row r="116" spans="1:26" x14ac:dyDescent="0.25">
      <c r="A116" s="49">
        <f t="shared" si="16"/>
        <v>109</v>
      </c>
      <c r="B116" s="94">
        <v>0.74879943920176473</v>
      </c>
      <c r="C116" s="95">
        <v>0.75458616787032096</v>
      </c>
      <c r="D116" s="95">
        <v>0.74879943920176473</v>
      </c>
      <c r="E116" s="95">
        <v>0.75458616787032096</v>
      </c>
      <c r="F116" s="95">
        <v>0.51973975462756372</v>
      </c>
      <c r="G116" s="95">
        <v>0.65020382167651036</v>
      </c>
      <c r="H116" s="95">
        <v>0.44413000000000002</v>
      </c>
      <c r="I116" s="95">
        <v>0.48129</v>
      </c>
      <c r="J116" s="96">
        <v>0.57381000000000004</v>
      </c>
      <c r="K116" s="95"/>
      <c r="L116">
        <f t="shared" si="14"/>
        <v>109</v>
      </c>
      <c r="M116" s="97">
        <f t="shared" si="17"/>
        <v>0.75458616787032096</v>
      </c>
      <c r="N116" s="97">
        <f t="shared" si="21"/>
        <v>0.44413000000000002</v>
      </c>
      <c r="O116" s="97">
        <f t="shared" si="18"/>
        <v>0.57381000000000004</v>
      </c>
      <c r="P116" s="9">
        <f t="shared" si="20"/>
        <v>0.11047480604801496</v>
      </c>
      <c r="Q116" s="9">
        <f t="shared" si="20"/>
        <v>4.775704198480768E-2</v>
      </c>
      <c r="R116" s="9">
        <f t="shared" si="20"/>
        <v>6.8605638177860362E-2</v>
      </c>
      <c r="S116" s="9">
        <f t="shared" si="19"/>
        <v>0.88952519395198504</v>
      </c>
      <c r="T116" s="9">
        <f t="shared" si="19"/>
        <v>0.95224295801519232</v>
      </c>
      <c r="U116" s="9">
        <f t="shared" si="19"/>
        <v>0.93139436182213964</v>
      </c>
      <c r="V116" s="9"/>
      <c r="X116" s="95"/>
    </row>
    <row r="117" spans="1:26" x14ac:dyDescent="0.25">
      <c r="A117" s="49">
        <f t="shared" si="16"/>
        <v>110</v>
      </c>
      <c r="B117" s="94">
        <v>0.79913619774966638</v>
      </c>
      <c r="C117" s="95">
        <v>0.79553622400695978</v>
      </c>
      <c r="D117" s="95">
        <v>0.79913619774966638</v>
      </c>
      <c r="E117" s="95">
        <v>0.79553622400695978</v>
      </c>
      <c r="F117" s="95">
        <v>0.51493293269238183</v>
      </c>
      <c r="G117" s="95">
        <v>0.67355374757370967</v>
      </c>
      <c r="H117" s="95">
        <v>0.46033000000000002</v>
      </c>
      <c r="I117" s="95">
        <v>0.49103000000000002</v>
      </c>
      <c r="J117" s="96">
        <v>0.60350000000000004</v>
      </c>
      <c r="K117" s="95"/>
      <c r="L117">
        <f t="shared" si="14"/>
        <v>110</v>
      </c>
      <c r="M117" s="97">
        <f t="shared" si="17"/>
        <v>0.79553622400695978</v>
      </c>
      <c r="N117" s="97">
        <f t="shared" si="21"/>
        <v>0.46033000000000002</v>
      </c>
      <c r="O117" s="97">
        <f t="shared" si="18"/>
        <v>0.60350000000000004</v>
      </c>
      <c r="P117" s="9">
        <f t="shared" si="20"/>
        <v>0.12390467120526893</v>
      </c>
      <c r="Q117" s="9">
        <f t="shared" si="20"/>
        <v>5.0101162067958116E-2</v>
      </c>
      <c r="R117" s="9">
        <f>1-(1-O117)^(1/12)</f>
        <v>7.4193413934714569E-2</v>
      </c>
      <c r="S117" s="9">
        <f t="shared" si="19"/>
        <v>0.87609532879473107</v>
      </c>
      <c r="T117" s="9">
        <f t="shared" si="19"/>
        <v>0.94989883793204188</v>
      </c>
      <c r="U117" s="9">
        <f t="shared" si="19"/>
        <v>0.92580658606528543</v>
      </c>
      <c r="V117" s="9"/>
      <c r="X117" s="95"/>
    </row>
    <row r="118" spans="1:26" x14ac:dyDescent="0.25">
      <c r="A118" s="49">
        <f t="shared" si="16"/>
        <v>111</v>
      </c>
      <c r="B118" s="94">
        <v>0.79198048968655266</v>
      </c>
      <c r="C118" s="95">
        <v>0.7828393236606862</v>
      </c>
      <c r="D118" s="95">
        <v>0.79198048968655266</v>
      </c>
      <c r="E118" s="95">
        <v>0.7828393236606862</v>
      </c>
      <c r="F118" s="95">
        <v>0.50924289137902812</v>
      </c>
      <c r="G118" s="95">
        <v>0.66173410055194504</v>
      </c>
      <c r="H118" s="95">
        <v>0.47578999999999999</v>
      </c>
      <c r="I118" s="95">
        <v>0.49254999999999999</v>
      </c>
      <c r="J118" s="96">
        <v>0.63478000000000001</v>
      </c>
      <c r="K118" s="95"/>
      <c r="L118">
        <f t="shared" si="14"/>
        <v>111</v>
      </c>
      <c r="M118" s="97">
        <f t="shared" si="17"/>
        <v>0.7828393236606862</v>
      </c>
      <c r="N118" s="97">
        <f t="shared" si="21"/>
        <v>0.47578999999999999</v>
      </c>
      <c r="O118" s="97">
        <f t="shared" si="18"/>
        <v>0.63478000000000001</v>
      </c>
      <c r="P118" s="9">
        <f t="shared" si="20"/>
        <v>0.11949512369858817</v>
      </c>
      <c r="Q118" s="9">
        <f t="shared" si="20"/>
        <v>5.2399149624675179E-2</v>
      </c>
      <c r="R118" s="9">
        <f t="shared" si="20"/>
        <v>8.0511688915828716E-2</v>
      </c>
      <c r="S118" s="9">
        <f t="shared" si="19"/>
        <v>0.88050487630141183</v>
      </c>
      <c r="T118" s="9">
        <f t="shared" si="19"/>
        <v>0.94760085037532482</v>
      </c>
      <c r="U118" s="9">
        <f t="shared" si="19"/>
        <v>0.91948831108417128</v>
      </c>
      <c r="V118" s="9"/>
      <c r="X118" s="95"/>
    </row>
    <row r="119" spans="1:26" x14ac:dyDescent="0.25">
      <c r="A119" s="49">
        <f t="shared" si="16"/>
        <v>112</v>
      </c>
      <c r="B119" s="94">
        <v>0.78487885259605217</v>
      </c>
      <c r="C119" s="95">
        <v>0.77007327868199338</v>
      </c>
      <c r="D119" s="95">
        <v>0.78487885259605217</v>
      </c>
      <c r="E119" s="95">
        <v>0.77007327868199338</v>
      </c>
      <c r="F119" s="95">
        <v>0.50361958945095486</v>
      </c>
      <c r="G119" s="95">
        <v>0.64988848436045588</v>
      </c>
      <c r="H119" s="95">
        <v>0.49042999999999998</v>
      </c>
      <c r="I119" s="95">
        <v>0.49408000000000002</v>
      </c>
      <c r="J119" s="96">
        <v>0.66769000000000001</v>
      </c>
      <c r="L119">
        <f t="shared" si="14"/>
        <v>112</v>
      </c>
      <c r="M119" s="97">
        <f t="shared" si="17"/>
        <v>0.77007327868199338</v>
      </c>
      <c r="N119" s="97">
        <f t="shared" si="21"/>
        <v>0.49042999999999998</v>
      </c>
      <c r="O119" s="97">
        <f t="shared" si="18"/>
        <v>0.66769000000000001</v>
      </c>
      <c r="P119" s="9">
        <f t="shared" si="20"/>
        <v>0.11529369869261419</v>
      </c>
      <c r="Q119" s="9">
        <f t="shared" si="20"/>
        <v>5.4633255331984709E-2</v>
      </c>
      <c r="R119" s="9">
        <f t="shared" si="20"/>
        <v>8.7719026062650918E-2</v>
      </c>
      <c r="S119" s="9">
        <f t="shared" si="19"/>
        <v>0.88470630130738581</v>
      </c>
      <c r="T119" s="9">
        <f t="shared" si="19"/>
        <v>0.94536674466801529</v>
      </c>
      <c r="U119" s="9">
        <f t="shared" si="19"/>
        <v>0.91228097393734908</v>
      </c>
      <c r="Z119" s="95"/>
    </row>
    <row r="120" spans="1:26" x14ac:dyDescent="0.25">
      <c r="A120" s="49">
        <f t="shared" si="16"/>
        <v>113</v>
      </c>
      <c r="B120" s="94">
        <v>0.77773726576817659</v>
      </c>
      <c r="C120" s="95">
        <v>0.75733592329116184</v>
      </c>
      <c r="D120" s="95">
        <v>0.77773726576817659</v>
      </c>
      <c r="E120" s="95">
        <v>0.75733592329116184</v>
      </c>
      <c r="F120" s="95">
        <v>0.49798835724528379</v>
      </c>
      <c r="G120" s="95">
        <v>0.63810767624073839</v>
      </c>
      <c r="H120" s="95">
        <v>0.49686000000000002</v>
      </c>
      <c r="I120" s="95">
        <v>0.49581999999999998</v>
      </c>
      <c r="J120" s="96">
        <v>0.70230000000000004</v>
      </c>
      <c r="L120">
        <f t="shared" si="14"/>
        <v>113</v>
      </c>
      <c r="M120" s="97">
        <f t="shared" si="17"/>
        <v>0.75733592329116184</v>
      </c>
      <c r="N120" s="97">
        <f t="shared" si="21"/>
        <v>0.49686000000000002</v>
      </c>
      <c r="O120" s="97">
        <f t="shared" si="18"/>
        <v>0.70230000000000004</v>
      </c>
      <c r="P120" s="9">
        <f t="shared" si="20"/>
        <v>0.11130966408310472</v>
      </c>
      <c r="Q120" s="9">
        <f t="shared" si="20"/>
        <v>5.5633142533579316E-2</v>
      </c>
      <c r="R120" s="9">
        <f t="shared" si="20"/>
        <v>9.6042034109746877E-2</v>
      </c>
      <c r="S120" s="9">
        <f t="shared" si="19"/>
        <v>0.88869033591689528</v>
      </c>
      <c r="T120" s="9">
        <f t="shared" si="19"/>
        <v>0.94436685746642068</v>
      </c>
      <c r="U120" s="9">
        <f t="shared" si="19"/>
        <v>0.90395796589025312</v>
      </c>
      <c r="Z120" s="95"/>
    </row>
    <row r="121" spans="1:26" x14ac:dyDescent="0.25">
      <c r="A121" s="49">
        <f t="shared" si="16"/>
        <v>114</v>
      </c>
      <c r="B121" s="94">
        <v>0.77065127175539772</v>
      </c>
      <c r="C121" s="95">
        <v>0.74472489771793771</v>
      </c>
      <c r="D121" s="95">
        <v>0.77065127175539772</v>
      </c>
      <c r="E121" s="95">
        <v>0.74472489771793771</v>
      </c>
      <c r="F121" s="95">
        <v>0.49242430637623663</v>
      </c>
      <c r="G121" s="95">
        <v>0.62648110812679403</v>
      </c>
      <c r="H121" s="95">
        <v>0.498</v>
      </c>
      <c r="I121" s="95">
        <v>0.49746000000000001</v>
      </c>
      <c r="J121" s="96">
        <v>0.73878999999999995</v>
      </c>
      <c r="L121">
        <f t="shared" si="14"/>
        <v>114</v>
      </c>
      <c r="M121" s="97">
        <f t="shared" si="17"/>
        <v>0.74472489771793771</v>
      </c>
      <c r="N121" s="97">
        <f t="shared" si="21"/>
        <v>0.498</v>
      </c>
      <c r="O121" s="97">
        <f t="shared" si="18"/>
        <v>0.73878999999999995</v>
      </c>
      <c r="P121" s="9">
        <f t="shared" si="20"/>
        <v>0.10754970334861469</v>
      </c>
      <c r="Q121" s="9">
        <f t="shared" si="20"/>
        <v>5.5811637889703225E-2</v>
      </c>
      <c r="R121" s="9">
        <f t="shared" si="20"/>
        <v>0.10583880857691619</v>
      </c>
      <c r="S121" s="9">
        <f t="shared" si="19"/>
        <v>0.89245029665138531</v>
      </c>
      <c r="T121" s="9">
        <f t="shared" si="19"/>
        <v>0.94418836211029677</v>
      </c>
      <c r="U121" s="9">
        <f t="shared" si="19"/>
        <v>0.89416119142308381</v>
      </c>
      <c r="Y121" s="95"/>
    </row>
    <row r="122" spans="1:26" x14ac:dyDescent="0.25">
      <c r="A122" s="49">
        <f t="shared" si="16"/>
        <v>115</v>
      </c>
      <c r="B122" s="94">
        <v>0.76352685669019416</v>
      </c>
      <c r="C122" s="95">
        <v>0.732104742889916</v>
      </c>
      <c r="D122" s="95">
        <v>0.76352685669019416</v>
      </c>
      <c r="E122" s="95">
        <v>0.732104742889916</v>
      </c>
      <c r="F122" s="95">
        <v>0.48685338384865467</v>
      </c>
      <c r="G122" s="95">
        <v>0.61488319611883524</v>
      </c>
      <c r="H122" s="95">
        <v>0.49930000000000002</v>
      </c>
      <c r="I122" s="95">
        <v>0.499</v>
      </c>
      <c r="J122" s="96">
        <v>0.77707999999999999</v>
      </c>
      <c r="L122">
        <f t="shared" si="14"/>
        <v>115</v>
      </c>
      <c r="M122" s="97">
        <f t="shared" si="17"/>
        <v>0.732104742889916</v>
      </c>
      <c r="N122" s="97">
        <f t="shared" si="21"/>
        <v>0.49930000000000002</v>
      </c>
      <c r="O122" s="97">
        <f t="shared" si="18"/>
        <v>0.77707999999999999</v>
      </c>
      <c r="P122" s="9">
        <f t="shared" si="20"/>
        <v>0.10395376628675379</v>
      </c>
      <c r="Q122" s="9">
        <f t="shared" si="20"/>
        <v>5.6015639244836879E-2</v>
      </c>
      <c r="R122" s="9">
        <f t="shared" si="20"/>
        <v>0.11757239396115482</v>
      </c>
      <c r="S122" s="9">
        <f t="shared" si="19"/>
        <v>0.89604623371324621</v>
      </c>
      <c r="T122" s="9">
        <f t="shared" si="19"/>
        <v>0.94398436075516312</v>
      </c>
      <c r="U122" s="9">
        <f t="shared" si="19"/>
        <v>0.88242760603884518</v>
      </c>
      <c r="X122" s="95"/>
    </row>
    <row r="123" spans="1:26" x14ac:dyDescent="0.25">
      <c r="A123" s="49">
        <f t="shared" si="16"/>
        <v>116</v>
      </c>
      <c r="B123" s="94">
        <v>0.75896261685142608</v>
      </c>
      <c r="C123" s="95">
        <v>0.72444505387625213</v>
      </c>
      <c r="D123" s="95">
        <v>0.75896261685142608</v>
      </c>
      <c r="E123" s="95">
        <v>0.72444505387625213</v>
      </c>
      <c r="F123" s="95">
        <v>0.48329659461588836</v>
      </c>
      <c r="G123" s="95">
        <v>0.60786195849062918</v>
      </c>
      <c r="H123" s="95">
        <v>0.49964999999999998</v>
      </c>
      <c r="I123" s="95">
        <v>0.49940000000000001</v>
      </c>
      <c r="J123" s="96">
        <v>0.81728999999999996</v>
      </c>
      <c r="L123">
        <f t="shared" si="14"/>
        <v>116</v>
      </c>
      <c r="M123" s="97">
        <f t="shared" si="17"/>
        <v>0.72444505387625213</v>
      </c>
      <c r="N123" s="97">
        <f t="shared" si="21"/>
        <v>0.49964999999999998</v>
      </c>
      <c r="O123" s="97">
        <f t="shared" si="18"/>
        <v>0.81728999999999996</v>
      </c>
      <c r="P123" s="9">
        <f t="shared" si="20"/>
        <v>0.10184625677259096</v>
      </c>
      <c r="Q123" s="9">
        <f t="shared" si="20"/>
        <v>5.6070645640373895E-2</v>
      </c>
      <c r="R123" s="9">
        <f t="shared" si="20"/>
        <v>0.13207900687786811</v>
      </c>
      <c r="S123" s="9">
        <f t="shared" si="19"/>
        <v>0.89815374322740904</v>
      </c>
      <c r="T123" s="9">
        <f t="shared" si="19"/>
        <v>0.9439293543596261</v>
      </c>
      <c r="U123" s="9">
        <f t="shared" si="19"/>
        <v>0.86792099312213189</v>
      </c>
      <c r="X123" s="95"/>
    </row>
    <row r="124" spans="1:26" x14ac:dyDescent="0.25">
      <c r="A124" s="49">
        <f t="shared" si="16"/>
        <v>117</v>
      </c>
      <c r="B124" s="94">
        <v>0.75896261685142608</v>
      </c>
      <c r="C124" s="95">
        <v>0.72444505387625213</v>
      </c>
      <c r="D124" s="95">
        <v>0.75896261685142608</v>
      </c>
      <c r="E124" s="95">
        <v>0.72444505387625213</v>
      </c>
      <c r="F124" s="95">
        <v>0.48329659461588836</v>
      </c>
      <c r="G124" s="95">
        <v>0.60786195849062918</v>
      </c>
      <c r="H124" s="95">
        <v>0.49975000000000003</v>
      </c>
      <c r="I124" s="95">
        <v>0.49969999999999998</v>
      </c>
      <c r="J124" s="96">
        <v>0.85956999999999995</v>
      </c>
      <c r="L124">
        <f t="shared" si="14"/>
        <v>117</v>
      </c>
      <c r="M124" s="97">
        <f t="shared" si="17"/>
        <v>0.72444505387625213</v>
      </c>
      <c r="N124" s="97">
        <f t="shared" si="21"/>
        <v>0.49975000000000003</v>
      </c>
      <c r="O124" s="97">
        <f t="shared" si="18"/>
        <v>0.85956999999999995</v>
      </c>
      <c r="P124" s="9">
        <f t="shared" si="20"/>
        <v>0.10184625677259096</v>
      </c>
      <c r="Q124" s="9">
        <f t="shared" si="20"/>
        <v>5.6086368231755501E-2</v>
      </c>
      <c r="R124" s="9">
        <f>1-(1-O124)^(1/12)</f>
        <v>0.15090752633811277</v>
      </c>
      <c r="S124" s="9">
        <f t="shared" si="19"/>
        <v>0.89815374322740904</v>
      </c>
      <c r="T124" s="9">
        <f t="shared" si="19"/>
        <v>0.9439136317682445</v>
      </c>
      <c r="U124" s="9">
        <f t="shared" si="19"/>
        <v>0.84909247366188723</v>
      </c>
      <c r="X124" s="95"/>
    </row>
    <row r="125" spans="1:26" x14ac:dyDescent="0.25">
      <c r="A125" s="49">
        <f t="shared" si="16"/>
        <v>118</v>
      </c>
      <c r="B125" s="94">
        <v>0.75896261685142608</v>
      </c>
      <c r="C125" s="95">
        <v>0.72444505387625213</v>
      </c>
      <c r="D125" s="95">
        <v>0.75896261685142608</v>
      </c>
      <c r="E125" s="95">
        <v>0.72444505387625213</v>
      </c>
      <c r="F125" s="95">
        <v>0.48329659461588836</v>
      </c>
      <c r="G125" s="95">
        <v>0.60786195849062918</v>
      </c>
      <c r="H125" s="95">
        <v>0.5</v>
      </c>
      <c r="I125" s="95">
        <v>0.49985000000000002</v>
      </c>
      <c r="J125" s="96">
        <v>0.90403999999999995</v>
      </c>
      <c r="L125">
        <f t="shared" si="14"/>
        <v>118</v>
      </c>
      <c r="M125" s="97">
        <f t="shared" si="17"/>
        <v>0.72444505387625213</v>
      </c>
      <c r="N125" s="97">
        <f t="shared" si="21"/>
        <v>0.5</v>
      </c>
      <c r="O125" s="97">
        <f t="shared" si="18"/>
        <v>0.90403999999999995</v>
      </c>
      <c r="P125" s="9">
        <f t="shared" si="20"/>
        <v>0.10184625677259096</v>
      </c>
      <c r="Q125" s="9">
        <f t="shared" si="20"/>
        <v>5.6125687318306472E-2</v>
      </c>
      <c r="R125" s="9">
        <f t="shared" si="20"/>
        <v>0.17742749924897383</v>
      </c>
      <c r="S125" s="9">
        <f t="shared" si="19"/>
        <v>0.89815374322740904</v>
      </c>
      <c r="T125" s="9">
        <f t="shared" si="19"/>
        <v>0.94387431268169353</v>
      </c>
      <c r="U125" s="9">
        <f t="shared" si="19"/>
        <v>0.82257250075102617</v>
      </c>
      <c r="X125" s="95"/>
    </row>
    <row r="126" spans="1:26" x14ac:dyDescent="0.25">
      <c r="A126" s="49">
        <f t="shared" si="16"/>
        <v>119</v>
      </c>
      <c r="B126" s="94">
        <v>0.75896261685142608</v>
      </c>
      <c r="C126" s="95">
        <v>0.72444505387625213</v>
      </c>
      <c r="D126" s="95">
        <v>0.75896261685142608</v>
      </c>
      <c r="E126" s="95">
        <v>0.72444505387625213</v>
      </c>
      <c r="F126" s="95">
        <v>0.48329659461588836</v>
      </c>
      <c r="G126" s="95">
        <v>0.60786195849062918</v>
      </c>
      <c r="H126" s="95">
        <v>0.5</v>
      </c>
      <c r="I126" s="95">
        <v>0.5</v>
      </c>
      <c r="J126" s="96">
        <v>0.95081000000000004</v>
      </c>
      <c r="L126">
        <f t="shared" si="14"/>
        <v>119</v>
      </c>
      <c r="M126" s="97">
        <f t="shared" si="17"/>
        <v>0.72444505387625213</v>
      </c>
      <c r="N126" s="97">
        <f>VLOOKUP(A126,Rates,$Y$2)</f>
        <v>0.5</v>
      </c>
      <c r="O126" s="97">
        <f t="shared" si="18"/>
        <v>0.95081000000000004</v>
      </c>
      <c r="P126" s="9">
        <f t="shared" si="20"/>
        <v>0.10184625677259096</v>
      </c>
      <c r="Q126" s="9">
        <f t="shared" si="20"/>
        <v>5.6125687318306472E-2</v>
      </c>
      <c r="R126" s="9">
        <f t="shared" si="20"/>
        <v>0.22198183806070493</v>
      </c>
      <c r="S126" s="9">
        <f t="shared" si="19"/>
        <v>0.89815374322740904</v>
      </c>
      <c r="T126" s="9">
        <f t="shared" si="19"/>
        <v>0.94387431268169353</v>
      </c>
      <c r="U126" s="9">
        <f t="shared" si="19"/>
        <v>0.77801816193929507</v>
      </c>
      <c r="X126" s="95"/>
    </row>
    <row r="127" spans="1:26" x14ac:dyDescent="0.25">
      <c r="A127" s="49">
        <f t="shared" si="16"/>
        <v>120</v>
      </c>
      <c r="B127" s="94">
        <v>1</v>
      </c>
      <c r="C127" s="99">
        <v>1</v>
      </c>
      <c r="D127" s="99">
        <v>1</v>
      </c>
      <c r="E127" s="99">
        <v>1</v>
      </c>
      <c r="F127" s="99">
        <v>1</v>
      </c>
      <c r="G127" s="99">
        <v>1</v>
      </c>
      <c r="H127" s="99">
        <v>1</v>
      </c>
      <c r="I127" s="99">
        <v>1</v>
      </c>
      <c r="J127" s="99">
        <v>1</v>
      </c>
      <c r="L127">
        <f t="shared" si="14"/>
        <v>120</v>
      </c>
      <c r="M127" s="97">
        <f t="shared" si="17"/>
        <v>1</v>
      </c>
      <c r="N127" s="97">
        <f t="shared" si="21"/>
        <v>1</v>
      </c>
      <c r="O127" s="97">
        <f t="shared" si="18"/>
        <v>1</v>
      </c>
      <c r="P127" s="9">
        <f t="shared" si="20"/>
        <v>1</v>
      </c>
      <c r="Q127" s="9">
        <f t="shared" si="20"/>
        <v>1</v>
      </c>
      <c r="R127" s="9">
        <f t="shared" si="20"/>
        <v>1</v>
      </c>
      <c r="S127" s="9">
        <f t="shared" si="19"/>
        <v>0</v>
      </c>
      <c r="T127" s="9">
        <f t="shared" si="19"/>
        <v>0</v>
      </c>
      <c r="U127" s="9">
        <f t="shared" si="19"/>
        <v>0</v>
      </c>
      <c r="X127" s="95"/>
    </row>
    <row r="128" spans="1:26" x14ac:dyDescent="0.25">
      <c r="A128" s="49">
        <f t="shared" si="16"/>
        <v>121</v>
      </c>
      <c r="B128" s="95">
        <f t="shared" ref="B128:J128" si="22">MIN(B6:B127)</f>
        <v>1.2736444423666733E-5</v>
      </c>
      <c r="C128" s="95">
        <f t="shared" si="22"/>
        <v>1.783344036006999E-5</v>
      </c>
      <c r="D128" s="95">
        <f t="shared" si="22"/>
        <v>1.2736444423666733E-5</v>
      </c>
      <c r="E128" s="95">
        <f t="shared" si="22"/>
        <v>1.783344036006999E-5</v>
      </c>
      <c r="F128" s="95">
        <f t="shared" si="22"/>
        <v>2.6769729153795823E-4</v>
      </c>
      <c r="G128" s="95">
        <f t="shared" si="22"/>
        <v>1.2810753026142917E-4</v>
      </c>
      <c r="H128" s="95">
        <f t="shared" si="22"/>
        <v>1E-4</v>
      </c>
      <c r="I128" s="95">
        <f t="shared" si="22"/>
        <v>9.0000000000000006E-5</v>
      </c>
      <c r="J128" s="95">
        <f t="shared" si="22"/>
        <v>1E-4</v>
      </c>
      <c r="X128" s="95"/>
    </row>
    <row r="129" spans="6:24" x14ac:dyDescent="0.25">
      <c r="F129" s="95"/>
      <c r="X129" s="95"/>
    </row>
    <row r="130" spans="6:24" x14ac:dyDescent="0.25">
      <c r="F130" s="5"/>
      <c r="X130" s="5"/>
    </row>
    <row r="131" spans="6:24" x14ac:dyDescent="0.25">
      <c r="F131" s="5"/>
      <c r="X131" s="5"/>
    </row>
    <row r="132" spans="6:24" x14ac:dyDescent="0.25">
      <c r="F132" s="5"/>
      <c r="X132" s="5"/>
    </row>
    <row r="133" spans="6:24" x14ac:dyDescent="0.25">
      <c r="F133" s="5"/>
      <c r="X133" s="5"/>
    </row>
    <row r="134" spans="6:24" x14ac:dyDescent="0.25">
      <c r="F134" s="5"/>
      <c r="X134" s="5"/>
    </row>
    <row r="135" spans="6:24" x14ac:dyDescent="0.25">
      <c r="F135" s="5"/>
      <c r="X135" s="5"/>
    </row>
    <row r="136" spans="6:24" x14ac:dyDescent="0.25">
      <c r="F136" s="5"/>
      <c r="X136" s="5"/>
    </row>
    <row r="137" spans="6:24" x14ac:dyDescent="0.25">
      <c r="F137" s="5"/>
      <c r="X137" s="5"/>
    </row>
    <row r="138" spans="6:24" x14ac:dyDescent="0.25">
      <c r="F138" s="5"/>
      <c r="X138" s="5"/>
    </row>
    <row r="139" spans="6:24" x14ac:dyDescent="0.25">
      <c r="F139" s="5"/>
      <c r="X139" s="5"/>
    </row>
    <row r="140" spans="6:24" x14ac:dyDescent="0.25">
      <c r="F140" s="5"/>
      <c r="X140" s="5"/>
    </row>
    <row r="141" spans="6:24" x14ac:dyDescent="0.25">
      <c r="F141" s="5"/>
      <c r="X141" s="5"/>
    </row>
    <row r="142" spans="6:24" x14ac:dyDescent="0.25">
      <c r="F142" s="5"/>
      <c r="X142" s="5"/>
    </row>
    <row r="143" spans="6:24" x14ac:dyDescent="0.25">
      <c r="F143" s="5"/>
      <c r="X143" s="5"/>
    </row>
    <row r="144" spans="6:24" x14ac:dyDescent="0.25">
      <c r="F144" s="5"/>
      <c r="X144" s="5"/>
    </row>
    <row r="145" spans="6:24" x14ac:dyDescent="0.25">
      <c r="F145" s="5"/>
      <c r="X145" s="5"/>
    </row>
    <row r="146" spans="6:24" x14ac:dyDescent="0.25">
      <c r="F146" s="5"/>
      <c r="X146" s="5"/>
    </row>
    <row r="147" spans="6:24" x14ac:dyDescent="0.25">
      <c r="F147" s="5"/>
      <c r="X147" s="5"/>
    </row>
    <row r="148" spans="6:24" x14ac:dyDescent="0.25">
      <c r="F148" s="5"/>
      <c r="X148" s="5"/>
    </row>
    <row r="149" spans="6:24" x14ac:dyDescent="0.25">
      <c r="F149" s="5"/>
      <c r="X149" s="5"/>
    </row>
  </sheetData>
  <mergeCells count="1">
    <mergeCell ref="P5:U5"/>
  </mergeCells>
  <phoneticPr fontId="2" type="noConversion"/>
  <printOptions gridLines="1"/>
  <pageMargins left="0.52" right="0.75" top="1" bottom="1" header="0.5" footer="0.5"/>
  <pageSetup orientation="landscape" r:id="rId1"/>
  <headerFooter alignWithMargins="0">
    <oddHeader>&amp;L&amp;F&amp;RPrinted &amp;D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AF1244"/>
  <sheetViews>
    <sheetView zoomScale="96" zoomScaleNormal="96" workbookViewId="0">
      <pane xSplit="5" ySplit="2" topLeftCell="N3" activePane="bottomRight" state="frozen"/>
      <selection activeCell="A12" sqref="A12"/>
      <selection pane="topRight" activeCell="A12" sqref="A12"/>
      <selection pane="bottomLeft" activeCell="A12" sqref="A12"/>
      <selection pane="bottomRight" activeCell="AC5" sqref="AC5"/>
    </sheetView>
  </sheetViews>
  <sheetFormatPr defaultRowHeight="12.5" x14ac:dyDescent="0.25"/>
  <cols>
    <col min="1" max="1" width="6.54296875" customWidth="1"/>
    <col min="2" max="2" width="10.81640625" customWidth="1"/>
    <col min="3" max="3" width="6.54296875" customWidth="1"/>
    <col min="4" max="5" width="8.54296875" customWidth="1"/>
    <col min="6" max="6" width="7.453125" customWidth="1"/>
    <col min="7" max="18" width="13.453125" customWidth="1"/>
    <col min="19" max="22" width="13" bestFit="1" customWidth="1"/>
    <col min="23" max="23" width="11.453125" customWidth="1"/>
    <col min="24" max="24" width="11.54296875" customWidth="1"/>
    <col min="25" max="25" width="17.453125" customWidth="1"/>
    <col min="26" max="26" width="11.54296875" customWidth="1"/>
    <col min="27" max="27" width="11" customWidth="1"/>
  </cols>
  <sheetData>
    <row r="1" spans="1:29" x14ac:dyDescent="0.25">
      <c r="G1" t="s">
        <v>24</v>
      </c>
      <c r="I1" s="12"/>
      <c r="J1" s="12"/>
      <c r="K1" s="12"/>
      <c r="L1" s="12"/>
      <c r="M1" s="7" t="s">
        <v>52</v>
      </c>
      <c r="N1" s="7"/>
      <c r="O1" s="7"/>
      <c r="P1" s="27"/>
      <c r="Q1" s="7"/>
      <c r="R1" s="7"/>
    </row>
    <row r="2" spans="1:29" s="1" customFormat="1" ht="57.75" customHeight="1" x14ac:dyDescent="0.25">
      <c r="A2" s="1" t="s">
        <v>23</v>
      </c>
      <c r="B2" s="1" t="s">
        <v>1</v>
      </c>
      <c r="C2" s="1" t="s">
        <v>3</v>
      </c>
      <c r="D2" s="55" t="s">
        <v>100</v>
      </c>
      <c r="E2" s="55" t="s">
        <v>101</v>
      </c>
      <c r="G2" s="1" t="s">
        <v>14</v>
      </c>
      <c r="H2" s="1" t="s">
        <v>15</v>
      </c>
      <c r="I2" s="28" t="s">
        <v>50</v>
      </c>
      <c r="J2" s="28" t="s">
        <v>53</v>
      </c>
      <c r="K2" s="28" t="s">
        <v>51</v>
      </c>
      <c r="L2" s="28" t="s">
        <v>83</v>
      </c>
      <c r="M2" s="29" t="s">
        <v>54</v>
      </c>
      <c r="N2" s="28" t="s">
        <v>55</v>
      </c>
      <c r="O2" s="28" t="s">
        <v>84</v>
      </c>
      <c r="P2" s="1" t="s">
        <v>56</v>
      </c>
      <c r="Q2" s="1" t="s">
        <v>57</v>
      </c>
      <c r="R2" s="1" t="s">
        <v>58</v>
      </c>
      <c r="S2" s="28" t="s">
        <v>73</v>
      </c>
      <c r="T2" s="28" t="s">
        <v>74</v>
      </c>
      <c r="U2" s="28" t="s">
        <v>75</v>
      </c>
      <c r="V2" s="28" t="s">
        <v>76</v>
      </c>
      <c r="Y2" s="1" t="s">
        <v>32</v>
      </c>
      <c r="AA2" s="2" t="s">
        <v>82</v>
      </c>
    </row>
    <row r="3" spans="1:29" ht="12.75" customHeight="1" x14ac:dyDescent="0.3">
      <c r="M3" s="30"/>
      <c r="Y3">
        <f>31-MIN('Personal Information'!H5,30)</f>
        <v>30</v>
      </c>
      <c r="AA3" s="43">
        <v>2025</v>
      </c>
      <c r="AC3" t="b">
        <f>OR('Personal Information'!M5="Invalid Date",'Personal Information'!M9="Invalid Date",'Personal Information'!M12="Invalid Date")</f>
        <v>0</v>
      </c>
    </row>
    <row r="4" spans="1:29" ht="12.75" customHeight="1" x14ac:dyDescent="0.25">
      <c r="B4" t="str">
        <f>VLOOKUP($Y$10,Months,2)</f>
        <v>January</v>
      </c>
      <c r="C4">
        <f>'Personal Information'!K5</f>
        <v>2025</v>
      </c>
      <c r="D4">
        <f t="shared" ref="D4:D16" si="0">ROUND(Z20,0)</f>
        <v>42</v>
      </c>
      <c r="E4">
        <f t="shared" ref="E4:E16" si="1">ROUND(AA20,0)</f>
        <v>40</v>
      </c>
      <c r="G4" s="83">
        <f>VLOOKUP(D4,Rates2,5)*VLOOKUP(D4,Mort_Imp_Retirees,C4-'Mort Imp Cume'!$C$4+2)*$Y$3/30</f>
        <v>8.478640821196759E-5</v>
      </c>
      <c r="H4" s="9">
        <f>1-G4</f>
        <v>0.99991521359178803</v>
      </c>
      <c r="I4" s="83">
        <f>VLOOKUP(E4,Rates2,6)*VLOOKUP(E4,Mort_Imp_Survivors,C4-'Mort Imp Cume'!$C$4+2)*$Y$3/30</f>
        <v>6.3355405162224265E-5</v>
      </c>
      <c r="J4" s="9">
        <f>1-I4</f>
        <v>0.99993664459483778</v>
      </c>
      <c r="K4" s="83">
        <f>VLOOKUP(E4,Rates2,7)*VLOOKUP(E4,Mort_Imp_Survivors,C4-'Mort Imp Cume'!$C$4+2)*$Y$3/30</f>
        <v>1.367695022091997E-4</v>
      </c>
      <c r="L4" s="9">
        <f>1-K4</f>
        <v>0.9998632304977908</v>
      </c>
      <c r="M4" s="31">
        <v>1</v>
      </c>
      <c r="N4" s="9">
        <v>1</v>
      </c>
      <c r="O4" s="9">
        <v>1</v>
      </c>
      <c r="P4" s="9">
        <v>1</v>
      </c>
      <c r="Q4" s="9">
        <f>P4*I4*H4</f>
        <v>6.3350033484979744E-5</v>
      </c>
      <c r="R4" s="9">
        <f>P4*G4*J4</f>
        <v>8.4781036534723069E-5</v>
      </c>
      <c r="S4" s="9"/>
      <c r="T4" s="9"/>
      <c r="U4" s="9"/>
      <c r="V4" s="9"/>
      <c r="AC4" s="32" t="b">
        <f>AND('Personal Information'!F18="Reserve (Non Regular)",'Personal Information'!K5-'Personal Information'!K9&lt;50)</f>
        <v>0</v>
      </c>
    </row>
    <row r="5" spans="1:29" ht="12.75" customHeight="1" x14ac:dyDescent="0.25">
      <c r="A5">
        <v>1</v>
      </c>
      <c r="B5" t="str">
        <f>VLOOKUP($Y$10+1,Months,2)</f>
        <v>February</v>
      </c>
      <c r="C5">
        <f t="shared" ref="C5:C68" si="2">C4+IF(B4="December",1,0)</f>
        <v>2025</v>
      </c>
      <c r="D5">
        <f t="shared" si="0"/>
        <v>42</v>
      </c>
      <c r="E5">
        <f t="shared" si="1"/>
        <v>40</v>
      </c>
      <c r="F5" s="16"/>
      <c r="G5" s="83">
        <f>VLOOKUP(D5,Rates2,5)*VLOOKUP(D5,Mort_Imp_Retirees,C5-'Mort Imp Cume'!$C$4+2)</f>
        <v>8.478640821196759E-5</v>
      </c>
      <c r="H5" s="9">
        <f t="shared" ref="H5:H68" si="3">1-G5</f>
        <v>0.99991521359178803</v>
      </c>
      <c r="I5" s="83">
        <f>VLOOKUP(E5,Rates2,6)*VLOOKUP(E5,Mort_Imp_Survivors,C5-'Mort Imp Cume'!$C$4+2)</f>
        <v>6.3355405162224265E-5</v>
      </c>
      <c r="J5" s="9">
        <f t="shared" ref="J5:J68" si="4">1-I5</f>
        <v>0.99993664459483778</v>
      </c>
      <c r="K5" s="83">
        <f>VLOOKUP(E5,Rates2,7)*VLOOKUP(E5,Mort_Imp_Survivors,C5-'Mort Imp Cume'!$C$4+2)</f>
        <v>1.367695022091997E-4</v>
      </c>
      <c r="L5" s="9">
        <f t="shared" ref="L5:L68" si="5">1-K5</f>
        <v>0.9998632304977908</v>
      </c>
      <c r="M5" s="31">
        <f>PRODUCT(H$4:H4)</f>
        <v>0.99991521359178803</v>
      </c>
      <c r="N5" s="9">
        <f>PRODUCT(J$4:J4)</f>
        <v>0.99993664459483778</v>
      </c>
      <c r="O5" s="9">
        <f>PRODUCT(L$4:L4)</f>
        <v>0.9998632304977908</v>
      </c>
      <c r="P5" s="9">
        <f t="shared" ref="P5" si="6">M5*N5</f>
        <v>0.99985186355830302</v>
      </c>
      <c r="Q5" s="9">
        <f t="shared" ref="Q5" si="7">P5*I5*H5</f>
        <v>6.3340649036437903E-5</v>
      </c>
      <c r="R5" s="9">
        <f>P5*G5*J5</f>
        <v>8.4768477373647433E-5</v>
      </c>
      <c r="S5" s="9"/>
      <c r="T5" s="9"/>
      <c r="U5" s="9"/>
      <c r="V5" s="9"/>
      <c r="X5" s="16"/>
      <c r="AC5" t="b">
        <f>AND('Personal Information'!F18="Non Disabled (Regular)",'Personal Information'!K5-'Personal Information'!K9&lt;32)</f>
        <v>0</v>
      </c>
    </row>
    <row r="6" spans="1:29" ht="12.75" customHeight="1" x14ac:dyDescent="0.25">
      <c r="A6">
        <f t="shared" ref="A6:A69" si="8">A5+1</f>
        <v>2</v>
      </c>
      <c r="B6" t="str">
        <f>VLOOKUP($Y$10+2,Months,2)</f>
        <v>March</v>
      </c>
      <c r="C6">
        <f t="shared" si="2"/>
        <v>2025</v>
      </c>
      <c r="D6">
        <f t="shared" si="0"/>
        <v>42</v>
      </c>
      <c r="E6">
        <f t="shared" si="1"/>
        <v>40</v>
      </c>
      <c r="F6" s="16"/>
      <c r="G6" s="83">
        <f>VLOOKUP(D6,Rates2,5)*VLOOKUP(D6,Mort_Imp_Retirees,C6-'Mort Imp Cume'!$C$4+2)</f>
        <v>8.478640821196759E-5</v>
      </c>
      <c r="H6" s="9">
        <f t="shared" si="3"/>
        <v>0.99991521359178803</v>
      </c>
      <c r="I6" s="83">
        <f>VLOOKUP(E6,Rates2,6)*VLOOKUP(E6,Mort_Imp_Survivors,C6-'Mort Imp Cume'!$C$4+2)</f>
        <v>6.3355405162224265E-5</v>
      </c>
      <c r="J6" s="9">
        <f t="shared" si="4"/>
        <v>0.99993664459483778</v>
      </c>
      <c r="K6" s="83">
        <f>VLOOKUP(E6,Rates2,7)*VLOOKUP(E6,Mort_Imp_Survivors,C6-'Mort Imp Cume'!$C$4+2)</f>
        <v>1.367695022091997E-4</v>
      </c>
      <c r="L6" s="9">
        <f t="shared" si="5"/>
        <v>0.9998632304977908</v>
      </c>
      <c r="M6" s="31">
        <f>PRODUCT(H$4:H5)</f>
        <v>0.99983043437231112</v>
      </c>
      <c r="N6" s="9">
        <f>PRODUCT(J$4:J5)</f>
        <v>0.99987329320358287</v>
      </c>
      <c r="O6" s="9">
        <f>PRODUCT(L$4:L5)</f>
        <v>0.99972647970147832</v>
      </c>
      <c r="P6" s="9">
        <f t="shared" ref="P6:P69" si="9">M6*N6</f>
        <v>0.99970374906101145</v>
      </c>
      <c r="Q6" s="9">
        <f t="shared" ref="Q6:Q69" si="10">P6*I6*H6</f>
        <v>6.3331265978074859E-5</v>
      </c>
      <c r="R6" s="9">
        <f t="shared" ref="R6:R69" si="11">P6*G6*J6</f>
        <v>8.4755920073041231E-5</v>
      </c>
      <c r="S6" s="9"/>
      <c r="T6" s="9"/>
      <c r="U6" s="9"/>
      <c r="V6" s="9"/>
      <c r="X6" s="16"/>
    </row>
    <row r="7" spans="1:29" ht="12.75" customHeight="1" x14ac:dyDescent="0.25">
      <c r="A7">
        <f t="shared" si="8"/>
        <v>3</v>
      </c>
      <c r="B7" t="str">
        <f>VLOOKUP($Y$10+3,Months,2)</f>
        <v>April</v>
      </c>
      <c r="C7">
        <f t="shared" si="2"/>
        <v>2025</v>
      </c>
      <c r="D7">
        <f t="shared" si="0"/>
        <v>42</v>
      </c>
      <c r="E7">
        <f t="shared" si="1"/>
        <v>40</v>
      </c>
      <c r="F7" s="16"/>
      <c r="G7" s="83">
        <f>VLOOKUP(D7,Rates2,5)*VLOOKUP(D7,Mort_Imp_Retirees,C7-'Mort Imp Cume'!$C$4+2)</f>
        <v>8.478640821196759E-5</v>
      </c>
      <c r="H7" s="9">
        <f t="shared" si="3"/>
        <v>0.99991521359178803</v>
      </c>
      <c r="I7" s="83">
        <f>VLOOKUP(E7,Rates2,6)*VLOOKUP(E7,Mort_Imp_Survivors,C7-'Mort Imp Cume'!$C$4+2)</f>
        <v>6.3355405162224265E-5</v>
      </c>
      <c r="J7" s="9">
        <f t="shared" si="4"/>
        <v>0.99993664459483778</v>
      </c>
      <c r="K7" s="83">
        <f>VLOOKUP(E7,Rates2,7)*VLOOKUP(E7,Mort_Imp_Survivors,C7-'Mort Imp Cume'!$C$4+2)</f>
        <v>1.367695022091997E-4</v>
      </c>
      <c r="L7" s="9">
        <f t="shared" si="5"/>
        <v>0.9998632304977908</v>
      </c>
      <c r="M7" s="31">
        <f>PRODUCT(H$4:H6)</f>
        <v>0.99974566234095963</v>
      </c>
      <c r="N7" s="9">
        <f>PRODUCT(J$4:J6)</f>
        <v>0.99980994582598104</v>
      </c>
      <c r="O7" s="9">
        <f>PRODUCT(L$4:L6)</f>
        <v>0.99958974760850416</v>
      </c>
      <c r="P7" s="9">
        <f t="shared" si="9"/>
        <v>0.99955565650487432</v>
      </c>
      <c r="Q7" s="9">
        <f t="shared" si="10"/>
        <v>6.3321884309684709E-5</v>
      </c>
      <c r="R7" s="9">
        <f t="shared" si="11"/>
        <v>8.4743364632628858E-5</v>
      </c>
      <c r="S7" s="9"/>
      <c r="T7" s="9"/>
      <c r="U7" s="9"/>
      <c r="V7" s="9"/>
      <c r="X7" s="16"/>
      <c r="Y7" s="86" t="s">
        <v>31</v>
      </c>
      <c r="Z7" s="87" t="s">
        <v>115</v>
      </c>
      <c r="AA7" s="87" t="s">
        <v>116</v>
      </c>
      <c r="AC7" t="b">
        <f>OR(AC3=TRUE,AC4=TRUE,AC5=TRUE)</f>
        <v>0</v>
      </c>
    </row>
    <row r="8" spans="1:29" ht="12.75" customHeight="1" x14ac:dyDescent="0.25">
      <c r="A8">
        <f t="shared" si="8"/>
        <v>4</v>
      </c>
      <c r="B8" t="str">
        <f>VLOOKUP($Y$10+4,Months,2)</f>
        <v>May</v>
      </c>
      <c r="C8">
        <f t="shared" si="2"/>
        <v>2025</v>
      </c>
      <c r="D8">
        <f t="shared" si="0"/>
        <v>42</v>
      </c>
      <c r="E8">
        <f t="shared" si="1"/>
        <v>40</v>
      </c>
      <c r="F8" s="16"/>
      <c r="G8" s="83">
        <f>VLOOKUP(D8,Rates2,5)*VLOOKUP(D8,Mort_Imp_Retirees,C8-'Mort Imp Cume'!$C$4+2)</f>
        <v>8.478640821196759E-5</v>
      </c>
      <c r="H8" s="9">
        <f t="shared" si="3"/>
        <v>0.99991521359178803</v>
      </c>
      <c r="I8" s="83">
        <f>VLOOKUP(E8,Rates2,6)*VLOOKUP(E8,Mort_Imp_Survivors,C8-'Mort Imp Cume'!$C$4+2)</f>
        <v>6.3355405162224265E-5</v>
      </c>
      <c r="J8" s="9">
        <f t="shared" si="4"/>
        <v>0.99993664459483778</v>
      </c>
      <c r="K8" s="83">
        <f>VLOOKUP(E8,Rates2,7)*VLOOKUP(E8,Mort_Imp_Survivors,C8-'Mort Imp Cume'!$C$4+2)</f>
        <v>1.367695022091997E-4</v>
      </c>
      <c r="L8" s="9">
        <f t="shared" si="5"/>
        <v>0.9998632304977908</v>
      </c>
      <c r="M8" s="31">
        <f>PRODUCT(H$4:H7)</f>
        <v>0.99966089749712428</v>
      </c>
      <c r="N8" s="9">
        <f>PRODUCT(J$4:J7)</f>
        <v>0.99974660246177804</v>
      </c>
      <c r="O8" s="9">
        <f>PRODUCT(L$4:L7)</f>
        <v>0.99945303421631038</v>
      </c>
      <c r="P8" s="9">
        <f t="shared" si="9"/>
        <v>0.9994075858866418</v>
      </c>
      <c r="Q8" s="9">
        <f t="shared" si="10"/>
        <v>6.3312504031061523E-5</v>
      </c>
      <c r="R8" s="9">
        <f t="shared" si="11"/>
        <v>8.4730811052134765E-5</v>
      </c>
      <c r="S8" s="9"/>
      <c r="T8" s="9"/>
      <c r="U8" s="9"/>
      <c r="V8" s="9"/>
      <c r="X8" s="16"/>
      <c r="Y8">
        <f>IF('Personal Information'!F5="January",1,IF('Personal Information'!F5="February",2,IF('Personal Information'!F5="March",3,IF('Personal Information'!F5="April",4,IF('Personal Information'!F5="May",5,IF('Personal Information'!F5="June",6,0))))))</f>
        <v>1</v>
      </c>
      <c r="Z8">
        <f>IF('Personal Information'!F9="January",1,IF('Personal Information'!F9="February",2,IF('Personal Information'!F9="March",3,IF('Personal Information'!F9="April",4,IF('Personal Information'!F9="May",5,IF('Personal Information'!F9="June",6,0))))))</f>
        <v>1</v>
      </c>
      <c r="AA8">
        <f>IF('Personal Information'!F12="January",1,IF('Personal Information'!F12="February",2,IF('Personal Information'!F12="March",3,IF('Personal Information'!F12="April",4,IF('Personal Information'!F12="May",5,IF('Personal Information'!F12="June",6,0))))))</f>
        <v>1</v>
      </c>
      <c r="AC8" s="11"/>
    </row>
    <row r="9" spans="1:29" ht="12.75" customHeight="1" x14ac:dyDescent="0.25">
      <c r="A9">
        <f t="shared" si="8"/>
        <v>5</v>
      </c>
      <c r="B9" t="str">
        <f>VLOOKUP($Y$10+5,Months,2)</f>
        <v>June</v>
      </c>
      <c r="C9">
        <f t="shared" si="2"/>
        <v>2025</v>
      </c>
      <c r="D9">
        <f t="shared" si="0"/>
        <v>42</v>
      </c>
      <c r="E9">
        <f t="shared" si="1"/>
        <v>40</v>
      </c>
      <c r="F9" s="16"/>
      <c r="G9" s="83">
        <f>VLOOKUP(D9,Rates2,5)*VLOOKUP(D9,Mort_Imp_Retirees,C9-'Mort Imp Cume'!$C$4+2)</f>
        <v>8.478640821196759E-5</v>
      </c>
      <c r="H9" s="9">
        <f t="shared" si="3"/>
        <v>0.99991521359178803</v>
      </c>
      <c r="I9" s="83">
        <f>VLOOKUP(E9,Rates2,6)*VLOOKUP(E9,Mort_Imp_Survivors,C9-'Mort Imp Cume'!$C$4+2)</f>
        <v>6.3355405162224265E-5</v>
      </c>
      <c r="J9" s="9">
        <f t="shared" si="4"/>
        <v>0.99993664459483778</v>
      </c>
      <c r="K9" s="83">
        <f>VLOOKUP(E9,Rates2,7)*VLOOKUP(E9,Mort_Imp_Survivors,C9-'Mort Imp Cume'!$C$4+2)</f>
        <v>1.367695022091997E-4</v>
      </c>
      <c r="L9" s="9">
        <f t="shared" si="5"/>
        <v>0.9998632304977908</v>
      </c>
      <c r="M9" s="31">
        <f>PRODUCT(H$4:H8)</f>
        <v>0.99957613984019555</v>
      </c>
      <c r="N9" s="9">
        <f>PRODUCT(J$4:J8)</f>
        <v>0.99968326311071953</v>
      </c>
      <c r="O9" s="9">
        <f>PRODUCT(L$4:L8)</f>
        <v>0.99931633952233911</v>
      </c>
      <c r="P9" s="9">
        <f t="shared" si="9"/>
        <v>0.9992595372030636</v>
      </c>
      <c r="Q9" s="9">
        <f t="shared" si="10"/>
        <v>6.3303125141999438E-5</v>
      </c>
      <c r="R9" s="9">
        <f t="shared" si="11"/>
        <v>8.4718259331283401E-5</v>
      </c>
      <c r="S9" s="9"/>
      <c r="T9" s="9"/>
      <c r="U9" s="9"/>
      <c r="V9" s="9"/>
      <c r="X9" s="16"/>
      <c r="Y9">
        <f>IF('Personal Information'!F5="July",7,IF('Personal Information'!F5="August",8,IF('Personal Information'!F5="September",9,IF('Personal Information'!F5="October",10,IF('Personal Information'!F5="November",11,IF('Personal Information'!F5="December",12,0))))))</f>
        <v>0</v>
      </c>
      <c r="Z9">
        <f>IF('Personal Information'!F9="July",7,IF('Personal Information'!F9="August",8,IF('Personal Information'!F9="September",9,IF('Personal Information'!F9="October",10,IF('Personal Information'!F9="November",11,IF('Personal Information'!F9="December",12,0))))))</f>
        <v>0</v>
      </c>
      <c r="AA9">
        <f>IF('Personal Information'!F12="July",7,IF('Personal Information'!F12="August",8,IF('Personal Information'!F12="September",9,IF('Personal Information'!F12="October",10,IF('Personal Information'!F12="November",11,IF('Personal Information'!F12="December",12,0))))))</f>
        <v>0</v>
      </c>
      <c r="AC9" s="11"/>
    </row>
    <row r="10" spans="1:29" ht="12.75" customHeight="1" x14ac:dyDescent="0.25">
      <c r="A10">
        <f t="shared" si="8"/>
        <v>6</v>
      </c>
      <c r="B10" t="str">
        <f>VLOOKUP($Y$10+6,Months,2)</f>
        <v>July</v>
      </c>
      <c r="C10">
        <f t="shared" si="2"/>
        <v>2025</v>
      </c>
      <c r="D10">
        <f t="shared" si="0"/>
        <v>42</v>
      </c>
      <c r="E10">
        <f t="shared" si="1"/>
        <v>40</v>
      </c>
      <c r="F10" s="16"/>
      <c r="G10" s="83">
        <f>VLOOKUP(D10,Rates2,5)*VLOOKUP(D10,Mort_Imp_Retirees,C10-'Mort Imp Cume'!$C$4+2)</f>
        <v>8.478640821196759E-5</v>
      </c>
      <c r="H10" s="9">
        <f t="shared" si="3"/>
        <v>0.99991521359178803</v>
      </c>
      <c r="I10" s="83">
        <f>VLOOKUP(E10,Rates2,6)*VLOOKUP(E10,Mort_Imp_Survivors,C10-'Mort Imp Cume'!$C$4+2)</f>
        <v>6.3355405162224265E-5</v>
      </c>
      <c r="J10" s="9">
        <f t="shared" si="4"/>
        <v>0.99993664459483778</v>
      </c>
      <c r="K10" s="83">
        <f>VLOOKUP(E10,Rates2,7)*VLOOKUP(E10,Mort_Imp_Survivors,C10-'Mort Imp Cume'!$C$4+2)</f>
        <v>1.367695022091997E-4</v>
      </c>
      <c r="L10" s="9">
        <f t="shared" si="5"/>
        <v>0.9998632304977908</v>
      </c>
      <c r="M10" s="31">
        <f>PRODUCT(H$4:H9)</f>
        <v>0.99949138936956416</v>
      </c>
      <c r="N10" s="9">
        <f>PRODUCT(J$4:J9)</f>
        <v>0.99961992777255126</v>
      </c>
      <c r="O10" s="9">
        <f>PRODUCT(L$4:L9)</f>
        <v>0.99917966352403309</v>
      </c>
      <c r="P10" s="9">
        <f t="shared" si="9"/>
        <v>0.99911151045089064</v>
      </c>
      <c r="Q10" s="9">
        <f t="shared" si="10"/>
        <v>6.3293747642292604E-5</v>
      </c>
      <c r="R10" s="9">
        <f t="shared" si="11"/>
        <v>8.4705709469799312E-5</v>
      </c>
      <c r="S10" s="9"/>
      <c r="T10" s="9"/>
      <c r="U10" s="9"/>
      <c r="V10" s="9"/>
      <c r="X10" s="16"/>
      <c r="Y10">
        <f>Y8+Y9</f>
        <v>1</v>
      </c>
      <c r="Z10">
        <f t="shared" ref="Z10:AA10" si="12">Z8+Z9</f>
        <v>1</v>
      </c>
      <c r="AA10">
        <f t="shared" si="12"/>
        <v>1</v>
      </c>
      <c r="AC10" s="11"/>
    </row>
    <row r="11" spans="1:29" ht="12.75" customHeight="1" x14ac:dyDescent="0.25">
      <c r="A11">
        <f t="shared" si="8"/>
        <v>7</v>
      </c>
      <c r="B11" t="str">
        <f>VLOOKUP($Y$10+7,Months,2)</f>
        <v>August</v>
      </c>
      <c r="C11">
        <f t="shared" si="2"/>
        <v>2025</v>
      </c>
      <c r="D11">
        <f t="shared" si="0"/>
        <v>42</v>
      </c>
      <c r="E11">
        <f t="shared" si="1"/>
        <v>40</v>
      </c>
      <c r="F11" s="16"/>
      <c r="G11" s="83">
        <f>VLOOKUP(D11,Rates2,5)*VLOOKUP(D11,Mort_Imp_Retirees,C11-'Mort Imp Cume'!$C$4+2)</f>
        <v>8.478640821196759E-5</v>
      </c>
      <c r="H11" s="9">
        <f t="shared" si="3"/>
        <v>0.99991521359178803</v>
      </c>
      <c r="I11" s="83">
        <f>VLOOKUP(E11,Rates2,6)*VLOOKUP(E11,Mort_Imp_Survivors,C11-'Mort Imp Cume'!$C$4+2)</f>
        <v>6.3355405162224265E-5</v>
      </c>
      <c r="J11" s="9">
        <f t="shared" si="4"/>
        <v>0.99993664459483778</v>
      </c>
      <c r="K11" s="83">
        <f>VLOOKUP(E11,Rates2,7)*VLOOKUP(E11,Mort_Imp_Survivors,C11-'Mort Imp Cume'!$C$4+2)</f>
        <v>1.367695022091997E-4</v>
      </c>
      <c r="L11" s="9">
        <f t="shared" si="5"/>
        <v>0.9998632304977908</v>
      </c>
      <c r="M11" s="31">
        <f>PRODUCT(H$4:H10)</f>
        <v>0.99940664608462071</v>
      </c>
      <c r="N11" s="9">
        <f>PRODUCT(J$4:J10)</f>
        <v>0.999556596447019</v>
      </c>
      <c r="O11" s="9">
        <f>PRODUCT(L$4:L10)</f>
        <v>0.99904300621883535</v>
      </c>
      <c r="P11" s="9">
        <f t="shared" si="9"/>
        <v>0.99896350562687397</v>
      </c>
      <c r="Q11" s="9">
        <f t="shared" si="10"/>
        <v>6.3284371531735227E-5</v>
      </c>
      <c r="R11" s="9">
        <f t="shared" si="11"/>
        <v>8.4693161467407042E-5</v>
      </c>
      <c r="S11" s="9"/>
      <c r="T11" s="9"/>
      <c r="U11" s="9"/>
      <c r="V11" s="9"/>
      <c r="X11" s="16"/>
      <c r="AC11" s="11"/>
    </row>
    <row r="12" spans="1:29" ht="12.75" customHeight="1" x14ac:dyDescent="0.25">
      <c r="A12">
        <f t="shared" si="8"/>
        <v>8</v>
      </c>
      <c r="B12" t="str">
        <f>VLOOKUP($Y$10+8,Months,2)</f>
        <v>September</v>
      </c>
      <c r="C12">
        <f t="shared" si="2"/>
        <v>2025</v>
      </c>
      <c r="D12">
        <f t="shared" si="0"/>
        <v>42</v>
      </c>
      <c r="E12">
        <f t="shared" si="1"/>
        <v>40</v>
      </c>
      <c r="F12" s="16"/>
      <c r="G12" s="83">
        <f>VLOOKUP(D12,Rates2,5)*VLOOKUP(D12,Mort_Imp_Retirees,C12-'Mort Imp Cume'!$C$4+2)</f>
        <v>8.478640821196759E-5</v>
      </c>
      <c r="H12" s="9">
        <f t="shared" si="3"/>
        <v>0.99991521359178803</v>
      </c>
      <c r="I12" s="83">
        <f>VLOOKUP(E12,Rates2,6)*VLOOKUP(E12,Mort_Imp_Survivors,C12-'Mort Imp Cume'!$C$4+2)</f>
        <v>6.3355405162224265E-5</v>
      </c>
      <c r="J12" s="9">
        <f t="shared" si="4"/>
        <v>0.99993664459483778</v>
      </c>
      <c r="K12" s="83">
        <f>VLOOKUP(E12,Rates2,7)*VLOOKUP(E12,Mort_Imp_Survivors,C12-'Mort Imp Cume'!$C$4+2)</f>
        <v>1.367695022091997E-4</v>
      </c>
      <c r="L12" s="9">
        <f t="shared" si="5"/>
        <v>0.9998632304977908</v>
      </c>
      <c r="M12" s="31">
        <f>PRODUCT(H$4:H11)</f>
        <v>0.99932190998475601</v>
      </c>
      <c r="N12" s="9">
        <f>PRODUCT(J$4:J11)</f>
        <v>0.99949326913386849</v>
      </c>
      <c r="O12" s="9">
        <f>PRODUCT(L$4:L11)</f>
        <v>0.99890636760418927</v>
      </c>
      <c r="P12" s="9">
        <f t="shared" si="9"/>
        <v>0.99881552272776519</v>
      </c>
      <c r="Q12" s="9">
        <f t="shared" si="10"/>
        <v>6.3274996810121469E-5</v>
      </c>
      <c r="R12" s="9">
        <f t="shared" si="11"/>
        <v>8.4680615323831177E-5</v>
      </c>
      <c r="S12" s="9"/>
      <c r="T12" s="9"/>
      <c r="U12" s="9"/>
      <c r="V12" s="9"/>
      <c r="Y12" s="49" t="s">
        <v>97</v>
      </c>
      <c r="Z12" s="48">
        <f>DATE('Personal Information'!K9,Z10,'Personal Information'!H9)</f>
        <v>30317</v>
      </c>
      <c r="AA12" s="48">
        <f>DATE('Personal Information'!K12,AA10,'Personal Information'!H12)</f>
        <v>31048</v>
      </c>
      <c r="AC12" s="11"/>
    </row>
    <row r="13" spans="1:29" ht="12.75" customHeight="1" x14ac:dyDescent="0.25">
      <c r="A13">
        <f t="shared" si="8"/>
        <v>9</v>
      </c>
      <c r="B13" t="str">
        <f>VLOOKUP($Y$10+9,Months,2)</f>
        <v>October</v>
      </c>
      <c r="C13">
        <f t="shared" si="2"/>
        <v>2025</v>
      </c>
      <c r="D13">
        <f t="shared" si="0"/>
        <v>42</v>
      </c>
      <c r="E13">
        <f t="shared" si="1"/>
        <v>40</v>
      </c>
      <c r="F13" s="16"/>
      <c r="G13" s="83">
        <f>VLOOKUP(D13,Rates2,5)*VLOOKUP(D13,Mort_Imp_Retirees,C13-'Mort Imp Cume'!$C$4+2)</f>
        <v>8.478640821196759E-5</v>
      </c>
      <c r="H13" s="9">
        <f t="shared" si="3"/>
        <v>0.99991521359178803</v>
      </c>
      <c r="I13" s="83">
        <f>VLOOKUP(E13,Rates2,6)*VLOOKUP(E13,Mort_Imp_Survivors,C13-'Mort Imp Cume'!$C$4+2)</f>
        <v>6.3355405162224265E-5</v>
      </c>
      <c r="J13" s="9">
        <f t="shared" si="4"/>
        <v>0.99993664459483778</v>
      </c>
      <c r="K13" s="83">
        <f>VLOOKUP(E13,Rates2,7)*VLOOKUP(E13,Mort_Imp_Survivors,C13-'Mort Imp Cume'!$C$4+2)</f>
        <v>1.367695022091997E-4</v>
      </c>
      <c r="L13" s="9">
        <f t="shared" si="5"/>
        <v>0.9998632304977908</v>
      </c>
      <c r="M13" s="31">
        <f>PRODUCT(H$4:H12)</f>
        <v>0.99923718106936088</v>
      </c>
      <c r="N13" s="9">
        <f>PRODUCT(J$4:J12)</f>
        <v>0.99942994583284561</v>
      </c>
      <c r="O13" s="9">
        <f>PRODUCT(L$4:L12)</f>
        <v>0.99876974767753846</v>
      </c>
      <c r="P13" s="9">
        <f t="shared" si="9"/>
        <v>0.99866756175031668</v>
      </c>
      <c r="Q13" s="9">
        <f t="shared" si="10"/>
        <v>6.3265623477245646E-5</v>
      </c>
      <c r="R13" s="9">
        <f t="shared" si="11"/>
        <v>8.466807103879641E-5</v>
      </c>
      <c r="S13" s="9"/>
      <c r="T13" s="9"/>
      <c r="U13" s="9"/>
      <c r="V13" s="9"/>
      <c r="Y13" s="49"/>
      <c r="Z13" s="48"/>
      <c r="AA13" s="48"/>
      <c r="AC13" s="11"/>
    </row>
    <row r="14" spans="1:29" ht="12.75" customHeight="1" x14ac:dyDescent="0.25">
      <c r="A14">
        <f t="shared" si="8"/>
        <v>10</v>
      </c>
      <c r="B14" t="str">
        <f>VLOOKUP($Y$10+10,Months,2)</f>
        <v>November</v>
      </c>
      <c r="C14">
        <f t="shared" si="2"/>
        <v>2025</v>
      </c>
      <c r="D14">
        <f t="shared" si="0"/>
        <v>42</v>
      </c>
      <c r="E14">
        <f t="shared" si="1"/>
        <v>40</v>
      </c>
      <c r="F14" s="16"/>
      <c r="G14" s="83">
        <f>VLOOKUP(D14,Rates2,5)*VLOOKUP(D14,Mort_Imp_Retirees,C14-'Mort Imp Cume'!$C$4+2)</f>
        <v>8.478640821196759E-5</v>
      </c>
      <c r="H14" s="9">
        <f t="shared" si="3"/>
        <v>0.99991521359178803</v>
      </c>
      <c r="I14" s="83">
        <f>VLOOKUP(E14,Rates2,6)*VLOOKUP(E14,Mort_Imp_Survivors,C14-'Mort Imp Cume'!$C$4+2)</f>
        <v>6.3355405162224265E-5</v>
      </c>
      <c r="J14" s="9">
        <f t="shared" si="4"/>
        <v>0.99993664459483778</v>
      </c>
      <c r="K14" s="83">
        <f>VLOOKUP(E14,Rates2,7)*VLOOKUP(E14,Mort_Imp_Survivors,C14-'Mort Imp Cume'!$C$4+2)</f>
        <v>1.367695022091997E-4</v>
      </c>
      <c r="L14" s="9">
        <f t="shared" si="5"/>
        <v>0.9998632304977908</v>
      </c>
      <c r="M14" s="31">
        <f>PRODUCT(H$4:H13)</f>
        <v>0.99915245933782615</v>
      </c>
      <c r="N14" s="9">
        <f>PRODUCT(J$4:J13)</f>
        <v>0.99936662654369612</v>
      </c>
      <c r="O14" s="9">
        <f>PRODUCT(L$4:L13)</f>
        <v>0.99863314643632695</v>
      </c>
      <c r="P14" s="9">
        <f t="shared" si="9"/>
        <v>0.99851962269128081</v>
      </c>
      <c r="Q14" s="9">
        <f t="shared" si="10"/>
        <v>6.3256251532901975E-5</v>
      </c>
      <c r="R14" s="9">
        <f t="shared" si="11"/>
        <v>8.4655528612027369E-5</v>
      </c>
      <c r="S14" s="9"/>
      <c r="T14" s="9"/>
      <c r="U14" s="9"/>
      <c r="V14" s="9"/>
      <c r="Y14" s="49"/>
      <c r="Z14" s="48"/>
      <c r="AA14" s="48"/>
      <c r="AC14" s="11"/>
    </row>
    <row r="15" spans="1:29" x14ac:dyDescent="0.25">
      <c r="A15">
        <f t="shared" si="8"/>
        <v>11</v>
      </c>
      <c r="B15" t="str">
        <f>VLOOKUP($Y$10+11,Months,2)</f>
        <v>December</v>
      </c>
      <c r="C15">
        <f t="shared" si="2"/>
        <v>2025</v>
      </c>
      <c r="D15">
        <f t="shared" si="0"/>
        <v>42</v>
      </c>
      <c r="E15">
        <f t="shared" si="1"/>
        <v>40</v>
      </c>
      <c r="F15" s="16"/>
      <c r="G15" s="83">
        <f>VLOOKUP(D15,Rates2,5)*VLOOKUP(D15,Mort_Imp_Retirees,C15-'Mort Imp Cume'!$C$4+2)</f>
        <v>8.478640821196759E-5</v>
      </c>
      <c r="H15" s="9">
        <f t="shared" si="3"/>
        <v>0.99991521359178803</v>
      </c>
      <c r="I15" s="83">
        <f>VLOOKUP(E15,Rates2,6)*VLOOKUP(E15,Mort_Imp_Survivors,C15-'Mort Imp Cume'!$C$4+2)</f>
        <v>6.3355405162224265E-5</v>
      </c>
      <c r="J15" s="9">
        <f t="shared" si="4"/>
        <v>0.99993664459483778</v>
      </c>
      <c r="K15" s="83">
        <f>VLOOKUP(E15,Rates2,7)*VLOOKUP(E15,Mort_Imp_Survivors,C15-'Mort Imp Cume'!$C$4+2)</f>
        <v>1.367695022091997E-4</v>
      </c>
      <c r="L15" s="9">
        <f t="shared" si="5"/>
        <v>0.9998632304977908</v>
      </c>
      <c r="M15" s="31">
        <f>PRODUCT(H$4:H14)</f>
        <v>0.99906774478954274</v>
      </c>
      <c r="N15" s="9">
        <f>PRODUCT(J$4:J14)</f>
        <v>0.99930331126616589</v>
      </c>
      <c r="O15" s="9">
        <f>PRODUCT(L$4:L14)</f>
        <v>0.99849656387799923</v>
      </c>
      <c r="P15" s="9">
        <f t="shared" si="9"/>
        <v>0.99837170554741084</v>
      </c>
      <c r="Q15" s="9">
        <f t="shared" si="10"/>
        <v>6.3246880976884824E-5</v>
      </c>
      <c r="R15" s="9">
        <f t="shared" si="11"/>
        <v>8.4642988043248828E-5</v>
      </c>
      <c r="S15" s="9"/>
      <c r="T15" s="9"/>
      <c r="U15" s="9"/>
      <c r="V15" s="9"/>
      <c r="Y15" s="52" t="s">
        <v>98</v>
      </c>
      <c r="Z15" s="53" t="s">
        <v>99</v>
      </c>
      <c r="AA15" s="54"/>
      <c r="AC15" s="11"/>
    </row>
    <row r="16" spans="1:29" x14ac:dyDescent="0.25">
      <c r="A16">
        <f t="shared" si="8"/>
        <v>12</v>
      </c>
      <c r="B16" t="str">
        <f>B4</f>
        <v>January</v>
      </c>
      <c r="C16">
        <f t="shared" si="2"/>
        <v>2026</v>
      </c>
      <c r="D16" s="51">
        <f t="shared" si="0"/>
        <v>43</v>
      </c>
      <c r="E16" s="51">
        <f t="shared" si="1"/>
        <v>41</v>
      </c>
      <c r="F16" s="16"/>
      <c r="G16" s="83">
        <f>VLOOKUP(D16,Rates2,5)*VLOOKUP(D16,Mort_Imp_Retirees,C16-'Mort Imp Cume'!$C$4+2)</f>
        <v>9.1320035948814658E-5</v>
      </c>
      <c r="H16" s="9">
        <f t="shared" si="3"/>
        <v>0.99990867996405119</v>
      </c>
      <c r="I16" s="83">
        <f>VLOOKUP(E16,Rates2,6)*VLOOKUP(E16,Mort_Imp_Survivors,C16-'Mort Imp Cume'!$C$4+2)</f>
        <v>6.4047900350338032E-5</v>
      </c>
      <c r="J16" s="9">
        <f t="shared" si="4"/>
        <v>0.99993595209964969</v>
      </c>
      <c r="K16" s="83">
        <f>VLOOKUP(E16,Rates2,7)*VLOOKUP(E16,Mort_Imp_Survivors,C16-'Mort Imp Cume'!$C$4+2)</f>
        <v>1.3965051111723524E-4</v>
      </c>
      <c r="L16" s="9">
        <f t="shared" si="5"/>
        <v>0.9998603494888828</v>
      </c>
      <c r="M16" s="31">
        <f>PRODUCT(H$4:H15)</f>
        <v>0.9989830374239016</v>
      </c>
      <c r="N16" s="9">
        <f>PRODUCT(J$4:J15)</f>
        <v>0.99924000000000068</v>
      </c>
      <c r="O16" s="9">
        <f>PRODUCT(L$4:L15)</f>
        <v>0.99836000000000003</v>
      </c>
      <c r="P16" s="9">
        <f t="shared" si="9"/>
        <v>0.99822381031546015</v>
      </c>
      <c r="Q16" s="9">
        <f t="shared" si="10"/>
        <v>6.3928300662535587E-5</v>
      </c>
      <c r="R16" s="9">
        <f t="shared" si="11"/>
        <v>9.1151995775086826E-5</v>
      </c>
      <c r="S16" s="9"/>
      <c r="T16" s="9"/>
      <c r="U16" s="9"/>
      <c r="V16" s="9"/>
      <c r="Y16" s="48">
        <f>DATE(YEAR(Y17)-IF(MONTH(Y17)&gt;=10,0,1),10,1)</f>
        <v>45566</v>
      </c>
      <c r="Z16" s="50">
        <f>IF(MONTH(Z12)&gt;=10,AC46,AC49)</f>
        <v>41.750684931506846</v>
      </c>
      <c r="AA16" s="50">
        <f>IF(MONTH(AA12)&gt;=10,AD46,AD49)</f>
        <v>39.750684931506846</v>
      </c>
      <c r="AC16" s="56" t="s">
        <v>105</v>
      </c>
    </row>
    <row r="17" spans="1:30" x14ac:dyDescent="0.25">
      <c r="A17">
        <f t="shared" si="8"/>
        <v>13</v>
      </c>
      <c r="B17" t="str">
        <f>B5</f>
        <v>February</v>
      </c>
      <c r="C17">
        <f t="shared" si="2"/>
        <v>2026</v>
      </c>
      <c r="D17">
        <f>D5+1</f>
        <v>43</v>
      </c>
      <c r="E17">
        <f>E5+1</f>
        <v>41</v>
      </c>
      <c r="F17" s="16"/>
      <c r="G17" s="83">
        <f>VLOOKUP(D17,Rates2,5)*VLOOKUP(D17,Mort_Imp_Retirees,C17-'Mort Imp Cume'!$C$4+2)</f>
        <v>9.1320035948814658E-5</v>
      </c>
      <c r="H17" s="9">
        <f t="shared" si="3"/>
        <v>0.99990867996405119</v>
      </c>
      <c r="I17" s="83">
        <f>VLOOKUP(E17,Rates2,6)*VLOOKUP(E17,Mort_Imp_Survivors,C17-'Mort Imp Cume'!$C$4+2)</f>
        <v>6.4047900350338032E-5</v>
      </c>
      <c r="J17" s="9">
        <f t="shared" si="4"/>
        <v>0.99993595209964969</v>
      </c>
      <c r="K17" s="83">
        <f>VLOOKUP(E17,Rates2,7)*VLOOKUP(E17,Mort_Imp_Survivors,C17-'Mort Imp Cume'!$C$4+2)</f>
        <v>1.3965051111723524E-4</v>
      </c>
      <c r="L17" s="9">
        <f t="shared" si="5"/>
        <v>0.9998603494888828</v>
      </c>
      <c r="M17" s="31">
        <f>PRODUCT(H$4:H16)</f>
        <v>0.99889181025701179</v>
      </c>
      <c r="N17" s="9">
        <f>PRODUCT(J$4:J16)</f>
        <v>0.99917600077605462</v>
      </c>
      <c r="O17" s="9">
        <f>PRODUCT(L$4:L16)</f>
        <v>0.9982205785157211</v>
      </c>
      <c r="P17" s="9">
        <f t="shared" si="9"/>
        <v>0.99806872418055459</v>
      </c>
      <c r="Q17" s="9">
        <f t="shared" si="10"/>
        <v>6.3918368628297978E-5</v>
      </c>
      <c r="R17" s="9">
        <f t="shared" si="11"/>
        <v>9.1137834210748648E-5</v>
      </c>
      <c r="S17" s="9"/>
      <c r="T17" s="9"/>
      <c r="U17" s="9"/>
      <c r="V17" s="9"/>
      <c r="Y17" s="48">
        <f>DATE('Personal Information'!K$5,Y10,'Personal Information'!H$5)</f>
        <v>45658</v>
      </c>
      <c r="Z17" s="50">
        <f>IF(MONTH(Z13)&gt;=10,AC47,AC50)</f>
        <v>42</v>
      </c>
      <c r="AA17" s="50">
        <f>IF(MONTH(AA13)&gt;=10,AD47,AD50)</f>
        <v>40</v>
      </c>
      <c r="AC17" s="56" t="s">
        <v>106</v>
      </c>
    </row>
    <row r="18" spans="1:30" x14ac:dyDescent="0.25">
      <c r="A18">
        <f t="shared" si="8"/>
        <v>14</v>
      </c>
      <c r="B18" t="str">
        <f>B6</f>
        <v>March</v>
      </c>
      <c r="C18">
        <f t="shared" si="2"/>
        <v>2026</v>
      </c>
      <c r="D18">
        <f>D6+1</f>
        <v>43</v>
      </c>
      <c r="E18">
        <f>E6+1</f>
        <v>41</v>
      </c>
      <c r="F18" s="16"/>
      <c r="G18" s="83">
        <f>VLOOKUP(D18,Rates2,5)*VLOOKUP(D18,Mort_Imp_Retirees,C18-'Mort Imp Cume'!$C$4+2)</f>
        <v>9.1320035948814658E-5</v>
      </c>
      <c r="H18" s="9">
        <f t="shared" si="3"/>
        <v>0.99990867996405119</v>
      </c>
      <c r="I18" s="83">
        <f>VLOOKUP(E18,Rates2,6)*VLOOKUP(E18,Mort_Imp_Survivors,C18-'Mort Imp Cume'!$C$4+2)</f>
        <v>6.4047900350338032E-5</v>
      </c>
      <c r="J18" s="9">
        <f t="shared" si="4"/>
        <v>0.99993595209964969</v>
      </c>
      <c r="K18" s="83">
        <f>VLOOKUP(E18,Rates2,7)*VLOOKUP(E18,Mort_Imp_Survivors,C18-'Mort Imp Cume'!$C$4+2)</f>
        <v>1.3965051111723524E-4</v>
      </c>
      <c r="L18" s="9">
        <f t="shared" si="5"/>
        <v>0.9998603494888828</v>
      </c>
      <c r="M18" s="31">
        <f>PRODUCT(H$4:H17)</f>
        <v>0.9988005914209902</v>
      </c>
      <c r="N18" s="9">
        <f>PRODUCT(J$4:J17)</f>
        <v>0.99911200565112446</v>
      </c>
      <c r="O18" s="9">
        <f>PRODUCT(L$4:L17)</f>
        <v>0.99808117650172368</v>
      </c>
      <c r="P18" s="9">
        <f t="shared" si="9"/>
        <v>0.99791366214015487</v>
      </c>
      <c r="Q18" s="9">
        <f t="shared" si="10"/>
        <v>6.3908438137121973E-5</v>
      </c>
      <c r="R18" s="9">
        <f t="shared" si="11"/>
        <v>9.1123674846580678E-5</v>
      </c>
      <c r="S18" s="9"/>
      <c r="T18" s="9"/>
      <c r="U18" s="9"/>
      <c r="V18" s="9"/>
      <c r="Y18" s="48"/>
      <c r="Z18" s="50"/>
      <c r="AA18" s="50"/>
      <c r="AC18" s="11"/>
    </row>
    <row r="19" spans="1:30" x14ac:dyDescent="0.25">
      <c r="A19">
        <f t="shared" si="8"/>
        <v>15</v>
      </c>
      <c r="B19" t="str">
        <f t="shared" ref="B19:B79" si="13">B7</f>
        <v>April</v>
      </c>
      <c r="C19">
        <f t="shared" si="2"/>
        <v>2026</v>
      </c>
      <c r="D19">
        <f t="shared" ref="D19:E19" si="14">D7+1</f>
        <v>43</v>
      </c>
      <c r="E19">
        <f t="shared" si="14"/>
        <v>41</v>
      </c>
      <c r="F19" s="16"/>
      <c r="G19" s="83">
        <f>VLOOKUP(D19,Rates2,5)*VLOOKUP(D19,Mort_Imp_Retirees,C19-'Mort Imp Cume'!$C$4+2)</f>
        <v>9.1320035948814658E-5</v>
      </c>
      <c r="H19" s="9">
        <f t="shared" si="3"/>
        <v>0.99990867996405119</v>
      </c>
      <c r="I19" s="83">
        <f>VLOOKUP(E19,Rates2,6)*VLOOKUP(E19,Mort_Imp_Survivors,C19-'Mort Imp Cume'!$C$4+2)</f>
        <v>6.4047900350338032E-5</v>
      </c>
      <c r="J19" s="9">
        <f t="shared" si="4"/>
        <v>0.99993595209964969</v>
      </c>
      <c r="K19" s="83">
        <f>VLOOKUP(E19,Rates2,7)*VLOOKUP(E19,Mort_Imp_Survivors,C19-'Mort Imp Cume'!$C$4+2)</f>
        <v>1.3965051111723524E-4</v>
      </c>
      <c r="L19" s="9">
        <f t="shared" si="5"/>
        <v>0.9998603494888828</v>
      </c>
      <c r="M19" s="31">
        <f>PRODUCT(H$4:H18)</f>
        <v>0.99870938091507599</v>
      </c>
      <c r="N19" s="9">
        <f>PRODUCT(J$4:J18)</f>
        <v>0.99904801462494774</v>
      </c>
      <c r="O19" s="9">
        <f>PRODUCT(L$4:L18)</f>
        <v>0.99794179395528881</v>
      </c>
      <c r="P19" s="9">
        <f t="shared" si="9"/>
        <v>0.99775862419051731</v>
      </c>
      <c r="Q19" s="9">
        <f t="shared" si="10"/>
        <v>6.38985091887678E-5</v>
      </c>
      <c r="R19" s="9">
        <f t="shared" si="11"/>
        <v>9.110951768224108E-5</v>
      </c>
      <c r="S19" s="9"/>
      <c r="T19" s="9"/>
      <c r="U19" s="9"/>
      <c r="V19" s="9"/>
      <c r="X19" s="49"/>
      <c r="Z19" s="53" t="s">
        <v>107</v>
      </c>
      <c r="AA19" s="54"/>
      <c r="AC19" s="53" t="s">
        <v>102</v>
      </c>
      <c r="AD19" s="54"/>
    </row>
    <row r="20" spans="1:30" x14ac:dyDescent="0.25">
      <c r="A20">
        <f t="shared" si="8"/>
        <v>16</v>
      </c>
      <c r="B20" t="str">
        <f t="shared" si="13"/>
        <v>May</v>
      </c>
      <c r="C20">
        <f t="shared" si="2"/>
        <v>2026</v>
      </c>
      <c r="D20">
        <f t="shared" ref="D20:E20" si="15">D8+1</f>
        <v>43</v>
      </c>
      <c r="E20">
        <f t="shared" si="15"/>
        <v>41</v>
      </c>
      <c r="F20" s="16"/>
      <c r="G20" s="83">
        <f>VLOOKUP(D20,Rates2,5)*VLOOKUP(D20,Mort_Imp_Retirees,C20-'Mort Imp Cume'!$C$4+2)</f>
        <v>9.1320035948814658E-5</v>
      </c>
      <c r="H20" s="9">
        <f t="shared" si="3"/>
        <v>0.99990867996405119</v>
      </c>
      <c r="I20" s="83">
        <f>VLOOKUP(E20,Rates2,6)*VLOOKUP(E20,Mort_Imp_Survivors,C20-'Mort Imp Cume'!$C$4+2)</f>
        <v>6.4047900350338032E-5</v>
      </c>
      <c r="J20" s="9">
        <f t="shared" si="4"/>
        <v>0.99993595209964969</v>
      </c>
      <c r="K20" s="83">
        <f>VLOOKUP(E20,Rates2,7)*VLOOKUP(E20,Mort_Imp_Survivors,C20-'Mort Imp Cume'!$C$4+2)</f>
        <v>1.3965051111723524E-4</v>
      </c>
      <c r="L20" s="9">
        <f t="shared" si="5"/>
        <v>0.9998603494888828</v>
      </c>
      <c r="M20" s="31">
        <f>PRODUCT(H$4:H19)</f>
        <v>0.99861817873850844</v>
      </c>
      <c r="N20" s="9">
        <f>PRODUCT(J$4:J19)</f>
        <v>0.99898402769726191</v>
      </c>
      <c r="O20" s="9">
        <f>PRODUCT(L$4:L19)</f>
        <v>0.9978024308736978</v>
      </c>
      <c r="P20" s="9">
        <f t="shared" si="9"/>
        <v>0.99760361032789935</v>
      </c>
      <c r="Q20" s="9">
        <f t="shared" si="10"/>
        <v>6.3888581782995784E-5</v>
      </c>
      <c r="R20" s="9">
        <f t="shared" si="11"/>
        <v>9.1095362717388088E-5</v>
      </c>
      <c r="S20" s="9"/>
      <c r="T20" s="9"/>
      <c r="U20" s="9"/>
      <c r="V20" s="9"/>
      <c r="X20" s="49"/>
      <c r="Y20" s="48">
        <f>DATE('Personal Information'!K$5,Y10,'Personal Information'!H$5)</f>
        <v>45658</v>
      </c>
      <c r="Z20">
        <f>YEAR($Y20)-YEAR(Z$12)-IF(OR((MONTH(Z$12)&gt;MONTH($Y20)),AND(MONTH(Z$12)=MONTH($Y20),DAY(Z$12)&gt;DAY($Y20))),1,0)</f>
        <v>42</v>
      </c>
      <c r="AA20">
        <f>YEAR($Y20)-YEAR(AA$12)-IF(OR((MONTH(AA$12)&gt;MONTH($Y20)),AND(MONTH(AA$12)=MONTH($Y20),DAY(AA$12)&gt;DAY($Y20))),1,0)</f>
        <v>40</v>
      </c>
      <c r="AC20" s="50">
        <f>YEAR($Y20)-YEAR(Z$12)+($Y20-DATE(YEAR($Y20),MONTH(Z$12),DAY(Z$12)))/(IF(ROUND(YEAR($Y20)/4,0)*4=YEAR($Y20),366,365))-(Z$17-Z$16)</f>
        <v>41.750684931506846</v>
      </c>
      <c r="AD20" s="50">
        <f t="shared" ref="AD20:AD32" si="16">YEAR($Y20)-YEAR(AA$12)+($Y20-DATE(YEAR($Y20),MONTH(AA$12),DAY(AA$12)))/(IF(ROUND(YEAR($Y20)/4,0)*4=YEAR($Y20),366,365))-(AA$17-AA$16)</f>
        <v>39.750684931506846</v>
      </c>
    </row>
    <row r="21" spans="1:30" x14ac:dyDescent="0.25">
      <c r="A21">
        <f t="shared" si="8"/>
        <v>17</v>
      </c>
      <c r="B21" t="str">
        <f t="shared" si="13"/>
        <v>June</v>
      </c>
      <c r="C21">
        <f t="shared" si="2"/>
        <v>2026</v>
      </c>
      <c r="D21">
        <f t="shared" ref="D21:E21" si="17">D9+1</f>
        <v>43</v>
      </c>
      <c r="E21">
        <f t="shared" si="17"/>
        <v>41</v>
      </c>
      <c r="F21" s="16"/>
      <c r="G21" s="83">
        <f>VLOOKUP(D21,Rates2,5)*VLOOKUP(D21,Mort_Imp_Retirees,C21-'Mort Imp Cume'!$C$4+2)</f>
        <v>9.1320035948814658E-5</v>
      </c>
      <c r="H21" s="9">
        <f t="shared" si="3"/>
        <v>0.99990867996405119</v>
      </c>
      <c r="I21" s="83">
        <f>VLOOKUP(E21,Rates2,6)*VLOOKUP(E21,Mort_Imp_Survivors,C21-'Mort Imp Cume'!$C$4+2)</f>
        <v>6.4047900350338032E-5</v>
      </c>
      <c r="J21" s="9">
        <f t="shared" si="4"/>
        <v>0.99993595209964969</v>
      </c>
      <c r="K21" s="83">
        <f>VLOOKUP(E21,Rates2,7)*VLOOKUP(E21,Mort_Imp_Survivors,C21-'Mort Imp Cume'!$C$4+2)</f>
        <v>1.3965051111723524E-4</v>
      </c>
      <c r="L21" s="9">
        <f t="shared" si="5"/>
        <v>0.9998603494888828</v>
      </c>
      <c r="M21" s="31">
        <f>PRODUCT(H$4:H20)</f>
        <v>0.99852698489052694</v>
      </c>
      <c r="N21" s="9">
        <f>PRODUCT(J$4:J20)</f>
        <v>0.99892004486780439</v>
      </c>
      <c r="O21" s="9">
        <f>PRODUCT(L$4:L20)</f>
        <v>0.99766308725423236</v>
      </c>
      <c r="P21" s="9">
        <f t="shared" si="9"/>
        <v>0.99744862054855865</v>
      </c>
      <c r="Q21" s="9">
        <f t="shared" si="10"/>
        <v>6.3878655919566221E-5</v>
      </c>
      <c r="R21" s="9">
        <f t="shared" si="11"/>
        <v>9.1081209951679974E-5</v>
      </c>
      <c r="S21" s="9"/>
      <c r="T21" s="9"/>
      <c r="U21" s="9"/>
      <c r="V21" s="9"/>
      <c r="W21">
        <v>1</v>
      </c>
      <c r="X21" t="s">
        <v>16</v>
      </c>
      <c r="Y21" s="48">
        <f>DATE('Personal Information'!K$5,Calculations!Y$10+W21,1)</f>
        <v>45689</v>
      </c>
      <c r="Z21">
        <f t="shared" ref="Z21:AA32" si="18">YEAR($Y21)-YEAR(Z$12)-IF(OR((MONTH(Z$12)&gt;MONTH($Y21)),AND(MONTH(Z$12)=MONTH($Y21),DAY(Z$12)&gt;DAY($Y21))),1,0)</f>
        <v>42</v>
      </c>
      <c r="AA21">
        <f t="shared" si="18"/>
        <v>40</v>
      </c>
      <c r="AC21" s="50">
        <f t="shared" ref="AC21:AC32" si="19">YEAR($Y21)-YEAR(Z$12)+($Y21-DATE(YEAR($Y21),MONTH(Z$12),DAY(Z$12)))/(IF(ROUND(YEAR($Y21)/4,0)*4=YEAR($Y21),366,365))-(Z$17-Z$16)</f>
        <v>41.835616438356162</v>
      </c>
      <c r="AD21" s="50">
        <f t="shared" si="16"/>
        <v>39.835616438356162</v>
      </c>
    </row>
    <row r="22" spans="1:30" x14ac:dyDescent="0.25">
      <c r="A22">
        <f t="shared" si="8"/>
        <v>18</v>
      </c>
      <c r="B22" t="str">
        <f t="shared" si="13"/>
        <v>July</v>
      </c>
      <c r="C22">
        <f t="shared" si="2"/>
        <v>2026</v>
      </c>
      <c r="D22">
        <f t="shared" ref="D22:E22" si="20">D10+1</f>
        <v>43</v>
      </c>
      <c r="E22">
        <f t="shared" si="20"/>
        <v>41</v>
      </c>
      <c r="F22" s="16"/>
      <c r="G22" s="83">
        <f>VLOOKUP(D22,Rates2,5)*VLOOKUP(D22,Mort_Imp_Retirees,C22-'Mort Imp Cume'!$C$4+2)</f>
        <v>9.1320035948814658E-5</v>
      </c>
      <c r="H22" s="9">
        <f t="shared" si="3"/>
        <v>0.99990867996405119</v>
      </c>
      <c r="I22" s="83">
        <f>VLOOKUP(E22,Rates2,6)*VLOOKUP(E22,Mort_Imp_Survivors,C22-'Mort Imp Cume'!$C$4+2)</f>
        <v>6.4047900350338032E-5</v>
      </c>
      <c r="J22" s="9">
        <f t="shared" si="4"/>
        <v>0.99993595209964969</v>
      </c>
      <c r="K22" s="83">
        <f>VLOOKUP(E22,Rates2,7)*VLOOKUP(E22,Mort_Imp_Survivors,C22-'Mort Imp Cume'!$C$4+2)</f>
        <v>1.3965051111723524E-4</v>
      </c>
      <c r="L22" s="9">
        <f t="shared" si="5"/>
        <v>0.9998603494888828</v>
      </c>
      <c r="M22" s="31">
        <f>PRODUCT(H$4:H21)</f>
        <v>0.99843579937037086</v>
      </c>
      <c r="N22" s="9">
        <f>PRODUCT(J$4:J21)</f>
        <v>0.99885606613631273</v>
      </c>
      <c r="O22" s="9">
        <f>PRODUCT(L$4:L21)</f>
        <v>0.99752376309417456</v>
      </c>
      <c r="P22" s="9">
        <f t="shared" si="9"/>
        <v>0.99729365484875343</v>
      </c>
      <c r="Q22" s="9">
        <f t="shared" si="10"/>
        <v>6.3868731598239528E-5</v>
      </c>
      <c r="R22" s="9">
        <f t="shared" si="11"/>
        <v>9.1067059384775079E-5</v>
      </c>
      <c r="S22" s="9"/>
      <c r="T22" s="9"/>
      <c r="U22" s="9"/>
      <c r="V22" s="9"/>
      <c r="W22">
        <f t="shared" ref="W22:W44" si="21">W21+1</f>
        <v>2</v>
      </c>
      <c r="X22" t="s">
        <v>17</v>
      </c>
      <c r="Y22" s="48">
        <f>DATE('Personal Information'!K$5,Calculations!Y$10+W22,1)</f>
        <v>45717</v>
      </c>
      <c r="Z22">
        <f t="shared" si="18"/>
        <v>42</v>
      </c>
      <c r="AA22">
        <f t="shared" si="18"/>
        <v>40</v>
      </c>
      <c r="AC22" s="50">
        <f t="shared" si="19"/>
        <v>41.912328767123284</v>
      </c>
      <c r="AD22" s="50">
        <f t="shared" si="16"/>
        <v>39.912328767123284</v>
      </c>
    </row>
    <row r="23" spans="1:30" x14ac:dyDescent="0.25">
      <c r="A23">
        <f t="shared" si="8"/>
        <v>19</v>
      </c>
      <c r="B23" t="str">
        <f t="shared" si="13"/>
        <v>August</v>
      </c>
      <c r="C23">
        <f t="shared" si="2"/>
        <v>2026</v>
      </c>
      <c r="D23">
        <f t="shared" ref="D23:E23" si="22">D11+1</f>
        <v>43</v>
      </c>
      <c r="E23">
        <f t="shared" si="22"/>
        <v>41</v>
      </c>
      <c r="F23" s="16"/>
      <c r="G23" s="83">
        <f>VLOOKUP(D23,Rates2,5)*VLOOKUP(D23,Mort_Imp_Retirees,C23-'Mort Imp Cume'!$C$4+2)</f>
        <v>9.1320035948814658E-5</v>
      </c>
      <c r="H23" s="9">
        <f t="shared" si="3"/>
        <v>0.99990867996405119</v>
      </c>
      <c r="I23" s="83">
        <f>VLOOKUP(E23,Rates2,6)*VLOOKUP(E23,Mort_Imp_Survivors,C23-'Mort Imp Cume'!$C$4+2)</f>
        <v>6.4047900350338032E-5</v>
      </c>
      <c r="J23" s="9">
        <f t="shared" si="4"/>
        <v>0.99993595209964969</v>
      </c>
      <c r="K23" s="83">
        <f>VLOOKUP(E23,Rates2,7)*VLOOKUP(E23,Mort_Imp_Survivors,C23-'Mort Imp Cume'!$C$4+2)</f>
        <v>1.3965051111723524E-4</v>
      </c>
      <c r="L23" s="9">
        <f t="shared" si="5"/>
        <v>0.9998603494888828</v>
      </c>
      <c r="M23" s="31">
        <f>PRODUCT(H$4:H22)</f>
        <v>0.99834462217727982</v>
      </c>
      <c r="N23" s="9">
        <f>PRODUCT(J$4:J22)</f>
        <v>0.99879209150252457</v>
      </c>
      <c r="O23" s="9">
        <f>PRODUCT(L$4:L22)</f>
        <v>0.99738445839080692</v>
      </c>
      <c r="P23" s="9">
        <f t="shared" si="9"/>
        <v>0.99713871322474301</v>
      </c>
      <c r="Q23" s="9">
        <f t="shared" si="10"/>
        <v>6.3858808818776126E-5</v>
      </c>
      <c r="R23" s="9">
        <f t="shared" si="11"/>
        <v>9.1052911016331812E-5</v>
      </c>
      <c r="S23" s="9"/>
      <c r="T23" s="9"/>
      <c r="U23" s="9"/>
      <c r="V23" s="9"/>
      <c r="W23">
        <f t="shared" si="21"/>
        <v>3</v>
      </c>
      <c r="X23" t="s">
        <v>18</v>
      </c>
      <c r="Y23" s="48">
        <f>DATE('Personal Information'!K$5,Calculations!Y$10+W23,1)</f>
        <v>45748</v>
      </c>
      <c r="Z23">
        <f t="shared" si="18"/>
        <v>42</v>
      </c>
      <c r="AA23">
        <f t="shared" si="18"/>
        <v>40</v>
      </c>
      <c r="AC23" s="50">
        <f t="shared" si="19"/>
        <v>41.9972602739726</v>
      </c>
      <c r="AD23" s="50">
        <f t="shared" si="16"/>
        <v>39.9972602739726</v>
      </c>
    </row>
    <row r="24" spans="1:30" x14ac:dyDescent="0.25">
      <c r="A24">
        <f t="shared" si="8"/>
        <v>20</v>
      </c>
      <c r="B24" t="str">
        <f t="shared" si="13"/>
        <v>September</v>
      </c>
      <c r="C24">
        <f t="shared" si="2"/>
        <v>2026</v>
      </c>
      <c r="D24">
        <f t="shared" ref="D24:E24" si="23">D12+1</f>
        <v>43</v>
      </c>
      <c r="E24">
        <f t="shared" si="23"/>
        <v>41</v>
      </c>
      <c r="F24" s="16"/>
      <c r="G24" s="83">
        <f>VLOOKUP(D24,Rates2,5)*VLOOKUP(D24,Mort_Imp_Retirees,C24-'Mort Imp Cume'!$C$4+2)</f>
        <v>9.1320035948814658E-5</v>
      </c>
      <c r="H24" s="9">
        <f t="shared" si="3"/>
        <v>0.99990867996405119</v>
      </c>
      <c r="I24" s="83">
        <f>VLOOKUP(E24,Rates2,6)*VLOOKUP(E24,Mort_Imp_Survivors,C24-'Mort Imp Cume'!$C$4+2)</f>
        <v>6.4047900350338032E-5</v>
      </c>
      <c r="J24" s="9">
        <f t="shared" si="4"/>
        <v>0.99993595209964969</v>
      </c>
      <c r="K24" s="83">
        <f>VLOOKUP(E24,Rates2,7)*VLOOKUP(E24,Mort_Imp_Survivors,C24-'Mort Imp Cume'!$C$4+2)</f>
        <v>1.3965051111723524E-4</v>
      </c>
      <c r="L24" s="9">
        <f t="shared" si="5"/>
        <v>0.9998603494888828</v>
      </c>
      <c r="M24" s="31">
        <f>PRODUCT(H$4:H23)</f>
        <v>0.99825345331049331</v>
      </c>
      <c r="N24" s="9">
        <f>PRODUCT(J$4:J23)</f>
        <v>0.99872812096617736</v>
      </c>
      <c r="O24" s="9">
        <f>PRODUCT(L$4:L23)</f>
        <v>0.99724517314141226</v>
      </c>
      <c r="P24" s="9">
        <f t="shared" si="9"/>
        <v>0.99698379567278661</v>
      </c>
      <c r="Q24" s="9">
        <f t="shared" si="10"/>
        <v>6.3848887580936445E-5</v>
      </c>
      <c r="R24" s="9">
        <f t="shared" si="11"/>
        <v>9.1038764846008608E-5</v>
      </c>
      <c r="S24" s="9"/>
      <c r="T24" s="9"/>
      <c r="U24" s="9"/>
      <c r="V24" s="9"/>
      <c r="W24">
        <f t="shared" si="21"/>
        <v>4</v>
      </c>
      <c r="X24" t="s">
        <v>12</v>
      </c>
      <c r="Y24" s="48">
        <f>DATE('Personal Information'!K$5,Calculations!Y$10+W24,1)</f>
        <v>45778</v>
      </c>
      <c r="Z24">
        <f t="shared" si="18"/>
        <v>42</v>
      </c>
      <c r="AA24">
        <f t="shared" si="18"/>
        <v>40</v>
      </c>
      <c r="AC24" s="50">
        <f t="shared" si="19"/>
        <v>42.079452054794515</v>
      </c>
      <c r="AD24" s="50">
        <f t="shared" si="16"/>
        <v>40.079452054794515</v>
      </c>
    </row>
    <row r="25" spans="1:30" x14ac:dyDescent="0.25">
      <c r="A25">
        <f t="shared" si="8"/>
        <v>21</v>
      </c>
      <c r="B25" t="str">
        <f t="shared" si="13"/>
        <v>October</v>
      </c>
      <c r="C25">
        <f t="shared" si="2"/>
        <v>2026</v>
      </c>
      <c r="D25">
        <f t="shared" ref="D25:E25" si="24">D13+1</f>
        <v>43</v>
      </c>
      <c r="E25">
        <f t="shared" si="24"/>
        <v>41</v>
      </c>
      <c r="F25" s="16"/>
      <c r="G25" s="83">
        <f>VLOOKUP(D25,Rates2,5)*VLOOKUP(D25,Mort_Imp_Retirees,C25-'Mort Imp Cume'!$C$4+2)</f>
        <v>9.1320035948814658E-5</v>
      </c>
      <c r="H25" s="9">
        <f t="shared" si="3"/>
        <v>0.99990867996405119</v>
      </c>
      <c r="I25" s="83">
        <f>VLOOKUP(E25,Rates2,6)*VLOOKUP(E25,Mort_Imp_Survivors,C25-'Mort Imp Cume'!$C$4+2)</f>
        <v>6.4047900350338032E-5</v>
      </c>
      <c r="J25" s="9">
        <f t="shared" si="4"/>
        <v>0.99993595209964969</v>
      </c>
      <c r="K25" s="83">
        <f>VLOOKUP(E25,Rates2,7)*VLOOKUP(E25,Mort_Imp_Survivors,C25-'Mort Imp Cume'!$C$4+2)</f>
        <v>1.3965051111723524E-4</v>
      </c>
      <c r="L25" s="9">
        <f t="shared" si="5"/>
        <v>0.9998603494888828</v>
      </c>
      <c r="M25" s="31">
        <f>PRODUCT(H$4:H24)</f>
        <v>0.99816229276925095</v>
      </c>
      <c r="N25" s="9">
        <f>PRODUCT(J$4:J24)</f>
        <v>0.99866415452700863</v>
      </c>
      <c r="O25" s="9">
        <f>PRODUCT(L$4:L24)</f>
        <v>0.99710590734327387</v>
      </c>
      <c r="P25" s="9">
        <f t="shared" si="9"/>
        <v>0.99682890218914444</v>
      </c>
      <c r="Q25" s="9">
        <f t="shared" si="10"/>
        <v>6.3838967884480985E-5</v>
      </c>
      <c r="R25" s="9">
        <f t="shared" si="11"/>
        <v>9.102462087346393E-5</v>
      </c>
      <c r="S25" s="9"/>
      <c r="T25" s="9"/>
      <c r="U25" s="9"/>
      <c r="V25" s="9"/>
      <c r="W25">
        <f t="shared" si="21"/>
        <v>5</v>
      </c>
      <c r="X25" t="s">
        <v>10</v>
      </c>
      <c r="Y25" s="48">
        <f>DATE('Personal Information'!K$5,Calculations!Y$10+W25,1)</f>
        <v>45809</v>
      </c>
      <c r="Z25">
        <f t="shared" si="18"/>
        <v>42</v>
      </c>
      <c r="AA25">
        <f t="shared" si="18"/>
        <v>40</v>
      </c>
      <c r="AC25" s="50">
        <f t="shared" si="19"/>
        <v>42.164383561643831</v>
      </c>
      <c r="AD25" s="50">
        <f t="shared" si="16"/>
        <v>40.164383561643831</v>
      </c>
    </row>
    <row r="26" spans="1:30" x14ac:dyDescent="0.25">
      <c r="A26">
        <f t="shared" si="8"/>
        <v>22</v>
      </c>
      <c r="B26" t="str">
        <f t="shared" si="13"/>
        <v>November</v>
      </c>
      <c r="C26">
        <f t="shared" si="2"/>
        <v>2026</v>
      </c>
      <c r="D26">
        <f t="shared" ref="D26:E26" si="25">D14+1</f>
        <v>43</v>
      </c>
      <c r="E26">
        <f t="shared" si="25"/>
        <v>41</v>
      </c>
      <c r="F26" s="16"/>
      <c r="G26" s="83">
        <f>VLOOKUP(D26,Rates2,5)*VLOOKUP(D26,Mort_Imp_Retirees,C26-'Mort Imp Cume'!$C$4+2)</f>
        <v>9.1320035948814658E-5</v>
      </c>
      <c r="H26" s="9">
        <f t="shared" si="3"/>
        <v>0.99990867996405119</v>
      </c>
      <c r="I26" s="83">
        <f>VLOOKUP(E26,Rates2,6)*VLOOKUP(E26,Mort_Imp_Survivors,C26-'Mort Imp Cume'!$C$4+2)</f>
        <v>6.4047900350338032E-5</v>
      </c>
      <c r="J26" s="9">
        <f t="shared" si="4"/>
        <v>0.99993595209964969</v>
      </c>
      <c r="K26" s="83">
        <f>VLOOKUP(E26,Rates2,7)*VLOOKUP(E26,Mort_Imp_Survivors,C26-'Mort Imp Cume'!$C$4+2)</f>
        <v>1.3965051111723524E-4</v>
      </c>
      <c r="L26" s="9">
        <f t="shared" si="5"/>
        <v>0.9998603494888828</v>
      </c>
      <c r="M26" s="31">
        <f>PRODUCT(H$4:H25)</f>
        <v>0.99807114055279256</v>
      </c>
      <c r="N26" s="9">
        <f>PRODUCT(J$4:J25)</f>
        <v>0.99860019218475604</v>
      </c>
      <c r="O26" s="9">
        <f>PRODUCT(L$4:L25)</f>
        <v>0.99696666099367537</v>
      </c>
      <c r="P26" s="9">
        <f t="shared" si="9"/>
        <v>0.99667403277007727</v>
      </c>
      <c r="Q26" s="9">
        <f t="shared" si="10"/>
        <v>6.3829049729170273E-5</v>
      </c>
      <c r="R26" s="9">
        <f t="shared" si="11"/>
        <v>9.1010479098356349E-5</v>
      </c>
      <c r="S26" s="9"/>
      <c r="T26" s="9"/>
      <c r="U26" s="9"/>
      <c r="V26" s="9"/>
      <c r="W26">
        <f t="shared" si="21"/>
        <v>6</v>
      </c>
      <c r="X26" t="s">
        <v>11</v>
      </c>
      <c r="Y26" s="48">
        <f>DATE('Personal Information'!K$5,Calculations!Y$10+W26,1)</f>
        <v>45839</v>
      </c>
      <c r="Z26">
        <f t="shared" si="18"/>
        <v>42</v>
      </c>
      <c r="AA26">
        <f t="shared" si="18"/>
        <v>40</v>
      </c>
      <c r="AC26" s="50">
        <f t="shared" si="19"/>
        <v>42.246575342465754</v>
      </c>
      <c r="AD26" s="50">
        <f t="shared" si="16"/>
        <v>40.246575342465754</v>
      </c>
    </row>
    <row r="27" spans="1:30" x14ac:dyDescent="0.25">
      <c r="A27">
        <f t="shared" si="8"/>
        <v>23</v>
      </c>
      <c r="B27" t="str">
        <f t="shared" si="13"/>
        <v>December</v>
      </c>
      <c r="C27">
        <f t="shared" si="2"/>
        <v>2026</v>
      </c>
      <c r="D27">
        <f t="shared" ref="D27:E27" si="26">D15+1</f>
        <v>43</v>
      </c>
      <c r="E27">
        <f t="shared" si="26"/>
        <v>41</v>
      </c>
      <c r="F27" s="16"/>
      <c r="G27" s="83">
        <f>VLOOKUP(D27,Rates2,5)*VLOOKUP(D27,Mort_Imp_Retirees,C27-'Mort Imp Cume'!$C$4+2)</f>
        <v>9.1320035948814658E-5</v>
      </c>
      <c r="H27" s="9">
        <f t="shared" si="3"/>
        <v>0.99990867996405119</v>
      </c>
      <c r="I27" s="83">
        <f>VLOOKUP(E27,Rates2,6)*VLOOKUP(E27,Mort_Imp_Survivors,C27-'Mort Imp Cume'!$C$4+2)</f>
        <v>6.4047900350338032E-5</v>
      </c>
      <c r="J27" s="9">
        <f t="shared" si="4"/>
        <v>0.99993595209964969</v>
      </c>
      <c r="K27" s="83">
        <f>VLOOKUP(E27,Rates2,7)*VLOOKUP(E27,Mort_Imp_Survivors,C27-'Mort Imp Cume'!$C$4+2)</f>
        <v>1.3965051111723524E-4</v>
      </c>
      <c r="L27" s="9">
        <f t="shared" si="5"/>
        <v>0.9998603494888828</v>
      </c>
      <c r="M27" s="31">
        <f>PRODUCT(H$4:H26)</f>
        <v>0.99797999666035786</v>
      </c>
      <c r="N27" s="9">
        <f>PRODUCT(J$4:J26)</f>
        <v>0.99853623393915725</v>
      </c>
      <c r="O27" s="9">
        <f>PRODUCT(L$4:L26)</f>
        <v>0.99682743408990082</v>
      </c>
      <c r="P27" s="9">
        <f t="shared" si="9"/>
        <v>0.99651918741184642</v>
      </c>
      <c r="Q27" s="9">
        <f t="shared" si="10"/>
        <v>6.3819133114764877E-5</v>
      </c>
      <c r="R27" s="9">
        <f t="shared" si="11"/>
        <v>9.0996339520344504E-5</v>
      </c>
      <c r="S27" s="9"/>
      <c r="T27" s="9"/>
      <c r="U27" s="9"/>
      <c r="V27" s="9"/>
      <c r="W27">
        <f t="shared" si="21"/>
        <v>7</v>
      </c>
      <c r="X27" t="s">
        <v>19</v>
      </c>
      <c r="Y27" s="48">
        <f>DATE('Personal Information'!K$5,Calculations!Y$10+W27,1)</f>
        <v>45870</v>
      </c>
      <c r="Z27">
        <f t="shared" si="18"/>
        <v>42</v>
      </c>
      <c r="AA27">
        <f t="shared" si="18"/>
        <v>40</v>
      </c>
      <c r="AC27" s="50">
        <f t="shared" si="19"/>
        <v>42.331506849315069</v>
      </c>
      <c r="AD27" s="50">
        <f t="shared" si="16"/>
        <v>40.331506849315069</v>
      </c>
    </row>
    <row r="28" spans="1:30" x14ac:dyDescent="0.25">
      <c r="A28">
        <f t="shared" si="8"/>
        <v>24</v>
      </c>
      <c r="B28" t="str">
        <f t="shared" si="13"/>
        <v>January</v>
      </c>
      <c r="C28">
        <f t="shared" si="2"/>
        <v>2027</v>
      </c>
      <c r="D28">
        <f t="shared" ref="D28:E28" si="27">D16+1</f>
        <v>44</v>
      </c>
      <c r="E28">
        <f t="shared" si="27"/>
        <v>42</v>
      </c>
      <c r="F28" s="16"/>
      <c r="G28" s="83">
        <f>VLOOKUP(D28,Rates2,5)*VLOOKUP(D28,Mort_Imp_Retirees,C28-'Mort Imp Cume'!$C$4+2)</f>
        <v>9.813158123990553E-5</v>
      </c>
      <c r="H28" s="9">
        <f t="shared" si="3"/>
        <v>0.99990186841876005</v>
      </c>
      <c r="I28" s="83">
        <f>VLOOKUP(E28,Rates2,6)*VLOOKUP(E28,Mort_Imp_Survivors,C28-'Mort Imp Cume'!$C$4+2)</f>
        <v>6.4468884006640005E-5</v>
      </c>
      <c r="J28" s="9">
        <f t="shared" si="4"/>
        <v>0.99993553111599331</v>
      </c>
      <c r="K28" s="83">
        <f>VLOOKUP(E28,Rates2,7)*VLOOKUP(E28,Mort_Imp_Survivors,C28-'Mort Imp Cume'!$C$4+2)</f>
        <v>1.3705295915290226E-4</v>
      </c>
      <c r="L28" s="9">
        <f t="shared" si="5"/>
        <v>0.99986294704084711</v>
      </c>
      <c r="M28" s="31">
        <f>PRODUCT(H$4:H27)</f>
        <v>0.99788886109118669</v>
      </c>
      <c r="N28" s="9">
        <f>PRODUCT(J$4:J27)</f>
        <v>0.99847227978994979</v>
      </c>
      <c r="O28" s="9">
        <f>PRODUCT(L$4:L27)</f>
        <v>0.99668822662923451</v>
      </c>
      <c r="P28" s="9">
        <f t="shared" si="9"/>
        <v>0.99636436611071366</v>
      </c>
      <c r="Q28" s="9">
        <f t="shared" si="10"/>
        <v>6.4228195314208785E-5</v>
      </c>
      <c r="R28" s="9">
        <f t="shared" si="11"/>
        <v>9.7768507304608264E-5</v>
      </c>
      <c r="S28" s="9"/>
      <c r="T28" s="9"/>
      <c r="U28" s="9"/>
      <c r="V28" s="9"/>
      <c r="W28">
        <f t="shared" si="21"/>
        <v>8</v>
      </c>
      <c r="X28" t="s">
        <v>5</v>
      </c>
      <c r="Y28" s="48">
        <f>DATE('Personal Information'!K$5,Calculations!Y$10+W28,1)</f>
        <v>45901</v>
      </c>
      <c r="Z28">
        <f t="shared" si="18"/>
        <v>42</v>
      </c>
      <c r="AA28">
        <f t="shared" si="18"/>
        <v>40</v>
      </c>
      <c r="AC28" s="50">
        <f t="shared" si="19"/>
        <v>42.416438356164377</v>
      </c>
      <c r="AD28" s="50">
        <f t="shared" si="16"/>
        <v>40.416438356164377</v>
      </c>
    </row>
    <row r="29" spans="1:30" x14ac:dyDescent="0.25">
      <c r="A29">
        <f t="shared" si="8"/>
        <v>25</v>
      </c>
      <c r="B29" t="str">
        <f t="shared" si="13"/>
        <v>February</v>
      </c>
      <c r="C29">
        <f t="shared" si="2"/>
        <v>2027</v>
      </c>
      <c r="D29">
        <f t="shared" ref="D29:E29" si="28">D17+1</f>
        <v>44</v>
      </c>
      <c r="E29">
        <f t="shared" si="28"/>
        <v>42</v>
      </c>
      <c r="F29" s="16"/>
      <c r="G29" s="83">
        <f>VLOOKUP(D29,Rates2,5)*VLOOKUP(D29,Mort_Imp_Retirees,C29-'Mort Imp Cume'!$C$4+2)</f>
        <v>9.813158123990553E-5</v>
      </c>
      <c r="H29" s="9">
        <f t="shared" si="3"/>
        <v>0.99990186841876005</v>
      </c>
      <c r="I29" s="83">
        <f>VLOOKUP(E29,Rates2,6)*VLOOKUP(E29,Mort_Imp_Survivors,C29-'Mort Imp Cume'!$C$4+2)</f>
        <v>6.4468884006640005E-5</v>
      </c>
      <c r="J29" s="9">
        <f t="shared" si="4"/>
        <v>0.99993553111599331</v>
      </c>
      <c r="K29" s="83">
        <f>VLOOKUP(E29,Rates2,7)*VLOOKUP(E29,Mort_Imp_Survivors,C29-'Mort Imp Cume'!$C$4+2)</f>
        <v>1.3705295915290226E-4</v>
      </c>
      <c r="L29" s="9">
        <f t="shared" si="5"/>
        <v>0.99986294704084711</v>
      </c>
      <c r="M29" s="31">
        <f>PRODUCT(H$4:H28)</f>
        <v>0.99779093667934604</v>
      </c>
      <c r="N29" s="9">
        <f>PRODUCT(J$4:J28)</f>
        <v>0.99840790939636015</v>
      </c>
      <c r="O29" s="9">
        <f>PRODUCT(L$4:L28)</f>
        <v>0.99655162755842208</v>
      </c>
      <c r="P29" s="9">
        <f t="shared" si="9"/>
        <v>0.99620236310466181</v>
      </c>
      <c r="Q29" s="9">
        <f t="shared" si="10"/>
        <v>6.4217752186104146E-5</v>
      </c>
      <c r="R29" s="9">
        <f t="shared" si="11"/>
        <v>9.775261071836002E-5</v>
      </c>
      <c r="S29" s="9"/>
      <c r="T29" s="9"/>
      <c r="U29" s="9"/>
      <c r="V29" s="9"/>
      <c r="W29">
        <f t="shared" si="21"/>
        <v>9</v>
      </c>
      <c r="X29" t="s">
        <v>13</v>
      </c>
      <c r="Y29" s="48">
        <f>DATE('Personal Information'!K$5,Calculations!Y$10+W29,1)</f>
        <v>45931</v>
      </c>
      <c r="Z29">
        <f t="shared" si="18"/>
        <v>42</v>
      </c>
      <c r="AA29">
        <f t="shared" si="18"/>
        <v>40</v>
      </c>
      <c r="AC29" s="50">
        <f t="shared" si="19"/>
        <v>42.4986301369863</v>
      </c>
      <c r="AD29" s="50">
        <f t="shared" si="16"/>
        <v>40.4986301369863</v>
      </c>
    </row>
    <row r="30" spans="1:30" x14ac:dyDescent="0.25">
      <c r="A30">
        <f t="shared" si="8"/>
        <v>26</v>
      </c>
      <c r="B30" t="str">
        <f t="shared" si="13"/>
        <v>March</v>
      </c>
      <c r="C30">
        <f t="shared" si="2"/>
        <v>2027</v>
      </c>
      <c r="D30">
        <f t="shared" ref="D30:E30" si="29">D18+1</f>
        <v>44</v>
      </c>
      <c r="E30">
        <f t="shared" si="29"/>
        <v>42</v>
      </c>
      <c r="F30" s="16"/>
      <c r="G30" s="83">
        <f>VLOOKUP(D30,Rates2,5)*VLOOKUP(D30,Mort_Imp_Retirees,C30-'Mort Imp Cume'!$C$4+2)</f>
        <v>9.813158123990553E-5</v>
      </c>
      <c r="H30" s="9">
        <f t="shared" si="3"/>
        <v>0.99990186841876005</v>
      </c>
      <c r="I30" s="83">
        <f>VLOOKUP(E30,Rates2,6)*VLOOKUP(E30,Mort_Imp_Survivors,C30-'Mort Imp Cume'!$C$4+2)</f>
        <v>6.4468884006640005E-5</v>
      </c>
      <c r="J30" s="9">
        <f t="shared" si="4"/>
        <v>0.99993553111599331</v>
      </c>
      <c r="K30" s="83">
        <f>VLOOKUP(E30,Rates2,7)*VLOOKUP(E30,Mort_Imp_Survivors,C30-'Mort Imp Cume'!$C$4+2)</f>
        <v>1.3705295915290226E-4</v>
      </c>
      <c r="L30" s="9">
        <f t="shared" si="5"/>
        <v>0.99986294704084711</v>
      </c>
      <c r="M30" s="31">
        <f>PRODUCT(H$4:H29)</f>
        <v>0.99769302187698283</v>
      </c>
      <c r="N30" s="9">
        <f>PRODUCT(J$4:J29)</f>
        <v>0.99834354315265794</v>
      </c>
      <c r="O30" s="9">
        <f>PRODUCT(L$4:L29)</f>
        <v>0.9964150472089166</v>
      </c>
      <c r="P30" s="9">
        <f t="shared" si="9"/>
        <v>0.99604038643934933</v>
      </c>
      <c r="Q30" s="9">
        <f t="shared" si="10"/>
        <v>6.4207310755990944E-5</v>
      </c>
      <c r="R30" s="9">
        <f t="shared" si="11"/>
        <v>9.7736716716803555E-5</v>
      </c>
      <c r="S30" s="9"/>
      <c r="T30" s="9"/>
      <c r="U30" s="9"/>
      <c r="V30" s="9"/>
      <c r="W30">
        <f t="shared" si="21"/>
        <v>10</v>
      </c>
      <c r="X30" t="s">
        <v>20</v>
      </c>
      <c r="Y30" s="48">
        <f>DATE('Personal Information'!K$5,Calculations!Y$10+W30,1)</f>
        <v>45962</v>
      </c>
      <c r="Z30">
        <f t="shared" si="18"/>
        <v>42</v>
      </c>
      <c r="AA30">
        <f t="shared" si="18"/>
        <v>40</v>
      </c>
      <c r="AC30" s="50">
        <f t="shared" si="19"/>
        <v>42.583561643835615</v>
      </c>
      <c r="AD30" s="50">
        <f t="shared" si="16"/>
        <v>40.583561643835615</v>
      </c>
    </row>
    <row r="31" spans="1:30" x14ac:dyDescent="0.25">
      <c r="A31">
        <f t="shared" si="8"/>
        <v>27</v>
      </c>
      <c r="B31" t="str">
        <f t="shared" si="13"/>
        <v>April</v>
      </c>
      <c r="C31">
        <f t="shared" si="2"/>
        <v>2027</v>
      </c>
      <c r="D31">
        <f t="shared" ref="D31:E31" si="30">D19+1</f>
        <v>44</v>
      </c>
      <c r="E31">
        <f t="shared" si="30"/>
        <v>42</v>
      </c>
      <c r="F31" s="16"/>
      <c r="G31" s="83">
        <f>VLOOKUP(D31,Rates2,5)*VLOOKUP(D31,Mort_Imp_Retirees,C31-'Mort Imp Cume'!$C$4+2)</f>
        <v>9.813158123990553E-5</v>
      </c>
      <c r="H31" s="9">
        <f t="shared" si="3"/>
        <v>0.99990186841876005</v>
      </c>
      <c r="I31" s="83">
        <f>VLOOKUP(E31,Rates2,6)*VLOOKUP(E31,Mort_Imp_Survivors,C31-'Mort Imp Cume'!$C$4+2)</f>
        <v>6.4468884006640005E-5</v>
      </c>
      <c r="J31" s="9">
        <f t="shared" si="4"/>
        <v>0.99993553111599331</v>
      </c>
      <c r="K31" s="83">
        <f>VLOOKUP(E31,Rates2,7)*VLOOKUP(E31,Mort_Imp_Survivors,C31-'Mort Imp Cume'!$C$4+2)</f>
        <v>1.3705295915290226E-4</v>
      </c>
      <c r="L31" s="9">
        <f t="shared" si="5"/>
        <v>0.99986294704084711</v>
      </c>
      <c r="M31" s="31">
        <f>PRODUCT(H$4:H30)</f>
        <v>0.99759511668315404</v>
      </c>
      <c r="N31" s="9">
        <f>PRODUCT(J$4:J30)</f>
        <v>0.9982791810585756</v>
      </c>
      <c r="O31" s="9">
        <f>PRODUCT(L$4:L30)</f>
        <v>0.99627848557815213</v>
      </c>
      <c r="P31" s="9">
        <f t="shared" si="9"/>
        <v>0.9958784361104932</v>
      </c>
      <c r="Q31" s="9">
        <f t="shared" si="10"/>
        <v>6.4196871023593062E-5</v>
      </c>
      <c r="R31" s="9">
        <f t="shared" si="11"/>
        <v>9.7720825299518565E-5</v>
      </c>
      <c r="S31" s="9"/>
      <c r="T31" s="9"/>
      <c r="U31" s="9"/>
      <c r="V31" s="9"/>
      <c r="W31">
        <f t="shared" si="21"/>
        <v>11</v>
      </c>
      <c r="X31" t="s">
        <v>21</v>
      </c>
      <c r="Y31" s="48">
        <f>DATE('Personal Information'!K$5,Calculations!Y$10+W31,1)</f>
        <v>45992</v>
      </c>
      <c r="Z31">
        <f t="shared" si="18"/>
        <v>42</v>
      </c>
      <c r="AA31">
        <f t="shared" si="18"/>
        <v>40</v>
      </c>
      <c r="AC31" s="50">
        <f t="shared" si="19"/>
        <v>42.665753424657531</v>
      </c>
      <c r="AD31" s="50">
        <f t="shared" si="16"/>
        <v>40.665753424657531</v>
      </c>
    </row>
    <row r="32" spans="1:30" x14ac:dyDescent="0.25">
      <c r="A32">
        <f t="shared" si="8"/>
        <v>28</v>
      </c>
      <c r="B32" t="str">
        <f t="shared" si="13"/>
        <v>May</v>
      </c>
      <c r="C32">
        <f t="shared" si="2"/>
        <v>2027</v>
      </c>
      <c r="D32">
        <f t="shared" ref="D32:E32" si="31">D20+1</f>
        <v>44</v>
      </c>
      <c r="E32">
        <f t="shared" si="31"/>
        <v>42</v>
      </c>
      <c r="F32" s="6"/>
      <c r="G32" s="83">
        <f>VLOOKUP(D32,Rates2,5)*VLOOKUP(D32,Mort_Imp_Retirees,C32-'Mort Imp Cume'!$C$4+2)</f>
        <v>9.813158123990553E-5</v>
      </c>
      <c r="H32" s="9">
        <f t="shared" si="3"/>
        <v>0.99990186841876005</v>
      </c>
      <c r="I32" s="83">
        <f>VLOOKUP(E32,Rates2,6)*VLOOKUP(E32,Mort_Imp_Survivors,C32-'Mort Imp Cume'!$C$4+2)</f>
        <v>6.4468884006640005E-5</v>
      </c>
      <c r="J32" s="9">
        <f t="shared" si="4"/>
        <v>0.99993553111599331</v>
      </c>
      <c r="K32" s="83">
        <f>VLOOKUP(E32,Rates2,7)*VLOOKUP(E32,Mort_Imp_Survivors,C32-'Mort Imp Cume'!$C$4+2)</f>
        <v>1.3705295915290226E-4</v>
      </c>
      <c r="L32" s="9">
        <f t="shared" si="5"/>
        <v>0.99986294704084711</v>
      </c>
      <c r="M32" s="31">
        <f>PRODUCT(H$4:H31)</f>
        <v>0.99749722109691663</v>
      </c>
      <c r="N32" s="9">
        <f>PRODUCT(J$4:J31)</f>
        <v>0.99821482311384568</v>
      </c>
      <c r="O32" s="9">
        <f>PRODUCT(L$4:L31)</f>
        <v>0.99614194266356326</v>
      </c>
      <c r="P32" s="9">
        <f t="shared" si="9"/>
        <v>0.99571651211381129</v>
      </c>
      <c r="Q32" s="9">
        <f t="shared" si="10"/>
        <v>6.4186432988634488E-5</v>
      </c>
      <c r="R32" s="9">
        <f t="shared" si="11"/>
        <v>9.7704936466084892E-5</v>
      </c>
      <c r="S32" s="9"/>
      <c r="T32" s="9"/>
      <c r="U32" s="9"/>
      <c r="V32" s="9"/>
      <c r="W32">
        <f t="shared" si="21"/>
        <v>12</v>
      </c>
      <c r="X32" t="s">
        <v>4</v>
      </c>
      <c r="Y32" s="48">
        <f>DATE('Personal Information'!K$5,Calculations!Y$10+W32,1)</f>
        <v>46023</v>
      </c>
      <c r="Z32">
        <f t="shared" si="18"/>
        <v>43</v>
      </c>
      <c r="AA32">
        <f t="shared" si="18"/>
        <v>41</v>
      </c>
      <c r="AC32" s="50">
        <f t="shared" si="19"/>
        <v>42.750684931506846</v>
      </c>
      <c r="AD32" s="50">
        <f t="shared" si="16"/>
        <v>40.750684931506846</v>
      </c>
    </row>
    <row r="33" spans="1:32" x14ac:dyDescent="0.25">
      <c r="A33">
        <f t="shared" si="8"/>
        <v>29</v>
      </c>
      <c r="B33" t="str">
        <f t="shared" si="13"/>
        <v>June</v>
      </c>
      <c r="C33">
        <f t="shared" si="2"/>
        <v>2027</v>
      </c>
      <c r="D33">
        <f t="shared" ref="D33:E33" si="32">D21+1</f>
        <v>44</v>
      </c>
      <c r="E33">
        <f t="shared" si="32"/>
        <v>42</v>
      </c>
      <c r="F33" s="6"/>
      <c r="G33" s="83">
        <f>VLOOKUP(D33,Rates2,5)*VLOOKUP(D33,Mort_Imp_Retirees,C33-'Mort Imp Cume'!$C$4+2)</f>
        <v>9.813158123990553E-5</v>
      </c>
      <c r="H33" s="9">
        <f t="shared" si="3"/>
        <v>0.99990186841876005</v>
      </c>
      <c r="I33" s="83">
        <f>VLOOKUP(E33,Rates2,6)*VLOOKUP(E33,Mort_Imp_Survivors,C33-'Mort Imp Cume'!$C$4+2)</f>
        <v>6.4468884006640005E-5</v>
      </c>
      <c r="J33" s="9">
        <f t="shared" si="4"/>
        <v>0.99993553111599331</v>
      </c>
      <c r="K33" s="83">
        <f>VLOOKUP(E33,Rates2,7)*VLOOKUP(E33,Mort_Imp_Survivors,C33-'Mort Imp Cume'!$C$4+2)</f>
        <v>1.3705295915290226E-4</v>
      </c>
      <c r="L33" s="9">
        <f t="shared" si="5"/>
        <v>0.99986294704084711</v>
      </c>
      <c r="M33" s="31">
        <f>PRODUCT(H$4:H32)</f>
        <v>0.99739933511732792</v>
      </c>
      <c r="N33" s="9">
        <f>PRODUCT(J$4:J32)</f>
        <v>0.99815046931820062</v>
      </c>
      <c r="O33" s="9">
        <f>PRODUCT(L$4:L32)</f>
        <v>0.99600541846258495</v>
      </c>
      <c r="P33" s="9">
        <f t="shared" si="9"/>
        <v>0.99555461444502213</v>
      </c>
      <c r="Q33" s="9">
        <f t="shared" si="10"/>
        <v>6.4175996650839225E-5</v>
      </c>
      <c r="R33" s="9">
        <f t="shared" si="11"/>
        <v>9.7689050216082397E-5</v>
      </c>
      <c r="S33" s="9"/>
      <c r="T33" s="9"/>
      <c r="U33" s="9"/>
      <c r="V33" s="9"/>
      <c r="W33">
        <f t="shared" si="21"/>
        <v>13</v>
      </c>
      <c r="X33" t="s">
        <v>16</v>
      </c>
      <c r="AA33" s="15"/>
      <c r="AC33" s="11"/>
    </row>
    <row r="34" spans="1:32" x14ac:dyDescent="0.25">
      <c r="A34">
        <f t="shared" si="8"/>
        <v>30</v>
      </c>
      <c r="B34" t="str">
        <f t="shared" si="13"/>
        <v>July</v>
      </c>
      <c r="C34">
        <f t="shared" si="2"/>
        <v>2027</v>
      </c>
      <c r="D34">
        <f t="shared" ref="D34:E34" si="33">D22+1</f>
        <v>44</v>
      </c>
      <c r="E34">
        <f t="shared" si="33"/>
        <v>42</v>
      </c>
      <c r="F34" s="6"/>
      <c r="G34" s="83">
        <f>VLOOKUP(D34,Rates2,5)*VLOOKUP(D34,Mort_Imp_Retirees,C34-'Mort Imp Cume'!$C$4+2)</f>
        <v>9.813158123990553E-5</v>
      </c>
      <c r="H34" s="9">
        <f t="shared" si="3"/>
        <v>0.99990186841876005</v>
      </c>
      <c r="I34" s="83">
        <f>VLOOKUP(E34,Rates2,6)*VLOOKUP(E34,Mort_Imp_Survivors,C34-'Mort Imp Cume'!$C$4+2)</f>
        <v>6.4468884006640005E-5</v>
      </c>
      <c r="J34" s="9">
        <f t="shared" si="4"/>
        <v>0.99993553111599331</v>
      </c>
      <c r="K34" s="83">
        <f>VLOOKUP(E34,Rates2,7)*VLOOKUP(E34,Mort_Imp_Survivors,C34-'Mort Imp Cume'!$C$4+2)</f>
        <v>1.3705295915290226E-4</v>
      </c>
      <c r="L34" s="9">
        <f t="shared" si="5"/>
        <v>0.99986294704084711</v>
      </c>
      <c r="M34" s="31">
        <f>PRODUCT(H$4:H33)</f>
        <v>0.99730145874344522</v>
      </c>
      <c r="N34" s="9">
        <f>PRODUCT(J$4:J33)</f>
        <v>0.99808611967137295</v>
      </c>
      <c r="O34" s="9">
        <f>PRODUCT(L$4:L33)</f>
        <v>0.99586891297265234</v>
      </c>
      <c r="P34" s="9">
        <f t="shared" si="9"/>
        <v>0.99539274309984505</v>
      </c>
      <c r="Q34" s="9">
        <f t="shared" si="10"/>
        <v>6.4165562009931303E-5</v>
      </c>
      <c r="R34" s="9">
        <f t="shared" si="11"/>
        <v>9.7673166549091031E-5</v>
      </c>
      <c r="S34" s="9"/>
      <c r="T34" s="9"/>
      <c r="U34" s="9"/>
      <c r="V34" s="9"/>
      <c r="W34">
        <f t="shared" si="21"/>
        <v>14</v>
      </c>
      <c r="X34" t="s">
        <v>17</v>
      </c>
      <c r="AA34" s="15"/>
      <c r="AC34" s="11"/>
    </row>
    <row r="35" spans="1:32" x14ac:dyDescent="0.25">
      <c r="A35">
        <f t="shared" si="8"/>
        <v>31</v>
      </c>
      <c r="B35" t="str">
        <f t="shared" si="13"/>
        <v>August</v>
      </c>
      <c r="C35">
        <f t="shared" si="2"/>
        <v>2027</v>
      </c>
      <c r="D35">
        <f t="shared" ref="D35:E35" si="34">D23+1</f>
        <v>44</v>
      </c>
      <c r="E35">
        <f t="shared" si="34"/>
        <v>42</v>
      </c>
      <c r="F35" s="6"/>
      <c r="G35" s="83">
        <f>VLOOKUP(D35,Rates2,5)*VLOOKUP(D35,Mort_Imp_Retirees,C35-'Mort Imp Cume'!$C$4+2)</f>
        <v>9.813158123990553E-5</v>
      </c>
      <c r="H35" s="9">
        <f t="shared" si="3"/>
        <v>0.99990186841876005</v>
      </c>
      <c r="I35" s="83">
        <f>VLOOKUP(E35,Rates2,6)*VLOOKUP(E35,Mort_Imp_Survivors,C35-'Mort Imp Cume'!$C$4+2)</f>
        <v>6.4468884006640005E-5</v>
      </c>
      <c r="J35" s="9">
        <f t="shared" si="4"/>
        <v>0.99993553111599331</v>
      </c>
      <c r="K35" s="83">
        <f>VLOOKUP(E35,Rates2,7)*VLOOKUP(E35,Mort_Imp_Survivors,C35-'Mort Imp Cume'!$C$4+2)</f>
        <v>1.3705295915290226E-4</v>
      </c>
      <c r="L35" s="9">
        <f t="shared" si="5"/>
        <v>0.99986294704084711</v>
      </c>
      <c r="M35" s="31">
        <f>PRODUCT(H$4:H34)</f>
        <v>0.99720359197432584</v>
      </c>
      <c r="N35" s="9">
        <f>PRODUCT(J$4:J34)</f>
        <v>0.99802177417309512</v>
      </c>
      <c r="O35" s="9">
        <f>PRODUCT(L$4:L34)</f>
        <v>0.99573242619120106</v>
      </c>
      <c r="P35" s="9">
        <f t="shared" si="9"/>
        <v>0.99523089807399989</v>
      </c>
      <c r="Q35" s="9">
        <f t="shared" si="10"/>
        <v>6.4155129065634833E-5</v>
      </c>
      <c r="R35" s="9">
        <f t="shared" si="11"/>
        <v>9.765728546469083E-5</v>
      </c>
      <c r="S35" s="9"/>
      <c r="T35" s="9"/>
      <c r="U35" s="9"/>
      <c r="V35" s="9"/>
      <c r="W35">
        <f t="shared" si="21"/>
        <v>15</v>
      </c>
      <c r="X35" t="s">
        <v>18</v>
      </c>
      <c r="AA35" s="15"/>
      <c r="AC35" s="11"/>
    </row>
    <row r="36" spans="1:32" x14ac:dyDescent="0.25">
      <c r="A36">
        <f t="shared" si="8"/>
        <v>32</v>
      </c>
      <c r="B36" t="str">
        <f t="shared" si="13"/>
        <v>September</v>
      </c>
      <c r="C36">
        <f t="shared" si="2"/>
        <v>2027</v>
      </c>
      <c r="D36">
        <f t="shared" ref="D36:E36" si="35">D24+1</f>
        <v>44</v>
      </c>
      <c r="E36">
        <f t="shared" si="35"/>
        <v>42</v>
      </c>
      <c r="F36" s="6"/>
      <c r="G36" s="83">
        <f>VLOOKUP(D36,Rates2,5)*VLOOKUP(D36,Mort_Imp_Retirees,C36-'Mort Imp Cume'!$C$4+2)</f>
        <v>9.813158123990553E-5</v>
      </c>
      <c r="H36" s="9">
        <f t="shared" si="3"/>
        <v>0.99990186841876005</v>
      </c>
      <c r="I36" s="83">
        <f>VLOOKUP(E36,Rates2,6)*VLOOKUP(E36,Mort_Imp_Survivors,C36-'Mort Imp Cume'!$C$4+2)</f>
        <v>6.4468884006640005E-5</v>
      </c>
      <c r="J36" s="9">
        <f t="shared" si="4"/>
        <v>0.99993553111599331</v>
      </c>
      <c r="K36" s="83">
        <f>VLOOKUP(E36,Rates2,7)*VLOOKUP(E36,Mort_Imp_Survivors,C36-'Mort Imp Cume'!$C$4+2)</f>
        <v>1.3705295915290226E-4</v>
      </c>
      <c r="L36" s="9">
        <f t="shared" si="5"/>
        <v>0.99986294704084711</v>
      </c>
      <c r="M36" s="31">
        <f>PRODUCT(H$4:H35)</f>
        <v>0.9971057348090272</v>
      </c>
      <c r="N36" s="9">
        <f>PRODUCT(J$4:J35)</f>
        <v>0.99795743282309979</v>
      </c>
      <c r="O36" s="9">
        <f>PRODUCT(L$4:L35)</f>
        <v>0.99559595811566703</v>
      </c>
      <c r="P36" s="9">
        <f t="shared" si="9"/>
        <v>0.99506907936320732</v>
      </c>
      <c r="Q36" s="9">
        <f t="shared" si="10"/>
        <v>6.4144697817673966E-5</v>
      </c>
      <c r="R36" s="9">
        <f t="shared" si="11"/>
        <v>9.7641406962461881E-5</v>
      </c>
      <c r="S36" s="9"/>
      <c r="T36" s="9"/>
      <c r="U36" s="9"/>
      <c r="V36" s="9"/>
      <c r="W36">
        <f t="shared" si="21"/>
        <v>16</v>
      </c>
      <c r="X36" t="s">
        <v>12</v>
      </c>
      <c r="AA36" s="15"/>
      <c r="AC36" s="11"/>
    </row>
    <row r="37" spans="1:32" x14ac:dyDescent="0.25">
      <c r="A37">
        <f t="shared" si="8"/>
        <v>33</v>
      </c>
      <c r="B37" t="str">
        <f t="shared" si="13"/>
        <v>October</v>
      </c>
      <c r="C37">
        <f t="shared" si="2"/>
        <v>2027</v>
      </c>
      <c r="D37">
        <f t="shared" ref="D37:E37" si="36">D25+1</f>
        <v>44</v>
      </c>
      <c r="E37">
        <f t="shared" si="36"/>
        <v>42</v>
      </c>
      <c r="F37" s="6"/>
      <c r="G37" s="83">
        <f>VLOOKUP(D37,Rates2,5)*VLOOKUP(D37,Mort_Imp_Retirees,C37-'Mort Imp Cume'!$C$4+2)</f>
        <v>9.813158123990553E-5</v>
      </c>
      <c r="H37" s="9">
        <f t="shared" si="3"/>
        <v>0.99990186841876005</v>
      </c>
      <c r="I37" s="83">
        <f>VLOOKUP(E37,Rates2,6)*VLOOKUP(E37,Mort_Imp_Survivors,C37-'Mort Imp Cume'!$C$4+2)</f>
        <v>6.4468884006640005E-5</v>
      </c>
      <c r="J37" s="9">
        <f t="shared" si="4"/>
        <v>0.99993553111599331</v>
      </c>
      <c r="K37" s="83">
        <f>VLOOKUP(E37,Rates2,7)*VLOOKUP(E37,Mort_Imp_Survivors,C37-'Mort Imp Cume'!$C$4+2)</f>
        <v>1.3705295915290226E-4</v>
      </c>
      <c r="L37" s="9">
        <f t="shared" si="5"/>
        <v>0.99986294704084711</v>
      </c>
      <c r="M37" s="31">
        <f>PRODUCT(H$4:H36)</f>
        <v>0.99700788724660694</v>
      </c>
      <c r="N37" s="9">
        <f>PRODUCT(J$4:J36)</f>
        <v>0.9978930956211195</v>
      </c>
      <c r="O37" s="9">
        <f>PRODUCT(L$4:L36)</f>
        <v>0.99545950874348665</v>
      </c>
      <c r="P37" s="9">
        <f t="shared" si="9"/>
        <v>0.99490728696318864</v>
      </c>
      <c r="Q37" s="9">
        <f t="shared" si="10"/>
        <v>6.413426826577287E-5</v>
      </c>
      <c r="R37" s="9">
        <f t="shared" si="11"/>
        <v>9.76255310419843E-5</v>
      </c>
      <c r="S37" s="9"/>
      <c r="T37" s="9"/>
      <c r="U37" s="9"/>
      <c r="V37" s="9"/>
      <c r="W37">
        <f t="shared" si="21"/>
        <v>17</v>
      </c>
      <c r="X37" t="s">
        <v>10</v>
      </c>
      <c r="AA37" s="15"/>
      <c r="AC37" s="11"/>
    </row>
    <row r="38" spans="1:32" x14ac:dyDescent="0.25">
      <c r="A38">
        <f t="shared" si="8"/>
        <v>34</v>
      </c>
      <c r="B38" t="str">
        <f t="shared" si="13"/>
        <v>November</v>
      </c>
      <c r="C38">
        <f t="shared" si="2"/>
        <v>2027</v>
      </c>
      <c r="D38">
        <f t="shared" ref="D38:E38" si="37">D26+1</f>
        <v>44</v>
      </c>
      <c r="E38">
        <f t="shared" si="37"/>
        <v>42</v>
      </c>
      <c r="F38" s="6"/>
      <c r="G38" s="83">
        <f>VLOOKUP(D38,Rates2,5)*VLOOKUP(D38,Mort_Imp_Retirees,C38-'Mort Imp Cume'!$C$4+2)</f>
        <v>9.813158123990553E-5</v>
      </c>
      <c r="H38" s="9">
        <f t="shared" si="3"/>
        <v>0.99990186841876005</v>
      </c>
      <c r="I38" s="83">
        <f>VLOOKUP(E38,Rates2,6)*VLOOKUP(E38,Mort_Imp_Survivors,C38-'Mort Imp Cume'!$C$4+2)</f>
        <v>6.4468884006640005E-5</v>
      </c>
      <c r="J38" s="9">
        <f t="shared" si="4"/>
        <v>0.99993553111599331</v>
      </c>
      <c r="K38" s="83">
        <f>VLOOKUP(E38,Rates2,7)*VLOOKUP(E38,Mort_Imp_Survivors,C38-'Mort Imp Cume'!$C$4+2)</f>
        <v>1.3705295915290226E-4</v>
      </c>
      <c r="L38" s="9">
        <f t="shared" si="5"/>
        <v>0.99986294704084711</v>
      </c>
      <c r="M38" s="31">
        <f>PRODUCT(H$4:H37)</f>
        <v>0.9969100492861227</v>
      </c>
      <c r="N38" s="9">
        <f>PRODUCT(J$4:J37)</f>
        <v>0.9978287625668868</v>
      </c>
      <c r="O38" s="9">
        <f>PRODUCT(L$4:L37)</f>
        <v>0.99532307807209652</v>
      </c>
      <c r="P38" s="9">
        <f t="shared" si="9"/>
        <v>0.99474552086966594</v>
      </c>
      <c r="Q38" s="9">
        <f t="shared" si="10"/>
        <v>6.4123840409655789E-5</v>
      </c>
      <c r="R38" s="9">
        <f t="shared" si="11"/>
        <v>9.7609657702838365E-5</v>
      </c>
      <c r="S38" s="9"/>
      <c r="T38" s="9"/>
      <c r="U38" s="9"/>
      <c r="V38" s="9"/>
      <c r="W38">
        <f t="shared" si="21"/>
        <v>18</v>
      </c>
      <c r="X38" t="s">
        <v>11</v>
      </c>
      <c r="AA38" s="15"/>
      <c r="AC38" s="11"/>
    </row>
    <row r="39" spans="1:32" x14ac:dyDescent="0.25">
      <c r="A39">
        <f t="shared" si="8"/>
        <v>35</v>
      </c>
      <c r="B39" t="str">
        <f t="shared" si="13"/>
        <v>December</v>
      </c>
      <c r="C39">
        <f t="shared" si="2"/>
        <v>2027</v>
      </c>
      <c r="D39">
        <f t="shared" ref="D39:E39" si="38">D27+1</f>
        <v>44</v>
      </c>
      <c r="E39">
        <f t="shared" si="38"/>
        <v>42</v>
      </c>
      <c r="F39" s="6"/>
      <c r="G39" s="83">
        <f>VLOOKUP(D39,Rates2,5)*VLOOKUP(D39,Mort_Imp_Retirees,C39-'Mort Imp Cume'!$C$4+2)</f>
        <v>9.813158123990553E-5</v>
      </c>
      <c r="H39" s="9">
        <f t="shared" si="3"/>
        <v>0.99990186841876005</v>
      </c>
      <c r="I39" s="83">
        <f>VLOOKUP(E39,Rates2,6)*VLOOKUP(E39,Mort_Imp_Survivors,C39-'Mort Imp Cume'!$C$4+2)</f>
        <v>6.4468884006640005E-5</v>
      </c>
      <c r="J39" s="9">
        <f t="shared" si="4"/>
        <v>0.99993553111599331</v>
      </c>
      <c r="K39" s="83">
        <f>VLOOKUP(E39,Rates2,7)*VLOOKUP(E39,Mort_Imp_Survivors,C39-'Mort Imp Cume'!$C$4+2)</f>
        <v>1.3705295915290226E-4</v>
      </c>
      <c r="L39" s="9">
        <f t="shared" si="5"/>
        <v>0.99986294704084711</v>
      </c>
      <c r="M39" s="31">
        <f>PRODUCT(H$4:H38)</f>
        <v>0.99681222092663224</v>
      </c>
      <c r="N39" s="9">
        <f>PRODUCT(J$4:J38)</f>
        <v>0.99776443366013434</v>
      </c>
      <c r="O39" s="9">
        <f>PRODUCT(L$4:L38)</f>
        <v>0.99518666609893358</v>
      </c>
      <c r="P39" s="9">
        <f t="shared" si="9"/>
        <v>0.99458378107836198</v>
      </c>
      <c r="Q39" s="9">
        <f t="shared" si="10"/>
        <v>6.4113414249046985E-5</v>
      </c>
      <c r="R39" s="9">
        <f t="shared" si="11"/>
        <v>9.7593786944604328E-5</v>
      </c>
      <c r="S39" s="9"/>
      <c r="T39" s="9"/>
      <c r="U39" s="9"/>
      <c r="V39" s="9"/>
      <c r="W39">
        <f t="shared" si="21"/>
        <v>19</v>
      </c>
      <c r="X39" t="s">
        <v>19</v>
      </c>
      <c r="AA39" s="15"/>
      <c r="AC39" s="11"/>
    </row>
    <row r="40" spans="1:32" x14ac:dyDescent="0.25">
      <c r="A40">
        <f t="shared" si="8"/>
        <v>36</v>
      </c>
      <c r="B40" t="str">
        <f t="shared" si="13"/>
        <v>January</v>
      </c>
      <c r="C40">
        <f t="shared" si="2"/>
        <v>2028</v>
      </c>
      <c r="D40">
        <f t="shared" ref="D40:E40" si="39">D28+1</f>
        <v>45</v>
      </c>
      <c r="E40">
        <f t="shared" si="39"/>
        <v>43</v>
      </c>
      <c r="F40" s="6"/>
      <c r="G40" s="83">
        <f>VLOOKUP(D40,Rates2,5)*VLOOKUP(D40,Mort_Imp_Retirees,C40-'Mort Imp Cume'!$C$4+2)</f>
        <v>1.0417437279867433E-4</v>
      </c>
      <c r="H40" s="9">
        <f t="shared" si="3"/>
        <v>0.99989582562720136</v>
      </c>
      <c r="I40" s="83">
        <f>VLOOKUP(E40,Rates2,6)*VLOOKUP(E40,Mort_Imp_Survivors,C40-'Mort Imp Cume'!$C$4+2)</f>
        <v>6.4627402685581132E-5</v>
      </c>
      <c r="J40" s="9">
        <f t="shared" si="4"/>
        <v>0.99993537259731446</v>
      </c>
      <c r="K40" s="83">
        <f>VLOOKUP(E40,Rates2,7)*VLOOKUP(E40,Mort_Imp_Survivors,C40-'Mort Imp Cume'!$C$4+2)</f>
        <v>1.4113969279018804E-4</v>
      </c>
      <c r="L40" s="9">
        <f t="shared" si="5"/>
        <v>0.99985886030720983</v>
      </c>
      <c r="M40" s="31">
        <f>PRODUCT(H$4:H39)</f>
        <v>0.99671440216719343</v>
      </c>
      <c r="N40" s="9">
        <f>PRODUCT(J$4:J39)</f>
        <v>0.99770010890059468</v>
      </c>
      <c r="O40" s="9">
        <f>PRODUCT(L$4:L39)</f>
        <v>0.99505027282143521</v>
      </c>
      <c r="P40" s="9">
        <f t="shared" si="9"/>
        <v>0.99442206758499996</v>
      </c>
      <c r="Q40" s="9">
        <f t="shared" si="10"/>
        <v>6.4260220435640334E-5</v>
      </c>
      <c r="R40" s="9">
        <f t="shared" si="11"/>
        <v>1.0358660022222469E-4</v>
      </c>
      <c r="S40" s="9"/>
      <c r="T40" s="9"/>
      <c r="U40" s="9"/>
      <c r="V40" s="9"/>
      <c r="W40">
        <f t="shared" si="21"/>
        <v>20</v>
      </c>
      <c r="X40" t="s">
        <v>5</v>
      </c>
      <c r="AA40" s="15"/>
      <c r="AC40" s="11"/>
    </row>
    <row r="41" spans="1:32" x14ac:dyDescent="0.25">
      <c r="A41">
        <f t="shared" si="8"/>
        <v>37</v>
      </c>
      <c r="B41" t="str">
        <f t="shared" si="13"/>
        <v>February</v>
      </c>
      <c r="C41">
        <f t="shared" si="2"/>
        <v>2028</v>
      </c>
      <c r="D41">
        <f t="shared" ref="D41:E41" si="40">D29+1</f>
        <v>45</v>
      </c>
      <c r="E41">
        <f t="shared" si="40"/>
        <v>43</v>
      </c>
      <c r="F41" s="6"/>
      <c r="G41" s="83">
        <f>VLOOKUP(D41,Rates2,5)*VLOOKUP(D41,Mort_Imp_Retirees,C41-'Mort Imp Cume'!$C$4+2)</f>
        <v>1.0417437279867433E-4</v>
      </c>
      <c r="H41" s="9">
        <f t="shared" si="3"/>
        <v>0.99989582562720136</v>
      </c>
      <c r="I41" s="83">
        <f>VLOOKUP(E41,Rates2,6)*VLOOKUP(E41,Mort_Imp_Survivors,C41-'Mort Imp Cume'!$C$4+2)</f>
        <v>6.4627402685581132E-5</v>
      </c>
      <c r="J41" s="9">
        <f t="shared" si="4"/>
        <v>0.99993537259731446</v>
      </c>
      <c r="K41" s="83">
        <f>VLOOKUP(E41,Rates2,7)*VLOOKUP(E41,Mort_Imp_Survivors,C41-'Mort Imp Cume'!$C$4+2)</f>
        <v>1.4113969279018804E-4</v>
      </c>
      <c r="L41" s="9">
        <f t="shared" si="5"/>
        <v>0.99985886030720983</v>
      </c>
      <c r="M41" s="31">
        <f>PRODUCT(H$4:H40)</f>
        <v>0.99661057006948828</v>
      </c>
      <c r="N41" s="9">
        <f>PRODUCT(J$4:J40)</f>
        <v>0.99763563013389733</v>
      </c>
      <c r="O41" s="9">
        <f>PRODUCT(L$4:L40)</f>
        <v>0.9949098317316184</v>
      </c>
      <c r="P41" s="9">
        <f t="shared" si="9"/>
        <v>0.99425421406937653</v>
      </c>
      <c r="Q41" s="9">
        <f t="shared" si="10"/>
        <v>6.4249373628970971E-5</v>
      </c>
      <c r="R41" s="9">
        <f t="shared" si="11"/>
        <v>1.0356911531758957E-4</v>
      </c>
      <c r="S41" s="9"/>
      <c r="T41" s="9"/>
      <c r="U41" s="9"/>
      <c r="V41" s="9"/>
      <c r="W41">
        <f t="shared" si="21"/>
        <v>21</v>
      </c>
      <c r="X41" t="s">
        <v>13</v>
      </c>
      <c r="AA41" s="15"/>
      <c r="AC41" s="11"/>
    </row>
    <row r="42" spans="1:32" x14ac:dyDescent="0.25">
      <c r="A42">
        <f t="shared" si="8"/>
        <v>38</v>
      </c>
      <c r="B42" t="str">
        <f t="shared" si="13"/>
        <v>March</v>
      </c>
      <c r="C42">
        <f t="shared" si="2"/>
        <v>2028</v>
      </c>
      <c r="D42">
        <f t="shared" ref="D42:E42" si="41">D30+1</f>
        <v>45</v>
      </c>
      <c r="E42">
        <f t="shared" si="41"/>
        <v>43</v>
      </c>
      <c r="F42" s="6"/>
      <c r="G42" s="83">
        <f>VLOOKUP(D42,Rates2,5)*VLOOKUP(D42,Mort_Imp_Retirees,C42-'Mort Imp Cume'!$C$4+2)</f>
        <v>1.0417437279867433E-4</v>
      </c>
      <c r="H42" s="9">
        <f t="shared" si="3"/>
        <v>0.99989582562720136</v>
      </c>
      <c r="I42" s="83">
        <f>VLOOKUP(E42,Rates2,6)*VLOOKUP(E42,Mort_Imp_Survivors,C42-'Mort Imp Cume'!$C$4+2)</f>
        <v>6.4627402685581132E-5</v>
      </c>
      <c r="J42" s="9">
        <f t="shared" si="4"/>
        <v>0.99993537259731446</v>
      </c>
      <c r="K42" s="83">
        <f>VLOOKUP(E42,Rates2,7)*VLOOKUP(E42,Mort_Imp_Survivors,C42-'Mort Imp Cume'!$C$4+2)</f>
        <v>1.4113969279018804E-4</v>
      </c>
      <c r="L42" s="9">
        <f t="shared" si="5"/>
        <v>0.99985886030720983</v>
      </c>
      <c r="M42" s="31">
        <f>PRODUCT(H$4:H41)</f>
        <v>0.99650674878842682</v>
      </c>
      <c r="N42" s="9">
        <f>PRODUCT(J$4:J41)</f>
        <v>0.99757115553429521</v>
      </c>
      <c r="O42" s="9">
        <f>PRODUCT(L$4:L41)</f>
        <v>0.99476941046361389</v>
      </c>
      <c r="P42" s="9">
        <f t="shared" si="9"/>
        <v>0.99408638888659462</v>
      </c>
      <c r="Q42" s="9">
        <f t="shared" si="10"/>
        <v>6.4238528653188788E-5</v>
      </c>
      <c r="R42" s="9">
        <f t="shared" si="11"/>
        <v>1.0355163336431969E-4</v>
      </c>
      <c r="S42" s="9"/>
      <c r="T42" s="9"/>
      <c r="U42" s="9"/>
      <c r="V42" s="9"/>
      <c r="W42">
        <f t="shared" si="21"/>
        <v>22</v>
      </c>
      <c r="X42" t="s">
        <v>20</v>
      </c>
      <c r="AA42" s="15"/>
      <c r="AC42" s="11"/>
    </row>
    <row r="43" spans="1:32" x14ac:dyDescent="0.25">
      <c r="A43">
        <f t="shared" si="8"/>
        <v>39</v>
      </c>
      <c r="B43" t="str">
        <f t="shared" si="13"/>
        <v>April</v>
      </c>
      <c r="C43">
        <f t="shared" si="2"/>
        <v>2028</v>
      </c>
      <c r="D43">
        <f t="shared" ref="D43:E43" si="42">D31+1</f>
        <v>45</v>
      </c>
      <c r="E43">
        <f t="shared" si="42"/>
        <v>43</v>
      </c>
      <c r="F43" s="6"/>
      <c r="G43" s="83">
        <f>VLOOKUP(D43,Rates2,5)*VLOOKUP(D43,Mort_Imp_Retirees,C43-'Mort Imp Cume'!$C$4+2)</f>
        <v>1.0417437279867433E-4</v>
      </c>
      <c r="H43" s="9">
        <f t="shared" si="3"/>
        <v>0.99989582562720136</v>
      </c>
      <c r="I43" s="83">
        <f>VLOOKUP(E43,Rates2,6)*VLOOKUP(E43,Mort_Imp_Survivors,C43-'Mort Imp Cume'!$C$4+2)</f>
        <v>6.4627402685581132E-5</v>
      </c>
      <c r="J43" s="9">
        <f t="shared" si="4"/>
        <v>0.99993537259731446</v>
      </c>
      <c r="K43" s="83">
        <f>VLOOKUP(E43,Rates2,7)*VLOOKUP(E43,Mort_Imp_Survivors,C43-'Mort Imp Cume'!$C$4+2)</f>
        <v>1.4113969279018804E-4</v>
      </c>
      <c r="L43" s="9">
        <f t="shared" si="5"/>
        <v>0.99985886030720983</v>
      </c>
      <c r="M43" s="31">
        <f>PRODUCT(H$4:H42)</f>
        <v>0.99640293832288218</v>
      </c>
      <c r="N43" s="9">
        <f>PRODUCT(J$4:J42)</f>
        <v>0.99750668510151896</v>
      </c>
      <c r="O43" s="9">
        <f>PRODUCT(L$4:L42)</f>
        <v>0.99462900901462403</v>
      </c>
      <c r="P43" s="9">
        <f t="shared" si="9"/>
        <v>0.9939185920318715</v>
      </c>
      <c r="Q43" s="9">
        <f t="shared" si="10"/>
        <v>6.4227685507984761E-5</v>
      </c>
      <c r="R43" s="9">
        <f t="shared" si="11"/>
        <v>1.0353415436191686E-4</v>
      </c>
      <c r="S43" s="9"/>
      <c r="T43" s="9"/>
      <c r="U43" s="9"/>
      <c r="V43" s="9"/>
      <c r="W43">
        <f t="shared" si="21"/>
        <v>23</v>
      </c>
      <c r="X43" t="s">
        <v>21</v>
      </c>
      <c r="AA43" s="15"/>
      <c r="AC43" s="11"/>
    </row>
    <row r="44" spans="1:32" x14ac:dyDescent="0.25">
      <c r="A44">
        <f t="shared" si="8"/>
        <v>40</v>
      </c>
      <c r="B44" t="str">
        <f t="shared" si="13"/>
        <v>May</v>
      </c>
      <c r="C44">
        <f t="shared" si="2"/>
        <v>2028</v>
      </c>
      <c r="D44">
        <f t="shared" ref="D44:E44" si="43">D32+1</f>
        <v>45</v>
      </c>
      <c r="E44">
        <f t="shared" si="43"/>
        <v>43</v>
      </c>
      <c r="F44" s="6"/>
      <c r="G44" s="83">
        <f>VLOOKUP(D44,Rates2,5)*VLOOKUP(D44,Mort_Imp_Retirees,C44-'Mort Imp Cume'!$C$4+2)</f>
        <v>1.0417437279867433E-4</v>
      </c>
      <c r="H44" s="9">
        <f t="shared" si="3"/>
        <v>0.99989582562720136</v>
      </c>
      <c r="I44" s="83">
        <f>VLOOKUP(E44,Rates2,6)*VLOOKUP(E44,Mort_Imp_Survivors,C44-'Mort Imp Cume'!$C$4+2)</f>
        <v>6.4627402685581132E-5</v>
      </c>
      <c r="J44" s="9">
        <f t="shared" si="4"/>
        <v>0.99993537259731446</v>
      </c>
      <c r="K44" s="83">
        <f>VLOOKUP(E44,Rates2,7)*VLOOKUP(E44,Mort_Imp_Survivors,C44-'Mort Imp Cume'!$C$4+2)</f>
        <v>1.4113969279018804E-4</v>
      </c>
      <c r="L44" s="9">
        <f t="shared" si="5"/>
        <v>0.99985886030720983</v>
      </c>
      <c r="M44" s="31">
        <f>PRODUCT(H$4:H43)</f>
        <v>0.9962991386717277</v>
      </c>
      <c r="N44" s="9">
        <f>PRODUCT(J$4:J43)</f>
        <v>0.99744221883529938</v>
      </c>
      <c r="O44" s="9">
        <f>PRODUCT(L$4:L43)</f>
        <v>0.99448862738185151</v>
      </c>
      <c r="P44" s="9">
        <f t="shared" si="9"/>
        <v>0.99375082350042565</v>
      </c>
      <c r="Q44" s="9">
        <f t="shared" si="10"/>
        <v>6.421684419304988E-5</v>
      </c>
      <c r="R44" s="9">
        <f t="shared" si="11"/>
        <v>1.0351667830988297E-4</v>
      </c>
      <c r="S44" s="9"/>
      <c r="T44" s="9"/>
      <c r="U44" s="9"/>
      <c r="V44" s="9"/>
      <c r="W44">
        <f t="shared" si="21"/>
        <v>24</v>
      </c>
      <c r="X44" t="s">
        <v>4</v>
      </c>
      <c r="AA44" s="15"/>
      <c r="AC44" s="11"/>
    </row>
    <row r="45" spans="1:32" x14ac:dyDescent="0.25">
      <c r="A45">
        <f t="shared" si="8"/>
        <v>41</v>
      </c>
      <c r="B45" t="str">
        <f t="shared" si="13"/>
        <v>June</v>
      </c>
      <c r="C45">
        <f t="shared" si="2"/>
        <v>2028</v>
      </c>
      <c r="D45">
        <f t="shared" ref="D45:E45" si="44">D33+1</f>
        <v>45</v>
      </c>
      <c r="E45">
        <f t="shared" si="44"/>
        <v>43</v>
      </c>
      <c r="F45" s="6"/>
      <c r="G45" s="83">
        <f>VLOOKUP(D45,Rates2,5)*VLOOKUP(D45,Mort_Imp_Retirees,C45-'Mort Imp Cume'!$C$4+2)</f>
        <v>1.0417437279867433E-4</v>
      </c>
      <c r="H45" s="9">
        <f t="shared" si="3"/>
        <v>0.99989582562720136</v>
      </c>
      <c r="I45" s="83">
        <f>VLOOKUP(E45,Rates2,6)*VLOOKUP(E45,Mort_Imp_Survivors,C45-'Mort Imp Cume'!$C$4+2)</f>
        <v>6.4627402685581132E-5</v>
      </c>
      <c r="J45" s="9">
        <f t="shared" si="4"/>
        <v>0.99993537259731446</v>
      </c>
      <c r="K45" s="83">
        <f>VLOOKUP(E45,Rates2,7)*VLOOKUP(E45,Mort_Imp_Survivors,C45-'Mort Imp Cume'!$C$4+2)</f>
        <v>1.4113969279018804E-4</v>
      </c>
      <c r="L45" s="9">
        <f t="shared" si="5"/>
        <v>0.99985886030720983</v>
      </c>
      <c r="M45" s="31">
        <f>PRODUCT(H$4:H44)</f>
        <v>0.99619534983383673</v>
      </c>
      <c r="N45" s="9">
        <f>PRODUCT(J$4:J44)</f>
        <v>0.9973777567353671</v>
      </c>
      <c r="O45" s="9">
        <f>PRODUCT(L$4:L44)</f>
        <v>0.99434826556249956</v>
      </c>
      <c r="P45" s="9">
        <f t="shared" si="9"/>
        <v>0.99358308328747635</v>
      </c>
      <c r="Q45" s="9">
        <f t="shared" si="10"/>
        <v>6.420600470807524E-5</v>
      </c>
      <c r="R45" s="9">
        <f t="shared" si="11"/>
        <v>1.0349920520772006E-4</v>
      </c>
      <c r="S45" s="9"/>
      <c r="T45" s="9"/>
      <c r="U45" s="9"/>
      <c r="V45" s="9"/>
      <c r="AA45" s="15"/>
      <c r="AC45" s="11"/>
    </row>
    <row r="46" spans="1:32" x14ac:dyDescent="0.25">
      <c r="A46">
        <f t="shared" si="8"/>
        <v>42</v>
      </c>
      <c r="B46" t="str">
        <f t="shared" si="13"/>
        <v>July</v>
      </c>
      <c r="C46">
        <f t="shared" si="2"/>
        <v>2028</v>
      </c>
      <c r="D46">
        <f t="shared" ref="D46:E46" si="45">D34+1</f>
        <v>45</v>
      </c>
      <c r="E46">
        <f t="shared" si="45"/>
        <v>43</v>
      </c>
      <c r="F46" s="6"/>
      <c r="G46" s="83">
        <f>VLOOKUP(D46,Rates2,5)*VLOOKUP(D46,Mort_Imp_Retirees,C46-'Mort Imp Cume'!$C$4+2)</f>
        <v>1.0417437279867433E-4</v>
      </c>
      <c r="H46" s="9">
        <f t="shared" si="3"/>
        <v>0.99989582562720136</v>
      </c>
      <c r="I46" s="83">
        <f>VLOOKUP(E46,Rates2,6)*VLOOKUP(E46,Mort_Imp_Survivors,C46-'Mort Imp Cume'!$C$4+2)</f>
        <v>6.4627402685581132E-5</v>
      </c>
      <c r="J46" s="9">
        <f t="shared" si="4"/>
        <v>0.99993537259731446</v>
      </c>
      <c r="K46" s="83">
        <f>VLOOKUP(E46,Rates2,7)*VLOOKUP(E46,Mort_Imp_Survivors,C46-'Mort Imp Cume'!$C$4+2)</f>
        <v>1.4113969279018804E-4</v>
      </c>
      <c r="L46" s="9">
        <f t="shared" si="5"/>
        <v>0.99985886030720983</v>
      </c>
      <c r="M46" s="31">
        <f>PRODUCT(H$4:H45)</f>
        <v>0.99609157180808283</v>
      </c>
      <c r="N46" s="9">
        <f>PRODUCT(J$4:J45)</f>
        <v>0.99731329880145292</v>
      </c>
      <c r="O46" s="9">
        <f>PRODUCT(L$4:L45)</f>
        <v>0.99420792355377163</v>
      </c>
      <c r="P46" s="9">
        <f t="shared" si="9"/>
        <v>0.99341537138824343</v>
      </c>
      <c r="Q46" s="9">
        <f t="shared" si="10"/>
        <v>6.4195167052751926E-5</v>
      </c>
      <c r="R46" s="9">
        <f t="shared" si="11"/>
        <v>1.0348173505493017E-4</v>
      </c>
      <c r="S46" s="9"/>
      <c r="T46" s="9"/>
      <c r="U46" s="9"/>
      <c r="V46" s="9"/>
      <c r="Z46" s="49"/>
      <c r="AA46" s="84"/>
      <c r="AB46" s="84" t="s">
        <v>103</v>
      </c>
      <c r="AC46" s="85">
        <f>YEAR($Y16)-YEAR(Z$12)+($Y16-DATE(YEAR($Y16),MONTH(Z$12),DAY(Z$12)))/(IF(ROUND(YEAR($Y16)/4,0)*4=YEAR($Y16),366,365))</f>
        <v>41.748633879781423</v>
      </c>
      <c r="AD46" s="85">
        <f>YEAR($Y16)-YEAR(AA$12)+($Y16-DATE(YEAR($Y16),MONTH(AA$12),DAY(AA$12)))/(IF(ROUND(YEAR($Y16)/4,0)*4=YEAR($Y16),366,365))</f>
        <v>39.748633879781423</v>
      </c>
      <c r="AF46" s="11"/>
    </row>
    <row r="47" spans="1:32" x14ac:dyDescent="0.25">
      <c r="A47">
        <f t="shared" si="8"/>
        <v>43</v>
      </c>
      <c r="B47" t="str">
        <f t="shared" si="13"/>
        <v>August</v>
      </c>
      <c r="C47">
        <f t="shared" si="2"/>
        <v>2028</v>
      </c>
      <c r="D47">
        <f t="shared" ref="D47:E47" si="46">D35+1</f>
        <v>45</v>
      </c>
      <c r="E47">
        <f t="shared" si="46"/>
        <v>43</v>
      </c>
      <c r="F47" s="6"/>
      <c r="G47" s="83">
        <f>VLOOKUP(D47,Rates2,5)*VLOOKUP(D47,Mort_Imp_Retirees,C47-'Mort Imp Cume'!$C$4+2)</f>
        <v>1.0417437279867433E-4</v>
      </c>
      <c r="H47" s="9">
        <f t="shared" si="3"/>
        <v>0.99989582562720136</v>
      </c>
      <c r="I47" s="83">
        <f>VLOOKUP(E47,Rates2,6)*VLOOKUP(E47,Mort_Imp_Survivors,C47-'Mort Imp Cume'!$C$4+2)</f>
        <v>6.4627402685581132E-5</v>
      </c>
      <c r="J47" s="9">
        <f t="shared" si="4"/>
        <v>0.99993537259731446</v>
      </c>
      <c r="K47" s="83">
        <f>VLOOKUP(E47,Rates2,7)*VLOOKUP(E47,Mort_Imp_Survivors,C47-'Mort Imp Cume'!$C$4+2)</f>
        <v>1.4113969279018804E-4</v>
      </c>
      <c r="L47" s="9">
        <f t="shared" si="5"/>
        <v>0.99985886030720983</v>
      </c>
      <c r="M47" s="31">
        <f>PRODUCT(H$4:H46)</f>
        <v>0.99598780459333969</v>
      </c>
      <c r="N47" s="9">
        <f>PRODUCT(J$4:J46)</f>
        <v>0.99724884503328759</v>
      </c>
      <c r="O47" s="9">
        <f>PRODUCT(L$4:L46)</f>
        <v>0.99406760135287175</v>
      </c>
      <c r="P47" s="9">
        <f t="shared" si="9"/>
        <v>0.9932476877979477</v>
      </c>
      <c r="Q47" s="9">
        <f t="shared" si="10"/>
        <v>6.4184331226771103E-5</v>
      </c>
      <c r="R47" s="9">
        <f t="shared" si="11"/>
        <v>1.0346426785101547E-4</v>
      </c>
      <c r="S47" s="9"/>
      <c r="T47" s="9"/>
      <c r="U47" s="9"/>
      <c r="V47" s="9"/>
      <c r="Z47" s="49"/>
      <c r="AA47" s="84"/>
      <c r="AB47" s="84"/>
      <c r="AC47" s="85">
        <f>YEAR($Y17)-YEAR(Z$12)+($Y17-DATE(YEAR($Y17),MONTH(Z$12),DAY(Z$12)))/(IF(ROUND(YEAR($Y17)/4,0)*4=YEAR($Y17),366,365))</f>
        <v>42</v>
      </c>
      <c r="AD47" s="85">
        <f>YEAR($Y17)-YEAR(AA$12)+($Y17-DATE(YEAR($Y17),MONTH(AA$12),DAY(AA$12)))/(IF(ROUND(YEAR($Y17)/4,0)*4=YEAR($Y17),366,365))</f>
        <v>40</v>
      </c>
      <c r="AF47" s="11"/>
    </row>
    <row r="48" spans="1:32" x14ac:dyDescent="0.25">
      <c r="A48">
        <f t="shared" si="8"/>
        <v>44</v>
      </c>
      <c r="B48" t="str">
        <f t="shared" si="13"/>
        <v>September</v>
      </c>
      <c r="C48">
        <f t="shared" si="2"/>
        <v>2028</v>
      </c>
      <c r="D48">
        <f t="shared" ref="D48:E48" si="47">D36+1</f>
        <v>45</v>
      </c>
      <c r="E48">
        <f t="shared" si="47"/>
        <v>43</v>
      </c>
      <c r="F48" s="6"/>
      <c r="G48" s="83">
        <f>VLOOKUP(D48,Rates2,5)*VLOOKUP(D48,Mort_Imp_Retirees,C48-'Mort Imp Cume'!$C$4+2)</f>
        <v>1.0417437279867433E-4</v>
      </c>
      <c r="H48" s="9">
        <f t="shared" si="3"/>
        <v>0.99989582562720136</v>
      </c>
      <c r="I48" s="83">
        <f>VLOOKUP(E48,Rates2,6)*VLOOKUP(E48,Mort_Imp_Survivors,C48-'Mort Imp Cume'!$C$4+2)</f>
        <v>6.4627402685581132E-5</v>
      </c>
      <c r="J48" s="9">
        <f t="shared" si="4"/>
        <v>0.99993537259731446</v>
      </c>
      <c r="K48" s="83">
        <f>VLOOKUP(E48,Rates2,7)*VLOOKUP(E48,Mort_Imp_Survivors,C48-'Mort Imp Cume'!$C$4+2)</f>
        <v>1.4113969279018804E-4</v>
      </c>
      <c r="L48" s="9">
        <f t="shared" si="5"/>
        <v>0.99985886030720983</v>
      </c>
      <c r="M48" s="31">
        <f>PRODUCT(H$4:H47)</f>
        <v>0.99588404818848109</v>
      </c>
      <c r="N48" s="9">
        <f>PRODUCT(J$4:J47)</f>
        <v>0.99718439543060189</v>
      </c>
      <c r="O48" s="9">
        <f>PRODUCT(L$4:L47)</f>
        <v>0.99392729895700416</v>
      </c>
      <c r="P48" s="9">
        <f t="shared" si="9"/>
        <v>0.99308003251181087</v>
      </c>
      <c r="Q48" s="9">
        <f t="shared" si="10"/>
        <v>6.4173497229824003E-5</v>
      </c>
      <c r="R48" s="9">
        <f t="shared" si="11"/>
        <v>1.034468035954782E-4</v>
      </c>
      <c r="S48" s="9"/>
      <c r="T48" s="9"/>
      <c r="U48" s="9"/>
      <c r="V48" s="9"/>
      <c r="Z48" s="49"/>
      <c r="AA48" s="84"/>
      <c r="AB48" s="84"/>
      <c r="AC48" s="85"/>
      <c r="AD48" s="85"/>
      <c r="AF48" s="11"/>
    </row>
    <row r="49" spans="1:32" x14ac:dyDescent="0.25">
      <c r="A49">
        <f t="shared" si="8"/>
        <v>45</v>
      </c>
      <c r="B49" t="str">
        <f t="shared" si="13"/>
        <v>October</v>
      </c>
      <c r="C49">
        <f t="shared" si="2"/>
        <v>2028</v>
      </c>
      <c r="D49">
        <f t="shared" ref="D49:E49" si="48">D37+1</f>
        <v>45</v>
      </c>
      <c r="E49">
        <f t="shared" si="48"/>
        <v>43</v>
      </c>
      <c r="F49" s="6"/>
      <c r="G49" s="83">
        <f>VLOOKUP(D49,Rates2,5)*VLOOKUP(D49,Mort_Imp_Retirees,C49-'Mort Imp Cume'!$C$4+2)</f>
        <v>1.0417437279867433E-4</v>
      </c>
      <c r="H49" s="9">
        <f t="shared" si="3"/>
        <v>0.99989582562720136</v>
      </c>
      <c r="I49" s="83">
        <f>VLOOKUP(E49,Rates2,6)*VLOOKUP(E49,Mort_Imp_Survivors,C49-'Mort Imp Cume'!$C$4+2)</f>
        <v>6.4627402685581132E-5</v>
      </c>
      <c r="J49" s="9">
        <f t="shared" si="4"/>
        <v>0.99993537259731446</v>
      </c>
      <c r="K49" s="83">
        <f>VLOOKUP(E49,Rates2,7)*VLOOKUP(E49,Mort_Imp_Survivors,C49-'Mort Imp Cume'!$C$4+2)</f>
        <v>1.4113969279018804E-4</v>
      </c>
      <c r="L49" s="9">
        <f t="shared" si="5"/>
        <v>0.99985886030720983</v>
      </c>
      <c r="M49" s="31">
        <f>PRODUCT(H$4:H48)</f>
        <v>0.99578030259238093</v>
      </c>
      <c r="N49" s="9">
        <f>PRODUCT(J$4:J48)</f>
        <v>0.9971199499931267</v>
      </c>
      <c r="O49" s="9">
        <f>PRODUCT(L$4:L48)</f>
        <v>0.99378701636337363</v>
      </c>
      <c r="P49" s="9">
        <f t="shared" si="9"/>
        <v>0.99291240552505544</v>
      </c>
      <c r="Q49" s="9">
        <f t="shared" si="10"/>
        <v>6.4162665061601873E-5</v>
      </c>
      <c r="R49" s="9">
        <f t="shared" si="11"/>
        <v>1.0342934228782073E-4</v>
      </c>
      <c r="S49" s="9"/>
      <c r="T49" s="9"/>
      <c r="U49" s="9"/>
      <c r="V49" s="9"/>
      <c r="Z49" s="49"/>
      <c r="AA49" s="84"/>
      <c r="AB49" s="84" t="s">
        <v>104</v>
      </c>
      <c r="AC49" s="85">
        <f>YEAR($Y16)-1-YEAR(Z$12)+(DATE(YEAR($Y16)-1,12,31)-DATE(YEAR($Y16)-1,MONTH(Z$12),DAY(Z$12)))/(IF(ROUND((YEAR($Y16)-1)/4,0)*4=(YEAR($Y16)-1),366,365))+($Y16-DATE(YEAR($Y16)-1,12,31))/(IF(ROUND((YEAR($Y16)-1)/4,0)*4=(YEAR($Y16)-1),366,365))</f>
        <v>41.750684931506846</v>
      </c>
      <c r="AD49" s="85">
        <f>YEAR($Y16)-1-YEAR(AA$12)+(DATE(YEAR($Y16)-1,12,31)-DATE(YEAR($Y16)-1,MONTH(AA$12),DAY(AA$12)))/(IF(ROUND((YEAR($Y16)-1)/4,0)*4=(YEAR($Y16)-1),366,365))+($Y16-DATE(YEAR($Y16)-1,12,31))/(IF(ROUND((YEAR($Y16)-1)/4,0)*4=(YEAR($Y16)-1),366,365))</f>
        <v>39.750684931506846</v>
      </c>
      <c r="AF49" s="11"/>
    </row>
    <row r="50" spans="1:32" x14ac:dyDescent="0.25">
      <c r="A50">
        <f t="shared" si="8"/>
        <v>46</v>
      </c>
      <c r="B50" t="str">
        <f t="shared" si="13"/>
        <v>November</v>
      </c>
      <c r="C50">
        <f t="shared" si="2"/>
        <v>2028</v>
      </c>
      <c r="D50">
        <f t="shared" ref="D50:E50" si="49">D38+1</f>
        <v>45</v>
      </c>
      <c r="E50">
        <f t="shared" si="49"/>
        <v>43</v>
      </c>
      <c r="F50" s="6"/>
      <c r="G50" s="83">
        <f>VLOOKUP(D50,Rates2,5)*VLOOKUP(D50,Mort_Imp_Retirees,C50-'Mort Imp Cume'!$C$4+2)</f>
        <v>1.0417437279867433E-4</v>
      </c>
      <c r="H50" s="9">
        <f t="shared" si="3"/>
        <v>0.99989582562720136</v>
      </c>
      <c r="I50" s="83">
        <f>VLOOKUP(E50,Rates2,6)*VLOOKUP(E50,Mort_Imp_Survivors,C50-'Mort Imp Cume'!$C$4+2)</f>
        <v>6.4627402685581132E-5</v>
      </c>
      <c r="J50" s="9">
        <f t="shared" si="4"/>
        <v>0.99993537259731446</v>
      </c>
      <c r="K50" s="83">
        <f>VLOOKUP(E50,Rates2,7)*VLOOKUP(E50,Mort_Imp_Survivors,C50-'Mort Imp Cume'!$C$4+2)</f>
        <v>1.4113969279018804E-4</v>
      </c>
      <c r="L50" s="9">
        <f t="shared" si="5"/>
        <v>0.99985886030720983</v>
      </c>
      <c r="M50" s="31">
        <f>PRODUCT(H$4:H49)</f>
        <v>0.99567656780391312</v>
      </c>
      <c r="N50" s="9">
        <f>PRODUCT(J$4:J49)</f>
        <v>0.99705550872059268</v>
      </c>
      <c r="O50" s="9">
        <f>PRODUCT(L$4:L49)</f>
        <v>0.99364675356918519</v>
      </c>
      <c r="P50" s="9">
        <f t="shared" si="9"/>
        <v>0.99274480683290423</v>
      </c>
      <c r="Q50" s="9">
        <f t="shared" si="10"/>
        <v>6.4151834721796054E-5</v>
      </c>
      <c r="R50" s="9">
        <f t="shared" si="11"/>
        <v>1.0341188392754539E-4</v>
      </c>
      <c r="S50" s="9"/>
      <c r="T50" s="9"/>
      <c r="U50" s="9"/>
      <c r="V50" s="9"/>
      <c r="AA50" s="81"/>
      <c r="AB50" s="81"/>
      <c r="AC50" s="85">
        <f>YEAR($Y17)-1-YEAR(Z$12)+(DATE(YEAR($Y17)-1,12,31)-DATE(YEAR($Y17)-1,MONTH(Z$12),DAY(Z$12)))/(IF(ROUND((YEAR($Y17)-1)/4,0)*4=(YEAR($Y17)-1),366,365))+($Y17-DATE(YEAR($Y17)-1,12,31))/(IF(ROUND((YEAR($Y17)-1)/4,0)*4=(YEAR($Y17)-1),366,365))</f>
        <v>42</v>
      </c>
      <c r="AD50" s="85">
        <f>YEAR($Y17)-1-YEAR(AA$12)+(DATE(YEAR($Y17)-1,12,31)-DATE(YEAR($Y17)-1,MONTH(AA$12),DAY(AA$12)))/(IF(ROUND((YEAR($Y17)-1)/4,0)*4=(YEAR($Y17)-1),366,365))+($Y17-DATE(YEAR($Y17)-1,12,31))/(IF(ROUND((YEAR($Y17)-1)/4,0)*4=(YEAR($Y17)-1),366,365))</f>
        <v>40</v>
      </c>
      <c r="AF50" s="11"/>
    </row>
    <row r="51" spans="1:32" x14ac:dyDescent="0.25">
      <c r="A51">
        <f t="shared" si="8"/>
        <v>47</v>
      </c>
      <c r="B51" t="str">
        <f t="shared" si="13"/>
        <v>December</v>
      </c>
      <c r="C51">
        <f t="shared" si="2"/>
        <v>2028</v>
      </c>
      <c r="D51">
        <f t="shared" ref="D51:E51" si="50">D39+1</f>
        <v>45</v>
      </c>
      <c r="E51">
        <f t="shared" si="50"/>
        <v>43</v>
      </c>
      <c r="F51" s="6"/>
      <c r="G51" s="83">
        <f>VLOOKUP(D51,Rates2,5)*VLOOKUP(D51,Mort_Imp_Retirees,C51-'Mort Imp Cume'!$C$4+2)</f>
        <v>1.0417437279867433E-4</v>
      </c>
      <c r="H51" s="9">
        <f t="shared" si="3"/>
        <v>0.99989582562720136</v>
      </c>
      <c r="I51" s="83">
        <f>VLOOKUP(E51,Rates2,6)*VLOOKUP(E51,Mort_Imp_Survivors,C51-'Mort Imp Cume'!$C$4+2)</f>
        <v>6.4627402685581132E-5</v>
      </c>
      <c r="J51" s="9">
        <f t="shared" si="4"/>
        <v>0.99993537259731446</v>
      </c>
      <c r="K51" s="83">
        <f>VLOOKUP(E51,Rates2,7)*VLOOKUP(E51,Mort_Imp_Survivors,C51-'Mort Imp Cume'!$C$4+2)</f>
        <v>1.4113969279018804E-4</v>
      </c>
      <c r="L51" s="9">
        <f t="shared" si="5"/>
        <v>0.99985886030720983</v>
      </c>
      <c r="M51" s="31">
        <f>PRODUCT(H$4:H50)</f>
        <v>0.99557284382195188</v>
      </c>
      <c r="N51" s="9">
        <f>PRODUCT(J$4:J50)</f>
        <v>0.99699107161273071</v>
      </c>
      <c r="O51" s="9">
        <f>PRODUCT(L$4:L50)</f>
        <v>0.99350651057164452</v>
      </c>
      <c r="P51" s="9">
        <f t="shared" si="9"/>
        <v>0.9925772364305816</v>
      </c>
      <c r="Q51" s="9">
        <f t="shared" si="10"/>
        <v>6.4141006210097887E-5</v>
      </c>
      <c r="R51" s="9">
        <f t="shared" si="11"/>
        <v>1.0339442851415475E-4</v>
      </c>
      <c r="S51" s="9"/>
      <c r="T51" s="9"/>
      <c r="U51" s="9"/>
      <c r="V51" s="9"/>
      <c r="AC51" s="11"/>
    </row>
    <row r="52" spans="1:32" x14ac:dyDescent="0.25">
      <c r="A52">
        <f t="shared" si="8"/>
        <v>48</v>
      </c>
      <c r="B52" t="str">
        <f t="shared" si="13"/>
        <v>January</v>
      </c>
      <c r="C52">
        <f t="shared" si="2"/>
        <v>2029</v>
      </c>
      <c r="D52">
        <f t="shared" ref="D52:E52" si="51">D40+1</f>
        <v>46</v>
      </c>
      <c r="E52">
        <f t="shared" si="51"/>
        <v>44</v>
      </c>
      <c r="F52" s="6"/>
      <c r="G52" s="83">
        <f>VLOOKUP(D52,Rates2,5)*VLOOKUP(D52,Mort_Imp_Retirees,C52-'Mort Imp Cume'!$C$4+2)</f>
        <v>1.1029652697257371E-4</v>
      </c>
      <c r="H52" s="9">
        <f t="shared" si="3"/>
        <v>0.99988970347302741</v>
      </c>
      <c r="I52" s="83">
        <f>VLOOKUP(E52,Rates2,6)*VLOOKUP(E52,Mort_Imp_Survivors,C52-'Mort Imp Cume'!$C$4+2)</f>
        <v>6.4575578453352557E-5</v>
      </c>
      <c r="J52" s="9">
        <f t="shared" si="4"/>
        <v>0.99993542442154659</v>
      </c>
      <c r="K52" s="83">
        <f>VLOOKUP(E52,Rates2,7)*VLOOKUP(E52,Mort_Imp_Survivors,C52-'Mort Imp Cume'!$C$4+2)</f>
        <v>1.4536506994120894E-4</v>
      </c>
      <c r="L52" s="9">
        <f t="shared" si="5"/>
        <v>0.99985463493005877</v>
      </c>
      <c r="M52" s="31">
        <f>PRODUCT(H$4:H51)</f>
        <v>0.99546913064537135</v>
      </c>
      <c r="N52" s="9">
        <f>PRODUCT(J$4:J51)</f>
        <v>0.99692663866927167</v>
      </c>
      <c r="O52" s="9">
        <f>PRODUCT(L$4:L51)</f>
        <v>0.9933662873679574</v>
      </c>
      <c r="P52" s="9">
        <f t="shared" si="9"/>
        <v>0.99240969431331216</v>
      </c>
      <c r="Q52" s="9">
        <f t="shared" si="10"/>
        <v>6.4078361672630327E-5</v>
      </c>
      <c r="R52" s="9">
        <f t="shared" si="11"/>
        <v>1.0945227421630526E-4</v>
      </c>
      <c r="S52" s="9"/>
      <c r="T52" s="9"/>
      <c r="U52" s="9"/>
      <c r="V52" s="9"/>
      <c r="Z52" s="50"/>
      <c r="AA52" s="50"/>
      <c r="AC52" s="11"/>
    </row>
    <row r="53" spans="1:32" x14ac:dyDescent="0.25">
      <c r="A53">
        <f t="shared" si="8"/>
        <v>49</v>
      </c>
      <c r="B53" t="str">
        <f t="shared" si="13"/>
        <v>February</v>
      </c>
      <c r="C53">
        <f t="shared" si="2"/>
        <v>2029</v>
      </c>
      <c r="D53">
        <f t="shared" ref="D53:E53" si="52">D41+1</f>
        <v>46</v>
      </c>
      <c r="E53">
        <f t="shared" si="52"/>
        <v>44</v>
      </c>
      <c r="F53" s="6"/>
      <c r="G53" s="83">
        <f>VLOOKUP(D53,Rates2,5)*VLOOKUP(D53,Mort_Imp_Retirees,C53-'Mort Imp Cume'!$C$4+2)</f>
        <v>1.1029652697257371E-4</v>
      </c>
      <c r="H53" s="9">
        <f t="shared" si="3"/>
        <v>0.99988970347302741</v>
      </c>
      <c r="I53" s="83">
        <f>VLOOKUP(E53,Rates2,6)*VLOOKUP(E53,Mort_Imp_Survivors,C53-'Mort Imp Cume'!$C$4+2)</f>
        <v>6.4575578453352557E-5</v>
      </c>
      <c r="J53" s="9">
        <f t="shared" si="4"/>
        <v>0.99993542442154659</v>
      </c>
      <c r="K53" s="83">
        <f>VLOOKUP(E53,Rates2,7)*VLOOKUP(E53,Mort_Imp_Survivors,C53-'Mort Imp Cume'!$C$4+2)</f>
        <v>1.4536506994120894E-4</v>
      </c>
      <c r="L53" s="9">
        <f t="shared" si="5"/>
        <v>0.99985463493005877</v>
      </c>
      <c r="M53" s="31">
        <f>PRODUCT(H$4:H52)</f>
        <v>0.99535933385755271</v>
      </c>
      <c r="N53" s="9">
        <f>PRODUCT(J$4:J52)</f>
        <v>0.99686226155490398</v>
      </c>
      <c r="O53" s="9">
        <f>PRODUCT(L$4:L52)</f>
        <v>0.99322188660811694</v>
      </c>
      <c r="P53" s="9">
        <f t="shared" si="9"/>
        <v>0.99223615660902276</v>
      </c>
      <c r="Q53" s="9">
        <f t="shared" si="10"/>
        <v>6.4067156611008065E-5</v>
      </c>
      <c r="R53" s="9">
        <f t="shared" si="11"/>
        <v>1.0943313484623905E-4</v>
      </c>
      <c r="S53" s="9"/>
      <c r="T53" s="9"/>
      <c r="U53" s="9"/>
      <c r="V53" s="9"/>
      <c r="Z53" s="50"/>
      <c r="AA53" s="50"/>
      <c r="AC53" s="11"/>
    </row>
    <row r="54" spans="1:32" x14ac:dyDescent="0.25">
      <c r="A54">
        <f t="shared" si="8"/>
        <v>50</v>
      </c>
      <c r="B54" t="str">
        <f t="shared" si="13"/>
        <v>March</v>
      </c>
      <c r="C54">
        <f t="shared" si="2"/>
        <v>2029</v>
      </c>
      <c r="D54">
        <f t="shared" ref="D54:E54" si="53">D42+1</f>
        <v>46</v>
      </c>
      <c r="E54">
        <f t="shared" si="53"/>
        <v>44</v>
      </c>
      <c r="F54" s="6"/>
      <c r="G54" s="83">
        <f>VLOOKUP(D54,Rates2,5)*VLOOKUP(D54,Mort_Imp_Retirees,C54-'Mort Imp Cume'!$C$4+2)</f>
        <v>1.1029652697257371E-4</v>
      </c>
      <c r="H54" s="9">
        <f t="shared" si="3"/>
        <v>0.99988970347302741</v>
      </c>
      <c r="I54" s="83">
        <f>VLOOKUP(E54,Rates2,6)*VLOOKUP(E54,Mort_Imp_Survivors,C54-'Mort Imp Cume'!$C$4+2)</f>
        <v>6.4575578453352557E-5</v>
      </c>
      <c r="J54" s="9">
        <f t="shared" si="4"/>
        <v>0.99993542442154659</v>
      </c>
      <c r="K54" s="83">
        <f>VLOOKUP(E54,Rates2,7)*VLOOKUP(E54,Mort_Imp_Survivors,C54-'Mort Imp Cume'!$C$4+2)</f>
        <v>1.4536506994120894E-4</v>
      </c>
      <c r="L54" s="9">
        <f t="shared" si="5"/>
        <v>0.99985463493005877</v>
      </c>
      <c r="M54" s="31">
        <f>PRODUCT(H$4:H53)</f>
        <v>0.99524954917993846</v>
      </c>
      <c r="N54" s="9">
        <f>PRODUCT(J$4:J53)</f>
        <v>0.99679788859772567</v>
      </c>
      <c r="O54" s="9">
        <f>PRODUCT(L$4:L53)</f>
        <v>0.99307750683910301</v>
      </c>
      <c r="P54" s="9">
        <f t="shared" si="9"/>
        <v>0.992062649250401</v>
      </c>
      <c r="Q54" s="9">
        <f t="shared" si="10"/>
        <v>6.4055953508758735E-5</v>
      </c>
      <c r="R54" s="9">
        <f t="shared" si="11"/>
        <v>1.0941399882297847E-4</v>
      </c>
      <c r="S54" s="9"/>
      <c r="T54" s="9"/>
      <c r="U54" s="9"/>
      <c r="V54" s="9"/>
      <c r="AC54" s="11"/>
    </row>
    <row r="55" spans="1:32" x14ac:dyDescent="0.25">
      <c r="A55">
        <f t="shared" si="8"/>
        <v>51</v>
      </c>
      <c r="B55" t="str">
        <f t="shared" si="13"/>
        <v>April</v>
      </c>
      <c r="C55">
        <f t="shared" si="2"/>
        <v>2029</v>
      </c>
      <c r="D55">
        <f t="shared" ref="D55:E55" si="54">D43+1</f>
        <v>46</v>
      </c>
      <c r="E55">
        <f t="shared" si="54"/>
        <v>44</v>
      </c>
      <c r="F55" s="6"/>
      <c r="G55" s="83">
        <f>VLOOKUP(D55,Rates2,5)*VLOOKUP(D55,Mort_Imp_Retirees,C55-'Mort Imp Cume'!$C$4+2)</f>
        <v>1.1029652697257371E-4</v>
      </c>
      <c r="H55" s="9">
        <f t="shared" si="3"/>
        <v>0.99988970347302741</v>
      </c>
      <c r="I55" s="83">
        <f>VLOOKUP(E55,Rates2,6)*VLOOKUP(E55,Mort_Imp_Survivors,C55-'Mort Imp Cume'!$C$4+2)</f>
        <v>6.4575578453352557E-5</v>
      </c>
      <c r="J55" s="9">
        <f t="shared" si="4"/>
        <v>0.99993542442154659</v>
      </c>
      <c r="K55" s="83">
        <f>VLOOKUP(E55,Rates2,7)*VLOOKUP(E55,Mort_Imp_Survivors,C55-'Mort Imp Cume'!$C$4+2)</f>
        <v>1.4536506994120894E-4</v>
      </c>
      <c r="L55" s="9">
        <f t="shared" si="5"/>
        <v>0.99985463493005877</v>
      </c>
      <c r="M55" s="31">
        <f>PRODUCT(H$4:H54)</f>
        <v>0.99513977661119291</v>
      </c>
      <c r="N55" s="9">
        <f>PRODUCT(J$4:J54)</f>
        <v>0.99673351979746838</v>
      </c>
      <c r="O55" s="9">
        <f>PRODUCT(L$4:L54)</f>
        <v>0.99293314805786426</v>
      </c>
      <c r="P55" s="9">
        <f t="shared" si="9"/>
        <v>0.99188917223214068</v>
      </c>
      <c r="Q55" s="9">
        <f t="shared" si="10"/>
        <v>6.4044752365539687E-5</v>
      </c>
      <c r="R55" s="9">
        <f t="shared" si="11"/>
        <v>1.0939486614593827E-4</v>
      </c>
      <c r="S55" s="9"/>
      <c r="T55" s="9"/>
      <c r="U55" s="9"/>
      <c r="V55" s="9"/>
      <c r="AC55" s="11"/>
    </row>
    <row r="56" spans="1:32" x14ac:dyDescent="0.25">
      <c r="A56">
        <f t="shared" si="8"/>
        <v>52</v>
      </c>
      <c r="B56" t="str">
        <f t="shared" si="13"/>
        <v>May</v>
      </c>
      <c r="C56">
        <f t="shared" si="2"/>
        <v>2029</v>
      </c>
      <c r="D56">
        <f t="shared" ref="D56:E56" si="55">D44+1</f>
        <v>46</v>
      </c>
      <c r="E56">
        <f t="shared" si="55"/>
        <v>44</v>
      </c>
      <c r="F56" s="6"/>
      <c r="G56" s="83">
        <f>VLOOKUP(D56,Rates2,5)*VLOOKUP(D56,Mort_Imp_Retirees,C56-'Mort Imp Cume'!$C$4+2)</f>
        <v>1.1029652697257371E-4</v>
      </c>
      <c r="H56" s="9">
        <f t="shared" si="3"/>
        <v>0.99988970347302741</v>
      </c>
      <c r="I56" s="83">
        <f>VLOOKUP(E56,Rates2,6)*VLOOKUP(E56,Mort_Imp_Survivors,C56-'Mort Imp Cume'!$C$4+2)</f>
        <v>6.4575578453352557E-5</v>
      </c>
      <c r="J56" s="9">
        <f t="shared" si="4"/>
        <v>0.99993542442154659</v>
      </c>
      <c r="K56" s="83">
        <f>VLOOKUP(E56,Rates2,7)*VLOOKUP(E56,Mort_Imp_Survivors,C56-'Mort Imp Cume'!$C$4+2)</f>
        <v>1.4536506994120894E-4</v>
      </c>
      <c r="L56" s="9">
        <f t="shared" si="5"/>
        <v>0.99985463493005877</v>
      </c>
      <c r="M56" s="31">
        <f>PRODUCT(H$4:H55)</f>
        <v>0.99503001614998043</v>
      </c>
      <c r="N56" s="9">
        <f>PRODUCT(J$4:J55)</f>
        <v>0.99666915515386356</v>
      </c>
      <c r="O56" s="9">
        <f>PRODUCT(L$4:L55)</f>
        <v>0.99278881026134991</v>
      </c>
      <c r="P56" s="9">
        <f t="shared" si="9"/>
        <v>0.99171572554893617</v>
      </c>
      <c r="Q56" s="9">
        <f t="shared" si="10"/>
        <v>6.4033553181008353E-5</v>
      </c>
      <c r="R56" s="9">
        <f t="shared" si="11"/>
        <v>1.0937573681453333E-4</v>
      </c>
      <c r="S56" s="9"/>
      <c r="T56" s="9"/>
      <c r="U56" s="9"/>
      <c r="V56" s="9"/>
      <c r="W56" s="6"/>
      <c r="AC56" s="11"/>
    </row>
    <row r="57" spans="1:32" x14ac:dyDescent="0.25">
      <c r="A57">
        <f t="shared" si="8"/>
        <v>53</v>
      </c>
      <c r="B57" t="str">
        <f t="shared" si="13"/>
        <v>June</v>
      </c>
      <c r="C57">
        <f t="shared" si="2"/>
        <v>2029</v>
      </c>
      <c r="D57">
        <f t="shared" ref="D57:E57" si="56">D45+1</f>
        <v>46</v>
      </c>
      <c r="E57">
        <f t="shared" si="56"/>
        <v>44</v>
      </c>
      <c r="F57" s="6"/>
      <c r="G57" s="83">
        <f>VLOOKUP(D57,Rates2,5)*VLOOKUP(D57,Mort_Imp_Retirees,C57-'Mort Imp Cume'!$C$4+2)</f>
        <v>1.1029652697257371E-4</v>
      </c>
      <c r="H57" s="9">
        <f t="shared" si="3"/>
        <v>0.99988970347302741</v>
      </c>
      <c r="I57" s="83">
        <f>VLOOKUP(E57,Rates2,6)*VLOOKUP(E57,Mort_Imp_Survivors,C57-'Mort Imp Cume'!$C$4+2)</f>
        <v>6.4575578453352557E-5</v>
      </c>
      <c r="J57" s="9">
        <f t="shared" si="4"/>
        <v>0.99993542442154659</v>
      </c>
      <c r="K57" s="83">
        <f>VLOOKUP(E57,Rates2,7)*VLOOKUP(E57,Mort_Imp_Survivors,C57-'Mort Imp Cume'!$C$4+2)</f>
        <v>1.4536506994120894E-4</v>
      </c>
      <c r="L57" s="9">
        <f t="shared" si="5"/>
        <v>0.99985463493005877</v>
      </c>
      <c r="M57" s="31">
        <f>PRODUCT(H$4:H56)</f>
        <v>0.99492026779496556</v>
      </c>
      <c r="N57" s="9">
        <f>PRODUCT(J$4:J56)</f>
        <v>0.99660479466664287</v>
      </c>
      <c r="O57" s="9">
        <f>PRODUCT(L$4:L56)</f>
        <v>0.9926444934465094</v>
      </c>
      <c r="P57" s="9">
        <f t="shared" si="9"/>
        <v>0.99154230919548303</v>
      </c>
      <c r="Q57" s="9">
        <f t="shared" si="10"/>
        <v>6.4022355954822249E-5</v>
      </c>
      <c r="R57" s="9">
        <f t="shared" si="11"/>
        <v>1.0935661082817858E-4</v>
      </c>
      <c r="S57" s="9"/>
      <c r="T57" s="9"/>
      <c r="U57" s="9"/>
      <c r="V57" s="9"/>
      <c r="W57" s="6"/>
      <c r="AC57" s="11"/>
    </row>
    <row r="58" spans="1:32" x14ac:dyDescent="0.25">
      <c r="A58">
        <f t="shared" si="8"/>
        <v>54</v>
      </c>
      <c r="B58" t="str">
        <f t="shared" si="13"/>
        <v>July</v>
      </c>
      <c r="C58">
        <f t="shared" si="2"/>
        <v>2029</v>
      </c>
      <c r="D58">
        <f t="shared" ref="D58:E58" si="57">D46+1</f>
        <v>46</v>
      </c>
      <c r="E58">
        <f t="shared" si="57"/>
        <v>44</v>
      </c>
      <c r="F58" s="6"/>
      <c r="G58" s="83">
        <f>VLOOKUP(D58,Rates2,5)*VLOOKUP(D58,Mort_Imp_Retirees,C58-'Mort Imp Cume'!$C$4+2)</f>
        <v>1.1029652697257371E-4</v>
      </c>
      <c r="H58" s="9">
        <f t="shared" si="3"/>
        <v>0.99988970347302741</v>
      </c>
      <c r="I58" s="83">
        <f>VLOOKUP(E58,Rates2,6)*VLOOKUP(E58,Mort_Imp_Survivors,C58-'Mort Imp Cume'!$C$4+2)</f>
        <v>6.4575578453352557E-5</v>
      </c>
      <c r="J58" s="9">
        <f t="shared" si="4"/>
        <v>0.99993542442154659</v>
      </c>
      <c r="K58" s="83">
        <f>VLOOKUP(E58,Rates2,7)*VLOOKUP(E58,Mort_Imp_Survivors,C58-'Mort Imp Cume'!$C$4+2)</f>
        <v>1.4536506994120894E-4</v>
      </c>
      <c r="L58" s="9">
        <f t="shared" si="5"/>
        <v>0.99985463493005877</v>
      </c>
      <c r="M58" s="31">
        <f>PRODUCT(H$4:H57)</f>
        <v>0.99481053154481314</v>
      </c>
      <c r="N58" s="9">
        <f>PRODUCT(J$4:J57)</f>
        <v>0.99654043833553785</v>
      </c>
      <c r="O58" s="9">
        <f>PRODUCT(L$4:L57)</f>
        <v>0.99250019761029273</v>
      </c>
      <c r="P58" s="9">
        <f t="shared" si="9"/>
        <v>0.99136892316647751</v>
      </c>
      <c r="Q58" s="9">
        <f t="shared" si="10"/>
        <v>6.4011160686638889E-5</v>
      </c>
      <c r="R58" s="9">
        <f t="shared" si="11"/>
        <v>1.0933748818628911E-4</v>
      </c>
      <c r="S58" s="9"/>
      <c r="T58" s="9"/>
      <c r="U58" s="9"/>
      <c r="V58" s="9"/>
      <c r="W58" s="6"/>
      <c r="AC58" s="11"/>
    </row>
    <row r="59" spans="1:32" x14ac:dyDescent="0.25">
      <c r="A59">
        <f t="shared" si="8"/>
        <v>55</v>
      </c>
      <c r="B59" t="str">
        <f t="shared" si="13"/>
        <v>August</v>
      </c>
      <c r="C59">
        <f t="shared" si="2"/>
        <v>2029</v>
      </c>
      <c r="D59">
        <f t="shared" ref="D59:E59" si="58">D47+1</f>
        <v>46</v>
      </c>
      <c r="E59">
        <f t="shared" si="58"/>
        <v>44</v>
      </c>
      <c r="F59" s="6"/>
      <c r="G59" s="83">
        <f>VLOOKUP(D59,Rates2,5)*VLOOKUP(D59,Mort_Imp_Retirees,C59-'Mort Imp Cume'!$C$4+2)</f>
        <v>1.1029652697257371E-4</v>
      </c>
      <c r="H59" s="9">
        <f t="shared" si="3"/>
        <v>0.99988970347302741</v>
      </c>
      <c r="I59" s="83">
        <f>VLOOKUP(E59,Rates2,6)*VLOOKUP(E59,Mort_Imp_Survivors,C59-'Mort Imp Cume'!$C$4+2)</f>
        <v>6.4575578453352557E-5</v>
      </c>
      <c r="J59" s="9">
        <f t="shared" si="4"/>
        <v>0.99993542442154659</v>
      </c>
      <c r="K59" s="83">
        <f>VLOOKUP(E59,Rates2,7)*VLOOKUP(E59,Mort_Imp_Survivors,C59-'Mort Imp Cume'!$C$4+2)</f>
        <v>1.4536506994120894E-4</v>
      </c>
      <c r="L59" s="9">
        <f t="shared" si="5"/>
        <v>0.99985463493005877</v>
      </c>
      <c r="M59" s="31">
        <f>PRODUCT(H$4:H58)</f>
        <v>0.994700807398188</v>
      </c>
      <c r="N59" s="9">
        <f>PRODUCT(J$4:J58)</f>
        <v>0.99647608616028016</v>
      </c>
      <c r="O59" s="9">
        <f>PRODUCT(L$4:L58)</f>
        <v>0.99235592274965045</v>
      </c>
      <c r="P59" s="9">
        <f t="shared" si="9"/>
        <v>0.99119556745661708</v>
      </c>
      <c r="Q59" s="9">
        <f t="shared" si="10"/>
        <v>6.3999967376115921E-5</v>
      </c>
      <c r="R59" s="9">
        <f t="shared" si="11"/>
        <v>1.0931836888828011E-4</v>
      </c>
      <c r="S59" s="9"/>
      <c r="T59" s="9"/>
      <c r="U59" s="9"/>
      <c r="V59" s="9"/>
      <c r="W59" s="6"/>
      <c r="AC59" s="11"/>
    </row>
    <row r="60" spans="1:32" x14ac:dyDescent="0.25">
      <c r="A60">
        <f t="shared" si="8"/>
        <v>56</v>
      </c>
      <c r="B60" t="str">
        <f t="shared" si="13"/>
        <v>September</v>
      </c>
      <c r="C60">
        <f t="shared" si="2"/>
        <v>2029</v>
      </c>
      <c r="D60">
        <f t="shared" ref="D60:E60" si="59">D48+1</f>
        <v>46</v>
      </c>
      <c r="E60">
        <f t="shared" si="59"/>
        <v>44</v>
      </c>
      <c r="F60" s="6"/>
      <c r="G60" s="83">
        <f>VLOOKUP(D60,Rates2,5)*VLOOKUP(D60,Mort_Imp_Retirees,C60-'Mort Imp Cume'!$C$4+2)</f>
        <v>1.1029652697257371E-4</v>
      </c>
      <c r="H60" s="9">
        <f t="shared" si="3"/>
        <v>0.99988970347302741</v>
      </c>
      <c r="I60" s="83">
        <f>VLOOKUP(E60,Rates2,6)*VLOOKUP(E60,Mort_Imp_Survivors,C60-'Mort Imp Cume'!$C$4+2)</f>
        <v>6.4575578453352557E-5</v>
      </c>
      <c r="J60" s="9">
        <f t="shared" si="4"/>
        <v>0.99993542442154659</v>
      </c>
      <c r="K60" s="83">
        <f>VLOOKUP(E60,Rates2,7)*VLOOKUP(E60,Mort_Imp_Survivors,C60-'Mort Imp Cume'!$C$4+2)</f>
        <v>1.4536506994120894E-4</v>
      </c>
      <c r="L60" s="9">
        <f t="shared" si="5"/>
        <v>0.99985463493005877</v>
      </c>
      <c r="M60" s="31">
        <f>PRODUCT(H$4:H59)</f>
        <v>0.99459109535375512</v>
      </c>
      <c r="N60" s="9">
        <f>PRODUCT(J$4:J59)</f>
        <v>0.99641173814060136</v>
      </c>
      <c r="O60" s="9">
        <f>PRODUCT(L$4:L59)</f>
        <v>0.99221166886153334</v>
      </c>
      <c r="P60" s="9">
        <f t="shared" si="9"/>
        <v>0.99102224206059975</v>
      </c>
      <c r="Q60" s="9">
        <f t="shared" si="10"/>
        <v>6.3988776022910995E-5</v>
      </c>
      <c r="R60" s="9">
        <f t="shared" si="11"/>
        <v>1.092992529335668E-4</v>
      </c>
      <c r="S60" s="9"/>
      <c r="T60" s="9"/>
      <c r="U60" s="9"/>
      <c r="V60" s="9"/>
      <c r="W60" s="6"/>
      <c r="X60" s="6"/>
      <c r="AC60" s="11"/>
    </row>
    <row r="61" spans="1:32" x14ac:dyDescent="0.25">
      <c r="A61">
        <f t="shared" si="8"/>
        <v>57</v>
      </c>
      <c r="B61" t="str">
        <f t="shared" si="13"/>
        <v>October</v>
      </c>
      <c r="C61">
        <f t="shared" si="2"/>
        <v>2029</v>
      </c>
      <c r="D61">
        <f t="shared" ref="D61:E61" si="60">D49+1</f>
        <v>46</v>
      </c>
      <c r="E61">
        <f t="shared" si="60"/>
        <v>44</v>
      </c>
      <c r="F61" s="6"/>
      <c r="G61" s="83">
        <f>VLOOKUP(D61,Rates2,5)*VLOOKUP(D61,Mort_Imp_Retirees,C61-'Mort Imp Cume'!$C$4+2)</f>
        <v>1.1029652697257371E-4</v>
      </c>
      <c r="H61" s="9">
        <f t="shared" si="3"/>
        <v>0.99988970347302741</v>
      </c>
      <c r="I61" s="83">
        <f>VLOOKUP(E61,Rates2,6)*VLOOKUP(E61,Mort_Imp_Survivors,C61-'Mort Imp Cume'!$C$4+2)</f>
        <v>6.4575578453352557E-5</v>
      </c>
      <c r="J61" s="9">
        <f t="shared" si="4"/>
        <v>0.99993542442154659</v>
      </c>
      <c r="K61" s="83">
        <f>VLOOKUP(E61,Rates2,7)*VLOOKUP(E61,Mort_Imp_Survivors,C61-'Mort Imp Cume'!$C$4+2)</f>
        <v>1.4536506994120894E-4</v>
      </c>
      <c r="L61" s="9">
        <f t="shared" si="5"/>
        <v>0.99985463493005877</v>
      </c>
      <c r="M61" s="31">
        <f>PRODUCT(H$4:H60)</f>
        <v>0.99448139541017977</v>
      </c>
      <c r="N61" s="9">
        <f>PRODUCT(J$4:J60)</f>
        <v>0.9963473942762332</v>
      </c>
      <c r="O61" s="9">
        <f>PRODUCT(L$4:L60)</f>
        <v>0.99206743594289282</v>
      </c>
      <c r="P61" s="9">
        <f t="shared" si="9"/>
        <v>0.99084894697312498</v>
      </c>
      <c r="Q61" s="9">
        <f t="shared" si="10"/>
        <v>6.397758662668187E-5</v>
      </c>
      <c r="R61" s="9">
        <f t="shared" si="11"/>
        <v>1.092801403215646E-4</v>
      </c>
      <c r="S61" s="9"/>
      <c r="T61" s="9"/>
      <c r="U61" s="9"/>
      <c r="V61" s="9"/>
      <c r="W61" s="6"/>
      <c r="X61" s="6"/>
      <c r="AC61" s="11"/>
    </row>
    <row r="62" spans="1:32" x14ac:dyDescent="0.25">
      <c r="A62">
        <f t="shared" si="8"/>
        <v>58</v>
      </c>
      <c r="B62" t="str">
        <f t="shared" si="13"/>
        <v>November</v>
      </c>
      <c r="C62">
        <f t="shared" si="2"/>
        <v>2029</v>
      </c>
      <c r="D62">
        <f t="shared" ref="D62:E62" si="61">D50+1</f>
        <v>46</v>
      </c>
      <c r="E62">
        <f t="shared" si="61"/>
        <v>44</v>
      </c>
      <c r="F62" s="6"/>
      <c r="G62" s="83">
        <f>VLOOKUP(D62,Rates2,5)*VLOOKUP(D62,Mort_Imp_Retirees,C62-'Mort Imp Cume'!$C$4+2)</f>
        <v>1.1029652697257371E-4</v>
      </c>
      <c r="H62" s="9">
        <f t="shared" si="3"/>
        <v>0.99988970347302741</v>
      </c>
      <c r="I62" s="83">
        <f>VLOOKUP(E62,Rates2,6)*VLOOKUP(E62,Mort_Imp_Survivors,C62-'Mort Imp Cume'!$C$4+2)</f>
        <v>6.4575578453352557E-5</v>
      </c>
      <c r="J62" s="9">
        <f t="shared" si="4"/>
        <v>0.99993542442154659</v>
      </c>
      <c r="K62" s="83">
        <f>VLOOKUP(E62,Rates2,7)*VLOOKUP(E62,Mort_Imp_Survivors,C62-'Mort Imp Cume'!$C$4+2)</f>
        <v>1.4536506994120894E-4</v>
      </c>
      <c r="L62" s="9">
        <f t="shared" si="5"/>
        <v>0.99985463493005877</v>
      </c>
      <c r="M62" s="31">
        <f>PRODUCT(H$4:H61)</f>
        <v>0.99437170756612714</v>
      </c>
      <c r="N62" s="9">
        <f>PRODUCT(J$4:J61)</f>
        <v>0.99628305456690724</v>
      </c>
      <c r="O62" s="9">
        <f>PRODUCT(L$4:L61)</f>
        <v>0.99192322399068056</v>
      </c>
      <c r="P62" s="9">
        <f t="shared" si="9"/>
        <v>0.99067568218889257</v>
      </c>
      <c r="Q62" s="9">
        <f t="shared" si="10"/>
        <v>6.3966399187086317E-5</v>
      </c>
      <c r="R62" s="9">
        <f t="shared" si="11"/>
        <v>1.0926103105168897E-4</v>
      </c>
      <c r="S62" s="9"/>
      <c r="T62" s="9"/>
      <c r="U62" s="9"/>
      <c r="V62" s="9"/>
      <c r="W62" s="6"/>
      <c r="X62" s="6"/>
      <c r="AC62" s="11"/>
    </row>
    <row r="63" spans="1:32" x14ac:dyDescent="0.25">
      <c r="A63">
        <f t="shared" si="8"/>
        <v>59</v>
      </c>
      <c r="B63" t="str">
        <f t="shared" si="13"/>
        <v>December</v>
      </c>
      <c r="C63">
        <f t="shared" si="2"/>
        <v>2029</v>
      </c>
      <c r="D63">
        <f t="shared" ref="D63:E63" si="62">D51+1</f>
        <v>46</v>
      </c>
      <c r="E63">
        <f t="shared" si="62"/>
        <v>44</v>
      </c>
      <c r="F63" s="6"/>
      <c r="G63" s="83">
        <f>VLOOKUP(D63,Rates2,5)*VLOOKUP(D63,Mort_Imp_Retirees,C63-'Mort Imp Cume'!$C$4+2)</f>
        <v>1.1029652697257371E-4</v>
      </c>
      <c r="H63" s="9">
        <f t="shared" si="3"/>
        <v>0.99988970347302741</v>
      </c>
      <c r="I63" s="83">
        <f>VLOOKUP(E63,Rates2,6)*VLOOKUP(E63,Mort_Imp_Survivors,C63-'Mort Imp Cume'!$C$4+2)</f>
        <v>6.4575578453352557E-5</v>
      </c>
      <c r="J63" s="9">
        <f t="shared" si="4"/>
        <v>0.99993542442154659</v>
      </c>
      <c r="K63" s="83">
        <f>VLOOKUP(E63,Rates2,7)*VLOOKUP(E63,Mort_Imp_Survivors,C63-'Mort Imp Cume'!$C$4+2)</f>
        <v>1.4536506994120894E-4</v>
      </c>
      <c r="L63" s="9">
        <f t="shared" si="5"/>
        <v>0.99985463493005877</v>
      </c>
      <c r="M63" s="31">
        <f>PRODUCT(H$4:H62)</f>
        <v>0.99426203182026285</v>
      </c>
      <c r="N63" s="9">
        <f>PRODUCT(J$4:J62)</f>
        <v>0.99621871901235526</v>
      </c>
      <c r="O63" s="9">
        <f>PRODUCT(L$4:L62)</f>
        <v>0.99177903300184878</v>
      </c>
      <c r="P63" s="9">
        <f t="shared" si="9"/>
        <v>0.99050244770260387</v>
      </c>
      <c r="Q63" s="9">
        <f t="shared" si="10"/>
        <v>6.3955213703782203E-5</v>
      </c>
      <c r="R63" s="9">
        <f t="shared" si="11"/>
        <v>1.0924192512335549E-4</v>
      </c>
      <c r="S63" s="9"/>
      <c r="T63" s="9"/>
      <c r="U63" s="9"/>
      <c r="V63" s="9"/>
      <c r="W63" s="6"/>
      <c r="X63" s="6"/>
      <c r="AC63" s="11"/>
    </row>
    <row r="64" spans="1:32" x14ac:dyDescent="0.25">
      <c r="A64">
        <f t="shared" si="8"/>
        <v>60</v>
      </c>
      <c r="B64" t="str">
        <f t="shared" si="13"/>
        <v>January</v>
      </c>
      <c r="C64">
        <f t="shared" si="2"/>
        <v>2030</v>
      </c>
      <c r="D64">
        <f t="shared" ref="D64:E64" si="63">D52+1</f>
        <v>47</v>
      </c>
      <c r="E64">
        <f t="shared" si="63"/>
        <v>45</v>
      </c>
      <c r="F64" s="6"/>
      <c r="G64" s="83">
        <f>VLOOKUP(D64,Rates2,5)*VLOOKUP(D64,Mort_Imp_Retirees,C64-'Mort Imp Cume'!$C$4+2)</f>
        <v>1.1639767629062477E-4</v>
      </c>
      <c r="H64" s="9">
        <f t="shared" si="3"/>
        <v>0.99988360232370943</v>
      </c>
      <c r="I64" s="83">
        <f>VLOOKUP(E64,Rates2,6)*VLOOKUP(E64,Mort_Imp_Survivors,C64-'Mort Imp Cume'!$C$4+2)</f>
        <v>6.4381347424675677E-5</v>
      </c>
      <c r="J64" s="9">
        <f t="shared" si="4"/>
        <v>0.9999356186525753</v>
      </c>
      <c r="K64" s="83">
        <f>VLOOKUP(E64,Rates2,7)*VLOOKUP(E64,Mort_Imp_Survivors,C64-'Mort Imp Cume'!$C$4+2)</f>
        <v>1.475533386035721E-4</v>
      </c>
      <c r="L64" s="9">
        <f t="shared" si="5"/>
        <v>0.99985244666139639</v>
      </c>
      <c r="M64" s="31">
        <f>PRODUCT(H$4:H63)</f>
        <v>0.99415236817125241</v>
      </c>
      <c r="N64" s="9">
        <f>PRODUCT(J$4:J63)</f>
        <v>0.9961543876123089</v>
      </c>
      <c r="O64" s="9">
        <f>PRODUCT(L$4:L63)</f>
        <v>0.99163486297335024</v>
      </c>
      <c r="P64" s="9">
        <f t="shared" si="9"/>
        <v>0.99032924350896057</v>
      </c>
      <c r="Q64" s="9">
        <f t="shared" si="10"/>
        <v>6.3751309723024388E-5</v>
      </c>
      <c r="R64" s="9">
        <f t="shared" si="11"/>
        <v>1.1526460133895305E-4</v>
      </c>
      <c r="S64" s="9">
        <f>IF(O5=0,0,R4*O64/O5)</f>
        <v>8.4083331582253314E-5</v>
      </c>
      <c r="T64" s="9"/>
      <c r="U64" s="9"/>
      <c r="V64" s="9"/>
      <c r="W64" s="6"/>
      <c r="X64" s="6"/>
      <c r="AC64" s="11"/>
    </row>
    <row r="65" spans="1:29" x14ac:dyDescent="0.25">
      <c r="A65">
        <f t="shared" si="8"/>
        <v>61</v>
      </c>
      <c r="B65" t="str">
        <f t="shared" si="13"/>
        <v>February</v>
      </c>
      <c r="C65">
        <f t="shared" si="2"/>
        <v>2030</v>
      </c>
      <c r="D65">
        <f t="shared" ref="D65:E65" si="64">D53+1</f>
        <v>47</v>
      </c>
      <c r="E65">
        <f t="shared" si="64"/>
        <v>45</v>
      </c>
      <c r="F65" s="6"/>
      <c r="G65" s="83">
        <f>VLOOKUP(D65,Rates2,5)*VLOOKUP(D65,Mort_Imp_Retirees,C65-'Mort Imp Cume'!$C$4+2)</f>
        <v>1.1639767629062477E-4</v>
      </c>
      <c r="H65" s="9">
        <f t="shared" si="3"/>
        <v>0.99988360232370943</v>
      </c>
      <c r="I65" s="83">
        <f>VLOOKUP(E65,Rates2,6)*VLOOKUP(E65,Mort_Imp_Survivors,C65-'Mort Imp Cume'!$C$4+2)</f>
        <v>6.4381347424675677E-5</v>
      </c>
      <c r="J65" s="9">
        <f t="shared" si="4"/>
        <v>0.9999356186525753</v>
      </c>
      <c r="K65" s="83">
        <f>VLOOKUP(E65,Rates2,7)*VLOOKUP(E65,Mort_Imp_Survivors,C65-'Mort Imp Cume'!$C$4+2)</f>
        <v>1.475533386035721E-4</v>
      </c>
      <c r="L65" s="9">
        <f t="shared" si="5"/>
        <v>0.99985244666139639</v>
      </c>
      <c r="M65" s="31">
        <f>PRODUCT(H$4:H64)</f>
        <v>0.99403665114571849</v>
      </c>
      <c r="N65" s="9">
        <f>PRODUCT(J$4:J64)</f>
        <v>0.99609025385059136</v>
      </c>
      <c r="O65" s="9">
        <f>PRODUCT(L$4:L64)</f>
        <v>0.99148854393864283</v>
      </c>
      <c r="P65" s="9">
        <f t="shared" si="9"/>
        <v>0.99015022017653043</v>
      </c>
      <c r="Q65" s="9">
        <f t="shared" si="10"/>
        <v>6.3739785301234137E-5</v>
      </c>
      <c r="R65" s="9">
        <f t="shared" si="11"/>
        <v>1.1524376478062846E-4</v>
      </c>
      <c r="S65" s="9">
        <f t="shared" ref="S65:S128" si="65">IF(O6=0,0,R5*O65/O6)</f>
        <v>8.4069969046123683E-5</v>
      </c>
      <c r="T65" s="9"/>
      <c r="U65" s="9"/>
      <c r="V65" s="9"/>
      <c r="W65" s="6"/>
      <c r="X65" s="6"/>
      <c r="AC65" s="11"/>
    </row>
    <row r="66" spans="1:29" x14ac:dyDescent="0.25">
      <c r="A66">
        <f t="shared" si="8"/>
        <v>62</v>
      </c>
      <c r="B66" t="str">
        <f t="shared" si="13"/>
        <v>March</v>
      </c>
      <c r="C66">
        <f t="shared" si="2"/>
        <v>2030</v>
      </c>
      <c r="D66">
        <f t="shared" ref="D66:E66" si="66">D54+1</f>
        <v>47</v>
      </c>
      <c r="E66">
        <f t="shared" si="66"/>
        <v>45</v>
      </c>
      <c r="F66" s="6"/>
      <c r="G66" s="83">
        <f>VLOOKUP(D66,Rates2,5)*VLOOKUP(D66,Mort_Imp_Retirees,C66-'Mort Imp Cume'!$C$4+2)</f>
        <v>1.1639767629062477E-4</v>
      </c>
      <c r="H66" s="9">
        <f t="shared" si="3"/>
        <v>0.99988360232370943</v>
      </c>
      <c r="I66" s="83">
        <f>VLOOKUP(E66,Rates2,6)*VLOOKUP(E66,Mort_Imp_Survivors,C66-'Mort Imp Cume'!$C$4+2)</f>
        <v>6.4381347424675677E-5</v>
      </c>
      <c r="J66" s="9">
        <f t="shared" si="4"/>
        <v>0.9999356186525753</v>
      </c>
      <c r="K66" s="83">
        <f>VLOOKUP(E66,Rates2,7)*VLOOKUP(E66,Mort_Imp_Survivors,C66-'Mort Imp Cume'!$C$4+2)</f>
        <v>1.475533386035721E-4</v>
      </c>
      <c r="L66" s="9">
        <f t="shared" si="5"/>
        <v>0.99985244666139639</v>
      </c>
      <c r="M66" s="31">
        <f>PRODUCT(H$4:H65)</f>
        <v>0.99392094758937743</v>
      </c>
      <c r="N66" s="9">
        <f>PRODUCT(J$4:J65)</f>
        <v>0.99602612421789183</v>
      </c>
      <c r="O66" s="9">
        <f>PRODUCT(L$4:L65)</f>
        <v>0.99134224649379743</v>
      </c>
      <c r="P66" s="9">
        <f t="shared" si="9"/>
        <v>0.989971229206422</v>
      </c>
      <c r="Q66" s="9">
        <f t="shared" si="10"/>
        <v>6.3728262962731272E-5</v>
      </c>
      <c r="R66" s="9">
        <f t="shared" si="11"/>
        <v>1.1522293198896037E-4</v>
      </c>
      <c r="S66" s="9">
        <f t="shared" si="65"/>
        <v>8.4056608633570391E-5</v>
      </c>
      <c r="T66" s="9"/>
      <c r="U66" s="9"/>
      <c r="V66" s="9"/>
      <c r="W66" s="6"/>
      <c r="X66" s="6"/>
      <c r="AC66" s="11"/>
    </row>
    <row r="67" spans="1:29" x14ac:dyDescent="0.25">
      <c r="A67">
        <f t="shared" si="8"/>
        <v>63</v>
      </c>
      <c r="B67" t="str">
        <f t="shared" si="13"/>
        <v>April</v>
      </c>
      <c r="C67">
        <f t="shared" si="2"/>
        <v>2030</v>
      </c>
      <c r="D67">
        <f t="shared" ref="D67:E67" si="67">D55+1</f>
        <v>47</v>
      </c>
      <c r="E67">
        <f t="shared" si="67"/>
        <v>45</v>
      </c>
      <c r="F67" s="6"/>
      <c r="G67" s="83">
        <f>VLOOKUP(D67,Rates2,5)*VLOOKUP(D67,Mort_Imp_Retirees,C67-'Mort Imp Cume'!$C$4+2)</f>
        <v>1.1639767629062477E-4</v>
      </c>
      <c r="H67" s="9">
        <f t="shared" si="3"/>
        <v>0.99988360232370943</v>
      </c>
      <c r="I67" s="83">
        <f>VLOOKUP(E67,Rates2,6)*VLOOKUP(E67,Mort_Imp_Survivors,C67-'Mort Imp Cume'!$C$4+2)</f>
        <v>6.4381347424675677E-5</v>
      </c>
      <c r="J67" s="9">
        <f t="shared" si="4"/>
        <v>0.9999356186525753</v>
      </c>
      <c r="K67" s="83">
        <f>VLOOKUP(E67,Rates2,7)*VLOOKUP(E67,Mort_Imp_Survivors,C67-'Mort Imp Cume'!$C$4+2)</f>
        <v>1.475533386035721E-4</v>
      </c>
      <c r="L67" s="9">
        <f t="shared" si="5"/>
        <v>0.99985244666139639</v>
      </c>
      <c r="M67" s="31">
        <f>PRODUCT(H$4:H66)</f>
        <v>0.99380525750066151</v>
      </c>
      <c r="N67" s="9">
        <f>PRODUCT(J$4:J66)</f>
        <v>0.99596199871394453</v>
      </c>
      <c r="O67" s="9">
        <f>PRODUCT(L$4:L66)</f>
        <v>0.99119597063562848</v>
      </c>
      <c r="P67" s="9">
        <f t="shared" si="9"/>
        <v>0.98979227059278518</v>
      </c>
      <c r="Q67" s="9">
        <f t="shared" si="10"/>
        <v>6.3716742707139155E-5</v>
      </c>
      <c r="R67" s="9">
        <f t="shared" si="11"/>
        <v>1.1520210296326794E-4</v>
      </c>
      <c r="S67" s="9">
        <f t="shared" si="65"/>
        <v>8.4043250344255913E-5</v>
      </c>
      <c r="T67" s="9"/>
      <c r="U67" s="9"/>
      <c r="V67" s="9"/>
      <c r="W67" s="6"/>
      <c r="X67" s="6"/>
      <c r="AC67" s="11"/>
    </row>
    <row r="68" spans="1:29" x14ac:dyDescent="0.25">
      <c r="A68">
        <f t="shared" si="8"/>
        <v>64</v>
      </c>
      <c r="B68" t="str">
        <f t="shared" si="13"/>
        <v>May</v>
      </c>
      <c r="C68">
        <f t="shared" si="2"/>
        <v>2030</v>
      </c>
      <c r="D68">
        <f t="shared" ref="D68:E68" si="68">D56+1</f>
        <v>47</v>
      </c>
      <c r="E68">
        <f t="shared" si="68"/>
        <v>45</v>
      </c>
      <c r="F68" s="6"/>
      <c r="G68" s="83">
        <f>VLOOKUP(D68,Rates2,5)*VLOOKUP(D68,Mort_Imp_Retirees,C68-'Mort Imp Cume'!$C$4+2)</f>
        <v>1.1639767629062477E-4</v>
      </c>
      <c r="H68" s="9">
        <f t="shared" si="3"/>
        <v>0.99988360232370943</v>
      </c>
      <c r="I68" s="83">
        <f>VLOOKUP(E68,Rates2,6)*VLOOKUP(E68,Mort_Imp_Survivors,C68-'Mort Imp Cume'!$C$4+2)</f>
        <v>6.4381347424675677E-5</v>
      </c>
      <c r="J68" s="9">
        <f t="shared" si="4"/>
        <v>0.9999356186525753</v>
      </c>
      <c r="K68" s="83">
        <f>VLOOKUP(E68,Rates2,7)*VLOOKUP(E68,Mort_Imp_Survivors,C68-'Mort Imp Cume'!$C$4+2)</f>
        <v>1.475533386035721E-4</v>
      </c>
      <c r="L68" s="9">
        <f t="shared" si="5"/>
        <v>0.99985244666139639</v>
      </c>
      <c r="M68" s="31">
        <f>PRODUCT(H$4:H67)</f>
        <v>0.99368958087800308</v>
      </c>
      <c r="N68" s="9">
        <f>PRODUCT(J$4:J67)</f>
        <v>0.99589787733848356</v>
      </c>
      <c r="O68" s="9">
        <f>PRODUCT(L$4:L67)</f>
        <v>0.99104971636095074</v>
      </c>
      <c r="P68" s="9">
        <f t="shared" si="9"/>
        <v>0.98961334432977066</v>
      </c>
      <c r="Q68" s="9">
        <f t="shared" si="10"/>
        <v>6.3705224534081284E-5</v>
      </c>
      <c r="R68" s="9">
        <f t="shared" si="11"/>
        <v>1.1518127770287034E-4</v>
      </c>
      <c r="S68" s="9">
        <f t="shared" si="65"/>
        <v>8.4029894177842885E-5</v>
      </c>
      <c r="T68" s="9"/>
      <c r="U68" s="9"/>
      <c r="V68" s="9"/>
      <c r="W68" s="6"/>
      <c r="X68" s="6"/>
      <c r="AC68" s="11"/>
    </row>
    <row r="69" spans="1:29" x14ac:dyDescent="0.25">
      <c r="A69">
        <f t="shared" si="8"/>
        <v>65</v>
      </c>
      <c r="B69" t="str">
        <f t="shared" si="13"/>
        <v>June</v>
      </c>
      <c r="C69">
        <f t="shared" ref="C69:C132" si="69">C68+IF(B68="December",1,0)</f>
        <v>2030</v>
      </c>
      <c r="D69">
        <f t="shared" ref="D69:E69" si="70">D57+1</f>
        <v>47</v>
      </c>
      <c r="E69">
        <f t="shared" si="70"/>
        <v>45</v>
      </c>
      <c r="F69" s="6"/>
      <c r="G69" s="83">
        <f>VLOOKUP(D69,Rates2,5)*VLOOKUP(D69,Mort_Imp_Retirees,C69-'Mort Imp Cume'!$C$4+2)</f>
        <v>1.1639767629062477E-4</v>
      </c>
      <c r="H69" s="9">
        <f t="shared" ref="H69:H132" si="71">1-G69</f>
        <v>0.99988360232370943</v>
      </c>
      <c r="I69" s="83">
        <f>VLOOKUP(E69,Rates2,6)*VLOOKUP(E69,Mort_Imp_Survivors,C69-'Mort Imp Cume'!$C$4+2)</f>
        <v>6.4381347424675677E-5</v>
      </c>
      <c r="J69" s="9">
        <f t="shared" ref="J69:J132" si="72">1-I69</f>
        <v>0.9999356186525753</v>
      </c>
      <c r="K69" s="83">
        <f>VLOOKUP(E69,Rates2,7)*VLOOKUP(E69,Mort_Imp_Survivors,C69-'Mort Imp Cume'!$C$4+2)</f>
        <v>1.475533386035721E-4</v>
      </c>
      <c r="L69" s="9">
        <f t="shared" ref="L69:L132" si="73">1-K69</f>
        <v>0.99985244666139639</v>
      </c>
      <c r="M69" s="31">
        <f>PRODUCT(H$4:H68)</f>
        <v>0.99357391771983472</v>
      </c>
      <c r="N69" s="9">
        <f>PRODUCT(J$4:J68)</f>
        <v>0.99583376009124314</v>
      </c>
      <c r="O69" s="9">
        <f>PRODUCT(L$4:L68)</f>
        <v>0.99090348366657954</v>
      </c>
      <c r="P69" s="9">
        <f t="shared" si="9"/>
        <v>0.98943445041153044</v>
      </c>
      <c r="Q69" s="9">
        <f t="shared" si="10"/>
        <v>6.3693708443181155E-5</v>
      </c>
      <c r="R69" s="9">
        <f t="shared" si="11"/>
        <v>1.1516045620708692E-4</v>
      </c>
      <c r="S69" s="9">
        <f t="shared" si="65"/>
        <v>8.4016540133993877E-5</v>
      </c>
      <c r="T69" s="9"/>
      <c r="U69" s="9"/>
      <c r="V69" s="9"/>
      <c r="W69" s="6"/>
      <c r="X69" s="6"/>
      <c r="AC69" s="11"/>
    </row>
    <row r="70" spans="1:29" x14ac:dyDescent="0.25">
      <c r="A70">
        <f t="shared" ref="A70:A133" si="74">A69+1</f>
        <v>66</v>
      </c>
      <c r="B70" t="str">
        <f t="shared" si="13"/>
        <v>July</v>
      </c>
      <c r="C70">
        <f t="shared" si="69"/>
        <v>2030</v>
      </c>
      <c r="D70">
        <f t="shared" ref="D70:E70" si="75">D58+1</f>
        <v>47</v>
      </c>
      <c r="E70">
        <f t="shared" si="75"/>
        <v>45</v>
      </c>
      <c r="F70" s="6"/>
      <c r="G70" s="83">
        <f>VLOOKUP(D70,Rates2,5)*VLOOKUP(D70,Mort_Imp_Retirees,C70-'Mort Imp Cume'!$C$4+2)</f>
        <v>1.1639767629062477E-4</v>
      </c>
      <c r="H70" s="9">
        <f t="shared" si="71"/>
        <v>0.99988360232370943</v>
      </c>
      <c r="I70" s="83">
        <f>VLOOKUP(E70,Rates2,6)*VLOOKUP(E70,Mort_Imp_Survivors,C70-'Mort Imp Cume'!$C$4+2)</f>
        <v>6.4381347424675677E-5</v>
      </c>
      <c r="J70" s="9">
        <f t="shared" si="72"/>
        <v>0.9999356186525753</v>
      </c>
      <c r="K70" s="83">
        <f>VLOOKUP(E70,Rates2,7)*VLOOKUP(E70,Mort_Imp_Survivors,C70-'Mort Imp Cume'!$C$4+2)</f>
        <v>1.475533386035721E-4</v>
      </c>
      <c r="L70" s="9">
        <f t="shared" si="73"/>
        <v>0.99985244666139639</v>
      </c>
      <c r="M70" s="31">
        <f>PRODUCT(H$4:H69)</f>
        <v>0.99345826802458925</v>
      </c>
      <c r="N70" s="9">
        <f>PRODUCT(J$4:J69)</f>
        <v>0.99576964697195747</v>
      </c>
      <c r="O70" s="9">
        <f>PRODUCT(L$4:L69)</f>
        <v>0.99075727254933055</v>
      </c>
      <c r="P70" s="9">
        <f t="shared" ref="P70:P133" si="76">M70*N70</f>
        <v>0.98925558883221754</v>
      </c>
      <c r="Q70" s="9">
        <f t="shared" ref="Q70:Q133" si="77">P70*I70*H70</f>
        <v>6.3682194434062402E-5</v>
      </c>
      <c r="R70" s="9">
        <f t="shared" ref="R70:R133" si="78">P70*G70*J70</f>
        <v>1.1513963847523714E-4</v>
      </c>
      <c r="S70" s="9">
        <f t="shared" si="65"/>
        <v>8.4003188212371607E-5</v>
      </c>
      <c r="T70" s="9"/>
      <c r="U70" s="9"/>
      <c r="V70" s="9"/>
      <c r="W70" s="6"/>
      <c r="X70" s="6"/>
      <c r="AC70" s="11"/>
    </row>
    <row r="71" spans="1:29" x14ac:dyDescent="0.25">
      <c r="A71">
        <f t="shared" si="74"/>
        <v>67</v>
      </c>
      <c r="B71" t="str">
        <f t="shared" si="13"/>
        <v>August</v>
      </c>
      <c r="C71">
        <f t="shared" si="69"/>
        <v>2030</v>
      </c>
      <c r="D71">
        <f t="shared" ref="D71:E71" si="79">D59+1</f>
        <v>47</v>
      </c>
      <c r="E71">
        <f t="shared" si="79"/>
        <v>45</v>
      </c>
      <c r="F71" s="6"/>
      <c r="G71" s="83">
        <f>VLOOKUP(D71,Rates2,5)*VLOOKUP(D71,Mort_Imp_Retirees,C71-'Mort Imp Cume'!$C$4+2)</f>
        <v>1.1639767629062477E-4</v>
      </c>
      <c r="H71" s="9">
        <f t="shared" si="71"/>
        <v>0.99988360232370943</v>
      </c>
      <c r="I71" s="83">
        <f>VLOOKUP(E71,Rates2,6)*VLOOKUP(E71,Mort_Imp_Survivors,C71-'Mort Imp Cume'!$C$4+2)</f>
        <v>6.4381347424675677E-5</v>
      </c>
      <c r="J71" s="9">
        <f t="shared" si="72"/>
        <v>0.9999356186525753</v>
      </c>
      <c r="K71" s="83">
        <f>VLOOKUP(E71,Rates2,7)*VLOOKUP(E71,Mort_Imp_Survivors,C71-'Mort Imp Cume'!$C$4+2)</f>
        <v>1.475533386035721E-4</v>
      </c>
      <c r="L71" s="9">
        <f t="shared" si="73"/>
        <v>0.99985244666139639</v>
      </c>
      <c r="M71" s="31">
        <f>PRODUCT(H$4:H70)</f>
        <v>0.99334263179069948</v>
      </c>
      <c r="N71" s="9">
        <f>PRODUCT(J$4:J70)</f>
        <v>0.99570553798036077</v>
      </c>
      <c r="O71" s="9">
        <f>PRODUCT(L$4:L70)</f>
        <v>0.99061108300602008</v>
      </c>
      <c r="P71" s="9">
        <f t="shared" si="76"/>
        <v>0.98907675958598584</v>
      </c>
      <c r="Q71" s="9">
        <f t="shared" si="77"/>
        <v>6.3670682506348697E-5</v>
      </c>
      <c r="R71" s="9">
        <f t="shared" si="78"/>
        <v>1.1511882450664058E-4</v>
      </c>
      <c r="S71" s="9">
        <f t="shared" si="65"/>
        <v>8.3989838412638793E-5</v>
      </c>
      <c r="T71" s="9"/>
      <c r="U71" s="9"/>
      <c r="V71" s="9"/>
      <c r="W71" s="6"/>
      <c r="X71" s="6"/>
      <c r="AC71" s="11"/>
    </row>
    <row r="72" spans="1:29" x14ac:dyDescent="0.25">
      <c r="A72">
        <f t="shared" si="74"/>
        <v>68</v>
      </c>
      <c r="B72" t="str">
        <f t="shared" si="13"/>
        <v>September</v>
      </c>
      <c r="C72">
        <f t="shared" si="69"/>
        <v>2030</v>
      </c>
      <c r="D72">
        <f t="shared" ref="D72:E72" si="80">D60+1</f>
        <v>47</v>
      </c>
      <c r="E72">
        <f t="shared" si="80"/>
        <v>45</v>
      </c>
      <c r="F72" s="6"/>
      <c r="G72" s="83">
        <f>VLOOKUP(D72,Rates2,5)*VLOOKUP(D72,Mort_Imp_Retirees,C72-'Mort Imp Cume'!$C$4+2)</f>
        <v>1.1639767629062477E-4</v>
      </c>
      <c r="H72" s="9">
        <f t="shared" si="71"/>
        <v>0.99988360232370943</v>
      </c>
      <c r="I72" s="83">
        <f>VLOOKUP(E72,Rates2,6)*VLOOKUP(E72,Mort_Imp_Survivors,C72-'Mort Imp Cume'!$C$4+2)</f>
        <v>6.4381347424675677E-5</v>
      </c>
      <c r="J72" s="9">
        <f t="shared" si="72"/>
        <v>0.9999356186525753</v>
      </c>
      <c r="K72" s="83">
        <f>VLOOKUP(E72,Rates2,7)*VLOOKUP(E72,Mort_Imp_Survivors,C72-'Mort Imp Cume'!$C$4+2)</f>
        <v>1.475533386035721E-4</v>
      </c>
      <c r="L72" s="9">
        <f t="shared" si="73"/>
        <v>0.99985244666139639</v>
      </c>
      <c r="M72" s="31">
        <f>PRODUCT(H$4:H71)</f>
        <v>0.99322700901659866</v>
      </c>
      <c r="N72" s="9">
        <f>PRODUCT(J$4:J71)</f>
        <v>0.99564143311618736</v>
      </c>
      <c r="O72" s="9">
        <f>PRODUCT(L$4:L71)</f>
        <v>0.99046491503346479</v>
      </c>
      <c r="P72" s="9">
        <f t="shared" si="76"/>
        <v>0.98889796266699059</v>
      </c>
      <c r="Q72" s="9">
        <f t="shared" si="77"/>
        <v>6.3659172659663769E-5</v>
      </c>
      <c r="R72" s="9">
        <f t="shared" si="78"/>
        <v>1.1509801430061698E-4</v>
      </c>
      <c r="S72" s="9">
        <f t="shared" si="65"/>
        <v>8.3976490734458207E-5</v>
      </c>
      <c r="T72" s="9"/>
      <c r="U72" s="9"/>
      <c r="V72" s="9"/>
      <c r="W72" s="6"/>
      <c r="X72" s="6"/>
      <c r="AC72" s="11"/>
    </row>
    <row r="73" spans="1:29" x14ac:dyDescent="0.25">
      <c r="A73">
        <f t="shared" si="74"/>
        <v>69</v>
      </c>
      <c r="B73" t="str">
        <f t="shared" si="13"/>
        <v>October</v>
      </c>
      <c r="C73">
        <f t="shared" si="69"/>
        <v>2030</v>
      </c>
      <c r="D73">
        <f t="shared" ref="D73:E73" si="81">D61+1</f>
        <v>47</v>
      </c>
      <c r="E73">
        <f t="shared" si="81"/>
        <v>45</v>
      </c>
      <c r="F73" s="6"/>
      <c r="G73" s="83">
        <f>VLOOKUP(D73,Rates2,5)*VLOOKUP(D73,Mort_Imp_Retirees,C73-'Mort Imp Cume'!$C$4+2)</f>
        <v>1.1639767629062477E-4</v>
      </c>
      <c r="H73" s="9">
        <f t="shared" si="71"/>
        <v>0.99988360232370943</v>
      </c>
      <c r="I73" s="83">
        <f>VLOOKUP(E73,Rates2,6)*VLOOKUP(E73,Mort_Imp_Survivors,C73-'Mort Imp Cume'!$C$4+2)</f>
        <v>6.4381347424675677E-5</v>
      </c>
      <c r="J73" s="9">
        <f t="shared" si="72"/>
        <v>0.9999356186525753</v>
      </c>
      <c r="K73" s="83">
        <f>VLOOKUP(E73,Rates2,7)*VLOOKUP(E73,Mort_Imp_Survivors,C73-'Mort Imp Cume'!$C$4+2)</f>
        <v>1.475533386035721E-4</v>
      </c>
      <c r="L73" s="9">
        <f t="shared" si="73"/>
        <v>0.99985244666139639</v>
      </c>
      <c r="M73" s="31">
        <f>PRODUCT(H$4:H72)</f>
        <v>0.99311139970072004</v>
      </c>
      <c r="N73" s="9">
        <f>PRODUCT(J$4:J72)</f>
        <v>0.99557733237917145</v>
      </c>
      <c r="O73" s="9">
        <f>PRODUCT(L$4:L72)</f>
        <v>0.99031876862848189</v>
      </c>
      <c r="P73" s="9">
        <f t="shared" si="76"/>
        <v>0.98871919806938791</v>
      </c>
      <c r="Q73" s="9">
        <f t="shared" si="77"/>
        <v>6.3647664893631427E-5</v>
      </c>
      <c r="R73" s="9">
        <f t="shared" si="78"/>
        <v>1.1507720785648616E-4</v>
      </c>
      <c r="S73" s="9">
        <f t="shared" si="65"/>
        <v>8.3963145177492744E-5</v>
      </c>
      <c r="T73" s="9"/>
      <c r="U73" s="9"/>
      <c r="V73" s="9"/>
      <c r="W73" s="6"/>
      <c r="X73" s="6"/>
      <c r="AC73" s="11"/>
    </row>
    <row r="74" spans="1:29" x14ac:dyDescent="0.25">
      <c r="A74">
        <f t="shared" si="74"/>
        <v>70</v>
      </c>
      <c r="B74" t="str">
        <f t="shared" si="13"/>
        <v>November</v>
      </c>
      <c r="C74">
        <f t="shared" si="69"/>
        <v>2030</v>
      </c>
      <c r="D74">
        <f t="shared" ref="D74:E74" si="82">D62+1</f>
        <v>47</v>
      </c>
      <c r="E74">
        <f t="shared" si="82"/>
        <v>45</v>
      </c>
      <c r="F74" s="6"/>
      <c r="G74" s="83">
        <f>VLOOKUP(D74,Rates2,5)*VLOOKUP(D74,Mort_Imp_Retirees,C74-'Mort Imp Cume'!$C$4+2)</f>
        <v>1.1639767629062477E-4</v>
      </c>
      <c r="H74" s="9">
        <f t="shared" si="71"/>
        <v>0.99988360232370943</v>
      </c>
      <c r="I74" s="83">
        <f>VLOOKUP(E74,Rates2,6)*VLOOKUP(E74,Mort_Imp_Survivors,C74-'Mort Imp Cume'!$C$4+2)</f>
        <v>6.4381347424675677E-5</v>
      </c>
      <c r="J74" s="9">
        <f t="shared" si="72"/>
        <v>0.9999356186525753</v>
      </c>
      <c r="K74" s="83">
        <f>VLOOKUP(E74,Rates2,7)*VLOOKUP(E74,Mort_Imp_Survivors,C74-'Mort Imp Cume'!$C$4+2)</f>
        <v>1.475533386035721E-4</v>
      </c>
      <c r="L74" s="9">
        <f t="shared" si="73"/>
        <v>0.99985244666139639</v>
      </c>
      <c r="M74" s="31">
        <f>PRODUCT(H$4:H73)</f>
        <v>0.99299580384149722</v>
      </c>
      <c r="N74" s="9">
        <f>PRODUCT(J$4:J73)</f>
        <v>0.99551323576904738</v>
      </c>
      <c r="O74" s="9">
        <f>PRODUCT(L$4:L73)</f>
        <v>0.99017264378788894</v>
      </c>
      <c r="P74" s="9">
        <f t="shared" si="76"/>
        <v>0.98854046578733512</v>
      </c>
      <c r="Q74" s="9">
        <f t="shared" si="77"/>
        <v>6.3636159207875574E-5</v>
      </c>
      <c r="R74" s="9">
        <f t="shared" si="78"/>
        <v>1.1505640517356808E-4</v>
      </c>
      <c r="S74" s="9">
        <f t="shared" si="65"/>
        <v>8.3949801741405259E-5</v>
      </c>
      <c r="T74" s="9"/>
      <c r="U74" s="9"/>
      <c r="V74" s="9"/>
      <c r="W74" s="6"/>
      <c r="X74" s="6"/>
      <c r="AC74" s="11"/>
    </row>
    <row r="75" spans="1:29" x14ac:dyDescent="0.25">
      <c r="A75">
        <f t="shared" si="74"/>
        <v>71</v>
      </c>
      <c r="B75" t="str">
        <f t="shared" si="13"/>
        <v>December</v>
      </c>
      <c r="C75">
        <f t="shared" si="69"/>
        <v>2030</v>
      </c>
      <c r="D75">
        <f t="shared" ref="D75:E75" si="83">D63+1</f>
        <v>47</v>
      </c>
      <c r="E75">
        <f t="shared" si="83"/>
        <v>45</v>
      </c>
      <c r="F75" s="6"/>
      <c r="G75" s="83">
        <f>VLOOKUP(D75,Rates2,5)*VLOOKUP(D75,Mort_Imp_Retirees,C75-'Mort Imp Cume'!$C$4+2)</f>
        <v>1.1639767629062477E-4</v>
      </c>
      <c r="H75" s="9">
        <f t="shared" si="71"/>
        <v>0.99988360232370943</v>
      </c>
      <c r="I75" s="83">
        <f>VLOOKUP(E75,Rates2,6)*VLOOKUP(E75,Mort_Imp_Survivors,C75-'Mort Imp Cume'!$C$4+2)</f>
        <v>6.4381347424675677E-5</v>
      </c>
      <c r="J75" s="9">
        <f t="shared" si="72"/>
        <v>0.9999356186525753</v>
      </c>
      <c r="K75" s="83">
        <f>VLOOKUP(E75,Rates2,7)*VLOOKUP(E75,Mort_Imp_Survivors,C75-'Mort Imp Cume'!$C$4+2)</f>
        <v>1.475533386035721E-4</v>
      </c>
      <c r="L75" s="9">
        <f t="shared" si="73"/>
        <v>0.99985244666139639</v>
      </c>
      <c r="M75" s="31">
        <f>PRODUCT(H$4:H74)</f>
        <v>0.99288022143736376</v>
      </c>
      <c r="N75" s="9">
        <f>PRODUCT(J$4:J74)</f>
        <v>0.99544914328554945</v>
      </c>
      <c r="O75" s="9">
        <f>PRODUCT(L$4:L74)</f>
        <v>0.99002654050850403</v>
      </c>
      <c r="P75" s="9">
        <f t="shared" si="76"/>
        <v>0.98836176581499036</v>
      </c>
      <c r="Q75" s="9">
        <f t="shared" si="77"/>
        <v>6.3624655602020127E-5</v>
      </c>
      <c r="R75" s="9">
        <f t="shared" si="78"/>
        <v>1.1503560625118283E-4</v>
      </c>
      <c r="S75" s="9">
        <f t="shared" si="65"/>
        <v>8.3936460425858712E-5</v>
      </c>
      <c r="T75" s="9"/>
      <c r="U75" s="9"/>
      <c r="V75" s="9"/>
      <c r="W75" s="6"/>
      <c r="X75" s="6"/>
      <c r="AC75" s="11"/>
    </row>
    <row r="76" spans="1:29" x14ac:dyDescent="0.25">
      <c r="A76">
        <f t="shared" si="74"/>
        <v>72</v>
      </c>
      <c r="B76" t="str">
        <f t="shared" si="13"/>
        <v>January</v>
      </c>
      <c r="C76">
        <f t="shared" si="69"/>
        <v>2031</v>
      </c>
      <c r="D76">
        <f t="shared" ref="D76:E76" si="84">D64+1</f>
        <v>48</v>
      </c>
      <c r="E76">
        <f t="shared" si="84"/>
        <v>46</v>
      </c>
      <c r="F76" s="6"/>
      <c r="G76" s="83">
        <f>VLOOKUP(D76,Rates2,5)*VLOOKUP(D76,Mort_Imp_Retirees,C76-'Mort Imp Cume'!$C$4+2)</f>
        <v>1.2384698652464281E-4</v>
      </c>
      <c r="H76" s="9">
        <f t="shared" si="71"/>
        <v>0.99987615301347532</v>
      </c>
      <c r="I76" s="83">
        <f>VLOOKUP(E76,Rates2,6)*VLOOKUP(E76,Mort_Imp_Survivors,C76-'Mort Imp Cume'!$C$4+2)</f>
        <v>6.4146062420312848E-5</v>
      </c>
      <c r="J76" s="9">
        <f t="shared" si="72"/>
        <v>0.99993585393757967</v>
      </c>
      <c r="K76" s="83">
        <f>VLOOKUP(E76,Rates2,7)*VLOOKUP(E76,Mort_Imp_Survivors,C76-'Mort Imp Cume'!$C$4+2)</f>
        <v>1.4367154978693603E-4</v>
      </c>
      <c r="L76" s="9">
        <f t="shared" si="73"/>
        <v>0.99985632845021311</v>
      </c>
      <c r="M76" s="31">
        <f>PRODUCT(H$4:H75)</f>
        <v>0.99276465248675361</v>
      </c>
      <c r="N76" s="9">
        <f>PRODUCT(J$4:J75)</f>
        <v>0.99538505492841201</v>
      </c>
      <c r="O76" s="9">
        <f>PRODUCT(L$4:L75)</f>
        <v>0.98988045878714581</v>
      </c>
      <c r="P76" s="9">
        <f t="shared" si="76"/>
        <v>0.98818309814651306</v>
      </c>
      <c r="Q76" s="9">
        <f t="shared" si="77"/>
        <v>6.3380204276848549E-5</v>
      </c>
      <c r="R76" s="9">
        <f t="shared" si="78"/>
        <v>1.2237564842047517E-4</v>
      </c>
      <c r="S76" s="9">
        <f t="shared" si="65"/>
        <v>9.0390422056186732E-5</v>
      </c>
      <c r="T76" s="9"/>
      <c r="U76" s="9"/>
      <c r="V76" s="9"/>
      <c r="W76" s="6"/>
      <c r="X76" s="6"/>
      <c r="AC76" s="11"/>
    </row>
    <row r="77" spans="1:29" x14ac:dyDescent="0.25">
      <c r="A77">
        <f t="shared" si="74"/>
        <v>73</v>
      </c>
      <c r="B77" t="str">
        <f t="shared" si="13"/>
        <v>February</v>
      </c>
      <c r="C77">
        <f t="shared" si="69"/>
        <v>2031</v>
      </c>
      <c r="D77">
        <f t="shared" ref="D77:E77" si="85">D65+1</f>
        <v>48</v>
      </c>
      <c r="E77">
        <f t="shared" si="85"/>
        <v>46</v>
      </c>
      <c r="F77" s="6"/>
      <c r="G77" s="83">
        <f>VLOOKUP(D77,Rates2,5)*VLOOKUP(D77,Mort_Imp_Retirees,C77-'Mort Imp Cume'!$C$4+2)</f>
        <v>1.2384698652464281E-4</v>
      </c>
      <c r="H77" s="9">
        <f t="shared" si="71"/>
        <v>0.99987615301347532</v>
      </c>
      <c r="I77" s="83">
        <f>VLOOKUP(E77,Rates2,6)*VLOOKUP(E77,Mort_Imp_Survivors,C77-'Mort Imp Cume'!$C$4+2)</f>
        <v>6.4146062420312848E-5</v>
      </c>
      <c r="J77" s="9">
        <f t="shared" si="72"/>
        <v>0.99993585393757967</v>
      </c>
      <c r="K77" s="83">
        <f>VLOOKUP(E77,Rates2,7)*VLOOKUP(E77,Mort_Imp_Survivors,C77-'Mort Imp Cume'!$C$4+2)</f>
        <v>1.4367154978693603E-4</v>
      </c>
      <c r="L77" s="9">
        <f t="shared" si="73"/>
        <v>0.99985632845021311</v>
      </c>
      <c r="M77" s="31">
        <f>PRODUCT(H$4:H76)</f>
        <v>0.9926417015762149</v>
      </c>
      <c r="N77" s="9">
        <f>PRODUCT(J$4:J76)</f>
        <v>0.9953212048965463</v>
      </c>
      <c r="O77" s="9">
        <f>PRODUCT(L$4:L76)</f>
        <v>0.98973824112752806</v>
      </c>
      <c r="P77" s="9">
        <f t="shared" si="76"/>
        <v>0.9879973344433961</v>
      </c>
      <c r="Q77" s="9">
        <f t="shared" si="77"/>
        <v>6.3368289742514927E-5</v>
      </c>
      <c r="R77" s="9">
        <f t="shared" si="78"/>
        <v>1.2235264362140042E-4</v>
      </c>
      <c r="S77" s="9">
        <f t="shared" si="65"/>
        <v>9.0376015353860182E-5</v>
      </c>
      <c r="T77" s="9"/>
      <c r="U77" s="9"/>
      <c r="V77" s="9"/>
      <c r="W77" s="6"/>
      <c r="X77" s="6"/>
      <c r="AC77" s="11"/>
    </row>
    <row r="78" spans="1:29" x14ac:dyDescent="0.25">
      <c r="A78">
        <f t="shared" si="74"/>
        <v>74</v>
      </c>
      <c r="B78" t="str">
        <f t="shared" si="13"/>
        <v>March</v>
      </c>
      <c r="C78">
        <f t="shared" si="69"/>
        <v>2031</v>
      </c>
      <c r="D78">
        <f t="shared" ref="D78:E78" si="86">D66+1</f>
        <v>48</v>
      </c>
      <c r="E78">
        <f t="shared" si="86"/>
        <v>46</v>
      </c>
      <c r="F78" s="6"/>
      <c r="G78" s="83">
        <f>VLOOKUP(D78,Rates2,5)*VLOOKUP(D78,Mort_Imp_Retirees,C78-'Mort Imp Cume'!$C$4+2)</f>
        <v>1.2384698652464281E-4</v>
      </c>
      <c r="H78" s="9">
        <f t="shared" si="71"/>
        <v>0.99987615301347532</v>
      </c>
      <c r="I78" s="83">
        <f>VLOOKUP(E78,Rates2,6)*VLOOKUP(E78,Mort_Imp_Survivors,C78-'Mort Imp Cume'!$C$4+2)</f>
        <v>6.4146062420312848E-5</v>
      </c>
      <c r="J78" s="9">
        <f t="shared" si="72"/>
        <v>0.99993585393757967</v>
      </c>
      <c r="K78" s="83">
        <f>VLOOKUP(E78,Rates2,7)*VLOOKUP(E78,Mort_Imp_Survivors,C78-'Mort Imp Cume'!$C$4+2)</f>
        <v>1.4367154978693603E-4</v>
      </c>
      <c r="L78" s="9">
        <f t="shared" si="73"/>
        <v>0.99985632845021311</v>
      </c>
      <c r="M78" s="31">
        <f>PRODUCT(H$4:H77)</f>
        <v>0.99251876589277599</v>
      </c>
      <c r="N78" s="9">
        <f>PRODUCT(J$4:J77)</f>
        <v>0.99525735896040868</v>
      </c>
      <c r="O78" s="9">
        <f>PRODUCT(L$4:L77)</f>
        <v>0.9895960439005419</v>
      </c>
      <c r="P78" s="9">
        <f t="shared" si="76"/>
        <v>0.98781160566108839</v>
      </c>
      <c r="Q78" s="9">
        <f t="shared" si="77"/>
        <v>6.335637744793629E-5</v>
      </c>
      <c r="R78" s="9">
        <f t="shared" si="78"/>
        <v>1.2232964314688526E-4</v>
      </c>
      <c r="S78" s="9">
        <f t="shared" si="65"/>
        <v>9.0361610947717992E-5</v>
      </c>
      <c r="T78" s="9"/>
      <c r="U78" s="9"/>
      <c r="V78" s="9"/>
      <c r="W78" s="6"/>
      <c r="X78" s="6"/>
      <c r="AC78" s="11"/>
    </row>
    <row r="79" spans="1:29" x14ac:dyDescent="0.25">
      <c r="A79">
        <f t="shared" si="74"/>
        <v>75</v>
      </c>
      <c r="B79" t="str">
        <f t="shared" si="13"/>
        <v>April</v>
      </c>
      <c r="C79">
        <f t="shared" si="69"/>
        <v>2031</v>
      </c>
      <c r="D79">
        <f t="shared" ref="D79:E79" si="87">D67+1</f>
        <v>48</v>
      </c>
      <c r="E79">
        <f t="shared" si="87"/>
        <v>46</v>
      </c>
      <c r="F79" s="6"/>
      <c r="G79" s="83">
        <f>VLOOKUP(D79,Rates2,5)*VLOOKUP(D79,Mort_Imp_Retirees,C79-'Mort Imp Cume'!$C$4+2)</f>
        <v>1.2384698652464281E-4</v>
      </c>
      <c r="H79" s="9">
        <f t="shared" si="71"/>
        <v>0.99987615301347532</v>
      </c>
      <c r="I79" s="83">
        <f>VLOOKUP(E79,Rates2,6)*VLOOKUP(E79,Mort_Imp_Survivors,C79-'Mort Imp Cume'!$C$4+2)</f>
        <v>6.4146062420312848E-5</v>
      </c>
      <c r="J79" s="9">
        <f t="shared" si="72"/>
        <v>0.99993585393757967</v>
      </c>
      <c r="K79" s="83">
        <f>VLOOKUP(E79,Rates2,7)*VLOOKUP(E79,Mort_Imp_Survivors,C79-'Mort Imp Cume'!$C$4+2)</f>
        <v>1.4367154978693603E-4</v>
      </c>
      <c r="L79" s="9">
        <f t="shared" si="73"/>
        <v>0.99985632845021311</v>
      </c>
      <c r="M79" s="31">
        <f>PRODUCT(H$4:H78)</f>
        <v>0.99239584543455095</v>
      </c>
      <c r="N79" s="9">
        <f>PRODUCT(J$4:J78)</f>
        <v>0.99519351711973647</v>
      </c>
      <c r="O79" s="9">
        <f>PRODUCT(L$4:L78)</f>
        <v>0.98945386710325178</v>
      </c>
      <c r="P79" s="9">
        <f t="shared" si="76"/>
        <v>0.98762591179302517</v>
      </c>
      <c r="Q79" s="9">
        <f t="shared" si="77"/>
        <v>6.3344467392691589E-5</v>
      </c>
      <c r="R79" s="9">
        <f t="shared" si="78"/>
        <v>1.2230664699611665E-4</v>
      </c>
      <c r="S79" s="9">
        <f t="shared" si="65"/>
        <v>9.0347208837394176E-5</v>
      </c>
      <c r="T79" s="9"/>
      <c r="U79" s="9"/>
      <c r="V79" s="9"/>
      <c r="W79" s="6"/>
      <c r="X79" s="6"/>
      <c r="AC79" s="11"/>
    </row>
    <row r="80" spans="1:29" x14ac:dyDescent="0.25">
      <c r="A80">
        <f t="shared" si="74"/>
        <v>76</v>
      </c>
      <c r="B80" t="str">
        <f t="shared" ref="B80:B143" si="88">B68</f>
        <v>May</v>
      </c>
      <c r="C80">
        <f t="shared" si="69"/>
        <v>2031</v>
      </c>
      <c r="D80">
        <f t="shared" ref="D80:E80" si="89">D68+1</f>
        <v>48</v>
      </c>
      <c r="E80">
        <f t="shared" si="89"/>
        <v>46</v>
      </c>
      <c r="F80" s="6"/>
      <c r="G80" s="83">
        <f>VLOOKUP(D80,Rates2,5)*VLOOKUP(D80,Mort_Imp_Retirees,C80-'Mort Imp Cume'!$C$4+2)</f>
        <v>1.2384698652464281E-4</v>
      </c>
      <c r="H80" s="9">
        <f t="shared" si="71"/>
        <v>0.99987615301347532</v>
      </c>
      <c r="I80" s="83">
        <f>VLOOKUP(E80,Rates2,6)*VLOOKUP(E80,Mort_Imp_Survivors,C80-'Mort Imp Cume'!$C$4+2)</f>
        <v>6.4146062420312848E-5</v>
      </c>
      <c r="J80" s="9">
        <f t="shared" si="72"/>
        <v>0.99993585393757967</v>
      </c>
      <c r="K80" s="83">
        <f>VLOOKUP(E80,Rates2,7)*VLOOKUP(E80,Mort_Imp_Survivors,C80-'Mort Imp Cume'!$C$4+2)</f>
        <v>1.4367154978693603E-4</v>
      </c>
      <c r="L80" s="9">
        <f t="shared" si="73"/>
        <v>0.99985632845021311</v>
      </c>
      <c r="M80" s="31">
        <f>PRODUCT(H$4:H79)</f>
        <v>0.99227294019965429</v>
      </c>
      <c r="N80" s="9">
        <f>PRODUCT(J$4:J79)</f>
        <v>0.995129679374267</v>
      </c>
      <c r="O80" s="9">
        <f>PRODUCT(L$4:L79)</f>
        <v>0.98931171073272239</v>
      </c>
      <c r="P80" s="9">
        <f t="shared" si="76"/>
        <v>0.98744025283264314</v>
      </c>
      <c r="Q80" s="9">
        <f t="shared" si="77"/>
        <v>6.3332559576359854E-5</v>
      </c>
      <c r="R80" s="9">
        <f t="shared" si="78"/>
        <v>1.222836551682819E-4</v>
      </c>
      <c r="S80" s="9">
        <f t="shared" si="65"/>
        <v>9.0332809022522804E-5</v>
      </c>
      <c r="T80" s="9"/>
      <c r="U80" s="9"/>
      <c r="V80" s="9"/>
      <c r="W80" s="6"/>
      <c r="X80" s="6"/>
      <c r="AC80" s="11"/>
    </row>
    <row r="81" spans="1:29" x14ac:dyDescent="0.25">
      <c r="A81">
        <f t="shared" si="74"/>
        <v>77</v>
      </c>
      <c r="B81" t="str">
        <f t="shared" si="88"/>
        <v>June</v>
      </c>
      <c r="C81">
        <f t="shared" si="69"/>
        <v>2031</v>
      </c>
      <c r="D81">
        <f t="shared" ref="D81:E81" si="90">D69+1</f>
        <v>48</v>
      </c>
      <c r="E81">
        <f t="shared" si="90"/>
        <v>46</v>
      </c>
      <c r="F81" s="6"/>
      <c r="G81" s="83">
        <f>VLOOKUP(D81,Rates2,5)*VLOOKUP(D81,Mort_Imp_Retirees,C81-'Mort Imp Cume'!$C$4+2)</f>
        <v>1.2384698652464281E-4</v>
      </c>
      <c r="H81" s="9">
        <f t="shared" si="71"/>
        <v>0.99987615301347532</v>
      </c>
      <c r="I81" s="83">
        <f>VLOOKUP(E81,Rates2,6)*VLOOKUP(E81,Mort_Imp_Survivors,C81-'Mort Imp Cume'!$C$4+2)</f>
        <v>6.4146062420312848E-5</v>
      </c>
      <c r="J81" s="9">
        <f t="shared" si="72"/>
        <v>0.99993585393757967</v>
      </c>
      <c r="K81" s="83">
        <f>VLOOKUP(E81,Rates2,7)*VLOOKUP(E81,Mort_Imp_Survivors,C81-'Mort Imp Cume'!$C$4+2)</f>
        <v>1.4367154978693603E-4</v>
      </c>
      <c r="L81" s="9">
        <f t="shared" si="73"/>
        <v>0.99985632845021311</v>
      </c>
      <c r="M81" s="31">
        <f>PRODUCT(H$4:H80)</f>
        <v>0.99215005018620062</v>
      </c>
      <c r="N81" s="9">
        <f>PRODUCT(J$4:J80)</f>
        <v>0.99506584572373757</v>
      </c>
      <c r="O81" s="9">
        <f>PRODUCT(L$4:L80)</f>
        <v>0.98916957478601908</v>
      </c>
      <c r="P81" s="9">
        <f t="shared" si="76"/>
        <v>0.98725462877338044</v>
      </c>
      <c r="Q81" s="9">
        <f t="shared" si="77"/>
        <v>6.3320653998520267E-5</v>
      </c>
      <c r="R81" s="9">
        <f t="shared" si="78"/>
        <v>1.2226066766256831E-4</v>
      </c>
      <c r="S81" s="9">
        <f t="shared" si="65"/>
        <v>9.0318411502738011E-5</v>
      </c>
      <c r="T81" s="9"/>
      <c r="U81" s="9"/>
      <c r="V81" s="9"/>
      <c r="W81" s="6"/>
      <c r="X81" s="6"/>
      <c r="AC81" s="11"/>
    </row>
    <row r="82" spans="1:29" x14ac:dyDescent="0.25">
      <c r="A82">
        <f t="shared" si="74"/>
        <v>78</v>
      </c>
      <c r="B82" t="str">
        <f t="shared" si="88"/>
        <v>July</v>
      </c>
      <c r="C82">
        <f t="shared" si="69"/>
        <v>2031</v>
      </c>
      <c r="D82">
        <f t="shared" ref="D82:E82" si="91">D70+1</f>
        <v>48</v>
      </c>
      <c r="E82">
        <f t="shared" si="91"/>
        <v>46</v>
      </c>
      <c r="F82" s="6"/>
      <c r="G82" s="83">
        <f>VLOOKUP(D82,Rates2,5)*VLOOKUP(D82,Mort_Imp_Retirees,C82-'Mort Imp Cume'!$C$4+2)</f>
        <v>1.2384698652464281E-4</v>
      </c>
      <c r="H82" s="9">
        <f t="shared" si="71"/>
        <v>0.99987615301347532</v>
      </c>
      <c r="I82" s="83">
        <f>VLOOKUP(E82,Rates2,6)*VLOOKUP(E82,Mort_Imp_Survivors,C82-'Mort Imp Cume'!$C$4+2)</f>
        <v>6.4146062420312848E-5</v>
      </c>
      <c r="J82" s="9">
        <f t="shared" si="72"/>
        <v>0.99993585393757967</v>
      </c>
      <c r="K82" s="83">
        <f>VLOOKUP(E82,Rates2,7)*VLOOKUP(E82,Mort_Imp_Survivors,C82-'Mort Imp Cume'!$C$4+2)</f>
        <v>1.4367154978693603E-4</v>
      </c>
      <c r="L82" s="9">
        <f t="shared" si="73"/>
        <v>0.99985632845021311</v>
      </c>
      <c r="M82" s="31">
        <f>PRODUCT(H$4:H81)</f>
        <v>0.99202717539230478</v>
      </c>
      <c r="N82" s="9">
        <f>PRODUCT(J$4:J81)</f>
        <v>0.99500201616788542</v>
      </c>
      <c r="O82" s="9">
        <f>PRODUCT(L$4:L81)</f>
        <v>0.98902745926020752</v>
      </c>
      <c r="P82" s="9">
        <f t="shared" si="76"/>
        <v>0.98706903960867576</v>
      </c>
      <c r="Q82" s="9">
        <f t="shared" si="77"/>
        <v>6.3308750658751925E-5</v>
      </c>
      <c r="R82" s="9">
        <f t="shared" si="78"/>
        <v>1.2223768447816336E-4</v>
      </c>
      <c r="S82" s="9">
        <f t="shared" si="65"/>
        <v>9.0304016277674041E-5</v>
      </c>
      <c r="T82" s="9"/>
      <c r="U82" s="9"/>
      <c r="V82" s="9"/>
      <c r="W82" s="6"/>
      <c r="X82" s="6"/>
      <c r="AC82" s="11"/>
    </row>
    <row r="83" spans="1:29" x14ac:dyDescent="0.25">
      <c r="A83">
        <f t="shared" si="74"/>
        <v>79</v>
      </c>
      <c r="B83" t="str">
        <f t="shared" si="88"/>
        <v>August</v>
      </c>
      <c r="C83">
        <f t="shared" si="69"/>
        <v>2031</v>
      </c>
      <c r="D83">
        <f t="shared" ref="D83:E83" si="92">D71+1</f>
        <v>48</v>
      </c>
      <c r="E83">
        <f t="shared" si="92"/>
        <v>46</v>
      </c>
      <c r="F83" s="6"/>
      <c r="G83" s="83">
        <f>VLOOKUP(D83,Rates2,5)*VLOOKUP(D83,Mort_Imp_Retirees,C83-'Mort Imp Cume'!$C$4+2)</f>
        <v>1.2384698652464281E-4</v>
      </c>
      <c r="H83" s="9">
        <f t="shared" si="71"/>
        <v>0.99987615301347532</v>
      </c>
      <c r="I83" s="83">
        <f>VLOOKUP(E83,Rates2,6)*VLOOKUP(E83,Mort_Imp_Survivors,C83-'Mort Imp Cume'!$C$4+2)</f>
        <v>6.4146062420312848E-5</v>
      </c>
      <c r="J83" s="9">
        <f t="shared" si="72"/>
        <v>0.99993585393757967</v>
      </c>
      <c r="K83" s="83">
        <f>VLOOKUP(E83,Rates2,7)*VLOOKUP(E83,Mort_Imp_Survivors,C83-'Mort Imp Cume'!$C$4+2)</f>
        <v>1.4367154978693603E-4</v>
      </c>
      <c r="L83" s="9">
        <f t="shared" si="73"/>
        <v>0.99985632845021311</v>
      </c>
      <c r="M83" s="31">
        <f>PRODUCT(H$4:H82)</f>
        <v>0.99190431581608185</v>
      </c>
      <c r="N83" s="9">
        <f>PRODUCT(J$4:J82)</f>
        <v>0.99493819070644796</v>
      </c>
      <c r="O83" s="9">
        <f>PRODUCT(L$4:L82)</f>
        <v>0.98888536415235384</v>
      </c>
      <c r="P83" s="9">
        <f t="shared" si="76"/>
        <v>0.98688348533196968</v>
      </c>
      <c r="Q83" s="9">
        <f t="shared" si="77"/>
        <v>6.3296849556634187E-5</v>
      </c>
      <c r="R83" s="9">
        <f t="shared" si="78"/>
        <v>1.2221470561425474E-4</v>
      </c>
      <c r="S83" s="9">
        <f t="shared" si="65"/>
        <v>9.0289623346965139E-5</v>
      </c>
      <c r="T83" s="9"/>
      <c r="U83" s="9"/>
      <c r="V83" s="9"/>
      <c r="W83" s="6"/>
      <c r="X83" s="6"/>
      <c r="AC83" s="11"/>
    </row>
    <row r="84" spans="1:29" x14ac:dyDescent="0.25">
      <c r="A84">
        <f t="shared" si="74"/>
        <v>80</v>
      </c>
      <c r="B84" t="str">
        <f t="shared" si="88"/>
        <v>September</v>
      </c>
      <c r="C84">
        <f t="shared" si="69"/>
        <v>2031</v>
      </c>
      <c r="D84">
        <f t="shared" ref="D84:E84" si="93">D72+1</f>
        <v>48</v>
      </c>
      <c r="E84">
        <f t="shared" si="93"/>
        <v>46</v>
      </c>
      <c r="F84" s="6"/>
      <c r="G84" s="83">
        <f>VLOOKUP(D84,Rates2,5)*VLOOKUP(D84,Mort_Imp_Retirees,C84-'Mort Imp Cume'!$C$4+2)</f>
        <v>1.2384698652464281E-4</v>
      </c>
      <c r="H84" s="9">
        <f t="shared" si="71"/>
        <v>0.99987615301347532</v>
      </c>
      <c r="I84" s="83">
        <f>VLOOKUP(E84,Rates2,6)*VLOOKUP(E84,Mort_Imp_Survivors,C84-'Mort Imp Cume'!$C$4+2)</f>
        <v>6.4146062420312848E-5</v>
      </c>
      <c r="J84" s="9">
        <f t="shared" si="72"/>
        <v>0.99993585393757967</v>
      </c>
      <c r="K84" s="83">
        <f>VLOOKUP(E84,Rates2,7)*VLOOKUP(E84,Mort_Imp_Survivors,C84-'Mort Imp Cume'!$C$4+2)</f>
        <v>1.4367154978693603E-4</v>
      </c>
      <c r="L84" s="9">
        <f t="shared" si="73"/>
        <v>0.99985632845021311</v>
      </c>
      <c r="M84" s="31">
        <f>PRODUCT(H$4:H83)</f>
        <v>0.99178147145564721</v>
      </c>
      <c r="N84" s="9">
        <f>PRODUCT(J$4:J83)</f>
        <v>0.99487436933916251</v>
      </c>
      <c r="O84" s="9">
        <f>PRODUCT(L$4:L83)</f>
        <v>0.9887432894595245</v>
      </c>
      <c r="P84" s="9">
        <f t="shared" si="76"/>
        <v>0.98669796593670367</v>
      </c>
      <c r="Q84" s="9">
        <f t="shared" si="77"/>
        <v>6.3284950691746354E-5</v>
      </c>
      <c r="R84" s="9">
        <f t="shared" si="78"/>
        <v>1.2219173107003026E-4</v>
      </c>
      <c r="S84" s="9">
        <f t="shared" si="65"/>
        <v>9.0275232710245644E-5</v>
      </c>
      <c r="T84" s="9"/>
      <c r="U84" s="9"/>
      <c r="V84" s="9"/>
      <c r="W84" s="6"/>
      <c r="X84" s="6"/>
      <c r="AC84" s="11"/>
    </row>
    <row r="85" spans="1:29" x14ac:dyDescent="0.25">
      <c r="A85">
        <f t="shared" si="74"/>
        <v>81</v>
      </c>
      <c r="B85" t="str">
        <f t="shared" si="88"/>
        <v>October</v>
      </c>
      <c r="C85">
        <f t="shared" si="69"/>
        <v>2031</v>
      </c>
      <c r="D85">
        <f t="shared" ref="D85:E85" si="94">D73+1</f>
        <v>48</v>
      </c>
      <c r="E85">
        <f t="shared" si="94"/>
        <v>46</v>
      </c>
      <c r="F85" s="6"/>
      <c r="G85" s="83">
        <f>VLOOKUP(D85,Rates2,5)*VLOOKUP(D85,Mort_Imp_Retirees,C85-'Mort Imp Cume'!$C$4+2)</f>
        <v>1.2384698652464281E-4</v>
      </c>
      <c r="H85" s="9">
        <f t="shared" si="71"/>
        <v>0.99987615301347532</v>
      </c>
      <c r="I85" s="83">
        <f>VLOOKUP(E85,Rates2,6)*VLOOKUP(E85,Mort_Imp_Survivors,C85-'Mort Imp Cume'!$C$4+2)</f>
        <v>6.4146062420312848E-5</v>
      </c>
      <c r="J85" s="9">
        <f t="shared" si="72"/>
        <v>0.99993585393757967</v>
      </c>
      <c r="K85" s="83">
        <f>VLOOKUP(E85,Rates2,7)*VLOOKUP(E85,Mort_Imp_Survivors,C85-'Mort Imp Cume'!$C$4+2)</f>
        <v>1.4367154978693603E-4</v>
      </c>
      <c r="L85" s="9">
        <f t="shared" si="73"/>
        <v>0.99985632845021311</v>
      </c>
      <c r="M85" s="31">
        <f>PRODUCT(H$4:H84)</f>
        <v>0.99165864230911638</v>
      </c>
      <c r="N85" s="9">
        <f>PRODUCT(J$4:J84)</f>
        <v>0.99481055206576652</v>
      </c>
      <c r="O85" s="9">
        <f>PRODUCT(L$4:L84)</f>
        <v>0.98860123517878651</v>
      </c>
      <c r="P85" s="9">
        <f t="shared" si="76"/>
        <v>0.98651248141632053</v>
      </c>
      <c r="Q85" s="9">
        <f t="shared" si="77"/>
        <v>6.3273054063667892E-5</v>
      </c>
      <c r="R85" s="9">
        <f t="shared" si="78"/>
        <v>1.2216876084467787E-4</v>
      </c>
      <c r="S85" s="9">
        <f t="shared" si="65"/>
        <v>9.0260844367149868E-5</v>
      </c>
      <c r="T85" s="9"/>
      <c r="U85" s="9"/>
      <c r="V85" s="9"/>
      <c r="W85" s="6"/>
      <c r="X85" s="6"/>
      <c r="AC85" s="11"/>
    </row>
    <row r="86" spans="1:29" x14ac:dyDescent="0.25">
      <c r="A86">
        <f t="shared" si="74"/>
        <v>82</v>
      </c>
      <c r="B86" t="str">
        <f t="shared" si="88"/>
        <v>November</v>
      </c>
      <c r="C86">
        <f t="shared" si="69"/>
        <v>2031</v>
      </c>
      <c r="D86">
        <f t="shared" ref="D86:E86" si="95">D74+1</f>
        <v>48</v>
      </c>
      <c r="E86">
        <f t="shared" si="95"/>
        <v>46</v>
      </c>
      <c r="F86" s="6"/>
      <c r="G86" s="83">
        <f>VLOOKUP(D86,Rates2,5)*VLOOKUP(D86,Mort_Imp_Retirees,C86-'Mort Imp Cume'!$C$4+2)</f>
        <v>1.2384698652464281E-4</v>
      </c>
      <c r="H86" s="9">
        <f t="shared" si="71"/>
        <v>0.99987615301347532</v>
      </c>
      <c r="I86" s="83">
        <f>VLOOKUP(E86,Rates2,6)*VLOOKUP(E86,Mort_Imp_Survivors,C86-'Mort Imp Cume'!$C$4+2)</f>
        <v>6.4146062420312848E-5</v>
      </c>
      <c r="J86" s="9">
        <f t="shared" si="72"/>
        <v>0.99993585393757967</v>
      </c>
      <c r="K86" s="83">
        <f>VLOOKUP(E86,Rates2,7)*VLOOKUP(E86,Mort_Imp_Survivors,C86-'Mort Imp Cume'!$C$4+2)</f>
        <v>1.4367154978693603E-4</v>
      </c>
      <c r="L86" s="9">
        <f t="shared" si="73"/>
        <v>0.99985632845021311</v>
      </c>
      <c r="M86" s="31">
        <f>PRODUCT(H$4:H85)</f>
        <v>0.99153582837460519</v>
      </c>
      <c r="N86" s="9">
        <f>PRODUCT(J$4:J85)</f>
        <v>0.99474673888599729</v>
      </c>
      <c r="O86" s="9">
        <f>PRODUCT(L$4:L85)</f>
        <v>0.9884592013072071</v>
      </c>
      <c r="P86" s="9">
        <f t="shared" si="76"/>
        <v>0.98632703176426439</v>
      </c>
      <c r="Q86" s="9">
        <f t="shared" si="77"/>
        <v>6.3261159671978306E-5</v>
      </c>
      <c r="R86" s="9">
        <f t="shared" si="78"/>
        <v>1.2214579493738571E-4</v>
      </c>
      <c r="S86" s="9">
        <f t="shared" si="65"/>
        <v>9.0246458317312273E-5</v>
      </c>
      <c r="T86" s="9"/>
      <c r="U86" s="9"/>
      <c r="V86" s="9"/>
      <c r="W86" s="6"/>
      <c r="X86" s="6"/>
      <c r="AC86" s="11"/>
    </row>
    <row r="87" spans="1:29" x14ac:dyDescent="0.25">
      <c r="A87">
        <f t="shared" si="74"/>
        <v>83</v>
      </c>
      <c r="B87" t="str">
        <f t="shared" si="88"/>
        <v>December</v>
      </c>
      <c r="C87">
        <f t="shared" si="69"/>
        <v>2031</v>
      </c>
      <c r="D87">
        <f t="shared" ref="D87:E87" si="96">D75+1</f>
        <v>48</v>
      </c>
      <c r="E87">
        <f t="shared" si="96"/>
        <v>46</v>
      </c>
      <c r="F87" s="6"/>
      <c r="G87" s="83">
        <f>VLOOKUP(D87,Rates2,5)*VLOOKUP(D87,Mort_Imp_Retirees,C87-'Mort Imp Cume'!$C$4+2)</f>
        <v>1.2384698652464281E-4</v>
      </c>
      <c r="H87" s="9">
        <f t="shared" si="71"/>
        <v>0.99987615301347532</v>
      </c>
      <c r="I87" s="83">
        <f>VLOOKUP(E87,Rates2,6)*VLOOKUP(E87,Mort_Imp_Survivors,C87-'Mort Imp Cume'!$C$4+2)</f>
        <v>6.4146062420312848E-5</v>
      </c>
      <c r="J87" s="9">
        <f t="shared" si="72"/>
        <v>0.99993585393757967</v>
      </c>
      <c r="K87" s="83">
        <f>VLOOKUP(E87,Rates2,7)*VLOOKUP(E87,Mort_Imp_Survivors,C87-'Mort Imp Cume'!$C$4+2)</f>
        <v>1.4367154978693603E-4</v>
      </c>
      <c r="L87" s="9">
        <f t="shared" si="73"/>
        <v>0.99985632845021311</v>
      </c>
      <c r="M87" s="31">
        <f>PRODUCT(H$4:H86)</f>
        <v>0.9914130296502297</v>
      </c>
      <c r="N87" s="9">
        <f>PRODUCT(J$4:J86)</f>
        <v>0.99468292979959227</v>
      </c>
      <c r="O87" s="9">
        <f>PRODUCT(L$4:L86)</f>
        <v>0.98831718784185418</v>
      </c>
      <c r="P87" s="9">
        <f t="shared" si="76"/>
        <v>0.98614161697398051</v>
      </c>
      <c r="Q87" s="9">
        <f t="shared" si="77"/>
        <v>6.3249267516257183E-5</v>
      </c>
      <c r="R87" s="9">
        <f t="shared" si="78"/>
        <v>1.2212283334734201E-4</v>
      </c>
      <c r="S87" s="9">
        <f t="shared" si="65"/>
        <v>9.0232074560367415E-5</v>
      </c>
      <c r="T87" s="9"/>
      <c r="U87" s="9"/>
      <c r="V87" s="9"/>
      <c r="W87" s="6"/>
      <c r="X87" s="6"/>
      <c r="AC87" s="11"/>
    </row>
    <row r="88" spans="1:29" x14ac:dyDescent="0.25">
      <c r="A88">
        <f t="shared" si="74"/>
        <v>84</v>
      </c>
      <c r="B88" t="str">
        <f t="shared" si="88"/>
        <v>January</v>
      </c>
      <c r="C88">
        <f t="shared" si="69"/>
        <v>2032</v>
      </c>
      <c r="D88">
        <f t="shared" ref="D88:E88" si="97">D76+1</f>
        <v>49</v>
      </c>
      <c r="E88">
        <f t="shared" si="97"/>
        <v>47</v>
      </c>
      <c r="F88" s="6"/>
      <c r="G88" s="83">
        <f>VLOOKUP(D88,Rates2,5)*VLOOKUP(D88,Mort_Imp_Retirees,C88-'Mort Imp Cume'!$C$4+2)</f>
        <v>1.3175740566343327E-4</v>
      </c>
      <c r="H88" s="9">
        <f t="shared" si="71"/>
        <v>0.9998682425943366</v>
      </c>
      <c r="I88" s="83">
        <f>VLOOKUP(E88,Rates2,6)*VLOOKUP(E88,Mort_Imp_Survivors,C88-'Mort Imp Cume'!$C$4+2)</f>
        <v>6.5258453328849697E-5</v>
      </c>
      <c r="J88" s="9">
        <f t="shared" si="72"/>
        <v>0.99993474154667117</v>
      </c>
      <c r="K88" s="83">
        <f>VLOOKUP(E88,Rates2,7)*VLOOKUP(E88,Mort_Imp_Survivors,C88-'Mort Imp Cume'!$C$4+2)</f>
        <v>1.4690902783042302E-4</v>
      </c>
      <c r="L88" s="9">
        <f t="shared" si="73"/>
        <v>0.99985309097216957</v>
      </c>
      <c r="M88" s="31">
        <f>PRODUCT(H$4:H87)</f>
        <v>0.99129024613410621</v>
      </c>
      <c r="N88" s="9">
        <f>PRODUCT(J$4:J87)</f>
        <v>0.99461912480628889</v>
      </c>
      <c r="O88" s="9">
        <f>PRODUCT(L$4:L87)</f>
        <v>0.98817519477979587</v>
      </c>
      <c r="P88" s="9">
        <f t="shared" si="76"/>
        <v>0.98595623703891544</v>
      </c>
      <c r="Q88" s="9">
        <f t="shared" si="77"/>
        <v>6.4333501546853632E-5</v>
      </c>
      <c r="R88" s="9">
        <f t="shared" si="78"/>
        <v>1.2989855835768985E-4</v>
      </c>
      <c r="S88" s="9">
        <f t="shared" si="65"/>
        <v>9.6946722154038462E-5</v>
      </c>
      <c r="T88" s="9"/>
      <c r="U88" s="9"/>
      <c r="V88" s="9"/>
      <c r="W88" s="6"/>
      <c r="X88" s="6"/>
      <c r="AC88" s="11"/>
    </row>
    <row r="89" spans="1:29" x14ac:dyDescent="0.25">
      <c r="A89">
        <f t="shared" si="74"/>
        <v>85</v>
      </c>
      <c r="B89" t="str">
        <f t="shared" si="88"/>
        <v>February</v>
      </c>
      <c r="C89">
        <f t="shared" si="69"/>
        <v>2032</v>
      </c>
      <c r="D89">
        <f t="shared" ref="D89:E89" si="98">D77+1</f>
        <v>49</v>
      </c>
      <c r="E89">
        <f t="shared" si="98"/>
        <v>47</v>
      </c>
      <c r="F89" s="6"/>
      <c r="G89" s="83">
        <f>VLOOKUP(D89,Rates2,5)*VLOOKUP(D89,Mort_Imp_Retirees,C89-'Mort Imp Cume'!$C$4+2)</f>
        <v>1.3175740566343327E-4</v>
      </c>
      <c r="H89" s="9">
        <f t="shared" si="71"/>
        <v>0.9998682425943366</v>
      </c>
      <c r="I89" s="83">
        <f>VLOOKUP(E89,Rates2,6)*VLOOKUP(E89,Mort_Imp_Survivors,C89-'Mort Imp Cume'!$C$4+2)</f>
        <v>6.5258453328849697E-5</v>
      </c>
      <c r="J89" s="9">
        <f t="shared" si="72"/>
        <v>0.99993474154667117</v>
      </c>
      <c r="K89" s="83">
        <f>VLOOKUP(E89,Rates2,7)*VLOOKUP(E89,Mort_Imp_Survivors,C89-'Mort Imp Cume'!$C$4+2)</f>
        <v>1.4690902783042302E-4</v>
      </c>
      <c r="L89" s="9">
        <f t="shared" si="73"/>
        <v>0.99985309097216957</v>
      </c>
      <c r="M89" s="31">
        <f>PRODUCT(H$4:H88)</f>
        <v>0.99115963630301618</v>
      </c>
      <c r="N89" s="9">
        <f>PRODUCT(J$4:J88)</f>
        <v>0.99455421750055273</v>
      </c>
      <c r="O89" s="9">
        <f>PRODUCT(L$4:L88)</f>
        <v>0.98803002292260467</v>
      </c>
      <c r="P89" s="9">
        <f t="shared" si="76"/>
        <v>0.98576199650147867</v>
      </c>
      <c r="Q89" s="9">
        <f t="shared" si="77"/>
        <v>6.4320827379942141E-5</v>
      </c>
      <c r="R89" s="9">
        <f t="shared" si="78"/>
        <v>1.2987296739853791E-4</v>
      </c>
      <c r="S89" s="9">
        <f t="shared" si="65"/>
        <v>9.6930003696095752E-5</v>
      </c>
      <c r="T89" s="9"/>
      <c r="U89" s="9"/>
      <c r="V89" s="9"/>
      <c r="W89" s="6"/>
      <c r="X89" s="6"/>
      <c r="AC89" s="11"/>
    </row>
    <row r="90" spans="1:29" x14ac:dyDescent="0.25">
      <c r="A90">
        <f t="shared" si="74"/>
        <v>86</v>
      </c>
      <c r="B90" t="str">
        <f t="shared" si="88"/>
        <v>March</v>
      </c>
      <c r="C90">
        <f t="shared" si="69"/>
        <v>2032</v>
      </c>
      <c r="D90">
        <f t="shared" ref="D90:E90" si="99">D78+1</f>
        <v>49</v>
      </c>
      <c r="E90">
        <f t="shared" si="99"/>
        <v>47</v>
      </c>
      <c r="F90" s="6"/>
      <c r="G90" s="83">
        <f>VLOOKUP(D90,Rates2,5)*VLOOKUP(D90,Mort_Imp_Retirees,C90-'Mort Imp Cume'!$C$4+2)</f>
        <v>1.3175740566343327E-4</v>
      </c>
      <c r="H90" s="9">
        <f t="shared" si="71"/>
        <v>0.9998682425943366</v>
      </c>
      <c r="I90" s="83">
        <f>VLOOKUP(E90,Rates2,6)*VLOOKUP(E90,Mort_Imp_Survivors,C90-'Mort Imp Cume'!$C$4+2)</f>
        <v>6.5258453328849697E-5</v>
      </c>
      <c r="J90" s="9">
        <f t="shared" si="72"/>
        <v>0.99993474154667117</v>
      </c>
      <c r="K90" s="83">
        <f>VLOOKUP(E90,Rates2,7)*VLOOKUP(E90,Mort_Imp_Survivors,C90-'Mort Imp Cume'!$C$4+2)</f>
        <v>1.4690902783042302E-4</v>
      </c>
      <c r="L90" s="9">
        <f t="shared" si="73"/>
        <v>0.99985309097216957</v>
      </c>
      <c r="M90" s="31">
        <f>PRODUCT(H$4:H89)</f>
        <v>0.99102904368073863</v>
      </c>
      <c r="N90" s="9">
        <f>PRODUCT(J$4:J89)</f>
        <v>0.99448931443056698</v>
      </c>
      <c r="O90" s="9">
        <f>PRODUCT(L$4:L89)</f>
        <v>0.9878848723924698</v>
      </c>
      <c r="P90" s="9">
        <f t="shared" si="76"/>
        <v>0.98556779423083818</v>
      </c>
      <c r="Q90" s="9">
        <f t="shared" si="77"/>
        <v>6.4308155709933562E-5</v>
      </c>
      <c r="R90" s="9">
        <f t="shared" si="78"/>
        <v>1.2984738148099075E-4</v>
      </c>
      <c r="S90" s="9">
        <f t="shared" si="65"/>
        <v>9.6913288121250381E-5</v>
      </c>
      <c r="T90" s="9"/>
      <c r="U90" s="9"/>
      <c r="V90" s="9"/>
      <c r="W90" s="6"/>
      <c r="X90" s="6"/>
      <c r="AC90" s="11"/>
    </row>
    <row r="91" spans="1:29" x14ac:dyDescent="0.25">
      <c r="A91">
        <f t="shared" si="74"/>
        <v>87</v>
      </c>
      <c r="B91" t="str">
        <f t="shared" si="88"/>
        <v>April</v>
      </c>
      <c r="C91">
        <f t="shared" si="69"/>
        <v>2032</v>
      </c>
      <c r="D91">
        <f t="shared" ref="D91:E91" si="100">D79+1</f>
        <v>49</v>
      </c>
      <c r="E91">
        <f t="shared" si="100"/>
        <v>47</v>
      </c>
      <c r="F91" s="6"/>
      <c r="G91" s="83">
        <f>VLOOKUP(D91,Rates2,5)*VLOOKUP(D91,Mort_Imp_Retirees,C91-'Mort Imp Cume'!$C$4+2)</f>
        <v>1.3175740566343327E-4</v>
      </c>
      <c r="H91" s="9">
        <f t="shared" si="71"/>
        <v>0.9998682425943366</v>
      </c>
      <c r="I91" s="83">
        <f>VLOOKUP(E91,Rates2,6)*VLOOKUP(E91,Mort_Imp_Survivors,C91-'Mort Imp Cume'!$C$4+2)</f>
        <v>6.5258453328849697E-5</v>
      </c>
      <c r="J91" s="9">
        <f t="shared" si="72"/>
        <v>0.99993474154667117</v>
      </c>
      <c r="K91" s="83">
        <f>VLOOKUP(E91,Rates2,7)*VLOOKUP(E91,Mort_Imp_Survivors,C91-'Mort Imp Cume'!$C$4+2)</f>
        <v>1.4690902783042302E-4</v>
      </c>
      <c r="L91" s="9">
        <f t="shared" si="73"/>
        <v>0.99985309097216957</v>
      </c>
      <c r="M91" s="31">
        <f>PRODUCT(H$4:H90)</f>
        <v>0.99089846826500616</v>
      </c>
      <c r="N91" s="9">
        <f>PRODUCT(J$4:J90)</f>
        <v>0.99442441559605521</v>
      </c>
      <c r="O91" s="9">
        <f>PRODUCT(L$4:L90)</f>
        <v>0.98773974318625823</v>
      </c>
      <c r="P91" s="9">
        <f t="shared" si="76"/>
        <v>0.98537363021945501</v>
      </c>
      <c r="Q91" s="9">
        <f t="shared" si="77"/>
        <v>6.4295486536335993E-5</v>
      </c>
      <c r="R91" s="9">
        <f t="shared" si="78"/>
        <v>1.298218006040551E-4</v>
      </c>
      <c r="S91" s="9">
        <f t="shared" si="65"/>
        <v>9.6896575429005147E-5</v>
      </c>
      <c r="T91" s="9"/>
      <c r="U91" s="9"/>
      <c r="V91" s="9"/>
      <c r="W91" s="6"/>
      <c r="X91" s="6"/>
      <c r="AC91" s="11"/>
    </row>
    <row r="92" spans="1:29" x14ac:dyDescent="0.25">
      <c r="A92">
        <f t="shared" si="74"/>
        <v>88</v>
      </c>
      <c r="B92" t="str">
        <f t="shared" si="88"/>
        <v>May</v>
      </c>
      <c r="C92">
        <f t="shared" si="69"/>
        <v>2032</v>
      </c>
      <c r="D92">
        <f t="shared" ref="D92:E92" si="101">D80+1</f>
        <v>49</v>
      </c>
      <c r="E92">
        <f t="shared" si="101"/>
        <v>47</v>
      </c>
      <c r="F92" s="6"/>
      <c r="G92" s="83">
        <f>VLOOKUP(D92,Rates2,5)*VLOOKUP(D92,Mort_Imp_Retirees,C92-'Mort Imp Cume'!$C$4+2)</f>
        <v>1.3175740566343327E-4</v>
      </c>
      <c r="H92" s="9">
        <f t="shared" si="71"/>
        <v>0.9998682425943366</v>
      </c>
      <c r="I92" s="83">
        <f>VLOOKUP(E92,Rates2,6)*VLOOKUP(E92,Mort_Imp_Survivors,C92-'Mort Imp Cume'!$C$4+2)</f>
        <v>6.5258453328849697E-5</v>
      </c>
      <c r="J92" s="9">
        <f t="shared" si="72"/>
        <v>0.99993474154667117</v>
      </c>
      <c r="K92" s="83">
        <f>VLOOKUP(E92,Rates2,7)*VLOOKUP(E92,Mort_Imp_Survivors,C92-'Mort Imp Cume'!$C$4+2)</f>
        <v>1.4690902783042302E-4</v>
      </c>
      <c r="L92" s="9">
        <f t="shared" si="73"/>
        <v>0.99985309097216957</v>
      </c>
      <c r="M92" s="31">
        <f>PRODUCT(H$4:H91)</f>
        <v>0.99076791005355169</v>
      </c>
      <c r="N92" s="9">
        <f>PRODUCT(J$4:J91)</f>
        <v>0.99435952099674096</v>
      </c>
      <c r="O92" s="9">
        <f>PRODUCT(L$4:L91)</f>
        <v>0.98759463530083724</v>
      </c>
      <c r="P92" s="9">
        <f t="shared" si="76"/>
        <v>0.98517950445979174</v>
      </c>
      <c r="Q92" s="9">
        <f t="shared" si="77"/>
        <v>6.4282819858657572E-5</v>
      </c>
      <c r="R92" s="9">
        <f t="shared" si="78"/>
        <v>1.2979622476673794E-4</v>
      </c>
      <c r="S92" s="9">
        <f t="shared" si="65"/>
        <v>9.6879865618862944E-5</v>
      </c>
      <c r="T92" s="9"/>
      <c r="U92" s="9"/>
      <c r="V92" s="9"/>
      <c r="W92" s="6"/>
      <c r="X92" s="6"/>
      <c r="AC92" s="11"/>
    </row>
    <row r="93" spans="1:29" x14ac:dyDescent="0.25">
      <c r="A93">
        <f t="shared" si="74"/>
        <v>89</v>
      </c>
      <c r="B93" t="str">
        <f t="shared" si="88"/>
        <v>June</v>
      </c>
      <c r="C93">
        <f t="shared" si="69"/>
        <v>2032</v>
      </c>
      <c r="D93">
        <f t="shared" ref="D93:E93" si="102">D81+1</f>
        <v>49</v>
      </c>
      <c r="E93">
        <f t="shared" si="102"/>
        <v>47</v>
      </c>
      <c r="F93" s="6"/>
      <c r="G93" s="83">
        <f>VLOOKUP(D93,Rates2,5)*VLOOKUP(D93,Mort_Imp_Retirees,C93-'Mort Imp Cume'!$C$4+2)</f>
        <v>1.3175740566343327E-4</v>
      </c>
      <c r="H93" s="9">
        <f t="shared" si="71"/>
        <v>0.9998682425943366</v>
      </c>
      <c r="I93" s="83">
        <f>VLOOKUP(E93,Rates2,6)*VLOOKUP(E93,Mort_Imp_Survivors,C93-'Mort Imp Cume'!$C$4+2)</f>
        <v>6.5258453328849697E-5</v>
      </c>
      <c r="J93" s="9">
        <f t="shared" si="72"/>
        <v>0.99993474154667117</v>
      </c>
      <c r="K93" s="83">
        <f>VLOOKUP(E93,Rates2,7)*VLOOKUP(E93,Mort_Imp_Survivors,C93-'Mort Imp Cume'!$C$4+2)</f>
        <v>1.4690902783042302E-4</v>
      </c>
      <c r="L93" s="9">
        <f t="shared" si="73"/>
        <v>0.99985309097216957</v>
      </c>
      <c r="M93" s="31">
        <f>PRODUCT(H$4:H92)</f>
        <v>0.99063736904410848</v>
      </c>
      <c r="N93" s="9">
        <f>PRODUCT(J$4:J92)</f>
        <v>0.99429463063234791</v>
      </c>
      <c r="O93" s="9">
        <f>PRODUCT(L$4:L92)</f>
        <v>0.98744954873307467</v>
      </c>
      <c r="P93" s="9">
        <f t="shared" si="76"/>
        <v>0.98498541694431274</v>
      </c>
      <c r="Q93" s="9">
        <f t="shared" si="77"/>
        <v>6.4270155676406654E-5</v>
      </c>
      <c r="R93" s="9">
        <f t="shared" si="78"/>
        <v>1.2977065396804644E-4</v>
      </c>
      <c r="S93" s="9">
        <f t="shared" si="65"/>
        <v>9.6863158690326759E-5</v>
      </c>
      <c r="T93" s="9"/>
      <c r="U93" s="9"/>
      <c r="V93" s="9"/>
      <c r="W93" s="6"/>
      <c r="X93" s="6"/>
      <c r="AC93" s="11"/>
    </row>
    <row r="94" spans="1:29" x14ac:dyDescent="0.25">
      <c r="A94">
        <f t="shared" si="74"/>
        <v>90</v>
      </c>
      <c r="B94" t="str">
        <f t="shared" si="88"/>
        <v>July</v>
      </c>
      <c r="C94">
        <f t="shared" si="69"/>
        <v>2032</v>
      </c>
      <c r="D94">
        <f t="shared" ref="D94:E94" si="103">D82+1</f>
        <v>49</v>
      </c>
      <c r="E94">
        <f t="shared" si="103"/>
        <v>47</v>
      </c>
      <c r="F94" s="6"/>
      <c r="G94" s="83">
        <f>VLOOKUP(D94,Rates2,5)*VLOOKUP(D94,Mort_Imp_Retirees,C94-'Mort Imp Cume'!$C$4+2)</f>
        <v>1.3175740566343327E-4</v>
      </c>
      <c r="H94" s="9">
        <f t="shared" si="71"/>
        <v>0.9998682425943366</v>
      </c>
      <c r="I94" s="83">
        <f>VLOOKUP(E94,Rates2,6)*VLOOKUP(E94,Mort_Imp_Survivors,C94-'Mort Imp Cume'!$C$4+2)</f>
        <v>6.5258453328849697E-5</v>
      </c>
      <c r="J94" s="9">
        <f t="shared" si="72"/>
        <v>0.99993474154667117</v>
      </c>
      <c r="K94" s="83">
        <f>VLOOKUP(E94,Rates2,7)*VLOOKUP(E94,Mort_Imp_Survivors,C94-'Mort Imp Cume'!$C$4+2)</f>
        <v>1.4690902783042302E-4</v>
      </c>
      <c r="L94" s="9">
        <f t="shared" si="73"/>
        <v>0.99985309097216957</v>
      </c>
      <c r="M94" s="31">
        <f>PRODUCT(H$4:H93)</f>
        <v>0.99050684523441002</v>
      </c>
      <c r="N94" s="9">
        <f>PRODUCT(J$4:J93)</f>
        <v>0.99422974450259971</v>
      </c>
      <c r="O94" s="9">
        <f>PRODUCT(L$4:L93)</f>
        <v>0.98730448347983868</v>
      </c>
      <c r="P94" s="9">
        <f t="shared" si="76"/>
        <v>0.98479136766548359</v>
      </c>
      <c r="Q94" s="9">
        <f t="shared" si="77"/>
        <v>6.4257493989091594E-5</v>
      </c>
      <c r="R94" s="9">
        <f t="shared" si="78"/>
        <v>1.2974508820698798E-4</v>
      </c>
      <c r="S94" s="9">
        <f t="shared" si="65"/>
        <v>9.6846454642899663E-5</v>
      </c>
      <c r="T94" s="9"/>
      <c r="U94" s="9"/>
      <c r="V94" s="9"/>
      <c r="W94" s="6"/>
      <c r="X94" s="6"/>
      <c r="AC94" s="11"/>
    </row>
    <row r="95" spans="1:29" x14ac:dyDescent="0.25">
      <c r="A95">
        <f t="shared" si="74"/>
        <v>91</v>
      </c>
      <c r="B95" t="str">
        <f t="shared" si="88"/>
        <v>August</v>
      </c>
      <c r="C95">
        <f t="shared" si="69"/>
        <v>2032</v>
      </c>
      <c r="D95">
        <f t="shared" ref="D95:E95" si="104">D83+1</f>
        <v>49</v>
      </c>
      <c r="E95">
        <f t="shared" si="104"/>
        <v>47</v>
      </c>
      <c r="F95" s="6"/>
      <c r="G95" s="83">
        <f>VLOOKUP(D95,Rates2,5)*VLOOKUP(D95,Mort_Imp_Retirees,C95-'Mort Imp Cume'!$C$4+2)</f>
        <v>1.3175740566343327E-4</v>
      </c>
      <c r="H95" s="9">
        <f t="shared" si="71"/>
        <v>0.9998682425943366</v>
      </c>
      <c r="I95" s="83">
        <f>VLOOKUP(E95,Rates2,6)*VLOOKUP(E95,Mort_Imp_Survivors,C95-'Mort Imp Cume'!$C$4+2)</f>
        <v>6.5258453328849697E-5</v>
      </c>
      <c r="J95" s="9">
        <f t="shared" si="72"/>
        <v>0.99993474154667117</v>
      </c>
      <c r="K95" s="83">
        <f>VLOOKUP(E95,Rates2,7)*VLOOKUP(E95,Mort_Imp_Survivors,C95-'Mort Imp Cume'!$C$4+2)</f>
        <v>1.4690902783042302E-4</v>
      </c>
      <c r="L95" s="9">
        <f t="shared" si="73"/>
        <v>0.99985309097216957</v>
      </c>
      <c r="M95" s="31">
        <f>PRODUCT(H$4:H94)</f>
        <v>0.9903763386221901</v>
      </c>
      <c r="N95" s="9">
        <f>PRODUCT(J$4:J94)</f>
        <v>0.99416486260721992</v>
      </c>
      <c r="O95" s="9">
        <f>PRODUCT(L$4:L94)</f>
        <v>0.98715943953799801</v>
      </c>
      <c r="P95" s="9">
        <f t="shared" si="76"/>
        <v>0.98459735661577119</v>
      </c>
      <c r="Q95" s="9">
        <f t="shared" si="77"/>
        <v>6.4244834796220855E-5</v>
      </c>
      <c r="R95" s="9">
        <f t="shared" si="78"/>
        <v>1.2971952748257E-4</v>
      </c>
      <c r="S95" s="9">
        <f t="shared" si="65"/>
        <v>9.6829753476084792E-5</v>
      </c>
      <c r="T95" s="9"/>
      <c r="U95" s="9"/>
      <c r="V95" s="9"/>
      <c r="W95" s="6"/>
      <c r="X95" s="6"/>
      <c r="AC95" s="11"/>
    </row>
    <row r="96" spans="1:29" x14ac:dyDescent="0.25">
      <c r="A96">
        <f t="shared" si="74"/>
        <v>92</v>
      </c>
      <c r="B96" t="str">
        <f t="shared" si="88"/>
        <v>September</v>
      </c>
      <c r="C96">
        <f t="shared" si="69"/>
        <v>2032</v>
      </c>
      <c r="D96">
        <f t="shared" ref="D96:E96" si="105">D84+1</f>
        <v>49</v>
      </c>
      <c r="E96">
        <f t="shared" si="105"/>
        <v>47</v>
      </c>
      <c r="F96" s="6"/>
      <c r="G96" s="83">
        <f>VLOOKUP(D96,Rates2,5)*VLOOKUP(D96,Mort_Imp_Retirees,C96-'Mort Imp Cume'!$C$4+2)</f>
        <v>1.3175740566343327E-4</v>
      </c>
      <c r="H96" s="9">
        <f t="shared" si="71"/>
        <v>0.9998682425943366</v>
      </c>
      <c r="I96" s="83">
        <f>VLOOKUP(E96,Rates2,6)*VLOOKUP(E96,Mort_Imp_Survivors,C96-'Mort Imp Cume'!$C$4+2)</f>
        <v>6.5258453328849697E-5</v>
      </c>
      <c r="J96" s="9">
        <f t="shared" si="72"/>
        <v>0.99993474154667117</v>
      </c>
      <c r="K96" s="83">
        <f>VLOOKUP(E96,Rates2,7)*VLOOKUP(E96,Mort_Imp_Survivors,C96-'Mort Imp Cume'!$C$4+2)</f>
        <v>1.4690902783042302E-4</v>
      </c>
      <c r="L96" s="9">
        <f t="shared" si="73"/>
        <v>0.99985309097216957</v>
      </c>
      <c r="M96" s="31">
        <f>PRODUCT(H$4:H95)</f>
        <v>0.99024584920518277</v>
      </c>
      <c r="N96" s="9">
        <f>PRODUCT(J$4:J95)</f>
        <v>0.99409998494593232</v>
      </c>
      <c r="O96" s="9">
        <f>PRODUCT(L$4:L95)</f>
        <v>0.98701441690442182</v>
      </c>
      <c r="P96" s="9">
        <f t="shared" si="76"/>
        <v>0.98440338378764414</v>
      </c>
      <c r="Q96" s="9">
        <f t="shared" si="77"/>
        <v>6.4232178097303036E-5</v>
      </c>
      <c r="R96" s="9">
        <f t="shared" si="78"/>
        <v>1.2969397179380036E-4</v>
      </c>
      <c r="S96" s="9">
        <f t="shared" si="65"/>
        <v>9.6813055189385407E-5</v>
      </c>
      <c r="T96" s="9"/>
      <c r="U96" s="9"/>
      <c r="V96" s="9"/>
      <c r="W96" s="6"/>
      <c r="X96" s="6"/>
      <c r="AC96" s="11"/>
    </row>
    <row r="97" spans="1:29" x14ac:dyDescent="0.25">
      <c r="A97">
        <f t="shared" si="74"/>
        <v>93</v>
      </c>
      <c r="B97" t="str">
        <f t="shared" si="88"/>
        <v>October</v>
      </c>
      <c r="C97">
        <f t="shared" si="69"/>
        <v>2032</v>
      </c>
      <c r="D97">
        <f t="shared" ref="D97:E97" si="106">D85+1</f>
        <v>49</v>
      </c>
      <c r="E97">
        <f t="shared" si="106"/>
        <v>47</v>
      </c>
      <c r="F97" s="6"/>
      <c r="G97" s="83">
        <f>VLOOKUP(D97,Rates2,5)*VLOOKUP(D97,Mort_Imp_Retirees,C97-'Mort Imp Cume'!$C$4+2)</f>
        <v>1.3175740566343327E-4</v>
      </c>
      <c r="H97" s="9">
        <f t="shared" si="71"/>
        <v>0.9998682425943366</v>
      </c>
      <c r="I97" s="83">
        <f>VLOOKUP(E97,Rates2,6)*VLOOKUP(E97,Mort_Imp_Survivors,C97-'Mort Imp Cume'!$C$4+2)</f>
        <v>6.5258453328849697E-5</v>
      </c>
      <c r="J97" s="9">
        <f t="shared" si="72"/>
        <v>0.99993474154667117</v>
      </c>
      <c r="K97" s="83">
        <f>VLOOKUP(E97,Rates2,7)*VLOOKUP(E97,Mort_Imp_Survivors,C97-'Mort Imp Cume'!$C$4+2)</f>
        <v>1.4690902783042302E-4</v>
      </c>
      <c r="L97" s="9">
        <f t="shared" si="73"/>
        <v>0.99985309097216957</v>
      </c>
      <c r="M97" s="31">
        <f>PRODUCT(H$4:H96)</f>
        <v>0.99011537698112251</v>
      </c>
      <c r="N97" s="9">
        <f>PRODUCT(J$4:J96)</f>
        <v>0.99403511151846058</v>
      </c>
      <c r="O97" s="9">
        <f>PRODUCT(L$4:L96)</f>
        <v>0.98686941557597974</v>
      </c>
      <c r="P97" s="9">
        <f t="shared" si="76"/>
        <v>0.98420944917357278</v>
      </c>
      <c r="Q97" s="9">
        <f t="shared" si="77"/>
        <v>6.4219523891846804E-5</v>
      </c>
      <c r="R97" s="9">
        <f t="shared" si="78"/>
        <v>1.2966842113968695E-4</v>
      </c>
      <c r="S97" s="9">
        <f t="shared" si="65"/>
        <v>9.6796359782304805E-5</v>
      </c>
      <c r="T97" s="9"/>
      <c r="U97" s="9"/>
      <c r="V97" s="9"/>
      <c r="W97" s="6"/>
      <c r="X97" s="6"/>
      <c r="AC97" s="11"/>
    </row>
    <row r="98" spans="1:29" x14ac:dyDescent="0.25">
      <c r="A98">
        <f t="shared" si="74"/>
        <v>94</v>
      </c>
      <c r="B98" t="str">
        <f t="shared" si="88"/>
        <v>November</v>
      </c>
      <c r="C98">
        <f t="shared" si="69"/>
        <v>2032</v>
      </c>
      <c r="D98">
        <f t="shared" ref="D98:E98" si="107">D86+1</f>
        <v>49</v>
      </c>
      <c r="E98">
        <f t="shared" si="107"/>
        <v>47</v>
      </c>
      <c r="F98" s="6"/>
      <c r="G98" s="83">
        <f>VLOOKUP(D98,Rates2,5)*VLOOKUP(D98,Mort_Imp_Retirees,C98-'Mort Imp Cume'!$C$4+2)</f>
        <v>1.3175740566343327E-4</v>
      </c>
      <c r="H98" s="9">
        <f t="shared" si="71"/>
        <v>0.9998682425943366</v>
      </c>
      <c r="I98" s="83">
        <f>VLOOKUP(E98,Rates2,6)*VLOOKUP(E98,Mort_Imp_Survivors,C98-'Mort Imp Cume'!$C$4+2)</f>
        <v>6.5258453328849697E-5</v>
      </c>
      <c r="J98" s="9">
        <f t="shared" si="72"/>
        <v>0.99993474154667117</v>
      </c>
      <c r="K98" s="83">
        <f>VLOOKUP(E98,Rates2,7)*VLOOKUP(E98,Mort_Imp_Survivors,C98-'Mort Imp Cume'!$C$4+2)</f>
        <v>1.4690902783042302E-4</v>
      </c>
      <c r="L98" s="9">
        <f t="shared" si="73"/>
        <v>0.99985309097216957</v>
      </c>
      <c r="M98" s="31">
        <f>PRODUCT(H$4:H97)</f>
        <v>0.98998492194774401</v>
      </c>
      <c r="N98" s="9">
        <f>PRODUCT(J$4:J97)</f>
        <v>0.99397024232452835</v>
      </c>
      <c r="O98" s="9">
        <f>PRODUCT(L$4:L97)</f>
        <v>0.98672443554954192</v>
      </c>
      <c r="P98" s="9">
        <f t="shared" si="76"/>
        <v>0.98401555276602837</v>
      </c>
      <c r="Q98" s="9">
        <f t="shared" si="77"/>
        <v>6.4206872179360907E-5</v>
      </c>
      <c r="R98" s="9">
        <f t="shared" si="78"/>
        <v>1.2964287551923794E-4</v>
      </c>
      <c r="S98" s="9">
        <f t="shared" si="65"/>
        <v>9.6779667254346451E-5</v>
      </c>
      <c r="T98" s="9"/>
      <c r="U98" s="9"/>
      <c r="V98" s="9"/>
      <c r="W98" s="6"/>
      <c r="X98" s="6"/>
      <c r="AC98" s="11"/>
    </row>
    <row r="99" spans="1:29" x14ac:dyDescent="0.25">
      <c r="A99">
        <f t="shared" si="74"/>
        <v>95</v>
      </c>
      <c r="B99" t="str">
        <f t="shared" si="88"/>
        <v>December</v>
      </c>
      <c r="C99">
        <f t="shared" si="69"/>
        <v>2032</v>
      </c>
      <c r="D99">
        <f t="shared" ref="D99:E99" si="108">D87+1</f>
        <v>49</v>
      </c>
      <c r="E99">
        <f t="shared" si="108"/>
        <v>47</v>
      </c>
      <c r="F99" s="6"/>
      <c r="G99" s="83">
        <f>VLOOKUP(D99,Rates2,5)*VLOOKUP(D99,Mort_Imp_Retirees,C99-'Mort Imp Cume'!$C$4+2)</f>
        <v>1.3175740566343327E-4</v>
      </c>
      <c r="H99" s="9">
        <f t="shared" si="71"/>
        <v>0.9998682425943366</v>
      </c>
      <c r="I99" s="83">
        <f>VLOOKUP(E99,Rates2,6)*VLOOKUP(E99,Mort_Imp_Survivors,C99-'Mort Imp Cume'!$C$4+2)</f>
        <v>6.5258453328849697E-5</v>
      </c>
      <c r="J99" s="9">
        <f t="shared" si="72"/>
        <v>0.99993474154667117</v>
      </c>
      <c r="K99" s="83">
        <f>VLOOKUP(E99,Rates2,7)*VLOOKUP(E99,Mort_Imp_Survivors,C99-'Mort Imp Cume'!$C$4+2)</f>
        <v>1.4690902783042302E-4</v>
      </c>
      <c r="L99" s="9">
        <f t="shared" si="73"/>
        <v>0.99985309097216957</v>
      </c>
      <c r="M99" s="31">
        <f>PRODUCT(H$4:H98)</f>
        <v>0.98985448410278232</v>
      </c>
      <c r="N99" s="9">
        <f>PRODUCT(J$4:J98)</f>
        <v>0.99390537736385942</v>
      </c>
      <c r="O99" s="9">
        <f>PRODUCT(L$4:L98)</f>
        <v>0.98657947682197877</v>
      </c>
      <c r="P99" s="9">
        <f t="shared" si="76"/>
        <v>0.98382169455748425</v>
      </c>
      <c r="Q99" s="9">
        <f t="shared" si="77"/>
        <v>6.4194222959354242E-5</v>
      </c>
      <c r="R99" s="9">
        <f t="shared" si="78"/>
        <v>1.2961733493146164E-4</v>
      </c>
      <c r="S99" s="9">
        <f t="shared" si="65"/>
        <v>9.6762977605013793E-5</v>
      </c>
      <c r="T99" s="9"/>
      <c r="U99" s="9"/>
      <c r="V99" s="9"/>
      <c r="W99" s="6"/>
      <c r="X99" s="6"/>
      <c r="AC99" s="11"/>
    </row>
    <row r="100" spans="1:29" x14ac:dyDescent="0.25">
      <c r="A100">
        <f t="shared" si="74"/>
        <v>96</v>
      </c>
      <c r="B100" t="str">
        <f t="shared" si="88"/>
        <v>January</v>
      </c>
      <c r="C100">
        <f t="shared" si="69"/>
        <v>2033</v>
      </c>
      <c r="D100">
        <f t="shared" ref="D100:E100" si="109">D88+1</f>
        <v>50</v>
      </c>
      <c r="E100">
        <f t="shared" si="109"/>
        <v>48</v>
      </c>
      <c r="F100" s="6"/>
      <c r="G100" s="83">
        <f>VLOOKUP(D100,Rates2,5)*VLOOKUP(D100,Mort_Imp_Retirees,C100-'Mort Imp Cume'!$C$4+2)</f>
        <v>1.3982207835883771E-4</v>
      </c>
      <c r="H100" s="9">
        <f t="shared" si="71"/>
        <v>0.99986017792164117</v>
      </c>
      <c r="I100" s="83">
        <f>VLOOKUP(E100,Rates2,6)*VLOOKUP(E100,Mort_Imp_Survivors,C100-'Mort Imp Cume'!$C$4+2)</f>
        <v>6.5499857048840118E-5</v>
      </c>
      <c r="J100" s="9">
        <f t="shared" si="72"/>
        <v>0.99993450014295115</v>
      </c>
      <c r="K100" s="83">
        <f>VLOOKUP(E100,Rates2,7)*VLOOKUP(E100,Mort_Imp_Survivors,C100-'Mort Imp Cume'!$C$4+2)</f>
        <v>1.4900871099571861E-4</v>
      </c>
      <c r="L100" s="9">
        <f t="shared" si="73"/>
        <v>0.99985099128900423</v>
      </c>
      <c r="M100" s="31">
        <f>PRODUCT(H$4:H99)</f>
        <v>0.98972406344397268</v>
      </c>
      <c r="N100" s="9">
        <f>PRODUCT(J$4:J99)</f>
        <v>0.99384051663617745</v>
      </c>
      <c r="O100" s="9">
        <f>PRODUCT(L$4:L99)</f>
        <v>0.98643453939016135</v>
      </c>
      <c r="P100" s="9">
        <f t="shared" si="76"/>
        <v>0.98362787454041467</v>
      </c>
      <c r="Q100" s="9">
        <f t="shared" si="77"/>
        <v>6.4418476786771474E-5</v>
      </c>
      <c r="R100" s="9">
        <f t="shared" si="78"/>
        <v>1.375238853650467E-4</v>
      </c>
      <c r="S100" s="9">
        <f t="shared" si="65"/>
        <v>1.0270418184465877E-4</v>
      </c>
      <c r="T100" s="9"/>
      <c r="U100" s="9"/>
      <c r="V100" s="9"/>
      <c r="W100" s="6"/>
      <c r="X100" s="6"/>
      <c r="AC100" s="11"/>
    </row>
    <row r="101" spans="1:29" x14ac:dyDescent="0.25">
      <c r="A101">
        <f t="shared" si="74"/>
        <v>97</v>
      </c>
      <c r="B101" t="str">
        <f t="shared" si="88"/>
        <v>February</v>
      </c>
      <c r="C101">
        <f t="shared" si="69"/>
        <v>2033</v>
      </c>
      <c r="D101">
        <f t="shared" ref="D101:E101" si="110">D89+1</f>
        <v>50</v>
      </c>
      <c r="E101">
        <f t="shared" si="110"/>
        <v>48</v>
      </c>
      <c r="F101" s="6"/>
      <c r="G101" s="83">
        <f>VLOOKUP(D101,Rates2,5)*VLOOKUP(D101,Mort_Imp_Retirees,C101-'Mort Imp Cume'!$C$4+2)</f>
        <v>1.3982207835883771E-4</v>
      </c>
      <c r="H101" s="9">
        <f t="shared" si="71"/>
        <v>0.99986017792164117</v>
      </c>
      <c r="I101" s="83">
        <f>VLOOKUP(E101,Rates2,6)*VLOOKUP(E101,Mort_Imp_Survivors,C101-'Mort Imp Cume'!$C$4+2)</f>
        <v>6.5499857048840118E-5</v>
      </c>
      <c r="J101" s="9">
        <f t="shared" si="72"/>
        <v>0.99993450014295115</v>
      </c>
      <c r="K101" s="83">
        <f>VLOOKUP(E101,Rates2,7)*VLOOKUP(E101,Mort_Imp_Survivors,C101-'Mort Imp Cume'!$C$4+2)</f>
        <v>1.4900871099571861E-4</v>
      </c>
      <c r="L101" s="9">
        <f t="shared" si="73"/>
        <v>0.99985099128900423</v>
      </c>
      <c r="M101" s="31">
        <f>PRODUCT(H$4:H100)</f>
        <v>0.98958567816842025</v>
      </c>
      <c r="N101" s="9">
        <f>PRODUCT(J$4:J100)</f>
        <v>0.99377542022440846</v>
      </c>
      <c r="O101" s="9">
        <f>PRODUCT(L$4:L100)</f>
        <v>0.98628755205096508</v>
      </c>
      <c r="P101" s="9">
        <f t="shared" si="76"/>
        <v>0.98342592316987809</v>
      </c>
      <c r="Q101" s="9">
        <f t="shared" si="77"/>
        <v>6.440525085040702E-5</v>
      </c>
      <c r="R101" s="9">
        <f t="shared" si="78"/>
        <v>1.3749564995422739E-4</v>
      </c>
      <c r="S101" s="9">
        <f t="shared" si="65"/>
        <v>1.0268603772914855E-4</v>
      </c>
      <c r="T101" s="9"/>
      <c r="U101" s="9"/>
      <c r="V101" s="9"/>
      <c r="W101" s="6"/>
      <c r="X101" s="6"/>
      <c r="AC101" s="11"/>
    </row>
    <row r="102" spans="1:29" x14ac:dyDescent="0.25">
      <c r="A102">
        <f t="shared" si="74"/>
        <v>98</v>
      </c>
      <c r="B102" t="str">
        <f t="shared" si="88"/>
        <v>March</v>
      </c>
      <c r="C102">
        <f t="shared" si="69"/>
        <v>2033</v>
      </c>
      <c r="D102">
        <f t="shared" ref="D102:E102" si="111">D90+1</f>
        <v>50</v>
      </c>
      <c r="E102">
        <f t="shared" si="111"/>
        <v>48</v>
      </c>
      <c r="F102" s="6"/>
      <c r="G102" s="83">
        <f>VLOOKUP(D102,Rates2,5)*VLOOKUP(D102,Mort_Imp_Retirees,C102-'Mort Imp Cume'!$C$4+2)</f>
        <v>1.3982207835883771E-4</v>
      </c>
      <c r="H102" s="9">
        <f t="shared" si="71"/>
        <v>0.99986017792164117</v>
      </c>
      <c r="I102" s="83">
        <f>VLOOKUP(E102,Rates2,6)*VLOOKUP(E102,Mort_Imp_Survivors,C102-'Mort Imp Cume'!$C$4+2)</f>
        <v>6.5499857048840118E-5</v>
      </c>
      <c r="J102" s="9">
        <f t="shared" si="72"/>
        <v>0.99993450014295115</v>
      </c>
      <c r="K102" s="83">
        <f>VLOOKUP(E102,Rates2,7)*VLOOKUP(E102,Mort_Imp_Survivors,C102-'Mort Imp Cume'!$C$4+2)</f>
        <v>1.4900871099571861E-4</v>
      </c>
      <c r="L102" s="9">
        <f t="shared" si="73"/>
        <v>0.99985099128900423</v>
      </c>
      <c r="M102" s="31">
        <f>PRODUCT(H$4:H101)</f>
        <v>0.98944731224218463</v>
      </c>
      <c r="N102" s="9">
        <f>PRODUCT(J$4:J101)</f>
        <v>0.9937103280764451</v>
      </c>
      <c r="O102" s="9">
        <f>PRODUCT(L$4:L101)</f>
        <v>0.98614058661416282</v>
      </c>
      <c r="P102" s="9">
        <f t="shared" si="76"/>
        <v>0.98322401326253805</v>
      </c>
      <c r="Q102" s="9">
        <f t="shared" si="77"/>
        <v>6.4392027629496296E-5</v>
      </c>
      <c r="R102" s="9">
        <f t="shared" si="78"/>
        <v>1.3746742034049866E-4</v>
      </c>
      <c r="S102" s="9">
        <f t="shared" si="65"/>
        <v>1.0266789681904754E-4</v>
      </c>
      <c r="T102" s="9"/>
      <c r="U102" s="9"/>
      <c r="V102" s="9"/>
      <c r="W102" s="6"/>
      <c r="X102" s="6"/>
      <c r="AC102" s="11"/>
    </row>
    <row r="103" spans="1:29" x14ac:dyDescent="0.25">
      <c r="A103">
        <f t="shared" si="74"/>
        <v>99</v>
      </c>
      <c r="B103" t="str">
        <f t="shared" si="88"/>
        <v>April</v>
      </c>
      <c r="C103">
        <f t="shared" si="69"/>
        <v>2033</v>
      </c>
      <c r="D103">
        <f t="shared" ref="D103:E103" si="112">D91+1</f>
        <v>50</v>
      </c>
      <c r="E103">
        <f t="shared" si="112"/>
        <v>48</v>
      </c>
      <c r="F103" s="6"/>
      <c r="G103" s="83">
        <f>VLOOKUP(D103,Rates2,5)*VLOOKUP(D103,Mort_Imp_Retirees,C103-'Mort Imp Cume'!$C$4+2)</f>
        <v>1.3982207835883771E-4</v>
      </c>
      <c r="H103" s="9">
        <f t="shared" si="71"/>
        <v>0.99986017792164117</v>
      </c>
      <c r="I103" s="83">
        <f>VLOOKUP(E103,Rates2,6)*VLOOKUP(E103,Mort_Imp_Survivors,C103-'Mort Imp Cume'!$C$4+2)</f>
        <v>6.5499857048840118E-5</v>
      </c>
      <c r="J103" s="9">
        <f t="shared" si="72"/>
        <v>0.99993450014295115</v>
      </c>
      <c r="K103" s="83">
        <f>VLOOKUP(E103,Rates2,7)*VLOOKUP(E103,Mort_Imp_Survivors,C103-'Mort Imp Cume'!$C$4+2)</f>
        <v>1.4900871099571861E-4</v>
      </c>
      <c r="L103" s="9">
        <f t="shared" si="73"/>
        <v>0.99985099128900423</v>
      </c>
      <c r="M103" s="31">
        <f>PRODUCT(H$4:H102)</f>
        <v>0.98930896566256032</v>
      </c>
      <c r="N103" s="9">
        <f>PRODUCT(J$4:J102)</f>
        <v>0.99364524019200817</v>
      </c>
      <c r="O103" s="9">
        <f>PRODUCT(L$4:L102)</f>
        <v>0.98599364307649084</v>
      </c>
      <c r="P103" s="9">
        <f t="shared" si="76"/>
        <v>0.98302214480988193</v>
      </c>
      <c r="Q103" s="9">
        <f t="shared" si="77"/>
        <v>6.4378807123481778E-5</v>
      </c>
      <c r="R103" s="9">
        <f t="shared" si="78"/>
        <v>1.3743919652267031E-4</v>
      </c>
      <c r="S103" s="9">
        <f t="shared" si="65"/>
        <v>1.0264975911378945E-4</v>
      </c>
      <c r="T103" s="9"/>
      <c r="U103" s="9"/>
      <c r="V103" s="9"/>
      <c r="W103" s="6"/>
      <c r="X103" s="6"/>
      <c r="AC103" s="11"/>
    </row>
    <row r="104" spans="1:29" x14ac:dyDescent="0.25">
      <c r="A104">
        <f t="shared" si="74"/>
        <v>100</v>
      </c>
      <c r="B104" t="str">
        <f t="shared" si="88"/>
        <v>May</v>
      </c>
      <c r="C104">
        <f t="shared" si="69"/>
        <v>2033</v>
      </c>
      <c r="D104">
        <f t="shared" ref="D104:E104" si="113">D92+1</f>
        <v>50</v>
      </c>
      <c r="E104">
        <f t="shared" si="113"/>
        <v>48</v>
      </c>
      <c r="F104" s="6"/>
      <c r="G104" s="83">
        <f>VLOOKUP(D104,Rates2,5)*VLOOKUP(D104,Mort_Imp_Retirees,C104-'Mort Imp Cume'!$C$4+2)</f>
        <v>1.3982207835883771E-4</v>
      </c>
      <c r="H104" s="9">
        <f t="shared" si="71"/>
        <v>0.99986017792164117</v>
      </c>
      <c r="I104" s="83">
        <f>VLOOKUP(E104,Rates2,6)*VLOOKUP(E104,Mort_Imp_Survivors,C104-'Mort Imp Cume'!$C$4+2)</f>
        <v>6.5499857048840118E-5</v>
      </c>
      <c r="J104" s="9">
        <f t="shared" si="72"/>
        <v>0.99993450014295115</v>
      </c>
      <c r="K104" s="83">
        <f>VLOOKUP(E104,Rates2,7)*VLOOKUP(E104,Mort_Imp_Survivors,C104-'Mort Imp Cume'!$C$4+2)</f>
        <v>1.4900871099571861E-4</v>
      </c>
      <c r="L104" s="9">
        <f t="shared" si="73"/>
        <v>0.99985099128900423</v>
      </c>
      <c r="M104" s="31">
        <f>PRODUCT(H$4:H103)</f>
        <v>0.98917063842684239</v>
      </c>
      <c r="N104" s="9">
        <f>PRODUCT(J$4:J103)</f>
        <v>0.99358015657081833</v>
      </c>
      <c r="O104" s="9">
        <f>PRODUCT(L$4:L103)</f>
        <v>0.98584672143468599</v>
      </c>
      <c r="P104" s="9">
        <f t="shared" si="76"/>
        <v>0.9828203178033984</v>
      </c>
      <c r="Q104" s="9">
        <f t="shared" si="77"/>
        <v>6.436558933180605E-5</v>
      </c>
      <c r="R104" s="9">
        <f t="shared" si="78"/>
        <v>1.3741097849955238E-4</v>
      </c>
      <c r="S104" s="9">
        <f t="shared" si="65"/>
        <v>1.0263162461280802E-4</v>
      </c>
      <c r="T104" s="9"/>
      <c r="U104" s="9"/>
      <c r="V104" s="9"/>
      <c r="W104" s="6"/>
      <c r="X104" s="6"/>
      <c r="AC104" s="11"/>
    </row>
    <row r="105" spans="1:29" x14ac:dyDescent="0.25">
      <c r="A105">
        <f t="shared" si="74"/>
        <v>101</v>
      </c>
      <c r="B105" t="str">
        <f t="shared" si="88"/>
        <v>June</v>
      </c>
      <c r="C105">
        <f t="shared" si="69"/>
        <v>2033</v>
      </c>
      <c r="D105">
        <f t="shared" ref="D105:E105" si="114">D93+1</f>
        <v>50</v>
      </c>
      <c r="E105">
        <f t="shared" si="114"/>
        <v>48</v>
      </c>
      <c r="F105" s="6"/>
      <c r="G105" s="83">
        <f>VLOOKUP(D105,Rates2,5)*VLOOKUP(D105,Mort_Imp_Retirees,C105-'Mort Imp Cume'!$C$4+2)</f>
        <v>1.3982207835883771E-4</v>
      </c>
      <c r="H105" s="9">
        <f t="shared" si="71"/>
        <v>0.99986017792164117</v>
      </c>
      <c r="I105" s="83">
        <f>VLOOKUP(E105,Rates2,6)*VLOOKUP(E105,Mort_Imp_Survivors,C105-'Mort Imp Cume'!$C$4+2)</f>
        <v>6.5499857048840118E-5</v>
      </c>
      <c r="J105" s="9">
        <f t="shared" si="72"/>
        <v>0.99993450014295115</v>
      </c>
      <c r="K105" s="83">
        <f>VLOOKUP(E105,Rates2,7)*VLOOKUP(E105,Mort_Imp_Survivors,C105-'Mort Imp Cume'!$C$4+2)</f>
        <v>1.4900871099571861E-4</v>
      </c>
      <c r="L105" s="9">
        <f t="shared" si="73"/>
        <v>0.99985099128900423</v>
      </c>
      <c r="M105" s="31">
        <f>PRODUCT(H$4:H104)</f>
        <v>0.98903233053232598</v>
      </c>
      <c r="N105" s="9">
        <f>PRODUCT(J$4:J104)</f>
        <v>0.99351507721259635</v>
      </c>
      <c r="O105" s="9">
        <f>PRODUCT(L$4:L104)</f>
        <v>0.98569982168548564</v>
      </c>
      <c r="P105" s="9">
        <f t="shared" si="76"/>
        <v>0.98261853223457796</v>
      </c>
      <c r="Q105" s="9">
        <f t="shared" si="77"/>
        <v>6.4352374253911847E-5</v>
      </c>
      <c r="R105" s="9">
        <f t="shared" si="78"/>
        <v>1.3738276626995514E-4</v>
      </c>
      <c r="S105" s="9">
        <f t="shared" si="65"/>
        <v>1.0261349331553728E-4</v>
      </c>
      <c r="T105" s="9"/>
      <c r="U105" s="9"/>
      <c r="V105" s="9"/>
      <c r="W105" s="6"/>
      <c r="X105" s="6"/>
      <c r="AC105" s="11"/>
    </row>
    <row r="106" spans="1:29" x14ac:dyDescent="0.25">
      <c r="A106">
        <f t="shared" si="74"/>
        <v>102</v>
      </c>
      <c r="B106" t="str">
        <f t="shared" si="88"/>
        <v>July</v>
      </c>
      <c r="C106">
        <f t="shared" si="69"/>
        <v>2033</v>
      </c>
      <c r="D106">
        <f t="shared" ref="D106:E106" si="115">D94+1</f>
        <v>50</v>
      </c>
      <c r="E106">
        <f t="shared" si="115"/>
        <v>48</v>
      </c>
      <c r="F106" s="6"/>
      <c r="G106" s="83">
        <f>VLOOKUP(D106,Rates2,5)*VLOOKUP(D106,Mort_Imp_Retirees,C106-'Mort Imp Cume'!$C$4+2)</f>
        <v>1.3982207835883771E-4</v>
      </c>
      <c r="H106" s="9">
        <f t="shared" si="71"/>
        <v>0.99986017792164117</v>
      </c>
      <c r="I106" s="83">
        <f>VLOOKUP(E106,Rates2,6)*VLOOKUP(E106,Mort_Imp_Survivors,C106-'Mort Imp Cume'!$C$4+2)</f>
        <v>6.5499857048840118E-5</v>
      </c>
      <c r="J106" s="9">
        <f t="shared" si="72"/>
        <v>0.99993450014295115</v>
      </c>
      <c r="K106" s="83">
        <f>VLOOKUP(E106,Rates2,7)*VLOOKUP(E106,Mort_Imp_Survivors,C106-'Mort Imp Cume'!$C$4+2)</f>
        <v>1.4900871099571861E-4</v>
      </c>
      <c r="L106" s="9">
        <f t="shared" si="73"/>
        <v>0.99985099128900423</v>
      </c>
      <c r="M106" s="31">
        <f>PRODUCT(H$4:H105)</f>
        <v>0.98889404197630681</v>
      </c>
      <c r="N106" s="9">
        <f>PRODUCT(J$4:J105)</f>
        <v>0.99345000211706302</v>
      </c>
      <c r="O106" s="9">
        <f>PRODUCT(L$4:L105)</f>
        <v>0.98555294382562753</v>
      </c>
      <c r="P106" s="9">
        <f t="shared" si="76"/>
        <v>0.98241678809491306</v>
      </c>
      <c r="Q106" s="9">
        <f t="shared" si="77"/>
        <v>6.4339161889241984E-5</v>
      </c>
      <c r="R106" s="9">
        <f t="shared" si="78"/>
        <v>1.3735455983268912E-4</v>
      </c>
      <c r="S106" s="9">
        <f t="shared" si="65"/>
        <v>1.0259536522141118E-4</v>
      </c>
      <c r="T106" s="9"/>
      <c r="U106" s="9"/>
      <c r="V106" s="9"/>
      <c r="W106" s="6"/>
      <c r="X106" s="6"/>
      <c r="AC106" s="11"/>
    </row>
    <row r="107" spans="1:29" x14ac:dyDescent="0.25">
      <c r="A107">
        <f t="shared" si="74"/>
        <v>103</v>
      </c>
      <c r="B107" t="str">
        <f t="shared" si="88"/>
        <v>August</v>
      </c>
      <c r="C107">
        <f t="shared" si="69"/>
        <v>2033</v>
      </c>
      <c r="D107">
        <f t="shared" ref="D107:E107" si="116">D95+1</f>
        <v>50</v>
      </c>
      <c r="E107">
        <f t="shared" si="116"/>
        <v>48</v>
      </c>
      <c r="F107" s="6"/>
      <c r="G107" s="83">
        <f>VLOOKUP(D107,Rates2,5)*VLOOKUP(D107,Mort_Imp_Retirees,C107-'Mort Imp Cume'!$C$4+2)</f>
        <v>1.3982207835883771E-4</v>
      </c>
      <c r="H107" s="9">
        <f t="shared" si="71"/>
        <v>0.99986017792164117</v>
      </c>
      <c r="I107" s="83">
        <f>VLOOKUP(E107,Rates2,6)*VLOOKUP(E107,Mort_Imp_Survivors,C107-'Mort Imp Cume'!$C$4+2)</f>
        <v>6.5499857048840118E-5</v>
      </c>
      <c r="J107" s="9">
        <f t="shared" si="72"/>
        <v>0.99993450014295115</v>
      </c>
      <c r="K107" s="83">
        <f>VLOOKUP(E107,Rates2,7)*VLOOKUP(E107,Mort_Imp_Survivors,C107-'Mort Imp Cume'!$C$4+2)</f>
        <v>1.4900871099571861E-4</v>
      </c>
      <c r="L107" s="9">
        <f t="shared" si="73"/>
        <v>0.99985099128900423</v>
      </c>
      <c r="M107" s="31">
        <f>PRODUCT(H$4:H106)</f>
        <v>0.98875577275608106</v>
      </c>
      <c r="N107" s="9">
        <f>PRODUCT(J$4:J106)</f>
        <v>0.99338493128393923</v>
      </c>
      <c r="O107" s="9">
        <f>PRODUCT(L$4:L106)</f>
        <v>0.98540608785185002</v>
      </c>
      <c r="P107" s="9">
        <f t="shared" si="76"/>
        <v>0.98221508537589786</v>
      </c>
      <c r="Q107" s="9">
        <f t="shared" si="77"/>
        <v>6.4325952237239409E-5</v>
      </c>
      <c r="R107" s="9">
        <f t="shared" si="78"/>
        <v>1.3732635918656505E-4</v>
      </c>
      <c r="S107" s="9">
        <f t="shared" si="65"/>
        <v>1.0257724032986388E-4</v>
      </c>
      <c r="T107" s="9"/>
      <c r="U107" s="9"/>
      <c r="V107" s="9"/>
      <c r="W107" s="6"/>
      <c r="X107" s="6"/>
      <c r="AC107" s="11"/>
    </row>
    <row r="108" spans="1:29" x14ac:dyDescent="0.25">
      <c r="A108">
        <f t="shared" si="74"/>
        <v>104</v>
      </c>
      <c r="B108" t="str">
        <f t="shared" si="88"/>
        <v>September</v>
      </c>
      <c r="C108">
        <f t="shared" si="69"/>
        <v>2033</v>
      </c>
      <c r="D108">
        <f t="shared" ref="D108:E108" si="117">D96+1</f>
        <v>50</v>
      </c>
      <c r="E108">
        <f t="shared" si="117"/>
        <v>48</v>
      </c>
      <c r="F108" s="6"/>
      <c r="G108" s="83">
        <f>VLOOKUP(D108,Rates2,5)*VLOOKUP(D108,Mort_Imp_Retirees,C108-'Mort Imp Cume'!$C$4+2)</f>
        <v>1.3982207835883771E-4</v>
      </c>
      <c r="H108" s="9">
        <f t="shared" si="71"/>
        <v>0.99986017792164117</v>
      </c>
      <c r="I108" s="83">
        <f>VLOOKUP(E108,Rates2,6)*VLOOKUP(E108,Mort_Imp_Survivors,C108-'Mort Imp Cume'!$C$4+2)</f>
        <v>6.5499857048840118E-5</v>
      </c>
      <c r="J108" s="9">
        <f t="shared" si="72"/>
        <v>0.99993450014295115</v>
      </c>
      <c r="K108" s="83">
        <f>VLOOKUP(E108,Rates2,7)*VLOOKUP(E108,Mort_Imp_Survivors,C108-'Mort Imp Cume'!$C$4+2)</f>
        <v>1.4900871099571861E-4</v>
      </c>
      <c r="L108" s="9">
        <f t="shared" si="73"/>
        <v>0.99985099128900423</v>
      </c>
      <c r="M108" s="31">
        <f>PRODUCT(H$4:H107)</f>
        <v>0.988617522868945</v>
      </c>
      <c r="N108" s="9">
        <f>PRODUCT(J$4:J107)</f>
        <v>0.99331986471294564</v>
      </c>
      <c r="O108" s="9">
        <f>PRODUCT(L$4:L107)</f>
        <v>0.98525925376089185</v>
      </c>
      <c r="P108" s="9">
        <f t="shared" si="76"/>
        <v>0.98201342406902792</v>
      </c>
      <c r="Q108" s="9">
        <f t="shared" si="77"/>
        <v>6.431274529734717E-5</v>
      </c>
      <c r="R108" s="9">
        <f t="shared" si="78"/>
        <v>1.3729816433039396E-4</v>
      </c>
      <c r="S108" s="9">
        <f t="shared" si="65"/>
        <v>1.0255911864032959E-4</v>
      </c>
      <c r="T108" s="9"/>
      <c r="U108" s="9"/>
      <c r="V108" s="9"/>
      <c r="W108" s="6"/>
      <c r="X108" s="6"/>
      <c r="AC108" s="11"/>
    </row>
    <row r="109" spans="1:29" x14ac:dyDescent="0.25">
      <c r="A109">
        <f t="shared" si="74"/>
        <v>105</v>
      </c>
      <c r="B109" t="str">
        <f t="shared" si="88"/>
        <v>October</v>
      </c>
      <c r="C109">
        <f t="shared" si="69"/>
        <v>2033</v>
      </c>
      <c r="D109">
        <f t="shared" ref="D109:E109" si="118">D97+1</f>
        <v>50</v>
      </c>
      <c r="E109">
        <f t="shared" si="118"/>
        <v>48</v>
      </c>
      <c r="F109" s="6"/>
      <c r="G109" s="83">
        <f>VLOOKUP(D109,Rates2,5)*VLOOKUP(D109,Mort_Imp_Retirees,C109-'Mort Imp Cume'!$C$4+2)</f>
        <v>1.3982207835883771E-4</v>
      </c>
      <c r="H109" s="9">
        <f t="shared" si="71"/>
        <v>0.99986017792164117</v>
      </c>
      <c r="I109" s="83">
        <f>VLOOKUP(E109,Rates2,6)*VLOOKUP(E109,Mort_Imp_Survivors,C109-'Mort Imp Cume'!$C$4+2)</f>
        <v>6.5499857048840118E-5</v>
      </c>
      <c r="J109" s="9">
        <f t="shared" si="72"/>
        <v>0.99993450014295115</v>
      </c>
      <c r="K109" s="83">
        <f>VLOOKUP(E109,Rates2,7)*VLOOKUP(E109,Mort_Imp_Survivors,C109-'Mort Imp Cume'!$C$4+2)</f>
        <v>1.4900871099571861E-4</v>
      </c>
      <c r="L109" s="9">
        <f t="shared" si="73"/>
        <v>0.99985099128900423</v>
      </c>
      <c r="M109" s="31">
        <f>PRODUCT(H$4:H108)</f>
        <v>0.98847929231219556</v>
      </c>
      <c r="N109" s="9">
        <f>PRODUCT(J$4:J108)</f>
        <v>0.99325480240380315</v>
      </c>
      <c r="O109" s="9">
        <f>PRODUCT(L$4:L108)</f>
        <v>0.98511244154949229</v>
      </c>
      <c r="P109" s="9">
        <f t="shared" si="76"/>
        <v>0.98181180416580094</v>
      </c>
      <c r="Q109" s="9">
        <f t="shared" si="77"/>
        <v>6.4299541069008434E-5</v>
      </c>
      <c r="R109" s="9">
        <f t="shared" si="78"/>
        <v>1.372699752629871E-4</v>
      </c>
      <c r="S109" s="9">
        <f t="shared" si="65"/>
        <v>1.0254100015224265E-4</v>
      </c>
      <c r="T109" s="9"/>
      <c r="U109" s="9"/>
      <c r="V109" s="9"/>
      <c r="W109" s="6"/>
      <c r="X109" s="6"/>
      <c r="AC109" s="11"/>
    </row>
    <row r="110" spans="1:29" x14ac:dyDescent="0.25">
      <c r="A110">
        <f t="shared" si="74"/>
        <v>106</v>
      </c>
      <c r="B110" t="str">
        <f t="shared" si="88"/>
        <v>November</v>
      </c>
      <c r="C110">
        <f t="shared" si="69"/>
        <v>2033</v>
      </c>
      <c r="D110">
        <f t="shared" ref="D110:E110" si="119">D98+1</f>
        <v>50</v>
      </c>
      <c r="E110">
        <f t="shared" si="119"/>
        <v>48</v>
      </c>
      <c r="F110" s="6"/>
      <c r="G110" s="83">
        <f>VLOOKUP(D110,Rates2,5)*VLOOKUP(D110,Mort_Imp_Retirees,C110-'Mort Imp Cume'!$C$4+2)</f>
        <v>1.3982207835883771E-4</v>
      </c>
      <c r="H110" s="9">
        <f t="shared" si="71"/>
        <v>0.99986017792164117</v>
      </c>
      <c r="I110" s="83">
        <f>VLOOKUP(E110,Rates2,6)*VLOOKUP(E110,Mort_Imp_Survivors,C110-'Mort Imp Cume'!$C$4+2)</f>
        <v>6.5499857048840118E-5</v>
      </c>
      <c r="J110" s="9">
        <f t="shared" si="72"/>
        <v>0.99993450014295115</v>
      </c>
      <c r="K110" s="83">
        <f>VLOOKUP(E110,Rates2,7)*VLOOKUP(E110,Mort_Imp_Survivors,C110-'Mort Imp Cume'!$C$4+2)</f>
        <v>1.4900871099571861E-4</v>
      </c>
      <c r="L110" s="9">
        <f t="shared" si="73"/>
        <v>0.99985099128900423</v>
      </c>
      <c r="M110" s="31">
        <f>PRODUCT(H$4:H109)</f>
        <v>0.98834108108312979</v>
      </c>
      <c r="N110" s="9">
        <f>PRODUCT(J$4:J109)</f>
        <v>0.99318974435623264</v>
      </c>
      <c r="O110" s="9">
        <f>PRODUCT(L$4:L109)</f>
        <v>0.98496565121439106</v>
      </c>
      <c r="P110" s="9">
        <f t="shared" si="76"/>
        <v>0.98161022565771627</v>
      </c>
      <c r="Q110" s="9">
        <f t="shared" si="77"/>
        <v>6.4286339551666488E-5</v>
      </c>
      <c r="R110" s="9">
        <f t="shared" si="78"/>
        <v>1.3724179198315595E-4</v>
      </c>
      <c r="S110" s="9">
        <f t="shared" si="65"/>
        <v>1.025228848650374E-4</v>
      </c>
      <c r="T110" s="9"/>
      <c r="U110" s="9"/>
      <c r="V110" s="9"/>
      <c r="W110" s="6"/>
      <c r="X110" s="6"/>
      <c r="AC110" s="11"/>
    </row>
    <row r="111" spans="1:29" x14ac:dyDescent="0.25">
      <c r="A111">
        <f t="shared" si="74"/>
        <v>107</v>
      </c>
      <c r="B111" t="str">
        <f t="shared" si="88"/>
        <v>December</v>
      </c>
      <c r="C111">
        <f t="shared" si="69"/>
        <v>2033</v>
      </c>
      <c r="D111">
        <f t="shared" ref="D111:E111" si="120">D99+1</f>
        <v>50</v>
      </c>
      <c r="E111">
        <f t="shared" si="120"/>
        <v>48</v>
      </c>
      <c r="F111" s="6"/>
      <c r="G111" s="83">
        <f>VLOOKUP(D111,Rates2,5)*VLOOKUP(D111,Mort_Imp_Retirees,C111-'Mort Imp Cume'!$C$4+2)</f>
        <v>1.3982207835883771E-4</v>
      </c>
      <c r="H111" s="9">
        <f t="shared" si="71"/>
        <v>0.99986017792164117</v>
      </c>
      <c r="I111" s="83">
        <f>VLOOKUP(E111,Rates2,6)*VLOOKUP(E111,Mort_Imp_Survivors,C111-'Mort Imp Cume'!$C$4+2)</f>
        <v>6.5499857048840118E-5</v>
      </c>
      <c r="J111" s="9">
        <f t="shared" si="72"/>
        <v>0.99993450014295115</v>
      </c>
      <c r="K111" s="83">
        <f>VLOOKUP(E111,Rates2,7)*VLOOKUP(E111,Mort_Imp_Survivors,C111-'Mort Imp Cume'!$C$4+2)</f>
        <v>1.4900871099571861E-4</v>
      </c>
      <c r="L111" s="9">
        <f t="shared" si="73"/>
        <v>0.99985099128900423</v>
      </c>
      <c r="M111" s="31">
        <f>PRODUCT(H$4:H110)</f>
        <v>0.98820288917904531</v>
      </c>
      <c r="N111" s="9">
        <f>PRODUCT(J$4:J110)</f>
        <v>0.99312469056995489</v>
      </c>
      <c r="O111" s="9">
        <f>PRODUCT(L$4:L110)</f>
        <v>0.98481888275232854</v>
      </c>
      <c r="P111" s="9">
        <f t="shared" si="76"/>
        <v>0.98140868853627483</v>
      </c>
      <c r="Q111" s="9">
        <f t="shared" si="77"/>
        <v>6.4273140744764733E-5</v>
      </c>
      <c r="R111" s="9">
        <f t="shared" si="78"/>
        <v>1.3721361448971225E-4</v>
      </c>
      <c r="S111" s="9">
        <f t="shared" si="65"/>
        <v>1.0250477277814845E-4</v>
      </c>
      <c r="T111" s="9"/>
      <c r="U111" s="9"/>
      <c r="V111" s="9"/>
      <c r="W111" s="6"/>
      <c r="X111" s="6"/>
      <c r="AC111" s="11"/>
    </row>
    <row r="112" spans="1:29" x14ac:dyDescent="0.25">
      <c r="A112">
        <f t="shared" si="74"/>
        <v>108</v>
      </c>
      <c r="B112" t="str">
        <f t="shared" si="88"/>
        <v>January</v>
      </c>
      <c r="C112">
        <f t="shared" si="69"/>
        <v>2034</v>
      </c>
      <c r="D112">
        <f t="shared" ref="D112:E112" si="121">D100+1</f>
        <v>51</v>
      </c>
      <c r="E112">
        <f t="shared" si="121"/>
        <v>49</v>
      </c>
      <c r="F112" s="6"/>
      <c r="G112" s="83">
        <f>VLOOKUP(D112,Rates2,5)*VLOOKUP(D112,Mort_Imp_Retirees,C112-'Mort Imp Cume'!$C$4+2)</f>
        <v>1.4930265947530228E-4</v>
      </c>
      <c r="H112" s="9">
        <f t="shared" si="71"/>
        <v>0.99985069734052467</v>
      </c>
      <c r="I112" s="83">
        <f>VLOOKUP(E112,Rates2,6)*VLOOKUP(E112,Mort_Imp_Survivors,C112-'Mort Imp Cume'!$C$4+2)</f>
        <v>6.7017249918886569E-5</v>
      </c>
      <c r="J112" s="9">
        <f t="shared" si="72"/>
        <v>0.99993298275008113</v>
      </c>
      <c r="K112" s="83">
        <f>VLOOKUP(E112,Rates2,7)*VLOOKUP(E112,Mort_Imp_Survivors,C112-'Mort Imp Cume'!$C$4+2)</f>
        <v>1.5221785383191076E-4</v>
      </c>
      <c r="L112" s="9">
        <f t="shared" si="73"/>
        <v>0.9998477821461681</v>
      </c>
      <c r="M112" s="31">
        <f>PRODUCT(H$4:H111)</f>
        <v>0.98806471659724004</v>
      </c>
      <c r="N112" s="9">
        <f>PRODUCT(J$4:J111)</f>
        <v>0.99305964104469091</v>
      </c>
      <c r="O112" s="9">
        <f>PRODUCT(L$4:L111)</f>
        <v>0.98467213616004534</v>
      </c>
      <c r="P112" s="9">
        <f t="shared" si="76"/>
        <v>0.98120719279297941</v>
      </c>
      <c r="Q112" s="9">
        <f t="shared" si="77"/>
        <v>6.5747989846051065E-5</v>
      </c>
      <c r="R112" s="9">
        <f t="shared" si="78"/>
        <v>1.4648702556472234E-4</v>
      </c>
      <c r="S112" s="9">
        <f t="shared" si="65"/>
        <v>1.0851009841134081E-4</v>
      </c>
      <c r="T112" s="9"/>
      <c r="U112" s="9"/>
      <c r="V112" s="9"/>
      <c r="W112" s="6"/>
      <c r="X112" s="6"/>
      <c r="AC112" s="11"/>
    </row>
    <row r="113" spans="1:29" x14ac:dyDescent="0.25">
      <c r="A113">
        <f t="shared" si="74"/>
        <v>109</v>
      </c>
      <c r="B113" t="str">
        <f t="shared" si="88"/>
        <v>February</v>
      </c>
      <c r="C113">
        <f t="shared" si="69"/>
        <v>2034</v>
      </c>
      <c r="D113">
        <f t="shared" ref="D113:E113" si="122">D101+1</f>
        <v>51</v>
      </c>
      <c r="E113">
        <f t="shared" si="122"/>
        <v>49</v>
      </c>
      <c r="F113" s="6"/>
      <c r="G113" s="83">
        <f>VLOOKUP(D113,Rates2,5)*VLOOKUP(D113,Mort_Imp_Retirees,C113-'Mort Imp Cume'!$C$4+2)</f>
        <v>1.4930265947530228E-4</v>
      </c>
      <c r="H113" s="9">
        <f t="shared" si="71"/>
        <v>0.99985069734052467</v>
      </c>
      <c r="I113" s="83">
        <f>VLOOKUP(E113,Rates2,6)*VLOOKUP(E113,Mort_Imp_Survivors,C113-'Mort Imp Cume'!$C$4+2)</f>
        <v>6.7017249918886569E-5</v>
      </c>
      <c r="J113" s="9">
        <f t="shared" si="72"/>
        <v>0.99993298275008113</v>
      </c>
      <c r="K113" s="83">
        <f>VLOOKUP(E113,Rates2,7)*VLOOKUP(E113,Mort_Imp_Survivors,C113-'Mort Imp Cume'!$C$4+2)</f>
        <v>1.5221785383191076E-4</v>
      </c>
      <c r="L113" s="9">
        <f t="shared" si="73"/>
        <v>0.9998477821461681</v>
      </c>
      <c r="M113" s="31">
        <f>PRODUCT(H$4:H112)</f>
        <v>0.9879171959073183</v>
      </c>
      <c r="N113" s="9">
        <f>PRODUCT(J$4:J112)</f>
        <v>0.99299308891854265</v>
      </c>
      <c r="O113" s="9">
        <f>PRODUCT(L$4:L112)</f>
        <v>0.98452225148075101</v>
      </c>
      <c r="P113" s="9">
        <f t="shared" si="76"/>
        <v>0.98099494795975306</v>
      </c>
      <c r="Q113" s="9">
        <f t="shared" si="77"/>
        <v>6.5733767904709495E-5</v>
      </c>
      <c r="R113" s="9">
        <f t="shared" si="78"/>
        <v>1.464553389703525E-4</v>
      </c>
      <c r="S113" s="9">
        <f t="shared" si="65"/>
        <v>1.0849038022051553E-4</v>
      </c>
      <c r="T113" s="9"/>
      <c r="U113" s="9"/>
      <c r="V113" s="9"/>
      <c r="W113" s="6"/>
      <c r="X113" s="6"/>
      <c r="AC113" s="11"/>
    </row>
    <row r="114" spans="1:29" x14ac:dyDescent="0.25">
      <c r="A114">
        <f t="shared" si="74"/>
        <v>110</v>
      </c>
      <c r="B114" t="str">
        <f t="shared" si="88"/>
        <v>March</v>
      </c>
      <c r="C114">
        <f t="shared" si="69"/>
        <v>2034</v>
      </c>
      <c r="D114">
        <f t="shared" ref="D114:E114" si="123">D102+1</f>
        <v>51</v>
      </c>
      <c r="E114">
        <f t="shared" si="123"/>
        <v>49</v>
      </c>
      <c r="F114" s="6"/>
      <c r="G114" s="83">
        <f>VLOOKUP(D114,Rates2,5)*VLOOKUP(D114,Mort_Imp_Retirees,C114-'Mort Imp Cume'!$C$4+2)</f>
        <v>1.4930265947530228E-4</v>
      </c>
      <c r="H114" s="9">
        <f t="shared" si="71"/>
        <v>0.99985069734052467</v>
      </c>
      <c r="I114" s="83">
        <f>VLOOKUP(E114,Rates2,6)*VLOOKUP(E114,Mort_Imp_Survivors,C114-'Mort Imp Cume'!$C$4+2)</f>
        <v>6.7017249918886569E-5</v>
      </c>
      <c r="J114" s="9">
        <f t="shared" si="72"/>
        <v>0.99993298275008113</v>
      </c>
      <c r="K114" s="83">
        <f>VLOOKUP(E114,Rates2,7)*VLOOKUP(E114,Mort_Imp_Survivors,C114-'Mort Imp Cume'!$C$4+2)</f>
        <v>1.5221785383191076E-4</v>
      </c>
      <c r="L114" s="9">
        <f t="shared" si="73"/>
        <v>0.9998477821461681</v>
      </c>
      <c r="M114" s="31">
        <f>PRODUCT(H$4:H113)</f>
        <v>0.98776969724262798</v>
      </c>
      <c r="N114" s="9">
        <f>PRODUCT(J$4:J113)</f>
        <v>0.99292654125253488</v>
      </c>
      <c r="O114" s="9">
        <f>PRODUCT(L$4:L113)</f>
        <v>0.9843723896165808</v>
      </c>
      <c r="P114" s="9">
        <f t="shared" si="76"/>
        <v>0.9807827490371861</v>
      </c>
      <c r="Q114" s="9">
        <f t="shared" si="77"/>
        <v>6.5719549039714665E-5</v>
      </c>
      <c r="R114" s="9">
        <f t="shared" si="78"/>
        <v>1.464236592301068E-4</v>
      </c>
      <c r="S114" s="9">
        <f t="shared" si="65"/>
        <v>1.0847066561283187E-4</v>
      </c>
      <c r="T114" s="9"/>
      <c r="U114" s="9"/>
      <c r="V114" s="9"/>
      <c r="W114" s="6"/>
      <c r="X114" s="6"/>
      <c r="AC114" s="11"/>
    </row>
    <row r="115" spans="1:29" x14ac:dyDescent="0.25">
      <c r="A115">
        <f t="shared" si="74"/>
        <v>111</v>
      </c>
      <c r="B115" t="str">
        <f t="shared" si="88"/>
        <v>April</v>
      </c>
      <c r="C115">
        <f t="shared" si="69"/>
        <v>2034</v>
      </c>
      <c r="D115">
        <f t="shared" ref="D115:E115" si="124">D103+1</f>
        <v>51</v>
      </c>
      <c r="E115">
        <f t="shared" si="124"/>
        <v>49</v>
      </c>
      <c r="F115" s="6"/>
      <c r="G115" s="83">
        <f>VLOOKUP(D115,Rates2,5)*VLOOKUP(D115,Mort_Imp_Retirees,C115-'Mort Imp Cume'!$C$4+2)</f>
        <v>1.4930265947530228E-4</v>
      </c>
      <c r="H115" s="9">
        <f t="shared" si="71"/>
        <v>0.99985069734052467</v>
      </c>
      <c r="I115" s="83">
        <f>VLOOKUP(E115,Rates2,6)*VLOOKUP(E115,Mort_Imp_Survivors,C115-'Mort Imp Cume'!$C$4+2)</f>
        <v>6.7017249918886569E-5</v>
      </c>
      <c r="J115" s="9">
        <f t="shared" si="72"/>
        <v>0.99993298275008113</v>
      </c>
      <c r="K115" s="83">
        <f>VLOOKUP(E115,Rates2,7)*VLOOKUP(E115,Mort_Imp_Survivors,C115-'Mort Imp Cume'!$C$4+2)</f>
        <v>1.5221785383191076E-4</v>
      </c>
      <c r="L115" s="9">
        <f t="shared" si="73"/>
        <v>0.9998477821461681</v>
      </c>
      <c r="M115" s="31">
        <f>PRODUCT(H$4:H114)</f>
        <v>0.98762222059988047</v>
      </c>
      <c r="N115" s="9">
        <f>PRODUCT(J$4:J114)</f>
        <v>0.99285999804636871</v>
      </c>
      <c r="O115" s="9">
        <f>PRODUCT(L$4:L114)</f>
        <v>0.98422255056406194</v>
      </c>
      <c r="P115" s="9">
        <f t="shared" si="76"/>
        <v>0.98057059601534768</v>
      </c>
      <c r="Q115" s="9">
        <f t="shared" si="77"/>
        <v>6.5705333250401147E-5</v>
      </c>
      <c r="R115" s="9">
        <f t="shared" si="78"/>
        <v>1.4639198634250271E-4</v>
      </c>
      <c r="S115" s="9">
        <f t="shared" si="65"/>
        <v>1.0845095458763871E-4</v>
      </c>
      <c r="T115" s="9"/>
      <c r="U115" s="9"/>
      <c r="V115" s="9"/>
      <c r="W115" s="6"/>
      <c r="X115" s="6"/>
      <c r="AC115" s="11"/>
    </row>
    <row r="116" spans="1:29" x14ac:dyDescent="0.25">
      <c r="A116">
        <f t="shared" si="74"/>
        <v>112</v>
      </c>
      <c r="B116" t="str">
        <f t="shared" si="88"/>
        <v>May</v>
      </c>
      <c r="C116">
        <f t="shared" si="69"/>
        <v>2034</v>
      </c>
      <c r="D116">
        <f t="shared" ref="D116:E116" si="125">D104+1</f>
        <v>51</v>
      </c>
      <c r="E116">
        <f t="shared" si="125"/>
        <v>49</v>
      </c>
      <c r="F116" s="6"/>
      <c r="G116" s="83">
        <f>VLOOKUP(D116,Rates2,5)*VLOOKUP(D116,Mort_Imp_Retirees,C116-'Mort Imp Cume'!$C$4+2)</f>
        <v>1.4930265947530228E-4</v>
      </c>
      <c r="H116" s="9">
        <f t="shared" si="71"/>
        <v>0.99985069734052467</v>
      </c>
      <c r="I116" s="83">
        <f>VLOOKUP(E116,Rates2,6)*VLOOKUP(E116,Mort_Imp_Survivors,C116-'Mort Imp Cume'!$C$4+2)</f>
        <v>6.7017249918886569E-5</v>
      </c>
      <c r="J116" s="9">
        <f t="shared" si="72"/>
        <v>0.99993298275008113</v>
      </c>
      <c r="K116" s="83">
        <f>VLOOKUP(E116,Rates2,7)*VLOOKUP(E116,Mort_Imp_Survivors,C116-'Mort Imp Cume'!$C$4+2)</f>
        <v>1.5221785383191076E-4</v>
      </c>
      <c r="L116" s="9">
        <f t="shared" si="73"/>
        <v>0.9998477821461681</v>
      </c>
      <c r="M116" s="31">
        <f>PRODUCT(H$4:H115)</f>
        <v>0.98747476597578798</v>
      </c>
      <c r="N116" s="9">
        <f>PRODUCT(J$4:J115)</f>
        <v>0.99279345929974516</v>
      </c>
      <c r="O116" s="9">
        <f>PRODUCT(L$4:L115)</f>
        <v>0.98407273431972209</v>
      </c>
      <c r="P116" s="9">
        <f t="shared" si="76"/>
        <v>0.98035848888430888</v>
      </c>
      <c r="Q116" s="9">
        <f t="shared" si="77"/>
        <v>6.5691120536103659E-5</v>
      </c>
      <c r="R116" s="9">
        <f t="shared" si="78"/>
        <v>1.4636032030605783E-4</v>
      </c>
      <c r="S116" s="9">
        <f t="shared" si="65"/>
        <v>1.0843124714428505E-4</v>
      </c>
      <c r="T116" s="9"/>
      <c r="U116" s="9"/>
      <c r="V116" s="9"/>
      <c r="W116" s="6"/>
      <c r="X116" s="6"/>
      <c r="AC116" s="11"/>
    </row>
    <row r="117" spans="1:29" x14ac:dyDescent="0.25">
      <c r="A117">
        <f t="shared" si="74"/>
        <v>113</v>
      </c>
      <c r="B117" t="str">
        <f t="shared" si="88"/>
        <v>June</v>
      </c>
      <c r="C117">
        <f t="shared" si="69"/>
        <v>2034</v>
      </c>
      <c r="D117">
        <f t="shared" ref="D117:E117" si="126">D105+1</f>
        <v>51</v>
      </c>
      <c r="E117">
        <f t="shared" si="126"/>
        <v>49</v>
      </c>
      <c r="F117" s="6"/>
      <c r="G117" s="83">
        <f>VLOOKUP(D117,Rates2,5)*VLOOKUP(D117,Mort_Imp_Retirees,C117-'Mort Imp Cume'!$C$4+2)</f>
        <v>1.4930265947530228E-4</v>
      </c>
      <c r="H117" s="9">
        <f t="shared" si="71"/>
        <v>0.99985069734052467</v>
      </c>
      <c r="I117" s="83">
        <f>VLOOKUP(E117,Rates2,6)*VLOOKUP(E117,Mort_Imp_Survivors,C117-'Mort Imp Cume'!$C$4+2)</f>
        <v>6.7017249918886569E-5</v>
      </c>
      <c r="J117" s="9">
        <f t="shared" si="72"/>
        <v>0.99993298275008113</v>
      </c>
      <c r="K117" s="83">
        <f>VLOOKUP(E117,Rates2,7)*VLOOKUP(E117,Mort_Imp_Survivors,C117-'Mort Imp Cume'!$C$4+2)</f>
        <v>1.5221785383191076E-4</v>
      </c>
      <c r="L117" s="9">
        <f t="shared" si="73"/>
        <v>0.9998477821461681</v>
      </c>
      <c r="M117" s="31">
        <f>PRODUCT(H$4:H116)</f>
        <v>0.98732733336706302</v>
      </c>
      <c r="N117" s="9">
        <f>PRODUCT(J$4:J116)</f>
        <v>0.99272692501236548</v>
      </c>
      <c r="O117" s="9">
        <f>PRODUCT(L$4:L116)</f>
        <v>0.98392294088008947</v>
      </c>
      <c r="P117" s="9">
        <f t="shared" si="76"/>
        <v>0.98014642763414317</v>
      </c>
      <c r="Q117" s="9">
        <f t="shared" si="77"/>
        <v>6.5676910896157018E-5</v>
      </c>
      <c r="R117" s="9">
        <f t="shared" si="78"/>
        <v>1.4632866111929027E-4</v>
      </c>
      <c r="S117" s="9">
        <f t="shared" si="65"/>
        <v>1.0841154328211999E-4</v>
      </c>
      <c r="T117" s="9"/>
      <c r="U117" s="9"/>
      <c r="V117" s="9"/>
      <c r="W117" s="6"/>
      <c r="X117" s="6"/>
      <c r="AC117" s="11"/>
    </row>
    <row r="118" spans="1:29" x14ac:dyDescent="0.25">
      <c r="A118">
        <f t="shared" si="74"/>
        <v>114</v>
      </c>
      <c r="B118" t="str">
        <f t="shared" si="88"/>
        <v>July</v>
      </c>
      <c r="C118">
        <f t="shared" si="69"/>
        <v>2034</v>
      </c>
      <c r="D118">
        <f t="shared" ref="D118:E118" si="127">D106+1</f>
        <v>51</v>
      </c>
      <c r="E118">
        <f t="shared" si="127"/>
        <v>49</v>
      </c>
      <c r="F118" s="6"/>
      <c r="G118" s="83">
        <f>VLOOKUP(D118,Rates2,5)*VLOOKUP(D118,Mort_Imp_Retirees,C118-'Mort Imp Cume'!$C$4+2)</f>
        <v>1.4930265947530228E-4</v>
      </c>
      <c r="H118" s="9">
        <f t="shared" si="71"/>
        <v>0.99985069734052467</v>
      </c>
      <c r="I118" s="83">
        <f>VLOOKUP(E118,Rates2,6)*VLOOKUP(E118,Mort_Imp_Survivors,C118-'Mort Imp Cume'!$C$4+2)</f>
        <v>6.7017249918886569E-5</v>
      </c>
      <c r="J118" s="9">
        <f t="shared" si="72"/>
        <v>0.99993298275008113</v>
      </c>
      <c r="K118" s="83">
        <f>VLOOKUP(E118,Rates2,7)*VLOOKUP(E118,Mort_Imp_Survivors,C118-'Mort Imp Cume'!$C$4+2)</f>
        <v>1.5221785383191076E-4</v>
      </c>
      <c r="L118" s="9">
        <f t="shared" si="73"/>
        <v>0.9998477821461681</v>
      </c>
      <c r="M118" s="31">
        <f>PRODUCT(H$4:H117)</f>
        <v>0.98717992277041866</v>
      </c>
      <c r="N118" s="9">
        <f>PRODUCT(J$4:J117)</f>
        <v>0.99266039518393079</v>
      </c>
      <c r="O118" s="9">
        <f>PRODUCT(L$4:L117)</f>
        <v>0.98377317024169275</v>
      </c>
      <c r="P118" s="9">
        <f t="shared" si="76"/>
        <v>0.97993441225492606</v>
      </c>
      <c r="Q118" s="9">
        <f t="shared" si="77"/>
        <v>6.5662704329896241E-5</v>
      </c>
      <c r="R118" s="9">
        <f t="shared" si="78"/>
        <v>1.4629700878071835E-4</v>
      </c>
      <c r="S118" s="9">
        <f t="shared" si="65"/>
        <v>1.083918430004928E-4</v>
      </c>
      <c r="T118" s="9"/>
      <c r="U118" s="9"/>
      <c r="V118" s="9"/>
      <c r="W118" s="6"/>
      <c r="X118" s="6"/>
      <c r="AC118" s="11"/>
    </row>
    <row r="119" spans="1:29" x14ac:dyDescent="0.25">
      <c r="A119">
        <f t="shared" si="74"/>
        <v>115</v>
      </c>
      <c r="B119" t="str">
        <f t="shared" si="88"/>
        <v>August</v>
      </c>
      <c r="C119">
        <f t="shared" si="69"/>
        <v>2034</v>
      </c>
      <c r="D119">
        <f t="shared" ref="D119:E119" si="128">D107+1</f>
        <v>51</v>
      </c>
      <c r="E119">
        <f t="shared" si="128"/>
        <v>49</v>
      </c>
      <c r="F119" s="6"/>
      <c r="G119" s="83">
        <f>VLOOKUP(D119,Rates2,5)*VLOOKUP(D119,Mort_Imp_Retirees,C119-'Mort Imp Cume'!$C$4+2)</f>
        <v>1.4930265947530228E-4</v>
      </c>
      <c r="H119" s="9">
        <f t="shared" si="71"/>
        <v>0.99985069734052467</v>
      </c>
      <c r="I119" s="83">
        <f>VLOOKUP(E119,Rates2,6)*VLOOKUP(E119,Mort_Imp_Survivors,C119-'Mort Imp Cume'!$C$4+2)</f>
        <v>6.7017249918886569E-5</v>
      </c>
      <c r="J119" s="9">
        <f t="shared" si="72"/>
        <v>0.99993298275008113</v>
      </c>
      <c r="K119" s="83">
        <f>VLOOKUP(E119,Rates2,7)*VLOOKUP(E119,Mort_Imp_Survivors,C119-'Mort Imp Cume'!$C$4+2)</f>
        <v>1.5221785383191076E-4</v>
      </c>
      <c r="L119" s="9">
        <f t="shared" si="73"/>
        <v>0.9998477821461681</v>
      </c>
      <c r="M119" s="31">
        <f>PRODUCT(H$4:H118)</f>
        <v>0.98703253418256842</v>
      </c>
      <c r="N119" s="9">
        <f>PRODUCT(J$4:J118)</f>
        <v>0.99259386981414222</v>
      </c>
      <c r="O119" s="9">
        <f>PRODUCT(L$4:L118)</f>
        <v>0.98362342240106115</v>
      </c>
      <c r="P119" s="9">
        <f t="shared" si="76"/>
        <v>0.97972244273673514</v>
      </c>
      <c r="Q119" s="9">
        <f t="shared" si="77"/>
        <v>6.5648500836656428E-5</v>
      </c>
      <c r="R119" s="9">
        <f t="shared" si="78"/>
        <v>1.4626536328886074E-4</v>
      </c>
      <c r="S119" s="9">
        <f t="shared" si="65"/>
        <v>1.083721462987528E-4</v>
      </c>
      <c r="T119" s="9"/>
      <c r="U119" s="9"/>
      <c r="V119" s="9"/>
      <c r="W119" s="6"/>
      <c r="X119" s="6"/>
      <c r="AC119" s="11"/>
    </row>
    <row r="120" spans="1:29" x14ac:dyDescent="0.25">
      <c r="A120">
        <f t="shared" si="74"/>
        <v>116</v>
      </c>
      <c r="B120" t="str">
        <f t="shared" si="88"/>
        <v>September</v>
      </c>
      <c r="C120">
        <f t="shared" si="69"/>
        <v>2034</v>
      </c>
      <c r="D120">
        <f t="shared" ref="D120:E120" si="129">D108+1</f>
        <v>51</v>
      </c>
      <c r="E120">
        <f t="shared" si="129"/>
        <v>49</v>
      </c>
      <c r="F120" s="6"/>
      <c r="G120" s="83">
        <f>VLOOKUP(D120,Rates2,5)*VLOOKUP(D120,Mort_Imp_Retirees,C120-'Mort Imp Cume'!$C$4+2)</f>
        <v>1.4930265947530228E-4</v>
      </c>
      <c r="H120" s="9">
        <f t="shared" si="71"/>
        <v>0.99985069734052467</v>
      </c>
      <c r="I120" s="83">
        <f>VLOOKUP(E120,Rates2,6)*VLOOKUP(E120,Mort_Imp_Survivors,C120-'Mort Imp Cume'!$C$4+2)</f>
        <v>6.7017249918886569E-5</v>
      </c>
      <c r="J120" s="9">
        <f t="shared" si="72"/>
        <v>0.99993298275008113</v>
      </c>
      <c r="K120" s="83">
        <f>VLOOKUP(E120,Rates2,7)*VLOOKUP(E120,Mort_Imp_Survivors,C120-'Mort Imp Cume'!$C$4+2)</f>
        <v>1.5221785383191076E-4</v>
      </c>
      <c r="L120" s="9">
        <f t="shared" si="73"/>
        <v>0.9998477821461681</v>
      </c>
      <c r="M120" s="31">
        <f>PRODUCT(H$4:H119)</f>
        <v>0.98688516760022627</v>
      </c>
      <c r="N120" s="9">
        <f>PRODUCT(J$4:J119)</f>
        <v>0.992527348902701</v>
      </c>
      <c r="O120" s="9">
        <f>PRODUCT(L$4:L119)</f>
        <v>0.98347369735472445</v>
      </c>
      <c r="P120" s="9">
        <f t="shared" si="76"/>
        <v>0.97951051906965036</v>
      </c>
      <c r="Q120" s="9">
        <f t="shared" si="77"/>
        <v>6.5634300415772867E-5</v>
      </c>
      <c r="R120" s="9">
        <f t="shared" si="78"/>
        <v>1.4623372464223641E-4</v>
      </c>
      <c r="S120" s="9">
        <f t="shared" si="65"/>
        <v>1.0835245317624946E-4</v>
      </c>
      <c r="T120" s="9"/>
      <c r="U120" s="9"/>
      <c r="V120" s="9"/>
      <c r="W120" s="6"/>
      <c r="X120" s="6"/>
      <c r="AC120" s="11"/>
    </row>
    <row r="121" spans="1:29" x14ac:dyDescent="0.25">
      <c r="A121">
        <f t="shared" si="74"/>
        <v>117</v>
      </c>
      <c r="B121" t="str">
        <f t="shared" si="88"/>
        <v>October</v>
      </c>
      <c r="C121">
        <f t="shared" si="69"/>
        <v>2034</v>
      </c>
      <c r="D121">
        <f t="shared" ref="D121:E121" si="130">D109+1</f>
        <v>51</v>
      </c>
      <c r="E121">
        <f t="shared" si="130"/>
        <v>49</v>
      </c>
      <c r="F121" s="6"/>
      <c r="G121" s="83">
        <f>VLOOKUP(D121,Rates2,5)*VLOOKUP(D121,Mort_Imp_Retirees,C121-'Mort Imp Cume'!$C$4+2)</f>
        <v>1.4930265947530228E-4</v>
      </c>
      <c r="H121" s="9">
        <f t="shared" si="71"/>
        <v>0.99985069734052467</v>
      </c>
      <c r="I121" s="83">
        <f>VLOOKUP(E121,Rates2,6)*VLOOKUP(E121,Mort_Imp_Survivors,C121-'Mort Imp Cume'!$C$4+2)</f>
        <v>6.7017249918886569E-5</v>
      </c>
      <c r="J121" s="9">
        <f t="shared" si="72"/>
        <v>0.99993298275008113</v>
      </c>
      <c r="K121" s="83">
        <f>VLOOKUP(E121,Rates2,7)*VLOOKUP(E121,Mort_Imp_Survivors,C121-'Mort Imp Cume'!$C$4+2)</f>
        <v>1.5221785383191076E-4</v>
      </c>
      <c r="L121" s="9">
        <f t="shared" si="73"/>
        <v>0.9998477821461681</v>
      </c>
      <c r="M121" s="31">
        <f>PRODUCT(H$4:H120)</f>
        <v>0.98673782302010682</v>
      </c>
      <c r="N121" s="9">
        <f>PRODUCT(J$4:J120)</f>
        <v>0.99246083244930827</v>
      </c>
      <c r="O121" s="9">
        <f>PRODUCT(L$4:L120)</f>
        <v>0.98332399509921298</v>
      </c>
      <c r="P121" s="9">
        <f t="shared" si="76"/>
        <v>0.97929864124375343</v>
      </c>
      <c r="Q121" s="9">
        <f t="shared" si="77"/>
        <v>6.5620103066580984E-5</v>
      </c>
      <c r="R121" s="9">
        <f t="shared" si="78"/>
        <v>1.4620209283936468E-4</v>
      </c>
      <c r="S121" s="9">
        <f t="shared" si="65"/>
        <v>1.0833276363233238E-4</v>
      </c>
      <c r="T121" s="9"/>
      <c r="U121" s="9"/>
      <c r="V121" s="9"/>
      <c r="W121" s="6"/>
      <c r="X121" s="6"/>
      <c r="AC121" s="11"/>
    </row>
    <row r="122" spans="1:29" x14ac:dyDescent="0.25">
      <c r="A122">
        <f t="shared" si="74"/>
        <v>118</v>
      </c>
      <c r="B122" t="str">
        <f t="shared" si="88"/>
        <v>November</v>
      </c>
      <c r="C122">
        <f t="shared" si="69"/>
        <v>2034</v>
      </c>
      <c r="D122">
        <f t="shared" ref="D122:E122" si="131">D110+1</f>
        <v>51</v>
      </c>
      <c r="E122">
        <f t="shared" si="131"/>
        <v>49</v>
      </c>
      <c r="F122" s="6"/>
      <c r="G122" s="83">
        <f>VLOOKUP(D122,Rates2,5)*VLOOKUP(D122,Mort_Imp_Retirees,C122-'Mort Imp Cume'!$C$4+2)</f>
        <v>1.4930265947530228E-4</v>
      </c>
      <c r="H122" s="9">
        <f t="shared" si="71"/>
        <v>0.99985069734052467</v>
      </c>
      <c r="I122" s="83">
        <f>VLOOKUP(E122,Rates2,6)*VLOOKUP(E122,Mort_Imp_Survivors,C122-'Mort Imp Cume'!$C$4+2)</f>
        <v>6.7017249918886569E-5</v>
      </c>
      <c r="J122" s="9">
        <f t="shared" si="72"/>
        <v>0.99993298275008113</v>
      </c>
      <c r="K122" s="83">
        <f>VLOOKUP(E122,Rates2,7)*VLOOKUP(E122,Mort_Imp_Survivors,C122-'Mort Imp Cume'!$C$4+2)</f>
        <v>1.5221785383191076E-4</v>
      </c>
      <c r="L122" s="9">
        <f t="shared" si="73"/>
        <v>0.9998477821461681</v>
      </c>
      <c r="M122" s="31">
        <f>PRODUCT(H$4:H121)</f>
        <v>0.98659050043892504</v>
      </c>
      <c r="N122" s="9">
        <f>PRODUCT(J$4:J121)</f>
        <v>0.99239432045366538</v>
      </c>
      <c r="O122" s="9">
        <f>PRODUCT(L$4:L121)</f>
        <v>0.98317431563105762</v>
      </c>
      <c r="P122" s="9">
        <f t="shared" si="76"/>
        <v>0.97908680924912872</v>
      </c>
      <c r="Q122" s="9">
        <f t="shared" si="77"/>
        <v>6.5605908788416339E-5</v>
      </c>
      <c r="R122" s="9">
        <f t="shared" si="78"/>
        <v>1.4617046787876516E-4</v>
      </c>
      <c r="S122" s="9">
        <f t="shared" si="65"/>
        <v>1.083130776663513E-4</v>
      </c>
      <c r="T122" s="9"/>
      <c r="U122" s="9"/>
      <c r="V122" s="9"/>
      <c r="W122" s="6"/>
      <c r="X122" s="6"/>
      <c r="AC122" s="11"/>
    </row>
    <row r="123" spans="1:29" x14ac:dyDescent="0.25">
      <c r="A123">
        <f t="shared" si="74"/>
        <v>119</v>
      </c>
      <c r="B123" t="str">
        <f t="shared" si="88"/>
        <v>December</v>
      </c>
      <c r="C123">
        <f t="shared" si="69"/>
        <v>2034</v>
      </c>
      <c r="D123">
        <f t="shared" ref="D123:E123" si="132">D111+1</f>
        <v>51</v>
      </c>
      <c r="E123">
        <f t="shared" si="132"/>
        <v>49</v>
      </c>
      <c r="F123" s="6"/>
      <c r="G123" s="83">
        <f>VLOOKUP(D123,Rates2,5)*VLOOKUP(D123,Mort_Imp_Retirees,C123-'Mort Imp Cume'!$C$4+2)</f>
        <v>1.4930265947530228E-4</v>
      </c>
      <c r="H123" s="9">
        <f t="shared" si="71"/>
        <v>0.99985069734052467</v>
      </c>
      <c r="I123" s="83">
        <f>VLOOKUP(E123,Rates2,6)*VLOOKUP(E123,Mort_Imp_Survivors,C123-'Mort Imp Cume'!$C$4+2)</f>
        <v>6.7017249918886569E-5</v>
      </c>
      <c r="J123" s="9">
        <f t="shared" si="72"/>
        <v>0.99993298275008113</v>
      </c>
      <c r="K123" s="83">
        <f>VLOOKUP(E123,Rates2,7)*VLOOKUP(E123,Mort_Imp_Survivors,C123-'Mort Imp Cume'!$C$4+2)</f>
        <v>1.5221785383191076E-4</v>
      </c>
      <c r="L123" s="9">
        <f t="shared" si="73"/>
        <v>0.9998477821461681</v>
      </c>
      <c r="M123" s="31">
        <f>PRODUCT(H$4:H122)</f>
        <v>0.98644319985339646</v>
      </c>
      <c r="N123" s="9">
        <f>PRODUCT(J$4:J122)</f>
        <v>0.99232781291547345</v>
      </c>
      <c r="O123" s="9">
        <f>PRODUCT(L$4:L122)</f>
        <v>0.98302465894678959</v>
      </c>
      <c r="P123" s="9">
        <f t="shared" si="76"/>
        <v>0.97887502307586216</v>
      </c>
      <c r="Q123" s="9">
        <f t="shared" si="77"/>
        <v>6.5591717580614628E-5</v>
      </c>
      <c r="R123" s="9">
        <f t="shared" si="78"/>
        <v>1.4613884975895784E-4</v>
      </c>
      <c r="S123" s="9">
        <f t="shared" si="65"/>
        <v>1.08293395277656E-4</v>
      </c>
      <c r="T123" s="9"/>
      <c r="U123" s="9"/>
      <c r="V123" s="9"/>
      <c r="W123" s="6"/>
      <c r="X123" s="6"/>
      <c r="AC123" s="11"/>
    </row>
    <row r="124" spans="1:29" x14ac:dyDescent="0.25">
      <c r="A124">
        <f t="shared" si="74"/>
        <v>120</v>
      </c>
      <c r="B124" t="str">
        <f t="shared" si="88"/>
        <v>January</v>
      </c>
      <c r="C124">
        <f t="shared" si="69"/>
        <v>2035</v>
      </c>
      <c r="D124">
        <f t="shared" ref="D124:E124" si="133">D112+1</f>
        <v>52</v>
      </c>
      <c r="E124">
        <f t="shared" si="133"/>
        <v>50</v>
      </c>
      <c r="F124" s="6"/>
      <c r="G124" s="83">
        <f>VLOOKUP(D124,Rates2,5)*VLOOKUP(D124,Mort_Imp_Retirees,C124-'Mort Imp Cume'!$C$4+2)</f>
        <v>1.5923341872808522E-4</v>
      </c>
      <c r="H124" s="9">
        <f t="shared" si="71"/>
        <v>0.99984076658127197</v>
      </c>
      <c r="I124" s="83">
        <f>VLOOKUP(E124,Rates2,6)*VLOOKUP(E124,Mort_Imp_Survivors,C124-'Mort Imp Cume'!$C$4+2)</f>
        <v>6.9014439259152056E-5</v>
      </c>
      <c r="J124" s="9">
        <f t="shared" si="72"/>
        <v>0.99993098556074089</v>
      </c>
      <c r="K124" s="83">
        <f>VLOOKUP(E124,Rates2,7)*VLOOKUP(E124,Mort_Imp_Survivors,C124-'Mort Imp Cume'!$C$4+2)</f>
        <v>1.4787717223552953E-4</v>
      </c>
      <c r="L124" s="9">
        <f t="shared" si="73"/>
        <v>0.99985212282776448</v>
      </c>
      <c r="M124" s="31">
        <f>PRODUCT(H$4:H123)</f>
        <v>0.98629592126023702</v>
      </c>
      <c r="N124" s="9">
        <f>PRODUCT(J$4:J123)</f>
        <v>0.99226130983443384</v>
      </c>
      <c r="O124" s="9">
        <f>PRODUCT(L$4:L123)</f>
        <v>0.98287502504294089</v>
      </c>
      <c r="P124" s="9">
        <f t="shared" si="76"/>
        <v>0.97866328271404235</v>
      </c>
      <c r="Q124" s="9">
        <f t="shared" si="77"/>
        <v>6.7531142752755662E-5</v>
      </c>
      <c r="R124" s="9">
        <f t="shared" si="78"/>
        <v>1.5582514536293258E-4</v>
      </c>
      <c r="S124" s="9">
        <f>IF(O65=0,0,R64*O124/O65)</f>
        <v>1.1426324451268591E-4</v>
      </c>
      <c r="T124" s="9">
        <f>IF(O5=0,0,R4*O124/O5)</f>
        <v>8.3340561854391081E-5</v>
      </c>
      <c r="U124" s="9"/>
      <c r="V124" s="9"/>
      <c r="W124" s="6"/>
      <c r="X124" s="6"/>
      <c r="AC124" s="11"/>
    </row>
    <row r="125" spans="1:29" x14ac:dyDescent="0.25">
      <c r="A125">
        <f t="shared" si="74"/>
        <v>121</v>
      </c>
      <c r="B125" t="str">
        <f t="shared" si="88"/>
        <v>February</v>
      </c>
      <c r="C125">
        <f t="shared" si="69"/>
        <v>2035</v>
      </c>
      <c r="D125">
        <f t="shared" ref="D125:E125" si="134">D113+1</f>
        <v>52</v>
      </c>
      <c r="E125">
        <f t="shared" si="134"/>
        <v>50</v>
      </c>
      <c r="F125" s="6"/>
      <c r="G125" s="83">
        <f>VLOOKUP(D125,Rates2,5)*VLOOKUP(D125,Mort_Imp_Retirees,C125-'Mort Imp Cume'!$C$4+2)</f>
        <v>1.5923341872808522E-4</v>
      </c>
      <c r="H125" s="9">
        <f t="shared" si="71"/>
        <v>0.99984076658127197</v>
      </c>
      <c r="I125" s="83">
        <f>VLOOKUP(E125,Rates2,6)*VLOOKUP(E125,Mort_Imp_Survivors,C125-'Mort Imp Cume'!$C$4+2)</f>
        <v>6.9014439259152056E-5</v>
      </c>
      <c r="J125" s="9">
        <f t="shared" si="72"/>
        <v>0.99993098556074089</v>
      </c>
      <c r="K125" s="83">
        <f>VLOOKUP(E125,Rates2,7)*VLOOKUP(E125,Mort_Imp_Survivors,C125-'Mort Imp Cume'!$C$4+2)</f>
        <v>1.4787717223552953E-4</v>
      </c>
      <c r="L125" s="9">
        <f t="shared" si="73"/>
        <v>0.99985212282776448</v>
      </c>
      <c r="M125" s="31">
        <f>PRODUCT(H$4:H124)</f>
        <v>0.98613886998881728</v>
      </c>
      <c r="N125" s="9">
        <f>PRODUCT(J$4:J124)</f>
        <v>0.99219282947653709</v>
      </c>
      <c r="O125" s="9">
        <f>PRODUCT(L$4:L124)</f>
        <v>0.98272968026357665</v>
      </c>
      <c r="P125" s="9">
        <f t="shared" si="76"/>
        <v>0.97843991567099953</v>
      </c>
      <c r="Q125" s="9">
        <f t="shared" si="77"/>
        <v>6.7515729656202002E-5</v>
      </c>
      <c r="R125" s="9">
        <f t="shared" si="78"/>
        <v>1.5578958031970861E-4</v>
      </c>
      <c r="S125" s="9">
        <f t="shared" si="65"/>
        <v>1.1424255197011463E-4</v>
      </c>
      <c r="T125" s="9">
        <f t="shared" ref="T125:T188" si="135">IF(O6=0,0,R5*O125/O6)</f>
        <v>8.3327290371172091E-5</v>
      </c>
      <c r="U125" s="9"/>
      <c r="V125" s="9"/>
      <c r="W125" s="6"/>
      <c r="X125" s="6"/>
      <c r="AC125" s="11"/>
    </row>
    <row r="126" spans="1:29" x14ac:dyDescent="0.25">
      <c r="A126">
        <f t="shared" si="74"/>
        <v>122</v>
      </c>
      <c r="B126" t="str">
        <f t="shared" si="88"/>
        <v>March</v>
      </c>
      <c r="C126">
        <f t="shared" si="69"/>
        <v>2035</v>
      </c>
      <c r="D126">
        <f t="shared" ref="D126:E126" si="136">D114+1</f>
        <v>52</v>
      </c>
      <c r="E126">
        <f t="shared" si="136"/>
        <v>50</v>
      </c>
      <c r="F126" s="6"/>
      <c r="G126" s="83">
        <f>VLOOKUP(D126,Rates2,5)*VLOOKUP(D126,Mort_Imp_Retirees,C126-'Mort Imp Cume'!$C$4+2)</f>
        <v>1.5923341872808522E-4</v>
      </c>
      <c r="H126" s="9">
        <f t="shared" si="71"/>
        <v>0.99984076658127197</v>
      </c>
      <c r="I126" s="83">
        <f>VLOOKUP(E126,Rates2,6)*VLOOKUP(E126,Mort_Imp_Survivors,C126-'Mort Imp Cume'!$C$4+2)</f>
        <v>6.9014439259152056E-5</v>
      </c>
      <c r="J126" s="9">
        <f t="shared" si="72"/>
        <v>0.99993098556074089</v>
      </c>
      <c r="K126" s="83">
        <f>VLOOKUP(E126,Rates2,7)*VLOOKUP(E126,Mort_Imp_Survivors,C126-'Mort Imp Cume'!$C$4+2)</f>
        <v>1.4787717223552953E-4</v>
      </c>
      <c r="L126" s="9">
        <f t="shared" si="73"/>
        <v>0.99985212282776448</v>
      </c>
      <c r="M126" s="31">
        <f>PRODUCT(H$4:H125)</f>
        <v>0.98598184372520836</v>
      </c>
      <c r="N126" s="9">
        <f>PRODUCT(J$4:J125)</f>
        <v>0.99212435384477382</v>
      </c>
      <c r="O126" s="9">
        <f>PRODUCT(L$4:L125)</f>
        <v>0.98258435697738733</v>
      </c>
      <c r="P126" s="9">
        <f t="shared" si="76"/>
        <v>0.97821659960855112</v>
      </c>
      <c r="Q126" s="9">
        <f t="shared" si="77"/>
        <v>6.7500320077485256E-5</v>
      </c>
      <c r="R126" s="9">
        <f t="shared" si="78"/>
        <v>1.5575402339373871E-4</v>
      </c>
      <c r="S126" s="9">
        <f t="shared" si="65"/>
        <v>1.1422186317486661E-4</v>
      </c>
      <c r="T126" s="9">
        <f t="shared" si="135"/>
        <v>8.3314021001356994E-5</v>
      </c>
      <c r="U126" s="9"/>
      <c r="V126" s="9"/>
      <c r="W126" s="6"/>
      <c r="X126" s="6"/>
      <c r="AC126" s="11"/>
    </row>
    <row r="127" spans="1:29" x14ac:dyDescent="0.25">
      <c r="A127">
        <f t="shared" si="74"/>
        <v>123</v>
      </c>
      <c r="B127" t="str">
        <f t="shared" si="88"/>
        <v>April</v>
      </c>
      <c r="C127">
        <f t="shared" si="69"/>
        <v>2035</v>
      </c>
      <c r="D127">
        <f t="shared" ref="D127:E127" si="137">D115+1</f>
        <v>52</v>
      </c>
      <c r="E127">
        <f t="shared" si="137"/>
        <v>50</v>
      </c>
      <c r="F127" s="6"/>
      <c r="G127" s="83">
        <f>VLOOKUP(D127,Rates2,5)*VLOOKUP(D127,Mort_Imp_Retirees,C127-'Mort Imp Cume'!$C$4+2)</f>
        <v>1.5923341872808522E-4</v>
      </c>
      <c r="H127" s="9">
        <f t="shared" si="71"/>
        <v>0.99984076658127197</v>
      </c>
      <c r="I127" s="83">
        <f>VLOOKUP(E127,Rates2,6)*VLOOKUP(E127,Mort_Imp_Survivors,C127-'Mort Imp Cume'!$C$4+2)</f>
        <v>6.9014439259152056E-5</v>
      </c>
      <c r="J127" s="9">
        <f t="shared" si="72"/>
        <v>0.99993098556074089</v>
      </c>
      <c r="K127" s="83">
        <f>VLOOKUP(E127,Rates2,7)*VLOOKUP(E127,Mort_Imp_Survivors,C127-'Mort Imp Cume'!$C$4+2)</f>
        <v>1.4787717223552953E-4</v>
      </c>
      <c r="L127" s="9">
        <f t="shared" si="73"/>
        <v>0.99985212282776448</v>
      </c>
      <c r="M127" s="31">
        <f>PRODUCT(H$4:H126)</f>
        <v>0.98582484246542823</v>
      </c>
      <c r="N127" s="9">
        <f>PRODUCT(J$4:J126)</f>
        <v>0.99205588293881797</v>
      </c>
      <c r="O127" s="9">
        <f>PRODUCT(L$4:L126)</f>
        <v>0.98243905518119468</v>
      </c>
      <c r="P127" s="9">
        <f t="shared" si="76"/>
        <v>0.97799333451506154</v>
      </c>
      <c r="Q127" s="9">
        <f t="shared" si="77"/>
        <v>6.7484914015802477E-5</v>
      </c>
      <c r="R127" s="9">
        <f t="shared" si="78"/>
        <v>1.5571847458317032E-4</v>
      </c>
      <c r="S127" s="9">
        <f t="shared" si="65"/>
        <v>1.1420117812626331E-4</v>
      </c>
      <c r="T127" s="9">
        <f t="shared" si="135"/>
        <v>8.3300753744609227E-5</v>
      </c>
      <c r="U127" s="9"/>
      <c r="V127" s="9"/>
      <c r="W127" s="6"/>
      <c r="X127" s="6"/>
      <c r="AC127" s="11"/>
    </row>
    <row r="128" spans="1:29" x14ac:dyDescent="0.25">
      <c r="A128">
        <f t="shared" si="74"/>
        <v>124</v>
      </c>
      <c r="B128" t="str">
        <f t="shared" si="88"/>
        <v>May</v>
      </c>
      <c r="C128">
        <f t="shared" si="69"/>
        <v>2035</v>
      </c>
      <c r="D128">
        <f t="shared" ref="D128:E128" si="138">D116+1</f>
        <v>52</v>
      </c>
      <c r="E128">
        <f t="shared" si="138"/>
        <v>50</v>
      </c>
      <c r="F128" s="6"/>
      <c r="G128" s="83">
        <f>VLOOKUP(D128,Rates2,5)*VLOOKUP(D128,Mort_Imp_Retirees,C128-'Mort Imp Cume'!$C$4+2)</f>
        <v>1.5923341872808522E-4</v>
      </c>
      <c r="H128" s="9">
        <f t="shared" si="71"/>
        <v>0.99984076658127197</v>
      </c>
      <c r="I128" s="83">
        <f>VLOOKUP(E128,Rates2,6)*VLOOKUP(E128,Mort_Imp_Survivors,C128-'Mort Imp Cume'!$C$4+2)</f>
        <v>6.9014439259152056E-5</v>
      </c>
      <c r="J128" s="9">
        <f t="shared" si="72"/>
        <v>0.99993098556074089</v>
      </c>
      <c r="K128" s="83">
        <f>VLOOKUP(E128,Rates2,7)*VLOOKUP(E128,Mort_Imp_Survivors,C128-'Mort Imp Cume'!$C$4+2)</f>
        <v>1.4787717223552953E-4</v>
      </c>
      <c r="L128" s="9">
        <f t="shared" si="73"/>
        <v>0.99985212282776448</v>
      </c>
      <c r="M128" s="31">
        <f>PRODUCT(H$4:H127)</f>
        <v>0.9856678662054954</v>
      </c>
      <c r="N128" s="9">
        <f>PRODUCT(J$4:J127)</f>
        <v>0.99198741675834323</v>
      </c>
      <c r="O128" s="9">
        <f>PRODUCT(L$4:L127)</f>
        <v>0.98229377487182079</v>
      </c>
      <c r="P128" s="9">
        <f t="shared" si="76"/>
        <v>0.97777012037889766</v>
      </c>
      <c r="Q128" s="9">
        <f t="shared" si="77"/>
        <v>6.7469511470350977E-5</v>
      </c>
      <c r="R128" s="9">
        <f t="shared" si="78"/>
        <v>1.5568293388615106E-4</v>
      </c>
      <c r="S128" s="9">
        <f t="shared" si="65"/>
        <v>1.1418049682362617E-4</v>
      </c>
      <c r="T128" s="9">
        <f t="shared" si="135"/>
        <v>8.3287488600592308E-5</v>
      </c>
      <c r="U128" s="9"/>
      <c r="V128" s="9"/>
      <c r="W128" s="6"/>
      <c r="X128" s="6"/>
      <c r="AC128" s="11"/>
    </row>
    <row r="129" spans="1:29" x14ac:dyDescent="0.25">
      <c r="A129">
        <f t="shared" si="74"/>
        <v>125</v>
      </c>
      <c r="B129" t="str">
        <f t="shared" si="88"/>
        <v>June</v>
      </c>
      <c r="C129">
        <f t="shared" si="69"/>
        <v>2035</v>
      </c>
      <c r="D129">
        <f t="shared" ref="D129:E129" si="139">D117+1</f>
        <v>52</v>
      </c>
      <c r="E129">
        <f t="shared" si="139"/>
        <v>50</v>
      </c>
      <c r="F129" s="6"/>
      <c r="G129" s="83">
        <f>VLOOKUP(D129,Rates2,5)*VLOOKUP(D129,Mort_Imp_Retirees,C129-'Mort Imp Cume'!$C$4+2)</f>
        <v>1.5923341872808522E-4</v>
      </c>
      <c r="H129" s="9">
        <f t="shared" si="71"/>
        <v>0.99984076658127197</v>
      </c>
      <c r="I129" s="83">
        <f>VLOOKUP(E129,Rates2,6)*VLOOKUP(E129,Mort_Imp_Survivors,C129-'Mort Imp Cume'!$C$4+2)</f>
        <v>6.9014439259152056E-5</v>
      </c>
      <c r="J129" s="9">
        <f t="shared" si="72"/>
        <v>0.99993098556074089</v>
      </c>
      <c r="K129" s="83">
        <f>VLOOKUP(E129,Rates2,7)*VLOOKUP(E129,Mort_Imp_Survivors,C129-'Mort Imp Cume'!$C$4+2)</f>
        <v>1.4787717223552953E-4</v>
      </c>
      <c r="L129" s="9">
        <f t="shared" si="73"/>
        <v>0.99985212282776448</v>
      </c>
      <c r="M129" s="31">
        <f>PRODUCT(H$4:H128)</f>
        <v>0.98551091494142917</v>
      </c>
      <c r="N129" s="9">
        <f>PRODUCT(J$4:J128)</f>
        <v>0.99191895530302354</v>
      </c>
      <c r="O129" s="9">
        <f>PRODUCT(L$4:L128)</f>
        <v>0.98214851604608822</v>
      </c>
      <c r="P129" s="9">
        <f t="shared" si="76"/>
        <v>0.97754695718842932</v>
      </c>
      <c r="Q129" s="9">
        <f t="shared" si="77"/>
        <v>6.7454112440328229E-5</v>
      </c>
      <c r="R129" s="9">
        <f t="shared" si="78"/>
        <v>1.5564740130082921E-4</v>
      </c>
      <c r="S129" s="9">
        <f t="shared" ref="S129:S192" si="140">IF(O70=0,0,R69*O129/O70)</f>
        <v>1.1415981926627682E-4</v>
      </c>
      <c r="T129" s="9">
        <f t="shared" si="135"/>
        <v>8.3274225568969783E-5</v>
      </c>
      <c r="U129" s="9"/>
      <c r="V129" s="9"/>
      <c r="W129" s="6"/>
      <c r="X129" s="6"/>
      <c r="AC129" s="11"/>
    </row>
    <row r="130" spans="1:29" x14ac:dyDescent="0.25">
      <c r="A130">
        <f t="shared" si="74"/>
        <v>126</v>
      </c>
      <c r="B130" t="str">
        <f t="shared" si="88"/>
        <v>July</v>
      </c>
      <c r="C130">
        <f t="shared" si="69"/>
        <v>2035</v>
      </c>
      <c r="D130">
        <f t="shared" ref="D130:E130" si="141">D118+1</f>
        <v>52</v>
      </c>
      <c r="E130">
        <f t="shared" si="141"/>
        <v>50</v>
      </c>
      <c r="F130" s="6"/>
      <c r="G130" s="83">
        <f>VLOOKUP(D130,Rates2,5)*VLOOKUP(D130,Mort_Imp_Retirees,C130-'Mort Imp Cume'!$C$4+2)</f>
        <v>1.5923341872808522E-4</v>
      </c>
      <c r="H130" s="9">
        <f t="shared" si="71"/>
        <v>0.99984076658127197</v>
      </c>
      <c r="I130" s="83">
        <f>VLOOKUP(E130,Rates2,6)*VLOOKUP(E130,Mort_Imp_Survivors,C130-'Mort Imp Cume'!$C$4+2)</f>
        <v>6.9014439259152056E-5</v>
      </c>
      <c r="J130" s="9">
        <f t="shared" si="72"/>
        <v>0.99993098556074089</v>
      </c>
      <c r="K130" s="83">
        <f>VLOOKUP(E130,Rates2,7)*VLOOKUP(E130,Mort_Imp_Survivors,C130-'Mort Imp Cume'!$C$4+2)</f>
        <v>1.4787717223552953E-4</v>
      </c>
      <c r="L130" s="9">
        <f t="shared" si="73"/>
        <v>0.99985212282776448</v>
      </c>
      <c r="M130" s="31">
        <f>PRODUCT(H$4:H129)</f>
        <v>0.98535398866924928</v>
      </c>
      <c r="N130" s="9">
        <f>PRODUCT(J$4:J129)</f>
        <v>0.99185049857253282</v>
      </c>
      <c r="O130" s="9">
        <f>PRODUCT(L$4:L129)</f>
        <v>0.98200327870082005</v>
      </c>
      <c r="P130" s="9">
        <f t="shared" si="76"/>
        <v>0.97732384493202873</v>
      </c>
      <c r="Q130" s="9">
        <f t="shared" si="77"/>
        <v>6.7438716924931869E-5</v>
      </c>
      <c r="R130" s="9">
        <f t="shared" si="78"/>
        <v>1.556118768253534E-4</v>
      </c>
      <c r="S130" s="9">
        <f t="shared" si="140"/>
        <v>1.1413914545353703E-4</v>
      </c>
      <c r="T130" s="9">
        <f t="shared" si="135"/>
        <v>8.3260964649405276E-5</v>
      </c>
      <c r="U130" s="9"/>
      <c r="V130" s="9"/>
      <c r="W130" s="6"/>
      <c r="X130" s="6"/>
      <c r="AC130" s="11"/>
    </row>
    <row r="131" spans="1:29" x14ac:dyDescent="0.25">
      <c r="A131">
        <f t="shared" si="74"/>
        <v>127</v>
      </c>
      <c r="B131" t="str">
        <f t="shared" si="88"/>
        <v>August</v>
      </c>
      <c r="C131">
        <f t="shared" si="69"/>
        <v>2035</v>
      </c>
      <c r="D131">
        <f t="shared" ref="D131:E131" si="142">D119+1</f>
        <v>52</v>
      </c>
      <c r="E131">
        <f t="shared" si="142"/>
        <v>50</v>
      </c>
      <c r="F131" s="6"/>
      <c r="G131" s="83">
        <f>VLOOKUP(D131,Rates2,5)*VLOOKUP(D131,Mort_Imp_Retirees,C131-'Mort Imp Cume'!$C$4+2)</f>
        <v>1.5923341872808522E-4</v>
      </c>
      <c r="H131" s="9">
        <f t="shared" si="71"/>
        <v>0.99984076658127197</v>
      </c>
      <c r="I131" s="83">
        <f>VLOOKUP(E131,Rates2,6)*VLOOKUP(E131,Mort_Imp_Survivors,C131-'Mort Imp Cume'!$C$4+2)</f>
        <v>6.9014439259152056E-5</v>
      </c>
      <c r="J131" s="9">
        <f t="shared" si="72"/>
        <v>0.99993098556074089</v>
      </c>
      <c r="K131" s="83">
        <f>VLOOKUP(E131,Rates2,7)*VLOOKUP(E131,Mort_Imp_Survivors,C131-'Mort Imp Cume'!$C$4+2)</f>
        <v>1.4787717223552953E-4</v>
      </c>
      <c r="L131" s="9">
        <f t="shared" si="73"/>
        <v>0.99985212282776448</v>
      </c>
      <c r="M131" s="31">
        <f>PRODUCT(H$4:H130)</f>
        <v>0.98519708738497613</v>
      </c>
      <c r="N131" s="9">
        <f>PRODUCT(J$4:J130)</f>
        <v>0.99178204656654501</v>
      </c>
      <c r="O131" s="9">
        <f>PRODUCT(L$4:L130)</f>
        <v>0.98185806283283972</v>
      </c>
      <c r="P131" s="9">
        <f t="shared" si="76"/>
        <v>0.97710078359807095</v>
      </c>
      <c r="Q131" s="9">
        <f t="shared" si="77"/>
        <v>6.7423324923359738E-5</v>
      </c>
      <c r="R131" s="9">
        <f t="shared" si="78"/>
        <v>1.555763604578726E-4</v>
      </c>
      <c r="S131" s="9">
        <f t="shared" si="140"/>
        <v>1.1411847538472859E-4</v>
      </c>
      <c r="T131" s="9">
        <f t="shared" si="135"/>
        <v>8.3247705841562429E-5</v>
      </c>
      <c r="U131" s="9"/>
      <c r="V131" s="9"/>
      <c r="W131" s="6"/>
      <c r="X131" s="6"/>
      <c r="AC131" s="11"/>
    </row>
    <row r="132" spans="1:29" x14ac:dyDescent="0.25">
      <c r="A132">
        <f t="shared" si="74"/>
        <v>128</v>
      </c>
      <c r="B132" t="str">
        <f t="shared" si="88"/>
        <v>September</v>
      </c>
      <c r="C132">
        <f t="shared" si="69"/>
        <v>2035</v>
      </c>
      <c r="D132">
        <f t="shared" ref="D132:E132" si="143">D120+1</f>
        <v>52</v>
      </c>
      <c r="E132">
        <f t="shared" si="143"/>
        <v>50</v>
      </c>
      <c r="F132" s="6"/>
      <c r="G132" s="83">
        <f>VLOOKUP(D132,Rates2,5)*VLOOKUP(D132,Mort_Imp_Retirees,C132-'Mort Imp Cume'!$C$4+2)</f>
        <v>1.5923341872808522E-4</v>
      </c>
      <c r="H132" s="9">
        <f t="shared" si="71"/>
        <v>0.99984076658127197</v>
      </c>
      <c r="I132" s="83">
        <f>VLOOKUP(E132,Rates2,6)*VLOOKUP(E132,Mort_Imp_Survivors,C132-'Mort Imp Cume'!$C$4+2)</f>
        <v>6.9014439259152056E-5</v>
      </c>
      <c r="J132" s="9">
        <f t="shared" si="72"/>
        <v>0.99993098556074089</v>
      </c>
      <c r="K132" s="83">
        <f>VLOOKUP(E132,Rates2,7)*VLOOKUP(E132,Mort_Imp_Survivors,C132-'Mort Imp Cume'!$C$4+2)</f>
        <v>1.4787717223552953E-4</v>
      </c>
      <c r="L132" s="9">
        <f t="shared" si="73"/>
        <v>0.99985212282776448</v>
      </c>
      <c r="M132" s="31">
        <f>PRODUCT(H$4:H131)</f>
        <v>0.98504021108463091</v>
      </c>
      <c r="N132" s="9">
        <f>PRODUCT(J$4:J131)</f>
        <v>0.99171359928473402</v>
      </c>
      <c r="O132" s="9">
        <f>PRODUCT(L$4:L131)</f>
        <v>0.98171286843897132</v>
      </c>
      <c r="P132" s="9">
        <f t="shared" si="76"/>
        <v>0.97687777317493352</v>
      </c>
      <c r="Q132" s="9">
        <f t="shared" si="77"/>
        <v>6.7407936434809836E-5</v>
      </c>
      <c r="R132" s="9">
        <f t="shared" si="78"/>
        <v>1.5554085219653631E-4</v>
      </c>
      <c r="S132" s="9">
        <f t="shared" si="140"/>
        <v>1.1409780905917359E-4</v>
      </c>
      <c r="T132" s="9">
        <f t="shared" si="135"/>
        <v>8.3234449145104988E-5</v>
      </c>
      <c r="U132" s="9"/>
      <c r="V132" s="9"/>
      <c r="W132" s="6"/>
      <c r="X132" s="6"/>
      <c r="AC132" s="11"/>
    </row>
    <row r="133" spans="1:29" x14ac:dyDescent="0.25">
      <c r="A133">
        <f t="shared" si="74"/>
        <v>129</v>
      </c>
      <c r="B133" t="str">
        <f t="shared" si="88"/>
        <v>October</v>
      </c>
      <c r="C133">
        <f t="shared" ref="C133:C196" si="144">C132+IF(B132="December",1,0)</f>
        <v>2035</v>
      </c>
      <c r="D133">
        <f t="shared" ref="D133:E133" si="145">D121+1</f>
        <v>52</v>
      </c>
      <c r="E133">
        <f t="shared" si="145"/>
        <v>50</v>
      </c>
      <c r="F133" s="6"/>
      <c r="G133" s="83">
        <f>VLOOKUP(D133,Rates2,5)*VLOOKUP(D133,Mort_Imp_Retirees,C133-'Mort Imp Cume'!$C$4+2)</f>
        <v>1.5923341872808522E-4</v>
      </c>
      <c r="H133" s="9">
        <f t="shared" ref="H133:H196" si="146">1-G133</f>
        <v>0.99984076658127197</v>
      </c>
      <c r="I133" s="83">
        <f>VLOOKUP(E133,Rates2,6)*VLOOKUP(E133,Mort_Imp_Survivors,C133-'Mort Imp Cume'!$C$4+2)</f>
        <v>6.9014439259152056E-5</v>
      </c>
      <c r="J133" s="9">
        <f t="shared" ref="J133:J196" si="147">1-I133</f>
        <v>0.99993098556074089</v>
      </c>
      <c r="K133" s="83">
        <f>VLOOKUP(E133,Rates2,7)*VLOOKUP(E133,Mort_Imp_Survivors,C133-'Mort Imp Cume'!$C$4+2)</f>
        <v>1.4787717223552953E-4</v>
      </c>
      <c r="L133" s="9">
        <f t="shared" ref="L133:L196" si="148">1-K133</f>
        <v>0.99985212282776448</v>
      </c>
      <c r="M133" s="31">
        <f>PRODUCT(H$4:H132)</f>
        <v>0.98488335976423536</v>
      </c>
      <c r="N133" s="9">
        <f>PRODUCT(J$4:J132)</f>
        <v>0.99164515672677378</v>
      </c>
      <c r="O133" s="9">
        <f>PRODUCT(L$4:L132)</f>
        <v>0.9815676955160394</v>
      </c>
      <c r="P133" s="9">
        <f t="shared" si="76"/>
        <v>0.97665481365099671</v>
      </c>
      <c r="Q133" s="9">
        <f t="shared" si="77"/>
        <v>6.7392551458480383E-5</v>
      </c>
      <c r="R133" s="9">
        <f t="shared" si="78"/>
        <v>1.5550535203949441E-4</v>
      </c>
      <c r="S133" s="9">
        <f t="shared" si="140"/>
        <v>1.1407714647619411E-4</v>
      </c>
      <c r="T133" s="9">
        <f t="shared" si="135"/>
        <v>8.3221194559696758E-5</v>
      </c>
      <c r="U133" s="9"/>
      <c r="V133" s="9"/>
      <c r="W133" s="6"/>
      <c r="X133" s="6"/>
      <c r="AC133" s="11"/>
    </row>
    <row r="134" spans="1:29" x14ac:dyDescent="0.25">
      <c r="A134">
        <f t="shared" ref="A134:A197" si="149">A133+1</f>
        <v>130</v>
      </c>
      <c r="B134" t="str">
        <f t="shared" si="88"/>
        <v>November</v>
      </c>
      <c r="C134">
        <f t="shared" si="144"/>
        <v>2035</v>
      </c>
      <c r="D134">
        <f t="shared" ref="D134:E134" si="150">D122+1</f>
        <v>52</v>
      </c>
      <c r="E134">
        <f t="shared" si="150"/>
        <v>50</v>
      </c>
      <c r="F134" s="6"/>
      <c r="G134" s="83">
        <f>VLOOKUP(D134,Rates2,5)*VLOOKUP(D134,Mort_Imp_Retirees,C134-'Mort Imp Cume'!$C$4+2)</f>
        <v>1.5923341872808522E-4</v>
      </c>
      <c r="H134" s="9">
        <f t="shared" si="146"/>
        <v>0.99984076658127197</v>
      </c>
      <c r="I134" s="83">
        <f>VLOOKUP(E134,Rates2,6)*VLOOKUP(E134,Mort_Imp_Survivors,C134-'Mort Imp Cume'!$C$4+2)</f>
        <v>6.9014439259152056E-5</v>
      </c>
      <c r="J134" s="9">
        <f t="shared" si="147"/>
        <v>0.99993098556074089</v>
      </c>
      <c r="K134" s="83">
        <f>VLOOKUP(E134,Rates2,7)*VLOOKUP(E134,Mort_Imp_Survivors,C134-'Mort Imp Cume'!$C$4+2)</f>
        <v>1.4787717223552953E-4</v>
      </c>
      <c r="L134" s="9">
        <f t="shared" si="148"/>
        <v>0.99985212282776448</v>
      </c>
      <c r="M134" s="31">
        <f>PRODUCT(H$4:H133)</f>
        <v>0.98472653341981176</v>
      </c>
      <c r="N134" s="9">
        <f>PRODUCT(J$4:J133)</f>
        <v>0.99157671889233823</v>
      </c>
      <c r="O134" s="9">
        <f>PRODUCT(L$4:L133)</f>
        <v>0.98142254406086871</v>
      </c>
      <c r="P134" s="9">
        <f t="shared" ref="P134:P197" si="151">M134*N134</f>
        <v>0.97643190501464339</v>
      </c>
      <c r="Q134" s="9">
        <f t="shared" ref="Q134:Q197" si="152">P134*I134*H134</f>
        <v>6.7377169993569747E-5</v>
      </c>
      <c r="R134" s="9">
        <f t="shared" ref="R134:R197" si="153">P134*G134*J134</f>
        <v>1.5546985998489716E-4</v>
      </c>
      <c r="S134" s="9">
        <f t="shared" si="140"/>
        <v>1.1405648763511239E-4</v>
      </c>
      <c r="T134" s="9">
        <f t="shared" si="135"/>
        <v>8.3207942085001499E-5</v>
      </c>
      <c r="U134" s="9"/>
      <c r="V134" s="9"/>
      <c r="W134" s="6"/>
      <c r="X134" s="6"/>
      <c r="AC134" s="11"/>
    </row>
    <row r="135" spans="1:29" x14ac:dyDescent="0.25">
      <c r="A135">
        <f t="shared" si="149"/>
        <v>131</v>
      </c>
      <c r="B135" t="str">
        <f t="shared" si="88"/>
        <v>December</v>
      </c>
      <c r="C135">
        <f t="shared" si="144"/>
        <v>2035</v>
      </c>
      <c r="D135">
        <f t="shared" ref="D135:E135" si="154">D123+1</f>
        <v>52</v>
      </c>
      <c r="E135">
        <f t="shared" si="154"/>
        <v>50</v>
      </c>
      <c r="F135" s="6"/>
      <c r="G135" s="83">
        <f>VLOOKUP(D135,Rates2,5)*VLOOKUP(D135,Mort_Imp_Retirees,C135-'Mort Imp Cume'!$C$4+2)</f>
        <v>1.5923341872808522E-4</v>
      </c>
      <c r="H135" s="9">
        <f t="shared" si="146"/>
        <v>0.99984076658127197</v>
      </c>
      <c r="I135" s="83">
        <f>VLOOKUP(E135,Rates2,6)*VLOOKUP(E135,Mort_Imp_Survivors,C135-'Mort Imp Cume'!$C$4+2)</f>
        <v>6.9014439259152056E-5</v>
      </c>
      <c r="J135" s="9">
        <f t="shared" si="147"/>
        <v>0.99993098556074089</v>
      </c>
      <c r="K135" s="83">
        <f>VLOOKUP(E135,Rates2,7)*VLOOKUP(E135,Mort_Imp_Survivors,C135-'Mort Imp Cume'!$C$4+2)</f>
        <v>1.4787717223552953E-4</v>
      </c>
      <c r="L135" s="9">
        <f t="shared" si="148"/>
        <v>0.99985212282776448</v>
      </c>
      <c r="M135" s="31">
        <f>PRODUCT(H$4:H134)</f>
        <v>0.98456973204738307</v>
      </c>
      <c r="N135" s="9">
        <f>PRODUCT(J$4:J134)</f>
        <v>0.99150828578110151</v>
      </c>
      <c r="O135" s="9">
        <f>PRODUCT(L$4:L134)</f>
        <v>0.98127741407028479</v>
      </c>
      <c r="P135" s="9">
        <f t="shared" si="151"/>
        <v>0.97620904725425928</v>
      </c>
      <c r="Q135" s="9">
        <f t="shared" si="152"/>
        <v>6.7361792039276498E-5</v>
      </c>
      <c r="R135" s="9">
        <f t="shared" si="153"/>
        <v>1.5543437603089531E-4</v>
      </c>
      <c r="S135" s="9">
        <f t="shared" si="140"/>
        <v>1.1403583253525078E-4</v>
      </c>
      <c r="T135" s="9">
        <f t="shared" si="135"/>
        <v>8.3194691720683164E-5</v>
      </c>
      <c r="U135" s="9"/>
      <c r="V135" s="9"/>
      <c r="W135" s="6"/>
      <c r="X135" s="6"/>
      <c r="AC135" s="11"/>
    </row>
    <row r="136" spans="1:29" x14ac:dyDescent="0.25">
      <c r="A136">
        <f t="shared" si="149"/>
        <v>132</v>
      </c>
      <c r="B136" t="str">
        <f t="shared" si="88"/>
        <v>January</v>
      </c>
      <c r="C136">
        <f t="shared" si="144"/>
        <v>2036</v>
      </c>
      <c r="D136">
        <f t="shared" ref="D136:E136" si="155">D124+1</f>
        <v>53</v>
      </c>
      <c r="E136">
        <f t="shared" si="155"/>
        <v>51</v>
      </c>
      <c r="F136" s="6"/>
      <c r="G136" s="83">
        <f>VLOOKUP(D136,Rates2,5)*VLOOKUP(D136,Mort_Imp_Retirees,C136-'Mort Imp Cume'!$C$4+2)</f>
        <v>1.6880962861564444E-4</v>
      </c>
      <c r="H136" s="9">
        <f t="shared" si="146"/>
        <v>0.99983119037138435</v>
      </c>
      <c r="I136" s="83">
        <f>VLOOKUP(E136,Rates2,6)*VLOOKUP(E136,Mort_Imp_Survivors,C136-'Mort Imp Cume'!$C$4+2)</f>
        <v>7.2831416044881727E-5</v>
      </c>
      <c r="J136" s="9">
        <f t="shared" si="147"/>
        <v>0.99992716858395514</v>
      </c>
      <c r="K136" s="83">
        <f>VLOOKUP(E136,Rates2,7)*VLOOKUP(E136,Mort_Imp_Survivors,C136-'Mort Imp Cume'!$C$4+2)</f>
        <v>1.4954576405192628E-4</v>
      </c>
      <c r="L136" s="9">
        <f t="shared" si="148"/>
        <v>0.99985045423594809</v>
      </c>
      <c r="M136" s="31">
        <f>PRODUCT(H$4:H135)</f>
        <v>0.98441295564297304</v>
      </c>
      <c r="N136" s="9">
        <f>PRODUCT(J$4:J135)</f>
        <v>0.99143985739273754</v>
      </c>
      <c r="O136" s="9">
        <f>PRODUCT(L$4:L135)</f>
        <v>0.98113230554111353</v>
      </c>
      <c r="P136" s="9">
        <f t="shared" si="151"/>
        <v>0.97598624035823245</v>
      </c>
      <c r="Q136" s="9">
        <f t="shared" si="152"/>
        <v>7.1070460521949238E-5</v>
      </c>
      <c r="R136" s="9">
        <f t="shared" si="153"/>
        <v>1.6474387536519119E-4</v>
      </c>
      <c r="S136" s="9">
        <f t="shared" si="140"/>
        <v>1.2131157217901102E-4</v>
      </c>
      <c r="T136" s="9">
        <f t="shared" si="135"/>
        <v>8.9591588967704593E-5</v>
      </c>
      <c r="U136" s="9"/>
      <c r="V136" s="9"/>
      <c r="W136" s="6"/>
      <c r="X136" s="6"/>
      <c r="AC136" s="11"/>
    </row>
    <row r="137" spans="1:29" x14ac:dyDescent="0.25">
      <c r="A137">
        <f t="shared" si="149"/>
        <v>133</v>
      </c>
      <c r="B137" t="str">
        <f t="shared" si="88"/>
        <v>February</v>
      </c>
      <c r="C137">
        <f t="shared" si="144"/>
        <v>2036</v>
      </c>
      <c r="D137">
        <f t="shared" ref="D137:E137" si="156">D125+1</f>
        <v>53</v>
      </c>
      <c r="E137">
        <f t="shared" si="156"/>
        <v>51</v>
      </c>
      <c r="F137" s="6"/>
      <c r="G137" s="83">
        <f>VLOOKUP(D137,Rates2,5)*VLOOKUP(D137,Mort_Imp_Retirees,C137-'Mort Imp Cume'!$C$4+2)</f>
        <v>1.6880962861564444E-4</v>
      </c>
      <c r="H137" s="9">
        <f t="shared" si="146"/>
        <v>0.99983119037138435</v>
      </c>
      <c r="I137" s="83">
        <f>VLOOKUP(E137,Rates2,6)*VLOOKUP(E137,Mort_Imp_Survivors,C137-'Mort Imp Cume'!$C$4+2)</f>
        <v>7.2831416044881727E-5</v>
      </c>
      <c r="J137" s="9">
        <f t="shared" si="147"/>
        <v>0.99992716858395514</v>
      </c>
      <c r="K137" s="83">
        <f>VLOOKUP(E137,Rates2,7)*VLOOKUP(E137,Mort_Imp_Survivors,C137-'Mort Imp Cume'!$C$4+2)</f>
        <v>1.4954576405192628E-4</v>
      </c>
      <c r="L137" s="9">
        <f t="shared" si="148"/>
        <v>0.99985045423594809</v>
      </c>
      <c r="M137" s="31">
        <f>PRODUCT(H$4:H136)</f>
        <v>0.98424677725752652</v>
      </c>
      <c r="N137" s="9">
        <f>PRODUCT(J$4:J136)</f>
        <v>0.99136764942400035</v>
      </c>
      <c r="O137" s="9">
        <f>PRODUCT(L$4:L136)</f>
        <v>0.98098558136084535</v>
      </c>
      <c r="P137" s="9">
        <f t="shared" si="151"/>
        <v>0.97575041402294171</v>
      </c>
      <c r="Q137" s="9">
        <f t="shared" si="152"/>
        <v>7.1053287855410243E-5</v>
      </c>
      <c r="R137" s="9">
        <f t="shared" si="153"/>
        <v>1.6470406850851389E-4</v>
      </c>
      <c r="S137" s="9">
        <f t="shared" si="140"/>
        <v>1.2128805483183491E-4</v>
      </c>
      <c r="T137" s="9">
        <f t="shared" si="135"/>
        <v>8.9576783313922363E-5</v>
      </c>
      <c r="U137" s="9"/>
      <c r="V137" s="9"/>
      <c r="W137" s="6"/>
      <c r="X137" s="6"/>
      <c r="AC137" s="11"/>
    </row>
    <row r="138" spans="1:29" x14ac:dyDescent="0.25">
      <c r="A138">
        <f t="shared" si="149"/>
        <v>134</v>
      </c>
      <c r="B138" t="str">
        <f t="shared" si="88"/>
        <v>March</v>
      </c>
      <c r="C138">
        <f t="shared" si="144"/>
        <v>2036</v>
      </c>
      <c r="D138">
        <f t="shared" ref="D138:E138" si="157">D126+1</f>
        <v>53</v>
      </c>
      <c r="E138">
        <f t="shared" si="157"/>
        <v>51</v>
      </c>
      <c r="F138" s="6"/>
      <c r="G138" s="83">
        <f>VLOOKUP(D138,Rates2,5)*VLOOKUP(D138,Mort_Imp_Retirees,C138-'Mort Imp Cume'!$C$4+2)</f>
        <v>1.6880962861564444E-4</v>
      </c>
      <c r="H138" s="9">
        <f t="shared" si="146"/>
        <v>0.99983119037138435</v>
      </c>
      <c r="I138" s="83">
        <f>VLOOKUP(E138,Rates2,6)*VLOOKUP(E138,Mort_Imp_Survivors,C138-'Mort Imp Cume'!$C$4+2)</f>
        <v>7.2831416044881727E-5</v>
      </c>
      <c r="J138" s="9">
        <f t="shared" si="147"/>
        <v>0.99992716858395514</v>
      </c>
      <c r="K138" s="83">
        <f>VLOOKUP(E138,Rates2,7)*VLOOKUP(E138,Mort_Imp_Survivors,C138-'Mort Imp Cume'!$C$4+2)</f>
        <v>1.4954576405192628E-4</v>
      </c>
      <c r="L138" s="9">
        <f t="shared" si="148"/>
        <v>0.99985045423594809</v>
      </c>
      <c r="M138" s="31">
        <f>PRODUCT(H$4:H137)</f>
        <v>0.98408062692459153</v>
      </c>
      <c r="N138" s="9">
        <f>PRODUCT(J$4:J137)</f>
        <v>0.99129544671427172</v>
      </c>
      <c r="O138" s="9">
        <f>PRODUCT(L$4:L137)</f>
        <v>0.98083887912255685</v>
      </c>
      <c r="P138" s="9">
        <f t="shared" si="151"/>
        <v>0.97551464467007354</v>
      </c>
      <c r="Q138" s="9">
        <f t="shared" si="152"/>
        <v>7.1036119338281203E-5</v>
      </c>
      <c r="R138" s="9">
        <f t="shared" si="153"/>
        <v>1.6466427127031756E-4</v>
      </c>
      <c r="S138" s="9">
        <f t="shared" si="140"/>
        <v>1.2126454204370958E-4</v>
      </c>
      <c r="T138" s="9">
        <f t="shared" si="135"/>
        <v>8.9561980106880805E-5</v>
      </c>
      <c r="U138" s="9"/>
      <c r="V138" s="9"/>
      <c r="W138" s="6"/>
      <c r="X138" s="6"/>
      <c r="AC138" s="11"/>
    </row>
    <row r="139" spans="1:29" x14ac:dyDescent="0.25">
      <c r="A139">
        <f t="shared" si="149"/>
        <v>135</v>
      </c>
      <c r="B139" t="str">
        <f t="shared" si="88"/>
        <v>April</v>
      </c>
      <c r="C139">
        <f t="shared" si="144"/>
        <v>2036</v>
      </c>
      <c r="D139">
        <f t="shared" ref="D139:E139" si="158">D127+1</f>
        <v>53</v>
      </c>
      <c r="E139">
        <f t="shared" si="158"/>
        <v>51</v>
      </c>
      <c r="F139" s="6"/>
      <c r="G139" s="83">
        <f>VLOOKUP(D139,Rates2,5)*VLOOKUP(D139,Mort_Imp_Retirees,C139-'Mort Imp Cume'!$C$4+2)</f>
        <v>1.6880962861564444E-4</v>
      </c>
      <c r="H139" s="9">
        <f t="shared" si="146"/>
        <v>0.99983119037138435</v>
      </c>
      <c r="I139" s="83">
        <f>VLOOKUP(E139,Rates2,6)*VLOOKUP(E139,Mort_Imp_Survivors,C139-'Mort Imp Cume'!$C$4+2)</f>
        <v>7.2831416044881727E-5</v>
      </c>
      <c r="J139" s="9">
        <f t="shared" si="147"/>
        <v>0.99992716858395514</v>
      </c>
      <c r="K139" s="83">
        <f>VLOOKUP(E139,Rates2,7)*VLOOKUP(E139,Mort_Imp_Survivors,C139-'Mort Imp Cume'!$C$4+2)</f>
        <v>1.4954576405192628E-4</v>
      </c>
      <c r="L139" s="9">
        <f t="shared" si="148"/>
        <v>0.99985045423594809</v>
      </c>
      <c r="M139" s="31">
        <f>PRODUCT(H$4:H138)</f>
        <v>0.98391450463943253</v>
      </c>
      <c r="N139" s="9">
        <f>PRODUCT(J$4:J138)</f>
        <v>0.99122324926316874</v>
      </c>
      <c r="O139" s="9">
        <f>PRODUCT(L$4:L138)</f>
        <v>0.98069219882296665</v>
      </c>
      <c r="P139" s="9">
        <f t="shared" si="151"/>
        <v>0.97527893228585938</v>
      </c>
      <c r="Q139" s="9">
        <f t="shared" si="152"/>
        <v>7.1018954969559488E-5</v>
      </c>
      <c r="R139" s="9">
        <f t="shared" si="153"/>
        <v>1.6462448364827821E-4</v>
      </c>
      <c r="S139" s="9">
        <f t="shared" si="140"/>
        <v>1.212410338137512E-4</v>
      </c>
      <c r="T139" s="9">
        <f t="shared" si="135"/>
        <v>8.9547179346175567E-5</v>
      </c>
      <c r="U139" s="9"/>
      <c r="V139" s="9"/>
      <c r="W139" s="6"/>
      <c r="X139" s="6"/>
      <c r="AC139" s="11"/>
    </row>
    <row r="140" spans="1:29" x14ac:dyDescent="0.25">
      <c r="A140">
        <f t="shared" si="149"/>
        <v>136</v>
      </c>
      <c r="B140" t="str">
        <f t="shared" si="88"/>
        <v>May</v>
      </c>
      <c r="C140">
        <f t="shared" si="144"/>
        <v>2036</v>
      </c>
      <c r="D140">
        <f t="shared" ref="D140:E140" si="159">D128+1</f>
        <v>53</v>
      </c>
      <c r="E140">
        <f t="shared" si="159"/>
        <v>51</v>
      </c>
      <c r="F140" s="6"/>
      <c r="G140" s="83">
        <f>VLOOKUP(D140,Rates2,5)*VLOOKUP(D140,Mort_Imp_Retirees,C140-'Mort Imp Cume'!$C$4+2)</f>
        <v>1.6880962861564444E-4</v>
      </c>
      <c r="H140" s="9">
        <f t="shared" si="146"/>
        <v>0.99983119037138435</v>
      </c>
      <c r="I140" s="83">
        <f>VLOOKUP(E140,Rates2,6)*VLOOKUP(E140,Mort_Imp_Survivors,C140-'Mort Imp Cume'!$C$4+2)</f>
        <v>7.2831416044881727E-5</v>
      </c>
      <c r="J140" s="9">
        <f t="shared" si="147"/>
        <v>0.99992716858395514</v>
      </c>
      <c r="K140" s="83">
        <f>VLOOKUP(E140,Rates2,7)*VLOOKUP(E140,Mort_Imp_Survivors,C140-'Mort Imp Cume'!$C$4+2)</f>
        <v>1.4954576405192628E-4</v>
      </c>
      <c r="L140" s="9">
        <f t="shared" si="148"/>
        <v>0.99985045423594809</v>
      </c>
      <c r="M140" s="31">
        <f>PRODUCT(H$4:H139)</f>
        <v>0.98374841039731475</v>
      </c>
      <c r="N140" s="9">
        <f>PRODUCT(J$4:J139)</f>
        <v>0.99115105707030826</v>
      </c>
      <c r="O140" s="9">
        <f>PRODUCT(L$4:L139)</f>
        <v>0.98054554045879394</v>
      </c>
      <c r="P140" s="9">
        <f t="shared" si="151"/>
        <v>0.97504327685653391</v>
      </c>
      <c r="Q140" s="9">
        <f t="shared" si="152"/>
        <v>7.1001794748242728E-5</v>
      </c>
      <c r="R140" s="9">
        <f t="shared" si="153"/>
        <v>1.6458470564007218E-4</v>
      </c>
      <c r="S140" s="9">
        <f t="shared" si="140"/>
        <v>1.2121753014107617E-4</v>
      </c>
      <c r="T140" s="9">
        <f t="shared" si="135"/>
        <v>8.9532381031402376E-5</v>
      </c>
      <c r="U140" s="9"/>
      <c r="V140" s="9"/>
      <c r="W140" s="6"/>
      <c r="X140" s="6"/>
      <c r="AC140" s="11"/>
    </row>
    <row r="141" spans="1:29" x14ac:dyDescent="0.25">
      <c r="A141">
        <f t="shared" si="149"/>
        <v>137</v>
      </c>
      <c r="B141" t="str">
        <f t="shared" si="88"/>
        <v>June</v>
      </c>
      <c r="C141">
        <f t="shared" si="144"/>
        <v>2036</v>
      </c>
      <c r="D141">
        <f t="shared" ref="D141:E141" si="160">D129+1</f>
        <v>53</v>
      </c>
      <c r="E141">
        <f t="shared" si="160"/>
        <v>51</v>
      </c>
      <c r="F141" s="6"/>
      <c r="G141" s="83">
        <f>VLOOKUP(D141,Rates2,5)*VLOOKUP(D141,Mort_Imp_Retirees,C141-'Mort Imp Cume'!$C$4+2)</f>
        <v>1.6880962861564444E-4</v>
      </c>
      <c r="H141" s="9">
        <f t="shared" si="146"/>
        <v>0.99983119037138435</v>
      </c>
      <c r="I141" s="83">
        <f>VLOOKUP(E141,Rates2,6)*VLOOKUP(E141,Mort_Imp_Survivors,C141-'Mort Imp Cume'!$C$4+2)</f>
        <v>7.2831416044881727E-5</v>
      </c>
      <c r="J141" s="9">
        <f t="shared" si="147"/>
        <v>0.99992716858395514</v>
      </c>
      <c r="K141" s="83">
        <f>VLOOKUP(E141,Rates2,7)*VLOOKUP(E141,Mort_Imp_Survivors,C141-'Mort Imp Cume'!$C$4+2)</f>
        <v>1.4954576405192628E-4</v>
      </c>
      <c r="L141" s="9">
        <f t="shared" si="148"/>
        <v>0.99985045423594809</v>
      </c>
      <c r="M141" s="31">
        <f>PRODUCT(H$4:H140)</f>
        <v>0.98358234419350432</v>
      </c>
      <c r="N141" s="9">
        <f>PRODUCT(J$4:J140)</f>
        <v>0.99107887013530749</v>
      </c>
      <c r="O141" s="9">
        <f>PRODUCT(L$4:L140)</f>
        <v>0.98039890402675833</v>
      </c>
      <c r="P141" s="9">
        <f t="shared" si="151"/>
        <v>0.97480767836833537</v>
      </c>
      <c r="Q141" s="9">
        <f t="shared" si="152"/>
        <v>7.0984638673328792E-5</v>
      </c>
      <c r="R141" s="9">
        <f t="shared" si="153"/>
        <v>1.6454493724337661E-4</v>
      </c>
      <c r="S141" s="9">
        <f t="shared" si="140"/>
        <v>1.2119403102480101E-4</v>
      </c>
      <c r="T141" s="9">
        <f t="shared" si="135"/>
        <v>8.9517585162157028E-5</v>
      </c>
      <c r="U141" s="9"/>
      <c r="V141" s="9"/>
      <c r="W141" s="6"/>
      <c r="X141" s="6"/>
      <c r="AC141" s="11"/>
    </row>
    <row r="142" spans="1:29" x14ac:dyDescent="0.25">
      <c r="A142">
        <f t="shared" si="149"/>
        <v>138</v>
      </c>
      <c r="B142" t="str">
        <f t="shared" si="88"/>
        <v>July</v>
      </c>
      <c r="C142">
        <f t="shared" si="144"/>
        <v>2036</v>
      </c>
      <c r="D142">
        <f t="shared" ref="D142:E142" si="161">D130+1</f>
        <v>53</v>
      </c>
      <c r="E142">
        <f t="shared" si="161"/>
        <v>51</v>
      </c>
      <c r="F142" s="6"/>
      <c r="G142" s="83">
        <f>VLOOKUP(D142,Rates2,5)*VLOOKUP(D142,Mort_Imp_Retirees,C142-'Mort Imp Cume'!$C$4+2)</f>
        <v>1.6880962861564444E-4</v>
      </c>
      <c r="H142" s="9">
        <f t="shared" si="146"/>
        <v>0.99983119037138435</v>
      </c>
      <c r="I142" s="83">
        <f>VLOOKUP(E142,Rates2,6)*VLOOKUP(E142,Mort_Imp_Survivors,C142-'Mort Imp Cume'!$C$4+2)</f>
        <v>7.2831416044881727E-5</v>
      </c>
      <c r="J142" s="9">
        <f t="shared" si="147"/>
        <v>0.99992716858395514</v>
      </c>
      <c r="K142" s="83">
        <f>VLOOKUP(E142,Rates2,7)*VLOOKUP(E142,Mort_Imp_Survivors,C142-'Mort Imp Cume'!$C$4+2)</f>
        <v>1.4954576405192628E-4</v>
      </c>
      <c r="L142" s="9">
        <f t="shared" si="148"/>
        <v>0.99985045423594809</v>
      </c>
      <c r="M142" s="31">
        <f>PRODUCT(H$4:H141)</f>
        <v>0.98341630602326813</v>
      </c>
      <c r="N142" s="9">
        <f>PRODUCT(J$4:J141)</f>
        <v>0.99100668845778339</v>
      </c>
      <c r="O142" s="9">
        <f>PRODUCT(L$4:L141)</f>
        <v>0.98025228952358001</v>
      </c>
      <c r="P142" s="9">
        <f t="shared" si="151"/>
        <v>0.9745721368075051</v>
      </c>
      <c r="Q142" s="9">
        <f t="shared" si="152"/>
        <v>7.0967486743815812E-5</v>
      </c>
      <c r="R142" s="9">
        <f t="shared" si="153"/>
        <v>1.6450517845586899E-4</v>
      </c>
      <c r="S142" s="9">
        <f t="shared" si="140"/>
        <v>1.2117053646404237E-4</v>
      </c>
      <c r="T142" s="9">
        <f t="shared" si="135"/>
        <v>8.9502791738035374E-5</v>
      </c>
      <c r="U142" s="9"/>
      <c r="V142" s="9"/>
      <c r="W142" s="6"/>
      <c r="X142" s="6"/>
      <c r="AC142" s="11"/>
    </row>
    <row r="143" spans="1:29" x14ac:dyDescent="0.25">
      <c r="A143">
        <f t="shared" si="149"/>
        <v>139</v>
      </c>
      <c r="B143" t="str">
        <f t="shared" si="88"/>
        <v>August</v>
      </c>
      <c r="C143">
        <f t="shared" si="144"/>
        <v>2036</v>
      </c>
      <c r="D143">
        <f t="shared" ref="D143:E143" si="162">D131+1</f>
        <v>53</v>
      </c>
      <c r="E143">
        <f t="shared" si="162"/>
        <v>51</v>
      </c>
      <c r="F143" s="6"/>
      <c r="G143" s="83">
        <f>VLOOKUP(D143,Rates2,5)*VLOOKUP(D143,Mort_Imp_Retirees,C143-'Mort Imp Cume'!$C$4+2)</f>
        <v>1.6880962861564444E-4</v>
      </c>
      <c r="H143" s="9">
        <f t="shared" si="146"/>
        <v>0.99983119037138435</v>
      </c>
      <c r="I143" s="83">
        <f>VLOOKUP(E143,Rates2,6)*VLOOKUP(E143,Mort_Imp_Survivors,C143-'Mort Imp Cume'!$C$4+2)</f>
        <v>7.2831416044881727E-5</v>
      </c>
      <c r="J143" s="9">
        <f t="shared" si="147"/>
        <v>0.99992716858395514</v>
      </c>
      <c r="K143" s="83">
        <f>VLOOKUP(E143,Rates2,7)*VLOOKUP(E143,Mort_Imp_Survivors,C143-'Mort Imp Cume'!$C$4+2)</f>
        <v>1.4954576405192628E-4</v>
      </c>
      <c r="L143" s="9">
        <f t="shared" si="148"/>
        <v>0.99985045423594809</v>
      </c>
      <c r="M143" s="31">
        <f>PRODUCT(H$4:H142)</f>
        <v>0.98325029588187374</v>
      </c>
      <c r="N143" s="9">
        <f>PRODUCT(J$4:J142)</f>
        <v>0.99093451203735305</v>
      </c>
      <c r="O143" s="9">
        <f>PRODUCT(L$4:L142)</f>
        <v>0.9801056969459796</v>
      </c>
      <c r="P143" s="9">
        <f t="shared" si="151"/>
        <v>0.97433665216028753</v>
      </c>
      <c r="Q143" s="9">
        <f t="shared" si="152"/>
        <v>7.0950338958702106E-5</v>
      </c>
      <c r="R143" s="9">
        <f t="shared" si="153"/>
        <v>1.6446542927522748E-4</v>
      </c>
      <c r="S143" s="9">
        <f t="shared" si="140"/>
        <v>1.2114704645791718E-4</v>
      </c>
      <c r="T143" s="9">
        <f t="shared" si="135"/>
        <v>8.9488000758633358E-5</v>
      </c>
      <c r="U143" s="9"/>
      <c r="V143" s="9"/>
      <c r="W143" s="6"/>
      <c r="X143" s="6"/>
      <c r="AC143" s="11"/>
    </row>
    <row r="144" spans="1:29" x14ac:dyDescent="0.25">
      <c r="A144">
        <f t="shared" si="149"/>
        <v>140</v>
      </c>
      <c r="B144" t="str">
        <f t="shared" ref="B144:B207" si="163">B132</f>
        <v>September</v>
      </c>
      <c r="C144">
        <f t="shared" si="144"/>
        <v>2036</v>
      </c>
      <c r="D144">
        <f t="shared" ref="D144:E144" si="164">D132+1</f>
        <v>53</v>
      </c>
      <c r="E144">
        <f t="shared" si="164"/>
        <v>51</v>
      </c>
      <c r="F144" s="6"/>
      <c r="G144" s="83">
        <f>VLOOKUP(D144,Rates2,5)*VLOOKUP(D144,Mort_Imp_Retirees,C144-'Mort Imp Cume'!$C$4+2)</f>
        <v>1.6880962861564444E-4</v>
      </c>
      <c r="H144" s="9">
        <f t="shared" si="146"/>
        <v>0.99983119037138435</v>
      </c>
      <c r="I144" s="83">
        <f>VLOOKUP(E144,Rates2,6)*VLOOKUP(E144,Mort_Imp_Survivors,C144-'Mort Imp Cume'!$C$4+2)</f>
        <v>7.2831416044881727E-5</v>
      </c>
      <c r="J144" s="9">
        <f t="shared" si="147"/>
        <v>0.99992716858395514</v>
      </c>
      <c r="K144" s="83">
        <f>VLOOKUP(E144,Rates2,7)*VLOOKUP(E144,Mort_Imp_Survivors,C144-'Mort Imp Cume'!$C$4+2)</f>
        <v>1.4954576405192628E-4</v>
      </c>
      <c r="L144" s="9">
        <f t="shared" si="148"/>
        <v>0.99985045423594809</v>
      </c>
      <c r="M144" s="31">
        <f>PRODUCT(H$4:H143)</f>
        <v>0.98308431376458971</v>
      </c>
      <c r="N144" s="9">
        <f>PRODUCT(J$4:J143)</f>
        <v>0.99086234087363367</v>
      </c>
      <c r="O144" s="9">
        <f>PRODUCT(L$4:L143)</f>
        <v>0.97995912629067816</v>
      </c>
      <c r="P144" s="9">
        <f t="shared" si="151"/>
        <v>0.97410122441293112</v>
      </c>
      <c r="Q144" s="9">
        <f t="shared" si="152"/>
        <v>7.0933195316986292E-5</v>
      </c>
      <c r="R144" s="9">
        <f t="shared" si="153"/>
        <v>1.6442568969913084E-4</v>
      </c>
      <c r="S144" s="9">
        <f t="shared" si="140"/>
        <v>1.2112356100554245E-4</v>
      </c>
      <c r="T144" s="9">
        <f t="shared" si="135"/>
        <v>8.9473212223546966E-5</v>
      </c>
      <c r="U144" s="9"/>
      <c r="V144" s="9"/>
      <c r="W144" s="6"/>
      <c r="X144" s="6"/>
      <c r="AC144" s="11"/>
    </row>
    <row r="145" spans="1:29" x14ac:dyDescent="0.25">
      <c r="A145">
        <f t="shared" si="149"/>
        <v>141</v>
      </c>
      <c r="B145" t="str">
        <f t="shared" si="163"/>
        <v>October</v>
      </c>
      <c r="C145">
        <f t="shared" si="144"/>
        <v>2036</v>
      </c>
      <c r="D145">
        <f t="shared" ref="D145:E145" si="165">D133+1</f>
        <v>53</v>
      </c>
      <c r="E145">
        <f t="shared" si="165"/>
        <v>51</v>
      </c>
      <c r="F145" s="6"/>
      <c r="G145" s="83">
        <f>VLOOKUP(D145,Rates2,5)*VLOOKUP(D145,Mort_Imp_Retirees,C145-'Mort Imp Cume'!$C$4+2)</f>
        <v>1.6880962861564444E-4</v>
      </c>
      <c r="H145" s="9">
        <f t="shared" si="146"/>
        <v>0.99983119037138435</v>
      </c>
      <c r="I145" s="83">
        <f>VLOOKUP(E145,Rates2,6)*VLOOKUP(E145,Mort_Imp_Survivors,C145-'Mort Imp Cume'!$C$4+2)</f>
        <v>7.2831416044881727E-5</v>
      </c>
      <c r="J145" s="9">
        <f t="shared" si="147"/>
        <v>0.99992716858395514</v>
      </c>
      <c r="K145" s="83">
        <f>VLOOKUP(E145,Rates2,7)*VLOOKUP(E145,Mort_Imp_Survivors,C145-'Mort Imp Cume'!$C$4+2)</f>
        <v>1.4954576405192628E-4</v>
      </c>
      <c r="L145" s="9">
        <f t="shared" si="148"/>
        <v>0.99985045423594809</v>
      </c>
      <c r="M145" s="31">
        <f>PRODUCT(H$4:H144)</f>
        <v>0.98291835966668528</v>
      </c>
      <c r="N145" s="9">
        <f>PRODUCT(J$4:J144)</f>
        <v>0.99079017496624233</v>
      </c>
      <c r="O145" s="9">
        <f>PRODUCT(L$4:L144)</f>
        <v>0.97981257755439743</v>
      </c>
      <c r="P145" s="9">
        <f t="shared" si="151"/>
        <v>0.97386585355168698</v>
      </c>
      <c r="Q145" s="9">
        <f t="shared" si="152"/>
        <v>7.091605581766719E-5</v>
      </c>
      <c r="R145" s="9">
        <f t="shared" si="153"/>
        <v>1.6438595972525827E-4</v>
      </c>
      <c r="S145" s="9">
        <f t="shared" si="140"/>
        <v>1.2110008010603541E-4</v>
      </c>
      <c r="T145" s="9">
        <f t="shared" si="135"/>
        <v>8.9458426132372224E-5</v>
      </c>
      <c r="U145" s="9"/>
      <c r="V145" s="9"/>
      <c r="W145" s="6"/>
      <c r="X145" s="6"/>
      <c r="AC145" s="11"/>
    </row>
    <row r="146" spans="1:29" x14ac:dyDescent="0.25">
      <c r="A146">
        <f t="shared" si="149"/>
        <v>142</v>
      </c>
      <c r="B146" t="str">
        <f t="shared" si="163"/>
        <v>November</v>
      </c>
      <c r="C146">
        <f t="shared" si="144"/>
        <v>2036</v>
      </c>
      <c r="D146">
        <f t="shared" ref="D146:E146" si="166">D134+1</f>
        <v>53</v>
      </c>
      <c r="E146">
        <f t="shared" si="166"/>
        <v>51</v>
      </c>
      <c r="F146" s="6"/>
      <c r="G146" s="83">
        <f>VLOOKUP(D146,Rates2,5)*VLOOKUP(D146,Mort_Imp_Retirees,C146-'Mort Imp Cume'!$C$4+2)</f>
        <v>1.6880962861564444E-4</v>
      </c>
      <c r="H146" s="9">
        <f t="shared" si="146"/>
        <v>0.99983119037138435</v>
      </c>
      <c r="I146" s="83">
        <f>VLOOKUP(E146,Rates2,6)*VLOOKUP(E146,Mort_Imp_Survivors,C146-'Mort Imp Cume'!$C$4+2)</f>
        <v>7.2831416044881727E-5</v>
      </c>
      <c r="J146" s="9">
        <f t="shared" si="147"/>
        <v>0.99992716858395514</v>
      </c>
      <c r="K146" s="83">
        <f>VLOOKUP(E146,Rates2,7)*VLOOKUP(E146,Mort_Imp_Survivors,C146-'Mort Imp Cume'!$C$4+2)</f>
        <v>1.4954576405192628E-4</v>
      </c>
      <c r="L146" s="9">
        <f t="shared" si="148"/>
        <v>0.99985045423594809</v>
      </c>
      <c r="M146" s="31">
        <f>PRODUCT(H$4:H145)</f>
        <v>0.98275243358343045</v>
      </c>
      <c r="N146" s="9">
        <f>PRODUCT(J$4:J145)</f>
        <v>0.99071801431479622</v>
      </c>
      <c r="O146" s="9">
        <f>PRODUCT(L$4:L145)</f>
        <v>0.97966605073385937</v>
      </c>
      <c r="P146" s="9">
        <f t="shared" si="151"/>
        <v>0.97363053956280987</v>
      </c>
      <c r="Q146" s="9">
        <f t="shared" si="152"/>
        <v>7.0898920459743905E-5</v>
      </c>
      <c r="R146" s="9">
        <f t="shared" si="153"/>
        <v>1.6434623935128966E-4</v>
      </c>
      <c r="S146" s="9">
        <f t="shared" si="140"/>
        <v>1.2107660375851346E-4</v>
      </c>
      <c r="T146" s="9">
        <f t="shared" si="135"/>
        <v>8.9443642484705294E-5</v>
      </c>
      <c r="U146" s="9"/>
      <c r="V146" s="9"/>
      <c r="W146" s="6"/>
      <c r="X146" s="6"/>
      <c r="AC146" s="11"/>
    </row>
    <row r="147" spans="1:29" x14ac:dyDescent="0.25">
      <c r="A147">
        <f t="shared" si="149"/>
        <v>143</v>
      </c>
      <c r="B147" t="str">
        <f t="shared" si="163"/>
        <v>December</v>
      </c>
      <c r="C147">
        <f t="shared" si="144"/>
        <v>2036</v>
      </c>
      <c r="D147">
        <f t="shared" ref="D147:E147" si="167">D135+1</f>
        <v>53</v>
      </c>
      <c r="E147">
        <f t="shared" si="167"/>
        <v>51</v>
      </c>
      <c r="F147" s="6"/>
      <c r="G147" s="83">
        <f>VLOOKUP(D147,Rates2,5)*VLOOKUP(D147,Mort_Imp_Retirees,C147-'Mort Imp Cume'!$C$4+2)</f>
        <v>1.6880962861564444E-4</v>
      </c>
      <c r="H147" s="9">
        <f t="shared" si="146"/>
        <v>0.99983119037138435</v>
      </c>
      <c r="I147" s="83">
        <f>VLOOKUP(E147,Rates2,6)*VLOOKUP(E147,Mort_Imp_Survivors,C147-'Mort Imp Cume'!$C$4+2)</f>
        <v>7.2831416044881727E-5</v>
      </c>
      <c r="J147" s="9">
        <f t="shared" si="147"/>
        <v>0.99992716858395514</v>
      </c>
      <c r="K147" s="83">
        <f>VLOOKUP(E147,Rates2,7)*VLOOKUP(E147,Mort_Imp_Survivors,C147-'Mort Imp Cume'!$C$4+2)</f>
        <v>1.4954576405192628E-4</v>
      </c>
      <c r="L147" s="9">
        <f t="shared" si="148"/>
        <v>0.99985045423594809</v>
      </c>
      <c r="M147" s="31">
        <f>PRODUCT(H$4:H146)</f>
        <v>0.98258653551009612</v>
      </c>
      <c r="N147" s="9">
        <f>PRODUCT(J$4:J146)</f>
        <v>0.99064585891891255</v>
      </c>
      <c r="O147" s="9">
        <f>PRODUCT(L$4:L146)</f>
        <v>0.97951954582578671</v>
      </c>
      <c r="P147" s="9">
        <f t="shared" si="151"/>
        <v>0.97339528243255768</v>
      </c>
      <c r="Q147" s="9">
        <f t="shared" si="152"/>
        <v>7.0881789242215718E-5</v>
      </c>
      <c r="R147" s="9">
        <f t="shared" si="153"/>
        <v>1.6430652857490536E-4</v>
      </c>
      <c r="S147" s="9">
        <f t="shared" si="140"/>
        <v>1.2105313196209412E-4</v>
      </c>
      <c r="T147" s="9">
        <f t="shared" si="135"/>
        <v>8.9428861280142392E-5</v>
      </c>
      <c r="U147" s="9"/>
      <c r="V147" s="9"/>
      <c r="W147" s="6"/>
      <c r="X147" s="6"/>
      <c r="AC147" s="11"/>
    </row>
    <row r="148" spans="1:29" x14ac:dyDescent="0.25">
      <c r="A148">
        <f t="shared" si="149"/>
        <v>144</v>
      </c>
      <c r="B148" t="str">
        <f t="shared" si="163"/>
        <v>January</v>
      </c>
      <c r="C148">
        <f t="shared" si="144"/>
        <v>2037</v>
      </c>
      <c r="D148">
        <f t="shared" ref="D148:E148" si="168">D136+1</f>
        <v>54</v>
      </c>
      <c r="E148">
        <f t="shared" si="168"/>
        <v>52</v>
      </c>
      <c r="F148" s="6"/>
      <c r="G148" s="83">
        <f>VLOOKUP(D148,Rates2,5)*VLOOKUP(D148,Mort_Imp_Retirees,C148-'Mort Imp Cume'!$C$4+2)</f>
        <v>1.7817005586369215E-4</v>
      </c>
      <c r="H148" s="9">
        <f t="shared" si="146"/>
        <v>0.99982182994413626</v>
      </c>
      <c r="I148" s="83">
        <f>VLOOKUP(E148,Rates2,6)*VLOOKUP(E148,Mort_Imp_Survivors,C148-'Mort Imp Cume'!$C$4+2)</f>
        <v>7.6396476515219622E-5</v>
      </c>
      <c r="J148" s="9">
        <f t="shared" si="147"/>
        <v>0.99992360352348475</v>
      </c>
      <c r="K148" s="83">
        <f>VLOOKUP(E148,Rates2,7)*VLOOKUP(E148,Mort_Imp_Survivors,C148-'Mort Imp Cume'!$C$4+2)</f>
        <v>1.5226279700406064E-4</v>
      </c>
      <c r="L148" s="9">
        <f t="shared" si="148"/>
        <v>0.99984773720299591</v>
      </c>
      <c r="M148" s="31">
        <f>PRODUCT(H$4:H147)</f>
        <v>0.98242066544195394</v>
      </c>
      <c r="N148" s="9">
        <f>PRODUCT(J$4:J147)</f>
        <v>0.99057370877820849</v>
      </c>
      <c r="O148" s="9">
        <f>PRODUCT(L$4:L147)</f>
        <v>0.9793730628269024</v>
      </c>
      <c r="P148" s="9">
        <f t="shared" si="151"/>
        <v>0.97316008214719185</v>
      </c>
      <c r="Q148" s="9">
        <f t="shared" si="152"/>
        <v>7.4332755130091356E-5</v>
      </c>
      <c r="R148" s="9">
        <f t="shared" si="153"/>
        <v>1.7337473996926461E-4</v>
      </c>
      <c r="S148" s="9">
        <f t="shared" si="140"/>
        <v>1.2876040808886967E-4</v>
      </c>
      <c r="T148" s="9">
        <f t="shared" si="135"/>
        <v>9.6083173012845446E-5</v>
      </c>
      <c r="U148" s="9"/>
      <c r="V148" s="9"/>
      <c r="W148" s="6"/>
      <c r="X148" s="6"/>
      <c r="AC148" s="11"/>
    </row>
    <row r="149" spans="1:29" x14ac:dyDescent="0.25">
      <c r="A149">
        <f t="shared" si="149"/>
        <v>145</v>
      </c>
      <c r="B149" t="str">
        <f t="shared" si="163"/>
        <v>February</v>
      </c>
      <c r="C149">
        <f t="shared" si="144"/>
        <v>2037</v>
      </c>
      <c r="D149">
        <f t="shared" ref="D149:E149" si="169">D137+1</f>
        <v>54</v>
      </c>
      <c r="E149">
        <f t="shared" si="169"/>
        <v>52</v>
      </c>
      <c r="F149" s="6"/>
      <c r="G149" s="83">
        <f>VLOOKUP(D149,Rates2,5)*VLOOKUP(D149,Mort_Imp_Retirees,C149-'Mort Imp Cume'!$C$4+2)</f>
        <v>1.7817005586369215E-4</v>
      </c>
      <c r="H149" s="9">
        <f t="shared" si="146"/>
        <v>0.99982182994413626</v>
      </c>
      <c r="I149" s="83">
        <f>VLOOKUP(E149,Rates2,6)*VLOOKUP(E149,Mort_Imp_Survivors,C149-'Mort Imp Cume'!$C$4+2)</f>
        <v>7.6396476515219622E-5</v>
      </c>
      <c r="J149" s="9">
        <f t="shared" si="147"/>
        <v>0.99992360352348475</v>
      </c>
      <c r="K149" s="83">
        <f>VLOOKUP(E149,Rates2,7)*VLOOKUP(E149,Mort_Imp_Survivors,C149-'Mort Imp Cume'!$C$4+2)</f>
        <v>1.5226279700406064E-4</v>
      </c>
      <c r="L149" s="9">
        <f t="shared" si="148"/>
        <v>0.99984773720299591</v>
      </c>
      <c r="M149" s="31">
        <f>PRODUCT(H$4:H148)</f>
        <v>0.98224562749711042</v>
      </c>
      <c r="N149" s="9">
        <f>PRODUCT(J$4:J148)</f>
        <v>0.99049803243712919</v>
      </c>
      <c r="O149" s="9">
        <f>PRODUCT(L$4:L148)</f>
        <v>0.97922394074504593</v>
      </c>
      <c r="P149" s="9">
        <f t="shared" si="151"/>
        <v>0.97291236140586124</v>
      </c>
      <c r="Q149" s="9">
        <f t="shared" si="152"/>
        <v>7.4313833510160799E-5</v>
      </c>
      <c r="R149" s="9">
        <f t="shared" si="153"/>
        <v>1.7333060692281002E-4</v>
      </c>
      <c r="S149" s="9">
        <f t="shared" si="140"/>
        <v>1.2873435203462132E-4</v>
      </c>
      <c r="T149" s="9">
        <f t="shared" si="135"/>
        <v>9.6066089079924452E-5</v>
      </c>
      <c r="U149" s="9"/>
      <c r="V149" s="9"/>
      <c r="W149" s="6"/>
      <c r="X149" s="6"/>
      <c r="AC149" s="11"/>
    </row>
    <row r="150" spans="1:29" x14ac:dyDescent="0.25">
      <c r="A150">
        <f t="shared" si="149"/>
        <v>146</v>
      </c>
      <c r="B150" t="str">
        <f t="shared" si="163"/>
        <v>March</v>
      </c>
      <c r="C150">
        <f t="shared" si="144"/>
        <v>2037</v>
      </c>
      <c r="D150">
        <f t="shared" ref="D150:E150" si="170">D138+1</f>
        <v>54</v>
      </c>
      <c r="E150">
        <f t="shared" si="170"/>
        <v>52</v>
      </c>
      <c r="F150" s="6"/>
      <c r="G150" s="83">
        <f>VLOOKUP(D150,Rates2,5)*VLOOKUP(D150,Mort_Imp_Retirees,C150-'Mort Imp Cume'!$C$4+2)</f>
        <v>1.7817005586369215E-4</v>
      </c>
      <c r="H150" s="9">
        <f t="shared" si="146"/>
        <v>0.99982182994413626</v>
      </c>
      <c r="I150" s="83">
        <f>VLOOKUP(E150,Rates2,6)*VLOOKUP(E150,Mort_Imp_Survivors,C150-'Mort Imp Cume'!$C$4+2)</f>
        <v>7.6396476515219622E-5</v>
      </c>
      <c r="J150" s="9">
        <f t="shared" si="147"/>
        <v>0.99992360352348475</v>
      </c>
      <c r="K150" s="83">
        <f>VLOOKUP(E150,Rates2,7)*VLOOKUP(E150,Mort_Imp_Survivors,C150-'Mort Imp Cume'!$C$4+2)</f>
        <v>1.5226279700406064E-4</v>
      </c>
      <c r="L150" s="9">
        <f t="shared" si="148"/>
        <v>0.99984773720299591</v>
      </c>
      <c r="M150" s="31">
        <f>PRODUCT(H$4:H149)</f>
        <v>0.98207062073878737</v>
      </c>
      <c r="N150" s="9">
        <f>PRODUCT(J$4:J149)</f>
        <v>0.99042236187745569</v>
      </c>
      <c r="O150" s="9">
        <f>PRODUCT(L$4:L149)</f>
        <v>0.97907484136893475</v>
      </c>
      <c r="P150" s="9">
        <f t="shared" si="151"/>
        <v>0.97266470372256886</v>
      </c>
      <c r="Q150" s="9">
        <f t="shared" si="152"/>
        <v>7.4294916706783864E-5</v>
      </c>
      <c r="R150" s="9">
        <f t="shared" si="153"/>
        <v>1.7328648511055126E-4</v>
      </c>
      <c r="S150" s="9">
        <f t="shared" si="140"/>
        <v>1.2870830125309596E-4</v>
      </c>
      <c r="T150" s="9">
        <f t="shared" si="135"/>
        <v>9.6049008184588086E-5</v>
      </c>
      <c r="U150" s="9"/>
      <c r="V150" s="9"/>
      <c r="W150" s="6"/>
      <c r="X150" s="6"/>
      <c r="AC150" s="11"/>
    </row>
    <row r="151" spans="1:29" x14ac:dyDescent="0.25">
      <c r="A151">
        <f t="shared" si="149"/>
        <v>147</v>
      </c>
      <c r="B151" t="str">
        <f t="shared" si="163"/>
        <v>April</v>
      </c>
      <c r="C151">
        <f t="shared" si="144"/>
        <v>2037</v>
      </c>
      <c r="D151">
        <f t="shared" ref="D151:E151" si="171">D139+1</f>
        <v>54</v>
      </c>
      <c r="E151">
        <f t="shared" si="171"/>
        <v>52</v>
      </c>
      <c r="F151" s="6"/>
      <c r="G151" s="83">
        <f>VLOOKUP(D151,Rates2,5)*VLOOKUP(D151,Mort_Imp_Retirees,C151-'Mort Imp Cume'!$C$4+2)</f>
        <v>1.7817005586369215E-4</v>
      </c>
      <c r="H151" s="9">
        <f t="shared" si="146"/>
        <v>0.99982182994413626</v>
      </c>
      <c r="I151" s="83">
        <f>VLOOKUP(E151,Rates2,6)*VLOOKUP(E151,Mort_Imp_Survivors,C151-'Mort Imp Cume'!$C$4+2)</f>
        <v>7.6396476515219622E-5</v>
      </c>
      <c r="J151" s="9">
        <f t="shared" si="147"/>
        <v>0.99992360352348475</v>
      </c>
      <c r="K151" s="83">
        <f>VLOOKUP(E151,Rates2,7)*VLOOKUP(E151,Mort_Imp_Survivors,C151-'Mort Imp Cume'!$C$4+2)</f>
        <v>1.5226279700406064E-4</v>
      </c>
      <c r="L151" s="9">
        <f t="shared" si="148"/>
        <v>0.99984773720299591</v>
      </c>
      <c r="M151" s="31">
        <f>PRODUCT(H$4:H150)</f>
        <v>0.98189564516142824</v>
      </c>
      <c r="N151" s="9">
        <f>PRODUCT(J$4:J150)</f>
        <v>0.99034669709874634</v>
      </c>
      <c r="O151" s="9">
        <f>PRODUCT(L$4:L150)</f>
        <v>0.97892576469511161</v>
      </c>
      <c r="P151" s="9">
        <f t="shared" si="151"/>
        <v>0.97241710908126311</v>
      </c>
      <c r="Q151" s="9">
        <f t="shared" si="152"/>
        <v>7.4276004718734496E-5</v>
      </c>
      <c r="R151" s="9">
        <f t="shared" si="153"/>
        <v>1.7324237452962868E-4</v>
      </c>
      <c r="S151" s="9">
        <f t="shared" si="140"/>
        <v>1.2868225574322659E-4</v>
      </c>
      <c r="T151" s="9">
        <f t="shared" si="135"/>
        <v>9.6031930326296173E-5</v>
      </c>
      <c r="U151" s="9"/>
      <c r="V151" s="9"/>
      <c r="W151" s="6"/>
      <c r="X151" s="6"/>
      <c r="AC151" s="11"/>
    </row>
    <row r="152" spans="1:29" x14ac:dyDescent="0.25">
      <c r="A152">
        <f t="shared" si="149"/>
        <v>148</v>
      </c>
      <c r="B152" t="str">
        <f t="shared" si="163"/>
        <v>May</v>
      </c>
      <c r="C152">
        <f t="shared" si="144"/>
        <v>2037</v>
      </c>
      <c r="D152">
        <f t="shared" ref="D152:E152" si="172">D140+1</f>
        <v>54</v>
      </c>
      <c r="E152">
        <f t="shared" si="172"/>
        <v>52</v>
      </c>
      <c r="F152" s="6"/>
      <c r="G152" s="83">
        <f>VLOOKUP(D152,Rates2,5)*VLOOKUP(D152,Mort_Imp_Retirees,C152-'Mort Imp Cume'!$C$4+2)</f>
        <v>1.7817005586369215E-4</v>
      </c>
      <c r="H152" s="9">
        <f t="shared" si="146"/>
        <v>0.99982182994413626</v>
      </c>
      <c r="I152" s="83">
        <f>VLOOKUP(E152,Rates2,6)*VLOOKUP(E152,Mort_Imp_Survivors,C152-'Mort Imp Cume'!$C$4+2)</f>
        <v>7.6396476515219622E-5</v>
      </c>
      <c r="J152" s="9">
        <f t="shared" si="147"/>
        <v>0.99992360352348475</v>
      </c>
      <c r="K152" s="83">
        <f>VLOOKUP(E152,Rates2,7)*VLOOKUP(E152,Mort_Imp_Survivors,C152-'Mort Imp Cume'!$C$4+2)</f>
        <v>1.5226279700406064E-4</v>
      </c>
      <c r="L152" s="9">
        <f t="shared" si="148"/>
        <v>0.99984773720299591</v>
      </c>
      <c r="M152" s="31">
        <f>PRODUCT(H$4:H151)</f>
        <v>0.98172070075947748</v>
      </c>
      <c r="N152" s="9">
        <f>PRODUCT(J$4:J151)</f>
        <v>0.9902710381005595</v>
      </c>
      <c r="O152" s="9">
        <f>PRODUCT(L$4:L151)</f>
        <v>0.97877671072011974</v>
      </c>
      <c r="P152" s="9">
        <f t="shared" si="151"/>
        <v>0.9721695774658965</v>
      </c>
      <c r="Q152" s="9">
        <f t="shared" si="152"/>
        <v>7.4257097544786909E-5</v>
      </c>
      <c r="R152" s="9">
        <f t="shared" si="153"/>
        <v>1.7319827517718332E-4</v>
      </c>
      <c r="S152" s="9">
        <f t="shared" si="140"/>
        <v>1.2865621550394642E-4</v>
      </c>
      <c r="T152" s="9">
        <f t="shared" si="135"/>
        <v>9.6014855504508739E-5</v>
      </c>
      <c r="U152" s="9"/>
      <c r="V152" s="9"/>
      <c r="W152" s="6"/>
      <c r="X152" s="6"/>
      <c r="AC152" s="11"/>
    </row>
    <row r="153" spans="1:29" x14ac:dyDescent="0.25">
      <c r="A153">
        <f t="shared" si="149"/>
        <v>149</v>
      </c>
      <c r="B153" t="str">
        <f t="shared" si="163"/>
        <v>June</v>
      </c>
      <c r="C153">
        <f t="shared" si="144"/>
        <v>2037</v>
      </c>
      <c r="D153">
        <f t="shared" ref="D153:E153" si="173">D141+1</f>
        <v>54</v>
      </c>
      <c r="E153">
        <f t="shared" si="173"/>
        <v>52</v>
      </c>
      <c r="F153" s="6"/>
      <c r="G153" s="83">
        <f>VLOOKUP(D153,Rates2,5)*VLOOKUP(D153,Mort_Imp_Retirees,C153-'Mort Imp Cume'!$C$4+2)</f>
        <v>1.7817005586369215E-4</v>
      </c>
      <c r="H153" s="9">
        <f t="shared" si="146"/>
        <v>0.99982182994413626</v>
      </c>
      <c r="I153" s="83">
        <f>VLOOKUP(E153,Rates2,6)*VLOOKUP(E153,Mort_Imp_Survivors,C153-'Mort Imp Cume'!$C$4+2)</f>
        <v>7.6396476515219622E-5</v>
      </c>
      <c r="J153" s="9">
        <f t="shared" si="147"/>
        <v>0.99992360352348475</v>
      </c>
      <c r="K153" s="83">
        <f>VLOOKUP(E153,Rates2,7)*VLOOKUP(E153,Mort_Imp_Survivors,C153-'Mort Imp Cume'!$C$4+2)</f>
        <v>1.5226279700406064E-4</v>
      </c>
      <c r="L153" s="9">
        <f t="shared" si="148"/>
        <v>0.99984773720299591</v>
      </c>
      <c r="M153" s="31">
        <f>PRODUCT(H$4:H152)</f>
        <v>0.98154578752738053</v>
      </c>
      <c r="N153" s="9">
        <f>PRODUCT(J$4:J152)</f>
        <v>0.99019538488245351</v>
      </c>
      <c r="O153" s="9">
        <f>PRODUCT(L$4:L152)</f>
        <v>0.978627679440503</v>
      </c>
      <c r="P153" s="9">
        <f t="shared" si="151"/>
        <v>0.97192210886042552</v>
      </c>
      <c r="Q153" s="9">
        <f t="shared" si="152"/>
        <v>7.4238195183715669E-5</v>
      </c>
      <c r="R153" s="9">
        <f t="shared" si="153"/>
        <v>1.7315418705035694E-4</v>
      </c>
      <c r="S153" s="9">
        <f t="shared" si="140"/>
        <v>1.2863018053418891E-4</v>
      </c>
      <c r="T153" s="9">
        <f t="shared" si="135"/>
        <v>9.5997783718685878E-5</v>
      </c>
      <c r="U153" s="9"/>
      <c r="V153" s="9"/>
      <c r="W153" s="6"/>
      <c r="X153" s="6"/>
      <c r="AC153" s="11"/>
    </row>
    <row r="154" spans="1:29" x14ac:dyDescent="0.25">
      <c r="A154">
        <f t="shared" si="149"/>
        <v>150</v>
      </c>
      <c r="B154" t="str">
        <f t="shared" si="163"/>
        <v>July</v>
      </c>
      <c r="C154">
        <f t="shared" si="144"/>
        <v>2037</v>
      </c>
      <c r="D154">
        <f t="shared" ref="D154:E154" si="174">D142+1</f>
        <v>54</v>
      </c>
      <c r="E154">
        <f t="shared" si="174"/>
        <v>52</v>
      </c>
      <c r="F154" s="6"/>
      <c r="G154" s="83">
        <f>VLOOKUP(D154,Rates2,5)*VLOOKUP(D154,Mort_Imp_Retirees,C154-'Mort Imp Cume'!$C$4+2)</f>
        <v>1.7817005586369215E-4</v>
      </c>
      <c r="H154" s="9">
        <f t="shared" si="146"/>
        <v>0.99982182994413626</v>
      </c>
      <c r="I154" s="83">
        <f>VLOOKUP(E154,Rates2,6)*VLOOKUP(E154,Mort_Imp_Survivors,C154-'Mort Imp Cume'!$C$4+2)</f>
        <v>7.6396476515219622E-5</v>
      </c>
      <c r="J154" s="9">
        <f t="shared" si="147"/>
        <v>0.99992360352348475</v>
      </c>
      <c r="K154" s="83">
        <f>VLOOKUP(E154,Rates2,7)*VLOOKUP(E154,Mort_Imp_Survivors,C154-'Mort Imp Cume'!$C$4+2)</f>
        <v>1.5226279700406064E-4</v>
      </c>
      <c r="L154" s="9">
        <f t="shared" si="148"/>
        <v>0.99984773720299591</v>
      </c>
      <c r="M154" s="31">
        <f>PRODUCT(H$4:H153)</f>
        <v>0.98137090545958394</v>
      </c>
      <c r="N154" s="9">
        <f>PRODUCT(J$4:J153)</f>
        <v>0.99011973744398685</v>
      </c>
      <c r="O154" s="9">
        <f>PRODUCT(L$4:L153)</f>
        <v>0.97847867085280571</v>
      </c>
      <c r="P154" s="9">
        <f t="shared" si="151"/>
        <v>0.97167470324881089</v>
      </c>
      <c r="Q154" s="9">
        <f t="shared" si="152"/>
        <v>7.4219297634295657E-5</v>
      </c>
      <c r="R154" s="9">
        <f t="shared" si="153"/>
        <v>1.7311011014629202E-4</v>
      </c>
      <c r="S154" s="9">
        <f t="shared" si="140"/>
        <v>1.2860415083288776E-4</v>
      </c>
      <c r="T154" s="9">
        <f t="shared" si="135"/>
        <v>9.5980714968287779E-5</v>
      </c>
      <c r="U154" s="9"/>
      <c r="V154" s="9"/>
      <c r="W154" s="6"/>
      <c r="X154" s="6"/>
      <c r="AC154" s="11"/>
    </row>
    <row r="155" spans="1:29" x14ac:dyDescent="0.25">
      <c r="A155">
        <f t="shared" si="149"/>
        <v>151</v>
      </c>
      <c r="B155" t="str">
        <f t="shared" si="163"/>
        <v>August</v>
      </c>
      <c r="C155">
        <f t="shared" si="144"/>
        <v>2037</v>
      </c>
      <c r="D155">
        <f t="shared" ref="D155:E155" si="175">D143+1</f>
        <v>54</v>
      </c>
      <c r="E155">
        <f t="shared" si="175"/>
        <v>52</v>
      </c>
      <c r="F155" s="6"/>
      <c r="G155" s="83">
        <f>VLOOKUP(D155,Rates2,5)*VLOOKUP(D155,Mort_Imp_Retirees,C155-'Mort Imp Cume'!$C$4+2)</f>
        <v>1.7817005586369215E-4</v>
      </c>
      <c r="H155" s="9">
        <f t="shared" si="146"/>
        <v>0.99982182994413626</v>
      </c>
      <c r="I155" s="83">
        <f>VLOOKUP(E155,Rates2,6)*VLOOKUP(E155,Mort_Imp_Survivors,C155-'Mort Imp Cume'!$C$4+2)</f>
        <v>7.6396476515219622E-5</v>
      </c>
      <c r="J155" s="9">
        <f t="shared" si="147"/>
        <v>0.99992360352348475</v>
      </c>
      <c r="K155" s="83">
        <f>VLOOKUP(E155,Rates2,7)*VLOOKUP(E155,Mort_Imp_Survivors,C155-'Mort Imp Cume'!$C$4+2)</f>
        <v>1.5226279700406064E-4</v>
      </c>
      <c r="L155" s="9">
        <f t="shared" si="148"/>
        <v>0.99984773720299591</v>
      </c>
      <c r="M155" s="31">
        <f>PRODUCT(H$4:H154)</f>
        <v>0.98119605455053516</v>
      </c>
      <c r="N155" s="9">
        <f>PRODUCT(J$4:J154)</f>
        <v>0.99004409578471797</v>
      </c>
      <c r="O155" s="9">
        <f>PRODUCT(L$4:L154)</f>
        <v>0.97832968495357286</v>
      </c>
      <c r="P155" s="9">
        <f t="shared" si="151"/>
        <v>0.97142736061501733</v>
      </c>
      <c r="Q155" s="9">
        <f t="shared" si="152"/>
        <v>7.4200404895302034E-5</v>
      </c>
      <c r="R155" s="9">
        <f t="shared" si="153"/>
        <v>1.7306604446213174E-4</v>
      </c>
      <c r="S155" s="9">
        <f t="shared" si="140"/>
        <v>1.2857812639897672E-4</v>
      </c>
      <c r="T155" s="9">
        <f t="shared" si="135"/>
        <v>9.5963649252774768E-5</v>
      </c>
      <c r="U155" s="9"/>
      <c r="V155" s="9"/>
      <c r="W155" s="6"/>
      <c r="X155" s="6"/>
      <c r="AC155" s="11"/>
    </row>
    <row r="156" spans="1:29" x14ac:dyDescent="0.25">
      <c r="A156">
        <f t="shared" si="149"/>
        <v>152</v>
      </c>
      <c r="B156" t="str">
        <f t="shared" si="163"/>
        <v>September</v>
      </c>
      <c r="C156">
        <f t="shared" si="144"/>
        <v>2037</v>
      </c>
      <c r="D156">
        <f t="shared" ref="D156:E156" si="176">D144+1</f>
        <v>54</v>
      </c>
      <c r="E156">
        <f t="shared" si="176"/>
        <v>52</v>
      </c>
      <c r="F156" s="6"/>
      <c r="G156" s="83">
        <f>VLOOKUP(D156,Rates2,5)*VLOOKUP(D156,Mort_Imp_Retirees,C156-'Mort Imp Cume'!$C$4+2)</f>
        <v>1.7817005586369215E-4</v>
      </c>
      <c r="H156" s="9">
        <f t="shared" si="146"/>
        <v>0.99982182994413626</v>
      </c>
      <c r="I156" s="83">
        <f>VLOOKUP(E156,Rates2,6)*VLOOKUP(E156,Mort_Imp_Survivors,C156-'Mort Imp Cume'!$C$4+2)</f>
        <v>7.6396476515219622E-5</v>
      </c>
      <c r="J156" s="9">
        <f t="shared" si="147"/>
        <v>0.99992360352348475</v>
      </c>
      <c r="K156" s="83">
        <f>VLOOKUP(E156,Rates2,7)*VLOOKUP(E156,Mort_Imp_Survivors,C156-'Mort Imp Cume'!$C$4+2)</f>
        <v>1.5226279700406064E-4</v>
      </c>
      <c r="L156" s="9">
        <f t="shared" si="148"/>
        <v>0.99984773720299591</v>
      </c>
      <c r="M156" s="31">
        <f>PRODUCT(H$4:H155)</f>
        <v>0.98102123479468262</v>
      </c>
      <c r="N156" s="9">
        <f>PRODUCT(J$4:J155)</f>
        <v>0.98996845990420534</v>
      </c>
      <c r="O156" s="9">
        <f>PRODUCT(L$4:L155)</f>
        <v>0.97818072173934967</v>
      </c>
      <c r="P156" s="9">
        <f t="shared" si="151"/>
        <v>0.97118008094301378</v>
      </c>
      <c r="Q156" s="9">
        <f t="shared" si="152"/>
        <v>7.4181516965510331E-5</v>
      </c>
      <c r="R156" s="9">
        <f t="shared" si="153"/>
        <v>1.7302198999502011E-4</v>
      </c>
      <c r="S156" s="9">
        <f t="shared" si="140"/>
        <v>1.2855210723138998E-4</v>
      </c>
      <c r="T156" s="9">
        <f t="shared" si="135"/>
        <v>9.5946586571607197E-5</v>
      </c>
      <c r="U156" s="9"/>
      <c r="V156" s="9"/>
      <c r="W156" s="6"/>
      <c r="X156" s="6"/>
      <c r="AC156" s="11"/>
    </row>
    <row r="157" spans="1:29" x14ac:dyDescent="0.25">
      <c r="A157">
        <f t="shared" si="149"/>
        <v>153</v>
      </c>
      <c r="B157" t="str">
        <f t="shared" si="163"/>
        <v>October</v>
      </c>
      <c r="C157">
        <f t="shared" si="144"/>
        <v>2037</v>
      </c>
      <c r="D157">
        <f t="shared" ref="D157:E157" si="177">D145+1</f>
        <v>54</v>
      </c>
      <c r="E157">
        <f t="shared" si="177"/>
        <v>52</v>
      </c>
      <c r="F157" s="6"/>
      <c r="G157" s="83">
        <f>VLOOKUP(D157,Rates2,5)*VLOOKUP(D157,Mort_Imp_Retirees,C157-'Mort Imp Cume'!$C$4+2)</f>
        <v>1.7817005586369215E-4</v>
      </c>
      <c r="H157" s="9">
        <f t="shared" si="146"/>
        <v>0.99982182994413626</v>
      </c>
      <c r="I157" s="83">
        <f>VLOOKUP(E157,Rates2,6)*VLOOKUP(E157,Mort_Imp_Survivors,C157-'Mort Imp Cume'!$C$4+2)</f>
        <v>7.6396476515219622E-5</v>
      </c>
      <c r="J157" s="9">
        <f t="shared" si="147"/>
        <v>0.99992360352348475</v>
      </c>
      <c r="K157" s="83">
        <f>VLOOKUP(E157,Rates2,7)*VLOOKUP(E157,Mort_Imp_Survivors,C157-'Mort Imp Cume'!$C$4+2)</f>
        <v>1.5226279700406064E-4</v>
      </c>
      <c r="L157" s="9">
        <f t="shared" si="148"/>
        <v>0.99984773720299591</v>
      </c>
      <c r="M157" s="31">
        <f>PRODUCT(H$4:H156)</f>
        <v>0.98084644618647576</v>
      </c>
      <c r="N157" s="9">
        <f>PRODUCT(J$4:J156)</f>
        <v>0.98989282980200743</v>
      </c>
      <c r="O157" s="9">
        <f>PRODUCT(L$4:L156)</f>
        <v>0.9780317812066821</v>
      </c>
      <c r="P157" s="9">
        <f t="shared" si="151"/>
        <v>0.97093286421677294</v>
      </c>
      <c r="Q157" s="9">
        <f t="shared" si="152"/>
        <v>7.4162633843696319E-5</v>
      </c>
      <c r="R157" s="9">
        <f t="shared" si="153"/>
        <v>1.7297794674210176E-4</v>
      </c>
      <c r="S157" s="9">
        <f t="shared" si="140"/>
        <v>1.2852609332906175E-4</v>
      </c>
      <c r="T157" s="9">
        <f t="shared" si="135"/>
        <v>9.5929526924245552E-5</v>
      </c>
      <c r="U157" s="9"/>
      <c r="V157" s="9"/>
      <c r="W157" s="6"/>
      <c r="X157" s="6"/>
      <c r="AC157" s="11"/>
    </row>
    <row r="158" spans="1:29" x14ac:dyDescent="0.25">
      <c r="A158">
        <f t="shared" si="149"/>
        <v>154</v>
      </c>
      <c r="B158" t="str">
        <f t="shared" si="163"/>
        <v>November</v>
      </c>
      <c r="C158">
        <f t="shared" si="144"/>
        <v>2037</v>
      </c>
      <c r="D158">
        <f t="shared" ref="D158:E158" si="178">D146+1</f>
        <v>54</v>
      </c>
      <c r="E158">
        <f t="shared" si="178"/>
        <v>52</v>
      </c>
      <c r="F158" s="6"/>
      <c r="G158" s="83">
        <f>VLOOKUP(D158,Rates2,5)*VLOOKUP(D158,Mort_Imp_Retirees,C158-'Mort Imp Cume'!$C$4+2)</f>
        <v>1.7817005586369215E-4</v>
      </c>
      <c r="H158" s="9">
        <f t="shared" si="146"/>
        <v>0.99982182994413626</v>
      </c>
      <c r="I158" s="83">
        <f>VLOOKUP(E158,Rates2,6)*VLOOKUP(E158,Mort_Imp_Survivors,C158-'Mort Imp Cume'!$C$4+2)</f>
        <v>7.6396476515219622E-5</v>
      </c>
      <c r="J158" s="9">
        <f t="shared" si="147"/>
        <v>0.99992360352348475</v>
      </c>
      <c r="K158" s="83">
        <f>VLOOKUP(E158,Rates2,7)*VLOOKUP(E158,Mort_Imp_Survivors,C158-'Mort Imp Cume'!$C$4+2)</f>
        <v>1.5226279700406064E-4</v>
      </c>
      <c r="L158" s="9">
        <f t="shared" si="148"/>
        <v>0.99984773720299591</v>
      </c>
      <c r="M158" s="31">
        <f>PRODUCT(H$4:H157)</f>
        <v>0.98067168872036492</v>
      </c>
      <c r="N158" s="9">
        <f>PRODUCT(J$4:J157)</f>
        <v>0.98981720547768282</v>
      </c>
      <c r="O158" s="9">
        <f>PRODUCT(L$4:L157)</f>
        <v>0.97788286335211672</v>
      </c>
      <c r="P158" s="9">
        <f t="shared" si="151"/>
        <v>0.97068571042027163</v>
      </c>
      <c r="Q158" s="9">
        <f t="shared" si="152"/>
        <v>7.4143755528636098E-5</v>
      </c>
      <c r="R158" s="9">
        <f t="shared" si="153"/>
        <v>1.7293391470052204E-4</v>
      </c>
      <c r="S158" s="9">
        <f t="shared" si="140"/>
        <v>1.285000846909267E-4</v>
      </c>
      <c r="T158" s="9">
        <f t="shared" si="135"/>
        <v>9.5912470310150443E-5</v>
      </c>
      <c r="U158" s="9"/>
      <c r="V158" s="9"/>
      <c r="W158" s="6"/>
      <c r="X158" s="6"/>
      <c r="AC158" s="11"/>
    </row>
    <row r="159" spans="1:29" x14ac:dyDescent="0.25">
      <c r="A159">
        <f t="shared" si="149"/>
        <v>155</v>
      </c>
      <c r="B159" t="str">
        <f t="shared" si="163"/>
        <v>December</v>
      </c>
      <c r="C159">
        <f t="shared" si="144"/>
        <v>2037</v>
      </c>
      <c r="D159">
        <f t="shared" ref="D159:E159" si="179">D147+1</f>
        <v>54</v>
      </c>
      <c r="E159">
        <f t="shared" si="179"/>
        <v>52</v>
      </c>
      <c r="F159" s="6"/>
      <c r="G159" s="83">
        <f>VLOOKUP(D159,Rates2,5)*VLOOKUP(D159,Mort_Imp_Retirees,C159-'Mort Imp Cume'!$C$4+2)</f>
        <v>1.7817005586369215E-4</v>
      </c>
      <c r="H159" s="9">
        <f t="shared" si="146"/>
        <v>0.99982182994413626</v>
      </c>
      <c r="I159" s="83">
        <f>VLOOKUP(E159,Rates2,6)*VLOOKUP(E159,Mort_Imp_Survivors,C159-'Mort Imp Cume'!$C$4+2)</f>
        <v>7.6396476515219622E-5</v>
      </c>
      <c r="J159" s="9">
        <f t="shared" si="147"/>
        <v>0.99992360352348475</v>
      </c>
      <c r="K159" s="83">
        <f>VLOOKUP(E159,Rates2,7)*VLOOKUP(E159,Mort_Imp_Survivors,C159-'Mort Imp Cume'!$C$4+2)</f>
        <v>1.5226279700406064E-4</v>
      </c>
      <c r="L159" s="9">
        <f t="shared" si="148"/>
        <v>0.99984773720299591</v>
      </c>
      <c r="M159" s="31">
        <f>PRODUCT(H$4:H158)</f>
        <v>0.98049696239080164</v>
      </c>
      <c r="N159" s="9">
        <f>PRODUCT(J$4:J158)</f>
        <v>0.98974158693079017</v>
      </c>
      <c r="O159" s="9">
        <f>PRODUCT(L$4:L158)</f>
        <v>0.97773396817220037</v>
      </c>
      <c r="P159" s="9">
        <f t="shared" si="151"/>
        <v>0.97043861953749133</v>
      </c>
      <c r="Q159" s="9">
        <f t="shared" si="152"/>
        <v>7.4124882019106132E-5</v>
      </c>
      <c r="R159" s="9">
        <f t="shared" si="153"/>
        <v>1.7288989386742714E-4</v>
      </c>
      <c r="S159" s="9">
        <f t="shared" si="140"/>
        <v>1.2847408131591947E-4</v>
      </c>
      <c r="T159" s="9">
        <f t="shared" si="135"/>
        <v>9.589541672878252E-5</v>
      </c>
      <c r="U159" s="9"/>
      <c r="V159" s="9"/>
      <c r="W159" s="6"/>
      <c r="X159" s="6"/>
      <c r="AC159" s="11"/>
    </row>
    <row r="160" spans="1:29" x14ac:dyDescent="0.25">
      <c r="A160">
        <f t="shared" si="149"/>
        <v>156</v>
      </c>
      <c r="B160" t="str">
        <f t="shared" si="163"/>
        <v>January</v>
      </c>
      <c r="C160">
        <f t="shared" si="144"/>
        <v>2038</v>
      </c>
      <c r="D160">
        <f t="shared" ref="D160:E160" si="180">D148+1</f>
        <v>55</v>
      </c>
      <c r="E160">
        <f t="shared" si="180"/>
        <v>53</v>
      </c>
      <c r="F160" s="6"/>
      <c r="G160" s="83">
        <f>VLOOKUP(D160,Rates2,5)*VLOOKUP(D160,Mort_Imp_Retirees,C160-'Mort Imp Cume'!$C$4+2)</f>
        <v>1.8844940144366039E-4</v>
      </c>
      <c r="H160" s="9">
        <f t="shared" si="146"/>
        <v>0.99981155059855631</v>
      </c>
      <c r="I160" s="83">
        <f>VLOOKUP(E160,Rates2,6)*VLOOKUP(E160,Mort_Imp_Survivors,C160-'Mort Imp Cume'!$C$4+2)</f>
        <v>8.2138221137220574E-5</v>
      </c>
      <c r="J160" s="9">
        <f t="shared" si="147"/>
        <v>0.99991786177886277</v>
      </c>
      <c r="K160" s="83">
        <f>VLOOKUP(E160,Rates2,7)*VLOOKUP(E160,Mort_Imp_Survivors,C160-'Mort Imp Cume'!$C$4+2)</f>
        <v>1.481634155726248E-4</v>
      </c>
      <c r="L160" s="9">
        <f t="shared" si="148"/>
        <v>0.99985183658442733</v>
      </c>
      <c r="M160" s="31">
        <f>PRODUCT(H$4:H159)</f>
        <v>0.98032226719223825</v>
      </c>
      <c r="N160" s="9">
        <f>PRODUCT(J$4:J159)</f>
        <v>0.98966597416088808</v>
      </c>
      <c r="O160" s="9">
        <f>PRODUCT(L$4:L159)</f>
        <v>0.97758509566348062</v>
      </c>
      <c r="P160" s="9">
        <f t="shared" si="151"/>
        <v>0.97019159155241685</v>
      </c>
      <c r="Q160" s="9">
        <f t="shared" si="152"/>
        <v>7.9674793995127482E-5</v>
      </c>
      <c r="R160" s="9">
        <f t="shared" si="153"/>
        <v>1.828170072164483E-4</v>
      </c>
      <c r="S160" s="9">
        <f t="shared" si="140"/>
        <v>1.3631045058921685E-4</v>
      </c>
      <c r="T160" s="9">
        <f t="shared" si="135"/>
        <v>1.0178280810779532E-4</v>
      </c>
      <c r="U160" s="9"/>
      <c r="V160" s="9"/>
      <c r="W160" s="6"/>
      <c r="X160" s="6"/>
      <c r="AC160" s="11"/>
    </row>
    <row r="161" spans="1:29" x14ac:dyDescent="0.25">
      <c r="A161">
        <f t="shared" si="149"/>
        <v>157</v>
      </c>
      <c r="B161" t="str">
        <f t="shared" si="163"/>
        <v>February</v>
      </c>
      <c r="C161">
        <f t="shared" si="144"/>
        <v>2038</v>
      </c>
      <c r="D161">
        <f t="shared" ref="D161:E161" si="181">D149+1</f>
        <v>55</v>
      </c>
      <c r="E161">
        <f t="shared" si="181"/>
        <v>53</v>
      </c>
      <c r="F161" s="6"/>
      <c r="G161" s="83">
        <f>VLOOKUP(D161,Rates2,5)*VLOOKUP(D161,Mort_Imp_Retirees,C161-'Mort Imp Cume'!$C$4+2)</f>
        <v>1.8844940144366039E-4</v>
      </c>
      <c r="H161" s="9">
        <f t="shared" si="146"/>
        <v>0.99981155059855631</v>
      </c>
      <c r="I161" s="83">
        <f>VLOOKUP(E161,Rates2,6)*VLOOKUP(E161,Mort_Imp_Survivors,C161-'Mort Imp Cume'!$C$4+2)</f>
        <v>8.2138221137220574E-5</v>
      </c>
      <c r="J161" s="9">
        <f t="shared" si="147"/>
        <v>0.99991786177886277</v>
      </c>
      <c r="K161" s="83">
        <f>VLOOKUP(E161,Rates2,7)*VLOOKUP(E161,Mort_Imp_Survivors,C161-'Mort Imp Cume'!$C$4+2)</f>
        <v>1.481634155726248E-4</v>
      </c>
      <c r="L161" s="9">
        <f t="shared" si="148"/>
        <v>0.99985183658442733</v>
      </c>
      <c r="M161" s="31">
        <f>PRODUCT(H$4:H160)</f>
        <v>0.98013752604776394</v>
      </c>
      <c r="N161" s="9">
        <f>PRODUCT(J$4:J160)</f>
        <v>0.98958468475825045</v>
      </c>
      <c r="O161" s="9">
        <f>PRODUCT(L$4:L160)</f>
        <v>0.97744025331669415</v>
      </c>
      <c r="P161" s="9">
        <f t="shared" si="151"/>
        <v>0.96992908473370798</v>
      </c>
      <c r="Q161" s="9">
        <f t="shared" si="152"/>
        <v>7.9653236215318781E-5</v>
      </c>
      <c r="R161" s="9">
        <f t="shared" si="153"/>
        <v>1.8276754202690415E-4</v>
      </c>
      <c r="S161" s="9">
        <f t="shared" si="140"/>
        <v>1.362825795281727E-4</v>
      </c>
      <c r="T161" s="9">
        <f t="shared" si="135"/>
        <v>1.0176491279987292E-4</v>
      </c>
      <c r="U161" s="9"/>
      <c r="V161" s="9"/>
      <c r="W161" s="6"/>
      <c r="X161" s="6"/>
      <c r="AC161" s="11"/>
    </row>
    <row r="162" spans="1:29" x14ac:dyDescent="0.25">
      <c r="A162">
        <f t="shared" si="149"/>
        <v>158</v>
      </c>
      <c r="B162" t="str">
        <f t="shared" si="163"/>
        <v>March</v>
      </c>
      <c r="C162">
        <f t="shared" si="144"/>
        <v>2038</v>
      </c>
      <c r="D162">
        <f t="shared" ref="D162:E162" si="182">D150+1</f>
        <v>55</v>
      </c>
      <c r="E162">
        <f t="shared" si="182"/>
        <v>53</v>
      </c>
      <c r="F162" s="6"/>
      <c r="G162" s="83">
        <f>VLOOKUP(D162,Rates2,5)*VLOOKUP(D162,Mort_Imp_Retirees,C162-'Mort Imp Cume'!$C$4+2)</f>
        <v>1.8844940144366039E-4</v>
      </c>
      <c r="H162" s="9">
        <f t="shared" si="146"/>
        <v>0.99981155059855631</v>
      </c>
      <c r="I162" s="83">
        <f>VLOOKUP(E162,Rates2,6)*VLOOKUP(E162,Mort_Imp_Survivors,C162-'Mort Imp Cume'!$C$4+2)</f>
        <v>8.2138221137220574E-5</v>
      </c>
      <c r="J162" s="9">
        <f t="shared" si="147"/>
        <v>0.99991786177886277</v>
      </c>
      <c r="K162" s="83">
        <f>VLOOKUP(E162,Rates2,7)*VLOOKUP(E162,Mort_Imp_Survivors,C162-'Mort Imp Cume'!$C$4+2)</f>
        <v>1.481634155726248E-4</v>
      </c>
      <c r="L162" s="9">
        <f t="shared" si="148"/>
        <v>0.99985183658442733</v>
      </c>
      <c r="M162" s="31">
        <f>PRODUCT(H$4:H161)</f>
        <v>0.97995281971764769</v>
      </c>
      <c r="N162" s="9">
        <f>PRODUCT(J$4:J161)</f>
        <v>0.9895034020325798</v>
      </c>
      <c r="O162" s="9">
        <f>PRODUCT(L$4:L161)</f>
        <v>0.97729543243024453</v>
      </c>
      <c r="P162" s="9">
        <f t="shared" si="151"/>
        <v>0.96966664894203169</v>
      </c>
      <c r="Q162" s="9">
        <f t="shared" si="152"/>
        <v>7.9631684268444773E-5</v>
      </c>
      <c r="R162" s="9">
        <f t="shared" si="153"/>
        <v>1.8271809022126235E-4</v>
      </c>
      <c r="S162" s="9">
        <f t="shared" si="140"/>
        <v>1.3625471416585551E-4</v>
      </c>
      <c r="T162" s="9">
        <f t="shared" si="135"/>
        <v>1.0174702063827799E-4</v>
      </c>
      <c r="U162" s="9"/>
      <c r="V162" s="9"/>
      <c r="W162" s="6"/>
      <c r="X162" s="6"/>
      <c r="AC162" s="11"/>
    </row>
    <row r="163" spans="1:29" x14ac:dyDescent="0.25">
      <c r="A163">
        <f t="shared" si="149"/>
        <v>159</v>
      </c>
      <c r="B163" t="str">
        <f t="shared" si="163"/>
        <v>April</v>
      </c>
      <c r="C163">
        <f t="shared" si="144"/>
        <v>2038</v>
      </c>
      <c r="D163">
        <f t="shared" ref="D163:E163" si="183">D151+1</f>
        <v>55</v>
      </c>
      <c r="E163">
        <f t="shared" si="183"/>
        <v>53</v>
      </c>
      <c r="F163" s="6"/>
      <c r="G163" s="83">
        <f>VLOOKUP(D163,Rates2,5)*VLOOKUP(D163,Mort_Imp_Retirees,C163-'Mort Imp Cume'!$C$4+2)</f>
        <v>1.8844940144366039E-4</v>
      </c>
      <c r="H163" s="9">
        <f t="shared" si="146"/>
        <v>0.99981155059855631</v>
      </c>
      <c r="I163" s="83">
        <f>VLOOKUP(E163,Rates2,6)*VLOOKUP(E163,Mort_Imp_Survivors,C163-'Mort Imp Cume'!$C$4+2)</f>
        <v>8.2138221137220574E-5</v>
      </c>
      <c r="J163" s="9">
        <f t="shared" si="147"/>
        <v>0.99991786177886277</v>
      </c>
      <c r="K163" s="83">
        <f>VLOOKUP(E163,Rates2,7)*VLOOKUP(E163,Mort_Imp_Survivors,C163-'Mort Imp Cume'!$C$4+2)</f>
        <v>1.481634155726248E-4</v>
      </c>
      <c r="L163" s="9">
        <f t="shared" si="148"/>
        <v>0.99985183658442733</v>
      </c>
      <c r="M163" s="31">
        <f>PRODUCT(H$4:H162)</f>
        <v>0.97976814819532887</v>
      </c>
      <c r="N163" s="9">
        <f>PRODUCT(J$4:J162)</f>
        <v>0.98942212598332757</v>
      </c>
      <c r="O163" s="9">
        <f>PRODUCT(L$4:L162)</f>
        <v>0.97715063300095206</v>
      </c>
      <c r="P163" s="9">
        <f t="shared" si="151"/>
        <v>0.96940428415817026</v>
      </c>
      <c r="Q163" s="9">
        <f t="shared" si="152"/>
        <v>7.9610138152927227E-5</v>
      </c>
      <c r="R163" s="9">
        <f t="shared" si="153"/>
        <v>1.8266865179590168E-4</v>
      </c>
      <c r="S163" s="9">
        <f t="shared" si="140"/>
        <v>1.3622685450110012E-4</v>
      </c>
      <c r="T163" s="9">
        <f t="shared" si="135"/>
        <v>1.0172913162245737E-4</v>
      </c>
      <c r="U163" s="9"/>
      <c r="V163" s="9"/>
      <c r="W163" s="6"/>
      <c r="X163" s="6"/>
      <c r="AC163" s="11"/>
    </row>
    <row r="164" spans="1:29" x14ac:dyDescent="0.25">
      <c r="A164">
        <f t="shared" si="149"/>
        <v>160</v>
      </c>
      <c r="B164" t="str">
        <f t="shared" si="163"/>
        <v>May</v>
      </c>
      <c r="C164">
        <f t="shared" si="144"/>
        <v>2038</v>
      </c>
      <c r="D164">
        <f t="shared" ref="D164:E164" si="184">D152+1</f>
        <v>55</v>
      </c>
      <c r="E164">
        <f t="shared" si="184"/>
        <v>53</v>
      </c>
      <c r="F164" s="6"/>
      <c r="G164" s="83">
        <f>VLOOKUP(D164,Rates2,5)*VLOOKUP(D164,Mort_Imp_Retirees,C164-'Mort Imp Cume'!$C$4+2)</f>
        <v>1.8844940144366039E-4</v>
      </c>
      <c r="H164" s="9">
        <f t="shared" si="146"/>
        <v>0.99981155059855631</v>
      </c>
      <c r="I164" s="83">
        <f>VLOOKUP(E164,Rates2,6)*VLOOKUP(E164,Mort_Imp_Survivors,C164-'Mort Imp Cume'!$C$4+2)</f>
        <v>8.2138221137220574E-5</v>
      </c>
      <c r="J164" s="9">
        <f t="shared" si="147"/>
        <v>0.99991786177886277</v>
      </c>
      <c r="K164" s="83">
        <f>VLOOKUP(E164,Rates2,7)*VLOOKUP(E164,Mort_Imp_Survivors,C164-'Mort Imp Cume'!$C$4+2)</f>
        <v>1.481634155726248E-4</v>
      </c>
      <c r="L164" s="9">
        <f t="shared" si="148"/>
        <v>0.99985183658442733</v>
      </c>
      <c r="M164" s="31">
        <f>PRODUCT(H$4:H163)</f>
        <v>0.97958351147424783</v>
      </c>
      <c r="N164" s="9">
        <f>PRODUCT(J$4:J163)</f>
        <v>0.98934085660994553</v>
      </c>
      <c r="O164" s="9">
        <f>PRODUCT(L$4:L163)</f>
        <v>0.97700585502563764</v>
      </c>
      <c r="P164" s="9">
        <f t="shared" si="151"/>
        <v>0.96914199036291071</v>
      </c>
      <c r="Q164" s="9">
        <f t="shared" si="152"/>
        <v>7.9588597867188331E-5</v>
      </c>
      <c r="R164" s="9">
        <f t="shared" si="153"/>
        <v>1.8261922674720168E-4</v>
      </c>
      <c r="S164" s="9">
        <f t="shared" si="140"/>
        <v>1.3619900053274154E-4</v>
      </c>
      <c r="T164" s="9">
        <f t="shared" si="135"/>
        <v>1.0171124575185794E-4</v>
      </c>
      <c r="U164" s="9"/>
      <c r="V164" s="9"/>
      <c r="W164" s="108"/>
      <c r="X164" s="6"/>
      <c r="AC164" s="11"/>
    </row>
    <row r="165" spans="1:29" x14ac:dyDescent="0.25">
      <c r="A165">
        <f t="shared" si="149"/>
        <v>161</v>
      </c>
      <c r="B165" t="str">
        <f t="shared" si="163"/>
        <v>June</v>
      </c>
      <c r="C165">
        <f t="shared" si="144"/>
        <v>2038</v>
      </c>
      <c r="D165">
        <f t="shared" ref="D165:E165" si="185">D153+1</f>
        <v>55</v>
      </c>
      <c r="E165">
        <f t="shared" si="185"/>
        <v>53</v>
      </c>
      <c r="F165" s="6"/>
      <c r="G165" s="83">
        <f>VLOOKUP(D165,Rates2,5)*VLOOKUP(D165,Mort_Imp_Retirees,C165-'Mort Imp Cume'!$C$4+2)</f>
        <v>1.8844940144366039E-4</v>
      </c>
      <c r="H165" s="9">
        <f t="shared" si="146"/>
        <v>0.99981155059855631</v>
      </c>
      <c r="I165" s="83">
        <f>VLOOKUP(E165,Rates2,6)*VLOOKUP(E165,Mort_Imp_Survivors,C165-'Mort Imp Cume'!$C$4+2)</f>
        <v>8.2138221137220574E-5</v>
      </c>
      <c r="J165" s="9">
        <f t="shared" si="147"/>
        <v>0.99991786177886277</v>
      </c>
      <c r="K165" s="83">
        <f>VLOOKUP(E165,Rates2,7)*VLOOKUP(E165,Mort_Imp_Survivors,C165-'Mort Imp Cume'!$C$4+2)</f>
        <v>1.481634155726248E-4</v>
      </c>
      <c r="L165" s="9">
        <f t="shared" si="148"/>
        <v>0.99985183658442733</v>
      </c>
      <c r="M165" s="31">
        <f>PRODUCT(H$4:H164)</f>
        <v>0.97939890954784636</v>
      </c>
      <c r="N165" s="9">
        <f>PRODUCT(J$4:J164)</f>
        <v>0.98925959391188523</v>
      </c>
      <c r="O165" s="9">
        <f>PRODUCT(L$4:L164)</f>
        <v>0.97686109850112257</v>
      </c>
      <c r="P165" s="9">
        <f t="shared" si="151"/>
        <v>0.96887976753704574</v>
      </c>
      <c r="Q165" s="9">
        <f t="shared" si="152"/>
        <v>7.9567063409650759E-5</v>
      </c>
      <c r="R165" s="9">
        <f t="shared" si="153"/>
        <v>1.8256981507154313E-4</v>
      </c>
      <c r="S165" s="9">
        <f t="shared" si="140"/>
        <v>1.3617115225961503E-4</v>
      </c>
      <c r="T165" s="9">
        <f t="shared" si="135"/>
        <v>1.0169336302592675E-4</v>
      </c>
      <c r="U165" s="9"/>
      <c r="V165" s="9"/>
      <c r="W165" s="6"/>
      <c r="X165" s="6"/>
      <c r="AC165" s="11"/>
    </row>
    <row r="166" spans="1:29" x14ac:dyDescent="0.25">
      <c r="A166">
        <f t="shared" si="149"/>
        <v>162</v>
      </c>
      <c r="B166" t="str">
        <f t="shared" si="163"/>
        <v>July</v>
      </c>
      <c r="C166">
        <f t="shared" si="144"/>
        <v>2038</v>
      </c>
      <c r="D166">
        <f t="shared" ref="D166:E166" si="186">D154+1</f>
        <v>55</v>
      </c>
      <c r="E166">
        <f t="shared" si="186"/>
        <v>53</v>
      </c>
      <c r="F166" s="6"/>
      <c r="G166" s="83">
        <f>VLOOKUP(D166,Rates2,5)*VLOOKUP(D166,Mort_Imp_Retirees,C166-'Mort Imp Cume'!$C$4+2)</f>
        <v>1.8844940144366039E-4</v>
      </c>
      <c r="H166" s="9">
        <f t="shared" si="146"/>
        <v>0.99981155059855631</v>
      </c>
      <c r="I166" s="83">
        <f>VLOOKUP(E166,Rates2,6)*VLOOKUP(E166,Mort_Imp_Survivors,C166-'Mort Imp Cume'!$C$4+2)</f>
        <v>8.2138221137220574E-5</v>
      </c>
      <c r="J166" s="9">
        <f t="shared" si="147"/>
        <v>0.99991786177886277</v>
      </c>
      <c r="K166" s="83">
        <f>VLOOKUP(E166,Rates2,7)*VLOOKUP(E166,Mort_Imp_Survivors,C166-'Mort Imp Cume'!$C$4+2)</f>
        <v>1.481634155726248E-4</v>
      </c>
      <c r="L166" s="9">
        <f t="shared" si="148"/>
        <v>0.99985183658442733</v>
      </c>
      <c r="M166" s="31">
        <f>PRODUCT(H$4:H165)</f>
        <v>0.97921434240956751</v>
      </c>
      <c r="N166" s="9">
        <f>PRODUCT(J$4:J165)</f>
        <v>0.98917833788859832</v>
      </c>
      <c r="O166" s="9">
        <f>PRODUCT(L$4:L165)</f>
        <v>0.97671636342422863</v>
      </c>
      <c r="P166" s="9">
        <f t="shared" si="151"/>
        <v>0.96861761566137283</v>
      </c>
      <c r="Q166" s="9">
        <f t="shared" si="152"/>
        <v>7.95455347787375E-5</v>
      </c>
      <c r="R166" s="9">
        <f t="shared" si="153"/>
        <v>1.8252041676530752E-4</v>
      </c>
      <c r="S166" s="9">
        <f t="shared" si="140"/>
        <v>1.3614330968055616E-4</v>
      </c>
      <c r="T166" s="9">
        <f t="shared" si="135"/>
        <v>1.0167548344411087E-4</v>
      </c>
      <c r="U166" s="9"/>
      <c r="V166" s="9"/>
      <c r="W166" s="6"/>
      <c r="X166" s="6"/>
      <c r="AC166" s="11"/>
    </row>
    <row r="167" spans="1:29" x14ac:dyDescent="0.25">
      <c r="A167">
        <f t="shared" si="149"/>
        <v>163</v>
      </c>
      <c r="B167" t="str">
        <f t="shared" si="163"/>
        <v>August</v>
      </c>
      <c r="C167">
        <f t="shared" si="144"/>
        <v>2038</v>
      </c>
      <c r="D167">
        <f t="shared" ref="D167:E167" si="187">D155+1</f>
        <v>55</v>
      </c>
      <c r="E167">
        <f t="shared" si="187"/>
        <v>53</v>
      </c>
      <c r="F167" s="6"/>
      <c r="G167" s="83">
        <f>VLOOKUP(D167,Rates2,5)*VLOOKUP(D167,Mort_Imp_Retirees,C167-'Mort Imp Cume'!$C$4+2)</f>
        <v>1.8844940144366039E-4</v>
      </c>
      <c r="H167" s="9">
        <f t="shared" si="146"/>
        <v>0.99981155059855631</v>
      </c>
      <c r="I167" s="83">
        <f>VLOOKUP(E167,Rates2,6)*VLOOKUP(E167,Mort_Imp_Survivors,C167-'Mort Imp Cume'!$C$4+2)</f>
        <v>8.2138221137220574E-5</v>
      </c>
      <c r="J167" s="9">
        <f t="shared" si="147"/>
        <v>0.99991786177886277</v>
      </c>
      <c r="K167" s="83">
        <f>VLOOKUP(E167,Rates2,7)*VLOOKUP(E167,Mort_Imp_Survivors,C167-'Mort Imp Cume'!$C$4+2)</f>
        <v>1.481634155726248E-4</v>
      </c>
      <c r="L167" s="9">
        <f t="shared" si="148"/>
        <v>0.99985183658442733</v>
      </c>
      <c r="M167" s="31">
        <f>PRODUCT(H$4:H166)</f>
        <v>0.97902981005285539</v>
      </c>
      <c r="N167" s="9">
        <f>PRODUCT(J$4:J166)</f>
        <v>0.98909708853953671</v>
      </c>
      <c r="O167" s="9">
        <f>PRODUCT(L$4:L166)</f>
        <v>0.97657164979177802</v>
      </c>
      <c r="P167" s="9">
        <f t="shared" si="151"/>
        <v>0.96835553471669489</v>
      </c>
      <c r="Q167" s="9">
        <f t="shared" si="152"/>
        <v>7.9524011972872055E-5</v>
      </c>
      <c r="R167" s="9">
        <f t="shared" si="153"/>
        <v>1.8247103182487753E-4</v>
      </c>
      <c r="S167" s="9">
        <f t="shared" si="140"/>
        <v>1.361154727944006E-4</v>
      </c>
      <c r="T167" s="9">
        <f t="shared" si="135"/>
        <v>1.0165760700585752E-4</v>
      </c>
      <c r="U167" s="9"/>
      <c r="V167" s="9"/>
      <c r="W167" s="6"/>
      <c r="X167" s="6"/>
      <c r="AC167" s="11"/>
    </row>
    <row r="168" spans="1:29" x14ac:dyDescent="0.25">
      <c r="A168">
        <f t="shared" si="149"/>
        <v>164</v>
      </c>
      <c r="B168" t="str">
        <f t="shared" si="163"/>
        <v>September</v>
      </c>
      <c r="C168">
        <f t="shared" si="144"/>
        <v>2038</v>
      </c>
      <c r="D168">
        <f t="shared" ref="D168:E168" si="188">D156+1</f>
        <v>55</v>
      </c>
      <c r="E168">
        <f t="shared" si="188"/>
        <v>53</v>
      </c>
      <c r="F168" s="6"/>
      <c r="G168" s="83">
        <f>VLOOKUP(D168,Rates2,5)*VLOOKUP(D168,Mort_Imp_Retirees,C168-'Mort Imp Cume'!$C$4+2)</f>
        <v>1.8844940144366039E-4</v>
      </c>
      <c r="H168" s="9">
        <f t="shared" si="146"/>
        <v>0.99981155059855631</v>
      </c>
      <c r="I168" s="83">
        <f>VLOOKUP(E168,Rates2,6)*VLOOKUP(E168,Mort_Imp_Survivors,C168-'Mort Imp Cume'!$C$4+2)</f>
        <v>8.2138221137220574E-5</v>
      </c>
      <c r="J168" s="9">
        <f t="shared" si="147"/>
        <v>0.99991786177886277</v>
      </c>
      <c r="K168" s="83">
        <f>VLOOKUP(E168,Rates2,7)*VLOOKUP(E168,Mort_Imp_Survivors,C168-'Mort Imp Cume'!$C$4+2)</f>
        <v>1.481634155726248E-4</v>
      </c>
      <c r="L168" s="9">
        <f t="shared" si="148"/>
        <v>0.99985183658442733</v>
      </c>
      <c r="M168" s="31">
        <f>PRODUCT(H$4:H167)</f>
        <v>0.97884531247115536</v>
      </c>
      <c r="N168" s="9">
        <f>PRODUCT(J$4:J167)</f>
        <v>0.98901584586415203</v>
      </c>
      <c r="O168" s="9">
        <f>PRODUCT(L$4:L167)</f>
        <v>0.97642695760059339</v>
      </c>
      <c r="P168" s="9">
        <f t="shared" si="151"/>
        <v>0.96809352468381993</v>
      </c>
      <c r="Q168" s="9">
        <f t="shared" si="152"/>
        <v>7.9502494990478333E-5</v>
      </c>
      <c r="R168" s="9">
        <f t="shared" si="153"/>
        <v>1.8242166024663676E-4</v>
      </c>
      <c r="S168" s="9">
        <f t="shared" si="140"/>
        <v>1.3608764159998442E-4</v>
      </c>
      <c r="T168" s="9">
        <f t="shared" si="135"/>
        <v>1.0163973371061401E-4</v>
      </c>
      <c r="U168" s="9"/>
      <c r="V168" s="9"/>
      <c r="W168" s="6"/>
      <c r="X168" s="6"/>
      <c r="AC168" s="11"/>
    </row>
    <row r="169" spans="1:29" x14ac:dyDescent="0.25">
      <c r="A169">
        <f t="shared" si="149"/>
        <v>165</v>
      </c>
      <c r="B169" t="str">
        <f t="shared" si="163"/>
        <v>October</v>
      </c>
      <c r="C169">
        <f t="shared" si="144"/>
        <v>2038</v>
      </c>
      <c r="D169">
        <f t="shared" ref="D169:E169" si="189">D157+1</f>
        <v>55</v>
      </c>
      <c r="E169">
        <f t="shared" si="189"/>
        <v>53</v>
      </c>
      <c r="F169" s="6"/>
      <c r="G169" s="83">
        <f>VLOOKUP(D169,Rates2,5)*VLOOKUP(D169,Mort_Imp_Retirees,C169-'Mort Imp Cume'!$C$4+2)</f>
        <v>1.8844940144366039E-4</v>
      </c>
      <c r="H169" s="9">
        <f t="shared" si="146"/>
        <v>0.99981155059855631</v>
      </c>
      <c r="I169" s="83">
        <f>VLOOKUP(E169,Rates2,6)*VLOOKUP(E169,Mort_Imp_Survivors,C169-'Mort Imp Cume'!$C$4+2)</f>
        <v>8.2138221137220574E-5</v>
      </c>
      <c r="J169" s="9">
        <f t="shared" si="147"/>
        <v>0.99991786177886277</v>
      </c>
      <c r="K169" s="83">
        <f>VLOOKUP(E169,Rates2,7)*VLOOKUP(E169,Mort_Imp_Survivors,C169-'Mort Imp Cume'!$C$4+2)</f>
        <v>1.481634155726248E-4</v>
      </c>
      <c r="L169" s="9">
        <f t="shared" si="148"/>
        <v>0.99985183658442733</v>
      </c>
      <c r="M169" s="31">
        <f>PRODUCT(H$4:H168)</f>
        <v>0.97866084965791422</v>
      </c>
      <c r="N169" s="9">
        <f>PRODUCT(J$4:J168)</f>
        <v>0.98893460986189619</v>
      </c>
      <c r="O169" s="9">
        <f>PRODUCT(L$4:L168)</f>
        <v>0.97628228684749807</v>
      </c>
      <c r="P169" s="9">
        <f t="shared" si="151"/>
        <v>0.96783158554356119</v>
      </c>
      <c r="Q169" s="9">
        <f t="shared" si="152"/>
        <v>7.9480983829980663E-5</v>
      </c>
      <c r="R169" s="9">
        <f t="shared" si="153"/>
        <v>1.8237230202696971E-4</v>
      </c>
      <c r="S169" s="9">
        <f t="shared" si="140"/>
        <v>1.3605981609614377E-4</v>
      </c>
      <c r="T169" s="9">
        <f t="shared" si="135"/>
        <v>1.0162186355782778E-4</v>
      </c>
      <c r="U169" s="9"/>
      <c r="V169" s="9"/>
      <c r="W169" s="6"/>
      <c r="X169" s="6"/>
      <c r="AC169" s="11"/>
    </row>
    <row r="170" spans="1:29" x14ac:dyDescent="0.25">
      <c r="A170">
        <f t="shared" si="149"/>
        <v>166</v>
      </c>
      <c r="B170" t="str">
        <f t="shared" si="163"/>
        <v>November</v>
      </c>
      <c r="C170">
        <f t="shared" si="144"/>
        <v>2038</v>
      </c>
      <c r="D170">
        <f t="shared" ref="D170:E170" si="190">D158+1</f>
        <v>55</v>
      </c>
      <c r="E170">
        <f t="shared" si="190"/>
        <v>53</v>
      </c>
      <c r="F170" s="6"/>
      <c r="G170" s="83">
        <f>VLOOKUP(D170,Rates2,5)*VLOOKUP(D170,Mort_Imp_Retirees,C170-'Mort Imp Cume'!$C$4+2)</f>
        <v>1.8844940144366039E-4</v>
      </c>
      <c r="H170" s="9">
        <f t="shared" si="146"/>
        <v>0.99981155059855631</v>
      </c>
      <c r="I170" s="83">
        <f>VLOOKUP(E170,Rates2,6)*VLOOKUP(E170,Mort_Imp_Survivors,C170-'Mort Imp Cume'!$C$4+2)</f>
        <v>8.2138221137220574E-5</v>
      </c>
      <c r="J170" s="9">
        <f t="shared" si="147"/>
        <v>0.99991786177886277</v>
      </c>
      <c r="K170" s="83">
        <f>VLOOKUP(E170,Rates2,7)*VLOOKUP(E170,Mort_Imp_Survivors,C170-'Mort Imp Cume'!$C$4+2)</f>
        <v>1.481634155726248E-4</v>
      </c>
      <c r="L170" s="9">
        <f t="shared" si="148"/>
        <v>0.99985183658442733</v>
      </c>
      <c r="M170" s="31">
        <f>PRODUCT(H$4:H169)</f>
        <v>0.97847642160657977</v>
      </c>
      <c r="N170" s="9">
        <f>PRODUCT(J$4:J169)</f>
        <v>0.98885338053222105</v>
      </c>
      <c r="O170" s="9">
        <f>PRODUCT(L$4:L169)</f>
        <v>0.9761376375293157</v>
      </c>
      <c r="P170" s="9">
        <f t="shared" si="151"/>
        <v>0.96756971727673724</v>
      </c>
      <c r="Q170" s="9">
        <f t="shared" si="152"/>
        <v>7.9459478489803809E-5</v>
      </c>
      <c r="R170" s="9">
        <f t="shared" si="153"/>
        <v>1.8232295716226203E-4</v>
      </c>
      <c r="S170" s="9">
        <f t="shared" si="140"/>
        <v>1.3603199628171517E-4</v>
      </c>
      <c r="T170" s="9">
        <f t="shared" si="135"/>
        <v>1.0160399654694624E-4</v>
      </c>
      <c r="U170" s="9"/>
      <c r="V170" s="9"/>
      <c r="W170" s="6"/>
      <c r="X170" s="6"/>
      <c r="AC170" s="11"/>
    </row>
    <row r="171" spans="1:29" x14ac:dyDescent="0.25">
      <c r="A171">
        <f t="shared" si="149"/>
        <v>167</v>
      </c>
      <c r="B171" t="str">
        <f t="shared" si="163"/>
        <v>December</v>
      </c>
      <c r="C171">
        <f t="shared" si="144"/>
        <v>2038</v>
      </c>
      <c r="D171">
        <f t="shared" ref="D171:E171" si="191">D159+1</f>
        <v>55</v>
      </c>
      <c r="E171">
        <f t="shared" si="191"/>
        <v>53</v>
      </c>
      <c r="F171" s="6"/>
      <c r="G171" s="83">
        <f>VLOOKUP(D171,Rates2,5)*VLOOKUP(D171,Mort_Imp_Retirees,C171-'Mort Imp Cume'!$C$4+2)</f>
        <v>1.8844940144366039E-4</v>
      </c>
      <c r="H171" s="9">
        <f t="shared" si="146"/>
        <v>0.99981155059855631</v>
      </c>
      <c r="I171" s="83">
        <f>VLOOKUP(E171,Rates2,6)*VLOOKUP(E171,Mort_Imp_Survivors,C171-'Mort Imp Cume'!$C$4+2)</f>
        <v>8.2138221137220574E-5</v>
      </c>
      <c r="J171" s="9">
        <f t="shared" si="147"/>
        <v>0.99991786177886277</v>
      </c>
      <c r="K171" s="83">
        <f>VLOOKUP(E171,Rates2,7)*VLOOKUP(E171,Mort_Imp_Survivors,C171-'Mort Imp Cume'!$C$4+2)</f>
        <v>1.481634155726248E-4</v>
      </c>
      <c r="L171" s="9">
        <f t="shared" si="148"/>
        <v>0.99985183658442733</v>
      </c>
      <c r="M171" s="31">
        <f>PRODUCT(H$4:H170)</f>
        <v>0.97829202831060125</v>
      </c>
      <c r="N171" s="9">
        <f>PRODUCT(J$4:J170)</f>
        <v>0.98877215787457862</v>
      </c>
      <c r="O171" s="9">
        <f>PRODUCT(L$4:L170)</f>
        <v>0.97599300964287028</v>
      </c>
      <c r="P171" s="9">
        <f t="shared" si="151"/>
        <v>0.96730791986417153</v>
      </c>
      <c r="Q171" s="9">
        <f t="shared" si="152"/>
        <v>7.9437978968372938E-5</v>
      </c>
      <c r="R171" s="9">
        <f t="shared" si="153"/>
        <v>1.8227362564890011E-4</v>
      </c>
      <c r="S171" s="9">
        <f t="shared" si="140"/>
        <v>1.3600418215553524E-4</v>
      </c>
      <c r="T171" s="9">
        <f t="shared" si="135"/>
        <v>1.0158613267741704E-4</v>
      </c>
      <c r="U171" s="9"/>
      <c r="V171" s="9"/>
      <c r="W171" s="6"/>
      <c r="X171" s="6"/>
      <c r="AC171" s="11"/>
    </row>
    <row r="172" spans="1:29" x14ac:dyDescent="0.25">
      <c r="A172">
        <f t="shared" si="149"/>
        <v>168</v>
      </c>
      <c r="B172" t="str">
        <f t="shared" si="163"/>
        <v>January</v>
      </c>
      <c r="C172">
        <f t="shared" si="144"/>
        <v>2039</v>
      </c>
      <c r="D172">
        <f t="shared" ref="D172:E172" si="192">D160+1</f>
        <v>56</v>
      </c>
      <c r="E172">
        <f t="shared" si="192"/>
        <v>54</v>
      </c>
      <c r="F172" s="6"/>
      <c r="G172" s="83">
        <f>VLOOKUP(D172,Rates2,5)*VLOOKUP(D172,Mort_Imp_Retirees,C172-'Mort Imp Cume'!$C$4+2)</f>
        <v>2.002740014303755E-4</v>
      </c>
      <c r="H172" s="9">
        <f t="shared" si="146"/>
        <v>0.99979972599856959</v>
      </c>
      <c r="I172" s="83">
        <f>VLOOKUP(E172,Rates2,6)*VLOOKUP(E172,Mort_Imp_Survivors,C172-'Mort Imp Cume'!$C$4+2)</f>
        <v>8.8145193166635767E-5</v>
      </c>
      <c r="J172" s="9">
        <f t="shared" si="147"/>
        <v>0.99991185480683331</v>
      </c>
      <c r="K172" s="83">
        <f>VLOOKUP(E172,Rates2,7)*VLOOKUP(E172,Mort_Imp_Survivors,C172-'Mort Imp Cume'!$C$4+2)</f>
        <v>1.5184915056825187E-4</v>
      </c>
      <c r="L172" s="9">
        <f t="shared" si="148"/>
        <v>0.99984815084943179</v>
      </c>
      <c r="M172" s="31">
        <f>PRODUCT(H$4:H171)</f>
        <v>0.978107669763429</v>
      </c>
      <c r="N172" s="9">
        <f>PRODUCT(J$4:J171)</f>
        <v>0.98869094188842077</v>
      </c>
      <c r="O172" s="9">
        <f>PRODUCT(L$4:L171)</f>
        <v>0.97584840318498656</v>
      </c>
      <c r="P172" s="9">
        <f t="shared" si="151"/>
        <v>0.96704619328669306</v>
      </c>
      <c r="Q172" s="9">
        <f t="shared" si="152"/>
        <v>8.5223402057602022E-5</v>
      </c>
      <c r="R172" s="9">
        <f t="shared" si="153"/>
        <v>1.93657139246825E-4</v>
      </c>
      <c r="S172" s="9">
        <f t="shared" si="140"/>
        <v>1.4519644403125764E-4</v>
      </c>
      <c r="T172" s="9">
        <f t="shared" si="135"/>
        <v>1.0753772994642936E-4</v>
      </c>
      <c r="U172" s="9"/>
      <c r="V172" s="9"/>
      <c r="W172" s="6"/>
      <c r="X172" s="6"/>
      <c r="AC172" s="11"/>
    </row>
    <row r="173" spans="1:29" x14ac:dyDescent="0.25">
      <c r="A173">
        <f t="shared" si="149"/>
        <v>169</v>
      </c>
      <c r="B173" t="str">
        <f t="shared" si="163"/>
        <v>February</v>
      </c>
      <c r="C173">
        <f t="shared" si="144"/>
        <v>2039</v>
      </c>
      <c r="D173">
        <f t="shared" ref="D173:E173" si="193">D161+1</f>
        <v>56</v>
      </c>
      <c r="E173">
        <f t="shared" si="193"/>
        <v>54</v>
      </c>
      <c r="F173" s="6"/>
      <c r="G173" s="83">
        <f>VLOOKUP(D173,Rates2,5)*VLOOKUP(D173,Mort_Imp_Retirees,C173-'Mort Imp Cume'!$C$4+2)</f>
        <v>2.002740014303755E-4</v>
      </c>
      <c r="H173" s="9">
        <f t="shared" si="146"/>
        <v>0.99979972599856959</v>
      </c>
      <c r="I173" s="83">
        <f>VLOOKUP(E173,Rates2,6)*VLOOKUP(E173,Mort_Imp_Survivors,C173-'Mort Imp Cume'!$C$4+2)</f>
        <v>8.8145193166635767E-5</v>
      </c>
      <c r="J173" s="9">
        <f t="shared" si="147"/>
        <v>0.99991185480683331</v>
      </c>
      <c r="K173" s="83">
        <f>VLOOKUP(E173,Rates2,7)*VLOOKUP(E173,Mort_Imp_Survivors,C173-'Mort Imp Cume'!$C$4+2)</f>
        <v>1.5184915056825187E-4</v>
      </c>
      <c r="L173" s="9">
        <f t="shared" si="148"/>
        <v>0.99984815084943179</v>
      </c>
      <c r="M173" s="31">
        <f>PRODUCT(H$4:H172)</f>
        <v>0.97791178022657566</v>
      </c>
      <c r="N173" s="9">
        <f>PRODUCT(J$4:J172)</f>
        <v>0.98860379353436589</v>
      </c>
      <c r="O173" s="9">
        <f>PRODUCT(L$4:L172)</f>
        <v>0.97570022143387958</v>
      </c>
      <c r="P173" s="9">
        <f t="shared" si="151"/>
        <v>0.96676729567393782</v>
      </c>
      <c r="Q173" s="9">
        <f t="shared" si="152"/>
        <v>8.5198823497084698E-5</v>
      </c>
      <c r="R173" s="9">
        <f t="shared" si="153"/>
        <v>1.9360128822936182E-4</v>
      </c>
      <c r="S173" s="9">
        <f t="shared" si="140"/>
        <v>1.4516509013342595E-4</v>
      </c>
      <c r="T173" s="9">
        <f t="shared" si="135"/>
        <v>1.0751822810037566E-4</v>
      </c>
      <c r="U173" s="9"/>
      <c r="V173" s="9"/>
      <c r="W173" s="6"/>
      <c r="X173" s="6"/>
      <c r="AC173" s="11"/>
    </row>
    <row r="174" spans="1:29" x14ac:dyDescent="0.25">
      <c r="A174">
        <f t="shared" si="149"/>
        <v>170</v>
      </c>
      <c r="B174" t="str">
        <f t="shared" si="163"/>
        <v>March</v>
      </c>
      <c r="C174">
        <f t="shared" si="144"/>
        <v>2039</v>
      </c>
      <c r="D174">
        <f t="shared" ref="D174:E174" si="194">D162+1</f>
        <v>56</v>
      </c>
      <c r="E174">
        <f t="shared" si="194"/>
        <v>54</v>
      </c>
      <c r="F174" s="6"/>
      <c r="G174" s="83">
        <f>VLOOKUP(D174,Rates2,5)*VLOOKUP(D174,Mort_Imp_Retirees,C174-'Mort Imp Cume'!$C$4+2)</f>
        <v>2.002740014303755E-4</v>
      </c>
      <c r="H174" s="9">
        <f t="shared" si="146"/>
        <v>0.99979972599856959</v>
      </c>
      <c r="I174" s="83">
        <f>VLOOKUP(E174,Rates2,6)*VLOOKUP(E174,Mort_Imp_Survivors,C174-'Mort Imp Cume'!$C$4+2)</f>
        <v>8.8145193166635767E-5</v>
      </c>
      <c r="J174" s="9">
        <f t="shared" si="147"/>
        <v>0.99991185480683331</v>
      </c>
      <c r="K174" s="83">
        <f>VLOOKUP(E174,Rates2,7)*VLOOKUP(E174,Mort_Imp_Survivors,C174-'Mort Imp Cume'!$C$4+2)</f>
        <v>1.5184915056825187E-4</v>
      </c>
      <c r="L174" s="9">
        <f t="shared" si="148"/>
        <v>0.99984815084943179</v>
      </c>
      <c r="M174" s="31">
        <f>PRODUCT(H$4:H173)</f>
        <v>0.97771592992130374</v>
      </c>
      <c r="N174" s="9">
        <f>PRODUCT(J$4:J173)</f>
        <v>0.98851665286201951</v>
      </c>
      <c r="O174" s="9">
        <f>PRODUCT(L$4:L173)</f>
        <v>0.97555206218404567</v>
      </c>
      <c r="P174" s="9">
        <f t="shared" si="151"/>
        <v>0.96648847849568398</v>
      </c>
      <c r="Q174" s="9">
        <f t="shared" si="152"/>
        <v>8.517425202506211E-5</v>
      </c>
      <c r="R174" s="9">
        <f t="shared" si="153"/>
        <v>1.9354545331941818E-4</v>
      </c>
      <c r="S174" s="9">
        <f t="shared" si="140"/>
        <v>1.4513374300619328E-4</v>
      </c>
      <c r="T174" s="9">
        <f t="shared" si="135"/>
        <v>1.0749872979095975E-4</v>
      </c>
      <c r="U174" s="9"/>
      <c r="V174" s="9"/>
      <c r="W174" s="6"/>
      <c r="X174" s="6"/>
      <c r="AC174" s="11"/>
    </row>
    <row r="175" spans="1:29" x14ac:dyDescent="0.25">
      <c r="A175">
        <f t="shared" si="149"/>
        <v>171</v>
      </c>
      <c r="B175" t="str">
        <f t="shared" si="163"/>
        <v>April</v>
      </c>
      <c r="C175">
        <f t="shared" si="144"/>
        <v>2039</v>
      </c>
      <c r="D175">
        <f t="shared" ref="D175:E175" si="195">D163+1</f>
        <v>56</v>
      </c>
      <c r="E175">
        <f t="shared" si="195"/>
        <v>54</v>
      </c>
      <c r="F175" s="6"/>
      <c r="G175" s="83">
        <f>VLOOKUP(D175,Rates2,5)*VLOOKUP(D175,Mort_Imp_Retirees,C175-'Mort Imp Cume'!$C$4+2)</f>
        <v>2.002740014303755E-4</v>
      </c>
      <c r="H175" s="9">
        <f t="shared" si="146"/>
        <v>0.99979972599856959</v>
      </c>
      <c r="I175" s="83">
        <f>VLOOKUP(E175,Rates2,6)*VLOOKUP(E175,Mort_Imp_Survivors,C175-'Mort Imp Cume'!$C$4+2)</f>
        <v>8.8145193166635767E-5</v>
      </c>
      <c r="J175" s="9">
        <f t="shared" si="147"/>
        <v>0.99991185480683331</v>
      </c>
      <c r="K175" s="83">
        <f>VLOOKUP(E175,Rates2,7)*VLOOKUP(E175,Mort_Imp_Survivors,C175-'Mort Imp Cume'!$C$4+2)</f>
        <v>1.5184915056825187E-4</v>
      </c>
      <c r="L175" s="9">
        <f t="shared" si="148"/>
        <v>0.99984815084943179</v>
      </c>
      <c r="M175" s="31">
        <f>PRODUCT(H$4:H174)</f>
        <v>0.97752011883975609</v>
      </c>
      <c r="N175" s="9">
        <f>PRODUCT(J$4:J174)</f>
        <v>0.98842951987070449</v>
      </c>
      <c r="O175" s="9">
        <f>PRODUCT(L$4:L174)</f>
        <v>0.975403925432068</v>
      </c>
      <c r="P175" s="9">
        <f t="shared" si="151"/>
        <v>0.96620974172873408</v>
      </c>
      <c r="Q175" s="9">
        <f t="shared" si="152"/>
        <v>8.5149687639489926E-5</v>
      </c>
      <c r="R175" s="9">
        <f t="shared" si="153"/>
        <v>1.9348963451234862E-4</v>
      </c>
      <c r="S175" s="9">
        <f t="shared" si="140"/>
        <v>1.4510240264809773E-4</v>
      </c>
      <c r="T175" s="9">
        <f t="shared" si="135"/>
        <v>1.0747923501754029E-4</v>
      </c>
      <c r="U175" s="9"/>
      <c r="V175" s="9"/>
      <c r="W175" s="6"/>
      <c r="X175" s="6"/>
      <c r="AC175" s="11"/>
    </row>
    <row r="176" spans="1:29" x14ac:dyDescent="0.25">
      <c r="A176">
        <f t="shared" si="149"/>
        <v>172</v>
      </c>
      <c r="B176" t="str">
        <f t="shared" si="163"/>
        <v>May</v>
      </c>
      <c r="C176">
        <f t="shared" si="144"/>
        <v>2039</v>
      </c>
      <c r="D176">
        <f t="shared" ref="D176:E176" si="196">D164+1</f>
        <v>56</v>
      </c>
      <c r="E176">
        <f t="shared" si="196"/>
        <v>54</v>
      </c>
      <c r="F176" s="6"/>
      <c r="G176" s="83">
        <f>VLOOKUP(D176,Rates2,5)*VLOOKUP(D176,Mort_Imp_Retirees,C176-'Mort Imp Cume'!$C$4+2)</f>
        <v>2.002740014303755E-4</v>
      </c>
      <c r="H176" s="9">
        <f t="shared" si="146"/>
        <v>0.99979972599856959</v>
      </c>
      <c r="I176" s="83">
        <f>VLOOKUP(E176,Rates2,6)*VLOOKUP(E176,Mort_Imp_Survivors,C176-'Mort Imp Cume'!$C$4+2)</f>
        <v>8.8145193166635767E-5</v>
      </c>
      <c r="J176" s="9">
        <f t="shared" si="147"/>
        <v>0.99991185480683331</v>
      </c>
      <c r="K176" s="83">
        <f>VLOOKUP(E176,Rates2,7)*VLOOKUP(E176,Mort_Imp_Survivors,C176-'Mort Imp Cume'!$C$4+2)</f>
        <v>1.5184915056825187E-4</v>
      </c>
      <c r="L176" s="9">
        <f t="shared" si="148"/>
        <v>0.99984815084943179</v>
      </c>
      <c r="M176" s="31">
        <f>PRODUCT(H$4:H175)</f>
        <v>0.97732434697407733</v>
      </c>
      <c r="N176" s="9">
        <f>PRODUCT(J$4:J175)</f>
        <v>0.98834239455974382</v>
      </c>
      <c r="O176" s="9">
        <f>PRODUCT(L$4:L175)</f>
        <v>0.9752558111745302</v>
      </c>
      <c r="P176" s="9">
        <f t="shared" si="151"/>
        <v>0.96593108534989747</v>
      </c>
      <c r="Q176" s="9">
        <f t="shared" si="152"/>
        <v>8.5125130338324398E-5</v>
      </c>
      <c r="R176" s="9">
        <f t="shared" si="153"/>
        <v>1.9343383180350906E-4</v>
      </c>
      <c r="S176" s="9">
        <f t="shared" si="140"/>
        <v>1.4507106905767739E-4</v>
      </c>
      <c r="T176" s="9">
        <f t="shared" si="135"/>
        <v>1.0745974377947597E-4</v>
      </c>
      <c r="U176" s="9"/>
      <c r="V176" s="9"/>
      <c r="W176" s="6"/>
      <c r="X176" s="6"/>
      <c r="AC176" s="11"/>
    </row>
    <row r="177" spans="1:29" x14ac:dyDescent="0.25">
      <c r="A177">
        <f t="shared" si="149"/>
        <v>173</v>
      </c>
      <c r="B177" t="str">
        <f t="shared" si="163"/>
        <v>June</v>
      </c>
      <c r="C177">
        <f t="shared" si="144"/>
        <v>2039</v>
      </c>
      <c r="D177">
        <f t="shared" ref="D177:E177" si="197">D165+1</f>
        <v>56</v>
      </c>
      <c r="E177">
        <f t="shared" si="197"/>
        <v>54</v>
      </c>
      <c r="F177" s="6"/>
      <c r="G177" s="83">
        <f>VLOOKUP(D177,Rates2,5)*VLOOKUP(D177,Mort_Imp_Retirees,C177-'Mort Imp Cume'!$C$4+2)</f>
        <v>2.002740014303755E-4</v>
      </c>
      <c r="H177" s="9">
        <f t="shared" si="146"/>
        <v>0.99979972599856959</v>
      </c>
      <c r="I177" s="83">
        <f>VLOOKUP(E177,Rates2,6)*VLOOKUP(E177,Mort_Imp_Survivors,C177-'Mort Imp Cume'!$C$4+2)</f>
        <v>8.8145193166635767E-5</v>
      </c>
      <c r="J177" s="9">
        <f t="shared" si="147"/>
        <v>0.99991185480683331</v>
      </c>
      <c r="K177" s="83">
        <f>VLOOKUP(E177,Rates2,7)*VLOOKUP(E177,Mort_Imp_Survivors,C177-'Mort Imp Cume'!$C$4+2)</f>
        <v>1.5184915056825187E-4</v>
      </c>
      <c r="L177" s="9">
        <f t="shared" si="148"/>
        <v>0.99984815084943179</v>
      </c>
      <c r="M177" s="31">
        <f>PRODUCT(H$4:H176)</f>
        <v>0.97712861431641351</v>
      </c>
      <c r="N177" s="9">
        <f>PRODUCT(J$4:J176)</f>
        <v>0.98825527692846049</v>
      </c>
      <c r="O177" s="9">
        <f>PRODUCT(L$4:L176)</f>
        <v>0.97510771940801666</v>
      </c>
      <c r="P177" s="9">
        <f t="shared" si="151"/>
        <v>0.96565250933599012</v>
      </c>
      <c r="Q177" s="9">
        <f t="shared" si="152"/>
        <v>8.5100580119522402E-5</v>
      </c>
      <c r="R177" s="9">
        <f t="shared" si="153"/>
        <v>1.9337804518825677E-4</v>
      </c>
      <c r="S177" s="9">
        <f t="shared" si="140"/>
        <v>1.4503974223347094E-4</v>
      </c>
      <c r="T177" s="9">
        <f t="shared" si="135"/>
        <v>1.0744025607612572E-4</v>
      </c>
      <c r="U177" s="9"/>
      <c r="V177" s="9"/>
      <c r="W177" s="6"/>
      <c r="X177" s="6"/>
      <c r="AC177" s="11"/>
    </row>
    <row r="178" spans="1:29" x14ac:dyDescent="0.25">
      <c r="A178">
        <f t="shared" si="149"/>
        <v>174</v>
      </c>
      <c r="B178" t="str">
        <f t="shared" si="163"/>
        <v>July</v>
      </c>
      <c r="C178">
        <f t="shared" si="144"/>
        <v>2039</v>
      </c>
      <c r="D178">
        <f t="shared" ref="D178:E178" si="198">D166+1</f>
        <v>56</v>
      </c>
      <c r="E178">
        <f t="shared" si="198"/>
        <v>54</v>
      </c>
      <c r="F178" s="6"/>
      <c r="G178" s="83">
        <f>VLOOKUP(D178,Rates2,5)*VLOOKUP(D178,Mort_Imp_Retirees,C178-'Mort Imp Cume'!$C$4+2)</f>
        <v>2.002740014303755E-4</v>
      </c>
      <c r="H178" s="9">
        <f t="shared" si="146"/>
        <v>0.99979972599856959</v>
      </c>
      <c r="I178" s="83">
        <f>VLOOKUP(E178,Rates2,6)*VLOOKUP(E178,Mort_Imp_Survivors,C178-'Mort Imp Cume'!$C$4+2)</f>
        <v>8.8145193166635767E-5</v>
      </c>
      <c r="J178" s="9">
        <f t="shared" si="147"/>
        <v>0.99991185480683331</v>
      </c>
      <c r="K178" s="83">
        <f>VLOOKUP(E178,Rates2,7)*VLOOKUP(E178,Mort_Imp_Survivors,C178-'Mort Imp Cume'!$C$4+2)</f>
        <v>1.5184915056825187E-4</v>
      </c>
      <c r="L178" s="9">
        <f t="shared" si="148"/>
        <v>0.99984815084943179</v>
      </c>
      <c r="M178" s="31">
        <f>PRODUCT(H$4:H177)</f>
        <v>0.97693292085891226</v>
      </c>
      <c r="N178" s="9">
        <f>PRODUCT(J$4:J177)</f>
        <v>0.9881681669761776</v>
      </c>
      <c r="O178" s="9">
        <f>PRODUCT(L$4:L177)</f>
        <v>0.97495965012911201</v>
      </c>
      <c r="P178" s="9">
        <f t="shared" si="151"/>
        <v>0.96537401366383446</v>
      </c>
      <c r="Q178" s="9">
        <f t="shared" si="152"/>
        <v>8.5076036981041327E-5</v>
      </c>
      <c r="R178" s="9">
        <f t="shared" si="153"/>
        <v>1.9332227466195028E-4</v>
      </c>
      <c r="S178" s="9">
        <f t="shared" si="140"/>
        <v>1.4500842217401728E-4</v>
      </c>
      <c r="T178" s="9">
        <f t="shared" si="135"/>
        <v>1.0742077190684847E-4</v>
      </c>
      <c r="U178" s="9"/>
      <c r="V178" s="9"/>
      <c r="W178" s="6"/>
      <c r="X178" s="6"/>
      <c r="AC178" s="11"/>
    </row>
    <row r="179" spans="1:29" x14ac:dyDescent="0.25">
      <c r="A179">
        <f t="shared" si="149"/>
        <v>175</v>
      </c>
      <c r="B179" t="str">
        <f t="shared" si="163"/>
        <v>August</v>
      </c>
      <c r="C179">
        <f t="shared" si="144"/>
        <v>2039</v>
      </c>
      <c r="D179">
        <f t="shared" ref="D179:E179" si="199">D167+1</f>
        <v>56</v>
      </c>
      <c r="E179">
        <f t="shared" si="199"/>
        <v>54</v>
      </c>
      <c r="F179" s="6"/>
      <c r="G179" s="83">
        <f>VLOOKUP(D179,Rates2,5)*VLOOKUP(D179,Mort_Imp_Retirees,C179-'Mort Imp Cume'!$C$4+2)</f>
        <v>2.002740014303755E-4</v>
      </c>
      <c r="H179" s="9">
        <f t="shared" si="146"/>
        <v>0.99979972599856959</v>
      </c>
      <c r="I179" s="83">
        <f>VLOOKUP(E179,Rates2,6)*VLOOKUP(E179,Mort_Imp_Survivors,C179-'Mort Imp Cume'!$C$4+2)</f>
        <v>8.8145193166635767E-5</v>
      </c>
      <c r="J179" s="9">
        <f t="shared" si="147"/>
        <v>0.99991185480683331</v>
      </c>
      <c r="K179" s="83">
        <f>VLOOKUP(E179,Rates2,7)*VLOOKUP(E179,Mort_Imp_Survivors,C179-'Mort Imp Cume'!$C$4+2)</f>
        <v>1.5184915056825187E-4</v>
      </c>
      <c r="L179" s="9">
        <f t="shared" si="148"/>
        <v>0.99984815084943179</v>
      </c>
      <c r="M179" s="31">
        <f>PRODUCT(H$4:H178)</f>
        <v>0.97673726659372273</v>
      </c>
      <c r="N179" s="9">
        <f>PRODUCT(J$4:J178)</f>
        <v>0.98808106470221835</v>
      </c>
      <c r="O179" s="9">
        <f>PRODUCT(L$4:L178)</f>
        <v>0.97481160333440164</v>
      </c>
      <c r="P179" s="9">
        <f t="shared" si="151"/>
        <v>0.96509559831026004</v>
      </c>
      <c r="Q179" s="9">
        <f t="shared" si="152"/>
        <v>8.5051500920839241E-5</v>
      </c>
      <c r="R179" s="9">
        <f t="shared" si="153"/>
        <v>1.9326652021994957E-4</v>
      </c>
      <c r="S179" s="9">
        <f t="shared" si="140"/>
        <v>1.4497710887785559E-4</v>
      </c>
      <c r="T179" s="9">
        <f t="shared" si="135"/>
        <v>1.0740129127100338E-4</v>
      </c>
      <c r="U179" s="9"/>
      <c r="V179" s="9"/>
      <c r="W179" s="6"/>
      <c r="X179" s="6"/>
      <c r="AC179" s="11"/>
    </row>
    <row r="180" spans="1:29" x14ac:dyDescent="0.25">
      <c r="A180">
        <f t="shared" si="149"/>
        <v>176</v>
      </c>
      <c r="B180" t="str">
        <f t="shared" si="163"/>
        <v>September</v>
      </c>
      <c r="C180">
        <f t="shared" si="144"/>
        <v>2039</v>
      </c>
      <c r="D180">
        <f t="shared" ref="D180:E180" si="200">D168+1</f>
        <v>56</v>
      </c>
      <c r="E180">
        <f t="shared" si="200"/>
        <v>54</v>
      </c>
      <c r="F180" s="6"/>
      <c r="G180" s="83">
        <f>VLOOKUP(D180,Rates2,5)*VLOOKUP(D180,Mort_Imp_Retirees,C180-'Mort Imp Cume'!$C$4+2)</f>
        <v>2.002740014303755E-4</v>
      </c>
      <c r="H180" s="9">
        <f t="shared" si="146"/>
        <v>0.99979972599856959</v>
      </c>
      <c r="I180" s="83">
        <f>VLOOKUP(E180,Rates2,6)*VLOOKUP(E180,Mort_Imp_Survivors,C180-'Mort Imp Cume'!$C$4+2)</f>
        <v>8.8145193166635767E-5</v>
      </c>
      <c r="J180" s="9">
        <f t="shared" si="147"/>
        <v>0.99991185480683331</v>
      </c>
      <c r="K180" s="83">
        <f>VLOOKUP(E180,Rates2,7)*VLOOKUP(E180,Mort_Imp_Survivors,C180-'Mort Imp Cume'!$C$4+2)</f>
        <v>1.5184915056825187E-4</v>
      </c>
      <c r="L180" s="9">
        <f t="shared" si="148"/>
        <v>0.99984815084943179</v>
      </c>
      <c r="M180" s="31">
        <f>PRODUCT(H$4:H179)</f>
        <v>0.97654165151299577</v>
      </c>
      <c r="N180" s="9">
        <f>PRODUCT(J$4:J179)</f>
        <v>0.98799397010590584</v>
      </c>
      <c r="O180" s="9">
        <f>PRODUCT(L$4:L179)</f>
        <v>0.97466357902047129</v>
      </c>
      <c r="P180" s="9">
        <f t="shared" si="151"/>
        <v>0.96481726325210271</v>
      </c>
      <c r="Q180" s="9">
        <f t="shared" si="152"/>
        <v>8.5026971936874742E-5</v>
      </c>
      <c r="R180" s="9">
        <f t="shared" si="153"/>
        <v>1.9321078185761584E-4</v>
      </c>
      <c r="S180" s="9">
        <f t="shared" si="140"/>
        <v>1.4494580234352536E-4</v>
      </c>
      <c r="T180" s="9">
        <f t="shared" si="135"/>
        <v>1.0738181416794961E-4</v>
      </c>
      <c r="U180" s="9"/>
      <c r="V180" s="9"/>
      <c r="W180" s="6"/>
      <c r="X180" s="6"/>
      <c r="AC180" s="11"/>
    </row>
    <row r="181" spans="1:29" x14ac:dyDescent="0.25">
      <c r="A181">
        <f t="shared" si="149"/>
        <v>177</v>
      </c>
      <c r="B181" t="str">
        <f t="shared" si="163"/>
        <v>October</v>
      </c>
      <c r="C181">
        <f t="shared" si="144"/>
        <v>2039</v>
      </c>
      <c r="D181">
        <f t="shared" ref="D181:E181" si="201">D169+1</f>
        <v>56</v>
      </c>
      <c r="E181">
        <f t="shared" si="201"/>
        <v>54</v>
      </c>
      <c r="F181" s="6"/>
      <c r="G181" s="83">
        <f>VLOOKUP(D181,Rates2,5)*VLOOKUP(D181,Mort_Imp_Retirees,C181-'Mort Imp Cume'!$C$4+2)</f>
        <v>2.002740014303755E-4</v>
      </c>
      <c r="H181" s="9">
        <f t="shared" si="146"/>
        <v>0.99979972599856959</v>
      </c>
      <c r="I181" s="83">
        <f>VLOOKUP(E181,Rates2,6)*VLOOKUP(E181,Mort_Imp_Survivors,C181-'Mort Imp Cume'!$C$4+2)</f>
        <v>8.8145193166635767E-5</v>
      </c>
      <c r="J181" s="9">
        <f t="shared" si="147"/>
        <v>0.99991185480683331</v>
      </c>
      <c r="K181" s="83">
        <f>VLOOKUP(E181,Rates2,7)*VLOOKUP(E181,Mort_Imp_Survivors,C181-'Mort Imp Cume'!$C$4+2)</f>
        <v>1.5184915056825187E-4</v>
      </c>
      <c r="L181" s="9">
        <f t="shared" si="148"/>
        <v>0.99984815084943179</v>
      </c>
      <c r="M181" s="31">
        <f>PRODUCT(H$4:H180)</f>
        <v>0.97634607560888376</v>
      </c>
      <c r="N181" s="9">
        <f>PRODUCT(J$4:J180)</f>
        <v>0.98790688318656328</v>
      </c>
      <c r="O181" s="9">
        <f>PRODUCT(L$4:L180)</f>
        <v>0.97451557718390724</v>
      </c>
      <c r="P181" s="9">
        <f t="shared" si="151"/>
        <v>0.96453900846620499</v>
      </c>
      <c r="Q181" s="9">
        <f t="shared" si="152"/>
        <v>8.5002450027106994E-5</v>
      </c>
      <c r="R181" s="9">
        <f t="shared" si="153"/>
        <v>1.9315505957031171E-4</v>
      </c>
      <c r="S181" s="9">
        <f t="shared" si="140"/>
        <v>1.4491450256956645E-4</v>
      </c>
      <c r="T181" s="9">
        <f t="shared" si="135"/>
        <v>1.073623405970465E-4</v>
      </c>
      <c r="U181" s="9"/>
      <c r="V181" s="9"/>
      <c r="W181" s="6"/>
      <c r="X181" s="6"/>
      <c r="AC181" s="11"/>
    </row>
    <row r="182" spans="1:29" x14ac:dyDescent="0.25">
      <c r="A182">
        <f t="shared" si="149"/>
        <v>178</v>
      </c>
      <c r="B182" t="str">
        <f t="shared" si="163"/>
        <v>November</v>
      </c>
      <c r="C182">
        <f t="shared" si="144"/>
        <v>2039</v>
      </c>
      <c r="D182">
        <f t="shared" ref="D182:E182" si="202">D170+1</f>
        <v>56</v>
      </c>
      <c r="E182">
        <f t="shared" si="202"/>
        <v>54</v>
      </c>
      <c r="F182" s="6"/>
      <c r="G182" s="83">
        <f>VLOOKUP(D182,Rates2,5)*VLOOKUP(D182,Mort_Imp_Retirees,C182-'Mort Imp Cume'!$C$4+2)</f>
        <v>2.002740014303755E-4</v>
      </c>
      <c r="H182" s="9">
        <f t="shared" si="146"/>
        <v>0.99979972599856959</v>
      </c>
      <c r="I182" s="83">
        <f>VLOOKUP(E182,Rates2,6)*VLOOKUP(E182,Mort_Imp_Survivors,C182-'Mort Imp Cume'!$C$4+2)</f>
        <v>8.8145193166635767E-5</v>
      </c>
      <c r="J182" s="9">
        <f t="shared" si="147"/>
        <v>0.99991185480683331</v>
      </c>
      <c r="K182" s="83">
        <f>VLOOKUP(E182,Rates2,7)*VLOOKUP(E182,Mort_Imp_Survivors,C182-'Mort Imp Cume'!$C$4+2)</f>
        <v>1.5184915056825187E-4</v>
      </c>
      <c r="L182" s="9">
        <f t="shared" si="148"/>
        <v>0.99984815084943179</v>
      </c>
      <c r="M182" s="31">
        <f>PRODUCT(H$4:H181)</f>
        <v>0.97615053887354064</v>
      </c>
      <c r="N182" s="9">
        <f>PRODUCT(J$4:J181)</f>
        <v>0.9878198039435141</v>
      </c>
      <c r="O182" s="9">
        <f>PRODUCT(L$4:L181)</f>
        <v>0.97436759782129634</v>
      </c>
      <c r="P182" s="9">
        <f t="shared" si="151"/>
        <v>0.96426083392941653</v>
      </c>
      <c r="Q182" s="9">
        <f t="shared" si="152"/>
        <v>8.497793518949584E-5</v>
      </c>
      <c r="R182" s="9">
        <f t="shared" si="153"/>
        <v>1.9309935335340116E-4</v>
      </c>
      <c r="S182" s="9">
        <f t="shared" si="140"/>
        <v>1.4488320955451906E-4</v>
      </c>
      <c r="T182" s="9">
        <f t="shared" si="135"/>
        <v>1.0734287055765354E-4</v>
      </c>
      <c r="U182" s="9"/>
      <c r="V182" s="9"/>
      <c r="W182" s="6"/>
      <c r="X182" s="6"/>
      <c r="AC182" s="11"/>
    </row>
    <row r="183" spans="1:29" x14ac:dyDescent="0.25">
      <c r="A183">
        <f t="shared" si="149"/>
        <v>179</v>
      </c>
      <c r="B183" t="str">
        <f t="shared" si="163"/>
        <v>December</v>
      </c>
      <c r="C183">
        <f t="shared" si="144"/>
        <v>2039</v>
      </c>
      <c r="D183">
        <f t="shared" ref="D183:E183" si="203">D171+1</f>
        <v>56</v>
      </c>
      <c r="E183">
        <f t="shared" si="203"/>
        <v>54</v>
      </c>
      <c r="F183" s="6"/>
      <c r="G183" s="83">
        <f>VLOOKUP(D183,Rates2,5)*VLOOKUP(D183,Mort_Imp_Retirees,C183-'Mort Imp Cume'!$C$4+2)</f>
        <v>2.002740014303755E-4</v>
      </c>
      <c r="H183" s="9">
        <f t="shared" si="146"/>
        <v>0.99979972599856959</v>
      </c>
      <c r="I183" s="83">
        <f>VLOOKUP(E183,Rates2,6)*VLOOKUP(E183,Mort_Imp_Survivors,C183-'Mort Imp Cume'!$C$4+2)</f>
        <v>8.8145193166635767E-5</v>
      </c>
      <c r="J183" s="9">
        <f t="shared" si="147"/>
        <v>0.99991185480683331</v>
      </c>
      <c r="K183" s="83">
        <f>VLOOKUP(E183,Rates2,7)*VLOOKUP(E183,Mort_Imp_Survivors,C183-'Mort Imp Cume'!$C$4+2)</f>
        <v>1.5184915056825187E-4</v>
      </c>
      <c r="L183" s="9">
        <f t="shared" si="148"/>
        <v>0.99984815084943179</v>
      </c>
      <c r="M183" s="31">
        <f>PRODUCT(H$4:H182)</f>
        <v>0.97595504129912203</v>
      </c>
      <c r="N183" s="9">
        <f>PRODUCT(J$4:J182)</f>
        <v>0.98773273237608161</v>
      </c>
      <c r="O183" s="9">
        <f>PRODUCT(L$4:L182)</f>
        <v>0.97421964092922597</v>
      </c>
      <c r="P183" s="9">
        <f t="shared" si="151"/>
        <v>0.96398273961859338</v>
      </c>
      <c r="Q183" s="9">
        <f t="shared" si="152"/>
        <v>8.4953427422001653E-5</v>
      </c>
      <c r="R183" s="9">
        <f t="shared" si="153"/>
        <v>1.9304366320224944E-4</v>
      </c>
      <c r="S183" s="9">
        <f t="shared" si="140"/>
        <v>1.4485192329692366E-4</v>
      </c>
      <c r="T183" s="9">
        <f t="shared" si="135"/>
        <v>1.0732340404913026E-4</v>
      </c>
      <c r="U183" s="9"/>
      <c r="V183" s="9"/>
      <c r="W183" s="6"/>
      <c r="X183" s="6"/>
      <c r="AC183" s="11"/>
    </row>
    <row r="184" spans="1:29" x14ac:dyDescent="0.25">
      <c r="A184">
        <f t="shared" si="149"/>
        <v>180</v>
      </c>
      <c r="B184" t="str">
        <f t="shared" si="163"/>
        <v>January</v>
      </c>
      <c r="C184">
        <f t="shared" si="144"/>
        <v>2040</v>
      </c>
      <c r="D184">
        <f t="shared" ref="D184:E184" si="204">D172+1</f>
        <v>57</v>
      </c>
      <c r="E184">
        <f t="shared" si="204"/>
        <v>55</v>
      </c>
      <c r="F184" s="6"/>
      <c r="G184" s="83">
        <f>VLOOKUP(D184,Rates2,5)*VLOOKUP(D184,Mort_Imp_Retirees,C184-'Mort Imp Cume'!$C$4+2)</f>
        <v>2.1454345450292576E-4</v>
      </c>
      <c r="H184" s="9">
        <f t="shared" si="146"/>
        <v>0.99978545654549711</v>
      </c>
      <c r="I184" s="83">
        <f>VLOOKUP(E184,Rates2,6)*VLOOKUP(E184,Mort_Imp_Survivors,C184-'Mort Imp Cume'!$C$4+2)</f>
        <v>9.5033298001557373E-5</v>
      </c>
      <c r="J184" s="9">
        <f t="shared" si="147"/>
        <v>0.99990496670199847</v>
      </c>
      <c r="K184" s="83">
        <f>VLOOKUP(E184,Rates2,7)*VLOOKUP(E184,Mort_Imp_Survivors,C184-'Mort Imp Cume'!$C$4+2)</f>
        <v>1.5713964690045355E-4</v>
      </c>
      <c r="L184" s="9">
        <f t="shared" si="148"/>
        <v>0.99984286035309955</v>
      </c>
      <c r="M184" s="31">
        <f>PRODUCT(H$4:H183)</f>
        <v>0.97575958287778486</v>
      </c>
      <c r="N184" s="9">
        <f>PRODUCT(J$4:J183)</f>
        <v>0.98764566848358926</v>
      </c>
      <c r="O184" s="9">
        <f>PRODUCT(L$4:L183)</f>
        <v>0.97407170650428399</v>
      </c>
      <c r="P184" s="9">
        <f t="shared" si="151"/>
        <v>0.96370472551059805</v>
      </c>
      <c r="Q184" s="9">
        <f t="shared" si="152"/>
        <v>9.1564389608989581E-5</v>
      </c>
      <c r="R184" s="9">
        <f t="shared" si="153"/>
        <v>2.067368921758694E-4</v>
      </c>
      <c r="S184" s="9">
        <f t="shared" si="140"/>
        <v>1.5445230596804589E-4</v>
      </c>
      <c r="T184" s="9">
        <f t="shared" si="135"/>
        <v>1.1323982270108615E-4</v>
      </c>
      <c r="U184" s="9"/>
      <c r="V184" s="9"/>
      <c r="W184" s="6"/>
      <c r="X184" s="6"/>
      <c r="AC184" s="11"/>
    </row>
    <row r="185" spans="1:29" x14ac:dyDescent="0.25">
      <c r="A185">
        <f t="shared" si="149"/>
        <v>181</v>
      </c>
      <c r="B185" t="str">
        <f t="shared" si="163"/>
        <v>February</v>
      </c>
      <c r="C185">
        <f t="shared" si="144"/>
        <v>2040</v>
      </c>
      <c r="D185">
        <f t="shared" ref="D185:E185" si="205">D173+1</f>
        <v>57</v>
      </c>
      <c r="E185">
        <f t="shared" si="205"/>
        <v>55</v>
      </c>
      <c r="F185" s="6"/>
      <c r="G185" s="83">
        <f>VLOOKUP(D185,Rates2,5)*VLOOKUP(D185,Mort_Imp_Retirees,C185-'Mort Imp Cume'!$C$4+2)</f>
        <v>2.1454345450292576E-4</v>
      </c>
      <c r="H185" s="9">
        <f t="shared" si="146"/>
        <v>0.99978545654549711</v>
      </c>
      <c r="I185" s="83">
        <f>VLOOKUP(E185,Rates2,6)*VLOOKUP(E185,Mort_Imp_Survivors,C185-'Mort Imp Cume'!$C$4+2)</f>
        <v>9.5033298001557373E-5</v>
      </c>
      <c r="J185" s="9">
        <f t="shared" si="147"/>
        <v>0.99990496670199847</v>
      </c>
      <c r="K185" s="83">
        <f>VLOOKUP(E185,Rates2,7)*VLOOKUP(E185,Mort_Imp_Survivors,C185-'Mort Imp Cume'!$C$4+2)</f>
        <v>1.5713964690045355E-4</v>
      </c>
      <c r="L185" s="9">
        <f t="shared" si="148"/>
        <v>0.99984286035309955</v>
      </c>
      <c r="M185" s="31">
        <f>PRODUCT(H$4:H184)</f>
        <v>0.97555024004610991</v>
      </c>
      <c r="N185" s="9">
        <f>PRODUCT(J$4:J184)</f>
        <v>0.98755180925845631</v>
      </c>
      <c r="O185" s="9">
        <f>PRODUCT(L$4:L184)</f>
        <v>0.97391864122026817</v>
      </c>
      <c r="P185" s="9">
        <f t="shared" si="151"/>
        <v>0.96340640458005722</v>
      </c>
      <c r="Q185" s="9">
        <f t="shared" si="152"/>
        <v>9.153604526949483E-5</v>
      </c>
      <c r="R185" s="9">
        <f t="shared" si="153"/>
        <v>2.066728954552781E-4</v>
      </c>
      <c r="S185" s="9">
        <f t="shared" si="140"/>
        <v>1.5441562376179594E-4</v>
      </c>
      <c r="T185" s="9">
        <f t="shared" si="135"/>
        <v>1.1321826664930707E-4</v>
      </c>
      <c r="U185" s="9"/>
      <c r="V185" s="9"/>
      <c r="W185" s="6"/>
      <c r="X185" s="6"/>
      <c r="AC185" s="11"/>
    </row>
    <row r="186" spans="1:29" x14ac:dyDescent="0.25">
      <c r="A186">
        <f t="shared" si="149"/>
        <v>182</v>
      </c>
      <c r="B186" t="str">
        <f t="shared" si="163"/>
        <v>March</v>
      </c>
      <c r="C186">
        <f t="shared" si="144"/>
        <v>2040</v>
      </c>
      <c r="D186">
        <f t="shared" ref="D186:E186" si="206">D174+1</f>
        <v>57</v>
      </c>
      <c r="E186">
        <f t="shared" si="206"/>
        <v>55</v>
      </c>
      <c r="F186" s="6"/>
      <c r="G186" s="83">
        <f>VLOOKUP(D186,Rates2,5)*VLOOKUP(D186,Mort_Imp_Retirees,C186-'Mort Imp Cume'!$C$4+2)</f>
        <v>2.1454345450292576E-4</v>
      </c>
      <c r="H186" s="9">
        <f t="shared" si="146"/>
        <v>0.99978545654549711</v>
      </c>
      <c r="I186" s="83">
        <f>VLOOKUP(E186,Rates2,6)*VLOOKUP(E186,Mort_Imp_Survivors,C186-'Mort Imp Cume'!$C$4+2)</f>
        <v>9.5033298001557373E-5</v>
      </c>
      <c r="J186" s="9">
        <f t="shared" si="147"/>
        <v>0.99990496670199847</v>
      </c>
      <c r="K186" s="83">
        <f>VLOOKUP(E186,Rates2,7)*VLOOKUP(E186,Mort_Imp_Survivors,C186-'Mort Imp Cume'!$C$4+2)</f>
        <v>1.5713964690045355E-4</v>
      </c>
      <c r="L186" s="9">
        <f t="shared" si="148"/>
        <v>0.99984286035309955</v>
      </c>
      <c r="M186" s="31">
        <f>PRODUCT(H$4:H185)</f>
        <v>0.97534094212756928</v>
      </c>
      <c r="N186" s="9">
        <f>PRODUCT(J$4:J185)</f>
        <v>0.98745795895307509</v>
      </c>
      <c r="O186" s="9">
        <f>PRODUCT(L$4:L185)</f>
        <v>0.97376559998887702</v>
      </c>
      <c r="P186" s="9">
        <f t="shared" si="151"/>
        <v>0.96310817599665888</v>
      </c>
      <c r="Q186" s="9">
        <f t="shared" si="152"/>
        <v>9.150770970417076E-5</v>
      </c>
      <c r="R186" s="9">
        <f t="shared" si="153"/>
        <v>2.0660891854527893E-4</v>
      </c>
      <c r="S186" s="9">
        <f t="shared" si="140"/>
        <v>1.5437895026751855E-4</v>
      </c>
      <c r="T186" s="9">
        <f t="shared" si="135"/>
        <v>1.1319671470088455E-4</v>
      </c>
      <c r="U186" s="9"/>
      <c r="V186" s="9"/>
      <c r="W186" s="6"/>
      <c r="X186" s="6"/>
      <c r="AC186" s="11"/>
    </row>
    <row r="187" spans="1:29" x14ac:dyDescent="0.25">
      <c r="A187">
        <f t="shared" si="149"/>
        <v>183</v>
      </c>
      <c r="B187" t="str">
        <f t="shared" si="163"/>
        <v>April</v>
      </c>
      <c r="C187">
        <f t="shared" si="144"/>
        <v>2040</v>
      </c>
      <c r="D187">
        <f t="shared" ref="D187:E187" si="207">D175+1</f>
        <v>57</v>
      </c>
      <c r="E187">
        <f t="shared" si="207"/>
        <v>55</v>
      </c>
      <c r="F187" s="6"/>
      <c r="G187" s="83">
        <f>VLOOKUP(D187,Rates2,5)*VLOOKUP(D187,Mort_Imp_Retirees,C187-'Mort Imp Cume'!$C$4+2)</f>
        <v>2.1454345450292576E-4</v>
      </c>
      <c r="H187" s="9">
        <f t="shared" si="146"/>
        <v>0.99978545654549711</v>
      </c>
      <c r="I187" s="83">
        <f>VLOOKUP(E187,Rates2,6)*VLOOKUP(E187,Mort_Imp_Survivors,C187-'Mort Imp Cume'!$C$4+2)</f>
        <v>9.5033298001557373E-5</v>
      </c>
      <c r="J187" s="9">
        <f t="shared" si="147"/>
        <v>0.99990496670199847</v>
      </c>
      <c r="K187" s="83">
        <f>VLOOKUP(E187,Rates2,7)*VLOOKUP(E187,Mort_Imp_Survivors,C187-'Mort Imp Cume'!$C$4+2)</f>
        <v>1.5713964690045355E-4</v>
      </c>
      <c r="L187" s="9">
        <f t="shared" si="148"/>
        <v>0.99984286035309955</v>
      </c>
      <c r="M187" s="31">
        <f>PRODUCT(H$4:H186)</f>
        <v>0.97513168911252712</v>
      </c>
      <c r="N187" s="9">
        <f>PRODUCT(J$4:J186)</f>
        <v>0.98736411756659792</v>
      </c>
      <c r="O187" s="9">
        <f>PRODUCT(L$4:L186)</f>
        <v>0.97361258280633101</v>
      </c>
      <c r="P187" s="9">
        <f t="shared" si="151"/>
        <v>0.96281003973181645</v>
      </c>
      <c r="Q187" s="9">
        <f t="shared" si="152"/>
        <v>9.1479382910301268E-5</v>
      </c>
      <c r="R187" s="9">
        <f t="shared" si="153"/>
        <v>2.0654496143973937E-4</v>
      </c>
      <c r="S187" s="9">
        <f t="shared" si="140"/>
        <v>1.5434228548314471E-4</v>
      </c>
      <c r="T187" s="9">
        <f t="shared" si="135"/>
        <v>1.1317516685503749E-4</v>
      </c>
      <c r="U187" s="9"/>
      <c r="V187" s="9"/>
      <c r="W187" s="6"/>
      <c r="X187" s="6"/>
      <c r="AC187" s="11"/>
    </row>
    <row r="188" spans="1:29" x14ac:dyDescent="0.25">
      <c r="A188">
        <f t="shared" si="149"/>
        <v>184</v>
      </c>
      <c r="B188" t="str">
        <f t="shared" si="163"/>
        <v>May</v>
      </c>
      <c r="C188">
        <f t="shared" si="144"/>
        <v>2040</v>
      </c>
      <c r="D188">
        <f t="shared" ref="D188:E188" si="208">D176+1</f>
        <v>57</v>
      </c>
      <c r="E188">
        <f t="shared" si="208"/>
        <v>55</v>
      </c>
      <c r="F188" s="6"/>
      <c r="G188" s="83">
        <f>VLOOKUP(D188,Rates2,5)*VLOOKUP(D188,Mort_Imp_Retirees,C188-'Mort Imp Cume'!$C$4+2)</f>
        <v>2.1454345450292576E-4</v>
      </c>
      <c r="H188" s="9">
        <f t="shared" si="146"/>
        <v>0.99978545654549711</v>
      </c>
      <c r="I188" s="83">
        <f>VLOOKUP(E188,Rates2,6)*VLOOKUP(E188,Mort_Imp_Survivors,C188-'Mort Imp Cume'!$C$4+2)</f>
        <v>9.5033298001557373E-5</v>
      </c>
      <c r="J188" s="9">
        <f t="shared" si="147"/>
        <v>0.99990496670199847</v>
      </c>
      <c r="K188" s="83">
        <f>VLOOKUP(E188,Rates2,7)*VLOOKUP(E188,Mort_Imp_Survivors,C188-'Mort Imp Cume'!$C$4+2)</f>
        <v>1.5713964690045355E-4</v>
      </c>
      <c r="L188" s="9">
        <f t="shared" si="148"/>
        <v>0.99984286035309955</v>
      </c>
      <c r="M188" s="31">
        <f>PRODUCT(H$4:H187)</f>
        <v>0.9749224809913497</v>
      </c>
      <c r="N188" s="9">
        <f>PRODUCT(J$4:J187)</f>
        <v>0.98727028509817716</v>
      </c>
      <c r="O188" s="9">
        <f>PRODUCT(L$4:L187)</f>
        <v>0.97345958966885093</v>
      </c>
      <c r="P188" s="9">
        <f t="shared" si="151"/>
        <v>0.96251199575695201</v>
      </c>
      <c r="Q188" s="9">
        <f t="shared" si="152"/>
        <v>9.1451064885171064E-5</v>
      </c>
      <c r="R188" s="9">
        <f t="shared" si="153"/>
        <v>2.064810241325288E-4</v>
      </c>
      <c r="S188" s="9">
        <f t="shared" si="140"/>
        <v>1.5430562940660573E-4</v>
      </c>
      <c r="T188" s="9">
        <f t="shared" si="135"/>
        <v>1.1315362311098489E-4</v>
      </c>
      <c r="U188" s="9"/>
      <c r="V188" s="9"/>
      <c r="W188" s="6"/>
      <c r="X188" s="6"/>
      <c r="AC188" s="11"/>
    </row>
    <row r="189" spans="1:29" x14ac:dyDescent="0.25">
      <c r="A189">
        <f t="shared" si="149"/>
        <v>185</v>
      </c>
      <c r="B189" t="str">
        <f t="shared" si="163"/>
        <v>June</v>
      </c>
      <c r="C189">
        <f t="shared" si="144"/>
        <v>2040</v>
      </c>
      <c r="D189">
        <f t="shared" ref="D189:E189" si="209">D177+1</f>
        <v>57</v>
      </c>
      <c r="E189">
        <f t="shared" si="209"/>
        <v>55</v>
      </c>
      <c r="F189" s="6"/>
      <c r="G189" s="83">
        <f>VLOOKUP(D189,Rates2,5)*VLOOKUP(D189,Mort_Imp_Retirees,C189-'Mort Imp Cume'!$C$4+2)</f>
        <v>2.1454345450292576E-4</v>
      </c>
      <c r="H189" s="9">
        <f t="shared" si="146"/>
        <v>0.99978545654549711</v>
      </c>
      <c r="I189" s="83">
        <f>VLOOKUP(E189,Rates2,6)*VLOOKUP(E189,Mort_Imp_Survivors,C189-'Mort Imp Cume'!$C$4+2)</f>
        <v>9.5033298001557373E-5</v>
      </c>
      <c r="J189" s="9">
        <f t="shared" si="147"/>
        <v>0.99990496670199847</v>
      </c>
      <c r="K189" s="83">
        <f>VLOOKUP(E189,Rates2,7)*VLOOKUP(E189,Mort_Imp_Survivors,C189-'Mort Imp Cume'!$C$4+2)</f>
        <v>1.5713964690045355E-4</v>
      </c>
      <c r="L189" s="9">
        <f t="shared" si="148"/>
        <v>0.99984286035309955</v>
      </c>
      <c r="M189" s="31">
        <f>PRODUCT(H$4:H188)</f>
        <v>0.97471331775440528</v>
      </c>
      <c r="N189" s="9">
        <f>PRODUCT(J$4:J188)</f>
        <v>0.98717646154696537</v>
      </c>
      <c r="O189" s="9">
        <f>PRODUCT(L$4:L188)</f>
        <v>0.97330662057265849</v>
      </c>
      <c r="P189" s="9">
        <f t="shared" si="151"/>
        <v>0.96221404404349675</v>
      </c>
      <c r="Q189" s="9">
        <f t="shared" si="152"/>
        <v>9.1422755626065753E-5</v>
      </c>
      <c r="R189" s="9">
        <f t="shared" si="153"/>
        <v>2.0641710661751863E-4</v>
      </c>
      <c r="S189" s="9">
        <f t="shared" si="140"/>
        <v>1.5426898203583359E-4</v>
      </c>
      <c r="T189" s="9">
        <f t="shared" ref="T189:T252" si="210">IF(O70=0,0,R69*O189/O70)</f>
        <v>1.1313208346794602E-4</v>
      </c>
      <c r="U189" s="9"/>
      <c r="V189" s="9"/>
      <c r="W189" s="6"/>
      <c r="X189" s="6"/>
      <c r="AC189" s="11"/>
    </row>
    <row r="190" spans="1:29" x14ac:dyDescent="0.25">
      <c r="A190">
        <f t="shared" si="149"/>
        <v>186</v>
      </c>
      <c r="B190" t="str">
        <f t="shared" si="163"/>
        <v>July</v>
      </c>
      <c r="C190">
        <f t="shared" si="144"/>
        <v>2040</v>
      </c>
      <c r="D190">
        <f t="shared" ref="D190:E190" si="211">D178+1</f>
        <v>57</v>
      </c>
      <c r="E190">
        <f t="shared" si="211"/>
        <v>55</v>
      </c>
      <c r="F190" s="6"/>
      <c r="G190" s="83">
        <f>VLOOKUP(D190,Rates2,5)*VLOOKUP(D190,Mort_Imp_Retirees,C190-'Mort Imp Cume'!$C$4+2)</f>
        <v>2.1454345450292576E-4</v>
      </c>
      <c r="H190" s="9">
        <f t="shared" si="146"/>
        <v>0.99978545654549711</v>
      </c>
      <c r="I190" s="83">
        <f>VLOOKUP(E190,Rates2,6)*VLOOKUP(E190,Mort_Imp_Survivors,C190-'Mort Imp Cume'!$C$4+2)</f>
        <v>9.5033298001557373E-5</v>
      </c>
      <c r="J190" s="9">
        <f t="shared" si="147"/>
        <v>0.99990496670199847</v>
      </c>
      <c r="K190" s="83">
        <f>VLOOKUP(E190,Rates2,7)*VLOOKUP(E190,Mort_Imp_Survivors,C190-'Mort Imp Cume'!$C$4+2)</f>
        <v>1.5713964690045355E-4</v>
      </c>
      <c r="L190" s="9">
        <f t="shared" si="148"/>
        <v>0.99984286035309955</v>
      </c>
      <c r="M190" s="31">
        <f>PRODUCT(H$4:H189)</f>
        <v>0.97450419939206423</v>
      </c>
      <c r="N190" s="9">
        <f>PRODUCT(J$4:J189)</f>
        <v>0.98708264691211511</v>
      </c>
      <c r="O190" s="9">
        <f>PRODUCT(L$4:L189)</f>
        <v>0.9731536755139758</v>
      </c>
      <c r="P190" s="9">
        <f t="shared" si="151"/>
        <v>0.96191618456289041</v>
      </c>
      <c r="Q190" s="9">
        <f t="shared" si="152"/>
        <v>9.1394455130271767E-5</v>
      </c>
      <c r="R190" s="9">
        <f t="shared" si="153"/>
        <v>2.0635320888858194E-4</v>
      </c>
      <c r="S190" s="9">
        <f t="shared" si="140"/>
        <v>1.5423234336876067E-4</v>
      </c>
      <c r="T190" s="9">
        <f t="shared" si="210"/>
        <v>1.1311054792514013E-4</v>
      </c>
      <c r="U190" s="9"/>
      <c r="V190" s="9"/>
      <c r="W190" s="6"/>
      <c r="X190" s="6"/>
      <c r="AC190" s="11"/>
    </row>
    <row r="191" spans="1:29" x14ac:dyDescent="0.25">
      <c r="A191">
        <f t="shared" si="149"/>
        <v>187</v>
      </c>
      <c r="B191" t="str">
        <f t="shared" si="163"/>
        <v>August</v>
      </c>
      <c r="C191">
        <f t="shared" si="144"/>
        <v>2040</v>
      </c>
      <c r="D191">
        <f t="shared" ref="D191:E191" si="212">D179+1</f>
        <v>57</v>
      </c>
      <c r="E191">
        <f t="shared" si="212"/>
        <v>55</v>
      </c>
      <c r="F191" s="6"/>
      <c r="G191" s="83">
        <f>VLOOKUP(D191,Rates2,5)*VLOOKUP(D191,Mort_Imp_Retirees,C191-'Mort Imp Cume'!$C$4+2)</f>
        <v>2.1454345450292576E-4</v>
      </c>
      <c r="H191" s="9">
        <f t="shared" si="146"/>
        <v>0.99978545654549711</v>
      </c>
      <c r="I191" s="83">
        <f>VLOOKUP(E191,Rates2,6)*VLOOKUP(E191,Mort_Imp_Survivors,C191-'Mort Imp Cume'!$C$4+2)</f>
        <v>9.5033298001557373E-5</v>
      </c>
      <c r="J191" s="9">
        <f t="shared" si="147"/>
        <v>0.99990496670199847</v>
      </c>
      <c r="K191" s="83">
        <f>VLOOKUP(E191,Rates2,7)*VLOOKUP(E191,Mort_Imp_Survivors,C191-'Mort Imp Cume'!$C$4+2)</f>
        <v>1.5713964690045355E-4</v>
      </c>
      <c r="L191" s="9">
        <f t="shared" si="148"/>
        <v>0.99984286035309955</v>
      </c>
      <c r="M191" s="31">
        <f>PRODUCT(H$4:H190)</f>
        <v>0.97429512589469913</v>
      </c>
      <c r="N191" s="9">
        <f>PRODUCT(J$4:J190)</f>
        <v>0.98698884119277897</v>
      </c>
      <c r="O191" s="9">
        <f>PRODUCT(L$4:L190)</f>
        <v>0.97300075448902568</v>
      </c>
      <c r="P191" s="9">
        <f t="shared" si="151"/>
        <v>0.96161841728658182</v>
      </c>
      <c r="Q191" s="9">
        <f t="shared" si="152"/>
        <v>9.1366163395076338E-5</v>
      </c>
      <c r="R191" s="9">
        <f t="shared" si="153"/>
        <v>2.0628933093959391E-4</v>
      </c>
      <c r="S191" s="9">
        <f t="shared" si="140"/>
        <v>1.5419571340331983E-4</v>
      </c>
      <c r="T191" s="9">
        <f t="shared" si="210"/>
        <v>1.1308901648178676E-4</v>
      </c>
      <c r="U191" s="9"/>
      <c r="V191" s="9"/>
      <c r="W191" s="6"/>
      <c r="X191" s="6"/>
      <c r="AC191" s="11"/>
    </row>
    <row r="192" spans="1:29" x14ac:dyDescent="0.25">
      <c r="A192">
        <f t="shared" si="149"/>
        <v>188</v>
      </c>
      <c r="B192" t="str">
        <f t="shared" si="163"/>
        <v>September</v>
      </c>
      <c r="C192">
        <f t="shared" si="144"/>
        <v>2040</v>
      </c>
      <c r="D192">
        <f t="shared" ref="D192:E192" si="213">D180+1</f>
        <v>57</v>
      </c>
      <c r="E192">
        <f t="shared" si="213"/>
        <v>55</v>
      </c>
      <c r="F192" s="6"/>
      <c r="G192" s="83">
        <f>VLOOKUP(D192,Rates2,5)*VLOOKUP(D192,Mort_Imp_Retirees,C192-'Mort Imp Cume'!$C$4+2)</f>
        <v>2.1454345450292576E-4</v>
      </c>
      <c r="H192" s="9">
        <f t="shared" si="146"/>
        <v>0.99978545654549711</v>
      </c>
      <c r="I192" s="83">
        <f>VLOOKUP(E192,Rates2,6)*VLOOKUP(E192,Mort_Imp_Survivors,C192-'Mort Imp Cume'!$C$4+2)</f>
        <v>9.5033298001557373E-5</v>
      </c>
      <c r="J192" s="9">
        <f t="shared" si="147"/>
        <v>0.99990496670199847</v>
      </c>
      <c r="K192" s="83">
        <f>VLOOKUP(E192,Rates2,7)*VLOOKUP(E192,Mort_Imp_Survivors,C192-'Mort Imp Cume'!$C$4+2)</f>
        <v>1.5713964690045355E-4</v>
      </c>
      <c r="L192" s="9">
        <f t="shared" si="148"/>
        <v>0.99984286035309955</v>
      </c>
      <c r="M192" s="31">
        <f>PRODUCT(H$4:H191)</f>
        <v>0.97408609725268436</v>
      </c>
      <c r="N192" s="9">
        <f>PRODUCT(J$4:J191)</f>
        <v>0.98689504438810971</v>
      </c>
      <c r="O192" s="9">
        <f>PRODUCT(L$4:L191)</f>
        <v>0.97284785749403135</v>
      </c>
      <c r="P192" s="9">
        <f t="shared" si="151"/>
        <v>0.96132074218602848</v>
      </c>
      <c r="Q192" s="9">
        <f t="shared" si="152"/>
        <v>9.1337880417767563E-5</v>
      </c>
      <c r="R192" s="9">
        <f t="shared" si="153"/>
        <v>2.0622547276443143E-4</v>
      </c>
      <c r="S192" s="9">
        <f t="shared" si="140"/>
        <v>1.5415909213744447E-4</v>
      </c>
      <c r="T192" s="9">
        <f t="shared" si="210"/>
        <v>1.1306748913710554E-4</v>
      </c>
      <c r="U192" s="9"/>
      <c r="V192" s="9"/>
      <c r="W192" s="6"/>
      <c r="X192" s="6"/>
      <c r="AC192" s="11"/>
    </row>
    <row r="193" spans="1:29" x14ac:dyDescent="0.25">
      <c r="A193">
        <f t="shared" si="149"/>
        <v>189</v>
      </c>
      <c r="B193" t="str">
        <f t="shared" si="163"/>
        <v>October</v>
      </c>
      <c r="C193">
        <f t="shared" si="144"/>
        <v>2040</v>
      </c>
      <c r="D193">
        <f t="shared" ref="D193:E193" si="214">D181+1</f>
        <v>57</v>
      </c>
      <c r="E193">
        <f t="shared" si="214"/>
        <v>55</v>
      </c>
      <c r="F193" s="6"/>
      <c r="G193" s="83">
        <f>VLOOKUP(D193,Rates2,5)*VLOOKUP(D193,Mort_Imp_Retirees,C193-'Mort Imp Cume'!$C$4+2)</f>
        <v>2.1454345450292576E-4</v>
      </c>
      <c r="H193" s="9">
        <f t="shared" si="146"/>
        <v>0.99978545654549711</v>
      </c>
      <c r="I193" s="83">
        <f>VLOOKUP(E193,Rates2,6)*VLOOKUP(E193,Mort_Imp_Survivors,C193-'Mort Imp Cume'!$C$4+2)</f>
        <v>9.5033298001557373E-5</v>
      </c>
      <c r="J193" s="9">
        <f t="shared" si="147"/>
        <v>0.99990496670199847</v>
      </c>
      <c r="K193" s="83">
        <f>VLOOKUP(E193,Rates2,7)*VLOOKUP(E193,Mort_Imp_Survivors,C193-'Mort Imp Cume'!$C$4+2)</f>
        <v>1.5713964690045355E-4</v>
      </c>
      <c r="L193" s="9">
        <f t="shared" si="148"/>
        <v>0.99984286035309955</v>
      </c>
      <c r="M193" s="31">
        <f>PRODUCT(H$4:H192)</f>
        <v>0.97387711345639649</v>
      </c>
      <c r="N193" s="9">
        <f>PRODUCT(J$4:J192)</f>
        <v>0.98680125649726014</v>
      </c>
      <c r="O193" s="9">
        <f>PRODUCT(L$4:L192)</f>
        <v>0.97269498452521685</v>
      </c>
      <c r="P193" s="9">
        <f t="shared" si="151"/>
        <v>0.96102315923269688</v>
      </c>
      <c r="Q193" s="9">
        <f t="shared" si="152"/>
        <v>9.1309606195634437E-5</v>
      </c>
      <c r="R193" s="9">
        <f t="shared" si="153"/>
        <v>2.0616163435697348E-4</v>
      </c>
      <c r="S193" s="9">
        <f t="shared" ref="S193:S256" si="215">IF(O134=0,0,R133*O193/O134)</f>
        <v>1.5412247956906846E-4</v>
      </c>
      <c r="T193" s="9">
        <f t="shared" si="210"/>
        <v>1.1304596589031627E-4</v>
      </c>
      <c r="U193" s="9"/>
      <c r="V193" s="9"/>
      <c r="W193" s="6"/>
      <c r="X193" s="6"/>
      <c r="AC193" s="11"/>
    </row>
    <row r="194" spans="1:29" x14ac:dyDescent="0.25">
      <c r="A194">
        <f t="shared" si="149"/>
        <v>190</v>
      </c>
      <c r="B194" t="str">
        <f t="shared" si="163"/>
        <v>November</v>
      </c>
      <c r="C194">
        <f t="shared" si="144"/>
        <v>2040</v>
      </c>
      <c r="D194">
        <f t="shared" ref="D194:E194" si="216">D182+1</f>
        <v>57</v>
      </c>
      <c r="E194">
        <f t="shared" si="216"/>
        <v>55</v>
      </c>
      <c r="F194" s="6"/>
      <c r="G194" s="83">
        <f>VLOOKUP(D194,Rates2,5)*VLOOKUP(D194,Mort_Imp_Retirees,C194-'Mort Imp Cume'!$C$4+2)</f>
        <v>2.1454345450292576E-4</v>
      </c>
      <c r="H194" s="9">
        <f t="shared" si="146"/>
        <v>0.99978545654549711</v>
      </c>
      <c r="I194" s="83">
        <f>VLOOKUP(E194,Rates2,6)*VLOOKUP(E194,Mort_Imp_Survivors,C194-'Mort Imp Cume'!$C$4+2)</f>
        <v>9.5033298001557373E-5</v>
      </c>
      <c r="J194" s="9">
        <f t="shared" si="147"/>
        <v>0.99990496670199847</v>
      </c>
      <c r="K194" s="83">
        <f>VLOOKUP(E194,Rates2,7)*VLOOKUP(E194,Mort_Imp_Survivors,C194-'Mort Imp Cume'!$C$4+2)</f>
        <v>1.5713964690045355E-4</v>
      </c>
      <c r="L194" s="9">
        <f t="shared" si="148"/>
        <v>0.99984286035309955</v>
      </c>
      <c r="M194" s="31">
        <f>PRODUCT(H$4:H193)</f>
        <v>0.97366817449621423</v>
      </c>
      <c r="N194" s="9">
        <f>PRODUCT(J$4:J193)</f>
        <v>0.98670747751938315</v>
      </c>
      <c r="O194" s="9">
        <f>PRODUCT(L$4:L193)</f>
        <v>0.97254213557880675</v>
      </c>
      <c r="P194" s="9">
        <f t="shared" si="151"/>
        <v>0.96072566839806217</v>
      </c>
      <c r="Q194" s="9">
        <f t="shared" si="152"/>
        <v>9.1281340725966669E-5</v>
      </c>
      <c r="R194" s="9">
        <f t="shared" si="153"/>
        <v>2.0609781571110083E-4</v>
      </c>
      <c r="S194" s="9">
        <f t="shared" si="215"/>
        <v>1.5408587569612609E-4</v>
      </c>
      <c r="T194" s="9">
        <f t="shared" si="210"/>
        <v>1.1302444674063889E-4</v>
      </c>
      <c r="U194" s="9"/>
      <c r="V194" s="9"/>
      <c r="W194" s="6"/>
      <c r="X194" s="6"/>
      <c r="AC194" s="11"/>
    </row>
    <row r="195" spans="1:29" x14ac:dyDescent="0.25">
      <c r="A195">
        <f t="shared" si="149"/>
        <v>191</v>
      </c>
      <c r="B195" t="str">
        <f t="shared" si="163"/>
        <v>December</v>
      </c>
      <c r="C195">
        <f t="shared" si="144"/>
        <v>2040</v>
      </c>
      <c r="D195">
        <f t="shared" ref="D195:E195" si="217">D183+1</f>
        <v>57</v>
      </c>
      <c r="E195">
        <f t="shared" si="217"/>
        <v>55</v>
      </c>
      <c r="F195" s="6"/>
      <c r="G195" s="83">
        <f>VLOOKUP(D195,Rates2,5)*VLOOKUP(D195,Mort_Imp_Retirees,C195-'Mort Imp Cume'!$C$4+2)</f>
        <v>2.1454345450292576E-4</v>
      </c>
      <c r="H195" s="9">
        <f t="shared" si="146"/>
        <v>0.99978545654549711</v>
      </c>
      <c r="I195" s="83">
        <f>VLOOKUP(E195,Rates2,6)*VLOOKUP(E195,Mort_Imp_Survivors,C195-'Mort Imp Cume'!$C$4+2)</f>
        <v>9.5033298001557373E-5</v>
      </c>
      <c r="J195" s="9">
        <f t="shared" si="147"/>
        <v>0.99990496670199847</v>
      </c>
      <c r="K195" s="83">
        <f>VLOOKUP(E195,Rates2,7)*VLOOKUP(E195,Mort_Imp_Survivors,C195-'Mort Imp Cume'!$C$4+2)</f>
        <v>1.5713964690045355E-4</v>
      </c>
      <c r="L195" s="9">
        <f t="shared" si="148"/>
        <v>0.99984286035309955</v>
      </c>
      <c r="M195" s="31">
        <f>PRODUCT(H$4:H194)</f>
        <v>0.97345928036251828</v>
      </c>
      <c r="N195" s="9">
        <f>PRODUCT(J$4:J194)</f>
        <v>0.98661370745363175</v>
      </c>
      <c r="O195" s="9">
        <f>PRODUCT(L$4:L194)</f>
        <v>0.97238931065102607</v>
      </c>
      <c r="P195" s="9">
        <f t="shared" si="151"/>
        <v>0.9604282696536085</v>
      </c>
      <c r="Q195" s="9">
        <f t="shared" si="152"/>
        <v>9.1253084006054922E-5</v>
      </c>
      <c r="R195" s="9">
        <f t="shared" si="153"/>
        <v>2.0603401682069611E-4</v>
      </c>
      <c r="S195" s="9">
        <f t="shared" si="215"/>
        <v>1.5404928051655228E-4</v>
      </c>
      <c r="T195" s="9">
        <f t="shared" si="210"/>
        <v>1.1300293168729345E-4</v>
      </c>
      <c r="U195" s="9"/>
      <c r="V195" s="9"/>
      <c r="W195" s="6"/>
      <c r="X195" s="6"/>
      <c r="AC195" s="11"/>
    </row>
    <row r="196" spans="1:29" x14ac:dyDescent="0.25">
      <c r="A196">
        <f t="shared" si="149"/>
        <v>192</v>
      </c>
      <c r="B196" t="str">
        <f t="shared" si="163"/>
        <v>January</v>
      </c>
      <c r="C196">
        <f t="shared" si="144"/>
        <v>2041</v>
      </c>
      <c r="D196">
        <f t="shared" ref="D196:E196" si="218">D184+1</f>
        <v>58</v>
      </c>
      <c r="E196">
        <f t="shared" si="218"/>
        <v>56</v>
      </c>
      <c r="F196" s="6"/>
      <c r="G196" s="83">
        <f>VLOOKUP(D196,Rates2,5)*VLOOKUP(D196,Mort_Imp_Retirees,C196-'Mort Imp Cume'!$C$4+2)</f>
        <v>2.3282981601388986E-4</v>
      </c>
      <c r="H196" s="9">
        <f t="shared" si="146"/>
        <v>0.99976717018398609</v>
      </c>
      <c r="I196" s="83">
        <f>VLOOKUP(E196,Rates2,6)*VLOOKUP(E196,Mort_Imp_Survivors,C196-'Mort Imp Cume'!$C$4+2)</f>
        <v>1.0275637133339839E-4</v>
      </c>
      <c r="J196" s="9">
        <f t="shared" si="147"/>
        <v>0.99989724362866661</v>
      </c>
      <c r="K196" s="83">
        <f>VLOOKUP(E196,Rates2,7)*VLOOKUP(E196,Mort_Imp_Survivors,C196-'Mort Imp Cume'!$C$4+2)</f>
        <v>1.6505050576413308E-4</v>
      </c>
      <c r="L196" s="9">
        <f t="shared" si="148"/>
        <v>0.9998349494942359</v>
      </c>
      <c r="M196" s="31">
        <f>PRODUCT(H$4:H195)</f>
        <v>0.97325043104569142</v>
      </c>
      <c r="N196" s="9">
        <f>PRODUCT(J$4:J195)</f>
        <v>0.98651994629915896</v>
      </c>
      <c r="O196" s="9">
        <f>PRODUCT(L$4:L195)</f>
        <v>0.97223650973810061</v>
      </c>
      <c r="P196" s="9">
        <f t="shared" si="151"/>
        <v>0.96013096297082878</v>
      </c>
      <c r="Q196" s="9">
        <f t="shared" si="152"/>
        <v>9.863660286931737E-5</v>
      </c>
      <c r="R196" s="9">
        <f t="shared" si="153"/>
        <v>2.2352414456733047E-4</v>
      </c>
      <c r="S196" s="9">
        <f t="shared" si="215"/>
        <v>1.6327458163410585E-4</v>
      </c>
      <c r="T196" s="9">
        <f t="shared" si="210"/>
        <v>1.2021165632815973E-4</v>
      </c>
      <c r="U196" s="9"/>
      <c r="V196" s="9"/>
      <c r="W196" s="6"/>
      <c r="X196" s="6"/>
      <c r="AC196" s="11"/>
    </row>
    <row r="197" spans="1:29" x14ac:dyDescent="0.25">
      <c r="A197">
        <f t="shared" si="149"/>
        <v>193</v>
      </c>
      <c r="B197" t="str">
        <f t="shared" si="163"/>
        <v>February</v>
      </c>
      <c r="C197">
        <f t="shared" ref="C197:C260" si="219">C196+IF(B196="December",1,0)</f>
        <v>2041</v>
      </c>
      <c r="D197">
        <f t="shared" ref="D197:E197" si="220">D185+1</f>
        <v>58</v>
      </c>
      <c r="E197">
        <f t="shared" si="220"/>
        <v>56</v>
      </c>
      <c r="F197" s="6"/>
      <c r="G197" s="83">
        <f>VLOOKUP(D197,Rates2,5)*VLOOKUP(D197,Mort_Imp_Retirees,C197-'Mort Imp Cume'!$C$4+2)</f>
        <v>2.3282981601388986E-4</v>
      </c>
      <c r="H197" s="9">
        <f t="shared" ref="H197:H260" si="221">1-G197</f>
        <v>0.99976717018398609</v>
      </c>
      <c r="I197" s="83">
        <f>VLOOKUP(E197,Rates2,6)*VLOOKUP(E197,Mort_Imp_Survivors,C197-'Mort Imp Cume'!$C$4+2)</f>
        <v>1.0275637133339839E-4</v>
      </c>
      <c r="J197" s="9">
        <f t="shared" ref="J197:J260" si="222">1-I197</f>
        <v>0.99989724362866661</v>
      </c>
      <c r="K197" s="83">
        <f>VLOOKUP(E197,Rates2,7)*VLOOKUP(E197,Mort_Imp_Survivors,C197-'Mort Imp Cume'!$C$4+2)</f>
        <v>1.6505050576413308E-4</v>
      </c>
      <c r="L197" s="9">
        <f t="shared" ref="L197:L260" si="223">1-K197</f>
        <v>0.9998349494942359</v>
      </c>
      <c r="M197" s="31">
        <f>PRODUCT(H$4:H196)</f>
        <v>0.97302382932689557</v>
      </c>
      <c r="N197" s="9">
        <f>PRODUCT(J$4:J196)</f>
        <v>0.98641857508922925</v>
      </c>
      <c r="O197" s="9">
        <f>PRODUCT(L$4:L196)</f>
        <v>0.97207604161044603</v>
      </c>
      <c r="P197" s="9">
        <f t="shared" si="151"/>
        <v>0.95980877925250174</v>
      </c>
      <c r="Q197" s="9">
        <f t="shared" si="152"/>
        <v>9.8603504147683335E-5</v>
      </c>
      <c r="R197" s="9">
        <f t="shared" si="153"/>
        <v>2.2344913829963368E-4</v>
      </c>
      <c r="S197" s="9">
        <f t="shared" si="215"/>
        <v>1.6323259850396552E-4</v>
      </c>
      <c r="T197" s="9">
        <f t="shared" si="210"/>
        <v>1.2018648844155851E-4</v>
      </c>
      <c r="U197" s="9"/>
      <c r="V197" s="9"/>
      <c r="W197" s="6"/>
      <c r="X197" s="6"/>
      <c r="AC197" s="11"/>
    </row>
    <row r="198" spans="1:29" x14ac:dyDescent="0.25">
      <c r="A198">
        <f t="shared" ref="A198:A261" si="224">A197+1</f>
        <v>194</v>
      </c>
      <c r="B198" t="str">
        <f t="shared" si="163"/>
        <v>March</v>
      </c>
      <c r="C198">
        <f t="shared" si="219"/>
        <v>2041</v>
      </c>
      <c r="D198">
        <f t="shared" ref="D198:E198" si="225">D186+1</f>
        <v>58</v>
      </c>
      <c r="E198">
        <f t="shared" si="225"/>
        <v>56</v>
      </c>
      <c r="F198" s="6"/>
      <c r="G198" s="83">
        <f>VLOOKUP(D198,Rates2,5)*VLOOKUP(D198,Mort_Imp_Retirees,C198-'Mort Imp Cume'!$C$4+2)</f>
        <v>2.3282981601388986E-4</v>
      </c>
      <c r="H198" s="9">
        <f t="shared" si="221"/>
        <v>0.99976717018398609</v>
      </c>
      <c r="I198" s="83">
        <f>VLOOKUP(E198,Rates2,6)*VLOOKUP(E198,Mort_Imp_Survivors,C198-'Mort Imp Cume'!$C$4+2)</f>
        <v>1.0275637133339839E-4</v>
      </c>
      <c r="J198" s="9">
        <f t="shared" si="222"/>
        <v>0.99989724362866661</v>
      </c>
      <c r="K198" s="83">
        <f>VLOOKUP(E198,Rates2,7)*VLOOKUP(E198,Mort_Imp_Survivors,C198-'Mort Imp Cume'!$C$4+2)</f>
        <v>1.6505050576413308E-4</v>
      </c>
      <c r="L198" s="9">
        <f t="shared" si="223"/>
        <v>0.9998349494942359</v>
      </c>
      <c r="M198" s="31">
        <f>PRODUCT(H$4:H197)</f>
        <v>0.97279728036773627</v>
      </c>
      <c r="N198" s="9">
        <f>PRODUCT(J$4:J197)</f>
        <v>0.98631721429583719</v>
      </c>
      <c r="O198" s="9">
        <f>PRODUCT(L$4:L197)</f>
        <v>0.97191559996813703</v>
      </c>
      <c r="P198" s="9">
        <f t="shared" ref="P198:P261" si="226">M198*N198</f>
        <v>0.95948670364687216</v>
      </c>
      <c r="Q198" s="9">
        <f t="shared" ref="Q198:Q261" si="227">P198*I198*H198</f>
        <v>9.8570416532731239E-5</v>
      </c>
      <c r="R198" s="9">
        <f t="shared" ref="R198:R261" si="228">P198*G198*J198</f>
        <v>2.2337415720120977E-4</v>
      </c>
      <c r="S198" s="9">
        <f t="shared" si="215"/>
        <v>1.6319062616903404E-4</v>
      </c>
      <c r="T198" s="9">
        <f t="shared" si="210"/>
        <v>1.2016132582418441E-4</v>
      </c>
      <c r="U198" s="9"/>
      <c r="V198" s="9"/>
      <c r="W198" s="6"/>
      <c r="X198" s="6"/>
      <c r="AC198" s="11"/>
    </row>
    <row r="199" spans="1:29" x14ac:dyDescent="0.25">
      <c r="A199">
        <f t="shared" si="224"/>
        <v>195</v>
      </c>
      <c r="B199" t="str">
        <f t="shared" si="163"/>
        <v>April</v>
      </c>
      <c r="C199">
        <f t="shared" si="219"/>
        <v>2041</v>
      </c>
      <c r="D199">
        <f t="shared" ref="D199:E199" si="229">D187+1</f>
        <v>58</v>
      </c>
      <c r="E199">
        <f t="shared" si="229"/>
        <v>56</v>
      </c>
      <c r="F199" s="6"/>
      <c r="G199" s="83">
        <f>VLOOKUP(D199,Rates2,5)*VLOOKUP(D199,Mort_Imp_Retirees,C199-'Mort Imp Cume'!$C$4+2)</f>
        <v>2.3282981601388986E-4</v>
      </c>
      <c r="H199" s="9">
        <f t="shared" si="221"/>
        <v>0.99976717018398609</v>
      </c>
      <c r="I199" s="83">
        <f>VLOOKUP(E199,Rates2,6)*VLOOKUP(E199,Mort_Imp_Survivors,C199-'Mort Imp Cume'!$C$4+2)</f>
        <v>1.0275637133339839E-4</v>
      </c>
      <c r="J199" s="9">
        <f t="shared" si="222"/>
        <v>0.99989724362866661</v>
      </c>
      <c r="K199" s="83">
        <f>VLOOKUP(E199,Rates2,7)*VLOOKUP(E199,Mort_Imp_Survivors,C199-'Mort Imp Cume'!$C$4+2)</f>
        <v>1.6505050576413308E-4</v>
      </c>
      <c r="L199" s="9">
        <f t="shared" si="223"/>
        <v>0.9998349494942359</v>
      </c>
      <c r="M199" s="31">
        <f>PRODUCT(H$4:H198)</f>
        <v>0.97257078415592946</v>
      </c>
      <c r="N199" s="9">
        <f>PRODUCT(J$4:J198)</f>
        <v>0.98621586391791249</v>
      </c>
      <c r="O199" s="9">
        <f>PRODUCT(L$4:L198)</f>
        <v>0.97175518480680223</v>
      </c>
      <c r="P199" s="9">
        <f t="shared" si="226"/>
        <v>0.95916473611766162</v>
      </c>
      <c r="Q199" s="9">
        <f t="shared" si="227"/>
        <v>9.8537340020734071E-5</v>
      </c>
      <c r="R199" s="9">
        <f t="shared" si="228"/>
        <v>2.2329920126361292E-4</v>
      </c>
      <c r="S199" s="9">
        <f t="shared" si="215"/>
        <v>1.6314866462653572E-4</v>
      </c>
      <c r="T199" s="9">
        <f t="shared" si="210"/>
        <v>1.2013616847493416E-4</v>
      </c>
      <c r="U199" s="9"/>
      <c r="V199" s="9"/>
      <c r="W199" s="6"/>
      <c r="X199" s="6"/>
      <c r="AC199" s="11"/>
    </row>
    <row r="200" spans="1:29" x14ac:dyDescent="0.25">
      <c r="A200">
        <f t="shared" si="224"/>
        <v>196</v>
      </c>
      <c r="B200" t="str">
        <f t="shared" si="163"/>
        <v>May</v>
      </c>
      <c r="C200">
        <f t="shared" si="219"/>
        <v>2041</v>
      </c>
      <c r="D200">
        <f t="shared" ref="D200:E200" si="230">D188+1</f>
        <v>58</v>
      </c>
      <c r="E200">
        <f t="shared" si="230"/>
        <v>56</v>
      </c>
      <c r="F200" s="6"/>
      <c r="G200" s="83">
        <f>VLOOKUP(D200,Rates2,5)*VLOOKUP(D200,Mort_Imp_Retirees,C200-'Mort Imp Cume'!$C$4+2)</f>
        <v>2.3282981601388986E-4</v>
      </c>
      <c r="H200" s="9">
        <f t="shared" si="221"/>
        <v>0.99976717018398609</v>
      </c>
      <c r="I200" s="83">
        <f>VLOOKUP(E200,Rates2,6)*VLOOKUP(E200,Mort_Imp_Survivors,C200-'Mort Imp Cume'!$C$4+2)</f>
        <v>1.0275637133339839E-4</v>
      </c>
      <c r="J200" s="9">
        <f t="shared" si="222"/>
        <v>0.99989724362866661</v>
      </c>
      <c r="K200" s="83">
        <f>VLOOKUP(E200,Rates2,7)*VLOOKUP(E200,Mort_Imp_Survivors,C200-'Mort Imp Cume'!$C$4+2)</f>
        <v>1.6505050576413308E-4</v>
      </c>
      <c r="L200" s="9">
        <f t="shared" si="223"/>
        <v>0.9998349494942359</v>
      </c>
      <c r="M200" s="31">
        <f>PRODUCT(H$4:H199)</f>
        <v>0.97234434067919395</v>
      </c>
      <c r="N200" s="9">
        <f>PRODUCT(J$4:J199)</f>
        <v>0.98611452395438481</v>
      </c>
      <c r="O200" s="9">
        <f>PRODUCT(L$4:L199)</f>
        <v>0.971594796122071</v>
      </c>
      <c r="P200" s="9">
        <f t="shared" si="226"/>
        <v>0.95884287662860346</v>
      </c>
      <c r="Q200" s="9">
        <f t="shared" si="227"/>
        <v>9.8504274607966077E-5</v>
      </c>
      <c r="R200" s="9">
        <f t="shared" si="228"/>
        <v>2.2322427047840004E-4</v>
      </c>
      <c r="S200" s="9">
        <f t="shared" si="215"/>
        <v>1.6310671387369539E-4</v>
      </c>
      <c r="T200" s="9">
        <f t="shared" si="210"/>
        <v>1.2011101639270492E-4</v>
      </c>
      <c r="U200" s="9"/>
      <c r="V200" s="9"/>
      <c r="W200" s="6"/>
      <c r="X200" s="6"/>
      <c r="AC200" s="11"/>
    </row>
    <row r="201" spans="1:29" x14ac:dyDescent="0.25">
      <c r="A201">
        <f t="shared" si="224"/>
        <v>197</v>
      </c>
      <c r="B201" t="str">
        <f t="shared" si="163"/>
        <v>June</v>
      </c>
      <c r="C201">
        <f t="shared" si="219"/>
        <v>2041</v>
      </c>
      <c r="D201">
        <f t="shared" ref="D201:E201" si="231">D189+1</f>
        <v>58</v>
      </c>
      <c r="E201">
        <f t="shared" si="231"/>
        <v>56</v>
      </c>
      <c r="F201" s="6"/>
      <c r="G201" s="83">
        <f>VLOOKUP(D201,Rates2,5)*VLOOKUP(D201,Mort_Imp_Retirees,C201-'Mort Imp Cume'!$C$4+2)</f>
        <v>2.3282981601388986E-4</v>
      </c>
      <c r="H201" s="9">
        <f t="shared" si="221"/>
        <v>0.99976717018398609</v>
      </c>
      <c r="I201" s="83">
        <f>VLOOKUP(E201,Rates2,6)*VLOOKUP(E201,Mort_Imp_Survivors,C201-'Mort Imp Cume'!$C$4+2)</f>
        <v>1.0275637133339839E-4</v>
      </c>
      <c r="J201" s="9">
        <f t="shared" si="222"/>
        <v>0.99989724362866661</v>
      </c>
      <c r="K201" s="83">
        <f>VLOOKUP(E201,Rates2,7)*VLOOKUP(E201,Mort_Imp_Survivors,C201-'Mort Imp Cume'!$C$4+2)</f>
        <v>1.6505050576413308E-4</v>
      </c>
      <c r="L201" s="9">
        <f t="shared" si="223"/>
        <v>0.9998349494942359</v>
      </c>
      <c r="M201" s="31">
        <f>PRODUCT(H$4:H200)</f>
        <v>0.97211794992525147</v>
      </c>
      <c r="N201" s="9">
        <f>PRODUCT(J$4:J200)</f>
        <v>0.98601319440418411</v>
      </c>
      <c r="O201" s="9">
        <f>PRODUCT(L$4:L200)</f>
        <v>0.97143443390957329</v>
      </c>
      <c r="P201" s="9">
        <f t="shared" si="226"/>
        <v>0.9585211251434439</v>
      </c>
      <c r="Q201" s="9">
        <f t="shared" si="227"/>
        <v>9.8471220290702847E-5</v>
      </c>
      <c r="R201" s="9">
        <f t="shared" si="228"/>
        <v>2.2314936483713103E-4</v>
      </c>
      <c r="S201" s="9">
        <f t="shared" si="215"/>
        <v>1.6306477390773871E-4</v>
      </c>
      <c r="T201" s="9">
        <f t="shared" si="210"/>
        <v>1.200858695763939E-4</v>
      </c>
      <c r="U201" s="9"/>
      <c r="V201" s="9"/>
      <c r="W201" s="6"/>
      <c r="X201" s="6"/>
      <c r="AC201" s="11"/>
    </row>
    <row r="202" spans="1:29" x14ac:dyDescent="0.25">
      <c r="A202">
        <f t="shared" si="224"/>
        <v>198</v>
      </c>
      <c r="B202" t="str">
        <f t="shared" si="163"/>
        <v>July</v>
      </c>
      <c r="C202">
        <f t="shared" si="219"/>
        <v>2041</v>
      </c>
      <c r="D202">
        <f t="shared" ref="D202:E202" si="232">D190+1</f>
        <v>58</v>
      </c>
      <c r="E202">
        <f t="shared" si="232"/>
        <v>56</v>
      </c>
      <c r="F202" s="6"/>
      <c r="G202" s="83">
        <f>VLOOKUP(D202,Rates2,5)*VLOOKUP(D202,Mort_Imp_Retirees,C202-'Mort Imp Cume'!$C$4+2)</f>
        <v>2.3282981601388986E-4</v>
      </c>
      <c r="H202" s="9">
        <f t="shared" si="221"/>
        <v>0.99976717018398609</v>
      </c>
      <c r="I202" s="83">
        <f>VLOOKUP(E202,Rates2,6)*VLOOKUP(E202,Mort_Imp_Survivors,C202-'Mort Imp Cume'!$C$4+2)</f>
        <v>1.0275637133339839E-4</v>
      </c>
      <c r="J202" s="9">
        <f t="shared" si="222"/>
        <v>0.99989724362866661</v>
      </c>
      <c r="K202" s="83">
        <f>VLOOKUP(E202,Rates2,7)*VLOOKUP(E202,Mort_Imp_Survivors,C202-'Mort Imp Cume'!$C$4+2)</f>
        <v>1.6505050576413308E-4</v>
      </c>
      <c r="L202" s="9">
        <f t="shared" si="223"/>
        <v>0.9998349494942359</v>
      </c>
      <c r="M202" s="31">
        <f>PRODUCT(H$4:H201)</f>
        <v>0.9718916118818266</v>
      </c>
      <c r="N202" s="9">
        <f>PRODUCT(J$4:J201)</f>
        <v>0.98591187526624025</v>
      </c>
      <c r="O202" s="9">
        <f>PRODUCT(L$4:L201)</f>
        <v>0.97127409816493981</v>
      </c>
      <c r="P202" s="9">
        <f t="shared" si="226"/>
        <v>0.9581994816259406</v>
      </c>
      <c r="Q202" s="9">
        <f t="shared" si="227"/>
        <v>9.8438177065221082E-5</v>
      </c>
      <c r="R202" s="9">
        <f t="shared" si="228"/>
        <v>2.2307448433136849E-4</v>
      </c>
      <c r="S202" s="9">
        <f t="shared" si="215"/>
        <v>1.6302284472589204E-4</v>
      </c>
      <c r="T202" s="9">
        <f t="shared" si="210"/>
        <v>1.2006072802489863E-4</v>
      </c>
      <c r="U202" s="9"/>
      <c r="V202" s="9"/>
      <c r="W202" s="6"/>
      <c r="X202" s="6"/>
      <c r="AC202" s="11"/>
    </row>
    <row r="203" spans="1:29" x14ac:dyDescent="0.25">
      <c r="A203">
        <f t="shared" si="224"/>
        <v>199</v>
      </c>
      <c r="B203" t="str">
        <f t="shared" si="163"/>
        <v>August</v>
      </c>
      <c r="C203">
        <f t="shared" si="219"/>
        <v>2041</v>
      </c>
      <c r="D203">
        <f t="shared" ref="D203:E203" si="233">D191+1</f>
        <v>58</v>
      </c>
      <c r="E203">
        <f t="shared" si="233"/>
        <v>56</v>
      </c>
      <c r="F203" s="6"/>
      <c r="G203" s="83">
        <f>VLOOKUP(D203,Rates2,5)*VLOOKUP(D203,Mort_Imp_Retirees,C203-'Mort Imp Cume'!$C$4+2)</f>
        <v>2.3282981601388986E-4</v>
      </c>
      <c r="H203" s="9">
        <f t="shared" si="221"/>
        <v>0.99976717018398609</v>
      </c>
      <c r="I203" s="83">
        <f>VLOOKUP(E203,Rates2,6)*VLOOKUP(E203,Mort_Imp_Survivors,C203-'Mort Imp Cume'!$C$4+2)</f>
        <v>1.0275637133339839E-4</v>
      </c>
      <c r="J203" s="9">
        <f t="shared" si="222"/>
        <v>0.99989724362866661</v>
      </c>
      <c r="K203" s="83">
        <f>VLOOKUP(E203,Rates2,7)*VLOOKUP(E203,Mort_Imp_Survivors,C203-'Mort Imp Cume'!$C$4+2)</f>
        <v>1.6505050576413308E-4</v>
      </c>
      <c r="L203" s="9">
        <f t="shared" si="223"/>
        <v>0.9998349494942359</v>
      </c>
      <c r="M203" s="31">
        <f>PRODUCT(H$4:H202)</f>
        <v>0.97166532653664672</v>
      </c>
      <c r="N203" s="9">
        <f>PRODUCT(J$4:J202)</f>
        <v>0.9858105665394834</v>
      </c>
      <c r="O203" s="9">
        <f>PRODUCT(L$4:L202)</f>
        <v>0.97111378888380218</v>
      </c>
      <c r="P203" s="9">
        <f t="shared" si="226"/>
        <v>0.95787794603986387</v>
      </c>
      <c r="Q203" s="9">
        <f t="shared" si="227"/>
        <v>9.8405144927798838E-5</v>
      </c>
      <c r="R203" s="9">
        <f t="shared" si="228"/>
        <v>2.2299962895267787E-4</v>
      </c>
      <c r="S203" s="9">
        <f t="shared" si="215"/>
        <v>1.6298092632538244E-4</v>
      </c>
      <c r="T203" s="9">
        <f t="shared" si="210"/>
        <v>1.2003559173711682E-4</v>
      </c>
      <c r="U203" s="9"/>
      <c r="V203" s="9"/>
      <c r="W203" s="6"/>
      <c r="X203" s="6"/>
      <c r="AC203" s="11"/>
    </row>
    <row r="204" spans="1:29" x14ac:dyDescent="0.25">
      <c r="A204">
        <f t="shared" si="224"/>
        <v>200</v>
      </c>
      <c r="B204" t="str">
        <f t="shared" si="163"/>
        <v>September</v>
      </c>
      <c r="C204">
        <f t="shared" si="219"/>
        <v>2041</v>
      </c>
      <c r="D204">
        <f t="shared" ref="D204:E204" si="234">D192+1</f>
        <v>58</v>
      </c>
      <c r="E204">
        <f t="shared" si="234"/>
        <v>56</v>
      </c>
      <c r="F204" s="6"/>
      <c r="G204" s="83">
        <f>VLOOKUP(D204,Rates2,5)*VLOOKUP(D204,Mort_Imp_Retirees,C204-'Mort Imp Cume'!$C$4+2)</f>
        <v>2.3282981601388986E-4</v>
      </c>
      <c r="H204" s="9">
        <f t="shared" si="221"/>
        <v>0.99976717018398609</v>
      </c>
      <c r="I204" s="83">
        <f>VLOOKUP(E204,Rates2,6)*VLOOKUP(E204,Mort_Imp_Survivors,C204-'Mort Imp Cume'!$C$4+2)</f>
        <v>1.0275637133339839E-4</v>
      </c>
      <c r="J204" s="9">
        <f t="shared" si="222"/>
        <v>0.99989724362866661</v>
      </c>
      <c r="K204" s="83">
        <f>VLOOKUP(E204,Rates2,7)*VLOOKUP(E204,Mort_Imp_Survivors,C204-'Mort Imp Cume'!$C$4+2)</f>
        <v>1.6505050576413308E-4</v>
      </c>
      <c r="L204" s="9">
        <f t="shared" si="223"/>
        <v>0.9998349494942359</v>
      </c>
      <c r="M204" s="31">
        <f>PRODUCT(H$4:H203)</f>
        <v>0.97143909387744209</v>
      </c>
      <c r="N204" s="9">
        <f>PRODUCT(J$4:J203)</f>
        <v>0.98570926822284366</v>
      </c>
      <c r="O204" s="9">
        <f>PRODUCT(L$4:L203)</f>
        <v>0.97095350606179243</v>
      </c>
      <c r="P204" s="9">
        <f t="shared" si="226"/>
        <v>0.9575565183489958</v>
      </c>
      <c r="Q204" s="9">
        <f t="shared" si="227"/>
        <v>9.8372123874715362E-5</v>
      </c>
      <c r="R204" s="9">
        <f t="shared" si="228"/>
        <v>2.2292479869262749E-4</v>
      </c>
      <c r="S204" s="9">
        <f t="shared" si="215"/>
        <v>1.6293901870343766E-4</v>
      </c>
      <c r="T204" s="9">
        <f t="shared" si="210"/>
        <v>1.200104607119465E-4</v>
      </c>
      <c r="U204" s="9"/>
      <c r="V204" s="9"/>
      <c r="W204" s="6"/>
      <c r="X204" s="6"/>
      <c r="AC204" s="11"/>
    </row>
    <row r="205" spans="1:29" x14ac:dyDescent="0.25">
      <c r="A205">
        <f t="shared" si="224"/>
        <v>201</v>
      </c>
      <c r="B205" t="str">
        <f t="shared" si="163"/>
        <v>October</v>
      </c>
      <c r="C205">
        <f t="shared" si="219"/>
        <v>2041</v>
      </c>
      <c r="D205">
        <f t="shared" ref="D205:E205" si="235">D193+1</f>
        <v>58</v>
      </c>
      <c r="E205">
        <f t="shared" si="235"/>
        <v>56</v>
      </c>
      <c r="F205" s="6"/>
      <c r="G205" s="83">
        <f>VLOOKUP(D205,Rates2,5)*VLOOKUP(D205,Mort_Imp_Retirees,C205-'Mort Imp Cume'!$C$4+2)</f>
        <v>2.3282981601388986E-4</v>
      </c>
      <c r="H205" s="9">
        <f t="shared" si="221"/>
        <v>0.99976717018398609</v>
      </c>
      <c r="I205" s="83">
        <f>VLOOKUP(E205,Rates2,6)*VLOOKUP(E205,Mort_Imp_Survivors,C205-'Mort Imp Cume'!$C$4+2)</f>
        <v>1.0275637133339839E-4</v>
      </c>
      <c r="J205" s="9">
        <f t="shared" si="222"/>
        <v>0.99989724362866661</v>
      </c>
      <c r="K205" s="83">
        <f>VLOOKUP(E205,Rates2,7)*VLOOKUP(E205,Mort_Imp_Survivors,C205-'Mort Imp Cume'!$C$4+2)</f>
        <v>1.6505050576413308E-4</v>
      </c>
      <c r="L205" s="9">
        <f t="shared" si="223"/>
        <v>0.9998349494942359</v>
      </c>
      <c r="M205" s="31">
        <f>PRODUCT(H$4:H204)</f>
        <v>0.97121291389194586</v>
      </c>
      <c r="N205" s="9">
        <f>PRODUCT(J$4:J204)</f>
        <v>0.98560798031525143</v>
      </c>
      <c r="O205" s="9">
        <f>PRODUCT(L$4:L204)</f>
        <v>0.9707932496945435</v>
      </c>
      <c r="P205" s="9">
        <f t="shared" si="226"/>
        <v>0.95723519851713101</v>
      </c>
      <c r="Q205" s="9">
        <f t="shared" si="227"/>
        <v>9.8339113902251165E-5</v>
      </c>
      <c r="R205" s="9">
        <f t="shared" si="228"/>
        <v>2.2284999354278847E-4</v>
      </c>
      <c r="S205" s="9">
        <f t="shared" si="215"/>
        <v>1.6289712185728621E-4</v>
      </c>
      <c r="T205" s="9">
        <f t="shared" si="210"/>
        <v>1.1998533494828582E-4</v>
      </c>
      <c r="U205" s="9"/>
      <c r="V205" s="9"/>
      <c r="W205" s="6"/>
      <c r="X205" s="6"/>
      <c r="AC205" s="11"/>
    </row>
    <row r="206" spans="1:29" x14ac:dyDescent="0.25">
      <c r="A206">
        <f t="shared" si="224"/>
        <v>202</v>
      </c>
      <c r="B206" t="str">
        <f t="shared" si="163"/>
        <v>November</v>
      </c>
      <c r="C206">
        <f t="shared" si="219"/>
        <v>2041</v>
      </c>
      <c r="D206">
        <f t="shared" ref="D206:E206" si="236">D194+1</f>
        <v>58</v>
      </c>
      <c r="E206">
        <f t="shared" si="236"/>
        <v>56</v>
      </c>
      <c r="F206" s="6"/>
      <c r="G206" s="83">
        <f>VLOOKUP(D206,Rates2,5)*VLOOKUP(D206,Mort_Imp_Retirees,C206-'Mort Imp Cume'!$C$4+2)</f>
        <v>2.3282981601388986E-4</v>
      </c>
      <c r="H206" s="9">
        <f t="shared" si="221"/>
        <v>0.99976717018398609</v>
      </c>
      <c r="I206" s="83">
        <f>VLOOKUP(E206,Rates2,6)*VLOOKUP(E206,Mort_Imp_Survivors,C206-'Mort Imp Cume'!$C$4+2)</f>
        <v>1.0275637133339839E-4</v>
      </c>
      <c r="J206" s="9">
        <f t="shared" si="222"/>
        <v>0.99989724362866661</v>
      </c>
      <c r="K206" s="83">
        <f>VLOOKUP(E206,Rates2,7)*VLOOKUP(E206,Mort_Imp_Survivors,C206-'Mort Imp Cume'!$C$4+2)</f>
        <v>1.6505050576413308E-4</v>
      </c>
      <c r="L206" s="9">
        <f t="shared" si="223"/>
        <v>0.9998349494942359</v>
      </c>
      <c r="M206" s="31">
        <f>PRODUCT(H$4:H205)</f>
        <v>0.97098678656789406</v>
      </c>
      <c r="N206" s="9">
        <f>PRODUCT(J$4:J205)</f>
        <v>0.98550670281563701</v>
      </c>
      <c r="O206" s="9">
        <f>PRODUCT(L$4:L205)</f>
        <v>0.97063301977768901</v>
      </c>
      <c r="P206" s="9">
        <f t="shared" si="226"/>
        <v>0.95691398650807591</v>
      </c>
      <c r="Q206" s="9">
        <f t="shared" si="227"/>
        <v>9.8306115006688015E-5</v>
      </c>
      <c r="R206" s="9">
        <f t="shared" si="228"/>
        <v>2.2277521349473478E-4</v>
      </c>
      <c r="S206" s="9">
        <f t="shared" si="215"/>
        <v>1.6285523578415728E-4</v>
      </c>
      <c r="T206" s="9">
        <f t="shared" si="210"/>
        <v>1.1996021444503326E-4</v>
      </c>
      <c r="U206" s="9"/>
      <c r="V206" s="9"/>
      <c r="W206" s="6"/>
      <c r="X206" s="6"/>
      <c r="AC206" s="11"/>
    </row>
    <row r="207" spans="1:29" x14ac:dyDescent="0.25">
      <c r="A207">
        <f t="shared" si="224"/>
        <v>203</v>
      </c>
      <c r="B207" t="str">
        <f t="shared" si="163"/>
        <v>December</v>
      </c>
      <c r="C207">
        <f t="shared" si="219"/>
        <v>2041</v>
      </c>
      <c r="D207">
        <f t="shared" ref="D207:E207" si="237">D195+1</f>
        <v>58</v>
      </c>
      <c r="E207">
        <f t="shared" si="237"/>
        <v>56</v>
      </c>
      <c r="F207" s="6"/>
      <c r="G207" s="83">
        <f>VLOOKUP(D207,Rates2,5)*VLOOKUP(D207,Mort_Imp_Retirees,C207-'Mort Imp Cume'!$C$4+2)</f>
        <v>2.3282981601388986E-4</v>
      </c>
      <c r="H207" s="9">
        <f t="shared" si="221"/>
        <v>0.99976717018398609</v>
      </c>
      <c r="I207" s="83">
        <f>VLOOKUP(E207,Rates2,6)*VLOOKUP(E207,Mort_Imp_Survivors,C207-'Mort Imp Cume'!$C$4+2)</f>
        <v>1.0275637133339839E-4</v>
      </c>
      <c r="J207" s="9">
        <f t="shared" si="222"/>
        <v>0.99989724362866661</v>
      </c>
      <c r="K207" s="83">
        <f>VLOOKUP(E207,Rates2,7)*VLOOKUP(E207,Mort_Imp_Survivors,C207-'Mort Imp Cume'!$C$4+2)</f>
        <v>1.6505050576413308E-4</v>
      </c>
      <c r="L207" s="9">
        <f t="shared" si="223"/>
        <v>0.9998349494942359</v>
      </c>
      <c r="M207" s="31">
        <f>PRODUCT(H$4:H206)</f>
        <v>0.97076071189302549</v>
      </c>
      <c r="N207" s="9">
        <f>PRODUCT(J$4:J206)</f>
        <v>0.98540543572293093</v>
      </c>
      <c r="O207" s="9">
        <f>PRODUCT(L$4:L206)</f>
        <v>0.97047281630686333</v>
      </c>
      <c r="P207" s="9">
        <f t="shared" si="226"/>
        <v>0.95659288228564943</v>
      </c>
      <c r="Q207" s="9">
        <f t="shared" si="227"/>
        <v>9.8273127184308928E-5</v>
      </c>
      <c r="R207" s="9">
        <f t="shared" si="228"/>
        <v>2.2270045854004325E-4</v>
      </c>
      <c r="S207" s="9">
        <f t="shared" si="215"/>
        <v>1.628133604812808E-4</v>
      </c>
      <c r="T207" s="9">
        <f t="shared" si="210"/>
        <v>1.1993509920108746E-4</v>
      </c>
      <c r="U207" s="9"/>
      <c r="V207" s="9"/>
      <c r="W207" s="6"/>
      <c r="X207" s="6"/>
      <c r="AC207" s="11"/>
    </row>
    <row r="208" spans="1:29" x14ac:dyDescent="0.25">
      <c r="A208">
        <f t="shared" si="224"/>
        <v>204</v>
      </c>
      <c r="B208" t="str">
        <f t="shared" ref="B208:B271" si="238">B196</f>
        <v>January</v>
      </c>
      <c r="C208">
        <f t="shared" si="219"/>
        <v>2042</v>
      </c>
      <c r="D208">
        <f t="shared" ref="D208:E208" si="239">D196+1</f>
        <v>59</v>
      </c>
      <c r="E208">
        <f t="shared" si="239"/>
        <v>57</v>
      </c>
      <c r="F208" s="6"/>
      <c r="G208" s="83">
        <f>VLOOKUP(D208,Rates2,5)*VLOOKUP(D208,Mort_Imp_Retirees,C208-'Mort Imp Cume'!$C$4+2)</f>
        <v>2.5611407110291787E-4</v>
      </c>
      <c r="H208" s="9">
        <f t="shared" si="221"/>
        <v>0.99974388592889707</v>
      </c>
      <c r="I208" s="83">
        <f>VLOOKUP(E208,Rates2,6)*VLOOKUP(E208,Mort_Imp_Survivors,C208-'Mort Imp Cume'!$C$4+2)</f>
        <v>1.1075748129893957E-4</v>
      </c>
      <c r="J208" s="9">
        <f t="shared" si="222"/>
        <v>0.99988924251870104</v>
      </c>
      <c r="K208" s="83">
        <f>VLOOKUP(E208,Rates2,7)*VLOOKUP(E208,Mort_Imp_Survivors,C208-'Mort Imp Cume'!$C$4+2)</f>
        <v>1.6131875135140869E-4</v>
      </c>
      <c r="L208" s="9">
        <f t="shared" si="223"/>
        <v>0.99983868124864861</v>
      </c>
      <c r="M208" s="31">
        <f>PRODUCT(H$4:H207)</f>
        <v>0.97053468985508184</v>
      </c>
      <c r="N208" s="9">
        <f>PRODUCT(J$4:J207)</f>
        <v>0.98530417903606382</v>
      </c>
      <c r="O208" s="9">
        <f>PRODUCT(L$4:L207)</f>
        <v>0.97031263927770162</v>
      </c>
      <c r="P208" s="9">
        <f t="shared" si="226"/>
        <v>0.95627188581368228</v>
      </c>
      <c r="Q208" s="9">
        <f t="shared" si="227"/>
        <v>1.0588713937598302E-4</v>
      </c>
      <c r="R208" s="9">
        <f t="shared" si="228"/>
        <v>2.448875596232792E-4</v>
      </c>
      <c r="S208" s="9">
        <f t="shared" si="215"/>
        <v>1.7179696545783566E-4</v>
      </c>
      <c r="T208" s="9">
        <f t="shared" si="210"/>
        <v>1.2756921356051935E-4</v>
      </c>
      <c r="U208" s="9"/>
      <c r="V208" s="9"/>
      <c r="W208" s="6"/>
      <c r="X208" s="6"/>
      <c r="AC208" s="11"/>
    </row>
    <row r="209" spans="1:29" x14ac:dyDescent="0.25">
      <c r="A209">
        <f t="shared" si="224"/>
        <v>205</v>
      </c>
      <c r="B209" t="str">
        <f t="shared" si="238"/>
        <v>February</v>
      </c>
      <c r="C209">
        <f t="shared" si="219"/>
        <v>2042</v>
      </c>
      <c r="D209">
        <f t="shared" ref="D209:E209" si="240">D197+1</f>
        <v>59</v>
      </c>
      <c r="E209">
        <f t="shared" si="240"/>
        <v>57</v>
      </c>
      <c r="F209" s="6"/>
      <c r="G209" s="83">
        <f>VLOOKUP(D209,Rates2,5)*VLOOKUP(D209,Mort_Imp_Retirees,C209-'Mort Imp Cume'!$C$4+2)</f>
        <v>2.5611407110291787E-4</v>
      </c>
      <c r="H209" s="9">
        <f t="shared" si="221"/>
        <v>0.99974388592889707</v>
      </c>
      <c r="I209" s="83">
        <f>VLOOKUP(E209,Rates2,6)*VLOOKUP(E209,Mort_Imp_Survivors,C209-'Mort Imp Cume'!$C$4+2)</f>
        <v>1.1075748129893957E-4</v>
      </c>
      <c r="J209" s="9">
        <f t="shared" si="222"/>
        <v>0.99988924251870104</v>
      </c>
      <c r="K209" s="83">
        <f>VLOOKUP(E209,Rates2,7)*VLOOKUP(E209,Mort_Imp_Survivors,C209-'Mort Imp Cume'!$C$4+2)</f>
        <v>1.6131875135140869E-4</v>
      </c>
      <c r="L209" s="9">
        <f t="shared" si="223"/>
        <v>0.99983868124864861</v>
      </c>
      <c r="M209" s="31">
        <f>PRODUCT(H$4:H208)</f>
        <v>0.97028612226451649</v>
      </c>
      <c r="N209" s="9">
        <f>PRODUCT(J$4:J208)</f>
        <v>0.98519504922688039</v>
      </c>
      <c r="O209" s="9">
        <f>PRODUCT(L$4:L208)</f>
        <v>0.97015610965431287</v>
      </c>
      <c r="P209" s="9">
        <f t="shared" si="226"/>
        <v>0.95592108398854925</v>
      </c>
      <c r="Q209" s="9">
        <f t="shared" si="227"/>
        <v>1.0584829540043353E-4</v>
      </c>
      <c r="R209" s="9">
        <f t="shared" si="228"/>
        <v>2.4479772429073139E-4</v>
      </c>
      <c r="S209" s="9">
        <f t="shared" si="215"/>
        <v>1.7175167841218086E-4</v>
      </c>
      <c r="T209" s="9">
        <f t="shared" si="210"/>
        <v>1.2754224335421392E-4</v>
      </c>
      <c r="U209" s="9"/>
      <c r="V209" s="9"/>
      <c r="W209" s="6"/>
      <c r="X209" s="6"/>
      <c r="AC209" s="11"/>
    </row>
    <row r="210" spans="1:29" x14ac:dyDescent="0.25">
      <c r="A210">
        <f t="shared" si="224"/>
        <v>206</v>
      </c>
      <c r="B210" t="str">
        <f t="shared" si="238"/>
        <v>March</v>
      </c>
      <c r="C210">
        <f t="shared" si="219"/>
        <v>2042</v>
      </c>
      <c r="D210">
        <f t="shared" ref="D210:E210" si="241">D198+1</f>
        <v>59</v>
      </c>
      <c r="E210">
        <f t="shared" si="241"/>
        <v>57</v>
      </c>
      <c r="F210" s="6"/>
      <c r="G210" s="83">
        <f>VLOOKUP(D210,Rates2,5)*VLOOKUP(D210,Mort_Imp_Retirees,C210-'Mort Imp Cume'!$C$4+2)</f>
        <v>2.5611407110291787E-4</v>
      </c>
      <c r="H210" s="9">
        <f t="shared" si="221"/>
        <v>0.99974388592889707</v>
      </c>
      <c r="I210" s="83">
        <f>VLOOKUP(E210,Rates2,6)*VLOOKUP(E210,Mort_Imp_Survivors,C210-'Mort Imp Cume'!$C$4+2)</f>
        <v>1.1075748129893957E-4</v>
      </c>
      <c r="J210" s="9">
        <f t="shared" si="222"/>
        <v>0.99988924251870104</v>
      </c>
      <c r="K210" s="83">
        <f>VLOOKUP(E210,Rates2,7)*VLOOKUP(E210,Mort_Imp_Survivors,C210-'Mort Imp Cume'!$C$4+2)</f>
        <v>1.6131875135140869E-4</v>
      </c>
      <c r="L210" s="9">
        <f t="shared" si="223"/>
        <v>0.99983868124864861</v>
      </c>
      <c r="M210" s="31">
        <f>PRODUCT(H$4:H209)</f>
        <v>0.97003761833560864</v>
      </c>
      <c r="N210" s="9">
        <f>PRODUCT(J$4:J209)</f>
        <v>0.98508593150463986</v>
      </c>
      <c r="O210" s="9">
        <f>PRODUCT(L$4:L209)</f>
        <v>0.96999960528208751</v>
      </c>
      <c r="P210" s="9">
        <f t="shared" si="226"/>
        <v>0.95557041085267536</v>
      </c>
      <c r="Q210" s="9">
        <f t="shared" si="227"/>
        <v>1.0580946567453179E-4</v>
      </c>
      <c r="R210" s="9">
        <f t="shared" si="228"/>
        <v>2.4470792191366313E-4</v>
      </c>
      <c r="S210" s="9">
        <f t="shared" si="215"/>
        <v>1.7170640330455123E-4</v>
      </c>
      <c r="T210" s="9">
        <f t="shared" si="210"/>
        <v>1.275152788498487E-4</v>
      </c>
      <c r="U210" s="9"/>
      <c r="V210" s="9"/>
      <c r="W210" s="6"/>
      <c r="X210" s="6"/>
      <c r="AC210" s="11"/>
    </row>
    <row r="211" spans="1:29" x14ac:dyDescent="0.25">
      <c r="A211">
        <f t="shared" si="224"/>
        <v>207</v>
      </c>
      <c r="B211" t="str">
        <f t="shared" si="238"/>
        <v>April</v>
      </c>
      <c r="C211">
        <f t="shared" si="219"/>
        <v>2042</v>
      </c>
      <c r="D211">
        <f t="shared" ref="D211:E211" si="242">D199+1</f>
        <v>59</v>
      </c>
      <c r="E211">
        <f t="shared" si="242"/>
        <v>57</v>
      </c>
      <c r="F211" s="6"/>
      <c r="G211" s="83">
        <f>VLOOKUP(D211,Rates2,5)*VLOOKUP(D211,Mort_Imp_Retirees,C211-'Mort Imp Cume'!$C$4+2)</f>
        <v>2.5611407110291787E-4</v>
      </c>
      <c r="H211" s="9">
        <f t="shared" si="221"/>
        <v>0.99974388592889707</v>
      </c>
      <c r="I211" s="83">
        <f>VLOOKUP(E211,Rates2,6)*VLOOKUP(E211,Mort_Imp_Survivors,C211-'Mort Imp Cume'!$C$4+2)</f>
        <v>1.1075748129893957E-4</v>
      </c>
      <c r="J211" s="9">
        <f t="shared" si="222"/>
        <v>0.99988924251870104</v>
      </c>
      <c r="K211" s="83">
        <f>VLOOKUP(E211,Rates2,7)*VLOOKUP(E211,Mort_Imp_Survivors,C211-'Mort Imp Cume'!$C$4+2)</f>
        <v>1.6131875135140869E-4</v>
      </c>
      <c r="L211" s="9">
        <f t="shared" si="223"/>
        <v>0.99983868124864861</v>
      </c>
      <c r="M211" s="31">
        <f>PRODUCT(H$4:H210)</f>
        <v>0.96978917805205367</v>
      </c>
      <c r="N211" s="9">
        <f>PRODUCT(J$4:J210)</f>
        <v>0.98497682586800339</v>
      </c>
      <c r="O211" s="9">
        <f>PRODUCT(L$4:L210)</f>
        <v>0.96984312615695201</v>
      </c>
      <c r="P211" s="9">
        <f t="shared" si="226"/>
        <v>0.95521986635885181</v>
      </c>
      <c r="Q211" s="9">
        <f t="shared" si="227"/>
        <v>1.0577065019305039E-4</v>
      </c>
      <c r="R211" s="9">
        <f t="shared" si="228"/>
        <v>2.4461815247998496E-4</v>
      </c>
      <c r="S211" s="9">
        <f t="shared" si="215"/>
        <v>1.7166114013179986E-4</v>
      </c>
      <c r="T211" s="9">
        <f t="shared" si="210"/>
        <v>1.2748832004621819E-4</v>
      </c>
      <c r="U211" s="9"/>
      <c r="V211" s="9"/>
      <c r="W211" s="6"/>
      <c r="X211" s="6"/>
      <c r="AC211" s="11"/>
    </row>
    <row r="212" spans="1:29" x14ac:dyDescent="0.25">
      <c r="A212">
        <f t="shared" si="224"/>
        <v>208</v>
      </c>
      <c r="B212" t="str">
        <f t="shared" si="238"/>
        <v>May</v>
      </c>
      <c r="C212">
        <f t="shared" si="219"/>
        <v>2042</v>
      </c>
      <c r="D212">
        <f t="shared" ref="D212:E212" si="243">D200+1</f>
        <v>59</v>
      </c>
      <c r="E212">
        <f t="shared" si="243"/>
        <v>57</v>
      </c>
      <c r="F212" s="6"/>
      <c r="G212" s="83">
        <f>VLOOKUP(D212,Rates2,5)*VLOOKUP(D212,Mort_Imp_Retirees,C212-'Mort Imp Cume'!$C$4+2)</f>
        <v>2.5611407110291787E-4</v>
      </c>
      <c r="H212" s="9">
        <f t="shared" si="221"/>
        <v>0.99974388592889707</v>
      </c>
      <c r="I212" s="83">
        <f>VLOOKUP(E212,Rates2,6)*VLOOKUP(E212,Mort_Imp_Survivors,C212-'Mort Imp Cume'!$C$4+2)</f>
        <v>1.1075748129893957E-4</v>
      </c>
      <c r="J212" s="9">
        <f t="shared" si="222"/>
        <v>0.99988924251870104</v>
      </c>
      <c r="K212" s="83">
        <f>VLOOKUP(E212,Rates2,7)*VLOOKUP(E212,Mort_Imp_Survivors,C212-'Mort Imp Cume'!$C$4+2)</f>
        <v>1.6131875135140869E-4</v>
      </c>
      <c r="L212" s="9">
        <f t="shared" si="223"/>
        <v>0.99983868124864861</v>
      </c>
      <c r="M212" s="31">
        <f>PRODUCT(H$4:H211)</f>
        <v>0.96954080139755117</v>
      </c>
      <c r="N212" s="9">
        <f>PRODUCT(J$4:J211)</f>
        <v>0.9848677323156324</v>
      </c>
      <c r="O212" s="9">
        <f>PRODUCT(L$4:L211)</f>
        <v>0.96968667227483363</v>
      </c>
      <c r="P212" s="9">
        <f t="shared" si="226"/>
        <v>0.95486945045988714</v>
      </c>
      <c r="Q212" s="9">
        <f t="shared" si="227"/>
        <v>1.0573184895076389E-4</v>
      </c>
      <c r="R212" s="9">
        <f t="shared" si="228"/>
        <v>2.4452841597761188E-4</v>
      </c>
      <c r="S212" s="9">
        <f t="shared" si="215"/>
        <v>1.716158888907806E-4</v>
      </c>
      <c r="T212" s="9">
        <f t="shared" si="210"/>
        <v>1.2746136694211717E-4</v>
      </c>
      <c r="U212" s="9"/>
      <c r="V212" s="9"/>
      <c r="W212" s="6"/>
      <c r="X212" s="6"/>
      <c r="AC212" s="11"/>
    </row>
    <row r="213" spans="1:29" x14ac:dyDescent="0.25">
      <c r="A213">
        <f t="shared" si="224"/>
        <v>209</v>
      </c>
      <c r="B213" t="str">
        <f t="shared" si="238"/>
        <v>June</v>
      </c>
      <c r="C213">
        <f t="shared" si="219"/>
        <v>2042</v>
      </c>
      <c r="D213">
        <f t="shared" ref="D213:E213" si="244">D201+1</f>
        <v>59</v>
      </c>
      <c r="E213">
        <f t="shared" si="244"/>
        <v>57</v>
      </c>
      <c r="F213" s="6"/>
      <c r="G213" s="83">
        <f>VLOOKUP(D213,Rates2,5)*VLOOKUP(D213,Mort_Imp_Retirees,C213-'Mort Imp Cume'!$C$4+2)</f>
        <v>2.5611407110291787E-4</v>
      </c>
      <c r="H213" s="9">
        <f t="shared" si="221"/>
        <v>0.99974388592889707</v>
      </c>
      <c r="I213" s="83">
        <f>VLOOKUP(E213,Rates2,6)*VLOOKUP(E213,Mort_Imp_Survivors,C213-'Mort Imp Cume'!$C$4+2)</f>
        <v>1.1075748129893957E-4</v>
      </c>
      <c r="J213" s="9">
        <f t="shared" si="222"/>
        <v>0.99988924251870104</v>
      </c>
      <c r="K213" s="83">
        <f>VLOOKUP(E213,Rates2,7)*VLOOKUP(E213,Mort_Imp_Survivors,C213-'Mort Imp Cume'!$C$4+2)</f>
        <v>1.6131875135140869E-4</v>
      </c>
      <c r="L213" s="9">
        <f t="shared" si="223"/>
        <v>0.99983868124864861</v>
      </c>
      <c r="M213" s="31">
        <f>PRODUCT(H$4:H212)</f>
        <v>0.96929248835580484</v>
      </c>
      <c r="N213" s="9">
        <f>PRODUCT(J$4:J212)</f>
        <v>0.98475865084618852</v>
      </c>
      <c r="O213" s="9">
        <f>PRODUCT(L$4:L212)</f>
        <v>0.96953024363166018</v>
      </c>
      <c r="P213" s="9">
        <f t="shared" si="226"/>
        <v>0.95451916310860729</v>
      </c>
      <c r="Q213" s="9">
        <f t="shared" si="227"/>
        <v>1.0569306194244873E-4</v>
      </c>
      <c r="R213" s="9">
        <f t="shared" si="228"/>
        <v>2.4443871239446322E-4</v>
      </c>
      <c r="S213" s="9">
        <f t="shared" si="215"/>
        <v>1.7157064957834818E-4</v>
      </c>
      <c r="T213" s="9">
        <f t="shared" si="210"/>
        <v>1.2743441953634073E-4</v>
      </c>
      <c r="U213" s="9"/>
      <c r="V213" s="9"/>
      <c r="W213" s="6"/>
      <c r="X213" s="6"/>
      <c r="AC213" s="11"/>
    </row>
    <row r="214" spans="1:29" x14ac:dyDescent="0.25">
      <c r="A214">
        <f t="shared" si="224"/>
        <v>210</v>
      </c>
      <c r="B214" t="str">
        <f t="shared" si="238"/>
        <v>July</v>
      </c>
      <c r="C214">
        <f t="shared" si="219"/>
        <v>2042</v>
      </c>
      <c r="D214">
        <f t="shared" ref="D214:E214" si="245">D202+1</f>
        <v>59</v>
      </c>
      <c r="E214">
        <f t="shared" si="245"/>
        <v>57</v>
      </c>
      <c r="F214" s="6"/>
      <c r="G214" s="83">
        <f>VLOOKUP(D214,Rates2,5)*VLOOKUP(D214,Mort_Imp_Retirees,C214-'Mort Imp Cume'!$C$4+2)</f>
        <v>2.5611407110291787E-4</v>
      </c>
      <c r="H214" s="9">
        <f t="shared" si="221"/>
        <v>0.99974388592889707</v>
      </c>
      <c r="I214" s="83">
        <f>VLOOKUP(E214,Rates2,6)*VLOOKUP(E214,Mort_Imp_Survivors,C214-'Mort Imp Cume'!$C$4+2)</f>
        <v>1.1075748129893957E-4</v>
      </c>
      <c r="J214" s="9">
        <f t="shared" si="222"/>
        <v>0.99988924251870104</v>
      </c>
      <c r="K214" s="83">
        <f>VLOOKUP(E214,Rates2,7)*VLOOKUP(E214,Mort_Imp_Survivors,C214-'Mort Imp Cume'!$C$4+2)</f>
        <v>1.6131875135140869E-4</v>
      </c>
      <c r="L214" s="9">
        <f t="shared" si="223"/>
        <v>0.99983868124864861</v>
      </c>
      <c r="M214" s="31">
        <f>PRODUCT(H$4:H213)</f>
        <v>0.96904423891052249</v>
      </c>
      <c r="N214" s="9">
        <f>PRODUCT(J$4:J213)</f>
        <v>0.98464958145833348</v>
      </c>
      <c r="O214" s="9">
        <f>PRODUCT(L$4:L213)</f>
        <v>0.96937384022336015</v>
      </c>
      <c r="P214" s="9">
        <f t="shared" si="226"/>
        <v>0.95416900425785534</v>
      </c>
      <c r="Q214" s="9">
        <f t="shared" si="227"/>
        <v>1.0565428916288326E-4</v>
      </c>
      <c r="R214" s="9">
        <f t="shared" si="228"/>
        <v>2.4434904171846276E-4</v>
      </c>
      <c r="S214" s="9">
        <f t="shared" si="215"/>
        <v>1.7152542219135811E-4</v>
      </c>
      <c r="T214" s="9">
        <f t="shared" si="210"/>
        <v>1.2740747782768409E-4</v>
      </c>
      <c r="U214" s="9"/>
      <c r="V214" s="9"/>
      <c r="W214" s="6"/>
      <c r="X214" s="6"/>
      <c r="AC214" s="11"/>
    </row>
    <row r="215" spans="1:29" x14ac:dyDescent="0.25">
      <c r="A215">
        <f t="shared" si="224"/>
        <v>211</v>
      </c>
      <c r="B215" t="str">
        <f t="shared" si="238"/>
        <v>August</v>
      </c>
      <c r="C215">
        <f t="shared" si="219"/>
        <v>2042</v>
      </c>
      <c r="D215">
        <f t="shared" ref="D215:E215" si="246">D203+1</f>
        <v>59</v>
      </c>
      <c r="E215">
        <f t="shared" si="246"/>
        <v>57</v>
      </c>
      <c r="F215" s="6"/>
      <c r="G215" s="83">
        <f>VLOOKUP(D215,Rates2,5)*VLOOKUP(D215,Mort_Imp_Retirees,C215-'Mort Imp Cume'!$C$4+2)</f>
        <v>2.5611407110291787E-4</v>
      </c>
      <c r="H215" s="9">
        <f t="shared" si="221"/>
        <v>0.99974388592889707</v>
      </c>
      <c r="I215" s="83">
        <f>VLOOKUP(E215,Rates2,6)*VLOOKUP(E215,Mort_Imp_Survivors,C215-'Mort Imp Cume'!$C$4+2)</f>
        <v>1.1075748129893957E-4</v>
      </c>
      <c r="J215" s="9">
        <f t="shared" si="222"/>
        <v>0.99988924251870104</v>
      </c>
      <c r="K215" s="83">
        <f>VLOOKUP(E215,Rates2,7)*VLOOKUP(E215,Mort_Imp_Survivors,C215-'Mort Imp Cume'!$C$4+2)</f>
        <v>1.6131875135140869E-4</v>
      </c>
      <c r="L215" s="9">
        <f t="shared" si="223"/>
        <v>0.99983868124864861</v>
      </c>
      <c r="M215" s="31">
        <f>PRODUCT(H$4:H214)</f>
        <v>0.96879605304541627</v>
      </c>
      <c r="N215" s="9">
        <f>PRODUCT(J$4:J214)</f>
        <v>0.98454052415072912</v>
      </c>
      <c r="O215" s="9">
        <f>PRODUCT(L$4:L214)</f>
        <v>0.96921746204586257</v>
      </c>
      <c r="P215" s="9">
        <f t="shared" si="226"/>
        <v>0.95381897386049175</v>
      </c>
      <c r="Q215" s="9">
        <f t="shared" si="227"/>
        <v>1.0561553060684776E-4</v>
      </c>
      <c r="R215" s="9">
        <f t="shared" si="228"/>
        <v>2.4425940393753878E-4</v>
      </c>
      <c r="S215" s="9">
        <f t="shared" si="215"/>
        <v>1.7148020672666674E-4</v>
      </c>
      <c r="T215" s="9">
        <f t="shared" si="210"/>
        <v>1.2738054181494273E-4</v>
      </c>
      <c r="U215" s="9"/>
      <c r="V215" s="9"/>
      <c r="W215" s="6"/>
      <c r="X215" s="6"/>
      <c r="AC215" s="11"/>
    </row>
    <row r="216" spans="1:29" x14ac:dyDescent="0.25">
      <c r="A216">
        <f t="shared" si="224"/>
        <v>212</v>
      </c>
      <c r="B216" t="str">
        <f t="shared" si="238"/>
        <v>September</v>
      </c>
      <c r="C216">
        <f t="shared" si="219"/>
        <v>2042</v>
      </c>
      <c r="D216">
        <f t="shared" ref="D216:E216" si="247">D204+1</f>
        <v>59</v>
      </c>
      <c r="E216">
        <f t="shared" si="247"/>
        <v>57</v>
      </c>
      <c r="F216" s="6"/>
      <c r="G216" s="83">
        <f>VLOOKUP(D216,Rates2,5)*VLOOKUP(D216,Mort_Imp_Retirees,C216-'Mort Imp Cume'!$C$4+2)</f>
        <v>2.5611407110291787E-4</v>
      </c>
      <c r="H216" s="9">
        <f t="shared" si="221"/>
        <v>0.99974388592889707</v>
      </c>
      <c r="I216" s="83">
        <f>VLOOKUP(E216,Rates2,6)*VLOOKUP(E216,Mort_Imp_Survivors,C216-'Mort Imp Cume'!$C$4+2)</f>
        <v>1.1075748129893957E-4</v>
      </c>
      <c r="J216" s="9">
        <f t="shared" si="222"/>
        <v>0.99988924251870104</v>
      </c>
      <c r="K216" s="83">
        <f>VLOOKUP(E216,Rates2,7)*VLOOKUP(E216,Mort_Imp_Survivors,C216-'Mort Imp Cume'!$C$4+2)</f>
        <v>1.6131875135140869E-4</v>
      </c>
      <c r="L216" s="9">
        <f t="shared" si="223"/>
        <v>0.99983868124864861</v>
      </c>
      <c r="M216" s="31">
        <f>PRODUCT(H$4:H215)</f>
        <v>0.96854793074420231</v>
      </c>
      <c r="N216" s="9">
        <f>PRODUCT(J$4:J215)</f>
        <v>0.98443147892203742</v>
      </c>
      <c r="O216" s="9">
        <f>PRODUCT(L$4:L215)</f>
        <v>0.96906110909509735</v>
      </c>
      <c r="P216" s="9">
        <f t="shared" si="226"/>
        <v>0.95346907186939411</v>
      </c>
      <c r="Q216" s="9">
        <f t="shared" si="227"/>
        <v>1.0557678626912444E-4</v>
      </c>
      <c r="R216" s="9">
        <f t="shared" si="228"/>
        <v>2.4416979903962388E-4</v>
      </c>
      <c r="S216" s="9">
        <f t="shared" si="215"/>
        <v>1.7143500318113128E-4</v>
      </c>
      <c r="T216" s="9">
        <f t="shared" si="210"/>
        <v>1.2735361149691251E-4</v>
      </c>
      <c r="U216" s="9"/>
      <c r="V216" s="9"/>
      <c r="W216" s="6"/>
      <c r="X216" s="6"/>
      <c r="AC216" s="11"/>
    </row>
    <row r="217" spans="1:29" x14ac:dyDescent="0.25">
      <c r="A217">
        <f t="shared" si="224"/>
        <v>213</v>
      </c>
      <c r="B217" t="str">
        <f t="shared" si="238"/>
        <v>October</v>
      </c>
      <c r="C217">
        <f t="shared" si="219"/>
        <v>2042</v>
      </c>
      <c r="D217">
        <f t="shared" ref="D217:E217" si="248">D205+1</f>
        <v>59</v>
      </c>
      <c r="E217">
        <f t="shared" si="248"/>
        <v>57</v>
      </c>
      <c r="F217" s="6"/>
      <c r="G217" s="83">
        <f>VLOOKUP(D217,Rates2,5)*VLOOKUP(D217,Mort_Imp_Retirees,C217-'Mort Imp Cume'!$C$4+2)</f>
        <v>2.5611407110291787E-4</v>
      </c>
      <c r="H217" s="9">
        <f t="shared" si="221"/>
        <v>0.99974388592889707</v>
      </c>
      <c r="I217" s="83">
        <f>VLOOKUP(E217,Rates2,6)*VLOOKUP(E217,Mort_Imp_Survivors,C217-'Mort Imp Cume'!$C$4+2)</f>
        <v>1.1075748129893957E-4</v>
      </c>
      <c r="J217" s="9">
        <f t="shared" si="222"/>
        <v>0.99988924251870104</v>
      </c>
      <c r="K217" s="83">
        <f>VLOOKUP(E217,Rates2,7)*VLOOKUP(E217,Mort_Imp_Survivors,C217-'Mort Imp Cume'!$C$4+2)</f>
        <v>1.6131875135140869E-4</v>
      </c>
      <c r="L217" s="9">
        <f t="shared" si="223"/>
        <v>0.99983868124864861</v>
      </c>
      <c r="M217" s="31">
        <f>PRODUCT(H$4:H216)</f>
        <v>0.96829987199060108</v>
      </c>
      <c r="N217" s="9">
        <f>PRODUCT(J$4:J216)</f>
        <v>0.98432244577092065</v>
      </c>
      <c r="O217" s="9">
        <f>PRODUCT(L$4:L216)</f>
        <v>0.96890478136699498</v>
      </c>
      <c r="P217" s="9">
        <f t="shared" si="226"/>
        <v>0.95311929823745789</v>
      </c>
      <c r="Q217" s="9">
        <f t="shared" si="227"/>
        <v>1.0553805614449742E-4</v>
      </c>
      <c r="R217" s="9">
        <f t="shared" si="228"/>
        <v>2.4408022701265524E-4</v>
      </c>
      <c r="S217" s="9">
        <f t="shared" si="215"/>
        <v>1.7138981155160972E-4</v>
      </c>
      <c r="T217" s="9">
        <f t="shared" si="210"/>
        <v>1.2732668687238951E-4</v>
      </c>
      <c r="U217" s="9"/>
      <c r="V217" s="9"/>
      <c r="W217" s="6"/>
      <c r="X217" s="6"/>
      <c r="AC217" s="11"/>
    </row>
    <row r="218" spans="1:29" x14ac:dyDescent="0.25">
      <c r="A218">
        <f t="shared" si="224"/>
        <v>214</v>
      </c>
      <c r="B218" t="str">
        <f t="shared" si="238"/>
        <v>November</v>
      </c>
      <c r="C218">
        <f t="shared" si="219"/>
        <v>2042</v>
      </c>
      <c r="D218">
        <f t="shared" ref="D218:E218" si="249">D206+1</f>
        <v>59</v>
      </c>
      <c r="E218">
        <f t="shared" si="249"/>
        <v>57</v>
      </c>
      <c r="F218" s="6"/>
      <c r="G218" s="83">
        <f>VLOOKUP(D218,Rates2,5)*VLOOKUP(D218,Mort_Imp_Retirees,C218-'Mort Imp Cume'!$C$4+2)</f>
        <v>2.5611407110291787E-4</v>
      </c>
      <c r="H218" s="9">
        <f t="shared" si="221"/>
        <v>0.99974388592889707</v>
      </c>
      <c r="I218" s="83">
        <f>VLOOKUP(E218,Rates2,6)*VLOOKUP(E218,Mort_Imp_Survivors,C218-'Mort Imp Cume'!$C$4+2)</f>
        <v>1.1075748129893957E-4</v>
      </c>
      <c r="J218" s="9">
        <f t="shared" si="222"/>
        <v>0.99988924251870104</v>
      </c>
      <c r="K218" s="83">
        <f>VLOOKUP(E218,Rates2,7)*VLOOKUP(E218,Mort_Imp_Survivors,C218-'Mort Imp Cume'!$C$4+2)</f>
        <v>1.6131875135140869E-4</v>
      </c>
      <c r="L218" s="9">
        <f t="shared" si="223"/>
        <v>0.99983868124864861</v>
      </c>
      <c r="M218" s="31">
        <f>PRODUCT(H$4:H217)</f>
        <v>0.96805187676833715</v>
      </c>
      <c r="N218" s="9">
        <f>PRODUCT(J$4:J217)</f>
        <v>0.98421342469604101</v>
      </c>
      <c r="O218" s="9">
        <f>PRODUCT(L$4:L217)</f>
        <v>0.96874847885748649</v>
      </c>
      <c r="P218" s="9">
        <f t="shared" si="226"/>
        <v>0.95276965291759497</v>
      </c>
      <c r="Q218" s="9">
        <f t="shared" si="227"/>
        <v>1.0549934022775271E-4</v>
      </c>
      <c r="R218" s="9">
        <f t="shared" si="228"/>
        <v>2.4399068784457432E-4</v>
      </c>
      <c r="S218" s="9">
        <f t="shared" si="215"/>
        <v>1.713446318349609E-4</v>
      </c>
      <c r="T218" s="9">
        <f t="shared" si="210"/>
        <v>1.2729976794016999E-4</v>
      </c>
      <c r="U218" s="9"/>
      <c r="V218" s="9"/>
      <c r="W218" s="6"/>
      <c r="X218" s="6"/>
      <c r="AC218" s="11"/>
    </row>
    <row r="219" spans="1:29" x14ac:dyDescent="0.25">
      <c r="A219">
        <f t="shared" si="224"/>
        <v>215</v>
      </c>
      <c r="B219" t="str">
        <f t="shared" si="238"/>
        <v>December</v>
      </c>
      <c r="C219">
        <f t="shared" si="219"/>
        <v>2042</v>
      </c>
      <c r="D219">
        <f t="shared" ref="D219:E219" si="250">D207+1</f>
        <v>59</v>
      </c>
      <c r="E219">
        <f t="shared" si="250"/>
        <v>57</v>
      </c>
      <c r="F219" s="6"/>
      <c r="G219" s="83">
        <f>VLOOKUP(D219,Rates2,5)*VLOOKUP(D219,Mort_Imp_Retirees,C219-'Mort Imp Cume'!$C$4+2)</f>
        <v>2.5611407110291787E-4</v>
      </c>
      <c r="H219" s="9">
        <f t="shared" si="221"/>
        <v>0.99974388592889707</v>
      </c>
      <c r="I219" s="83">
        <f>VLOOKUP(E219,Rates2,6)*VLOOKUP(E219,Mort_Imp_Survivors,C219-'Mort Imp Cume'!$C$4+2)</f>
        <v>1.1075748129893957E-4</v>
      </c>
      <c r="J219" s="9">
        <f t="shared" si="222"/>
        <v>0.99988924251870104</v>
      </c>
      <c r="K219" s="83">
        <f>VLOOKUP(E219,Rates2,7)*VLOOKUP(E219,Mort_Imp_Survivors,C219-'Mort Imp Cume'!$C$4+2)</f>
        <v>1.6131875135140869E-4</v>
      </c>
      <c r="L219" s="9">
        <f t="shared" si="223"/>
        <v>0.99983868124864861</v>
      </c>
      <c r="M219" s="31">
        <f>PRODUCT(H$4:H218)</f>
        <v>0.9678039450611392</v>
      </c>
      <c r="N219" s="9">
        <f>PRODUCT(J$4:J218)</f>
        <v>0.984104415696061</v>
      </c>
      <c r="O219" s="9">
        <f>PRODUCT(L$4:L218)</f>
        <v>0.9685922015625037</v>
      </c>
      <c r="P219" s="9">
        <f t="shared" si="226"/>
        <v>0.95242013586273511</v>
      </c>
      <c r="Q219" s="9">
        <f t="shared" si="227"/>
        <v>1.0546063851367822E-4</v>
      </c>
      <c r="R219" s="9">
        <f t="shared" si="228"/>
        <v>2.4390118152332709E-4</v>
      </c>
      <c r="S219" s="9">
        <f t="shared" si="215"/>
        <v>1.7129946402804453E-4</v>
      </c>
      <c r="T219" s="9">
        <f t="shared" si="210"/>
        <v>1.2727285469905055E-4</v>
      </c>
      <c r="U219" s="9"/>
      <c r="V219" s="9"/>
      <c r="W219" s="6"/>
      <c r="X219" s="6"/>
      <c r="AC219" s="11"/>
    </row>
    <row r="220" spans="1:29" x14ac:dyDescent="0.25">
      <c r="A220">
        <f t="shared" si="224"/>
        <v>216</v>
      </c>
      <c r="B220" t="str">
        <f t="shared" si="238"/>
        <v>January</v>
      </c>
      <c r="C220">
        <f t="shared" si="219"/>
        <v>2043</v>
      </c>
      <c r="D220">
        <f t="shared" ref="D220:E220" si="251">D208+1</f>
        <v>60</v>
      </c>
      <c r="E220">
        <f t="shared" si="251"/>
        <v>58</v>
      </c>
      <c r="F220" s="6"/>
      <c r="G220" s="83">
        <f>VLOOKUP(D220,Rates2,5)*VLOOKUP(D220,Mort_Imp_Retirees,C220-'Mort Imp Cume'!$C$4+2)</f>
        <v>2.8365161228973573E-4</v>
      </c>
      <c r="H220" s="9">
        <f t="shared" si="221"/>
        <v>0.99971634838771029</v>
      </c>
      <c r="I220" s="83">
        <f>VLOOKUP(E220,Rates2,6)*VLOOKUP(E220,Mort_Imp_Survivors,C220-'Mort Imp Cume'!$C$4+2)</f>
        <v>1.2008765804769108E-4</v>
      </c>
      <c r="J220" s="9">
        <f t="shared" si="222"/>
        <v>0.99987991234195228</v>
      </c>
      <c r="K220" s="83">
        <f>VLOOKUP(E220,Rates2,7)*VLOOKUP(E220,Mort_Imp_Survivors,C220-'Mort Imp Cume'!$C$4+2)</f>
        <v>1.6957668908839697E-4</v>
      </c>
      <c r="L220" s="9">
        <f t="shared" si="223"/>
        <v>0.99983042331091165</v>
      </c>
      <c r="M220" s="31">
        <f>PRODUCT(H$4:H219)</f>
        <v>0.96755607685274014</v>
      </c>
      <c r="N220" s="9">
        <f>PRODUCT(J$4:J219)</f>
        <v>0.98399541876964336</v>
      </c>
      <c r="O220" s="9">
        <f>PRODUCT(L$4:L219)</f>
        <v>0.96843594947797895</v>
      </c>
      <c r="P220" s="9">
        <f t="shared" si="226"/>
        <v>0.95207074702582528</v>
      </c>
      <c r="Q220" s="9">
        <f t="shared" si="227"/>
        <v>1.1429951586514117E-4</v>
      </c>
      <c r="R220" s="9">
        <f t="shared" si="228"/>
        <v>2.7002397196686256E-4</v>
      </c>
      <c r="S220" s="9">
        <f t="shared" si="215"/>
        <v>1.811328737113305E-4</v>
      </c>
      <c r="T220" s="9">
        <f t="shared" si="210"/>
        <v>1.3503473122260159E-4</v>
      </c>
      <c r="U220" s="9"/>
      <c r="V220" s="9"/>
      <c r="W220" s="6"/>
      <c r="X220" s="6"/>
      <c r="AC220" s="11"/>
    </row>
    <row r="221" spans="1:29" x14ac:dyDescent="0.25">
      <c r="A221">
        <f t="shared" si="224"/>
        <v>217</v>
      </c>
      <c r="B221" t="str">
        <f t="shared" si="238"/>
        <v>February</v>
      </c>
      <c r="C221">
        <f t="shared" si="219"/>
        <v>2043</v>
      </c>
      <c r="D221">
        <f t="shared" ref="D221:E221" si="252">D209+1</f>
        <v>60</v>
      </c>
      <c r="E221">
        <f t="shared" si="252"/>
        <v>58</v>
      </c>
      <c r="F221" s="6"/>
      <c r="G221" s="83">
        <f>VLOOKUP(D221,Rates2,5)*VLOOKUP(D221,Mort_Imp_Retirees,C221-'Mort Imp Cume'!$C$4+2)</f>
        <v>2.8365161228973573E-4</v>
      </c>
      <c r="H221" s="9">
        <f t="shared" si="221"/>
        <v>0.99971634838771029</v>
      </c>
      <c r="I221" s="83">
        <f>VLOOKUP(E221,Rates2,6)*VLOOKUP(E221,Mort_Imp_Survivors,C221-'Mort Imp Cume'!$C$4+2)</f>
        <v>1.2008765804769108E-4</v>
      </c>
      <c r="J221" s="9">
        <f t="shared" si="222"/>
        <v>0.99987991234195228</v>
      </c>
      <c r="K221" s="83">
        <f>VLOOKUP(E221,Rates2,7)*VLOOKUP(E221,Mort_Imp_Survivors,C221-'Mort Imp Cume'!$C$4+2)</f>
        <v>1.6957668908839697E-4</v>
      </c>
      <c r="L221" s="9">
        <f t="shared" si="223"/>
        <v>0.99983042331091165</v>
      </c>
      <c r="M221" s="31">
        <f>PRODUCT(H$4:H220)</f>
        <v>0.96728162801156015</v>
      </c>
      <c r="N221" s="9">
        <f>PRODUCT(J$4:J220)</f>
        <v>0.98387725306427365</v>
      </c>
      <c r="O221" s="9">
        <f>PRODUCT(L$4:L220)</f>
        <v>0.96827172531607231</v>
      </c>
      <c r="P221" s="9">
        <f t="shared" si="226"/>
        <v>0.95168639110755238</v>
      </c>
      <c r="Q221" s="9">
        <f t="shared" si="227"/>
        <v>1.1425337255539688E-4</v>
      </c>
      <c r="R221" s="9">
        <f t="shared" si="228"/>
        <v>2.6991496188328922E-4</v>
      </c>
      <c r="S221" s="9">
        <f t="shared" si="215"/>
        <v>1.8107998602848229E-4</v>
      </c>
      <c r="T221" s="9">
        <f t="shared" si="210"/>
        <v>1.3500422963194005E-4</v>
      </c>
      <c r="U221" s="9"/>
      <c r="V221" s="9"/>
      <c r="W221" s="6"/>
      <c r="X221" s="6"/>
      <c r="AC221" s="11"/>
    </row>
    <row r="222" spans="1:29" x14ac:dyDescent="0.25">
      <c r="A222">
        <f t="shared" si="224"/>
        <v>218</v>
      </c>
      <c r="B222" t="str">
        <f t="shared" si="238"/>
        <v>March</v>
      </c>
      <c r="C222">
        <f t="shared" si="219"/>
        <v>2043</v>
      </c>
      <c r="D222">
        <f t="shared" ref="D222:E222" si="253">D210+1</f>
        <v>60</v>
      </c>
      <c r="E222">
        <f t="shared" si="253"/>
        <v>58</v>
      </c>
      <c r="F222" s="6"/>
      <c r="G222" s="83">
        <f>VLOOKUP(D222,Rates2,5)*VLOOKUP(D222,Mort_Imp_Retirees,C222-'Mort Imp Cume'!$C$4+2)</f>
        <v>2.8365161228973573E-4</v>
      </c>
      <c r="H222" s="9">
        <f t="shared" si="221"/>
        <v>0.99971634838771029</v>
      </c>
      <c r="I222" s="83">
        <f>VLOOKUP(E222,Rates2,6)*VLOOKUP(E222,Mort_Imp_Survivors,C222-'Mort Imp Cume'!$C$4+2)</f>
        <v>1.2008765804769108E-4</v>
      </c>
      <c r="J222" s="9">
        <f t="shared" si="222"/>
        <v>0.99987991234195228</v>
      </c>
      <c r="K222" s="83">
        <f>VLOOKUP(E222,Rates2,7)*VLOOKUP(E222,Mort_Imp_Survivors,C222-'Mort Imp Cume'!$C$4+2)</f>
        <v>1.6957668908839697E-4</v>
      </c>
      <c r="L222" s="9">
        <f t="shared" si="223"/>
        <v>0.99983042331091165</v>
      </c>
      <c r="M222" s="31">
        <f>PRODUCT(H$4:H221)</f>
        <v>0.96700725701823642</v>
      </c>
      <c r="N222" s="9">
        <f>PRODUCT(J$4:J221)</f>
        <v>0.9837591015491467</v>
      </c>
      <c r="O222" s="9">
        <f>PRODUCT(L$4:L221)</f>
        <v>0.96810752900275532</v>
      </c>
      <c r="P222" s="9">
        <f t="shared" si="226"/>
        <v>0.95130219035576502</v>
      </c>
      <c r="Q222" s="9">
        <f t="shared" si="227"/>
        <v>1.1420724787394699E-4</v>
      </c>
      <c r="R222" s="9">
        <f t="shared" si="228"/>
        <v>2.6980599580765419E-4</v>
      </c>
      <c r="S222" s="9">
        <f t="shared" si="215"/>
        <v>1.8102711378792759E-4</v>
      </c>
      <c r="T222" s="9">
        <f t="shared" si="210"/>
        <v>1.3497373493096549E-4</v>
      </c>
      <c r="U222" s="9"/>
      <c r="V222" s="9"/>
      <c r="W222" s="6"/>
      <c r="X222" s="6"/>
      <c r="AC222" s="11"/>
    </row>
    <row r="223" spans="1:29" x14ac:dyDescent="0.25">
      <c r="A223">
        <f t="shared" si="224"/>
        <v>219</v>
      </c>
      <c r="B223" t="str">
        <f t="shared" si="238"/>
        <v>April</v>
      </c>
      <c r="C223">
        <f t="shared" si="219"/>
        <v>2043</v>
      </c>
      <c r="D223">
        <f t="shared" ref="D223:E223" si="254">D211+1</f>
        <v>60</v>
      </c>
      <c r="E223">
        <f t="shared" si="254"/>
        <v>58</v>
      </c>
      <c r="F223" s="6"/>
      <c r="G223" s="83">
        <f>VLOOKUP(D223,Rates2,5)*VLOOKUP(D223,Mort_Imp_Retirees,C223-'Mort Imp Cume'!$C$4+2)</f>
        <v>2.8365161228973573E-4</v>
      </c>
      <c r="H223" s="9">
        <f t="shared" si="221"/>
        <v>0.99971634838771029</v>
      </c>
      <c r="I223" s="83">
        <f>VLOOKUP(E223,Rates2,6)*VLOOKUP(E223,Mort_Imp_Survivors,C223-'Mort Imp Cume'!$C$4+2)</f>
        <v>1.2008765804769108E-4</v>
      </c>
      <c r="J223" s="9">
        <f t="shared" si="222"/>
        <v>0.99987991234195228</v>
      </c>
      <c r="K223" s="83">
        <f>VLOOKUP(E223,Rates2,7)*VLOOKUP(E223,Mort_Imp_Survivors,C223-'Mort Imp Cume'!$C$4+2)</f>
        <v>1.6957668908839697E-4</v>
      </c>
      <c r="L223" s="9">
        <f t="shared" si="223"/>
        <v>0.99983042331091165</v>
      </c>
      <c r="M223" s="31">
        <f>PRODUCT(H$4:H222)</f>
        <v>0.9667329638506873</v>
      </c>
      <c r="N223" s="9">
        <f>PRODUCT(J$4:J222)</f>
        <v>0.98364096422255853</v>
      </c>
      <c r="O223" s="9">
        <f>PRODUCT(L$4:L222)</f>
        <v>0.96794336053330554</v>
      </c>
      <c r="P223" s="9">
        <f t="shared" si="226"/>
        <v>0.95091814470782188</v>
      </c>
      <c r="Q223" s="9">
        <f t="shared" si="227"/>
        <v>1.141611418132712E-4</v>
      </c>
      <c r="R223" s="9">
        <f t="shared" si="228"/>
        <v>2.6969707372219139E-4</v>
      </c>
      <c r="S223" s="9">
        <f t="shared" si="215"/>
        <v>1.8097425698515753E-4</v>
      </c>
      <c r="T223" s="9">
        <f t="shared" si="210"/>
        <v>1.3494324711812167E-4</v>
      </c>
      <c r="U223" s="9"/>
      <c r="V223" s="9"/>
      <c r="W223" s="6"/>
      <c r="X223" s="6"/>
      <c r="AC223" s="11"/>
    </row>
    <row r="224" spans="1:29" x14ac:dyDescent="0.25">
      <c r="A224">
        <f t="shared" si="224"/>
        <v>220</v>
      </c>
      <c r="B224" t="str">
        <f t="shared" si="238"/>
        <v>May</v>
      </c>
      <c r="C224">
        <f t="shared" si="219"/>
        <v>2043</v>
      </c>
      <c r="D224">
        <f t="shared" ref="D224:E224" si="255">D212+1</f>
        <v>60</v>
      </c>
      <c r="E224">
        <f t="shared" si="255"/>
        <v>58</v>
      </c>
      <c r="F224" s="6"/>
      <c r="G224" s="83">
        <f>VLOOKUP(D224,Rates2,5)*VLOOKUP(D224,Mort_Imp_Retirees,C224-'Mort Imp Cume'!$C$4+2)</f>
        <v>2.8365161228973573E-4</v>
      </c>
      <c r="H224" s="9">
        <f t="shared" si="221"/>
        <v>0.99971634838771029</v>
      </c>
      <c r="I224" s="83">
        <f>VLOOKUP(E224,Rates2,6)*VLOOKUP(E224,Mort_Imp_Survivors,C224-'Mort Imp Cume'!$C$4+2)</f>
        <v>1.2008765804769108E-4</v>
      </c>
      <c r="J224" s="9">
        <f t="shared" si="222"/>
        <v>0.99987991234195228</v>
      </c>
      <c r="K224" s="83">
        <f>VLOOKUP(E224,Rates2,7)*VLOOKUP(E224,Mort_Imp_Survivors,C224-'Mort Imp Cume'!$C$4+2)</f>
        <v>1.6957668908839697E-4</v>
      </c>
      <c r="L224" s="9">
        <f t="shared" si="223"/>
        <v>0.99983042331091165</v>
      </c>
      <c r="M224" s="31">
        <f>PRODUCT(H$4:H223)</f>
        <v>0.96645874848683744</v>
      </c>
      <c r="N224" s="9">
        <f>PRODUCT(J$4:J223)</f>
        <v>0.9835228410828053</v>
      </c>
      <c r="O224" s="9">
        <f>PRODUCT(L$4:L223)</f>
        <v>0.96777921990300131</v>
      </c>
      <c r="P224" s="9">
        <f t="shared" si="226"/>
        <v>0.9505342541011067</v>
      </c>
      <c r="Q224" s="9">
        <f t="shared" si="227"/>
        <v>1.1411505436585221E-4</v>
      </c>
      <c r="R224" s="9">
        <f t="shared" si="228"/>
        <v>2.6958819560914164E-4</v>
      </c>
      <c r="S224" s="9">
        <f t="shared" si="215"/>
        <v>1.8092141561566448E-4</v>
      </c>
      <c r="T224" s="9">
        <f t="shared" si="210"/>
        <v>1.3491276619185277E-4</v>
      </c>
      <c r="U224" s="9"/>
      <c r="V224" s="9"/>
      <c r="W224" s="6"/>
      <c r="X224" s="6"/>
      <c r="AC224" s="11"/>
    </row>
    <row r="225" spans="1:29" x14ac:dyDescent="0.25">
      <c r="A225">
        <f t="shared" si="224"/>
        <v>221</v>
      </c>
      <c r="B225" t="str">
        <f t="shared" si="238"/>
        <v>June</v>
      </c>
      <c r="C225">
        <f t="shared" si="219"/>
        <v>2043</v>
      </c>
      <c r="D225">
        <f t="shared" ref="D225:E225" si="256">D213+1</f>
        <v>60</v>
      </c>
      <c r="E225">
        <f t="shared" si="256"/>
        <v>58</v>
      </c>
      <c r="F225" s="6"/>
      <c r="G225" s="83">
        <f>VLOOKUP(D225,Rates2,5)*VLOOKUP(D225,Mort_Imp_Retirees,C225-'Mort Imp Cume'!$C$4+2)</f>
        <v>2.8365161228973573E-4</v>
      </c>
      <c r="H225" s="9">
        <f t="shared" si="221"/>
        <v>0.99971634838771029</v>
      </c>
      <c r="I225" s="83">
        <f>VLOOKUP(E225,Rates2,6)*VLOOKUP(E225,Mort_Imp_Survivors,C225-'Mort Imp Cume'!$C$4+2)</f>
        <v>1.2008765804769108E-4</v>
      </c>
      <c r="J225" s="9">
        <f t="shared" si="222"/>
        <v>0.99987991234195228</v>
      </c>
      <c r="K225" s="83">
        <f>VLOOKUP(E225,Rates2,7)*VLOOKUP(E225,Mort_Imp_Survivors,C225-'Mort Imp Cume'!$C$4+2)</f>
        <v>1.6957668908839697E-4</v>
      </c>
      <c r="L225" s="9">
        <f t="shared" si="223"/>
        <v>0.99983042331091165</v>
      </c>
      <c r="M225" s="31">
        <f>PRODUCT(H$4:H224)</f>
        <v>0.9661846109046176</v>
      </c>
      <c r="N225" s="9">
        <f>PRODUCT(J$4:J224)</f>
        <v>0.98340473212818325</v>
      </c>
      <c r="O225" s="9">
        <f>PRODUCT(L$4:L224)</f>
        <v>0.96761510710712162</v>
      </c>
      <c r="P225" s="9">
        <f t="shared" si="226"/>
        <v>0.95015051847302845</v>
      </c>
      <c r="Q225" s="9">
        <f t="shared" si="227"/>
        <v>1.1406898552417573E-4</v>
      </c>
      <c r="R225" s="9">
        <f t="shared" si="228"/>
        <v>2.694793614507531E-4</v>
      </c>
      <c r="S225" s="9">
        <f t="shared" si="215"/>
        <v>1.8086858967494225E-4</v>
      </c>
      <c r="T225" s="9">
        <f t="shared" si="210"/>
        <v>1.3488229215060318E-4</v>
      </c>
      <c r="U225" s="9"/>
      <c r="V225" s="9"/>
      <c r="W225" s="6"/>
      <c r="X225" s="6"/>
      <c r="AC225" s="11"/>
    </row>
    <row r="226" spans="1:29" x14ac:dyDescent="0.25">
      <c r="A226">
        <f t="shared" si="224"/>
        <v>222</v>
      </c>
      <c r="B226" t="str">
        <f t="shared" si="238"/>
        <v>July</v>
      </c>
      <c r="C226">
        <f t="shared" si="219"/>
        <v>2043</v>
      </c>
      <c r="D226">
        <f t="shared" ref="D226:E226" si="257">D214+1</f>
        <v>60</v>
      </c>
      <c r="E226">
        <f t="shared" si="257"/>
        <v>58</v>
      </c>
      <c r="F226" s="6"/>
      <c r="G226" s="83">
        <f>VLOOKUP(D226,Rates2,5)*VLOOKUP(D226,Mort_Imp_Retirees,C226-'Mort Imp Cume'!$C$4+2)</f>
        <v>2.8365161228973573E-4</v>
      </c>
      <c r="H226" s="9">
        <f t="shared" si="221"/>
        <v>0.99971634838771029</v>
      </c>
      <c r="I226" s="83">
        <f>VLOOKUP(E226,Rates2,6)*VLOOKUP(E226,Mort_Imp_Survivors,C226-'Mort Imp Cume'!$C$4+2)</f>
        <v>1.2008765804769108E-4</v>
      </c>
      <c r="J226" s="9">
        <f t="shared" si="222"/>
        <v>0.99987991234195228</v>
      </c>
      <c r="K226" s="83">
        <f>VLOOKUP(E226,Rates2,7)*VLOOKUP(E226,Mort_Imp_Survivors,C226-'Mort Imp Cume'!$C$4+2)</f>
        <v>1.6957668908839697E-4</v>
      </c>
      <c r="L226" s="9">
        <f t="shared" si="223"/>
        <v>0.99983042331091165</v>
      </c>
      <c r="M226" s="31">
        <f>PRODUCT(H$4:H225)</f>
        <v>0.965910551081965</v>
      </c>
      <c r="N226" s="9">
        <f>PRODUCT(J$4:J225)</f>
        <v>0.98328663735698896</v>
      </c>
      <c r="O226" s="9">
        <f>PRODUCT(L$4:L225)</f>
        <v>0.96745102214094658</v>
      </c>
      <c r="P226" s="9">
        <f t="shared" si="226"/>
        <v>0.9497669377610215</v>
      </c>
      <c r="Q226" s="9">
        <f t="shared" si="227"/>
        <v>1.1402293528073051E-4</v>
      </c>
      <c r="R226" s="9">
        <f t="shared" si="228"/>
        <v>2.6937057122928111E-4</v>
      </c>
      <c r="S226" s="9">
        <f t="shared" si="215"/>
        <v>1.8081577915848585E-4</v>
      </c>
      <c r="T226" s="9">
        <f t="shared" si="210"/>
        <v>1.3485182499281778E-4</v>
      </c>
      <c r="U226" s="9"/>
      <c r="V226" s="9"/>
      <c r="W226" s="6"/>
      <c r="X226" s="6"/>
      <c r="AC226" s="11"/>
    </row>
    <row r="227" spans="1:29" x14ac:dyDescent="0.25">
      <c r="A227">
        <f t="shared" si="224"/>
        <v>223</v>
      </c>
      <c r="B227" t="str">
        <f t="shared" si="238"/>
        <v>August</v>
      </c>
      <c r="C227">
        <f t="shared" si="219"/>
        <v>2043</v>
      </c>
      <c r="D227">
        <f t="shared" ref="D227:E227" si="258">D215+1</f>
        <v>60</v>
      </c>
      <c r="E227">
        <f t="shared" si="258"/>
        <v>58</v>
      </c>
      <c r="F227" s="6"/>
      <c r="G227" s="83">
        <f>VLOOKUP(D227,Rates2,5)*VLOOKUP(D227,Mort_Imp_Retirees,C227-'Mort Imp Cume'!$C$4+2)</f>
        <v>2.8365161228973573E-4</v>
      </c>
      <c r="H227" s="9">
        <f t="shared" si="221"/>
        <v>0.99971634838771029</v>
      </c>
      <c r="I227" s="83">
        <f>VLOOKUP(E227,Rates2,6)*VLOOKUP(E227,Mort_Imp_Survivors,C227-'Mort Imp Cume'!$C$4+2)</f>
        <v>1.2008765804769108E-4</v>
      </c>
      <c r="J227" s="9">
        <f t="shared" si="222"/>
        <v>0.99987991234195228</v>
      </c>
      <c r="K227" s="83">
        <f>VLOOKUP(E227,Rates2,7)*VLOOKUP(E227,Mort_Imp_Survivors,C227-'Mort Imp Cume'!$C$4+2)</f>
        <v>1.6957668908839697E-4</v>
      </c>
      <c r="L227" s="9">
        <f t="shared" si="223"/>
        <v>0.99983042331091165</v>
      </c>
      <c r="M227" s="31">
        <f>PRODUCT(H$4:H226)</f>
        <v>0.96563656899682293</v>
      </c>
      <c r="N227" s="9">
        <f>PRODUCT(J$4:J226)</f>
        <v>0.98316855676751913</v>
      </c>
      <c r="O227" s="9">
        <f>PRODUCT(L$4:L226)</f>
        <v>0.96728696499975675</v>
      </c>
      <c r="P227" s="9">
        <f t="shared" si="226"/>
        <v>0.94938351190254533</v>
      </c>
      <c r="Q227" s="9">
        <f t="shared" si="227"/>
        <v>1.1397690362800838E-4</v>
      </c>
      <c r="R227" s="9">
        <f t="shared" si="228"/>
        <v>2.6926182492698791E-4</v>
      </c>
      <c r="S227" s="9">
        <f t="shared" si="215"/>
        <v>1.8076298406179169E-4</v>
      </c>
      <c r="T227" s="9">
        <f t="shared" si="210"/>
        <v>1.3482136471694165E-4</v>
      </c>
      <c r="U227" s="9"/>
      <c r="V227" s="9"/>
      <c r="W227" s="6"/>
      <c r="X227" s="6"/>
      <c r="AC227" s="11"/>
    </row>
    <row r="228" spans="1:29" x14ac:dyDescent="0.25">
      <c r="A228">
        <f t="shared" si="224"/>
        <v>224</v>
      </c>
      <c r="B228" t="str">
        <f t="shared" si="238"/>
        <v>September</v>
      </c>
      <c r="C228">
        <f t="shared" si="219"/>
        <v>2043</v>
      </c>
      <c r="D228">
        <f t="shared" ref="D228:E228" si="259">D216+1</f>
        <v>60</v>
      </c>
      <c r="E228">
        <f t="shared" si="259"/>
        <v>58</v>
      </c>
      <c r="F228" s="6"/>
      <c r="G228" s="83">
        <f>VLOOKUP(D228,Rates2,5)*VLOOKUP(D228,Mort_Imp_Retirees,C228-'Mort Imp Cume'!$C$4+2)</f>
        <v>2.8365161228973573E-4</v>
      </c>
      <c r="H228" s="9">
        <f t="shared" si="221"/>
        <v>0.99971634838771029</v>
      </c>
      <c r="I228" s="83">
        <f>VLOOKUP(E228,Rates2,6)*VLOOKUP(E228,Mort_Imp_Survivors,C228-'Mort Imp Cume'!$C$4+2)</f>
        <v>1.2008765804769108E-4</v>
      </c>
      <c r="J228" s="9">
        <f t="shared" si="222"/>
        <v>0.99987991234195228</v>
      </c>
      <c r="K228" s="83">
        <f>VLOOKUP(E228,Rates2,7)*VLOOKUP(E228,Mort_Imp_Survivors,C228-'Mort Imp Cume'!$C$4+2)</f>
        <v>1.6957668908839697E-4</v>
      </c>
      <c r="L228" s="9">
        <f t="shared" si="223"/>
        <v>0.99983042331091165</v>
      </c>
      <c r="M228" s="31">
        <f>PRODUCT(H$4:H227)</f>
        <v>0.96536266462714104</v>
      </c>
      <c r="N228" s="9">
        <f>PRODUCT(J$4:J227)</f>
        <v>0.98305049035807079</v>
      </c>
      <c r="O228" s="9">
        <f>PRODUCT(L$4:L227)</f>
        <v>0.96712293567883378</v>
      </c>
      <c r="P228" s="9">
        <f t="shared" si="226"/>
        <v>0.94900024083508483</v>
      </c>
      <c r="Q228" s="9">
        <f t="shared" si="227"/>
        <v>1.1393089055850414E-4</v>
      </c>
      <c r="R228" s="9">
        <f t="shared" si="228"/>
        <v>2.6915312252614326E-4</v>
      </c>
      <c r="S228" s="9">
        <f t="shared" si="215"/>
        <v>1.8071020438035747E-4</v>
      </c>
      <c r="T228" s="9">
        <f t="shared" si="210"/>
        <v>1.347909113214204E-4</v>
      </c>
      <c r="U228" s="9"/>
      <c r="V228" s="9"/>
      <c r="W228" s="6"/>
      <c r="X228" s="6"/>
      <c r="AC228" s="11"/>
    </row>
    <row r="229" spans="1:29" x14ac:dyDescent="0.25">
      <c r="A229">
        <f t="shared" si="224"/>
        <v>225</v>
      </c>
      <c r="B229" t="str">
        <f t="shared" si="238"/>
        <v>October</v>
      </c>
      <c r="C229">
        <f t="shared" si="219"/>
        <v>2043</v>
      </c>
      <c r="D229">
        <f t="shared" ref="D229:E229" si="260">D217+1</f>
        <v>60</v>
      </c>
      <c r="E229">
        <f t="shared" si="260"/>
        <v>58</v>
      </c>
      <c r="F229" s="6"/>
      <c r="G229" s="83">
        <f>VLOOKUP(D229,Rates2,5)*VLOOKUP(D229,Mort_Imp_Retirees,C229-'Mort Imp Cume'!$C$4+2)</f>
        <v>2.8365161228973573E-4</v>
      </c>
      <c r="H229" s="9">
        <f t="shared" si="221"/>
        <v>0.99971634838771029</v>
      </c>
      <c r="I229" s="83">
        <f>VLOOKUP(E229,Rates2,6)*VLOOKUP(E229,Mort_Imp_Survivors,C229-'Mort Imp Cume'!$C$4+2)</f>
        <v>1.2008765804769108E-4</v>
      </c>
      <c r="J229" s="9">
        <f t="shared" si="222"/>
        <v>0.99987991234195228</v>
      </c>
      <c r="K229" s="83">
        <f>VLOOKUP(E229,Rates2,7)*VLOOKUP(E229,Mort_Imp_Survivors,C229-'Mort Imp Cume'!$C$4+2)</f>
        <v>1.6957668908839697E-4</v>
      </c>
      <c r="L229" s="9">
        <f t="shared" si="223"/>
        <v>0.99983042331091165</v>
      </c>
      <c r="M229" s="31">
        <f>PRODUCT(H$4:H228)</f>
        <v>0.9650888379508753</v>
      </c>
      <c r="N229" s="9">
        <f>PRODUCT(J$4:J228)</f>
        <v>0.98293243812694098</v>
      </c>
      <c r="O229" s="9">
        <f>PRODUCT(L$4:L228)</f>
        <v>0.96695893417346002</v>
      </c>
      <c r="P229" s="9">
        <f t="shared" si="226"/>
        <v>0.9486171244961501</v>
      </c>
      <c r="Q229" s="9">
        <f t="shared" si="227"/>
        <v>1.1388489606471566E-4</v>
      </c>
      <c r="R229" s="9">
        <f t="shared" si="228"/>
        <v>2.6904446400902393E-4</v>
      </c>
      <c r="S229" s="9">
        <f t="shared" si="215"/>
        <v>1.8065744010968215E-4</v>
      </c>
      <c r="T229" s="9">
        <f t="shared" si="210"/>
        <v>1.3476046480469987E-4</v>
      </c>
      <c r="U229" s="9"/>
      <c r="V229" s="9"/>
      <c r="W229" s="6"/>
      <c r="X229" s="6"/>
      <c r="AC229" s="11"/>
    </row>
    <row r="230" spans="1:29" x14ac:dyDescent="0.25">
      <c r="A230">
        <f t="shared" si="224"/>
        <v>226</v>
      </c>
      <c r="B230" t="str">
        <f t="shared" si="238"/>
        <v>November</v>
      </c>
      <c r="C230">
        <f t="shared" si="219"/>
        <v>2043</v>
      </c>
      <c r="D230">
        <f t="shared" ref="D230:E230" si="261">D218+1</f>
        <v>60</v>
      </c>
      <c r="E230">
        <f t="shared" si="261"/>
        <v>58</v>
      </c>
      <c r="F230" s="6"/>
      <c r="G230" s="83">
        <f>VLOOKUP(D230,Rates2,5)*VLOOKUP(D230,Mort_Imp_Retirees,C230-'Mort Imp Cume'!$C$4+2)</f>
        <v>2.8365161228973573E-4</v>
      </c>
      <c r="H230" s="9">
        <f t="shared" si="221"/>
        <v>0.99971634838771029</v>
      </c>
      <c r="I230" s="83">
        <f>VLOOKUP(E230,Rates2,6)*VLOOKUP(E230,Mort_Imp_Survivors,C230-'Mort Imp Cume'!$C$4+2)</f>
        <v>1.2008765804769108E-4</v>
      </c>
      <c r="J230" s="9">
        <f t="shared" si="222"/>
        <v>0.99987991234195228</v>
      </c>
      <c r="K230" s="83">
        <f>VLOOKUP(E230,Rates2,7)*VLOOKUP(E230,Mort_Imp_Survivors,C230-'Mort Imp Cume'!$C$4+2)</f>
        <v>1.6957668908839697E-4</v>
      </c>
      <c r="L230" s="9">
        <f t="shared" si="223"/>
        <v>0.99983042331091165</v>
      </c>
      <c r="M230" s="31">
        <f>PRODUCT(H$4:H229)</f>
        <v>0.96481508894598778</v>
      </c>
      <c r="N230" s="9">
        <f>PRODUCT(J$4:J229)</f>
        <v>0.98281440007242715</v>
      </c>
      <c r="O230" s="9">
        <f>PRODUCT(L$4:L229)</f>
        <v>0.96679496047891844</v>
      </c>
      <c r="P230" s="9">
        <f t="shared" si="226"/>
        <v>0.94823416282327644</v>
      </c>
      <c r="Q230" s="9">
        <f t="shared" si="227"/>
        <v>1.1383892013914384E-4</v>
      </c>
      <c r="R230" s="9">
        <f t="shared" si="228"/>
        <v>2.6893584935791374E-4</v>
      </c>
      <c r="S230" s="9">
        <f t="shared" si="215"/>
        <v>1.8060469124526614E-4</v>
      </c>
      <c r="T230" s="9">
        <f t="shared" si="210"/>
        <v>1.3473002516522622E-4</v>
      </c>
      <c r="U230" s="9"/>
      <c r="V230" s="9"/>
      <c r="W230" s="6"/>
      <c r="X230" s="6"/>
      <c r="AC230" s="11"/>
    </row>
    <row r="231" spans="1:29" x14ac:dyDescent="0.25">
      <c r="A231">
        <f t="shared" si="224"/>
        <v>227</v>
      </c>
      <c r="B231" t="str">
        <f t="shared" si="238"/>
        <v>December</v>
      </c>
      <c r="C231">
        <f t="shared" si="219"/>
        <v>2043</v>
      </c>
      <c r="D231">
        <f t="shared" ref="D231:E231" si="262">D219+1</f>
        <v>60</v>
      </c>
      <c r="E231">
        <f t="shared" si="262"/>
        <v>58</v>
      </c>
      <c r="F231" s="6"/>
      <c r="G231" s="83">
        <f>VLOOKUP(D231,Rates2,5)*VLOOKUP(D231,Mort_Imp_Retirees,C231-'Mort Imp Cume'!$C$4+2)</f>
        <v>2.8365161228973573E-4</v>
      </c>
      <c r="H231" s="9">
        <f t="shared" si="221"/>
        <v>0.99971634838771029</v>
      </c>
      <c r="I231" s="83">
        <f>VLOOKUP(E231,Rates2,6)*VLOOKUP(E231,Mort_Imp_Survivors,C231-'Mort Imp Cume'!$C$4+2)</f>
        <v>1.2008765804769108E-4</v>
      </c>
      <c r="J231" s="9">
        <f t="shared" si="222"/>
        <v>0.99987991234195228</v>
      </c>
      <c r="K231" s="83">
        <f>VLOOKUP(E231,Rates2,7)*VLOOKUP(E231,Mort_Imp_Survivors,C231-'Mort Imp Cume'!$C$4+2)</f>
        <v>1.6957668908839697E-4</v>
      </c>
      <c r="L231" s="9">
        <f t="shared" si="223"/>
        <v>0.99983042331091165</v>
      </c>
      <c r="M231" s="31">
        <f>PRODUCT(H$4:H230)</f>
        <v>0.96454141759044676</v>
      </c>
      <c r="N231" s="9">
        <f>PRODUCT(J$4:J230)</f>
        <v>0.9826963761928269</v>
      </c>
      <c r="O231" s="9">
        <f>PRODUCT(L$4:L230)</f>
        <v>0.96663101459049316</v>
      </c>
      <c r="P231" s="9">
        <f t="shared" si="226"/>
        <v>0.94785135575402424</v>
      </c>
      <c r="Q231" s="9">
        <f t="shared" si="227"/>
        <v>1.1379296277429258E-4</v>
      </c>
      <c r="R231" s="9">
        <f t="shared" si="228"/>
        <v>2.6882727855510381E-4</v>
      </c>
      <c r="S231" s="9">
        <f t="shared" si="215"/>
        <v>1.8055195778261099E-4</v>
      </c>
      <c r="T231" s="9">
        <f t="shared" si="210"/>
        <v>1.3469959240144613E-4</v>
      </c>
      <c r="U231" s="9"/>
      <c r="V231" s="9"/>
      <c r="W231" s="6"/>
      <c r="X231" s="6"/>
      <c r="AC231" s="11"/>
    </row>
    <row r="232" spans="1:29" x14ac:dyDescent="0.25">
      <c r="A232">
        <f t="shared" si="224"/>
        <v>228</v>
      </c>
      <c r="B232" t="str">
        <f t="shared" si="238"/>
        <v>January</v>
      </c>
      <c r="C232">
        <f t="shared" si="219"/>
        <v>2044</v>
      </c>
      <c r="D232">
        <f t="shared" ref="D232:E232" si="263">D220+1</f>
        <v>61</v>
      </c>
      <c r="E232">
        <f t="shared" si="263"/>
        <v>59</v>
      </c>
      <c r="F232" s="6"/>
      <c r="G232" s="83">
        <f>VLOOKUP(D232,Rates2,5)*VLOOKUP(D232,Mort_Imp_Retirees,C232-'Mort Imp Cume'!$C$4+2)</f>
        <v>3.172148830372378E-4</v>
      </c>
      <c r="H232" s="9">
        <f t="shared" si="221"/>
        <v>0.99968278511696274</v>
      </c>
      <c r="I232" s="83">
        <f>VLOOKUP(E232,Rates2,6)*VLOOKUP(E232,Mort_Imp_Survivors,C232-'Mort Imp Cume'!$C$4+2)</f>
        <v>1.3021166116556609E-4</v>
      </c>
      <c r="J232" s="9">
        <f t="shared" si="222"/>
        <v>0.99986978833883444</v>
      </c>
      <c r="K232" s="83">
        <f>VLOOKUP(E232,Rates2,7)*VLOOKUP(E232,Mort_Imp_Survivors,C232-'Mort Imp Cume'!$C$4+2)</f>
        <v>1.7924864379147322E-4</v>
      </c>
      <c r="L232" s="9">
        <f t="shared" si="223"/>
        <v>0.99982075135620851</v>
      </c>
      <c r="M232" s="31">
        <f>PRODUCT(H$4:H231)</f>
        <v>0.96426782386222698</v>
      </c>
      <c r="N232" s="9">
        <f>PRODUCT(J$4:J231)</f>
        <v>0.98257836648643793</v>
      </c>
      <c r="O232" s="9">
        <f>PRODUCT(L$4:L231)</f>
        <v>0.96646709650346885</v>
      </c>
      <c r="P232" s="9">
        <f t="shared" si="226"/>
        <v>0.9474687032259792</v>
      </c>
      <c r="Q232" s="9">
        <f t="shared" si="227"/>
        <v>1.2333233848182393E-4</v>
      </c>
      <c r="R232" s="9">
        <f t="shared" si="228"/>
        <v>3.0051203860765685E-4</v>
      </c>
      <c r="S232" s="9">
        <f t="shared" si="215"/>
        <v>1.9182454710320107E-4</v>
      </c>
      <c r="T232" s="9">
        <f t="shared" si="210"/>
        <v>1.4380059979348739E-4</v>
      </c>
      <c r="U232" s="9"/>
      <c r="V232" s="9"/>
      <c r="W232" s="6"/>
      <c r="X232" s="6"/>
      <c r="AC232" s="11"/>
    </row>
    <row r="233" spans="1:29" x14ac:dyDescent="0.25">
      <c r="A233">
        <f t="shared" si="224"/>
        <v>229</v>
      </c>
      <c r="B233" t="str">
        <f t="shared" si="238"/>
        <v>February</v>
      </c>
      <c r="C233">
        <f t="shared" si="219"/>
        <v>2044</v>
      </c>
      <c r="D233">
        <f t="shared" ref="D233:E233" si="264">D221+1</f>
        <v>61</v>
      </c>
      <c r="E233">
        <f t="shared" si="264"/>
        <v>59</v>
      </c>
      <c r="F233" s="6"/>
      <c r="G233" s="83">
        <f>VLOOKUP(D233,Rates2,5)*VLOOKUP(D233,Mort_Imp_Retirees,C233-'Mort Imp Cume'!$C$4+2)</f>
        <v>3.172148830372378E-4</v>
      </c>
      <c r="H233" s="9">
        <f t="shared" si="221"/>
        <v>0.99968278511696274</v>
      </c>
      <c r="I233" s="83">
        <f>VLOOKUP(E233,Rates2,6)*VLOOKUP(E233,Mort_Imp_Survivors,C233-'Mort Imp Cume'!$C$4+2)</f>
        <v>1.3021166116556609E-4</v>
      </c>
      <c r="J233" s="9">
        <f t="shared" si="222"/>
        <v>0.99986978833883444</v>
      </c>
      <c r="K233" s="83">
        <f>VLOOKUP(E233,Rates2,7)*VLOOKUP(E233,Mort_Imp_Survivors,C233-'Mort Imp Cume'!$C$4+2)</f>
        <v>1.7924864379147322E-4</v>
      </c>
      <c r="L233" s="9">
        <f t="shared" si="223"/>
        <v>0.99982075135620851</v>
      </c>
      <c r="M233" s="31">
        <f>PRODUCT(H$4:H232)</f>
        <v>0.96396194375726396</v>
      </c>
      <c r="N233" s="9">
        <f>PRODUCT(J$4:J232)</f>
        <v>0.98245042332511234</v>
      </c>
      <c r="O233" s="9">
        <f>PRODUCT(L$4:L232)</f>
        <v>0.96629385858715156</v>
      </c>
      <c r="P233" s="9">
        <f t="shared" si="226"/>
        <v>0.94704481971362209</v>
      </c>
      <c r="Q233" s="9">
        <f t="shared" si="227"/>
        <v>1.2327716141408027E-4</v>
      </c>
      <c r="R233" s="9">
        <f t="shared" si="228"/>
        <v>3.0037759395740409E-4</v>
      </c>
      <c r="S233" s="9">
        <f t="shared" si="215"/>
        <v>1.9176396943057253E-4</v>
      </c>
      <c r="T233" s="9">
        <f t="shared" si="210"/>
        <v>1.4376560750497446E-4</v>
      </c>
      <c r="U233" s="9"/>
      <c r="V233" s="9"/>
      <c r="W233" s="6"/>
      <c r="X233" s="6"/>
      <c r="AC233" s="11"/>
    </row>
    <row r="234" spans="1:29" x14ac:dyDescent="0.25">
      <c r="A234">
        <f t="shared" si="224"/>
        <v>230</v>
      </c>
      <c r="B234" t="str">
        <f t="shared" si="238"/>
        <v>March</v>
      </c>
      <c r="C234">
        <f t="shared" si="219"/>
        <v>2044</v>
      </c>
      <c r="D234">
        <f t="shared" ref="D234:E234" si="265">D222+1</f>
        <v>61</v>
      </c>
      <c r="E234">
        <f t="shared" si="265"/>
        <v>59</v>
      </c>
      <c r="F234" s="6"/>
      <c r="G234" s="83">
        <f>VLOOKUP(D234,Rates2,5)*VLOOKUP(D234,Mort_Imp_Retirees,C234-'Mort Imp Cume'!$C$4+2)</f>
        <v>3.172148830372378E-4</v>
      </c>
      <c r="H234" s="9">
        <f t="shared" si="221"/>
        <v>0.99968278511696274</v>
      </c>
      <c r="I234" s="83">
        <f>VLOOKUP(E234,Rates2,6)*VLOOKUP(E234,Mort_Imp_Survivors,C234-'Mort Imp Cume'!$C$4+2)</f>
        <v>1.3021166116556609E-4</v>
      </c>
      <c r="J234" s="9">
        <f t="shared" si="222"/>
        <v>0.99986978833883444</v>
      </c>
      <c r="K234" s="83">
        <f>VLOOKUP(E234,Rates2,7)*VLOOKUP(E234,Mort_Imp_Survivors,C234-'Mort Imp Cume'!$C$4+2)</f>
        <v>1.7924864379147322E-4</v>
      </c>
      <c r="L234" s="9">
        <f t="shared" si="223"/>
        <v>0.99982075135620851</v>
      </c>
      <c r="M234" s="31">
        <f>PRODUCT(H$4:H233)</f>
        <v>0.96365616068202264</v>
      </c>
      <c r="N234" s="9">
        <f>PRODUCT(J$4:J233)</f>
        <v>0.98232249682347839</v>
      </c>
      <c r="O234" s="9">
        <f>PRODUCT(L$4:L233)</f>
        <v>0.96612065172349582</v>
      </c>
      <c r="P234" s="9">
        <f t="shared" si="226"/>
        <v>0.94662112584049152</v>
      </c>
      <c r="Q234" s="9">
        <f t="shared" si="227"/>
        <v>1.2322200903174227E-4</v>
      </c>
      <c r="R234" s="9">
        <f t="shared" si="228"/>
        <v>3.0024320945570338E-4</v>
      </c>
      <c r="S234" s="9">
        <f t="shared" si="215"/>
        <v>1.9170341088820903E-4</v>
      </c>
      <c r="T234" s="9">
        <f t="shared" si="210"/>
        <v>1.4373062373144861E-4</v>
      </c>
      <c r="U234" s="9"/>
      <c r="V234" s="9"/>
      <c r="W234" s="6"/>
      <c r="X234" s="6"/>
      <c r="AC234" s="11"/>
    </row>
    <row r="235" spans="1:29" x14ac:dyDescent="0.25">
      <c r="A235">
        <f t="shared" si="224"/>
        <v>231</v>
      </c>
      <c r="B235" t="str">
        <f t="shared" si="238"/>
        <v>April</v>
      </c>
      <c r="C235">
        <f t="shared" si="219"/>
        <v>2044</v>
      </c>
      <c r="D235">
        <f t="shared" ref="D235:E235" si="266">D223+1</f>
        <v>61</v>
      </c>
      <c r="E235">
        <f t="shared" si="266"/>
        <v>59</v>
      </c>
      <c r="F235" s="6"/>
      <c r="G235" s="83">
        <f>VLOOKUP(D235,Rates2,5)*VLOOKUP(D235,Mort_Imp_Retirees,C235-'Mort Imp Cume'!$C$4+2)</f>
        <v>3.172148830372378E-4</v>
      </c>
      <c r="H235" s="9">
        <f t="shared" si="221"/>
        <v>0.99968278511696274</v>
      </c>
      <c r="I235" s="83">
        <f>VLOOKUP(E235,Rates2,6)*VLOOKUP(E235,Mort_Imp_Survivors,C235-'Mort Imp Cume'!$C$4+2)</f>
        <v>1.3021166116556609E-4</v>
      </c>
      <c r="J235" s="9">
        <f t="shared" si="222"/>
        <v>0.99986978833883444</v>
      </c>
      <c r="K235" s="83">
        <f>VLOOKUP(E235,Rates2,7)*VLOOKUP(E235,Mort_Imp_Survivors,C235-'Mort Imp Cume'!$C$4+2)</f>
        <v>1.7924864379147322E-4</v>
      </c>
      <c r="L235" s="9">
        <f t="shared" si="223"/>
        <v>0.99982075135620851</v>
      </c>
      <c r="M235" s="31">
        <f>PRODUCT(H$4:H234)</f>
        <v>0.96335047460572376</v>
      </c>
      <c r="N235" s="9">
        <f>PRODUCT(J$4:J234)</f>
        <v>0.98219458697936668</v>
      </c>
      <c r="O235" s="9">
        <f>PRODUCT(L$4:L234)</f>
        <v>0.96594747590693542</v>
      </c>
      <c r="P235" s="9">
        <f t="shared" si="226"/>
        <v>0.94619762152174569</v>
      </c>
      <c r="Q235" s="9">
        <f t="shared" si="227"/>
        <v>1.2316688132376605E-4</v>
      </c>
      <c r="R235" s="9">
        <f t="shared" si="228"/>
        <v>3.0010888507564509E-4</v>
      </c>
      <c r="S235" s="9">
        <f t="shared" si="215"/>
        <v>1.9164287147006924E-4</v>
      </c>
      <c r="T235" s="9">
        <f t="shared" si="210"/>
        <v>1.436956484708379E-4</v>
      </c>
      <c r="U235" s="9"/>
      <c r="V235" s="9"/>
      <c r="W235" s="6"/>
      <c r="X235" s="6"/>
      <c r="AC235" s="11"/>
    </row>
    <row r="236" spans="1:29" x14ac:dyDescent="0.25">
      <c r="A236">
        <f t="shared" si="224"/>
        <v>232</v>
      </c>
      <c r="B236" t="str">
        <f t="shared" si="238"/>
        <v>May</v>
      </c>
      <c r="C236">
        <f t="shared" si="219"/>
        <v>2044</v>
      </c>
      <c r="D236">
        <f t="shared" ref="D236:E236" si="267">D224+1</f>
        <v>61</v>
      </c>
      <c r="E236">
        <f t="shared" si="267"/>
        <v>59</v>
      </c>
      <c r="F236" s="6"/>
      <c r="G236" s="83">
        <f>VLOOKUP(D236,Rates2,5)*VLOOKUP(D236,Mort_Imp_Retirees,C236-'Mort Imp Cume'!$C$4+2)</f>
        <v>3.172148830372378E-4</v>
      </c>
      <c r="H236" s="9">
        <f t="shared" si="221"/>
        <v>0.99968278511696274</v>
      </c>
      <c r="I236" s="83">
        <f>VLOOKUP(E236,Rates2,6)*VLOOKUP(E236,Mort_Imp_Survivors,C236-'Mort Imp Cume'!$C$4+2)</f>
        <v>1.3021166116556609E-4</v>
      </c>
      <c r="J236" s="9">
        <f t="shared" si="222"/>
        <v>0.99986978833883444</v>
      </c>
      <c r="K236" s="83">
        <f>VLOOKUP(E236,Rates2,7)*VLOOKUP(E236,Mort_Imp_Survivors,C236-'Mort Imp Cume'!$C$4+2)</f>
        <v>1.7924864379147322E-4</v>
      </c>
      <c r="L236" s="9">
        <f t="shared" si="223"/>
        <v>0.99982075135620851</v>
      </c>
      <c r="M236" s="31">
        <f>PRODUCT(H$4:H235)</f>
        <v>0.96304488549759781</v>
      </c>
      <c r="N236" s="9">
        <f>PRODUCT(J$4:J235)</f>
        <v>0.98206669379060829</v>
      </c>
      <c r="O236" s="9">
        <f>PRODUCT(L$4:L235)</f>
        <v>0.96577433113190525</v>
      </c>
      <c r="P236" s="9">
        <f t="shared" si="226"/>
        <v>0.94577430667258078</v>
      </c>
      <c r="Q236" s="9">
        <f t="shared" si="227"/>
        <v>1.2311177827911262E-4</v>
      </c>
      <c r="R236" s="9">
        <f t="shared" si="228"/>
        <v>2.9997462079033168E-4</v>
      </c>
      <c r="S236" s="9">
        <f t="shared" si="215"/>
        <v>1.9158235117011378E-4</v>
      </c>
      <c r="T236" s="9">
        <f t="shared" si="210"/>
        <v>1.4366068172107072E-4</v>
      </c>
      <c r="U236" s="9"/>
      <c r="V236" s="9"/>
      <c r="W236" s="6"/>
      <c r="X236" s="6"/>
      <c r="AC236" s="11"/>
    </row>
    <row r="237" spans="1:29" x14ac:dyDescent="0.25">
      <c r="A237">
        <f t="shared" si="224"/>
        <v>233</v>
      </c>
      <c r="B237" t="str">
        <f t="shared" si="238"/>
        <v>June</v>
      </c>
      <c r="C237">
        <f t="shared" si="219"/>
        <v>2044</v>
      </c>
      <c r="D237">
        <f t="shared" ref="D237:E237" si="268">D225+1</f>
        <v>61</v>
      </c>
      <c r="E237">
        <f t="shared" si="268"/>
        <v>59</v>
      </c>
      <c r="F237" s="6"/>
      <c r="G237" s="83">
        <f>VLOOKUP(D237,Rates2,5)*VLOOKUP(D237,Mort_Imp_Retirees,C237-'Mort Imp Cume'!$C$4+2)</f>
        <v>3.172148830372378E-4</v>
      </c>
      <c r="H237" s="9">
        <f t="shared" si="221"/>
        <v>0.99968278511696274</v>
      </c>
      <c r="I237" s="83">
        <f>VLOOKUP(E237,Rates2,6)*VLOOKUP(E237,Mort_Imp_Survivors,C237-'Mort Imp Cume'!$C$4+2)</f>
        <v>1.3021166116556609E-4</v>
      </c>
      <c r="J237" s="9">
        <f t="shared" si="222"/>
        <v>0.99986978833883444</v>
      </c>
      <c r="K237" s="83">
        <f>VLOOKUP(E237,Rates2,7)*VLOOKUP(E237,Mort_Imp_Survivors,C237-'Mort Imp Cume'!$C$4+2)</f>
        <v>1.7924864379147322E-4</v>
      </c>
      <c r="L237" s="9">
        <f t="shared" si="223"/>
        <v>0.99982075135620851</v>
      </c>
      <c r="M237" s="31">
        <f>PRODUCT(H$4:H236)</f>
        <v>0.96273939332688507</v>
      </c>
      <c r="N237" s="9">
        <f>PRODUCT(J$4:J236)</f>
        <v>0.9819388172550344</v>
      </c>
      <c r="O237" s="9">
        <f>PRODUCT(L$4:L236)</f>
        <v>0.96560121739284122</v>
      </c>
      <c r="P237" s="9">
        <f t="shared" si="226"/>
        <v>0.94535118120823092</v>
      </c>
      <c r="Q237" s="9">
        <f t="shared" si="227"/>
        <v>1.2305669988674797E-4</v>
      </c>
      <c r="R237" s="9">
        <f t="shared" si="228"/>
        <v>2.998404165728777E-4</v>
      </c>
      <c r="S237" s="9">
        <f t="shared" si="215"/>
        <v>1.9152184998230524E-4</v>
      </c>
      <c r="T237" s="9">
        <f t="shared" si="210"/>
        <v>1.4362572348007609E-4</v>
      </c>
      <c r="U237" s="9"/>
      <c r="V237" s="9"/>
      <c r="W237" s="6"/>
      <c r="X237" s="6"/>
      <c r="AC237" s="11"/>
    </row>
    <row r="238" spans="1:29" x14ac:dyDescent="0.25">
      <c r="A238">
        <f t="shared" si="224"/>
        <v>234</v>
      </c>
      <c r="B238" t="str">
        <f t="shared" si="238"/>
        <v>July</v>
      </c>
      <c r="C238">
        <f t="shared" si="219"/>
        <v>2044</v>
      </c>
      <c r="D238">
        <f t="shared" ref="D238:E238" si="269">D226+1</f>
        <v>61</v>
      </c>
      <c r="E238">
        <f t="shared" si="269"/>
        <v>59</v>
      </c>
      <c r="F238" s="6"/>
      <c r="G238" s="83">
        <f>VLOOKUP(D238,Rates2,5)*VLOOKUP(D238,Mort_Imp_Retirees,C238-'Mort Imp Cume'!$C$4+2)</f>
        <v>3.172148830372378E-4</v>
      </c>
      <c r="H238" s="9">
        <f t="shared" si="221"/>
        <v>0.99968278511696274</v>
      </c>
      <c r="I238" s="83">
        <f>VLOOKUP(E238,Rates2,6)*VLOOKUP(E238,Mort_Imp_Survivors,C238-'Mort Imp Cume'!$C$4+2)</f>
        <v>1.3021166116556609E-4</v>
      </c>
      <c r="J238" s="9">
        <f t="shared" si="222"/>
        <v>0.99986978833883444</v>
      </c>
      <c r="K238" s="83">
        <f>VLOOKUP(E238,Rates2,7)*VLOOKUP(E238,Mort_Imp_Survivors,C238-'Mort Imp Cume'!$C$4+2)</f>
        <v>1.7924864379147322E-4</v>
      </c>
      <c r="L238" s="9">
        <f t="shared" si="223"/>
        <v>0.99982075135620851</v>
      </c>
      <c r="M238" s="31">
        <f>PRODUCT(H$4:H237)</f>
        <v>0.96243399806283547</v>
      </c>
      <c r="N238" s="9">
        <f>PRODUCT(J$4:J237)</f>
        <v>0.98181095737047663</v>
      </c>
      <c r="O238" s="9">
        <f>PRODUCT(L$4:L237)</f>
        <v>0.96542813468418009</v>
      </c>
      <c r="P238" s="9">
        <f t="shared" si="226"/>
        <v>0.944928245043968</v>
      </c>
      <c r="Q238" s="9">
        <f t="shared" si="227"/>
        <v>1.2300164613564309E-4</v>
      </c>
      <c r="R238" s="9">
        <f t="shared" si="228"/>
        <v>2.9970627239640963E-4</v>
      </c>
      <c r="S238" s="9">
        <f t="shared" si="215"/>
        <v>1.9146136790060798E-4</v>
      </c>
      <c r="T238" s="9">
        <f t="shared" si="210"/>
        <v>1.4359077374578354E-4</v>
      </c>
      <c r="U238" s="9"/>
      <c r="V238" s="9"/>
      <c r="W238" s="6"/>
      <c r="X238" s="6"/>
      <c r="AC238" s="11"/>
    </row>
    <row r="239" spans="1:29" x14ac:dyDescent="0.25">
      <c r="A239">
        <f t="shared" si="224"/>
        <v>235</v>
      </c>
      <c r="B239" t="str">
        <f t="shared" si="238"/>
        <v>August</v>
      </c>
      <c r="C239">
        <f t="shared" si="219"/>
        <v>2044</v>
      </c>
      <c r="D239">
        <f t="shared" ref="D239:E239" si="270">D227+1</f>
        <v>61</v>
      </c>
      <c r="E239">
        <f t="shared" si="270"/>
        <v>59</v>
      </c>
      <c r="F239" s="6"/>
      <c r="G239" s="83">
        <f>VLOOKUP(D239,Rates2,5)*VLOOKUP(D239,Mort_Imp_Retirees,C239-'Mort Imp Cume'!$C$4+2)</f>
        <v>3.172148830372378E-4</v>
      </c>
      <c r="H239" s="9">
        <f t="shared" si="221"/>
        <v>0.99968278511696274</v>
      </c>
      <c r="I239" s="83">
        <f>VLOOKUP(E239,Rates2,6)*VLOOKUP(E239,Mort_Imp_Survivors,C239-'Mort Imp Cume'!$C$4+2)</f>
        <v>1.3021166116556609E-4</v>
      </c>
      <c r="J239" s="9">
        <f t="shared" si="222"/>
        <v>0.99986978833883444</v>
      </c>
      <c r="K239" s="83">
        <f>VLOOKUP(E239,Rates2,7)*VLOOKUP(E239,Mort_Imp_Survivors,C239-'Mort Imp Cume'!$C$4+2)</f>
        <v>1.7924864379147322E-4</v>
      </c>
      <c r="L239" s="9">
        <f t="shared" si="223"/>
        <v>0.99982075135620851</v>
      </c>
      <c r="M239" s="31">
        <f>PRODUCT(H$4:H238)</f>
        <v>0.96212869967470893</v>
      </c>
      <c r="N239" s="9">
        <f>PRODUCT(J$4:J238)</f>
        <v>0.98168311413476683</v>
      </c>
      <c r="O239" s="9">
        <f>PRODUCT(L$4:L238)</f>
        <v>0.96525508300035978</v>
      </c>
      <c r="P239" s="9">
        <f t="shared" si="226"/>
        <v>0.94450549809510209</v>
      </c>
      <c r="Q239" s="9">
        <f t="shared" si="227"/>
        <v>1.2294661701477383E-4</v>
      </c>
      <c r="R239" s="9">
        <f t="shared" si="228"/>
        <v>2.9957218823406599E-4</v>
      </c>
      <c r="S239" s="9">
        <f t="shared" si="215"/>
        <v>1.9140090491898837E-4</v>
      </c>
      <c r="T239" s="9">
        <f t="shared" si="210"/>
        <v>1.4355583251612298E-4</v>
      </c>
      <c r="U239" s="9"/>
      <c r="V239" s="9"/>
      <c r="W239" s="6"/>
      <c r="X239" s="6"/>
      <c r="AC239" s="11"/>
    </row>
    <row r="240" spans="1:29" x14ac:dyDescent="0.25">
      <c r="A240">
        <f t="shared" si="224"/>
        <v>236</v>
      </c>
      <c r="B240" t="str">
        <f t="shared" si="238"/>
        <v>September</v>
      </c>
      <c r="C240">
        <f t="shared" si="219"/>
        <v>2044</v>
      </c>
      <c r="D240">
        <f t="shared" ref="D240:E240" si="271">D228+1</f>
        <v>61</v>
      </c>
      <c r="E240">
        <f t="shared" si="271"/>
        <v>59</v>
      </c>
      <c r="F240" s="6"/>
      <c r="G240" s="83">
        <f>VLOOKUP(D240,Rates2,5)*VLOOKUP(D240,Mort_Imp_Retirees,C240-'Mort Imp Cume'!$C$4+2)</f>
        <v>3.172148830372378E-4</v>
      </c>
      <c r="H240" s="9">
        <f t="shared" si="221"/>
        <v>0.99968278511696274</v>
      </c>
      <c r="I240" s="83">
        <f>VLOOKUP(E240,Rates2,6)*VLOOKUP(E240,Mort_Imp_Survivors,C240-'Mort Imp Cume'!$C$4+2)</f>
        <v>1.3021166116556609E-4</v>
      </c>
      <c r="J240" s="9">
        <f t="shared" si="222"/>
        <v>0.99986978833883444</v>
      </c>
      <c r="K240" s="83">
        <f>VLOOKUP(E240,Rates2,7)*VLOOKUP(E240,Mort_Imp_Survivors,C240-'Mort Imp Cume'!$C$4+2)</f>
        <v>1.7924864379147322E-4</v>
      </c>
      <c r="L240" s="9">
        <f t="shared" si="223"/>
        <v>0.99982075135620851</v>
      </c>
      <c r="M240" s="31">
        <f>PRODUCT(H$4:H239)</f>
        <v>0.96182349813177481</v>
      </c>
      <c r="N240" s="9">
        <f>PRODUCT(J$4:J239)</f>
        <v>0.98155528754573718</v>
      </c>
      <c r="O240" s="9">
        <f>PRODUCT(L$4:L239)</f>
        <v>0.96508206233581917</v>
      </c>
      <c r="P240" s="9">
        <f t="shared" si="226"/>
        <v>0.94408294027698103</v>
      </c>
      <c r="Q240" s="9">
        <f t="shared" si="227"/>
        <v>1.2289161251312092E-4</v>
      </c>
      <c r="R240" s="9">
        <f t="shared" si="228"/>
        <v>2.9943816405899741E-4</v>
      </c>
      <c r="S240" s="9">
        <f t="shared" si="215"/>
        <v>1.9134046103141464E-4</v>
      </c>
      <c r="T240" s="9">
        <f t="shared" si="210"/>
        <v>1.4352089978902498E-4</v>
      </c>
      <c r="U240" s="9"/>
      <c r="V240" s="9"/>
      <c r="W240" s="6"/>
      <c r="X240" s="6"/>
      <c r="AC240" s="11"/>
    </row>
    <row r="241" spans="1:29" x14ac:dyDescent="0.25">
      <c r="A241">
        <f t="shared" si="224"/>
        <v>237</v>
      </c>
      <c r="B241" t="str">
        <f t="shared" si="238"/>
        <v>October</v>
      </c>
      <c r="C241">
        <f t="shared" si="219"/>
        <v>2044</v>
      </c>
      <c r="D241">
        <f t="shared" ref="D241:E241" si="272">D229+1</f>
        <v>61</v>
      </c>
      <c r="E241">
        <f t="shared" si="272"/>
        <v>59</v>
      </c>
      <c r="F241" s="6"/>
      <c r="G241" s="83">
        <f>VLOOKUP(D241,Rates2,5)*VLOOKUP(D241,Mort_Imp_Retirees,C241-'Mort Imp Cume'!$C$4+2)</f>
        <v>3.172148830372378E-4</v>
      </c>
      <c r="H241" s="9">
        <f t="shared" si="221"/>
        <v>0.99968278511696274</v>
      </c>
      <c r="I241" s="83">
        <f>VLOOKUP(E241,Rates2,6)*VLOOKUP(E241,Mort_Imp_Survivors,C241-'Mort Imp Cume'!$C$4+2)</f>
        <v>1.3021166116556609E-4</v>
      </c>
      <c r="J241" s="9">
        <f t="shared" si="222"/>
        <v>0.99986978833883444</v>
      </c>
      <c r="K241" s="83">
        <f>VLOOKUP(E241,Rates2,7)*VLOOKUP(E241,Mort_Imp_Survivors,C241-'Mort Imp Cume'!$C$4+2)</f>
        <v>1.7924864379147322E-4</v>
      </c>
      <c r="L241" s="9">
        <f t="shared" si="223"/>
        <v>0.99982075135620851</v>
      </c>
      <c r="M241" s="31">
        <f>PRODUCT(H$4:H240)</f>
        <v>0.96151839340331247</v>
      </c>
      <c r="N241" s="9">
        <f>PRODUCT(J$4:J240)</f>
        <v>0.98142747760121996</v>
      </c>
      <c r="O241" s="9">
        <f>PRODUCT(L$4:L240)</f>
        <v>0.96490907268499804</v>
      </c>
      <c r="P241" s="9">
        <f t="shared" si="226"/>
        <v>0.9436605715049905</v>
      </c>
      <c r="Q241" s="9">
        <f t="shared" si="227"/>
        <v>1.2283663261967019E-4</v>
      </c>
      <c r="R241" s="9">
        <f t="shared" si="228"/>
        <v>2.9930419984436639E-4</v>
      </c>
      <c r="S241" s="9">
        <f t="shared" si="215"/>
        <v>1.9128003623185698E-4</v>
      </c>
      <c r="T241" s="9">
        <f t="shared" si="210"/>
        <v>1.4348597556242042E-4</v>
      </c>
      <c r="U241" s="9"/>
      <c r="V241" s="9"/>
      <c r="W241" s="6"/>
      <c r="X241" s="6"/>
      <c r="AC241" s="11"/>
    </row>
    <row r="242" spans="1:29" x14ac:dyDescent="0.25">
      <c r="A242">
        <f t="shared" si="224"/>
        <v>238</v>
      </c>
      <c r="B242" t="str">
        <f t="shared" si="238"/>
        <v>November</v>
      </c>
      <c r="C242">
        <f t="shared" si="219"/>
        <v>2044</v>
      </c>
      <c r="D242">
        <f t="shared" ref="D242:E242" si="273">D230+1</f>
        <v>61</v>
      </c>
      <c r="E242">
        <f t="shared" si="273"/>
        <v>59</v>
      </c>
      <c r="F242" s="6"/>
      <c r="G242" s="83">
        <f>VLOOKUP(D242,Rates2,5)*VLOOKUP(D242,Mort_Imp_Retirees,C242-'Mort Imp Cume'!$C$4+2)</f>
        <v>3.172148830372378E-4</v>
      </c>
      <c r="H242" s="9">
        <f t="shared" si="221"/>
        <v>0.99968278511696274</v>
      </c>
      <c r="I242" s="83">
        <f>VLOOKUP(E242,Rates2,6)*VLOOKUP(E242,Mort_Imp_Survivors,C242-'Mort Imp Cume'!$C$4+2)</f>
        <v>1.3021166116556609E-4</v>
      </c>
      <c r="J242" s="9">
        <f t="shared" si="222"/>
        <v>0.99986978833883444</v>
      </c>
      <c r="K242" s="83">
        <f>VLOOKUP(E242,Rates2,7)*VLOOKUP(E242,Mort_Imp_Survivors,C242-'Mort Imp Cume'!$C$4+2)</f>
        <v>1.7924864379147322E-4</v>
      </c>
      <c r="L242" s="9">
        <f t="shared" si="223"/>
        <v>0.99982075135620851</v>
      </c>
      <c r="M242" s="31">
        <f>PRODUCT(H$4:H241)</f>
        <v>0.9612133854586109</v>
      </c>
      <c r="N242" s="9">
        <f>PRODUCT(J$4:J241)</f>
        <v>0.98129968429904801</v>
      </c>
      <c r="O242" s="9">
        <f>PRODUCT(L$4:L241)</f>
        <v>0.96473611404233717</v>
      </c>
      <c r="P242" s="9">
        <f t="shared" si="226"/>
        <v>0.94323839169455403</v>
      </c>
      <c r="Q242" s="9">
        <f t="shared" si="227"/>
        <v>1.2278167732341218E-4</v>
      </c>
      <c r="R242" s="9">
        <f t="shared" si="228"/>
        <v>2.9917029556334769E-4</v>
      </c>
      <c r="S242" s="9">
        <f t="shared" si="215"/>
        <v>1.9121963051428744E-4</v>
      </c>
      <c r="T242" s="9">
        <f t="shared" si="210"/>
        <v>1.4345105983424089E-4</v>
      </c>
      <c r="U242" s="9"/>
      <c r="V242" s="9"/>
      <c r="W242" s="6"/>
      <c r="X242" s="6"/>
      <c r="AC242" s="11"/>
    </row>
    <row r="243" spans="1:29" x14ac:dyDescent="0.25">
      <c r="A243">
        <f t="shared" si="224"/>
        <v>239</v>
      </c>
      <c r="B243" t="str">
        <f t="shared" si="238"/>
        <v>December</v>
      </c>
      <c r="C243">
        <f t="shared" si="219"/>
        <v>2044</v>
      </c>
      <c r="D243">
        <f t="shared" ref="D243:E243" si="274">D231+1</f>
        <v>61</v>
      </c>
      <c r="E243">
        <f t="shared" si="274"/>
        <v>59</v>
      </c>
      <c r="F243" s="6"/>
      <c r="G243" s="83">
        <f>VLOOKUP(D243,Rates2,5)*VLOOKUP(D243,Mort_Imp_Retirees,C243-'Mort Imp Cume'!$C$4+2)</f>
        <v>3.172148830372378E-4</v>
      </c>
      <c r="H243" s="9">
        <f t="shared" si="221"/>
        <v>0.99968278511696274</v>
      </c>
      <c r="I243" s="83">
        <f>VLOOKUP(E243,Rates2,6)*VLOOKUP(E243,Mort_Imp_Survivors,C243-'Mort Imp Cume'!$C$4+2)</f>
        <v>1.3021166116556609E-4</v>
      </c>
      <c r="J243" s="9">
        <f t="shared" si="222"/>
        <v>0.99986978833883444</v>
      </c>
      <c r="K243" s="83">
        <f>VLOOKUP(E243,Rates2,7)*VLOOKUP(E243,Mort_Imp_Survivors,C243-'Mort Imp Cume'!$C$4+2)</f>
        <v>1.7924864379147322E-4</v>
      </c>
      <c r="L243" s="9">
        <f t="shared" si="223"/>
        <v>0.99982075135620851</v>
      </c>
      <c r="M243" s="31">
        <f>PRODUCT(H$4:H242)</f>
        <v>0.96090847426696879</v>
      </c>
      <c r="N243" s="9">
        <f>PRODUCT(J$4:J242)</f>
        <v>0.9811719076370542</v>
      </c>
      <c r="O243" s="9">
        <f>PRODUCT(L$4:L242)</f>
        <v>0.96456318640227845</v>
      </c>
      <c r="P243" s="9">
        <f t="shared" si="226"/>
        <v>0.94281640076113293</v>
      </c>
      <c r="Q243" s="9">
        <f t="shared" si="227"/>
        <v>1.2272674661334255E-4</v>
      </c>
      <c r="R243" s="9">
        <f t="shared" si="228"/>
        <v>2.9903645118912765E-4</v>
      </c>
      <c r="S243" s="9">
        <f t="shared" si="215"/>
        <v>1.9115924387267999E-4</v>
      </c>
      <c r="T243" s="9">
        <f t="shared" si="210"/>
        <v>1.4341615260241841E-4</v>
      </c>
      <c r="U243" s="9"/>
      <c r="V243" s="9"/>
      <c r="W243" s="6"/>
      <c r="X243" s="6"/>
      <c r="AC243" s="11"/>
    </row>
    <row r="244" spans="1:29" x14ac:dyDescent="0.25">
      <c r="A244">
        <f t="shared" si="224"/>
        <v>240</v>
      </c>
      <c r="B244" t="str">
        <f t="shared" si="238"/>
        <v>January</v>
      </c>
      <c r="C244">
        <f t="shared" si="219"/>
        <v>2045</v>
      </c>
      <c r="D244">
        <f t="shared" ref="D244:E244" si="275">D232+1</f>
        <v>62</v>
      </c>
      <c r="E244">
        <f t="shared" si="275"/>
        <v>60</v>
      </c>
      <c r="F244" s="6"/>
      <c r="G244" s="83">
        <f>VLOOKUP(D244,Rates2,5)*VLOOKUP(D244,Mort_Imp_Retirees,C244-'Mort Imp Cume'!$C$4+2)</f>
        <v>3.5532141989669908E-4</v>
      </c>
      <c r="H244" s="9">
        <f t="shared" si="221"/>
        <v>0.99964467858010331</v>
      </c>
      <c r="I244" s="83">
        <f>VLOOKUP(E244,Rates2,6)*VLOOKUP(E244,Mort_Imp_Survivors,C244-'Mort Imp Cume'!$C$4+2)</f>
        <v>1.406008225729803E-4</v>
      </c>
      <c r="J244" s="9">
        <f t="shared" si="222"/>
        <v>0.99985939917742706</v>
      </c>
      <c r="K244" s="83">
        <f>VLOOKUP(E244,Rates2,7)*VLOOKUP(E244,Mort_Imp_Survivors,C244-'Mort Imp Cume'!$C$4+2)</f>
        <v>1.8822989217811051E-4</v>
      </c>
      <c r="L244" s="9">
        <f t="shared" si="223"/>
        <v>0.99981177010782185</v>
      </c>
      <c r="M244" s="31">
        <f>PRODUCT(H$4:H243)</f>
        <v>0.96060365979769469</v>
      </c>
      <c r="N244" s="9">
        <f>PRODUCT(J$4:J243)</f>
        <v>0.98104414761307179</v>
      </c>
      <c r="O244" s="9">
        <f>PRODUCT(L$4:L243)</f>
        <v>0.96439028975926466</v>
      </c>
      <c r="P244" s="9">
        <f t="shared" si="226"/>
        <v>0.94239459862022656</v>
      </c>
      <c r="Q244" s="9">
        <f t="shared" si="227"/>
        <v>1.3245437514894045E-4</v>
      </c>
      <c r="R244" s="9">
        <f t="shared" si="228"/>
        <v>3.3480590627932169E-4</v>
      </c>
      <c r="S244" s="9">
        <f t="shared" si="215"/>
        <v>2.0471427787808872E-4</v>
      </c>
      <c r="T244" s="9">
        <f>IF(O125=0,0,R124*O244/O125)</f>
        <v>1.5291718577995189E-4</v>
      </c>
      <c r="U244" s="9">
        <f>IF(O5=0,0,R4*O244/O5)</f>
        <v>8.1773192468640382E-5</v>
      </c>
      <c r="V244" s="9"/>
      <c r="W244" s="6"/>
      <c r="X244" s="6"/>
      <c r="AC244" s="11"/>
    </row>
    <row r="245" spans="1:29" x14ac:dyDescent="0.25">
      <c r="A245">
        <f t="shared" si="224"/>
        <v>241</v>
      </c>
      <c r="B245" t="str">
        <f t="shared" si="238"/>
        <v>February</v>
      </c>
      <c r="C245">
        <f t="shared" si="219"/>
        <v>2045</v>
      </c>
      <c r="D245">
        <f t="shared" ref="D245:E245" si="276">D233+1</f>
        <v>62</v>
      </c>
      <c r="E245">
        <f t="shared" si="276"/>
        <v>60</v>
      </c>
      <c r="F245" s="6"/>
      <c r="G245" s="83">
        <f>VLOOKUP(D245,Rates2,5)*VLOOKUP(D245,Mort_Imp_Retirees,C245-'Mort Imp Cume'!$C$4+2)</f>
        <v>3.5532141989669908E-4</v>
      </c>
      <c r="H245" s="9">
        <f t="shared" si="221"/>
        <v>0.99964467858010331</v>
      </c>
      <c r="I245" s="83">
        <f>VLOOKUP(E245,Rates2,6)*VLOOKUP(E245,Mort_Imp_Survivors,C245-'Mort Imp Cume'!$C$4+2)</f>
        <v>1.406008225729803E-4</v>
      </c>
      <c r="J245" s="9">
        <f t="shared" si="222"/>
        <v>0.99985939917742706</v>
      </c>
      <c r="K245" s="83">
        <f>VLOOKUP(E245,Rates2,7)*VLOOKUP(E245,Mort_Imp_Survivors,C245-'Mort Imp Cume'!$C$4+2)</f>
        <v>1.8822989217811051E-4</v>
      </c>
      <c r="L245" s="9">
        <f t="shared" si="223"/>
        <v>0.99981177010782185</v>
      </c>
      <c r="M245" s="31">
        <f>PRODUCT(H$4:H244)</f>
        <v>0.96026233674133743</v>
      </c>
      <c r="N245" s="9">
        <f>PRODUCT(J$4:J244)</f>
        <v>0.98090621199893702</v>
      </c>
      <c r="O245" s="9">
        <f>PRODUCT(L$4:L244)</f>
        <v>0.96420876267900557</v>
      </c>
      <c r="P245" s="9">
        <f t="shared" si="226"/>
        <v>0.94192729125819297</v>
      </c>
      <c r="Q245" s="9">
        <f t="shared" si="227"/>
        <v>1.3238869469541143E-4</v>
      </c>
      <c r="R245" s="9">
        <f t="shared" si="228"/>
        <v>3.3463988530988309E-4</v>
      </c>
      <c r="S245" s="9">
        <f t="shared" si="215"/>
        <v>2.0464454362374007E-4</v>
      </c>
      <c r="T245" s="9">
        <f t="shared" si="210"/>
        <v>1.5287611431188776E-4</v>
      </c>
      <c r="U245" s="9">
        <f t="shared" ref="U245:U308" si="277">IF(O6=0,0,R5*O245/O6)</f>
        <v>8.1756870846347963E-5</v>
      </c>
      <c r="V245" s="9"/>
      <c r="W245" s="6"/>
      <c r="X245" s="6"/>
      <c r="AC245" s="11"/>
    </row>
    <row r="246" spans="1:29" x14ac:dyDescent="0.25">
      <c r="A246">
        <f t="shared" si="224"/>
        <v>242</v>
      </c>
      <c r="B246" t="str">
        <f t="shared" si="238"/>
        <v>March</v>
      </c>
      <c r="C246">
        <f t="shared" si="219"/>
        <v>2045</v>
      </c>
      <c r="D246">
        <f t="shared" ref="D246:E246" si="278">D234+1</f>
        <v>62</v>
      </c>
      <c r="E246">
        <f t="shared" si="278"/>
        <v>60</v>
      </c>
      <c r="F246" s="6"/>
      <c r="G246" s="83">
        <f>VLOOKUP(D246,Rates2,5)*VLOOKUP(D246,Mort_Imp_Retirees,C246-'Mort Imp Cume'!$C$4+2)</f>
        <v>3.5532141989669908E-4</v>
      </c>
      <c r="H246" s="9">
        <f t="shared" si="221"/>
        <v>0.99964467858010331</v>
      </c>
      <c r="I246" s="83">
        <f>VLOOKUP(E246,Rates2,6)*VLOOKUP(E246,Mort_Imp_Survivors,C246-'Mort Imp Cume'!$C$4+2)</f>
        <v>1.406008225729803E-4</v>
      </c>
      <c r="J246" s="9">
        <f t="shared" si="222"/>
        <v>0.99985939917742706</v>
      </c>
      <c r="K246" s="83">
        <f>VLOOKUP(E246,Rates2,7)*VLOOKUP(E246,Mort_Imp_Survivors,C246-'Mort Imp Cume'!$C$4+2)</f>
        <v>1.8822989217811051E-4</v>
      </c>
      <c r="L246" s="9">
        <f t="shared" si="223"/>
        <v>0.99981177010782185</v>
      </c>
      <c r="M246" s="31">
        <f>PRODUCT(H$4:H245)</f>
        <v>0.95992113496437315</v>
      </c>
      <c r="N246" s="9">
        <f>PRODUCT(J$4:J245)</f>
        <v>0.98076829577866309</v>
      </c>
      <c r="O246" s="9">
        <f>PRODUCT(L$4:L245)</f>
        <v>0.96402726976756925</v>
      </c>
      <c r="P246" s="9">
        <f t="shared" si="226"/>
        <v>0.9414602156209283</v>
      </c>
      <c r="Q246" s="9">
        <f t="shared" si="227"/>
        <v>1.3232304681099895E-4</v>
      </c>
      <c r="R246" s="9">
        <f t="shared" si="228"/>
        <v>3.3447394666564177E-4</v>
      </c>
      <c r="S246" s="9">
        <f t="shared" si="215"/>
        <v>2.045748331237982E-4</v>
      </c>
      <c r="T246" s="9">
        <f t="shared" si="210"/>
        <v>1.528350538750591E-4</v>
      </c>
      <c r="U246" s="9">
        <f t="shared" si="277"/>
        <v>8.1740552481790094E-5</v>
      </c>
      <c r="V246" s="9"/>
      <c r="W246" s="6"/>
      <c r="X246" s="6"/>
      <c r="AC246" s="11"/>
    </row>
    <row r="247" spans="1:29" x14ac:dyDescent="0.25">
      <c r="A247">
        <f t="shared" si="224"/>
        <v>243</v>
      </c>
      <c r="B247" t="str">
        <f t="shared" si="238"/>
        <v>April</v>
      </c>
      <c r="C247">
        <f t="shared" si="219"/>
        <v>2045</v>
      </c>
      <c r="D247">
        <f t="shared" ref="D247:E247" si="279">D235+1</f>
        <v>62</v>
      </c>
      <c r="E247">
        <f t="shared" si="279"/>
        <v>60</v>
      </c>
      <c r="F247" s="6"/>
      <c r="G247" s="83">
        <f>VLOOKUP(D247,Rates2,5)*VLOOKUP(D247,Mort_Imp_Retirees,C247-'Mort Imp Cume'!$C$4+2)</f>
        <v>3.5532141989669908E-4</v>
      </c>
      <c r="H247" s="9">
        <f t="shared" si="221"/>
        <v>0.99964467858010331</v>
      </c>
      <c r="I247" s="83">
        <f>VLOOKUP(E247,Rates2,6)*VLOOKUP(E247,Mort_Imp_Survivors,C247-'Mort Imp Cume'!$C$4+2)</f>
        <v>1.406008225729803E-4</v>
      </c>
      <c r="J247" s="9">
        <f t="shared" si="222"/>
        <v>0.99985939917742706</v>
      </c>
      <c r="K247" s="83">
        <f>VLOOKUP(E247,Rates2,7)*VLOOKUP(E247,Mort_Imp_Survivors,C247-'Mort Imp Cume'!$C$4+2)</f>
        <v>1.8822989217811051E-4</v>
      </c>
      <c r="L247" s="9">
        <f t="shared" si="223"/>
        <v>0.99981177010782185</v>
      </c>
      <c r="M247" s="31">
        <f>PRODUCT(H$4:H246)</f>
        <v>0.95958005442370875</v>
      </c>
      <c r="N247" s="9">
        <f>PRODUCT(J$4:J246)</f>
        <v>0.9806303989495232</v>
      </c>
      <c r="O247" s="9">
        <f>PRODUCT(L$4:L246)</f>
        <v>0.96384581101852407</v>
      </c>
      <c r="P247" s="9">
        <f t="shared" si="226"/>
        <v>0.9409933715935267</v>
      </c>
      <c r="Q247" s="9">
        <f t="shared" si="227"/>
        <v>1.3225743147955282E-4</v>
      </c>
      <c r="R247" s="9">
        <f t="shared" si="228"/>
        <v>3.3430809030577497E-4</v>
      </c>
      <c r="S247" s="9">
        <f t="shared" si="215"/>
        <v>2.0450514637017142E-4</v>
      </c>
      <c r="T247" s="9">
        <f t="shared" si="210"/>
        <v>1.5279400446650316E-4</v>
      </c>
      <c r="U247" s="9">
        <f t="shared" si="277"/>
        <v>8.1724237374316552E-5</v>
      </c>
      <c r="V247" s="9"/>
      <c r="W247" s="6"/>
      <c r="X247" s="6"/>
      <c r="AC247" s="11"/>
    </row>
    <row r="248" spans="1:29" x14ac:dyDescent="0.25">
      <c r="A248">
        <f t="shared" si="224"/>
        <v>244</v>
      </c>
      <c r="B248" t="str">
        <f t="shared" si="238"/>
        <v>May</v>
      </c>
      <c r="C248">
        <f t="shared" si="219"/>
        <v>2045</v>
      </c>
      <c r="D248">
        <f t="shared" ref="D248:E248" si="280">D236+1</f>
        <v>62</v>
      </c>
      <c r="E248">
        <f t="shared" si="280"/>
        <v>60</v>
      </c>
      <c r="F248" s="6"/>
      <c r="G248" s="83">
        <f>VLOOKUP(D248,Rates2,5)*VLOOKUP(D248,Mort_Imp_Retirees,C248-'Mort Imp Cume'!$C$4+2)</f>
        <v>3.5532141989669908E-4</v>
      </c>
      <c r="H248" s="9">
        <f t="shared" si="221"/>
        <v>0.99964467858010331</v>
      </c>
      <c r="I248" s="83">
        <f>VLOOKUP(E248,Rates2,6)*VLOOKUP(E248,Mort_Imp_Survivors,C248-'Mort Imp Cume'!$C$4+2)</f>
        <v>1.406008225729803E-4</v>
      </c>
      <c r="J248" s="9">
        <f t="shared" si="222"/>
        <v>0.99985939917742706</v>
      </c>
      <c r="K248" s="83">
        <f>VLOOKUP(E248,Rates2,7)*VLOOKUP(E248,Mort_Imp_Survivors,C248-'Mort Imp Cume'!$C$4+2)</f>
        <v>1.8822989217811051E-4</v>
      </c>
      <c r="L248" s="9">
        <f t="shared" si="223"/>
        <v>0.99981177010782185</v>
      </c>
      <c r="M248" s="31">
        <f>PRODUCT(H$4:H247)</f>
        <v>0.95923909507626637</v>
      </c>
      <c r="N248" s="9">
        <f>PRODUCT(J$4:J247)</f>
        <v>0.98049252150879085</v>
      </c>
      <c r="O248" s="9">
        <f>PRODUCT(L$4:L247)</f>
        <v>0.96366438642543972</v>
      </c>
      <c r="P248" s="9">
        <f t="shared" si="226"/>
        <v>0.94052675906113914</v>
      </c>
      <c r="Q248" s="9">
        <f t="shared" si="227"/>
        <v>1.3219184868493096E-4</v>
      </c>
      <c r="R248" s="9">
        <f t="shared" si="228"/>
        <v>3.3414231618948009E-4</v>
      </c>
      <c r="S248" s="9">
        <f t="shared" si="215"/>
        <v>2.0443548335477064E-4</v>
      </c>
      <c r="T248" s="9">
        <f t="shared" si="210"/>
        <v>1.5275296608325778E-4</v>
      </c>
      <c r="U248" s="9">
        <f t="shared" si="277"/>
        <v>8.1707925523277235E-5</v>
      </c>
      <c r="V248" s="9"/>
      <c r="W248" s="6"/>
      <c r="X248" s="6"/>
      <c r="AC248" s="11"/>
    </row>
    <row r="249" spans="1:29" x14ac:dyDescent="0.25">
      <c r="A249">
        <f t="shared" si="224"/>
        <v>245</v>
      </c>
      <c r="B249" t="str">
        <f t="shared" si="238"/>
        <v>June</v>
      </c>
      <c r="C249">
        <f t="shared" si="219"/>
        <v>2045</v>
      </c>
      <c r="D249">
        <f t="shared" ref="D249:E249" si="281">D237+1</f>
        <v>62</v>
      </c>
      <c r="E249">
        <f t="shared" si="281"/>
        <v>60</v>
      </c>
      <c r="F249" s="6"/>
      <c r="G249" s="83">
        <f>VLOOKUP(D249,Rates2,5)*VLOOKUP(D249,Mort_Imp_Retirees,C249-'Mort Imp Cume'!$C$4+2)</f>
        <v>3.5532141989669908E-4</v>
      </c>
      <c r="H249" s="9">
        <f t="shared" si="221"/>
        <v>0.99964467858010331</v>
      </c>
      <c r="I249" s="83">
        <f>VLOOKUP(E249,Rates2,6)*VLOOKUP(E249,Mort_Imp_Survivors,C249-'Mort Imp Cume'!$C$4+2)</f>
        <v>1.406008225729803E-4</v>
      </c>
      <c r="J249" s="9">
        <f t="shared" si="222"/>
        <v>0.99985939917742706</v>
      </c>
      <c r="K249" s="83">
        <f>VLOOKUP(E249,Rates2,7)*VLOOKUP(E249,Mort_Imp_Survivors,C249-'Mort Imp Cume'!$C$4+2)</f>
        <v>1.8822989217811051E-4</v>
      </c>
      <c r="L249" s="9">
        <f t="shared" si="223"/>
        <v>0.99981177010782185</v>
      </c>
      <c r="M249" s="31">
        <f>PRODUCT(H$4:H248)</f>
        <v>0.95889825687898345</v>
      </c>
      <c r="N249" s="9">
        <f>PRODUCT(J$4:J248)</f>
        <v>0.98035466345374012</v>
      </c>
      <c r="O249" s="9">
        <f>PRODUCT(L$4:L248)</f>
        <v>0.96348299598188691</v>
      </c>
      <c r="P249" s="9">
        <f t="shared" si="226"/>
        <v>0.9400603779089739</v>
      </c>
      <c r="Q249" s="9">
        <f t="shared" si="227"/>
        <v>1.321262984109993E-4</v>
      </c>
      <c r="R249" s="9">
        <f t="shared" si="228"/>
        <v>3.3397662427597498E-4</v>
      </c>
      <c r="S249" s="9">
        <f t="shared" si="215"/>
        <v>2.0436584406950971E-4</v>
      </c>
      <c r="T249" s="9">
        <f t="shared" si="210"/>
        <v>1.5271193872236176E-4</v>
      </c>
      <c r="U249" s="9">
        <f t="shared" si="277"/>
        <v>8.1691616928022151E-5</v>
      </c>
      <c r="V249" s="9"/>
      <c r="W249" s="6"/>
      <c r="X249" s="6"/>
      <c r="AC249" s="11"/>
    </row>
    <row r="250" spans="1:29" x14ac:dyDescent="0.25">
      <c r="A250">
        <f t="shared" si="224"/>
        <v>246</v>
      </c>
      <c r="B250" t="str">
        <f t="shared" si="238"/>
        <v>July</v>
      </c>
      <c r="C250">
        <f t="shared" si="219"/>
        <v>2045</v>
      </c>
      <c r="D250">
        <f t="shared" ref="D250:E250" si="282">D238+1</f>
        <v>62</v>
      </c>
      <c r="E250">
        <f t="shared" si="282"/>
        <v>60</v>
      </c>
      <c r="F250" s="6"/>
      <c r="G250" s="83">
        <f>VLOOKUP(D250,Rates2,5)*VLOOKUP(D250,Mort_Imp_Retirees,C250-'Mort Imp Cume'!$C$4+2)</f>
        <v>3.5532141989669908E-4</v>
      </c>
      <c r="H250" s="9">
        <f t="shared" si="221"/>
        <v>0.99964467858010331</v>
      </c>
      <c r="I250" s="83">
        <f>VLOOKUP(E250,Rates2,6)*VLOOKUP(E250,Mort_Imp_Survivors,C250-'Mort Imp Cume'!$C$4+2)</f>
        <v>1.406008225729803E-4</v>
      </c>
      <c r="J250" s="9">
        <f t="shared" si="222"/>
        <v>0.99985939917742706</v>
      </c>
      <c r="K250" s="83">
        <f>VLOOKUP(E250,Rates2,7)*VLOOKUP(E250,Mort_Imp_Survivors,C250-'Mort Imp Cume'!$C$4+2)</f>
        <v>1.8822989217811051E-4</v>
      </c>
      <c r="L250" s="9">
        <f t="shared" si="223"/>
        <v>0.99981177010782185</v>
      </c>
      <c r="M250" s="31">
        <f>PRODUCT(H$4:H249)</f>
        <v>0.95855753978881275</v>
      </c>
      <c r="N250" s="9">
        <f>PRODUCT(J$4:J249)</f>
        <v>0.98021682478164529</v>
      </c>
      <c r="O250" s="9">
        <f>PRODUCT(L$4:L249)</f>
        <v>0.96330163968143778</v>
      </c>
      <c r="P250" s="9">
        <f t="shared" si="226"/>
        <v>0.93959422802229564</v>
      </c>
      <c r="Q250" s="9">
        <f t="shared" si="227"/>
        <v>1.3206078064163167E-4</v>
      </c>
      <c r="R250" s="9">
        <f t="shared" si="228"/>
        <v>3.3381101452449743E-4</v>
      </c>
      <c r="S250" s="9">
        <f t="shared" si="215"/>
        <v>2.0429622850630505E-4</v>
      </c>
      <c r="T250" s="9">
        <f t="shared" si="210"/>
        <v>1.5267092238085473E-4</v>
      </c>
      <c r="U250" s="9">
        <f t="shared" si="277"/>
        <v>8.1675311587901469E-5</v>
      </c>
      <c r="V250" s="9"/>
      <c r="W250" s="6"/>
      <c r="X250" s="6"/>
      <c r="AC250" s="11"/>
    </row>
    <row r="251" spans="1:29" x14ac:dyDescent="0.25">
      <c r="A251">
        <f t="shared" si="224"/>
        <v>247</v>
      </c>
      <c r="B251" t="str">
        <f t="shared" si="238"/>
        <v>August</v>
      </c>
      <c r="C251">
        <f t="shared" si="219"/>
        <v>2045</v>
      </c>
      <c r="D251">
        <f t="shared" ref="D251:E251" si="283">D239+1</f>
        <v>62</v>
      </c>
      <c r="E251">
        <f t="shared" si="283"/>
        <v>60</v>
      </c>
      <c r="F251" s="6"/>
      <c r="G251" s="83">
        <f>VLOOKUP(D251,Rates2,5)*VLOOKUP(D251,Mort_Imp_Retirees,C251-'Mort Imp Cume'!$C$4+2)</f>
        <v>3.5532141989669908E-4</v>
      </c>
      <c r="H251" s="9">
        <f t="shared" si="221"/>
        <v>0.99964467858010331</v>
      </c>
      <c r="I251" s="83">
        <f>VLOOKUP(E251,Rates2,6)*VLOOKUP(E251,Mort_Imp_Survivors,C251-'Mort Imp Cume'!$C$4+2)</f>
        <v>1.406008225729803E-4</v>
      </c>
      <c r="J251" s="9">
        <f t="shared" si="222"/>
        <v>0.99985939917742706</v>
      </c>
      <c r="K251" s="83">
        <f>VLOOKUP(E251,Rates2,7)*VLOOKUP(E251,Mort_Imp_Survivors,C251-'Mort Imp Cume'!$C$4+2)</f>
        <v>1.8822989217811051E-4</v>
      </c>
      <c r="L251" s="9">
        <f t="shared" si="223"/>
        <v>0.99981177010782185</v>
      </c>
      <c r="M251" s="31">
        <f>PRODUCT(H$4:H250)</f>
        <v>0.95821694376272226</v>
      </c>
      <c r="N251" s="9">
        <f>PRODUCT(J$4:J250)</f>
        <v>0.98007900548978111</v>
      </c>
      <c r="O251" s="9">
        <f>PRODUCT(L$4:L250)</f>
        <v>0.96312031751766547</v>
      </c>
      <c r="P251" s="9">
        <f t="shared" si="226"/>
        <v>0.93912830928642632</v>
      </c>
      <c r="Q251" s="9">
        <f t="shared" si="227"/>
        <v>1.3199529536070992E-4</v>
      </c>
      <c r="R251" s="9">
        <f t="shared" si="228"/>
        <v>3.3364548689430551E-4</v>
      </c>
      <c r="S251" s="9">
        <f t="shared" si="215"/>
        <v>2.0422663665707608E-4</v>
      </c>
      <c r="T251" s="9">
        <f t="shared" si="210"/>
        <v>1.5262991705577693E-4</v>
      </c>
      <c r="U251" s="9">
        <f t="shared" si="277"/>
        <v>8.1659009502265482E-5</v>
      </c>
      <c r="V251" s="9"/>
      <c r="W251" s="6"/>
      <c r="X251" s="6"/>
      <c r="AC251" s="11"/>
    </row>
    <row r="252" spans="1:29" x14ac:dyDescent="0.25">
      <c r="A252">
        <f t="shared" si="224"/>
        <v>248</v>
      </c>
      <c r="B252" t="str">
        <f t="shared" si="238"/>
        <v>September</v>
      </c>
      <c r="C252">
        <f t="shared" si="219"/>
        <v>2045</v>
      </c>
      <c r="D252">
        <f t="shared" ref="D252:E252" si="284">D240+1</f>
        <v>62</v>
      </c>
      <c r="E252">
        <f t="shared" si="284"/>
        <v>60</v>
      </c>
      <c r="F252" s="6"/>
      <c r="G252" s="83">
        <f>VLOOKUP(D252,Rates2,5)*VLOOKUP(D252,Mort_Imp_Retirees,C252-'Mort Imp Cume'!$C$4+2)</f>
        <v>3.5532141989669908E-4</v>
      </c>
      <c r="H252" s="9">
        <f t="shared" si="221"/>
        <v>0.99964467858010331</v>
      </c>
      <c r="I252" s="83">
        <f>VLOOKUP(E252,Rates2,6)*VLOOKUP(E252,Mort_Imp_Survivors,C252-'Mort Imp Cume'!$C$4+2)</f>
        <v>1.406008225729803E-4</v>
      </c>
      <c r="J252" s="9">
        <f t="shared" si="222"/>
        <v>0.99985939917742706</v>
      </c>
      <c r="K252" s="83">
        <f>VLOOKUP(E252,Rates2,7)*VLOOKUP(E252,Mort_Imp_Survivors,C252-'Mort Imp Cume'!$C$4+2)</f>
        <v>1.8822989217811051E-4</v>
      </c>
      <c r="L252" s="9">
        <f t="shared" si="223"/>
        <v>0.99981177010782185</v>
      </c>
      <c r="M252" s="31">
        <f>PRODUCT(H$4:H251)</f>
        <v>0.95787646875769539</v>
      </c>
      <c r="N252" s="9">
        <f>PRODUCT(J$4:J251)</f>
        <v>0.97994120557542275</v>
      </c>
      <c r="O252" s="9">
        <f>PRODUCT(L$4:L251)</f>
        <v>0.96293902948414456</v>
      </c>
      <c r="P252" s="9">
        <f t="shared" si="226"/>
        <v>0.93866262158674474</v>
      </c>
      <c r="Q252" s="9">
        <f t="shared" si="227"/>
        <v>1.3192984255212405E-4</v>
      </c>
      <c r="R252" s="9">
        <f t="shared" si="228"/>
        <v>3.3348004134467767E-4</v>
      </c>
      <c r="S252" s="9">
        <f t="shared" si="215"/>
        <v>2.0415706851374465E-4</v>
      </c>
      <c r="T252" s="9">
        <f t="shared" si="210"/>
        <v>1.5258892274416954E-4</v>
      </c>
      <c r="U252" s="9">
        <f t="shared" si="277"/>
        <v>8.1642710670464577E-5</v>
      </c>
      <c r="V252" s="9"/>
      <c r="W252" s="6"/>
      <c r="X252" s="6"/>
      <c r="AC252" s="11"/>
    </row>
    <row r="253" spans="1:29" x14ac:dyDescent="0.25">
      <c r="A253">
        <f t="shared" si="224"/>
        <v>249</v>
      </c>
      <c r="B253" t="str">
        <f t="shared" si="238"/>
        <v>October</v>
      </c>
      <c r="C253">
        <f t="shared" si="219"/>
        <v>2045</v>
      </c>
      <c r="D253">
        <f t="shared" ref="D253:E253" si="285">D241+1</f>
        <v>62</v>
      </c>
      <c r="E253">
        <f t="shared" si="285"/>
        <v>60</v>
      </c>
      <c r="F253" s="6"/>
      <c r="G253" s="83">
        <f>VLOOKUP(D253,Rates2,5)*VLOOKUP(D253,Mort_Imp_Retirees,C253-'Mort Imp Cume'!$C$4+2)</f>
        <v>3.5532141989669908E-4</v>
      </c>
      <c r="H253" s="9">
        <f t="shared" si="221"/>
        <v>0.99964467858010331</v>
      </c>
      <c r="I253" s="83">
        <f>VLOOKUP(E253,Rates2,6)*VLOOKUP(E253,Mort_Imp_Survivors,C253-'Mort Imp Cume'!$C$4+2)</f>
        <v>1.406008225729803E-4</v>
      </c>
      <c r="J253" s="9">
        <f t="shared" si="222"/>
        <v>0.99985939917742706</v>
      </c>
      <c r="K253" s="83">
        <f>VLOOKUP(E253,Rates2,7)*VLOOKUP(E253,Mort_Imp_Survivors,C253-'Mort Imp Cume'!$C$4+2)</f>
        <v>1.8822989217811051E-4</v>
      </c>
      <c r="L253" s="9">
        <f t="shared" si="223"/>
        <v>0.99981177010782185</v>
      </c>
      <c r="M253" s="31">
        <f>PRODUCT(H$4:H252)</f>
        <v>0.95753611473073075</v>
      </c>
      <c r="N253" s="9">
        <f>PRODUCT(J$4:J252)</f>
        <v>0.97980342503584572</v>
      </c>
      <c r="O253" s="9">
        <f>PRODUCT(L$4:L252)</f>
        <v>0.96275777557445064</v>
      </c>
      <c r="P253" s="9">
        <f t="shared" si="226"/>
        <v>0.93819716480868653</v>
      </c>
      <c r="Q253" s="9">
        <f t="shared" si="227"/>
        <v>1.3186442219977184E-4</v>
      </c>
      <c r="R253" s="9">
        <f t="shared" si="228"/>
        <v>3.3331467783491247E-4</v>
      </c>
      <c r="S253" s="9">
        <f t="shared" si="215"/>
        <v>2.0408752406823565E-4</v>
      </c>
      <c r="T253" s="9">
        <f t="shared" ref="T253:T316" si="286">IF(O134=0,0,R133*O253/O134)</f>
        <v>1.5254793944307447E-4</v>
      </c>
      <c r="U253" s="9">
        <f t="shared" si="277"/>
        <v>8.1626415091849355E-5</v>
      </c>
      <c r="V253" s="9"/>
      <c r="W253" s="6"/>
      <c r="X253" s="6"/>
      <c r="AC253" s="11"/>
    </row>
    <row r="254" spans="1:29" x14ac:dyDescent="0.25">
      <c r="A254">
        <f t="shared" si="224"/>
        <v>250</v>
      </c>
      <c r="B254" t="str">
        <f t="shared" si="238"/>
        <v>November</v>
      </c>
      <c r="C254">
        <f t="shared" si="219"/>
        <v>2045</v>
      </c>
      <c r="D254">
        <f t="shared" ref="D254:E254" si="287">D242+1</f>
        <v>62</v>
      </c>
      <c r="E254">
        <f t="shared" si="287"/>
        <v>60</v>
      </c>
      <c r="F254" s="6"/>
      <c r="G254" s="83">
        <f>VLOOKUP(D254,Rates2,5)*VLOOKUP(D254,Mort_Imp_Retirees,C254-'Mort Imp Cume'!$C$4+2)</f>
        <v>3.5532141989669908E-4</v>
      </c>
      <c r="H254" s="9">
        <f t="shared" si="221"/>
        <v>0.99964467858010331</v>
      </c>
      <c r="I254" s="83">
        <f>VLOOKUP(E254,Rates2,6)*VLOOKUP(E254,Mort_Imp_Survivors,C254-'Mort Imp Cume'!$C$4+2)</f>
        <v>1.406008225729803E-4</v>
      </c>
      <c r="J254" s="9">
        <f t="shared" si="222"/>
        <v>0.99985939917742706</v>
      </c>
      <c r="K254" s="83">
        <f>VLOOKUP(E254,Rates2,7)*VLOOKUP(E254,Mort_Imp_Survivors,C254-'Mort Imp Cume'!$C$4+2)</f>
        <v>1.8822989217811051E-4</v>
      </c>
      <c r="L254" s="9">
        <f t="shared" si="223"/>
        <v>0.99981177010782185</v>
      </c>
      <c r="M254" s="31">
        <f>PRODUCT(H$4:H253)</f>
        <v>0.95719588163884228</v>
      </c>
      <c r="N254" s="9">
        <f>PRODUCT(J$4:J253)</f>
        <v>0.97966566386832588</v>
      </c>
      <c r="O254" s="9">
        <f>PRODUCT(L$4:L253)</f>
        <v>0.96257655578216061</v>
      </c>
      <c r="P254" s="9">
        <f t="shared" si="226"/>
        <v>0.93773193883774386</v>
      </c>
      <c r="Q254" s="9">
        <f t="shared" si="227"/>
        <v>1.3179903428755916E-4</v>
      </c>
      <c r="R254" s="9">
        <f t="shared" si="228"/>
        <v>3.3314939632432848E-4</v>
      </c>
      <c r="S254" s="9">
        <f t="shared" si="215"/>
        <v>2.0401800331247663E-4</v>
      </c>
      <c r="T254" s="9">
        <f t="shared" si="286"/>
        <v>1.5250696714953448E-4</v>
      </c>
      <c r="U254" s="9">
        <f t="shared" si="277"/>
        <v>8.1610122765770422E-5</v>
      </c>
      <c r="V254" s="9"/>
      <c r="W254" s="6"/>
      <c r="X254" s="6"/>
      <c r="AC254" s="11"/>
    </row>
    <row r="255" spans="1:29" x14ac:dyDescent="0.25">
      <c r="A255">
        <f t="shared" si="224"/>
        <v>251</v>
      </c>
      <c r="B255" t="str">
        <f t="shared" si="238"/>
        <v>December</v>
      </c>
      <c r="C255">
        <f t="shared" si="219"/>
        <v>2045</v>
      </c>
      <c r="D255">
        <f t="shared" ref="D255:E255" si="288">D243+1</f>
        <v>62</v>
      </c>
      <c r="E255">
        <f t="shared" si="288"/>
        <v>60</v>
      </c>
      <c r="F255" s="6"/>
      <c r="G255" s="83">
        <f>VLOOKUP(D255,Rates2,5)*VLOOKUP(D255,Mort_Imp_Retirees,C255-'Mort Imp Cume'!$C$4+2)</f>
        <v>3.5532141989669908E-4</v>
      </c>
      <c r="H255" s="9">
        <f t="shared" si="221"/>
        <v>0.99964467858010331</v>
      </c>
      <c r="I255" s="83">
        <f>VLOOKUP(E255,Rates2,6)*VLOOKUP(E255,Mort_Imp_Survivors,C255-'Mort Imp Cume'!$C$4+2)</f>
        <v>1.406008225729803E-4</v>
      </c>
      <c r="J255" s="9">
        <f t="shared" si="222"/>
        <v>0.99985939917742706</v>
      </c>
      <c r="K255" s="83">
        <f>VLOOKUP(E255,Rates2,7)*VLOOKUP(E255,Mort_Imp_Survivors,C255-'Mort Imp Cume'!$C$4+2)</f>
        <v>1.8822989217811051E-4</v>
      </c>
      <c r="L255" s="9">
        <f t="shared" si="223"/>
        <v>0.99981177010782185</v>
      </c>
      <c r="M255" s="31">
        <f>PRODUCT(H$4:H254)</f>
        <v>0.95685576943905915</v>
      </c>
      <c r="N255" s="9">
        <f>PRODUCT(J$4:J254)</f>
        <v>0.9795279220701395</v>
      </c>
      <c r="O255" s="9">
        <f>PRODUCT(L$4:L254)</f>
        <v>0.96239537010085252</v>
      </c>
      <c r="P255" s="9">
        <f t="shared" si="226"/>
        <v>0.93726694355946605</v>
      </c>
      <c r="Q255" s="9">
        <f t="shared" si="227"/>
        <v>1.3173367879939989E-4</v>
      </c>
      <c r="R255" s="9">
        <f t="shared" si="228"/>
        <v>3.329841967722647E-4</v>
      </c>
      <c r="S255" s="9">
        <f t="shared" si="215"/>
        <v>2.0394850623839779E-4</v>
      </c>
      <c r="T255" s="9">
        <f t="shared" si="286"/>
        <v>1.5246600586059304E-4</v>
      </c>
      <c r="U255" s="9">
        <f t="shared" si="277"/>
        <v>8.1593833691578679E-5</v>
      </c>
      <c r="V255" s="9"/>
      <c r="W255" s="6"/>
      <c r="X255" s="6"/>
      <c r="AC255" s="11"/>
    </row>
    <row r="256" spans="1:29" x14ac:dyDescent="0.25">
      <c r="A256">
        <f t="shared" si="224"/>
        <v>252</v>
      </c>
      <c r="B256" t="str">
        <f t="shared" si="238"/>
        <v>January</v>
      </c>
      <c r="C256">
        <f t="shared" si="219"/>
        <v>2046</v>
      </c>
      <c r="D256">
        <f t="shared" ref="D256:E256" si="289">D244+1</f>
        <v>63</v>
      </c>
      <c r="E256">
        <f t="shared" si="289"/>
        <v>61</v>
      </c>
      <c r="F256" s="6"/>
      <c r="G256" s="83">
        <f>VLOOKUP(D256,Rates2,5)*VLOOKUP(D256,Mort_Imp_Retirees,C256-'Mort Imp Cume'!$C$4+2)</f>
        <v>3.978146993509847E-4</v>
      </c>
      <c r="H256" s="9">
        <f t="shared" si="221"/>
        <v>0.99960218530064904</v>
      </c>
      <c r="I256" s="83">
        <f>VLOOKUP(E256,Rates2,6)*VLOOKUP(E256,Mort_Imp_Survivors,C256-'Mort Imp Cume'!$C$4+2)</f>
        <v>1.5115224236262337E-4</v>
      </c>
      <c r="J256" s="9">
        <f t="shared" si="222"/>
        <v>0.99984884775763738</v>
      </c>
      <c r="K256" s="83">
        <f>VLOOKUP(E256,Rates2,7)*VLOOKUP(E256,Mort_Imp_Survivors,C256-'Mort Imp Cume'!$C$4+2)</f>
        <v>1.8597622543432385E-4</v>
      </c>
      <c r="L256" s="9">
        <f t="shared" si="223"/>
        <v>0.99981402377456563</v>
      </c>
      <c r="M256" s="31">
        <f>PRODUCT(H$4:H255)</f>
        <v>0.95651577808842569</v>
      </c>
      <c r="N256" s="9">
        <f>PRODUCT(J$4:J255)</f>
        <v>0.97939019963856322</v>
      </c>
      <c r="O256" s="9">
        <f>PRODUCT(L$4:L255)</f>
        <v>0.96221421852410571</v>
      </c>
      <c r="P256" s="9">
        <f t="shared" si="226"/>
        <v>0.93680217885945882</v>
      </c>
      <c r="Q256" s="9">
        <f t="shared" si="227"/>
        <v>1.4154341952283018E-4</v>
      </c>
      <c r="R256" s="9">
        <f t="shared" si="228"/>
        <v>3.7261734667235467E-4</v>
      </c>
      <c r="S256" s="9">
        <f t="shared" si="215"/>
        <v>2.2125646644865509E-4</v>
      </c>
      <c r="T256" s="9">
        <f t="shared" si="286"/>
        <v>1.615914670950098E-4</v>
      </c>
      <c r="U256" s="9">
        <f t="shared" si="277"/>
        <v>8.7864093637553113E-5</v>
      </c>
      <c r="V256" s="9"/>
      <c r="W256" s="6"/>
      <c r="X256" s="6"/>
      <c r="AC256" s="11"/>
    </row>
    <row r="257" spans="1:29" x14ac:dyDescent="0.25">
      <c r="A257">
        <f t="shared" si="224"/>
        <v>253</v>
      </c>
      <c r="B257" t="str">
        <f t="shared" si="238"/>
        <v>February</v>
      </c>
      <c r="C257">
        <f t="shared" si="219"/>
        <v>2046</v>
      </c>
      <c r="D257">
        <f t="shared" ref="D257:E257" si="290">D245+1</f>
        <v>63</v>
      </c>
      <c r="E257">
        <f t="shared" si="290"/>
        <v>61</v>
      </c>
      <c r="F257" s="6"/>
      <c r="G257" s="83">
        <f>VLOOKUP(D257,Rates2,5)*VLOOKUP(D257,Mort_Imp_Retirees,C257-'Mort Imp Cume'!$C$4+2)</f>
        <v>3.978146993509847E-4</v>
      </c>
      <c r="H257" s="9">
        <f t="shared" si="221"/>
        <v>0.99960218530064904</v>
      </c>
      <c r="I257" s="83">
        <f>VLOOKUP(E257,Rates2,6)*VLOOKUP(E257,Mort_Imp_Survivors,C257-'Mort Imp Cume'!$C$4+2)</f>
        <v>1.5115224236262337E-4</v>
      </c>
      <c r="J257" s="9">
        <f t="shared" si="222"/>
        <v>0.99984884775763738</v>
      </c>
      <c r="K257" s="83">
        <f>VLOOKUP(E257,Rates2,7)*VLOOKUP(E257,Mort_Imp_Survivors,C257-'Mort Imp Cume'!$C$4+2)</f>
        <v>1.8597622543432385E-4</v>
      </c>
      <c r="L257" s="9">
        <f t="shared" si="223"/>
        <v>0.99981402377456563</v>
      </c>
      <c r="M257" s="31">
        <f>PRODUCT(H$4:H256)</f>
        <v>0.95613526205174104</v>
      </c>
      <c r="N257" s="9">
        <f>PRODUCT(J$4:J256)</f>
        <v>0.97924216261373986</v>
      </c>
      <c r="O257" s="9">
        <f>PRODUCT(L$4:L256)</f>
        <v>0.9620352695556853</v>
      </c>
      <c r="P257" s="9">
        <f t="shared" si="226"/>
        <v>0.93628796176280182</v>
      </c>
      <c r="Q257" s="9">
        <f t="shared" si="227"/>
        <v>1.4146572537578354E-4</v>
      </c>
      <c r="R257" s="9">
        <f t="shared" si="228"/>
        <v>3.7241281447282113E-4</v>
      </c>
      <c r="S257" s="9">
        <f t="shared" ref="S257:S320" si="291">IF(O198=0,0,R197*O257/O198)</f>
        <v>2.211775919669579E-4</v>
      </c>
      <c r="T257" s="9">
        <f t="shared" si="286"/>
        <v>1.6154653564126058E-4</v>
      </c>
      <c r="U257" s="9">
        <f t="shared" si="277"/>
        <v>8.7846372585614554E-5</v>
      </c>
      <c r="V257" s="9"/>
      <c r="W257" s="6"/>
      <c r="X257" s="6"/>
      <c r="AC257" s="11"/>
    </row>
    <row r="258" spans="1:29" x14ac:dyDescent="0.25">
      <c r="A258">
        <f t="shared" si="224"/>
        <v>254</v>
      </c>
      <c r="B258" t="str">
        <f t="shared" si="238"/>
        <v>March</v>
      </c>
      <c r="C258">
        <f t="shared" si="219"/>
        <v>2046</v>
      </c>
      <c r="D258">
        <f t="shared" ref="D258:E258" si="292">D246+1</f>
        <v>63</v>
      </c>
      <c r="E258">
        <f t="shared" si="292"/>
        <v>61</v>
      </c>
      <c r="F258" s="6"/>
      <c r="G258" s="83">
        <f>VLOOKUP(D258,Rates2,5)*VLOOKUP(D258,Mort_Imp_Retirees,C258-'Mort Imp Cume'!$C$4+2)</f>
        <v>3.978146993509847E-4</v>
      </c>
      <c r="H258" s="9">
        <f t="shared" si="221"/>
        <v>0.99960218530064904</v>
      </c>
      <c r="I258" s="83">
        <f>VLOOKUP(E258,Rates2,6)*VLOOKUP(E258,Mort_Imp_Survivors,C258-'Mort Imp Cume'!$C$4+2)</f>
        <v>1.5115224236262337E-4</v>
      </c>
      <c r="J258" s="9">
        <f t="shared" si="222"/>
        <v>0.99984884775763738</v>
      </c>
      <c r="K258" s="83">
        <f>VLOOKUP(E258,Rates2,7)*VLOOKUP(E258,Mort_Imp_Survivors,C258-'Mort Imp Cume'!$C$4+2)</f>
        <v>1.8597622543432385E-4</v>
      </c>
      <c r="L258" s="9">
        <f t="shared" si="223"/>
        <v>0.99981402377456563</v>
      </c>
      <c r="M258" s="31">
        <f>PRODUCT(H$4:H257)</f>
        <v>0.95575489738992903</v>
      </c>
      <c r="N258" s="9">
        <f>PRODUCT(J$4:J257)</f>
        <v>0.97909414796504479</v>
      </c>
      <c r="O258" s="9">
        <f>PRODUCT(L$4:L257)</f>
        <v>0.96185635386751855</v>
      </c>
      <c r="P258" s="9">
        <f t="shared" si="226"/>
        <v>0.93577402692341138</v>
      </c>
      <c r="Q258" s="9">
        <f t="shared" si="227"/>
        <v>1.4138807387558335E-4</v>
      </c>
      <c r="R258" s="9">
        <f t="shared" si="228"/>
        <v>3.72208394542405E-4</v>
      </c>
      <c r="S258" s="9">
        <f t="shared" si="291"/>
        <v>2.2109874560278403E-4</v>
      </c>
      <c r="T258" s="9">
        <f t="shared" si="286"/>
        <v>1.6150161668096517E-4</v>
      </c>
      <c r="U258" s="9">
        <f t="shared" si="277"/>
        <v>8.7828655107783098E-5</v>
      </c>
      <c r="V258" s="9"/>
      <c r="W258" s="6"/>
      <c r="X258" s="6"/>
      <c r="AC258" s="11"/>
    </row>
    <row r="259" spans="1:29" x14ac:dyDescent="0.25">
      <c r="A259">
        <f t="shared" si="224"/>
        <v>255</v>
      </c>
      <c r="B259" t="str">
        <f t="shared" si="238"/>
        <v>April</v>
      </c>
      <c r="C259">
        <f t="shared" si="219"/>
        <v>2046</v>
      </c>
      <c r="D259">
        <f t="shared" ref="D259:E259" si="293">D247+1</f>
        <v>63</v>
      </c>
      <c r="E259">
        <f t="shared" si="293"/>
        <v>61</v>
      </c>
      <c r="F259" s="6"/>
      <c r="G259" s="83">
        <f>VLOOKUP(D259,Rates2,5)*VLOOKUP(D259,Mort_Imp_Retirees,C259-'Mort Imp Cume'!$C$4+2)</f>
        <v>3.978146993509847E-4</v>
      </c>
      <c r="H259" s="9">
        <f t="shared" si="221"/>
        <v>0.99960218530064904</v>
      </c>
      <c r="I259" s="83">
        <f>VLOOKUP(E259,Rates2,6)*VLOOKUP(E259,Mort_Imp_Survivors,C259-'Mort Imp Cume'!$C$4+2)</f>
        <v>1.5115224236262337E-4</v>
      </c>
      <c r="J259" s="9">
        <f t="shared" si="222"/>
        <v>0.99984884775763738</v>
      </c>
      <c r="K259" s="83">
        <f>VLOOKUP(E259,Rates2,7)*VLOOKUP(E259,Mort_Imp_Survivors,C259-'Mort Imp Cume'!$C$4+2)</f>
        <v>1.8597622543432385E-4</v>
      </c>
      <c r="L259" s="9">
        <f t="shared" si="223"/>
        <v>0.99981402377456563</v>
      </c>
      <c r="M259" s="31">
        <f>PRODUCT(H$4:H258)</f>
        <v>0.95537468404277059</v>
      </c>
      <c r="N259" s="9">
        <f>PRODUCT(J$4:J258)</f>
        <v>0.97894615568909571</v>
      </c>
      <c r="O259" s="9">
        <f>PRODUCT(L$4:L258)</f>
        <v>0.9616774714534162</v>
      </c>
      <c r="P259" s="9">
        <f t="shared" si="226"/>
        <v>0.93526037418635477</v>
      </c>
      <c r="Q259" s="9">
        <f t="shared" si="227"/>
        <v>1.4131046499882052E-4</v>
      </c>
      <c r="R259" s="9">
        <f t="shared" si="228"/>
        <v>3.7200408681948096E-4</v>
      </c>
      <c r="S259" s="9">
        <f t="shared" si="291"/>
        <v>2.2101992734611006E-4</v>
      </c>
      <c r="T259" s="9">
        <f t="shared" si="286"/>
        <v>1.6145671021064976E-4</v>
      </c>
      <c r="U259" s="9">
        <f t="shared" si="277"/>
        <v>8.7810941203337898E-5</v>
      </c>
      <c r="V259" s="9"/>
      <c r="W259" s="6"/>
      <c r="X259" s="6"/>
      <c r="AC259" s="11"/>
    </row>
    <row r="260" spans="1:29" x14ac:dyDescent="0.25">
      <c r="A260">
        <f t="shared" si="224"/>
        <v>256</v>
      </c>
      <c r="B260" t="str">
        <f t="shared" si="238"/>
        <v>May</v>
      </c>
      <c r="C260">
        <f t="shared" si="219"/>
        <v>2046</v>
      </c>
      <c r="D260">
        <f t="shared" ref="D260:E260" si="294">D248+1</f>
        <v>63</v>
      </c>
      <c r="E260">
        <f t="shared" si="294"/>
        <v>61</v>
      </c>
      <c r="F260" s="6"/>
      <c r="G260" s="83">
        <f>VLOOKUP(D260,Rates2,5)*VLOOKUP(D260,Mort_Imp_Retirees,C260-'Mort Imp Cume'!$C$4+2)</f>
        <v>3.978146993509847E-4</v>
      </c>
      <c r="H260" s="9">
        <f t="shared" si="221"/>
        <v>0.99960218530064904</v>
      </c>
      <c r="I260" s="83">
        <f>VLOOKUP(E260,Rates2,6)*VLOOKUP(E260,Mort_Imp_Survivors,C260-'Mort Imp Cume'!$C$4+2)</f>
        <v>1.5115224236262337E-4</v>
      </c>
      <c r="J260" s="9">
        <f t="shared" si="222"/>
        <v>0.99984884775763738</v>
      </c>
      <c r="K260" s="83">
        <f>VLOOKUP(E260,Rates2,7)*VLOOKUP(E260,Mort_Imp_Survivors,C260-'Mort Imp Cume'!$C$4+2)</f>
        <v>1.8597622543432385E-4</v>
      </c>
      <c r="L260" s="9">
        <f t="shared" si="223"/>
        <v>0.99981402377456563</v>
      </c>
      <c r="M260" s="31">
        <f>PRODUCT(H$4:H259)</f>
        <v>0.95499462195007057</v>
      </c>
      <c r="N260" s="9">
        <f>PRODUCT(J$4:J259)</f>
        <v>0.97879818578251099</v>
      </c>
      <c r="O260" s="9">
        <f>PRODUCT(L$4:L259)</f>
        <v>0.96149862230719008</v>
      </c>
      <c r="P260" s="9">
        <f t="shared" si="226"/>
        <v>0.93474700339678396</v>
      </c>
      <c r="Q260" s="9">
        <f t="shared" si="227"/>
        <v>1.4123289872209875E-4</v>
      </c>
      <c r="R260" s="9">
        <f t="shared" si="228"/>
        <v>3.7179989124245762E-4</v>
      </c>
      <c r="S260" s="9">
        <f t="shared" si="291"/>
        <v>2.2094113718691609E-4</v>
      </c>
      <c r="T260" s="9">
        <f t="shared" si="286"/>
        <v>1.6141181622684138E-4</v>
      </c>
      <c r="U260" s="9">
        <f t="shared" si="277"/>
        <v>8.7793230871558285E-5</v>
      </c>
      <c r="V260" s="9"/>
      <c r="W260" s="6"/>
      <c r="X260" s="6"/>
      <c r="AC260" s="11"/>
    </row>
    <row r="261" spans="1:29" x14ac:dyDescent="0.25">
      <c r="A261">
        <f t="shared" si="224"/>
        <v>257</v>
      </c>
      <c r="B261" t="str">
        <f t="shared" si="238"/>
        <v>June</v>
      </c>
      <c r="C261">
        <f t="shared" ref="C261:C324" si="295">C260+IF(B260="December",1,0)</f>
        <v>2046</v>
      </c>
      <c r="D261">
        <f t="shared" ref="D261:E261" si="296">D249+1</f>
        <v>63</v>
      </c>
      <c r="E261">
        <f t="shared" si="296"/>
        <v>61</v>
      </c>
      <c r="F261" s="6"/>
      <c r="G261" s="83">
        <f>VLOOKUP(D261,Rates2,5)*VLOOKUP(D261,Mort_Imp_Retirees,C261-'Mort Imp Cume'!$C$4+2)</f>
        <v>3.978146993509847E-4</v>
      </c>
      <c r="H261" s="9">
        <f t="shared" ref="H261:H324" si="297">1-G261</f>
        <v>0.99960218530064904</v>
      </c>
      <c r="I261" s="83">
        <f>VLOOKUP(E261,Rates2,6)*VLOOKUP(E261,Mort_Imp_Survivors,C261-'Mort Imp Cume'!$C$4+2)</f>
        <v>1.5115224236262337E-4</v>
      </c>
      <c r="J261" s="9">
        <f t="shared" ref="J261:J324" si="298">1-I261</f>
        <v>0.99984884775763738</v>
      </c>
      <c r="K261" s="83">
        <f>VLOOKUP(E261,Rates2,7)*VLOOKUP(E261,Mort_Imp_Survivors,C261-'Mort Imp Cume'!$C$4+2)</f>
        <v>1.8597622543432385E-4</v>
      </c>
      <c r="L261" s="9">
        <f t="shared" ref="L261:L324" si="299">1-K261</f>
        <v>0.99981402377456563</v>
      </c>
      <c r="M261" s="31">
        <f>PRODUCT(H$4:H260)</f>
        <v>0.95461471105165774</v>
      </c>
      <c r="N261" s="9">
        <f>PRODUCT(J$4:J260)</f>
        <v>0.97865023824190955</v>
      </c>
      <c r="O261" s="9">
        <f>PRODUCT(L$4:L260)</f>
        <v>0.96131980642265302</v>
      </c>
      <c r="P261" s="9">
        <f t="shared" si="226"/>
        <v>0.93423391439993653</v>
      </c>
      <c r="Q261" s="9">
        <f t="shared" si="227"/>
        <v>1.4115537502203463E-4</v>
      </c>
      <c r="R261" s="9">
        <f t="shared" si="228"/>
        <v>3.7159580774977739E-4</v>
      </c>
      <c r="S261" s="9">
        <f t="shared" si="291"/>
        <v>2.2086237511518585E-4</v>
      </c>
      <c r="T261" s="9">
        <f t="shared" si="286"/>
        <v>1.6136693472606817E-4</v>
      </c>
      <c r="U261" s="9">
        <f t="shared" si="277"/>
        <v>8.7775524111723631E-5</v>
      </c>
      <c r="V261" s="9"/>
      <c r="W261" s="6"/>
      <c r="X261" s="6"/>
      <c r="AC261" s="11"/>
    </row>
    <row r="262" spans="1:29" x14ac:dyDescent="0.25">
      <c r="A262">
        <f t="shared" ref="A262:A325" si="300">A261+1</f>
        <v>258</v>
      </c>
      <c r="B262" t="str">
        <f t="shared" si="238"/>
        <v>July</v>
      </c>
      <c r="C262">
        <f t="shared" si="295"/>
        <v>2046</v>
      </c>
      <c r="D262">
        <f t="shared" ref="D262:E262" si="301">D250+1</f>
        <v>63</v>
      </c>
      <c r="E262">
        <f t="shared" si="301"/>
        <v>61</v>
      </c>
      <c r="F262" s="6"/>
      <c r="G262" s="83">
        <f>VLOOKUP(D262,Rates2,5)*VLOOKUP(D262,Mort_Imp_Retirees,C262-'Mort Imp Cume'!$C$4+2)</f>
        <v>3.978146993509847E-4</v>
      </c>
      <c r="H262" s="9">
        <f t="shared" si="297"/>
        <v>0.99960218530064904</v>
      </c>
      <c r="I262" s="83">
        <f>VLOOKUP(E262,Rates2,6)*VLOOKUP(E262,Mort_Imp_Survivors,C262-'Mort Imp Cume'!$C$4+2)</f>
        <v>1.5115224236262337E-4</v>
      </c>
      <c r="J262" s="9">
        <f t="shared" si="298"/>
        <v>0.99984884775763738</v>
      </c>
      <c r="K262" s="83">
        <f>VLOOKUP(E262,Rates2,7)*VLOOKUP(E262,Mort_Imp_Survivors,C262-'Mort Imp Cume'!$C$4+2)</f>
        <v>1.8597622543432385E-4</v>
      </c>
      <c r="L262" s="9">
        <f t="shared" si="299"/>
        <v>0.99981402377456563</v>
      </c>
      <c r="M262" s="31">
        <f>PRODUCT(H$4:H261)</f>
        <v>0.95423495128738467</v>
      </c>
      <c r="N262" s="9">
        <f>PRODUCT(J$4:J261)</f>
        <v>0.97850231306391056</v>
      </c>
      <c r="O262" s="9">
        <f>PRODUCT(L$4:L261)</f>
        <v>0.96114102379361921</v>
      </c>
      <c r="P262" s="9">
        <f t="shared" ref="P262:P325" si="302">M262*N262</f>
        <v>0.93372110704113387</v>
      </c>
      <c r="Q262" s="9">
        <f t="shared" ref="Q262:Q325" si="303">P262*I262*H262</f>
        <v>1.410778938752574E-4</v>
      </c>
      <c r="R262" s="9">
        <f t="shared" ref="R262:R325" si="304">P262*G262*J262</f>
        <v>3.7139183627991619E-4</v>
      </c>
      <c r="S262" s="9">
        <f t="shared" si="291"/>
        <v>2.2078364112090656E-4</v>
      </c>
      <c r="T262" s="9">
        <f t="shared" si="286"/>
        <v>1.6132206570485902E-4</v>
      </c>
      <c r="U262" s="9">
        <f t="shared" si="277"/>
        <v>8.7757820923113552E-5</v>
      </c>
      <c r="V262" s="9"/>
      <c r="W262" s="6"/>
      <c r="X262" s="6"/>
      <c r="AC262" s="11"/>
    </row>
    <row r="263" spans="1:29" x14ac:dyDescent="0.25">
      <c r="A263">
        <f t="shared" si="300"/>
        <v>259</v>
      </c>
      <c r="B263" t="str">
        <f t="shared" si="238"/>
        <v>August</v>
      </c>
      <c r="C263">
        <f t="shared" si="295"/>
        <v>2046</v>
      </c>
      <c r="D263">
        <f t="shared" ref="D263:E263" si="305">D251+1</f>
        <v>63</v>
      </c>
      <c r="E263">
        <f t="shared" si="305"/>
        <v>61</v>
      </c>
      <c r="F263" s="6"/>
      <c r="G263" s="83">
        <f>VLOOKUP(D263,Rates2,5)*VLOOKUP(D263,Mort_Imp_Retirees,C263-'Mort Imp Cume'!$C$4+2)</f>
        <v>3.978146993509847E-4</v>
      </c>
      <c r="H263" s="9">
        <f t="shared" si="297"/>
        <v>0.99960218530064904</v>
      </c>
      <c r="I263" s="83">
        <f>VLOOKUP(E263,Rates2,6)*VLOOKUP(E263,Mort_Imp_Survivors,C263-'Mort Imp Cume'!$C$4+2)</f>
        <v>1.5115224236262337E-4</v>
      </c>
      <c r="J263" s="9">
        <f t="shared" si="298"/>
        <v>0.99984884775763738</v>
      </c>
      <c r="K263" s="83">
        <f>VLOOKUP(E263,Rates2,7)*VLOOKUP(E263,Mort_Imp_Survivors,C263-'Mort Imp Cume'!$C$4+2)</f>
        <v>1.8597622543432385E-4</v>
      </c>
      <c r="L263" s="9">
        <f t="shared" si="299"/>
        <v>0.99981402377456563</v>
      </c>
      <c r="M263" s="31">
        <f>PRODUCT(H$4:H262)</f>
        <v>0.95385534259712812</v>
      </c>
      <c r="N263" s="9">
        <f>PRODUCT(J$4:J262)</f>
        <v>0.97835441024513392</v>
      </c>
      <c r="O263" s="9">
        <f>PRODUCT(L$4:L262)</f>
        <v>0.96096227441390392</v>
      </c>
      <c r="P263" s="9">
        <f t="shared" si="302"/>
        <v>0.93320858116578342</v>
      </c>
      <c r="Q263" s="9">
        <f t="shared" si="303"/>
        <v>1.4100045525840946E-4</v>
      </c>
      <c r="R263" s="9">
        <f t="shared" si="304"/>
        <v>3.7118797677138424E-4</v>
      </c>
      <c r="S263" s="9">
        <f t="shared" si="291"/>
        <v>2.20704935194069E-4</v>
      </c>
      <c r="T263" s="9">
        <f t="shared" si="286"/>
        <v>1.6127720915974398E-4</v>
      </c>
      <c r="U263" s="9">
        <f t="shared" si="277"/>
        <v>8.7740121305007811E-5</v>
      </c>
      <c r="V263" s="9"/>
      <c r="W263" s="6"/>
      <c r="X263" s="6"/>
      <c r="AC263" s="11"/>
    </row>
    <row r="264" spans="1:29" x14ac:dyDescent="0.25">
      <c r="A264">
        <f t="shared" si="300"/>
        <v>260</v>
      </c>
      <c r="B264" t="str">
        <f t="shared" si="238"/>
        <v>September</v>
      </c>
      <c r="C264">
        <f t="shared" si="295"/>
        <v>2046</v>
      </c>
      <c r="D264">
        <f t="shared" ref="D264:E264" si="306">D252+1</f>
        <v>63</v>
      </c>
      <c r="E264">
        <f t="shared" si="306"/>
        <v>61</v>
      </c>
      <c r="F264" s="6"/>
      <c r="G264" s="83">
        <f>VLOOKUP(D264,Rates2,5)*VLOOKUP(D264,Mort_Imp_Retirees,C264-'Mort Imp Cume'!$C$4+2)</f>
        <v>3.978146993509847E-4</v>
      </c>
      <c r="H264" s="9">
        <f t="shared" si="297"/>
        <v>0.99960218530064904</v>
      </c>
      <c r="I264" s="83">
        <f>VLOOKUP(E264,Rates2,6)*VLOOKUP(E264,Mort_Imp_Survivors,C264-'Mort Imp Cume'!$C$4+2)</f>
        <v>1.5115224236262337E-4</v>
      </c>
      <c r="J264" s="9">
        <f t="shared" si="298"/>
        <v>0.99984884775763738</v>
      </c>
      <c r="K264" s="83">
        <f>VLOOKUP(E264,Rates2,7)*VLOOKUP(E264,Mort_Imp_Survivors,C264-'Mort Imp Cume'!$C$4+2)</f>
        <v>1.8597622543432385E-4</v>
      </c>
      <c r="L264" s="9">
        <f t="shared" si="299"/>
        <v>0.99981402377456563</v>
      </c>
      <c r="M264" s="31">
        <f>PRODUCT(H$4:H263)</f>
        <v>0.9534758849207885</v>
      </c>
      <c r="N264" s="9">
        <f>PRODUCT(J$4:J263)</f>
        <v>0.97820652978220002</v>
      </c>
      <c r="O264" s="9">
        <f>PRODUCT(L$4:L263)</f>
        <v>0.96078355827732365</v>
      </c>
      <c r="P264" s="9">
        <f t="shared" si="302"/>
        <v>0.93269633661937679</v>
      </c>
      <c r="Q264" s="9">
        <f t="shared" si="303"/>
        <v>1.4092305914814571E-4</v>
      </c>
      <c r="R264" s="9">
        <f t="shared" si="304"/>
        <v>3.7098422916272491E-4</v>
      </c>
      <c r="S264" s="9">
        <f t="shared" si="291"/>
        <v>2.2062625732466768E-4</v>
      </c>
      <c r="T264" s="9">
        <f t="shared" si="286"/>
        <v>1.6123236508725403E-4</v>
      </c>
      <c r="U264" s="9">
        <f t="shared" si="277"/>
        <v>8.7722425256686254E-5</v>
      </c>
      <c r="V264" s="9"/>
      <c r="W264" s="6"/>
      <c r="X264" s="6"/>
      <c r="AC264" s="11"/>
    </row>
    <row r="265" spans="1:29" x14ac:dyDescent="0.25">
      <c r="A265">
        <f t="shared" si="300"/>
        <v>261</v>
      </c>
      <c r="B265" t="str">
        <f t="shared" si="238"/>
        <v>October</v>
      </c>
      <c r="C265">
        <f t="shared" si="295"/>
        <v>2046</v>
      </c>
      <c r="D265">
        <f t="shared" ref="D265:E265" si="307">D253+1</f>
        <v>63</v>
      </c>
      <c r="E265">
        <f t="shared" si="307"/>
        <v>61</v>
      </c>
      <c r="F265" s="6"/>
      <c r="G265" s="83">
        <f>VLOOKUP(D265,Rates2,5)*VLOOKUP(D265,Mort_Imp_Retirees,C265-'Mort Imp Cume'!$C$4+2)</f>
        <v>3.978146993509847E-4</v>
      </c>
      <c r="H265" s="9">
        <f t="shared" si="297"/>
        <v>0.99960218530064904</v>
      </c>
      <c r="I265" s="83">
        <f>VLOOKUP(E265,Rates2,6)*VLOOKUP(E265,Mort_Imp_Survivors,C265-'Mort Imp Cume'!$C$4+2)</f>
        <v>1.5115224236262337E-4</v>
      </c>
      <c r="J265" s="9">
        <f t="shared" si="298"/>
        <v>0.99984884775763738</v>
      </c>
      <c r="K265" s="83">
        <f>VLOOKUP(E265,Rates2,7)*VLOOKUP(E265,Mort_Imp_Survivors,C265-'Mort Imp Cume'!$C$4+2)</f>
        <v>1.8597622543432385E-4</v>
      </c>
      <c r="L265" s="9">
        <f t="shared" si="299"/>
        <v>0.99981402377456563</v>
      </c>
      <c r="M265" s="31">
        <f>PRODUCT(H$4:H264)</f>
        <v>0.9530965781982903</v>
      </c>
      <c r="N265" s="9">
        <f>PRODUCT(J$4:J264)</f>
        <v>0.97805867167172966</v>
      </c>
      <c r="O265" s="9">
        <f>PRODUCT(L$4:L264)</f>
        <v>0.96060487537769579</v>
      </c>
      <c r="P265" s="9">
        <f t="shared" si="302"/>
        <v>0.93218437324749059</v>
      </c>
      <c r="Q265" s="9">
        <f t="shared" si="303"/>
        <v>1.4084570552113404E-4</v>
      </c>
      <c r="R265" s="9">
        <f t="shared" si="304"/>
        <v>3.7078059339251576E-4</v>
      </c>
      <c r="S265" s="9">
        <f t="shared" si="291"/>
        <v>2.2054760750270044E-4</v>
      </c>
      <c r="T265" s="9">
        <f t="shared" si="286"/>
        <v>1.6118753348392105E-4</v>
      </c>
      <c r="U265" s="9">
        <f t="shared" si="277"/>
        <v>8.7704732777428877E-5</v>
      </c>
      <c r="V265" s="9"/>
      <c r="W265" s="6"/>
      <c r="X265" s="6"/>
      <c r="AC265" s="11"/>
    </row>
    <row r="266" spans="1:29" x14ac:dyDescent="0.25">
      <c r="A266">
        <f t="shared" si="300"/>
        <v>262</v>
      </c>
      <c r="B266" t="str">
        <f t="shared" si="238"/>
        <v>November</v>
      </c>
      <c r="C266">
        <f t="shared" si="295"/>
        <v>2046</v>
      </c>
      <c r="D266">
        <f t="shared" ref="D266:E266" si="308">D254+1</f>
        <v>63</v>
      </c>
      <c r="E266">
        <f t="shared" si="308"/>
        <v>61</v>
      </c>
      <c r="F266" s="6"/>
      <c r="G266" s="83">
        <f>VLOOKUP(D266,Rates2,5)*VLOOKUP(D266,Mort_Imp_Retirees,C266-'Mort Imp Cume'!$C$4+2)</f>
        <v>3.978146993509847E-4</v>
      </c>
      <c r="H266" s="9">
        <f t="shared" si="297"/>
        <v>0.99960218530064904</v>
      </c>
      <c r="I266" s="83">
        <f>VLOOKUP(E266,Rates2,6)*VLOOKUP(E266,Mort_Imp_Survivors,C266-'Mort Imp Cume'!$C$4+2)</f>
        <v>1.5115224236262337E-4</v>
      </c>
      <c r="J266" s="9">
        <f t="shared" si="298"/>
        <v>0.99984884775763738</v>
      </c>
      <c r="K266" s="83">
        <f>VLOOKUP(E266,Rates2,7)*VLOOKUP(E266,Mort_Imp_Survivors,C266-'Mort Imp Cume'!$C$4+2)</f>
        <v>1.8597622543432385E-4</v>
      </c>
      <c r="L266" s="9">
        <f t="shared" si="299"/>
        <v>0.99981402377456563</v>
      </c>
      <c r="M266" s="31">
        <f>PRODUCT(H$4:H265)</f>
        <v>0.9527174223695819</v>
      </c>
      <c r="N266" s="9">
        <f>PRODUCT(J$4:J265)</f>
        <v>0.97791083591034422</v>
      </c>
      <c r="O266" s="9">
        <f>PRODUCT(L$4:L265)</f>
        <v>0.96042622570883918</v>
      </c>
      <c r="P266" s="9">
        <f t="shared" si="302"/>
        <v>0.9316726908957863</v>
      </c>
      <c r="Q266" s="9">
        <f t="shared" si="303"/>
        <v>1.4076839435405513E-4</v>
      </c>
      <c r="R266" s="9">
        <f t="shared" si="304"/>
        <v>3.7057706939936784E-4</v>
      </c>
      <c r="S266" s="9">
        <f t="shared" si="291"/>
        <v>2.2046898571816888E-4</v>
      </c>
      <c r="T266" s="9">
        <f t="shared" si="286"/>
        <v>1.6114271434627793E-4</v>
      </c>
      <c r="U266" s="9">
        <f t="shared" si="277"/>
        <v>8.7687043866515864E-5</v>
      </c>
      <c r="V266" s="9"/>
      <c r="W266" s="6"/>
      <c r="X266" s="6"/>
      <c r="AC266" s="11"/>
    </row>
    <row r="267" spans="1:29" x14ac:dyDescent="0.25">
      <c r="A267">
        <f t="shared" si="300"/>
        <v>263</v>
      </c>
      <c r="B267" t="str">
        <f t="shared" si="238"/>
        <v>December</v>
      </c>
      <c r="C267">
        <f t="shared" si="295"/>
        <v>2046</v>
      </c>
      <c r="D267">
        <f t="shared" ref="D267:E267" si="309">D255+1</f>
        <v>63</v>
      </c>
      <c r="E267">
        <f t="shared" si="309"/>
        <v>61</v>
      </c>
      <c r="F267" s="6"/>
      <c r="G267" s="83">
        <f>VLOOKUP(D267,Rates2,5)*VLOOKUP(D267,Mort_Imp_Retirees,C267-'Mort Imp Cume'!$C$4+2)</f>
        <v>3.978146993509847E-4</v>
      </c>
      <c r="H267" s="9">
        <f t="shared" si="297"/>
        <v>0.99960218530064904</v>
      </c>
      <c r="I267" s="83">
        <f>VLOOKUP(E267,Rates2,6)*VLOOKUP(E267,Mort_Imp_Survivors,C267-'Mort Imp Cume'!$C$4+2)</f>
        <v>1.5115224236262337E-4</v>
      </c>
      <c r="J267" s="9">
        <f t="shared" si="298"/>
        <v>0.99984884775763738</v>
      </c>
      <c r="K267" s="83">
        <f>VLOOKUP(E267,Rates2,7)*VLOOKUP(E267,Mort_Imp_Survivors,C267-'Mort Imp Cume'!$C$4+2)</f>
        <v>1.8597622543432385E-4</v>
      </c>
      <c r="L267" s="9">
        <f t="shared" si="299"/>
        <v>0.99981402377456563</v>
      </c>
      <c r="M267" s="31">
        <f>PRODUCT(H$4:H266)</f>
        <v>0.95233841737463554</v>
      </c>
      <c r="N267" s="9">
        <f>PRODUCT(J$4:J266)</f>
        <v>0.97776302249466562</v>
      </c>
      <c r="O267" s="9">
        <f>PRODUCT(L$4:L266)</f>
        <v>0.96024760926457364</v>
      </c>
      <c r="P267" s="9">
        <f t="shared" si="302"/>
        <v>0.93116128941000997</v>
      </c>
      <c r="Q267" s="9">
        <f t="shared" si="303"/>
        <v>1.4069112562360237E-4</v>
      </c>
      <c r="R267" s="9">
        <f t="shared" si="304"/>
        <v>3.7037365712192606E-4</v>
      </c>
      <c r="S267" s="9">
        <f t="shared" si="291"/>
        <v>2.2039039196107809E-4</v>
      </c>
      <c r="T267" s="9">
        <f t="shared" si="286"/>
        <v>1.610979076708585E-4</v>
      </c>
      <c r="U267" s="9">
        <f t="shared" si="277"/>
        <v>8.7669358523227562E-5</v>
      </c>
      <c r="V267" s="9"/>
      <c r="W267" s="6"/>
      <c r="X267" s="6"/>
      <c r="AC267" s="11"/>
    </row>
    <row r="268" spans="1:29" x14ac:dyDescent="0.25">
      <c r="A268">
        <f t="shared" si="300"/>
        <v>264</v>
      </c>
      <c r="B268" t="str">
        <f t="shared" si="238"/>
        <v>January</v>
      </c>
      <c r="C268">
        <f t="shared" si="295"/>
        <v>2047</v>
      </c>
      <c r="D268">
        <f t="shared" ref="D268:E268" si="310">D256+1</f>
        <v>64</v>
      </c>
      <c r="E268">
        <f t="shared" si="310"/>
        <v>62</v>
      </c>
      <c r="F268" s="6"/>
      <c r="G268" s="83">
        <f>VLOOKUP(D268,Rates2,5)*VLOOKUP(D268,Mort_Imp_Retirees,C268-'Mort Imp Cume'!$C$4+2)</f>
        <v>4.4572312099082893E-4</v>
      </c>
      <c r="H268" s="9">
        <f t="shared" si="297"/>
        <v>0.99955427687900922</v>
      </c>
      <c r="I268" s="83">
        <f>VLOOKUP(E268,Rates2,6)*VLOOKUP(E268,Mort_Imp_Survivors,C268-'Mort Imp Cume'!$C$4+2)</f>
        <v>1.62279356029743E-4</v>
      </c>
      <c r="J268" s="9">
        <f t="shared" si="298"/>
        <v>0.99983772064397025</v>
      </c>
      <c r="K268" s="83">
        <f>VLOOKUP(E268,Rates2,7)*VLOOKUP(E268,Mort_Imp_Survivors,C268-'Mort Imp Cume'!$C$4+2)</f>
        <v>1.9768691723499822E-4</v>
      </c>
      <c r="L268" s="9">
        <f t="shared" si="299"/>
        <v>0.99980231308276502</v>
      </c>
      <c r="M268" s="31">
        <f>PRODUCT(H$4:H267)</f>
        <v>0.95195956315344732</v>
      </c>
      <c r="N268" s="9">
        <f>PRODUCT(J$4:J267)</f>
        <v>0.97761523142131634</v>
      </c>
      <c r="O268" s="9">
        <f>PRODUCT(L$4:L267)</f>
        <v>0.96006902603872024</v>
      </c>
      <c r="P268" s="9">
        <f t="shared" si="302"/>
        <v>0.93065016863599259</v>
      </c>
      <c r="Q268" s="9">
        <f t="shared" si="303"/>
        <v>1.5095799458267418E-4</v>
      </c>
      <c r="R268" s="9">
        <f t="shared" si="304"/>
        <v>4.1474498224252943E-4</v>
      </c>
      <c r="S268" s="9">
        <f t="shared" si="291"/>
        <v>2.4234137013299332E-4</v>
      </c>
      <c r="T268" s="9">
        <f t="shared" si="286"/>
        <v>1.6998330087330472E-4</v>
      </c>
      <c r="U268" s="9">
        <f t="shared" si="277"/>
        <v>9.4189315424796717E-5</v>
      </c>
      <c r="V268" s="9"/>
      <c r="W268" s="6"/>
      <c r="X268" s="6"/>
      <c r="AC268" s="11"/>
    </row>
    <row r="269" spans="1:29" x14ac:dyDescent="0.25">
      <c r="A269">
        <f t="shared" si="300"/>
        <v>265</v>
      </c>
      <c r="B269" t="str">
        <f t="shared" si="238"/>
        <v>February</v>
      </c>
      <c r="C269">
        <f t="shared" si="295"/>
        <v>2047</v>
      </c>
      <c r="D269">
        <f t="shared" ref="D269:E269" si="311">D257+1</f>
        <v>64</v>
      </c>
      <c r="E269">
        <f t="shared" si="311"/>
        <v>62</v>
      </c>
      <c r="F269" s="6"/>
      <c r="G269" s="83">
        <f>VLOOKUP(D269,Rates2,5)*VLOOKUP(D269,Mort_Imp_Retirees,C269-'Mort Imp Cume'!$C$4+2)</f>
        <v>4.4572312099082893E-4</v>
      </c>
      <c r="H269" s="9">
        <f t="shared" si="297"/>
        <v>0.99955427687900922</v>
      </c>
      <c r="I269" s="83">
        <f>VLOOKUP(E269,Rates2,6)*VLOOKUP(E269,Mort_Imp_Survivors,C269-'Mort Imp Cume'!$C$4+2)</f>
        <v>1.62279356029743E-4</v>
      </c>
      <c r="J269" s="9">
        <f t="shared" si="298"/>
        <v>0.99983772064397025</v>
      </c>
      <c r="K269" s="83">
        <f>VLOOKUP(E269,Rates2,7)*VLOOKUP(E269,Mort_Imp_Survivors,C269-'Mort Imp Cume'!$C$4+2)</f>
        <v>1.9768691723499822E-4</v>
      </c>
      <c r="L269" s="9">
        <f t="shared" si="299"/>
        <v>0.99980231308276502</v>
      </c>
      <c r="M269" s="31">
        <f>PRODUCT(H$4:H268)</f>
        <v>0.95153525276590156</v>
      </c>
      <c r="N269" s="9">
        <f>PRODUCT(J$4:J268)</f>
        <v>0.9774565846511164</v>
      </c>
      <c r="O269" s="9">
        <f>PRODUCT(L$4:L268)</f>
        <v>0.95987923295262989</v>
      </c>
      <c r="P269" s="9">
        <f t="shared" si="302"/>
        <v>0.93008439834369494</v>
      </c>
      <c r="Q269" s="9">
        <f t="shared" si="303"/>
        <v>1.5086622266708438E-4</v>
      </c>
      <c r="R269" s="9">
        <f t="shared" si="304"/>
        <v>4.1449284626518768E-4</v>
      </c>
      <c r="S269" s="9">
        <f t="shared" si="291"/>
        <v>2.4224365715324461E-4</v>
      </c>
      <c r="T269" s="9">
        <f t="shared" si="286"/>
        <v>1.6993231057561896E-4</v>
      </c>
      <c r="U269" s="9">
        <f t="shared" si="277"/>
        <v>9.416828986905405E-5</v>
      </c>
      <c r="V269" s="9"/>
      <c r="W269" s="6"/>
      <c r="X269" s="6"/>
      <c r="AC269" s="11"/>
    </row>
    <row r="270" spans="1:29" x14ac:dyDescent="0.25">
      <c r="A270">
        <f t="shared" si="300"/>
        <v>266</v>
      </c>
      <c r="B270" t="str">
        <f t="shared" si="238"/>
        <v>March</v>
      </c>
      <c r="C270">
        <f t="shared" si="295"/>
        <v>2047</v>
      </c>
      <c r="D270">
        <f t="shared" ref="D270:E270" si="312">D258+1</f>
        <v>64</v>
      </c>
      <c r="E270">
        <f t="shared" si="312"/>
        <v>62</v>
      </c>
      <c r="F270" s="6"/>
      <c r="G270" s="83">
        <f>VLOOKUP(D270,Rates2,5)*VLOOKUP(D270,Mort_Imp_Retirees,C270-'Mort Imp Cume'!$C$4+2)</f>
        <v>4.4572312099082893E-4</v>
      </c>
      <c r="H270" s="9">
        <f t="shared" si="297"/>
        <v>0.99955427687900922</v>
      </c>
      <c r="I270" s="83">
        <f>VLOOKUP(E270,Rates2,6)*VLOOKUP(E270,Mort_Imp_Survivors,C270-'Mort Imp Cume'!$C$4+2)</f>
        <v>1.62279356029743E-4</v>
      </c>
      <c r="J270" s="9">
        <f t="shared" si="298"/>
        <v>0.99983772064397025</v>
      </c>
      <c r="K270" s="83">
        <f>VLOOKUP(E270,Rates2,7)*VLOOKUP(E270,Mort_Imp_Survivors,C270-'Mort Imp Cume'!$C$4+2)</f>
        <v>1.9768691723499822E-4</v>
      </c>
      <c r="L270" s="9">
        <f t="shared" si="299"/>
        <v>0.99980231308276502</v>
      </c>
      <c r="M270" s="31">
        <f>PRODUCT(H$4:H269)</f>
        <v>0.95111113150330595</v>
      </c>
      <c r="N270" s="9">
        <f>PRODUCT(J$4:J269)</f>
        <v>0.97729796362601218</v>
      </c>
      <c r="O270" s="9">
        <f>PRODUCT(L$4:L269)</f>
        <v>0.95968947738614963</v>
      </c>
      <c r="P270" s="9">
        <f t="shared" si="302"/>
        <v>0.92951897200021316</v>
      </c>
      <c r="Q270" s="9">
        <f t="shared" si="303"/>
        <v>1.5077450654240853E-4</v>
      </c>
      <c r="R270" s="9">
        <f t="shared" si="304"/>
        <v>4.1424086356890716E-4</v>
      </c>
      <c r="S270" s="9">
        <f t="shared" si="291"/>
        <v>2.4214598357174803E-4</v>
      </c>
      <c r="T270" s="9">
        <f t="shared" si="286"/>
        <v>1.698813355736148E-4</v>
      </c>
      <c r="U270" s="9">
        <f t="shared" si="277"/>
        <v>9.4147269006773649E-5</v>
      </c>
      <c r="V270" s="9"/>
      <c r="W270" s="6"/>
      <c r="X270" s="6"/>
      <c r="AC270" s="11"/>
    </row>
    <row r="271" spans="1:29" x14ac:dyDescent="0.25">
      <c r="A271">
        <f t="shared" si="300"/>
        <v>267</v>
      </c>
      <c r="B271" t="str">
        <f t="shared" si="238"/>
        <v>April</v>
      </c>
      <c r="C271">
        <f t="shared" si="295"/>
        <v>2047</v>
      </c>
      <c r="D271">
        <f t="shared" ref="D271:E271" si="313">D259+1</f>
        <v>64</v>
      </c>
      <c r="E271">
        <f t="shared" si="313"/>
        <v>62</v>
      </c>
      <c r="F271" s="6"/>
      <c r="G271" s="83">
        <f>VLOOKUP(D271,Rates2,5)*VLOOKUP(D271,Mort_Imp_Retirees,C271-'Mort Imp Cume'!$C$4+2)</f>
        <v>4.4572312099082893E-4</v>
      </c>
      <c r="H271" s="9">
        <f t="shared" si="297"/>
        <v>0.99955427687900922</v>
      </c>
      <c r="I271" s="83">
        <f>VLOOKUP(E271,Rates2,6)*VLOOKUP(E271,Mort_Imp_Survivors,C271-'Mort Imp Cume'!$C$4+2)</f>
        <v>1.62279356029743E-4</v>
      </c>
      <c r="J271" s="9">
        <f t="shared" si="298"/>
        <v>0.99983772064397025</v>
      </c>
      <c r="K271" s="83">
        <f>VLOOKUP(E271,Rates2,7)*VLOOKUP(E271,Mort_Imp_Survivors,C271-'Mort Imp Cume'!$C$4+2)</f>
        <v>1.9768691723499822E-4</v>
      </c>
      <c r="L271" s="9">
        <f t="shared" si="299"/>
        <v>0.99980231308276502</v>
      </c>
      <c r="M271" s="31">
        <f>PRODUCT(H$4:H270)</f>
        <v>0.95068719928136325</v>
      </c>
      <c r="N271" s="9">
        <f>PRODUCT(J$4:J270)</f>
        <v>0.9771393683418258</v>
      </c>
      <c r="O271" s="9">
        <f>PRODUCT(L$4:L270)</f>
        <v>0.95949975933186227</v>
      </c>
      <c r="P271" s="9">
        <f t="shared" si="302"/>
        <v>0.92895388939645074</v>
      </c>
      <c r="Q271" s="9">
        <f t="shared" si="303"/>
        <v>1.506828461747297E-4</v>
      </c>
      <c r="R271" s="9">
        <f t="shared" si="304"/>
        <v>4.139890340605039E-4</v>
      </c>
      <c r="S271" s="9">
        <f t="shared" si="291"/>
        <v>2.420483493726181E-4</v>
      </c>
      <c r="T271" s="9">
        <f t="shared" si="286"/>
        <v>1.6983037586270404E-4</v>
      </c>
      <c r="U271" s="9">
        <f t="shared" si="277"/>
        <v>9.4126252836907755E-5</v>
      </c>
      <c r="V271" s="9"/>
      <c r="W271" s="6"/>
      <c r="X271" s="6"/>
      <c r="AC271" s="11"/>
    </row>
    <row r="272" spans="1:29" x14ac:dyDescent="0.25">
      <c r="A272">
        <f t="shared" si="300"/>
        <v>268</v>
      </c>
      <c r="B272" t="str">
        <f t="shared" ref="B272:B335" si="314">B260</f>
        <v>May</v>
      </c>
      <c r="C272">
        <f t="shared" si="295"/>
        <v>2047</v>
      </c>
      <c r="D272">
        <f t="shared" ref="D272:E272" si="315">D260+1</f>
        <v>64</v>
      </c>
      <c r="E272">
        <f t="shared" si="315"/>
        <v>62</v>
      </c>
      <c r="F272" s="6"/>
      <c r="G272" s="83">
        <f>VLOOKUP(D272,Rates2,5)*VLOOKUP(D272,Mort_Imp_Retirees,C272-'Mort Imp Cume'!$C$4+2)</f>
        <v>4.4572312099082893E-4</v>
      </c>
      <c r="H272" s="9">
        <f t="shared" si="297"/>
        <v>0.99955427687900922</v>
      </c>
      <c r="I272" s="83">
        <f>VLOOKUP(E272,Rates2,6)*VLOOKUP(E272,Mort_Imp_Survivors,C272-'Mort Imp Cume'!$C$4+2)</f>
        <v>1.62279356029743E-4</v>
      </c>
      <c r="J272" s="9">
        <f t="shared" si="298"/>
        <v>0.99983772064397025</v>
      </c>
      <c r="K272" s="83">
        <f>VLOOKUP(E272,Rates2,7)*VLOOKUP(E272,Mort_Imp_Survivors,C272-'Mort Imp Cume'!$C$4+2)</f>
        <v>1.9768691723499822E-4</v>
      </c>
      <c r="L272" s="9">
        <f t="shared" si="299"/>
        <v>0.99980231308276502</v>
      </c>
      <c r="M272" s="31">
        <f>PRODUCT(H$4:H271)</f>
        <v>0.95026345601581352</v>
      </c>
      <c r="N272" s="9">
        <f>PRODUCT(J$4:J271)</f>
        <v>0.97698079879437993</v>
      </c>
      <c r="O272" s="9">
        <f>PRODUCT(L$4:L271)</f>
        <v>0.95931007878235219</v>
      </c>
      <c r="P272" s="9">
        <f t="shared" si="302"/>
        <v>0.92838915032343761</v>
      </c>
      <c r="Q272" s="9">
        <f t="shared" si="303"/>
        <v>1.5059124153015151E-4</v>
      </c>
      <c r="R272" s="9">
        <f t="shared" si="304"/>
        <v>4.1373735764685025E-4</v>
      </c>
      <c r="S272" s="9">
        <f t="shared" si="291"/>
        <v>2.4195075453997569E-4</v>
      </c>
      <c r="T272" s="9">
        <f t="shared" si="286"/>
        <v>1.6977943143829972E-4</v>
      </c>
      <c r="U272" s="9">
        <f t="shared" si="277"/>
        <v>9.4105241358408907E-5</v>
      </c>
      <c r="V272" s="9"/>
      <c r="W272" s="6"/>
      <c r="X272" s="6"/>
    </row>
    <row r="273" spans="1:24" x14ac:dyDescent="0.25">
      <c r="A273">
        <f t="shared" si="300"/>
        <v>269</v>
      </c>
      <c r="B273" t="str">
        <f t="shared" si="314"/>
        <v>June</v>
      </c>
      <c r="C273">
        <f t="shared" si="295"/>
        <v>2047</v>
      </c>
      <c r="D273">
        <f t="shared" ref="D273:E273" si="316">D261+1</f>
        <v>64</v>
      </c>
      <c r="E273">
        <f t="shared" si="316"/>
        <v>62</v>
      </c>
      <c r="F273" s="6"/>
      <c r="G273" s="83">
        <f>VLOOKUP(D273,Rates2,5)*VLOOKUP(D273,Mort_Imp_Retirees,C273-'Mort Imp Cume'!$C$4+2)</f>
        <v>4.4572312099082893E-4</v>
      </c>
      <c r="H273" s="9">
        <f t="shared" si="297"/>
        <v>0.99955427687900922</v>
      </c>
      <c r="I273" s="83">
        <f>VLOOKUP(E273,Rates2,6)*VLOOKUP(E273,Mort_Imp_Survivors,C273-'Mort Imp Cume'!$C$4+2)</f>
        <v>1.62279356029743E-4</v>
      </c>
      <c r="J273" s="9">
        <f t="shared" si="298"/>
        <v>0.99983772064397025</v>
      </c>
      <c r="K273" s="83">
        <f>VLOOKUP(E273,Rates2,7)*VLOOKUP(E273,Mort_Imp_Survivors,C273-'Mort Imp Cume'!$C$4+2)</f>
        <v>1.9768691723499822E-4</v>
      </c>
      <c r="L273" s="9">
        <f t="shared" si="299"/>
        <v>0.99980231308276502</v>
      </c>
      <c r="M273" s="31">
        <f>PRODUCT(H$4:H272)</f>
        <v>0.9498399016224347</v>
      </c>
      <c r="N273" s="9">
        <f>PRODUCT(J$4:J272)</f>
        <v>0.97682225497949815</v>
      </c>
      <c r="O273" s="9">
        <f>PRODUCT(L$4:L272)</f>
        <v>0.95912043573020522</v>
      </c>
      <c r="P273" s="9">
        <f t="shared" si="302"/>
        <v>0.92782475457233138</v>
      </c>
      <c r="Q273" s="9">
        <f t="shared" si="303"/>
        <v>1.5049969257479822E-4</v>
      </c>
      <c r="R273" s="9">
        <f t="shared" si="304"/>
        <v>4.1348583423487536E-4</v>
      </c>
      <c r="S273" s="9">
        <f t="shared" si="291"/>
        <v>2.4185319905794809E-4</v>
      </c>
      <c r="T273" s="9">
        <f t="shared" si="286"/>
        <v>1.6972850229581639E-4</v>
      </c>
      <c r="U273" s="9">
        <f t="shared" si="277"/>
        <v>9.408423457022986E-5</v>
      </c>
      <c r="V273" s="9"/>
      <c r="W273" s="6"/>
      <c r="X273" s="6"/>
    </row>
    <row r="274" spans="1:24" x14ac:dyDescent="0.25">
      <c r="A274">
        <f t="shared" si="300"/>
        <v>270</v>
      </c>
      <c r="B274" t="str">
        <f t="shared" si="314"/>
        <v>July</v>
      </c>
      <c r="C274">
        <f t="shared" si="295"/>
        <v>2047</v>
      </c>
      <c r="D274">
        <f t="shared" ref="D274:E274" si="317">D262+1</f>
        <v>64</v>
      </c>
      <c r="E274">
        <f t="shared" si="317"/>
        <v>62</v>
      </c>
      <c r="F274" s="6"/>
      <c r="G274" s="83">
        <f>VLOOKUP(D274,Rates2,5)*VLOOKUP(D274,Mort_Imp_Retirees,C274-'Mort Imp Cume'!$C$4+2)</f>
        <v>4.4572312099082893E-4</v>
      </c>
      <c r="H274" s="9">
        <f t="shared" si="297"/>
        <v>0.99955427687900922</v>
      </c>
      <c r="I274" s="83">
        <f>VLOOKUP(E274,Rates2,6)*VLOOKUP(E274,Mort_Imp_Survivors,C274-'Mort Imp Cume'!$C$4+2)</f>
        <v>1.62279356029743E-4</v>
      </c>
      <c r="J274" s="9">
        <f t="shared" si="298"/>
        <v>0.99983772064397025</v>
      </c>
      <c r="K274" s="83">
        <f>VLOOKUP(E274,Rates2,7)*VLOOKUP(E274,Mort_Imp_Survivors,C274-'Mort Imp Cume'!$C$4+2)</f>
        <v>1.9768691723499822E-4</v>
      </c>
      <c r="L274" s="9">
        <f t="shared" si="299"/>
        <v>0.99980231308276502</v>
      </c>
      <c r="M274" s="31">
        <f>PRODUCT(H$4:H273)</f>
        <v>0.94941653601704201</v>
      </c>
      <c r="N274" s="9">
        <f>PRODUCT(J$4:J273)</f>
        <v>0.97666373689300456</v>
      </c>
      <c r="O274" s="9">
        <f>PRODUCT(L$4:L273)</f>
        <v>0.95893083016800862</v>
      </c>
      <c r="P274" s="9">
        <f t="shared" si="302"/>
        <v>0.92726070193441612</v>
      </c>
      <c r="Q274" s="9">
        <f t="shared" si="303"/>
        <v>1.5040819927481465E-4</v>
      </c>
      <c r="R274" s="9">
        <f t="shared" si="304"/>
        <v>4.1323446373156482E-4</v>
      </c>
      <c r="S274" s="9">
        <f t="shared" si="291"/>
        <v>2.4175568291066895E-4</v>
      </c>
      <c r="T274" s="9">
        <f t="shared" si="286"/>
        <v>1.6967758843066983E-4</v>
      </c>
      <c r="U274" s="9">
        <f t="shared" si="277"/>
        <v>9.4063232471323615E-5</v>
      </c>
      <c r="V274" s="9"/>
      <c r="W274" s="6"/>
      <c r="X274" s="6"/>
    </row>
    <row r="275" spans="1:24" x14ac:dyDescent="0.25">
      <c r="A275">
        <f t="shared" si="300"/>
        <v>271</v>
      </c>
      <c r="B275" t="str">
        <f t="shared" si="314"/>
        <v>August</v>
      </c>
      <c r="C275">
        <f t="shared" si="295"/>
        <v>2047</v>
      </c>
      <c r="D275">
        <f t="shared" ref="D275:E275" si="318">D263+1</f>
        <v>64</v>
      </c>
      <c r="E275">
        <f t="shared" si="318"/>
        <v>62</v>
      </c>
      <c r="F275" s="6"/>
      <c r="G275" s="83">
        <f>VLOOKUP(D275,Rates2,5)*VLOOKUP(D275,Mort_Imp_Retirees,C275-'Mort Imp Cume'!$C$4+2)</f>
        <v>4.4572312099082893E-4</v>
      </c>
      <c r="H275" s="9">
        <f t="shared" si="297"/>
        <v>0.99955427687900922</v>
      </c>
      <c r="I275" s="83">
        <f>VLOOKUP(E275,Rates2,6)*VLOOKUP(E275,Mort_Imp_Survivors,C275-'Mort Imp Cume'!$C$4+2)</f>
        <v>1.62279356029743E-4</v>
      </c>
      <c r="J275" s="9">
        <f t="shared" si="298"/>
        <v>0.99983772064397025</v>
      </c>
      <c r="K275" s="83">
        <f>VLOOKUP(E275,Rates2,7)*VLOOKUP(E275,Mort_Imp_Survivors,C275-'Mort Imp Cume'!$C$4+2)</f>
        <v>1.9768691723499822E-4</v>
      </c>
      <c r="L275" s="9">
        <f t="shared" si="299"/>
        <v>0.99980231308276502</v>
      </c>
      <c r="M275" s="31">
        <f>PRODUCT(H$4:H274)</f>
        <v>0.94899335911548821</v>
      </c>
      <c r="N275" s="9">
        <f>PRODUCT(J$4:J274)</f>
        <v>0.97650524453072396</v>
      </c>
      <c r="O275" s="9">
        <f>PRODUCT(L$4:L274)</f>
        <v>0.95874126208835109</v>
      </c>
      <c r="P275" s="9">
        <f t="shared" si="302"/>
        <v>0.92669699220110291</v>
      </c>
      <c r="Q275" s="9">
        <f t="shared" si="303"/>
        <v>1.5031676159636627E-4</v>
      </c>
      <c r="R275" s="9">
        <f t="shared" si="304"/>
        <v>4.1298324604396093E-4</v>
      </c>
      <c r="S275" s="9">
        <f t="shared" si="291"/>
        <v>2.4165820608227837E-4</v>
      </c>
      <c r="T275" s="9">
        <f t="shared" si="286"/>
        <v>1.6962668983827727E-4</v>
      </c>
      <c r="U275" s="9">
        <f t="shared" si="277"/>
        <v>9.4042235060643427E-5</v>
      </c>
      <c r="V275" s="9"/>
      <c r="W275" s="6"/>
      <c r="X275" s="6"/>
    </row>
    <row r="276" spans="1:24" x14ac:dyDescent="0.25">
      <c r="A276">
        <f t="shared" si="300"/>
        <v>272</v>
      </c>
      <c r="B276" t="str">
        <f t="shared" si="314"/>
        <v>September</v>
      </c>
      <c r="C276">
        <f t="shared" si="295"/>
        <v>2047</v>
      </c>
      <c r="D276">
        <f t="shared" ref="D276:E276" si="319">D264+1</f>
        <v>64</v>
      </c>
      <c r="E276">
        <f t="shared" si="319"/>
        <v>62</v>
      </c>
      <c r="F276" s="6"/>
      <c r="G276" s="83">
        <f>VLOOKUP(D276,Rates2,5)*VLOOKUP(D276,Mort_Imp_Retirees,C276-'Mort Imp Cume'!$C$4+2)</f>
        <v>4.4572312099082893E-4</v>
      </c>
      <c r="H276" s="9">
        <f t="shared" si="297"/>
        <v>0.99955427687900922</v>
      </c>
      <c r="I276" s="83">
        <f>VLOOKUP(E276,Rates2,6)*VLOOKUP(E276,Mort_Imp_Survivors,C276-'Mort Imp Cume'!$C$4+2)</f>
        <v>1.62279356029743E-4</v>
      </c>
      <c r="J276" s="9">
        <f t="shared" si="298"/>
        <v>0.99983772064397025</v>
      </c>
      <c r="K276" s="83">
        <f>VLOOKUP(E276,Rates2,7)*VLOOKUP(E276,Mort_Imp_Survivors,C276-'Mort Imp Cume'!$C$4+2)</f>
        <v>1.9768691723499822E-4</v>
      </c>
      <c r="L276" s="9">
        <f t="shared" si="299"/>
        <v>0.99980231308276502</v>
      </c>
      <c r="M276" s="31">
        <f>PRODUCT(H$4:H275)</f>
        <v>0.94857037083366369</v>
      </c>
      <c r="N276" s="9">
        <f>PRODUCT(J$4:J275)</f>
        <v>0.97634677788848179</v>
      </c>
      <c r="O276" s="9">
        <f>PRODUCT(L$4:L275)</f>
        <v>0.95855173148382289</v>
      </c>
      <c r="P276" s="9">
        <f t="shared" si="302"/>
        <v>0.92613362516392983</v>
      </c>
      <c r="Q276" s="9">
        <f t="shared" si="303"/>
        <v>1.50225379505639E-4</v>
      </c>
      <c r="R276" s="9">
        <f t="shared" si="304"/>
        <v>4.1273218107916237E-4</v>
      </c>
      <c r="S276" s="9">
        <f t="shared" si="291"/>
        <v>2.4156076855692279E-4</v>
      </c>
      <c r="T276" s="9">
        <f t="shared" si="286"/>
        <v>1.6957580651405735E-4</v>
      </c>
      <c r="U276" s="9">
        <f t="shared" si="277"/>
        <v>9.4021242337142757E-5</v>
      </c>
      <c r="V276" s="9"/>
      <c r="W276" s="6"/>
      <c r="X276" s="6"/>
    </row>
    <row r="277" spans="1:24" x14ac:dyDescent="0.25">
      <c r="A277">
        <f t="shared" si="300"/>
        <v>273</v>
      </c>
      <c r="B277" t="str">
        <f t="shared" si="314"/>
        <v>October</v>
      </c>
      <c r="C277">
        <f t="shared" si="295"/>
        <v>2047</v>
      </c>
      <c r="D277">
        <f t="shared" ref="D277:E277" si="320">D265+1</f>
        <v>64</v>
      </c>
      <c r="E277">
        <f t="shared" si="320"/>
        <v>62</v>
      </c>
      <c r="F277" s="6"/>
      <c r="G277" s="83">
        <f>VLOOKUP(D277,Rates2,5)*VLOOKUP(D277,Mort_Imp_Retirees,C277-'Mort Imp Cume'!$C$4+2)</f>
        <v>4.4572312099082893E-4</v>
      </c>
      <c r="H277" s="9">
        <f t="shared" si="297"/>
        <v>0.99955427687900922</v>
      </c>
      <c r="I277" s="83">
        <f>VLOOKUP(E277,Rates2,6)*VLOOKUP(E277,Mort_Imp_Survivors,C277-'Mort Imp Cume'!$C$4+2)</f>
        <v>1.62279356029743E-4</v>
      </c>
      <c r="J277" s="9">
        <f t="shared" si="298"/>
        <v>0.99983772064397025</v>
      </c>
      <c r="K277" s="83">
        <f>VLOOKUP(E277,Rates2,7)*VLOOKUP(E277,Mort_Imp_Survivors,C277-'Mort Imp Cume'!$C$4+2)</f>
        <v>1.9768691723499822E-4</v>
      </c>
      <c r="L277" s="9">
        <f t="shared" si="299"/>
        <v>0.99980231308276502</v>
      </c>
      <c r="M277" s="31">
        <f>PRODUCT(H$4:H276)</f>
        <v>0.94814757108749637</v>
      </c>
      <c r="N277" s="9">
        <f>PRODUCT(J$4:J276)</f>
        <v>0.97618833696210427</v>
      </c>
      <c r="O277" s="9">
        <f>PRODUCT(L$4:L276)</f>
        <v>0.95836223834701562</v>
      </c>
      <c r="P277" s="9">
        <f t="shared" si="302"/>
        <v>0.92557060061456164</v>
      </c>
      <c r="Q277" s="9">
        <f t="shared" si="303"/>
        <v>1.5013405296883945E-4</v>
      </c>
      <c r="R277" s="9">
        <f t="shared" si="304"/>
        <v>4.124812687443244E-4</v>
      </c>
      <c r="S277" s="9">
        <f t="shared" si="291"/>
        <v>2.4146337031875513E-4</v>
      </c>
      <c r="T277" s="9">
        <f t="shared" si="286"/>
        <v>1.6952493845343001E-4</v>
      </c>
      <c r="U277" s="9">
        <f t="shared" si="277"/>
        <v>9.4000254299775256E-5</v>
      </c>
      <c r="V277" s="9"/>
      <c r="W277" s="6"/>
      <c r="X277" s="6"/>
    </row>
    <row r="278" spans="1:24" x14ac:dyDescent="0.25">
      <c r="A278">
        <f t="shared" si="300"/>
        <v>274</v>
      </c>
      <c r="B278" t="str">
        <f t="shared" si="314"/>
        <v>November</v>
      </c>
      <c r="C278">
        <f t="shared" si="295"/>
        <v>2047</v>
      </c>
      <c r="D278">
        <f t="shared" ref="D278:E278" si="321">D266+1</f>
        <v>64</v>
      </c>
      <c r="E278">
        <f t="shared" si="321"/>
        <v>62</v>
      </c>
      <c r="F278" s="6"/>
      <c r="G278" s="83">
        <f>VLOOKUP(D278,Rates2,5)*VLOOKUP(D278,Mort_Imp_Retirees,C278-'Mort Imp Cume'!$C$4+2)</f>
        <v>4.4572312099082893E-4</v>
      </c>
      <c r="H278" s="9">
        <f t="shared" si="297"/>
        <v>0.99955427687900922</v>
      </c>
      <c r="I278" s="83">
        <f>VLOOKUP(E278,Rates2,6)*VLOOKUP(E278,Mort_Imp_Survivors,C278-'Mort Imp Cume'!$C$4+2)</f>
        <v>1.62279356029743E-4</v>
      </c>
      <c r="J278" s="9">
        <f t="shared" si="298"/>
        <v>0.99983772064397025</v>
      </c>
      <c r="K278" s="83">
        <f>VLOOKUP(E278,Rates2,7)*VLOOKUP(E278,Mort_Imp_Survivors,C278-'Mort Imp Cume'!$C$4+2)</f>
        <v>1.9768691723499822E-4</v>
      </c>
      <c r="L278" s="9">
        <f t="shared" si="299"/>
        <v>0.99980231308276502</v>
      </c>
      <c r="M278" s="31">
        <f>PRODUCT(H$4:H277)</f>
        <v>0.94772495979295146</v>
      </c>
      <c r="N278" s="9">
        <f>PRODUCT(J$4:J277)</f>
        <v>0.97602992174741832</v>
      </c>
      <c r="O278" s="9">
        <f>PRODUCT(L$4:L277)</f>
        <v>0.95817278267052242</v>
      </c>
      <c r="P278" s="9">
        <f t="shared" si="302"/>
        <v>0.92500791834478957</v>
      </c>
      <c r="Q278" s="9">
        <f t="shared" si="303"/>
        <v>1.500427819521947E-4</v>
      </c>
      <c r="R278" s="9">
        <f t="shared" si="304"/>
        <v>4.1223050894665861E-4</v>
      </c>
      <c r="S278" s="9">
        <f t="shared" si="291"/>
        <v>2.4136601135193458E-4</v>
      </c>
      <c r="T278" s="9">
        <f t="shared" si="286"/>
        <v>1.6947408565181656E-4</v>
      </c>
      <c r="U278" s="9">
        <f t="shared" si="277"/>
        <v>9.3979270947494912E-5</v>
      </c>
      <c r="V278" s="9"/>
      <c r="W278" s="6"/>
      <c r="X278" s="6"/>
    </row>
    <row r="279" spans="1:24" x14ac:dyDescent="0.25">
      <c r="A279">
        <f t="shared" si="300"/>
        <v>275</v>
      </c>
      <c r="B279" t="str">
        <f t="shared" si="314"/>
        <v>December</v>
      </c>
      <c r="C279">
        <f t="shared" si="295"/>
        <v>2047</v>
      </c>
      <c r="D279">
        <f t="shared" ref="D279:E279" si="322">D267+1</f>
        <v>64</v>
      </c>
      <c r="E279">
        <f t="shared" si="322"/>
        <v>62</v>
      </c>
      <c r="F279" s="6"/>
      <c r="G279" s="83">
        <f>VLOOKUP(D279,Rates2,5)*VLOOKUP(D279,Mort_Imp_Retirees,C279-'Mort Imp Cume'!$C$4+2)</f>
        <v>4.4572312099082893E-4</v>
      </c>
      <c r="H279" s="9">
        <f t="shared" si="297"/>
        <v>0.99955427687900922</v>
      </c>
      <c r="I279" s="83">
        <f>VLOOKUP(E279,Rates2,6)*VLOOKUP(E279,Mort_Imp_Survivors,C279-'Mort Imp Cume'!$C$4+2)</f>
        <v>1.62279356029743E-4</v>
      </c>
      <c r="J279" s="9">
        <f t="shared" si="298"/>
        <v>0.99983772064397025</v>
      </c>
      <c r="K279" s="83">
        <f>VLOOKUP(E279,Rates2,7)*VLOOKUP(E279,Mort_Imp_Survivors,C279-'Mort Imp Cume'!$C$4+2)</f>
        <v>1.9768691723499822E-4</v>
      </c>
      <c r="L279" s="9">
        <f t="shared" si="299"/>
        <v>0.99980231308276502</v>
      </c>
      <c r="M279" s="31">
        <f>PRODUCT(H$4:H278)</f>
        <v>0.94730253686603172</v>
      </c>
      <c r="N279" s="9">
        <f>PRODUCT(J$4:J278)</f>
        <v>0.97587153224025136</v>
      </c>
      <c r="O279" s="9">
        <f>PRODUCT(L$4:L278)</f>
        <v>0.95798336444693777</v>
      </c>
      <c r="P279" s="9">
        <f t="shared" si="302"/>
        <v>0.92444557814653161</v>
      </c>
      <c r="Q279" s="9">
        <f t="shared" si="303"/>
        <v>1.4995156642195239E-4</v>
      </c>
      <c r="R279" s="9">
        <f t="shared" si="304"/>
        <v>4.1197990159343308E-4</v>
      </c>
      <c r="S279" s="9">
        <f t="shared" si="291"/>
        <v>2.4126869164062685E-4</v>
      </c>
      <c r="T279" s="9">
        <f t="shared" si="286"/>
        <v>1.6942324810463973E-4</v>
      </c>
      <c r="U279" s="9">
        <f t="shared" si="277"/>
        <v>9.3958292279255862E-5</v>
      </c>
      <c r="V279" s="9"/>
      <c r="W279" s="6"/>
      <c r="X279" s="6"/>
    </row>
    <row r="280" spans="1:24" x14ac:dyDescent="0.25">
      <c r="A280">
        <f t="shared" si="300"/>
        <v>276</v>
      </c>
      <c r="B280" t="str">
        <f t="shared" si="314"/>
        <v>January</v>
      </c>
      <c r="C280">
        <f t="shared" si="295"/>
        <v>2048</v>
      </c>
      <c r="D280">
        <f t="shared" ref="D280:E280" si="323">D268+1</f>
        <v>65</v>
      </c>
      <c r="E280">
        <f t="shared" si="323"/>
        <v>63</v>
      </c>
      <c r="F280" s="6"/>
      <c r="G280" s="83">
        <f>VLOOKUP(D280,Rates2,5)*VLOOKUP(D280,Mort_Imp_Retirees,C280-'Mort Imp Cume'!$C$4+2)</f>
        <v>4.9916779845744915E-4</v>
      </c>
      <c r="H280" s="9">
        <f t="shared" si="297"/>
        <v>0.99950083220154251</v>
      </c>
      <c r="I280" s="83">
        <f>VLOOKUP(E280,Rates2,6)*VLOOKUP(E280,Mort_Imp_Survivors,C280-'Mort Imp Cume'!$C$4+2)</f>
        <v>1.7422597605812058E-4</v>
      </c>
      <c r="J280" s="9">
        <f t="shared" si="298"/>
        <v>0.9998257740239419</v>
      </c>
      <c r="K280" s="83">
        <f>VLOOKUP(E280,Rates2,7)*VLOOKUP(E280,Mort_Imp_Survivors,C280-'Mort Imp Cume'!$C$4+2)</f>
        <v>2.506900239093692E-4</v>
      </c>
      <c r="L280" s="9">
        <f t="shared" si="299"/>
        <v>0.99974930997609068</v>
      </c>
      <c r="M280" s="31">
        <f>PRODUCT(H$4:H279)</f>
        <v>0.9468803022227773</v>
      </c>
      <c r="N280" s="9">
        <f>PRODUCT(J$4:J279)</f>
        <v>0.97571316843643163</v>
      </c>
      <c r="O280" s="9">
        <f>PRODUCT(L$4:L279)</f>
        <v>0.95779398366885782</v>
      </c>
      <c r="P280" s="9">
        <f t="shared" si="302"/>
        <v>0.923883579811832</v>
      </c>
      <c r="Q280" s="9">
        <f t="shared" si="303"/>
        <v>1.6088417015247913E-4</v>
      </c>
      <c r="R280" s="9">
        <f t="shared" si="304"/>
        <v>4.6109258426135135E-4</v>
      </c>
      <c r="S280" s="9">
        <f t="shared" si="291"/>
        <v>2.671020221227732E-4</v>
      </c>
      <c r="T280" s="9">
        <f t="shared" si="286"/>
        <v>1.7914243763759438E-4</v>
      </c>
      <c r="U280" s="9">
        <f t="shared" si="277"/>
        <v>9.9722225388884875E-5</v>
      </c>
      <c r="V280" s="9"/>
      <c r="W280" s="6"/>
      <c r="X280" s="6"/>
    </row>
    <row r="281" spans="1:24" x14ac:dyDescent="0.25">
      <c r="A281">
        <f t="shared" si="300"/>
        <v>277</v>
      </c>
      <c r="B281" t="str">
        <f t="shared" si="314"/>
        <v>February</v>
      </c>
      <c r="C281">
        <f t="shared" si="295"/>
        <v>2048</v>
      </c>
      <c r="D281">
        <f t="shared" ref="D281:E281" si="324">D269+1</f>
        <v>65</v>
      </c>
      <c r="E281">
        <f t="shared" si="324"/>
        <v>63</v>
      </c>
      <c r="F281" s="6"/>
      <c r="G281" s="83">
        <f>VLOOKUP(D281,Rates2,5)*VLOOKUP(D281,Mort_Imp_Retirees,C281-'Mort Imp Cume'!$C$4+2)</f>
        <v>4.9916779845744915E-4</v>
      </c>
      <c r="H281" s="9">
        <f t="shared" si="297"/>
        <v>0.99950083220154251</v>
      </c>
      <c r="I281" s="83">
        <f>VLOOKUP(E281,Rates2,6)*VLOOKUP(E281,Mort_Imp_Survivors,C281-'Mort Imp Cume'!$C$4+2)</f>
        <v>1.7422597605812058E-4</v>
      </c>
      <c r="J281" s="9">
        <f t="shared" si="298"/>
        <v>0.9998257740239419</v>
      </c>
      <c r="K281" s="83">
        <f>VLOOKUP(E281,Rates2,7)*VLOOKUP(E281,Mort_Imp_Survivors,C281-'Mort Imp Cume'!$C$4+2)</f>
        <v>2.506900239093692E-4</v>
      </c>
      <c r="L281" s="9">
        <f t="shared" si="299"/>
        <v>0.99974930997609068</v>
      </c>
      <c r="M281" s="31">
        <f>PRODUCT(H$4:H280)</f>
        <v>0.94640765006691396</v>
      </c>
      <c r="N281" s="9">
        <f>PRODUCT(J$4:J280)</f>
        <v>0.97554317385730804</v>
      </c>
      <c r="O281" s="9">
        <f>PRODUCT(L$4:L280)</f>
        <v>0.95755387427219163</v>
      </c>
      <c r="P281" s="9">
        <f t="shared" si="302"/>
        <v>0.92326152270911377</v>
      </c>
      <c r="Q281" s="9">
        <f t="shared" si="303"/>
        <v>1.6077584574565436E-4</v>
      </c>
      <c r="R281" s="9">
        <f t="shared" si="304"/>
        <v>4.6078212748593286E-4</v>
      </c>
      <c r="S281" s="9">
        <f t="shared" si="291"/>
        <v>2.6697253118319561E-4</v>
      </c>
      <c r="T281" s="9">
        <f t="shared" si="286"/>
        <v>1.790756020662761E-4</v>
      </c>
      <c r="U281" s="9">
        <f t="shared" si="277"/>
        <v>9.9694468470920854E-5</v>
      </c>
      <c r="V281" s="9"/>
      <c r="W281" s="6"/>
      <c r="X281" s="6"/>
    </row>
    <row r="282" spans="1:24" x14ac:dyDescent="0.25">
      <c r="A282">
        <f t="shared" si="300"/>
        <v>278</v>
      </c>
      <c r="B282" t="str">
        <f t="shared" si="314"/>
        <v>March</v>
      </c>
      <c r="C282">
        <f t="shared" si="295"/>
        <v>2048</v>
      </c>
      <c r="D282">
        <f t="shared" ref="D282:E282" si="325">D270+1</f>
        <v>65</v>
      </c>
      <c r="E282">
        <f t="shared" si="325"/>
        <v>63</v>
      </c>
      <c r="F282" s="6"/>
      <c r="G282" s="83">
        <f>VLOOKUP(D282,Rates2,5)*VLOOKUP(D282,Mort_Imp_Retirees,C282-'Mort Imp Cume'!$C$4+2)</f>
        <v>4.9916779845744915E-4</v>
      </c>
      <c r="H282" s="9">
        <f t="shared" si="297"/>
        <v>0.99950083220154251</v>
      </c>
      <c r="I282" s="83">
        <f>VLOOKUP(E282,Rates2,6)*VLOOKUP(E282,Mort_Imp_Survivors,C282-'Mort Imp Cume'!$C$4+2)</f>
        <v>1.7422597605812058E-4</v>
      </c>
      <c r="J282" s="9">
        <f t="shared" si="298"/>
        <v>0.9998257740239419</v>
      </c>
      <c r="K282" s="83">
        <f>VLOOKUP(E282,Rates2,7)*VLOOKUP(E282,Mort_Imp_Survivors,C282-'Mort Imp Cume'!$C$4+2)</f>
        <v>2.506900239093692E-4</v>
      </c>
      <c r="L282" s="9">
        <f t="shared" si="299"/>
        <v>0.99974930997609068</v>
      </c>
      <c r="M282" s="31">
        <f>PRODUCT(H$4:H281)</f>
        <v>0.94593523384378675</v>
      </c>
      <c r="N282" s="9">
        <f>PRODUCT(J$4:J281)</f>
        <v>0.97537320889565593</v>
      </c>
      <c r="O282" s="9">
        <f>PRODUCT(L$4:L281)</f>
        <v>0.95731382506855589</v>
      </c>
      <c r="P282" s="9">
        <f t="shared" si="302"/>
        <v>0.92263988444167699</v>
      </c>
      <c r="Q282" s="9">
        <f t="shared" si="303"/>
        <v>1.6066759427439E-4</v>
      </c>
      <c r="R282" s="9">
        <f t="shared" si="304"/>
        <v>4.6047187974317447E-4</v>
      </c>
      <c r="S282" s="9">
        <f t="shared" si="291"/>
        <v>2.6684310302076689E-4</v>
      </c>
      <c r="T282" s="9">
        <f t="shared" si="286"/>
        <v>1.7900879143038711E-4</v>
      </c>
      <c r="U282" s="9">
        <f t="shared" si="277"/>
        <v>9.9666719278882445E-5</v>
      </c>
      <c r="V282" s="9"/>
      <c r="W282" s="6"/>
      <c r="X282" s="6"/>
    </row>
    <row r="283" spans="1:24" x14ac:dyDescent="0.25">
      <c r="A283">
        <f t="shared" si="300"/>
        <v>279</v>
      </c>
      <c r="B283" t="str">
        <f t="shared" si="314"/>
        <v>April</v>
      </c>
      <c r="C283">
        <f t="shared" si="295"/>
        <v>2048</v>
      </c>
      <c r="D283">
        <f t="shared" ref="D283:E283" si="326">D271+1</f>
        <v>65</v>
      </c>
      <c r="E283">
        <f t="shared" si="326"/>
        <v>63</v>
      </c>
      <c r="F283" s="6"/>
      <c r="G283" s="83">
        <f>VLOOKUP(D283,Rates2,5)*VLOOKUP(D283,Mort_Imp_Retirees,C283-'Mort Imp Cume'!$C$4+2)</f>
        <v>4.9916779845744915E-4</v>
      </c>
      <c r="H283" s="9">
        <f t="shared" si="297"/>
        <v>0.99950083220154251</v>
      </c>
      <c r="I283" s="83">
        <f>VLOOKUP(E283,Rates2,6)*VLOOKUP(E283,Mort_Imp_Survivors,C283-'Mort Imp Cume'!$C$4+2)</f>
        <v>1.7422597605812058E-4</v>
      </c>
      <c r="J283" s="9">
        <f t="shared" si="298"/>
        <v>0.9998257740239419</v>
      </c>
      <c r="K283" s="83">
        <f>VLOOKUP(E283,Rates2,7)*VLOOKUP(E283,Mort_Imp_Survivors,C283-'Mort Imp Cume'!$C$4+2)</f>
        <v>2.506900239093692E-4</v>
      </c>
      <c r="L283" s="9">
        <f t="shared" si="299"/>
        <v>0.99974930997609068</v>
      </c>
      <c r="M283" s="31">
        <f>PRODUCT(H$4:H282)</f>
        <v>0.94546305343562553</v>
      </c>
      <c r="N283" s="9">
        <f>PRODUCT(J$4:J282)</f>
        <v>0.9752032735463152</v>
      </c>
      <c r="O283" s="9">
        <f>PRODUCT(L$4:L282)</f>
        <v>0.95707383604286078</v>
      </c>
      <c r="P283" s="9">
        <f t="shared" si="302"/>
        <v>0.9220186647275167</v>
      </c>
      <c r="Q283" s="9">
        <f t="shared" si="303"/>
        <v>1.6055941568957806E-4</v>
      </c>
      <c r="R283" s="9">
        <f t="shared" si="304"/>
        <v>4.6016184089233287E-4</v>
      </c>
      <c r="S283" s="9">
        <f t="shared" si="291"/>
        <v>2.6671373760505296E-4</v>
      </c>
      <c r="T283" s="9">
        <f t="shared" si="286"/>
        <v>1.7894200572062446E-4</v>
      </c>
      <c r="U283" s="9">
        <f t="shared" si="277"/>
        <v>9.96389778106192E-5</v>
      </c>
      <c r="V283" s="9"/>
      <c r="W283" s="6"/>
      <c r="X283" s="6"/>
    </row>
    <row r="284" spans="1:24" x14ac:dyDescent="0.25">
      <c r="A284">
        <f t="shared" si="300"/>
        <v>280</v>
      </c>
      <c r="B284" t="str">
        <f t="shared" si="314"/>
        <v>May</v>
      </c>
      <c r="C284">
        <f t="shared" si="295"/>
        <v>2048</v>
      </c>
      <c r="D284">
        <f t="shared" ref="D284:E284" si="327">D272+1</f>
        <v>65</v>
      </c>
      <c r="E284">
        <f t="shared" si="327"/>
        <v>63</v>
      </c>
      <c r="F284" s="6"/>
      <c r="G284" s="83">
        <f>VLOOKUP(D284,Rates2,5)*VLOOKUP(D284,Mort_Imp_Retirees,C284-'Mort Imp Cume'!$C$4+2)</f>
        <v>4.9916779845744915E-4</v>
      </c>
      <c r="H284" s="9">
        <f t="shared" si="297"/>
        <v>0.99950083220154251</v>
      </c>
      <c r="I284" s="83">
        <f>VLOOKUP(E284,Rates2,6)*VLOOKUP(E284,Mort_Imp_Survivors,C284-'Mort Imp Cume'!$C$4+2)</f>
        <v>1.7422597605812058E-4</v>
      </c>
      <c r="J284" s="9">
        <f t="shared" si="298"/>
        <v>0.9998257740239419</v>
      </c>
      <c r="K284" s="83">
        <f>VLOOKUP(E284,Rates2,7)*VLOOKUP(E284,Mort_Imp_Survivors,C284-'Mort Imp Cume'!$C$4+2)</f>
        <v>2.506900239093692E-4</v>
      </c>
      <c r="L284" s="9">
        <f t="shared" si="299"/>
        <v>0.99974930997609068</v>
      </c>
      <c r="M284" s="31">
        <f>PRODUCT(H$4:H283)</f>
        <v>0.94499110872471914</v>
      </c>
      <c r="N284" s="9">
        <f>PRODUCT(J$4:J283)</f>
        <v>0.97503336780412653</v>
      </c>
      <c r="O284" s="9">
        <f>PRODUCT(L$4:L283)</f>
        <v>0.95683390718002026</v>
      </c>
      <c r="P284" s="9">
        <f t="shared" si="302"/>
        <v>0.92139786328481843</v>
      </c>
      <c r="Q284" s="9">
        <f t="shared" si="303"/>
        <v>1.604513099421436E-4</v>
      </c>
      <c r="R284" s="9">
        <f t="shared" si="304"/>
        <v>4.5985201079275993E-4</v>
      </c>
      <c r="S284" s="9">
        <f t="shared" si="291"/>
        <v>2.6658443490563407E-4</v>
      </c>
      <c r="T284" s="9">
        <f t="shared" si="286"/>
        <v>1.788752449276884E-4</v>
      </c>
      <c r="U284" s="9">
        <f t="shared" si="277"/>
        <v>9.961124406398123E-5</v>
      </c>
      <c r="V284" s="9"/>
      <c r="W284" s="6"/>
      <c r="X284" s="6"/>
    </row>
    <row r="285" spans="1:24" x14ac:dyDescent="0.25">
      <c r="A285">
        <f t="shared" si="300"/>
        <v>281</v>
      </c>
      <c r="B285" t="str">
        <f t="shared" si="314"/>
        <v>June</v>
      </c>
      <c r="C285">
        <f t="shared" si="295"/>
        <v>2048</v>
      </c>
      <c r="D285">
        <f t="shared" ref="D285:E285" si="328">D273+1</f>
        <v>65</v>
      </c>
      <c r="E285">
        <f t="shared" si="328"/>
        <v>63</v>
      </c>
      <c r="F285" s="6"/>
      <c r="G285" s="83">
        <f>VLOOKUP(D285,Rates2,5)*VLOOKUP(D285,Mort_Imp_Retirees,C285-'Mort Imp Cume'!$C$4+2)</f>
        <v>4.9916779845744915E-4</v>
      </c>
      <c r="H285" s="9">
        <f t="shared" si="297"/>
        <v>0.99950083220154251</v>
      </c>
      <c r="I285" s="83">
        <f>VLOOKUP(E285,Rates2,6)*VLOOKUP(E285,Mort_Imp_Survivors,C285-'Mort Imp Cume'!$C$4+2)</f>
        <v>1.7422597605812058E-4</v>
      </c>
      <c r="J285" s="9">
        <f t="shared" si="298"/>
        <v>0.9998257740239419</v>
      </c>
      <c r="K285" s="83">
        <f>VLOOKUP(E285,Rates2,7)*VLOOKUP(E285,Mort_Imp_Survivors,C285-'Mort Imp Cume'!$C$4+2)</f>
        <v>2.506900239093692E-4</v>
      </c>
      <c r="L285" s="9">
        <f t="shared" si="299"/>
        <v>0.99974930997609068</v>
      </c>
      <c r="M285" s="31">
        <f>PRODUCT(H$4:H284)</f>
        <v>0.94451939959341513</v>
      </c>
      <c r="N285" s="9">
        <f>PRODUCT(J$4:J284)</f>
        <v>0.9748634916639316</v>
      </c>
      <c r="O285" s="9">
        <f>PRODUCT(L$4:L284)</f>
        <v>0.95659403846495206</v>
      </c>
      <c r="P285" s="9">
        <f t="shared" si="302"/>
        <v>0.9207774798319569</v>
      </c>
      <c r="Q285" s="9">
        <f t="shared" si="303"/>
        <v>1.6034327698304473E-4</v>
      </c>
      <c r="R285" s="9">
        <f t="shared" si="304"/>
        <v>4.5954238930390179E-4</v>
      </c>
      <c r="S285" s="9">
        <f t="shared" si="291"/>
        <v>2.664551948921053E-4</v>
      </c>
      <c r="T285" s="9">
        <f t="shared" si="286"/>
        <v>1.7880850904228296E-4</v>
      </c>
      <c r="U285" s="9">
        <f t="shared" si="277"/>
        <v>9.9583518036819345E-5</v>
      </c>
      <c r="V285" s="9"/>
      <c r="W285" s="6"/>
      <c r="X285" s="6"/>
    </row>
    <row r="286" spans="1:24" x14ac:dyDescent="0.25">
      <c r="A286">
        <f t="shared" si="300"/>
        <v>282</v>
      </c>
      <c r="B286" t="str">
        <f t="shared" si="314"/>
        <v>July</v>
      </c>
      <c r="C286">
        <f t="shared" si="295"/>
        <v>2048</v>
      </c>
      <c r="D286">
        <f t="shared" ref="D286:E286" si="329">D274+1</f>
        <v>65</v>
      </c>
      <c r="E286">
        <f t="shared" si="329"/>
        <v>63</v>
      </c>
      <c r="F286" s="6"/>
      <c r="G286" s="83">
        <f>VLOOKUP(D286,Rates2,5)*VLOOKUP(D286,Mort_Imp_Retirees,C286-'Mort Imp Cume'!$C$4+2)</f>
        <v>4.9916779845744915E-4</v>
      </c>
      <c r="H286" s="9">
        <f t="shared" si="297"/>
        <v>0.99950083220154251</v>
      </c>
      <c r="I286" s="83">
        <f>VLOOKUP(E286,Rates2,6)*VLOOKUP(E286,Mort_Imp_Survivors,C286-'Mort Imp Cume'!$C$4+2)</f>
        <v>1.7422597605812058E-4</v>
      </c>
      <c r="J286" s="9">
        <f t="shared" si="298"/>
        <v>0.9998257740239419</v>
      </c>
      <c r="K286" s="83">
        <f>VLOOKUP(E286,Rates2,7)*VLOOKUP(E286,Mort_Imp_Survivors,C286-'Mort Imp Cume'!$C$4+2)</f>
        <v>2.506900239093692E-4</v>
      </c>
      <c r="L286" s="9">
        <f t="shared" si="299"/>
        <v>0.99974930997609068</v>
      </c>
      <c r="M286" s="31">
        <f>PRODUCT(H$4:H285)</f>
        <v>0.94404792592411968</v>
      </c>
      <c r="N286" s="9">
        <f>PRODUCT(J$4:J285)</f>
        <v>0.9746936451205731</v>
      </c>
      <c r="O286" s="9">
        <f>PRODUCT(L$4:L285)</f>
        <v>0.95635422988257779</v>
      </c>
      <c r="P286" s="9">
        <f t="shared" si="302"/>
        <v>0.92015751408749702</v>
      </c>
      <c r="Q286" s="9">
        <f t="shared" si="303"/>
        <v>1.6023531676327254E-4</v>
      </c>
      <c r="R286" s="9">
        <f t="shared" si="304"/>
        <v>4.5923297628529968E-4</v>
      </c>
      <c r="S286" s="9">
        <f t="shared" si="291"/>
        <v>2.6632601753407689E-4</v>
      </c>
      <c r="T286" s="9">
        <f t="shared" si="286"/>
        <v>1.7874179805511535E-4</v>
      </c>
      <c r="U286" s="9">
        <f t="shared" si="277"/>
        <v>9.9555799726984821E-5</v>
      </c>
      <c r="V286" s="9"/>
      <c r="W286" s="6"/>
      <c r="X286" s="6"/>
    </row>
    <row r="287" spans="1:24" x14ac:dyDescent="0.25">
      <c r="A287">
        <f t="shared" si="300"/>
        <v>283</v>
      </c>
      <c r="B287" t="str">
        <f t="shared" si="314"/>
        <v>August</v>
      </c>
      <c r="C287">
        <f t="shared" si="295"/>
        <v>2048</v>
      </c>
      <c r="D287">
        <f t="shared" ref="D287:E287" si="330">D275+1</f>
        <v>65</v>
      </c>
      <c r="E287">
        <f t="shared" si="330"/>
        <v>63</v>
      </c>
      <c r="F287" s="6"/>
      <c r="G287" s="83">
        <f>VLOOKUP(D287,Rates2,5)*VLOOKUP(D287,Mort_Imp_Retirees,C287-'Mort Imp Cume'!$C$4+2)</f>
        <v>4.9916779845744915E-4</v>
      </c>
      <c r="H287" s="9">
        <f t="shared" si="297"/>
        <v>0.99950083220154251</v>
      </c>
      <c r="I287" s="83">
        <f>VLOOKUP(E287,Rates2,6)*VLOOKUP(E287,Mort_Imp_Survivors,C287-'Mort Imp Cume'!$C$4+2)</f>
        <v>1.7422597605812058E-4</v>
      </c>
      <c r="J287" s="9">
        <f t="shared" si="298"/>
        <v>0.9998257740239419</v>
      </c>
      <c r="K287" s="83">
        <f>VLOOKUP(E287,Rates2,7)*VLOOKUP(E287,Mort_Imp_Survivors,C287-'Mort Imp Cume'!$C$4+2)</f>
        <v>2.506900239093692E-4</v>
      </c>
      <c r="L287" s="9">
        <f t="shared" si="299"/>
        <v>0.99974930997609068</v>
      </c>
      <c r="M287" s="31">
        <f>PRODUCT(H$4:H286)</f>
        <v>0.9435766875992978</v>
      </c>
      <c r="N287" s="9">
        <f>PRODUCT(J$4:J286)</f>
        <v>0.97452382816889438</v>
      </c>
      <c r="O287" s="9">
        <f>PRODUCT(L$4:L286)</f>
        <v>0.95611448141782274</v>
      </c>
      <c r="P287" s="9">
        <f t="shared" si="302"/>
        <v>0.91953796577019264</v>
      </c>
      <c r="Q287" s="9">
        <f t="shared" si="303"/>
        <v>1.6012742923385113E-4</v>
      </c>
      <c r="R287" s="9">
        <f t="shared" si="304"/>
        <v>4.58923771596589E-4</v>
      </c>
      <c r="S287" s="9">
        <f t="shared" si="291"/>
        <v>2.6619690280117302E-4</v>
      </c>
      <c r="T287" s="9">
        <f t="shared" si="286"/>
        <v>1.7867511195689646E-4</v>
      </c>
      <c r="U287" s="9">
        <f t="shared" si="277"/>
        <v>9.9528089132329636E-5</v>
      </c>
      <c r="V287" s="9"/>
      <c r="W287" s="6"/>
      <c r="X287" s="6"/>
    </row>
    <row r="288" spans="1:24" x14ac:dyDescent="0.25">
      <c r="A288">
        <f t="shared" si="300"/>
        <v>284</v>
      </c>
      <c r="B288" t="str">
        <f t="shared" si="314"/>
        <v>September</v>
      </c>
      <c r="C288">
        <f t="shared" si="295"/>
        <v>2048</v>
      </c>
      <c r="D288">
        <f t="shared" ref="D288:E288" si="331">D276+1</f>
        <v>65</v>
      </c>
      <c r="E288">
        <f t="shared" si="331"/>
        <v>63</v>
      </c>
      <c r="F288" s="6"/>
      <c r="G288" s="83">
        <f>VLOOKUP(D288,Rates2,5)*VLOOKUP(D288,Mort_Imp_Retirees,C288-'Mort Imp Cume'!$C$4+2)</f>
        <v>4.9916779845744915E-4</v>
      </c>
      <c r="H288" s="9">
        <f t="shared" si="297"/>
        <v>0.99950083220154251</v>
      </c>
      <c r="I288" s="83">
        <f>VLOOKUP(E288,Rates2,6)*VLOOKUP(E288,Mort_Imp_Survivors,C288-'Mort Imp Cume'!$C$4+2)</f>
        <v>1.7422597605812058E-4</v>
      </c>
      <c r="J288" s="9">
        <f t="shared" si="298"/>
        <v>0.9998257740239419</v>
      </c>
      <c r="K288" s="83">
        <f>VLOOKUP(E288,Rates2,7)*VLOOKUP(E288,Mort_Imp_Survivors,C288-'Mort Imp Cume'!$C$4+2)</f>
        <v>2.506900239093692E-4</v>
      </c>
      <c r="L288" s="9">
        <f t="shared" si="299"/>
        <v>0.99974930997609068</v>
      </c>
      <c r="M288" s="31">
        <f>PRODUCT(H$4:H287)</f>
        <v>0.94310568450147303</v>
      </c>
      <c r="N288" s="9">
        <f>PRODUCT(J$4:J287)</f>
        <v>0.97435404080373977</v>
      </c>
      <c r="O288" s="9">
        <f>PRODUCT(L$4:L287)</f>
        <v>0.95587479305561607</v>
      </c>
      <c r="P288" s="9">
        <f t="shared" si="302"/>
        <v>0.91891883459898716</v>
      </c>
      <c r="Q288" s="9">
        <f t="shared" si="303"/>
        <v>1.6001961434583764E-4</v>
      </c>
      <c r="R288" s="9">
        <f t="shared" si="304"/>
        <v>4.5861477509749973E-4</v>
      </c>
      <c r="S288" s="9">
        <f t="shared" si="291"/>
        <v>2.6606785066303333E-4</v>
      </c>
      <c r="T288" s="9">
        <f t="shared" si="286"/>
        <v>1.7860845073834055E-4</v>
      </c>
      <c r="U288" s="9">
        <f t="shared" si="277"/>
        <v>9.9500386250706338E-5</v>
      </c>
      <c r="V288" s="9"/>
      <c r="W288" s="6"/>
      <c r="X288" s="6"/>
    </row>
    <row r="289" spans="1:24" x14ac:dyDescent="0.25">
      <c r="A289">
        <f t="shared" si="300"/>
        <v>285</v>
      </c>
      <c r="B289" t="str">
        <f t="shared" si="314"/>
        <v>October</v>
      </c>
      <c r="C289">
        <f t="shared" si="295"/>
        <v>2048</v>
      </c>
      <c r="D289">
        <f t="shared" ref="D289:E289" si="332">D277+1</f>
        <v>65</v>
      </c>
      <c r="E289">
        <f t="shared" si="332"/>
        <v>63</v>
      </c>
      <c r="F289" s="6"/>
      <c r="G289" s="83">
        <f>VLOOKUP(D289,Rates2,5)*VLOOKUP(D289,Mort_Imp_Retirees,C289-'Mort Imp Cume'!$C$4+2)</f>
        <v>4.9916779845744915E-4</v>
      </c>
      <c r="H289" s="9">
        <f t="shared" si="297"/>
        <v>0.99950083220154251</v>
      </c>
      <c r="I289" s="83">
        <f>VLOOKUP(E289,Rates2,6)*VLOOKUP(E289,Mort_Imp_Survivors,C289-'Mort Imp Cume'!$C$4+2)</f>
        <v>1.7422597605812058E-4</v>
      </c>
      <c r="J289" s="9">
        <f t="shared" si="298"/>
        <v>0.9998257740239419</v>
      </c>
      <c r="K289" s="83">
        <f>VLOOKUP(E289,Rates2,7)*VLOOKUP(E289,Mort_Imp_Survivors,C289-'Mort Imp Cume'!$C$4+2)</f>
        <v>2.506900239093692E-4</v>
      </c>
      <c r="L289" s="9">
        <f t="shared" si="299"/>
        <v>0.99974930997609068</v>
      </c>
      <c r="M289" s="31">
        <f>PRODUCT(H$4:H288)</f>
        <v>0.94263491651322773</v>
      </c>
      <c r="N289" s="9">
        <f>PRODUCT(J$4:J288)</f>
        <v>0.97418428301995463</v>
      </c>
      <c r="O289" s="9">
        <f>PRODUCT(L$4:L288)</f>
        <v>0.95563516478089061</v>
      </c>
      <c r="P289" s="9">
        <f t="shared" si="302"/>
        <v>0.91830012029301356</v>
      </c>
      <c r="Q289" s="9">
        <f t="shared" si="303"/>
        <v>1.5991187205032211E-4</v>
      </c>
      <c r="R289" s="9">
        <f t="shared" si="304"/>
        <v>4.5830598664785662E-4</v>
      </c>
      <c r="S289" s="9">
        <f t="shared" si="291"/>
        <v>2.6593886108931201E-4</v>
      </c>
      <c r="T289" s="9">
        <f t="shared" si="286"/>
        <v>1.785418143901653E-4</v>
      </c>
      <c r="U289" s="9">
        <f t="shared" si="277"/>
        <v>9.9472691079968058E-5</v>
      </c>
      <c r="V289" s="9"/>
      <c r="W289" s="6"/>
      <c r="X289" s="6"/>
    </row>
    <row r="290" spans="1:24" x14ac:dyDescent="0.25">
      <c r="A290">
        <f t="shared" si="300"/>
        <v>286</v>
      </c>
      <c r="B290" t="str">
        <f t="shared" si="314"/>
        <v>November</v>
      </c>
      <c r="C290">
        <f t="shared" si="295"/>
        <v>2048</v>
      </c>
      <c r="D290">
        <f t="shared" ref="D290:E290" si="333">D278+1</f>
        <v>65</v>
      </c>
      <c r="E290">
        <f t="shared" si="333"/>
        <v>63</v>
      </c>
      <c r="F290" s="6"/>
      <c r="G290" s="83">
        <f>VLOOKUP(D290,Rates2,5)*VLOOKUP(D290,Mort_Imp_Retirees,C290-'Mort Imp Cume'!$C$4+2)</f>
        <v>4.9916779845744915E-4</v>
      </c>
      <c r="H290" s="9">
        <f t="shared" si="297"/>
        <v>0.99950083220154251</v>
      </c>
      <c r="I290" s="83">
        <f>VLOOKUP(E290,Rates2,6)*VLOOKUP(E290,Mort_Imp_Survivors,C290-'Mort Imp Cume'!$C$4+2)</f>
        <v>1.7422597605812058E-4</v>
      </c>
      <c r="J290" s="9">
        <f t="shared" si="298"/>
        <v>0.9998257740239419</v>
      </c>
      <c r="K290" s="83">
        <f>VLOOKUP(E290,Rates2,7)*VLOOKUP(E290,Mort_Imp_Survivors,C290-'Mort Imp Cume'!$C$4+2)</f>
        <v>2.506900239093692E-4</v>
      </c>
      <c r="L290" s="9">
        <f t="shared" si="299"/>
        <v>0.99974930997609068</v>
      </c>
      <c r="M290" s="31">
        <f>PRODUCT(H$4:H289)</f>
        <v>0.94216438351720266</v>
      </c>
      <c r="N290" s="9">
        <f>PRODUCT(J$4:J289)</f>
        <v>0.97401455481238508</v>
      </c>
      <c r="O290" s="9">
        <f>PRODUCT(L$4:L289)</f>
        <v>0.95539559657858308</v>
      </c>
      <c r="P290" s="9">
        <f t="shared" si="302"/>
        <v>0.91768182257159336</v>
      </c>
      <c r="Q290" s="9">
        <f t="shared" si="303"/>
        <v>1.5980420229842751E-4</v>
      </c>
      <c r="R290" s="9">
        <f t="shared" si="304"/>
        <v>4.5799740610757836E-4</v>
      </c>
      <c r="S290" s="9">
        <f t="shared" si="291"/>
        <v>2.658099340496776E-4</v>
      </c>
      <c r="T290" s="9">
        <f t="shared" si="286"/>
        <v>1.7847520290309208E-4</v>
      </c>
      <c r="U290" s="9">
        <f t="shared" si="277"/>
        <v>9.9445003617968468E-5</v>
      </c>
      <c r="V290" s="9"/>
      <c r="W290" s="6"/>
      <c r="X290" s="6"/>
    </row>
    <row r="291" spans="1:24" x14ac:dyDescent="0.25">
      <c r="A291">
        <f t="shared" si="300"/>
        <v>287</v>
      </c>
      <c r="B291" t="str">
        <f t="shared" si="314"/>
        <v>December</v>
      </c>
      <c r="C291">
        <f t="shared" si="295"/>
        <v>2048</v>
      </c>
      <c r="D291">
        <f t="shared" ref="D291:E291" si="334">D279+1</f>
        <v>65</v>
      </c>
      <c r="E291">
        <f t="shared" si="334"/>
        <v>63</v>
      </c>
      <c r="F291" s="6"/>
      <c r="G291" s="83">
        <f>VLOOKUP(D291,Rates2,5)*VLOOKUP(D291,Mort_Imp_Retirees,C291-'Mort Imp Cume'!$C$4+2)</f>
        <v>4.9916779845744915E-4</v>
      </c>
      <c r="H291" s="9">
        <f t="shared" si="297"/>
        <v>0.99950083220154251</v>
      </c>
      <c r="I291" s="83">
        <f>VLOOKUP(E291,Rates2,6)*VLOOKUP(E291,Mort_Imp_Survivors,C291-'Mort Imp Cume'!$C$4+2)</f>
        <v>1.7422597605812058E-4</v>
      </c>
      <c r="J291" s="9">
        <f t="shared" si="298"/>
        <v>0.9998257740239419</v>
      </c>
      <c r="K291" s="83">
        <f>VLOOKUP(E291,Rates2,7)*VLOOKUP(E291,Mort_Imp_Survivors,C291-'Mort Imp Cume'!$C$4+2)</f>
        <v>2.506900239093692E-4</v>
      </c>
      <c r="L291" s="9">
        <f t="shared" si="299"/>
        <v>0.99974930997609068</v>
      </c>
      <c r="M291" s="31">
        <f>PRODUCT(H$4:H290)</f>
        <v>0.94169408539609734</v>
      </c>
      <c r="N291" s="9">
        <f>PRODUCT(J$4:J290)</f>
        <v>0.97384485617587813</v>
      </c>
      <c r="O291" s="9">
        <f>PRODUCT(L$4:L290)</f>
        <v>0.95515608843363398</v>
      </c>
      <c r="P291" s="9">
        <f t="shared" si="302"/>
        <v>0.91706394115423751</v>
      </c>
      <c r="Q291" s="9">
        <f t="shared" si="303"/>
        <v>1.5969660504130967E-4</v>
      </c>
      <c r="R291" s="9">
        <f t="shared" si="304"/>
        <v>4.5768903333667831E-4</v>
      </c>
      <c r="S291" s="9">
        <f t="shared" si="291"/>
        <v>2.6568106951381379E-4</v>
      </c>
      <c r="T291" s="9">
        <f t="shared" si="286"/>
        <v>1.7840861626784539E-4</v>
      </c>
      <c r="U291" s="9">
        <f t="shared" si="277"/>
        <v>9.9417323862561999E-5</v>
      </c>
      <c r="V291" s="9"/>
      <c r="W291" s="6"/>
      <c r="X291" s="6"/>
    </row>
    <row r="292" spans="1:24" x14ac:dyDescent="0.25">
      <c r="A292">
        <f t="shared" si="300"/>
        <v>288</v>
      </c>
      <c r="B292" t="str">
        <f t="shared" si="314"/>
        <v>January</v>
      </c>
      <c r="C292">
        <f t="shared" si="295"/>
        <v>2049</v>
      </c>
      <c r="D292">
        <f t="shared" ref="D292:E292" si="335">D280+1</f>
        <v>66</v>
      </c>
      <c r="E292">
        <f t="shared" si="335"/>
        <v>64</v>
      </c>
      <c r="F292" s="6"/>
      <c r="G292" s="83">
        <f>VLOOKUP(D292,Rates2,5)*VLOOKUP(D292,Mort_Imp_Retirees,C292-'Mort Imp Cume'!$C$4+2)</f>
        <v>5.5982652400446778E-4</v>
      </c>
      <c r="H292" s="9">
        <f t="shared" si="297"/>
        <v>0.99944017347599556</v>
      </c>
      <c r="I292" s="83">
        <f>VLOOKUP(E292,Rates2,6)*VLOOKUP(E292,Mort_Imp_Survivors,C292-'Mort Imp Cume'!$C$4+2)</f>
        <v>1.8624243069364482E-4</v>
      </c>
      <c r="J292" s="9">
        <f t="shared" si="298"/>
        <v>0.99981375756930635</v>
      </c>
      <c r="K292" s="83">
        <f>VLOOKUP(E292,Rates2,7)*VLOOKUP(E292,Mort_Imp_Survivors,C292-'Mort Imp Cume'!$C$4+2)</f>
        <v>2.6786828810320692E-4</v>
      </c>
      <c r="L292" s="9">
        <f t="shared" si="299"/>
        <v>0.99973213171189679</v>
      </c>
      <c r="M292" s="31">
        <f>PRODUCT(H$4:H291)</f>
        <v>0.94122402203266975</v>
      </c>
      <c r="N292" s="9">
        <f>PRODUCT(J$4:J291)</f>
        <v>0.97367518710528178</v>
      </c>
      <c r="O292" s="9">
        <f>PRODUCT(L$4:L291)</f>
        <v>0.95491664033098744</v>
      </c>
      <c r="P292" s="9">
        <f t="shared" si="302"/>
        <v>0.91644647576064553</v>
      </c>
      <c r="Q292" s="9">
        <f t="shared" si="303"/>
        <v>1.7058566737260358E-4</v>
      </c>
      <c r="R292" s="9">
        <f t="shared" si="304"/>
        <v>5.129554930875435E-4</v>
      </c>
      <c r="S292" s="9">
        <f t="shared" si="291"/>
        <v>2.9697378673793773E-4</v>
      </c>
      <c r="T292" s="9">
        <f t="shared" si="286"/>
        <v>1.8953201067631434E-4</v>
      </c>
      <c r="U292" s="9">
        <f t="shared" si="277"/>
        <v>1.0523106606938722E-4</v>
      </c>
      <c r="V292" s="9"/>
      <c r="W292" s="6"/>
      <c r="X292" s="6"/>
    </row>
    <row r="293" spans="1:24" x14ac:dyDescent="0.25">
      <c r="A293">
        <f t="shared" si="300"/>
        <v>289</v>
      </c>
      <c r="B293" t="str">
        <f t="shared" si="314"/>
        <v>February</v>
      </c>
      <c r="C293">
        <f t="shared" si="295"/>
        <v>2049</v>
      </c>
      <c r="D293">
        <f t="shared" ref="D293:E293" si="336">D281+1</f>
        <v>66</v>
      </c>
      <c r="E293">
        <f t="shared" si="336"/>
        <v>64</v>
      </c>
      <c r="F293" s="6"/>
      <c r="G293" s="83">
        <f>VLOOKUP(D293,Rates2,5)*VLOOKUP(D293,Mort_Imp_Retirees,C293-'Mort Imp Cume'!$C$4+2)</f>
        <v>5.5982652400446778E-4</v>
      </c>
      <c r="H293" s="9">
        <f t="shared" si="297"/>
        <v>0.99944017347599556</v>
      </c>
      <c r="I293" s="83">
        <f>VLOOKUP(E293,Rates2,6)*VLOOKUP(E293,Mort_Imp_Survivors,C293-'Mort Imp Cume'!$C$4+2)</f>
        <v>1.8624243069364482E-4</v>
      </c>
      <c r="J293" s="9">
        <f t="shared" si="298"/>
        <v>0.99981375756930635</v>
      </c>
      <c r="K293" s="83">
        <f>VLOOKUP(E293,Rates2,7)*VLOOKUP(E293,Mort_Imp_Survivors,C293-'Mort Imp Cume'!$C$4+2)</f>
        <v>2.6786828810320692E-4</v>
      </c>
      <c r="L293" s="9">
        <f t="shared" si="299"/>
        <v>0.99973213171189679</v>
      </c>
      <c r="M293" s="31">
        <f>PRODUCT(H$4:H292)</f>
        <v>0.94069709986010575</v>
      </c>
      <c r="N293" s="9">
        <f>PRODUCT(J$4:J292)</f>
        <v>0.97349384747172918</v>
      </c>
      <c r="O293" s="9">
        <f>PRODUCT(L$4:L292)</f>
        <v>0.95466084844526067</v>
      </c>
      <c r="P293" s="9">
        <f t="shared" si="302"/>
        <v>0.91576283904831179</v>
      </c>
      <c r="Q293" s="9">
        <f t="shared" si="303"/>
        <v>1.7045841648791107E-4</v>
      </c>
      <c r="R293" s="9">
        <f t="shared" si="304"/>
        <v>5.1257284640151982E-4</v>
      </c>
      <c r="S293" s="9">
        <f t="shared" si="291"/>
        <v>2.968146143959998E-4</v>
      </c>
      <c r="T293" s="9">
        <f t="shared" si="286"/>
        <v>1.8945536301502849E-4</v>
      </c>
      <c r="U293" s="9">
        <f t="shared" si="277"/>
        <v>1.0519977407691051E-4</v>
      </c>
      <c r="V293" s="9"/>
      <c r="W293" s="6"/>
      <c r="X293" s="6"/>
    </row>
    <row r="294" spans="1:24" x14ac:dyDescent="0.25">
      <c r="A294">
        <f t="shared" si="300"/>
        <v>290</v>
      </c>
      <c r="B294" t="str">
        <f t="shared" si="314"/>
        <v>March</v>
      </c>
      <c r="C294">
        <f t="shared" si="295"/>
        <v>2049</v>
      </c>
      <c r="D294">
        <f t="shared" ref="D294:E294" si="337">D282+1</f>
        <v>66</v>
      </c>
      <c r="E294">
        <f t="shared" si="337"/>
        <v>64</v>
      </c>
      <c r="F294" s="6"/>
      <c r="G294" s="83">
        <f>VLOOKUP(D294,Rates2,5)*VLOOKUP(D294,Mort_Imp_Retirees,C294-'Mort Imp Cume'!$C$4+2)</f>
        <v>5.5982652400446778E-4</v>
      </c>
      <c r="H294" s="9">
        <f t="shared" si="297"/>
        <v>0.99944017347599556</v>
      </c>
      <c r="I294" s="83">
        <f>VLOOKUP(E294,Rates2,6)*VLOOKUP(E294,Mort_Imp_Survivors,C294-'Mort Imp Cume'!$C$4+2)</f>
        <v>1.8624243069364482E-4</v>
      </c>
      <c r="J294" s="9">
        <f t="shared" si="298"/>
        <v>0.99981375756930635</v>
      </c>
      <c r="K294" s="83">
        <f>VLOOKUP(E294,Rates2,7)*VLOOKUP(E294,Mort_Imp_Survivors,C294-'Mort Imp Cume'!$C$4+2)</f>
        <v>2.6786828810320692E-4</v>
      </c>
      <c r="L294" s="9">
        <f t="shared" si="299"/>
        <v>0.99973213171189679</v>
      </c>
      <c r="M294" s="31">
        <f>PRODUCT(H$4:H293)</f>
        <v>0.94017047267255005</v>
      </c>
      <c r="N294" s="9">
        <f>PRODUCT(J$4:J293)</f>
        <v>0.97331254161131076</v>
      </c>
      <c r="O294" s="9">
        <f>PRODUCT(L$4:L293)</f>
        <v>0.95440512507806852</v>
      </c>
      <c r="P294" s="9">
        <f t="shared" si="302"/>
        <v>0.9150797123048271</v>
      </c>
      <c r="Q294" s="9">
        <f t="shared" si="303"/>
        <v>1.703312605278855E-4</v>
      </c>
      <c r="R294" s="9">
        <f t="shared" si="304"/>
        <v>5.1219048515641313E-4</v>
      </c>
      <c r="S294" s="9">
        <f t="shared" si="291"/>
        <v>2.9665552736743151E-4</v>
      </c>
      <c r="T294" s="9">
        <f t="shared" si="286"/>
        <v>1.8937874635042737E-4</v>
      </c>
      <c r="U294" s="9">
        <f t="shared" si="277"/>
        <v>1.0516849138956425E-4</v>
      </c>
      <c r="V294" s="9"/>
      <c r="W294" s="6"/>
      <c r="X294" s="6"/>
    </row>
    <row r="295" spans="1:24" x14ac:dyDescent="0.25">
      <c r="A295">
        <f t="shared" si="300"/>
        <v>291</v>
      </c>
      <c r="B295" t="str">
        <f t="shared" si="314"/>
        <v>April</v>
      </c>
      <c r="C295">
        <f t="shared" si="295"/>
        <v>2049</v>
      </c>
      <c r="D295">
        <f t="shared" ref="D295:E295" si="338">D283+1</f>
        <v>66</v>
      </c>
      <c r="E295">
        <f t="shared" si="338"/>
        <v>64</v>
      </c>
      <c r="F295" s="6"/>
      <c r="G295" s="83">
        <f>VLOOKUP(D295,Rates2,5)*VLOOKUP(D295,Mort_Imp_Retirees,C295-'Mort Imp Cume'!$C$4+2)</f>
        <v>5.5982652400446778E-4</v>
      </c>
      <c r="H295" s="9">
        <f t="shared" si="297"/>
        <v>0.99944017347599556</v>
      </c>
      <c r="I295" s="83">
        <f>VLOOKUP(E295,Rates2,6)*VLOOKUP(E295,Mort_Imp_Survivors,C295-'Mort Imp Cume'!$C$4+2)</f>
        <v>1.8624243069364482E-4</v>
      </c>
      <c r="J295" s="9">
        <f t="shared" si="298"/>
        <v>0.99981375756930635</v>
      </c>
      <c r="K295" s="83">
        <f>VLOOKUP(E295,Rates2,7)*VLOOKUP(E295,Mort_Imp_Survivors,C295-'Mort Imp Cume'!$C$4+2)</f>
        <v>2.6786828810320692E-4</v>
      </c>
      <c r="L295" s="9">
        <f t="shared" si="299"/>
        <v>0.99973213171189679</v>
      </c>
      <c r="M295" s="31">
        <f>PRODUCT(H$4:H294)</f>
        <v>0.93964414030486221</v>
      </c>
      <c r="N295" s="9">
        <f>PRODUCT(J$4:J294)</f>
        <v>0.97313126951773643</v>
      </c>
      <c r="O295" s="9">
        <f>PRODUCT(L$4:L294)</f>
        <v>0.95414947021105689</v>
      </c>
      <c r="P295" s="9">
        <f t="shared" si="302"/>
        <v>0.91439709514977263</v>
      </c>
      <c r="Q295" s="9">
        <f t="shared" si="303"/>
        <v>1.7020419942171636E-4</v>
      </c>
      <c r="R295" s="9">
        <f t="shared" si="304"/>
        <v>5.1180840913929448E-4</v>
      </c>
      <c r="S295" s="9">
        <f t="shared" si="291"/>
        <v>2.964965256065066E-4</v>
      </c>
      <c r="T295" s="9">
        <f t="shared" si="286"/>
        <v>1.8930216066997578E-4</v>
      </c>
      <c r="U295" s="9">
        <f t="shared" si="277"/>
        <v>1.0513721800458134E-4</v>
      </c>
      <c r="V295" s="9"/>
      <c r="W295" s="6"/>
      <c r="X295" s="6"/>
    </row>
    <row r="296" spans="1:24" x14ac:dyDescent="0.25">
      <c r="A296">
        <f t="shared" si="300"/>
        <v>292</v>
      </c>
      <c r="B296" t="str">
        <f t="shared" si="314"/>
        <v>May</v>
      </c>
      <c r="C296">
        <f t="shared" si="295"/>
        <v>2049</v>
      </c>
      <c r="D296">
        <f t="shared" ref="D296:E296" si="339">D284+1</f>
        <v>66</v>
      </c>
      <c r="E296">
        <f t="shared" si="339"/>
        <v>64</v>
      </c>
      <c r="F296" s="6"/>
      <c r="G296" s="83">
        <f>VLOOKUP(D296,Rates2,5)*VLOOKUP(D296,Mort_Imp_Retirees,C296-'Mort Imp Cume'!$C$4+2)</f>
        <v>5.5982652400446778E-4</v>
      </c>
      <c r="H296" s="9">
        <f t="shared" si="297"/>
        <v>0.99944017347599556</v>
      </c>
      <c r="I296" s="83">
        <f>VLOOKUP(E296,Rates2,6)*VLOOKUP(E296,Mort_Imp_Survivors,C296-'Mort Imp Cume'!$C$4+2)</f>
        <v>1.8624243069364482E-4</v>
      </c>
      <c r="J296" s="9">
        <f t="shared" si="298"/>
        <v>0.99981375756930635</v>
      </c>
      <c r="K296" s="83">
        <f>VLOOKUP(E296,Rates2,7)*VLOOKUP(E296,Mort_Imp_Survivors,C296-'Mort Imp Cume'!$C$4+2)</f>
        <v>2.6786828810320692E-4</v>
      </c>
      <c r="L296" s="9">
        <f t="shared" si="299"/>
        <v>0.99973213171189679</v>
      </c>
      <c r="M296" s="31">
        <f>PRODUCT(H$4:H295)</f>
        <v>0.93911810259199424</v>
      </c>
      <c r="N296" s="9">
        <f>PRODUCT(J$4:J295)</f>
        <v>0.97295003118471746</v>
      </c>
      <c r="O296" s="9">
        <f>PRODUCT(L$4:L295)</f>
        <v>0.95389388382587692</v>
      </c>
      <c r="P296" s="9">
        <f t="shared" si="302"/>
        <v>0.91371498720301347</v>
      </c>
      <c r="Q296" s="9">
        <f t="shared" si="303"/>
        <v>1.7007723309864605E-4</v>
      </c>
      <c r="R296" s="9">
        <f t="shared" si="304"/>
        <v>5.1142661813739407E-4</v>
      </c>
      <c r="S296" s="9">
        <f t="shared" si="291"/>
        <v>2.9633760906752307E-4</v>
      </c>
      <c r="T296" s="9">
        <f t="shared" si="286"/>
        <v>1.8922560596114355E-4</v>
      </c>
      <c r="U296" s="9">
        <f t="shared" si="277"/>
        <v>1.0510595391919567E-4</v>
      </c>
      <c r="V296" s="9"/>
      <c r="W296" s="6"/>
      <c r="X296" s="6"/>
    </row>
    <row r="297" spans="1:24" x14ac:dyDescent="0.25">
      <c r="A297">
        <f t="shared" si="300"/>
        <v>293</v>
      </c>
      <c r="B297" t="str">
        <f t="shared" si="314"/>
        <v>June</v>
      </c>
      <c r="C297">
        <f t="shared" si="295"/>
        <v>2049</v>
      </c>
      <c r="D297">
        <f t="shared" ref="D297:E297" si="340">D285+1</f>
        <v>66</v>
      </c>
      <c r="E297">
        <f t="shared" si="340"/>
        <v>64</v>
      </c>
      <c r="F297" s="6"/>
      <c r="G297" s="83">
        <f>VLOOKUP(D297,Rates2,5)*VLOOKUP(D297,Mort_Imp_Retirees,C297-'Mort Imp Cume'!$C$4+2)</f>
        <v>5.5982652400446778E-4</v>
      </c>
      <c r="H297" s="9">
        <f t="shared" si="297"/>
        <v>0.99944017347599556</v>
      </c>
      <c r="I297" s="83">
        <f>VLOOKUP(E297,Rates2,6)*VLOOKUP(E297,Mort_Imp_Survivors,C297-'Mort Imp Cume'!$C$4+2)</f>
        <v>1.8624243069364482E-4</v>
      </c>
      <c r="J297" s="9">
        <f t="shared" si="298"/>
        <v>0.99981375756930635</v>
      </c>
      <c r="K297" s="83">
        <f>VLOOKUP(E297,Rates2,7)*VLOOKUP(E297,Mort_Imp_Survivors,C297-'Mort Imp Cume'!$C$4+2)</f>
        <v>2.6786828810320692E-4</v>
      </c>
      <c r="L297" s="9">
        <f t="shared" si="299"/>
        <v>0.99973213171189679</v>
      </c>
      <c r="M297" s="31">
        <f>PRODUCT(H$4:H296)</f>
        <v>0.93859235936899055</v>
      </c>
      <c r="N297" s="9">
        <f>PRODUCT(J$4:J296)</f>
        <v>0.9727688266059662</v>
      </c>
      <c r="O297" s="9">
        <f>PRODUCT(L$4:L296)</f>
        <v>0.95363836590418438</v>
      </c>
      <c r="P297" s="9">
        <f t="shared" si="302"/>
        <v>0.91303338808469825</v>
      </c>
      <c r="Q297" s="9">
        <f t="shared" si="303"/>
        <v>1.6995036148796975E-4</v>
      </c>
      <c r="R297" s="9">
        <f t="shared" si="304"/>
        <v>5.1104511193810051E-4</v>
      </c>
      <c r="S297" s="9">
        <f t="shared" si="291"/>
        <v>2.9617877770480368E-4</v>
      </c>
      <c r="T297" s="9">
        <f t="shared" si="286"/>
        <v>1.8914908221140568E-4</v>
      </c>
      <c r="U297" s="9">
        <f t="shared" si="277"/>
        <v>1.0507469913064181E-4</v>
      </c>
      <c r="V297" s="9"/>
      <c r="W297" s="6"/>
      <c r="X297" s="6"/>
    </row>
    <row r="298" spans="1:24" x14ac:dyDescent="0.25">
      <c r="A298">
        <f t="shared" si="300"/>
        <v>294</v>
      </c>
      <c r="B298" t="str">
        <f t="shared" si="314"/>
        <v>July</v>
      </c>
      <c r="C298">
        <f t="shared" si="295"/>
        <v>2049</v>
      </c>
      <c r="D298">
        <f t="shared" ref="D298:E298" si="341">D286+1</f>
        <v>66</v>
      </c>
      <c r="E298">
        <f t="shared" si="341"/>
        <v>64</v>
      </c>
      <c r="F298" s="6"/>
      <c r="G298" s="83">
        <f>VLOOKUP(D298,Rates2,5)*VLOOKUP(D298,Mort_Imp_Retirees,C298-'Mort Imp Cume'!$C$4+2)</f>
        <v>5.5982652400446778E-4</v>
      </c>
      <c r="H298" s="9">
        <f t="shared" si="297"/>
        <v>0.99944017347599556</v>
      </c>
      <c r="I298" s="83">
        <f>VLOOKUP(E298,Rates2,6)*VLOOKUP(E298,Mort_Imp_Survivors,C298-'Mort Imp Cume'!$C$4+2)</f>
        <v>1.8624243069364482E-4</v>
      </c>
      <c r="J298" s="9">
        <f t="shared" si="298"/>
        <v>0.99981375756930635</v>
      </c>
      <c r="K298" s="83">
        <f>VLOOKUP(E298,Rates2,7)*VLOOKUP(E298,Mort_Imp_Survivors,C298-'Mort Imp Cume'!$C$4+2)</f>
        <v>2.6786828810320692E-4</v>
      </c>
      <c r="L298" s="9">
        <f t="shared" si="299"/>
        <v>0.99973213171189679</v>
      </c>
      <c r="M298" s="31">
        <f>PRODUCT(H$4:H297)</f>
        <v>0.93806691047098789</v>
      </c>
      <c r="N298" s="9">
        <f>PRODUCT(J$4:J297)</f>
        <v>0.97258765577519612</v>
      </c>
      <c r="O298" s="9">
        <f>PRODUCT(L$4:L297)</f>
        <v>0.95338291642764006</v>
      </c>
      <c r="P298" s="9">
        <f t="shared" si="302"/>
        <v>0.91235229741525892</v>
      </c>
      <c r="Q298" s="9">
        <f t="shared" si="303"/>
        <v>1.6982358451903532E-4</v>
      </c>
      <c r="R298" s="9">
        <f t="shared" si="304"/>
        <v>5.1066389032896112E-4</v>
      </c>
      <c r="S298" s="9">
        <f t="shared" si="291"/>
        <v>2.9602003147269541E-4</v>
      </c>
      <c r="T298" s="9">
        <f t="shared" si="286"/>
        <v>1.8907258940824203E-4</v>
      </c>
      <c r="U298" s="9">
        <f t="shared" si="277"/>
        <v>1.0504345363615524E-4</v>
      </c>
      <c r="V298" s="9"/>
      <c r="W298" s="6"/>
      <c r="X298" s="6"/>
    </row>
    <row r="299" spans="1:24" x14ac:dyDescent="0.25">
      <c r="A299">
        <f t="shared" si="300"/>
        <v>295</v>
      </c>
      <c r="B299" t="str">
        <f t="shared" si="314"/>
        <v>August</v>
      </c>
      <c r="C299">
        <f t="shared" si="295"/>
        <v>2049</v>
      </c>
      <c r="D299">
        <f t="shared" ref="D299:E299" si="342">D287+1</f>
        <v>66</v>
      </c>
      <c r="E299">
        <f t="shared" si="342"/>
        <v>64</v>
      </c>
      <c r="F299" s="6"/>
      <c r="G299" s="83">
        <f>VLOOKUP(D299,Rates2,5)*VLOOKUP(D299,Mort_Imp_Retirees,C299-'Mort Imp Cume'!$C$4+2)</f>
        <v>5.5982652400446778E-4</v>
      </c>
      <c r="H299" s="9">
        <f t="shared" si="297"/>
        <v>0.99944017347599556</v>
      </c>
      <c r="I299" s="83">
        <f>VLOOKUP(E299,Rates2,6)*VLOOKUP(E299,Mort_Imp_Survivors,C299-'Mort Imp Cume'!$C$4+2)</f>
        <v>1.8624243069364482E-4</v>
      </c>
      <c r="J299" s="9">
        <f t="shared" si="298"/>
        <v>0.99981375756930635</v>
      </c>
      <c r="K299" s="83">
        <f>VLOOKUP(E299,Rates2,7)*VLOOKUP(E299,Mort_Imp_Survivors,C299-'Mort Imp Cume'!$C$4+2)</f>
        <v>2.6786828810320692E-4</v>
      </c>
      <c r="L299" s="9">
        <f t="shared" si="299"/>
        <v>0.99973213171189679</v>
      </c>
      <c r="M299" s="31">
        <f>PRODUCT(H$4:H298)</f>
        <v>0.9375417557332153</v>
      </c>
      <c r="N299" s="9">
        <f>PRODUCT(J$4:J298)</f>
        <v>0.97240651868612193</v>
      </c>
      <c r="O299" s="9">
        <f>PRODUCT(L$4:L298)</f>
        <v>0.95312753537790973</v>
      </c>
      <c r="P299" s="9">
        <f t="shared" si="302"/>
        <v>0.91167171481541043</v>
      </c>
      <c r="Q299" s="9">
        <f t="shared" si="303"/>
        <v>1.696969021212434E-4</v>
      </c>
      <c r="R299" s="9">
        <f t="shared" si="304"/>
        <v>5.1028295309768165E-4</v>
      </c>
      <c r="S299" s="9">
        <f t="shared" si="291"/>
        <v>2.9586137032556992E-4</v>
      </c>
      <c r="T299" s="9">
        <f t="shared" si="286"/>
        <v>1.8899612753913778E-4</v>
      </c>
      <c r="U299" s="9">
        <f t="shared" si="277"/>
        <v>1.0501221743297224E-4</v>
      </c>
      <c r="V299" s="9"/>
      <c r="W299" s="6"/>
      <c r="X299" s="6"/>
    </row>
    <row r="300" spans="1:24" x14ac:dyDescent="0.25">
      <c r="A300">
        <f t="shared" si="300"/>
        <v>296</v>
      </c>
      <c r="B300" t="str">
        <f t="shared" si="314"/>
        <v>September</v>
      </c>
      <c r="C300">
        <f t="shared" si="295"/>
        <v>2049</v>
      </c>
      <c r="D300">
        <f t="shared" ref="D300:E300" si="343">D288+1</f>
        <v>66</v>
      </c>
      <c r="E300">
        <f t="shared" si="343"/>
        <v>64</v>
      </c>
      <c r="F300" s="6"/>
      <c r="G300" s="83">
        <f>VLOOKUP(D300,Rates2,5)*VLOOKUP(D300,Mort_Imp_Retirees,C300-'Mort Imp Cume'!$C$4+2)</f>
        <v>5.5982652400446778E-4</v>
      </c>
      <c r="H300" s="9">
        <f t="shared" si="297"/>
        <v>0.99944017347599556</v>
      </c>
      <c r="I300" s="83">
        <f>VLOOKUP(E300,Rates2,6)*VLOOKUP(E300,Mort_Imp_Survivors,C300-'Mort Imp Cume'!$C$4+2)</f>
        <v>1.8624243069364482E-4</v>
      </c>
      <c r="J300" s="9">
        <f t="shared" si="298"/>
        <v>0.99981375756930635</v>
      </c>
      <c r="K300" s="83">
        <f>VLOOKUP(E300,Rates2,7)*VLOOKUP(E300,Mort_Imp_Survivors,C300-'Mort Imp Cume'!$C$4+2)</f>
        <v>2.6786828810320692E-4</v>
      </c>
      <c r="L300" s="9">
        <f t="shared" si="299"/>
        <v>0.99973213171189679</v>
      </c>
      <c r="M300" s="31">
        <f>PRODUCT(H$4:H299)</f>
        <v>0.93701689499099416</v>
      </c>
      <c r="N300" s="9">
        <f>PRODUCT(J$4:J299)</f>
        <v>0.97222541533245943</v>
      </c>
      <c r="O300" s="9">
        <f>PRODUCT(L$4:L299)</f>
        <v>0.95287222273666405</v>
      </c>
      <c r="P300" s="9">
        <f t="shared" si="302"/>
        <v>0.91099163990615084</v>
      </c>
      <c r="Q300" s="9">
        <f t="shared" si="303"/>
        <v>1.6957031422404719E-4</v>
      </c>
      <c r="R300" s="9">
        <f t="shared" si="304"/>
        <v>5.0990230003212622E-4</v>
      </c>
      <c r="S300" s="9">
        <f t="shared" si="291"/>
        <v>2.9570279421782335E-4</v>
      </c>
      <c r="T300" s="9">
        <f t="shared" si="286"/>
        <v>1.8891969659158298E-4</v>
      </c>
      <c r="U300" s="9">
        <f t="shared" si="277"/>
        <v>1.0498099051832986E-4</v>
      </c>
      <c r="V300" s="9"/>
      <c r="W300" s="6"/>
      <c r="X300" s="6"/>
    </row>
    <row r="301" spans="1:24" x14ac:dyDescent="0.25">
      <c r="A301">
        <f t="shared" si="300"/>
        <v>297</v>
      </c>
      <c r="B301" t="str">
        <f t="shared" si="314"/>
        <v>October</v>
      </c>
      <c r="C301">
        <f t="shared" si="295"/>
        <v>2049</v>
      </c>
      <c r="D301">
        <f t="shared" ref="D301:E301" si="344">D289+1</f>
        <v>66</v>
      </c>
      <c r="E301">
        <f t="shared" si="344"/>
        <v>64</v>
      </c>
      <c r="F301" s="6"/>
      <c r="G301" s="83">
        <f>VLOOKUP(D301,Rates2,5)*VLOOKUP(D301,Mort_Imp_Retirees,C301-'Mort Imp Cume'!$C$4+2)</f>
        <v>5.5982652400446778E-4</v>
      </c>
      <c r="H301" s="9">
        <f t="shared" si="297"/>
        <v>0.99944017347599556</v>
      </c>
      <c r="I301" s="83">
        <f>VLOOKUP(E301,Rates2,6)*VLOOKUP(E301,Mort_Imp_Survivors,C301-'Mort Imp Cume'!$C$4+2)</f>
        <v>1.8624243069364482E-4</v>
      </c>
      <c r="J301" s="9">
        <f t="shared" si="298"/>
        <v>0.99981375756930635</v>
      </c>
      <c r="K301" s="83">
        <f>VLOOKUP(E301,Rates2,7)*VLOOKUP(E301,Mort_Imp_Survivors,C301-'Mort Imp Cume'!$C$4+2)</f>
        <v>2.6786828810320692E-4</v>
      </c>
      <c r="L301" s="9">
        <f t="shared" si="299"/>
        <v>0.99973213171189679</v>
      </c>
      <c r="M301" s="31">
        <f>PRODUCT(H$4:H300)</f>
        <v>0.93649232807973792</v>
      </c>
      <c r="N301" s="9">
        <f>PRODUCT(J$4:J300)</f>
        <v>0.97204434570792575</v>
      </c>
      <c r="O301" s="9">
        <f>PRODUCT(L$4:L300)</f>
        <v>0.95261697848557847</v>
      </c>
      <c r="P301" s="9">
        <f t="shared" si="302"/>
        <v>0.91031207230876099</v>
      </c>
      <c r="Q301" s="9">
        <f t="shared" si="303"/>
        <v>1.6944382075695263E-4</v>
      </c>
      <c r="R301" s="9">
        <f t="shared" si="304"/>
        <v>5.0952193092031737E-4</v>
      </c>
      <c r="S301" s="9">
        <f t="shared" si="291"/>
        <v>2.9554430310387611E-4</v>
      </c>
      <c r="T301" s="9">
        <f t="shared" si="286"/>
        <v>1.8884329655307282E-4</v>
      </c>
      <c r="U301" s="9">
        <f t="shared" si="277"/>
        <v>1.0494977288946605E-4</v>
      </c>
      <c r="V301" s="9"/>
      <c r="W301" s="6"/>
      <c r="X301" s="6"/>
    </row>
    <row r="302" spans="1:24" x14ac:dyDescent="0.25">
      <c r="A302">
        <f t="shared" si="300"/>
        <v>298</v>
      </c>
      <c r="B302" t="str">
        <f t="shared" si="314"/>
        <v>November</v>
      </c>
      <c r="C302">
        <f t="shared" si="295"/>
        <v>2049</v>
      </c>
      <c r="D302">
        <f t="shared" ref="D302:E302" si="345">D290+1</f>
        <v>66</v>
      </c>
      <c r="E302">
        <f t="shared" si="345"/>
        <v>64</v>
      </c>
      <c r="F302" s="6"/>
      <c r="G302" s="83">
        <f>VLOOKUP(D302,Rates2,5)*VLOOKUP(D302,Mort_Imp_Retirees,C302-'Mort Imp Cume'!$C$4+2)</f>
        <v>5.5982652400446778E-4</v>
      </c>
      <c r="H302" s="9">
        <f t="shared" si="297"/>
        <v>0.99944017347599556</v>
      </c>
      <c r="I302" s="83">
        <f>VLOOKUP(E302,Rates2,6)*VLOOKUP(E302,Mort_Imp_Survivors,C302-'Mort Imp Cume'!$C$4+2)</f>
        <v>1.8624243069364482E-4</v>
      </c>
      <c r="J302" s="9">
        <f t="shared" si="298"/>
        <v>0.99981375756930635</v>
      </c>
      <c r="K302" s="83">
        <f>VLOOKUP(E302,Rates2,7)*VLOOKUP(E302,Mort_Imp_Survivors,C302-'Mort Imp Cume'!$C$4+2)</f>
        <v>2.6786828810320692E-4</v>
      </c>
      <c r="L302" s="9">
        <f t="shared" si="299"/>
        <v>0.99973213171189679</v>
      </c>
      <c r="M302" s="31">
        <f>PRODUCT(H$4:H301)</f>
        <v>0.93596805483495227</v>
      </c>
      <c r="N302" s="9">
        <f>PRODUCT(J$4:J301)</f>
        <v>0.97186330980623914</v>
      </c>
      <c r="O302" s="9">
        <f>PRODUCT(L$4:L301)</f>
        <v>0.95236180260633352</v>
      </c>
      <c r="P302" s="9">
        <f t="shared" si="302"/>
        <v>0.90963301164480426</v>
      </c>
      <c r="Q302" s="9">
        <f t="shared" si="303"/>
        <v>1.6931742164951824E-4</v>
      </c>
      <c r="R302" s="9">
        <f t="shared" si="304"/>
        <v>5.0914184555043572E-4</v>
      </c>
      <c r="S302" s="9">
        <f t="shared" si="291"/>
        <v>2.9538589693817321E-4</v>
      </c>
      <c r="T302" s="9">
        <f t="shared" si="286"/>
        <v>1.8876692741110756E-4</v>
      </c>
      <c r="U302" s="9">
        <f t="shared" si="277"/>
        <v>1.0491856454361959E-4</v>
      </c>
      <c r="V302" s="9"/>
      <c r="W302" s="6"/>
      <c r="X302" s="6"/>
    </row>
    <row r="303" spans="1:24" x14ac:dyDescent="0.25">
      <c r="A303">
        <f t="shared" si="300"/>
        <v>299</v>
      </c>
      <c r="B303" t="str">
        <f t="shared" si="314"/>
        <v>December</v>
      </c>
      <c r="C303">
        <f t="shared" si="295"/>
        <v>2049</v>
      </c>
      <c r="D303">
        <f t="shared" ref="D303:E303" si="346">D291+1</f>
        <v>66</v>
      </c>
      <c r="E303">
        <f t="shared" si="346"/>
        <v>64</v>
      </c>
      <c r="F303" s="6"/>
      <c r="G303" s="83">
        <f>VLOOKUP(D303,Rates2,5)*VLOOKUP(D303,Mort_Imp_Retirees,C303-'Mort Imp Cume'!$C$4+2)</f>
        <v>5.5982652400446778E-4</v>
      </c>
      <c r="H303" s="9">
        <f t="shared" si="297"/>
        <v>0.99944017347599556</v>
      </c>
      <c r="I303" s="83">
        <f>VLOOKUP(E303,Rates2,6)*VLOOKUP(E303,Mort_Imp_Survivors,C303-'Mort Imp Cume'!$C$4+2)</f>
        <v>1.8624243069364482E-4</v>
      </c>
      <c r="J303" s="9">
        <f t="shared" si="298"/>
        <v>0.99981375756930635</v>
      </c>
      <c r="K303" s="83">
        <f>VLOOKUP(E303,Rates2,7)*VLOOKUP(E303,Mort_Imp_Survivors,C303-'Mort Imp Cume'!$C$4+2)</f>
        <v>2.6786828810320692E-4</v>
      </c>
      <c r="L303" s="9">
        <f t="shared" si="299"/>
        <v>0.99973213171189679</v>
      </c>
      <c r="M303" s="31">
        <f>PRODUCT(H$4:H302)</f>
        <v>0.93544407509223482</v>
      </c>
      <c r="N303" s="9">
        <f>PRODUCT(J$4:J302)</f>
        <v>0.97168230762111885</v>
      </c>
      <c r="O303" s="9">
        <f>PRODUCT(L$4:L302)</f>
        <v>0.95210669508061452</v>
      </c>
      <c r="P303" s="9">
        <f t="shared" si="302"/>
        <v>0.90895445753612591</v>
      </c>
      <c r="Q303" s="9">
        <f t="shared" si="303"/>
        <v>1.6919111683135499E-4</v>
      </c>
      <c r="R303" s="9">
        <f t="shared" si="304"/>
        <v>5.0876204371081953E-4</v>
      </c>
      <c r="S303" s="9">
        <f t="shared" si="291"/>
        <v>2.9522757567518391E-4</v>
      </c>
      <c r="T303" s="9">
        <f t="shared" si="286"/>
        <v>1.886905891531925E-4</v>
      </c>
      <c r="U303" s="9">
        <f t="shared" si="277"/>
        <v>1.0488736547802997E-4</v>
      </c>
      <c r="V303" s="9"/>
      <c r="W303" s="6"/>
      <c r="X303" s="6"/>
    </row>
    <row r="304" spans="1:24" x14ac:dyDescent="0.25">
      <c r="A304">
        <f t="shared" si="300"/>
        <v>300</v>
      </c>
      <c r="B304" t="str">
        <f t="shared" si="314"/>
        <v>January</v>
      </c>
      <c r="C304">
        <f t="shared" si="295"/>
        <v>2050</v>
      </c>
      <c r="D304">
        <f t="shared" ref="D304:E304" si="347">D292+1</f>
        <v>67</v>
      </c>
      <c r="E304">
        <f t="shared" si="347"/>
        <v>65</v>
      </c>
      <c r="F304" s="6"/>
      <c r="G304" s="83">
        <f>VLOOKUP(D304,Rates2,5)*VLOOKUP(D304,Mort_Imp_Retirees,C304-'Mort Imp Cume'!$C$4+2)</f>
        <v>6.2886364020877977E-4</v>
      </c>
      <c r="H304" s="9">
        <f t="shared" si="297"/>
        <v>0.99937113635979125</v>
      </c>
      <c r="I304" s="83">
        <f>VLOOKUP(E304,Rates2,6)*VLOOKUP(E304,Mort_Imp_Survivors,C304-'Mort Imp Cume'!$C$4+2)</f>
        <v>1.9979505037229239E-4</v>
      </c>
      <c r="J304" s="9">
        <f t="shared" si="298"/>
        <v>0.99980020494962774</v>
      </c>
      <c r="K304" s="83">
        <f>VLOOKUP(E304,Rates2,7)*VLOOKUP(E304,Mort_Imp_Survivors,C304-'Mort Imp Cume'!$C$4+2)</f>
        <v>3.0847637498302263E-4</v>
      </c>
      <c r="L304" s="9">
        <f t="shared" si="299"/>
        <v>0.99969152362501701</v>
      </c>
      <c r="M304" s="31">
        <f>PRODUCT(H$4:H303)</f>
        <v>0.93492038868727534</v>
      </c>
      <c r="N304" s="9">
        <f>PRODUCT(J$4:J303)</f>
        <v>0.97150133914628545</v>
      </c>
      <c r="O304" s="9">
        <f>PRODUCT(L$4:L303)</f>
        <v>0.95185165589011167</v>
      </c>
      <c r="P304" s="9">
        <f t="shared" si="302"/>
        <v>0.90827640960485367</v>
      </c>
      <c r="Q304" s="9">
        <f t="shared" si="303"/>
        <v>1.813550116706548E-4</v>
      </c>
      <c r="R304" s="9">
        <f t="shared" si="304"/>
        <v>5.7106788992155721E-4</v>
      </c>
      <c r="S304" s="9">
        <f t="shared" si="291"/>
        <v>3.3051510070112835E-4</v>
      </c>
      <c r="T304" s="9">
        <f t="shared" si="286"/>
        <v>2.0205266109766452E-4</v>
      </c>
      <c r="U304" s="9">
        <f t="shared" si="277"/>
        <v>1.1065665087178821E-4</v>
      </c>
      <c r="V304" s="9"/>
      <c r="W304" s="6"/>
      <c r="X304" s="6"/>
    </row>
    <row r="305" spans="1:24" x14ac:dyDescent="0.25">
      <c r="A305">
        <f t="shared" si="300"/>
        <v>301</v>
      </c>
      <c r="B305" t="str">
        <f t="shared" si="314"/>
        <v>February</v>
      </c>
      <c r="C305">
        <f t="shared" si="295"/>
        <v>2050</v>
      </c>
      <c r="D305">
        <f t="shared" ref="D305:E305" si="348">D293+1</f>
        <v>67</v>
      </c>
      <c r="E305">
        <f t="shared" si="348"/>
        <v>65</v>
      </c>
      <c r="F305" s="6"/>
      <c r="G305" s="83">
        <f>VLOOKUP(D305,Rates2,5)*VLOOKUP(D305,Mort_Imp_Retirees,C305-'Mort Imp Cume'!$C$4+2)</f>
        <v>6.2886364020877977E-4</v>
      </c>
      <c r="H305" s="9">
        <f t="shared" si="297"/>
        <v>0.99937113635979125</v>
      </c>
      <c r="I305" s="83">
        <f>VLOOKUP(E305,Rates2,6)*VLOOKUP(E305,Mort_Imp_Survivors,C305-'Mort Imp Cume'!$C$4+2)</f>
        <v>1.9979505037229239E-4</v>
      </c>
      <c r="J305" s="9">
        <f t="shared" si="298"/>
        <v>0.99980020494962774</v>
      </c>
      <c r="K305" s="83">
        <f>VLOOKUP(E305,Rates2,7)*VLOOKUP(E305,Mort_Imp_Survivors,C305-'Mort Imp Cume'!$C$4+2)</f>
        <v>3.0847637498302263E-4</v>
      </c>
      <c r="L305" s="9">
        <f t="shared" si="299"/>
        <v>0.99969152362501701</v>
      </c>
      <c r="M305" s="31">
        <f>PRODUCT(H$4:H304)</f>
        <v>0.93433245124834008</v>
      </c>
      <c r="N305" s="9">
        <f>PRODUCT(J$4:J304)</f>
        <v>0.97130723798729401</v>
      </c>
      <c r="O305" s="9">
        <f>PRODUCT(L$4:L304)</f>
        <v>0.95155803214178114</v>
      </c>
      <c r="P305" s="9">
        <f t="shared" si="302"/>
        <v>0.9075238725839232</v>
      </c>
      <c r="Q305" s="9">
        <f t="shared" si="303"/>
        <v>1.8120475305029405E-4</v>
      </c>
      <c r="R305" s="9">
        <f t="shared" si="304"/>
        <v>5.7059474130282599E-4</v>
      </c>
      <c r="S305" s="9">
        <f t="shared" si="291"/>
        <v>3.3031147637389781E-4</v>
      </c>
      <c r="T305" s="9">
        <f t="shared" si="286"/>
        <v>2.019595410833109E-4</v>
      </c>
      <c r="U305" s="9">
        <f t="shared" si="277"/>
        <v>1.106188406870757E-4</v>
      </c>
      <c r="V305" s="9"/>
      <c r="W305" s="6"/>
      <c r="X305" s="6"/>
    </row>
    <row r="306" spans="1:24" x14ac:dyDescent="0.25">
      <c r="A306">
        <f t="shared" si="300"/>
        <v>302</v>
      </c>
      <c r="B306" t="str">
        <f t="shared" si="314"/>
        <v>March</v>
      </c>
      <c r="C306">
        <f t="shared" si="295"/>
        <v>2050</v>
      </c>
      <c r="D306">
        <f t="shared" ref="D306:E306" si="349">D294+1</f>
        <v>67</v>
      </c>
      <c r="E306">
        <f t="shared" si="349"/>
        <v>65</v>
      </c>
      <c r="F306" s="6"/>
      <c r="G306" s="83">
        <f>VLOOKUP(D306,Rates2,5)*VLOOKUP(D306,Mort_Imp_Retirees,C306-'Mort Imp Cume'!$C$4+2)</f>
        <v>6.2886364020877977E-4</v>
      </c>
      <c r="H306" s="9">
        <f t="shared" si="297"/>
        <v>0.99937113635979125</v>
      </c>
      <c r="I306" s="83">
        <f>VLOOKUP(E306,Rates2,6)*VLOOKUP(E306,Mort_Imp_Survivors,C306-'Mort Imp Cume'!$C$4+2)</f>
        <v>1.9979505037229239E-4</v>
      </c>
      <c r="J306" s="9">
        <f t="shared" si="298"/>
        <v>0.99980020494962774</v>
      </c>
      <c r="K306" s="83">
        <f>VLOOKUP(E306,Rates2,7)*VLOOKUP(E306,Mort_Imp_Survivors,C306-'Mort Imp Cume'!$C$4+2)</f>
        <v>3.0847637498302263E-4</v>
      </c>
      <c r="L306" s="9">
        <f t="shared" si="299"/>
        <v>0.99969152362501701</v>
      </c>
      <c r="M306" s="31">
        <f>PRODUCT(H$4:H305)</f>
        <v>0.9337448835418829</v>
      </c>
      <c r="N306" s="9">
        <f>PRODUCT(J$4:J305)</f>
        <v>0.97111317560875343</v>
      </c>
      <c r="O306" s="9">
        <f>PRODUCT(L$4:L305)</f>
        <v>0.9512644989694401</v>
      </c>
      <c r="P306" s="9">
        <f t="shared" si="302"/>
        <v>0.90677195906478358</v>
      </c>
      <c r="Q306" s="9">
        <f t="shared" si="303"/>
        <v>1.8105461892416584E-4</v>
      </c>
      <c r="R306" s="9">
        <f t="shared" si="304"/>
        <v>5.7012198470336164E-4</v>
      </c>
      <c r="S306" s="9">
        <f t="shared" si="291"/>
        <v>3.3010797749590264E-4</v>
      </c>
      <c r="T306" s="9">
        <f t="shared" si="286"/>
        <v>2.0186646398518034E-4</v>
      </c>
      <c r="U306" s="9">
        <f t="shared" si="277"/>
        <v>1.1058104342169571E-4</v>
      </c>
      <c r="V306" s="9"/>
      <c r="W306" s="6"/>
      <c r="X306" s="6"/>
    </row>
    <row r="307" spans="1:24" x14ac:dyDescent="0.25">
      <c r="A307">
        <f t="shared" si="300"/>
        <v>303</v>
      </c>
      <c r="B307" t="str">
        <f t="shared" si="314"/>
        <v>April</v>
      </c>
      <c r="C307">
        <f t="shared" si="295"/>
        <v>2050</v>
      </c>
      <c r="D307">
        <f t="shared" ref="D307:E307" si="350">D295+1</f>
        <v>67</v>
      </c>
      <c r="E307">
        <f t="shared" si="350"/>
        <v>65</v>
      </c>
      <c r="F307" s="6"/>
      <c r="G307" s="83">
        <f>VLOOKUP(D307,Rates2,5)*VLOOKUP(D307,Mort_Imp_Retirees,C307-'Mort Imp Cume'!$C$4+2)</f>
        <v>6.2886364020877977E-4</v>
      </c>
      <c r="H307" s="9">
        <f t="shared" si="297"/>
        <v>0.99937113635979125</v>
      </c>
      <c r="I307" s="83">
        <f>VLOOKUP(E307,Rates2,6)*VLOOKUP(E307,Mort_Imp_Survivors,C307-'Mort Imp Cume'!$C$4+2)</f>
        <v>1.9979505037229239E-4</v>
      </c>
      <c r="J307" s="9">
        <f t="shared" si="298"/>
        <v>0.99980020494962774</v>
      </c>
      <c r="K307" s="83">
        <f>VLOOKUP(E307,Rates2,7)*VLOOKUP(E307,Mort_Imp_Survivors,C307-'Mort Imp Cume'!$C$4+2)</f>
        <v>3.0847637498302263E-4</v>
      </c>
      <c r="L307" s="9">
        <f t="shared" si="299"/>
        <v>0.99969152362501701</v>
      </c>
      <c r="M307" s="31">
        <f>PRODUCT(H$4:H306)</f>
        <v>0.93315768533539245</v>
      </c>
      <c r="N307" s="9">
        <f>PRODUCT(J$4:J306)</f>
        <v>0.97091915200291556</v>
      </c>
      <c r="O307" s="9">
        <f>PRODUCT(L$4:L306)</f>
        <v>0.950971056345148</v>
      </c>
      <c r="P307" s="9">
        <f t="shared" si="302"/>
        <v>0.90602066853084273</v>
      </c>
      <c r="Q307" s="9">
        <f t="shared" si="303"/>
        <v>1.8090460918912256E-4</v>
      </c>
      <c r="R307" s="9">
        <f t="shared" si="304"/>
        <v>5.6964961979836279E-4</v>
      </c>
      <c r="S307" s="9">
        <f t="shared" si="291"/>
        <v>3.2990460398985569E-4</v>
      </c>
      <c r="T307" s="9">
        <f t="shared" si="286"/>
        <v>2.0177342978349404E-4</v>
      </c>
      <c r="U307" s="9">
        <f t="shared" si="277"/>
        <v>1.1054325907123387E-4</v>
      </c>
      <c r="V307" s="9"/>
      <c r="W307" s="6"/>
      <c r="X307" s="6"/>
    </row>
    <row r="308" spans="1:24" x14ac:dyDescent="0.25">
      <c r="A308">
        <f t="shared" si="300"/>
        <v>304</v>
      </c>
      <c r="B308" t="str">
        <f t="shared" si="314"/>
        <v>May</v>
      </c>
      <c r="C308">
        <f t="shared" si="295"/>
        <v>2050</v>
      </c>
      <c r="D308">
        <f t="shared" ref="D308:E308" si="351">D296+1</f>
        <v>67</v>
      </c>
      <c r="E308">
        <f t="shared" si="351"/>
        <v>65</v>
      </c>
      <c r="F308" s="6"/>
      <c r="G308" s="83">
        <f>VLOOKUP(D308,Rates2,5)*VLOOKUP(D308,Mort_Imp_Retirees,C308-'Mort Imp Cume'!$C$4+2)</f>
        <v>6.2886364020877977E-4</v>
      </c>
      <c r="H308" s="9">
        <f t="shared" si="297"/>
        <v>0.99937113635979125</v>
      </c>
      <c r="I308" s="83">
        <f>VLOOKUP(E308,Rates2,6)*VLOOKUP(E308,Mort_Imp_Survivors,C308-'Mort Imp Cume'!$C$4+2)</f>
        <v>1.9979505037229239E-4</v>
      </c>
      <c r="J308" s="9">
        <f t="shared" si="298"/>
        <v>0.99980020494962774</v>
      </c>
      <c r="K308" s="83">
        <f>VLOOKUP(E308,Rates2,7)*VLOOKUP(E308,Mort_Imp_Survivors,C308-'Mort Imp Cume'!$C$4+2)</f>
        <v>3.0847637498302263E-4</v>
      </c>
      <c r="L308" s="9">
        <f t="shared" si="299"/>
        <v>0.99969152362501701</v>
      </c>
      <c r="M308" s="31">
        <f>PRODUCT(H$4:H307)</f>
        <v>0.93257085639650361</v>
      </c>
      <c r="N308" s="9">
        <f>PRODUCT(J$4:J307)</f>
        <v>0.97072516716203372</v>
      </c>
      <c r="O308" s="9">
        <f>PRODUCT(L$4:L307)</f>
        <v>0.95067770424097287</v>
      </c>
      <c r="P308" s="9">
        <f t="shared" si="302"/>
        <v>0.90527000046593686</v>
      </c>
      <c r="Q308" s="9">
        <f t="shared" si="303"/>
        <v>1.8075472374210204E-4</v>
      </c>
      <c r="R308" s="9">
        <f t="shared" si="304"/>
        <v>5.691776462632979E-4</v>
      </c>
      <c r="S308" s="9">
        <f t="shared" si="291"/>
        <v>3.2970135577851766E-4</v>
      </c>
      <c r="T308" s="9">
        <f t="shared" si="286"/>
        <v>2.0168043845848226E-4</v>
      </c>
      <c r="U308" s="9">
        <f t="shared" si="277"/>
        <v>1.1050548763127724E-4</v>
      </c>
      <c r="V308" s="9"/>
      <c r="W308" s="6"/>
      <c r="X308" s="6"/>
    </row>
    <row r="309" spans="1:24" x14ac:dyDescent="0.25">
      <c r="A309">
        <f t="shared" si="300"/>
        <v>305</v>
      </c>
      <c r="B309" t="str">
        <f t="shared" si="314"/>
        <v>June</v>
      </c>
      <c r="C309">
        <f t="shared" si="295"/>
        <v>2050</v>
      </c>
      <c r="D309">
        <f t="shared" ref="D309:E309" si="352">D297+1</f>
        <v>67</v>
      </c>
      <c r="E309">
        <f t="shared" si="352"/>
        <v>65</v>
      </c>
      <c r="F309" s="6"/>
      <c r="G309" s="83">
        <f>VLOOKUP(D309,Rates2,5)*VLOOKUP(D309,Mort_Imp_Retirees,C309-'Mort Imp Cume'!$C$4+2)</f>
        <v>6.2886364020877977E-4</v>
      </c>
      <c r="H309" s="9">
        <f t="shared" si="297"/>
        <v>0.99937113635979125</v>
      </c>
      <c r="I309" s="83">
        <f>VLOOKUP(E309,Rates2,6)*VLOOKUP(E309,Mort_Imp_Survivors,C309-'Mort Imp Cume'!$C$4+2)</f>
        <v>1.9979505037229239E-4</v>
      </c>
      <c r="J309" s="9">
        <f t="shared" si="298"/>
        <v>0.99980020494962774</v>
      </c>
      <c r="K309" s="83">
        <f>VLOOKUP(E309,Rates2,7)*VLOOKUP(E309,Mort_Imp_Survivors,C309-'Mort Imp Cume'!$C$4+2)</f>
        <v>3.0847637498302263E-4</v>
      </c>
      <c r="L309" s="9">
        <f t="shared" si="299"/>
        <v>0.99969152362501701</v>
      </c>
      <c r="M309" s="31">
        <f>PRODUCT(H$4:H308)</f>
        <v>0.93198439649299747</v>
      </c>
      <c r="N309" s="9">
        <f>PRODUCT(J$4:J308)</f>
        <v>0.97053122107836298</v>
      </c>
      <c r="O309" s="9">
        <f>PRODUCT(L$4:L308)</f>
        <v>0.95038444262899147</v>
      </c>
      <c r="P309" s="9">
        <f t="shared" si="302"/>
        <v>0.90451995435433008</v>
      </c>
      <c r="Q309" s="9">
        <f t="shared" si="303"/>
        <v>1.8060496248012767E-4</v>
      </c>
      <c r="R309" s="9">
        <f t="shared" si="304"/>
        <v>5.6870606377390411E-4</v>
      </c>
      <c r="S309" s="9">
        <f t="shared" si="291"/>
        <v>3.2949823278469686E-4</v>
      </c>
      <c r="T309" s="9">
        <f t="shared" si="286"/>
        <v>2.0158748999038456E-4</v>
      </c>
      <c r="U309" s="9">
        <f t="shared" ref="U309:U372" si="353">IF(O70=0,0,R69*O309/O70)</f>
        <v>1.1046772909741447E-4</v>
      </c>
      <c r="V309" s="9"/>
      <c r="W309" s="6"/>
      <c r="X309" s="6"/>
    </row>
    <row r="310" spans="1:24" x14ac:dyDescent="0.25">
      <c r="A310">
        <f t="shared" si="300"/>
        <v>306</v>
      </c>
      <c r="B310" t="str">
        <f t="shared" si="314"/>
        <v>July</v>
      </c>
      <c r="C310">
        <f t="shared" si="295"/>
        <v>2050</v>
      </c>
      <c r="D310">
        <f t="shared" ref="D310:E310" si="354">D298+1</f>
        <v>67</v>
      </c>
      <c r="E310">
        <f t="shared" si="354"/>
        <v>65</v>
      </c>
      <c r="F310" s="6"/>
      <c r="G310" s="83">
        <f>VLOOKUP(D310,Rates2,5)*VLOOKUP(D310,Mort_Imp_Retirees,C310-'Mort Imp Cume'!$C$4+2)</f>
        <v>6.2886364020877977E-4</v>
      </c>
      <c r="H310" s="9">
        <f t="shared" si="297"/>
        <v>0.99937113635979125</v>
      </c>
      <c r="I310" s="83">
        <f>VLOOKUP(E310,Rates2,6)*VLOOKUP(E310,Mort_Imp_Survivors,C310-'Mort Imp Cume'!$C$4+2)</f>
        <v>1.9979505037229239E-4</v>
      </c>
      <c r="J310" s="9">
        <f t="shared" si="298"/>
        <v>0.99980020494962774</v>
      </c>
      <c r="K310" s="83">
        <f>VLOOKUP(E310,Rates2,7)*VLOOKUP(E310,Mort_Imp_Survivors,C310-'Mort Imp Cume'!$C$4+2)</f>
        <v>3.0847637498302263E-4</v>
      </c>
      <c r="L310" s="9">
        <f t="shared" si="299"/>
        <v>0.99969152362501701</v>
      </c>
      <c r="M310" s="31">
        <f>PRODUCT(H$4:H309)</f>
        <v>0.93139830539280111</v>
      </c>
      <c r="N310" s="9">
        <f>PRODUCT(J$4:J309)</f>
        <v>0.97033731374415977</v>
      </c>
      <c r="O310" s="9">
        <f>PRODUCT(L$4:L309)</f>
        <v>0.95009127148128902</v>
      </c>
      <c r="P310" s="9">
        <f t="shared" si="302"/>
        <v>0.90377052968071314</v>
      </c>
      <c r="Q310" s="9">
        <f t="shared" si="303"/>
        <v>1.8045532530030792E-4</v>
      </c>
      <c r="R310" s="9">
        <f t="shared" si="304"/>
        <v>5.682348720061868E-4</v>
      </c>
      <c r="S310" s="9">
        <f t="shared" si="291"/>
        <v>3.29295234931249E-4</v>
      </c>
      <c r="T310" s="9">
        <f t="shared" si="286"/>
        <v>2.0149458435944934E-4</v>
      </c>
      <c r="U310" s="9">
        <f t="shared" si="353"/>
        <v>1.1042998346523568E-4</v>
      </c>
      <c r="V310" s="9"/>
      <c r="W310" s="6"/>
      <c r="X310" s="6"/>
    </row>
    <row r="311" spans="1:24" x14ac:dyDescent="0.25">
      <c r="A311">
        <f t="shared" si="300"/>
        <v>307</v>
      </c>
      <c r="B311" t="str">
        <f t="shared" si="314"/>
        <v>August</v>
      </c>
      <c r="C311">
        <f t="shared" si="295"/>
        <v>2050</v>
      </c>
      <c r="D311">
        <f t="shared" ref="D311:E311" si="355">D299+1</f>
        <v>67</v>
      </c>
      <c r="E311">
        <f t="shared" si="355"/>
        <v>65</v>
      </c>
      <c r="F311" s="6"/>
      <c r="G311" s="83">
        <f>VLOOKUP(D311,Rates2,5)*VLOOKUP(D311,Mort_Imp_Retirees,C311-'Mort Imp Cume'!$C$4+2)</f>
        <v>6.2886364020877977E-4</v>
      </c>
      <c r="H311" s="9">
        <f t="shared" si="297"/>
        <v>0.99937113635979125</v>
      </c>
      <c r="I311" s="83">
        <f>VLOOKUP(E311,Rates2,6)*VLOOKUP(E311,Mort_Imp_Survivors,C311-'Mort Imp Cume'!$C$4+2)</f>
        <v>1.9979505037229239E-4</v>
      </c>
      <c r="J311" s="9">
        <f t="shared" si="298"/>
        <v>0.99980020494962774</v>
      </c>
      <c r="K311" s="83">
        <f>VLOOKUP(E311,Rates2,7)*VLOOKUP(E311,Mort_Imp_Survivors,C311-'Mort Imp Cume'!$C$4+2)</f>
        <v>3.0847637498302263E-4</v>
      </c>
      <c r="L311" s="9">
        <f t="shared" si="299"/>
        <v>0.99969152362501701</v>
      </c>
      <c r="M311" s="31">
        <f>PRODUCT(H$4:H310)</f>
        <v>0.93081258286398749</v>
      </c>
      <c r="N311" s="9">
        <f>PRODUCT(J$4:J310)</f>
        <v>0.97014344515168216</v>
      </c>
      <c r="O311" s="9">
        <f>PRODUCT(L$4:L310)</f>
        <v>0.94979819076995953</v>
      </c>
      <c r="P311" s="9">
        <f t="shared" si="302"/>
        <v>0.90302172593020447</v>
      </c>
      <c r="Q311" s="9">
        <f t="shared" si="303"/>
        <v>1.8030581209983672E-4</v>
      </c>
      <c r="R311" s="9">
        <f t="shared" si="304"/>
        <v>5.6776407063642055E-4</v>
      </c>
      <c r="S311" s="9">
        <f t="shared" si="291"/>
        <v>3.2909236214107734E-4</v>
      </c>
      <c r="T311" s="9">
        <f t="shared" si="286"/>
        <v>2.0140172154593436E-4</v>
      </c>
      <c r="U311" s="9">
        <f t="shared" si="353"/>
        <v>1.1039225073033249E-4</v>
      </c>
      <c r="V311" s="9"/>
      <c r="W311" s="6"/>
      <c r="X311" s="6"/>
    </row>
    <row r="312" spans="1:24" x14ac:dyDescent="0.25">
      <c r="A312">
        <f t="shared" si="300"/>
        <v>308</v>
      </c>
      <c r="B312" t="str">
        <f t="shared" si="314"/>
        <v>September</v>
      </c>
      <c r="C312">
        <f t="shared" si="295"/>
        <v>2050</v>
      </c>
      <c r="D312">
        <f t="shared" ref="D312:E312" si="356">D300+1</f>
        <v>67</v>
      </c>
      <c r="E312">
        <f t="shared" si="356"/>
        <v>65</v>
      </c>
      <c r="F312" s="6"/>
      <c r="G312" s="83">
        <f>VLOOKUP(D312,Rates2,5)*VLOOKUP(D312,Mort_Imp_Retirees,C312-'Mort Imp Cume'!$C$4+2)</f>
        <v>6.2886364020877977E-4</v>
      </c>
      <c r="H312" s="9">
        <f t="shared" si="297"/>
        <v>0.99937113635979125</v>
      </c>
      <c r="I312" s="83">
        <f>VLOOKUP(E312,Rates2,6)*VLOOKUP(E312,Mort_Imp_Survivors,C312-'Mort Imp Cume'!$C$4+2)</f>
        <v>1.9979505037229239E-4</v>
      </c>
      <c r="J312" s="9">
        <f t="shared" si="298"/>
        <v>0.99980020494962774</v>
      </c>
      <c r="K312" s="83">
        <f>VLOOKUP(E312,Rates2,7)*VLOOKUP(E312,Mort_Imp_Survivors,C312-'Mort Imp Cume'!$C$4+2)</f>
        <v>3.0847637498302263E-4</v>
      </c>
      <c r="L312" s="9">
        <f t="shared" si="299"/>
        <v>0.99969152362501701</v>
      </c>
      <c r="M312" s="31">
        <f>PRODUCT(H$4:H311)</f>
        <v>0.93022722867477559</v>
      </c>
      <c r="N312" s="9">
        <f>PRODUCT(J$4:J311)</f>
        <v>0.96994961529318979</v>
      </c>
      <c r="O312" s="9">
        <f>PRODUCT(L$4:L311)</f>
        <v>0.9495052004671054</v>
      </c>
      <c r="P312" s="9">
        <f t="shared" si="302"/>
        <v>0.90227354258834869</v>
      </c>
      <c r="Q312" s="9">
        <f t="shared" si="303"/>
        <v>1.8015642277599301E-4</v>
      </c>
      <c r="R312" s="9">
        <f t="shared" si="304"/>
        <v>5.6729365934114772E-4</v>
      </c>
      <c r="S312" s="9">
        <f t="shared" si="291"/>
        <v>3.2888961433713261E-4</v>
      </c>
      <c r="T312" s="9">
        <f t="shared" si="286"/>
        <v>2.0130890153010619E-4</v>
      </c>
      <c r="U312" s="9">
        <f t="shared" si="353"/>
        <v>1.1035453088829805E-4</v>
      </c>
      <c r="V312" s="9"/>
      <c r="W312" s="6"/>
      <c r="X312" s="6"/>
    </row>
    <row r="313" spans="1:24" x14ac:dyDescent="0.25">
      <c r="A313">
        <f t="shared" si="300"/>
        <v>309</v>
      </c>
      <c r="B313" t="str">
        <f t="shared" si="314"/>
        <v>October</v>
      </c>
      <c r="C313">
        <f t="shared" si="295"/>
        <v>2050</v>
      </c>
      <c r="D313">
        <f t="shared" ref="D313:E313" si="357">D301+1</f>
        <v>67</v>
      </c>
      <c r="E313">
        <f t="shared" si="357"/>
        <v>65</v>
      </c>
      <c r="F313" s="6"/>
      <c r="G313" s="83">
        <f>VLOOKUP(D313,Rates2,5)*VLOOKUP(D313,Mort_Imp_Retirees,C313-'Mort Imp Cume'!$C$4+2)</f>
        <v>6.2886364020877977E-4</v>
      </c>
      <c r="H313" s="9">
        <f t="shared" si="297"/>
        <v>0.99937113635979125</v>
      </c>
      <c r="I313" s="83">
        <f>VLOOKUP(E313,Rates2,6)*VLOOKUP(E313,Mort_Imp_Survivors,C313-'Mort Imp Cume'!$C$4+2)</f>
        <v>1.9979505037229239E-4</v>
      </c>
      <c r="J313" s="9">
        <f t="shared" si="298"/>
        <v>0.99980020494962774</v>
      </c>
      <c r="K313" s="83">
        <f>VLOOKUP(E313,Rates2,7)*VLOOKUP(E313,Mort_Imp_Survivors,C313-'Mort Imp Cume'!$C$4+2)</f>
        <v>3.0847637498302263E-4</v>
      </c>
      <c r="L313" s="9">
        <f t="shared" si="299"/>
        <v>0.99969152362501701</v>
      </c>
      <c r="M313" s="31">
        <f>PRODUCT(H$4:H312)</f>
        <v>0.9296422425935299</v>
      </c>
      <c r="N313" s="9">
        <f>PRODUCT(J$4:J312)</f>
        <v>0.96975582416094375</v>
      </c>
      <c r="O313" s="9">
        <f>PRODUCT(L$4:L312)</f>
        <v>0.94921230054483785</v>
      </c>
      <c r="P313" s="9">
        <f t="shared" si="302"/>
        <v>0.90152597914111654</v>
      </c>
      <c r="Q313" s="9">
        <f t="shared" si="303"/>
        <v>1.8000715722614092E-4</v>
      </c>
      <c r="R313" s="9">
        <f t="shared" si="304"/>
        <v>5.668236377971784E-4</v>
      </c>
      <c r="S313" s="9">
        <f t="shared" si="291"/>
        <v>3.2868699144241332E-4</v>
      </c>
      <c r="T313" s="9">
        <f t="shared" si="286"/>
        <v>2.012161242922408E-4</v>
      </c>
      <c r="U313" s="9">
        <f t="shared" si="353"/>
        <v>1.1031682393472702E-4</v>
      </c>
      <c r="V313" s="9"/>
      <c r="W313" s="6"/>
      <c r="X313" s="6"/>
    </row>
    <row r="314" spans="1:24" x14ac:dyDescent="0.25">
      <c r="A314">
        <f t="shared" si="300"/>
        <v>310</v>
      </c>
      <c r="B314" t="str">
        <f t="shared" si="314"/>
        <v>November</v>
      </c>
      <c r="C314">
        <f t="shared" si="295"/>
        <v>2050</v>
      </c>
      <c r="D314">
        <f t="shared" ref="D314:E314" si="358">D302+1</f>
        <v>67</v>
      </c>
      <c r="E314">
        <f t="shared" si="358"/>
        <v>65</v>
      </c>
      <c r="F314" s="6"/>
      <c r="G314" s="83">
        <f>VLOOKUP(D314,Rates2,5)*VLOOKUP(D314,Mort_Imp_Retirees,C314-'Mort Imp Cume'!$C$4+2)</f>
        <v>6.2886364020877977E-4</v>
      </c>
      <c r="H314" s="9">
        <f t="shared" si="297"/>
        <v>0.99937113635979125</v>
      </c>
      <c r="I314" s="83">
        <f>VLOOKUP(E314,Rates2,6)*VLOOKUP(E314,Mort_Imp_Survivors,C314-'Mort Imp Cume'!$C$4+2)</f>
        <v>1.9979505037229239E-4</v>
      </c>
      <c r="J314" s="9">
        <f t="shared" si="298"/>
        <v>0.99980020494962774</v>
      </c>
      <c r="K314" s="83">
        <f>VLOOKUP(E314,Rates2,7)*VLOOKUP(E314,Mort_Imp_Survivors,C314-'Mort Imp Cume'!$C$4+2)</f>
        <v>3.0847637498302263E-4</v>
      </c>
      <c r="L314" s="9">
        <f t="shared" si="299"/>
        <v>0.99969152362501701</v>
      </c>
      <c r="M314" s="31">
        <f>PRODUCT(H$4:H313)</f>
        <v>0.92905762438876072</v>
      </c>
      <c r="N314" s="9">
        <f>PRODUCT(J$4:J313)</f>
        <v>0.96956207174720677</v>
      </c>
      <c r="O314" s="9">
        <f>PRODUCT(L$4:L313)</f>
        <v>0.9489194909752765</v>
      </c>
      <c r="P314" s="9">
        <f t="shared" si="302"/>
        <v>0.90077903507490509</v>
      </c>
      <c r="Q314" s="9">
        <f t="shared" si="303"/>
        <v>1.7985801534772968E-4</v>
      </c>
      <c r="R314" s="9">
        <f t="shared" si="304"/>
        <v>5.6635400568159108E-4</v>
      </c>
      <c r="S314" s="9">
        <f t="shared" si="291"/>
        <v>3.2848449337996496E-4</v>
      </c>
      <c r="T314" s="9">
        <f t="shared" si="286"/>
        <v>2.0112338981262306E-4</v>
      </c>
      <c r="U314" s="9">
        <f t="shared" si="353"/>
        <v>1.1027912986521554E-4</v>
      </c>
      <c r="V314" s="9"/>
      <c r="W314" s="6"/>
      <c r="X314" s="6"/>
    </row>
    <row r="315" spans="1:24" x14ac:dyDescent="0.25">
      <c r="A315">
        <f t="shared" si="300"/>
        <v>311</v>
      </c>
      <c r="B315" t="str">
        <f t="shared" si="314"/>
        <v>December</v>
      </c>
      <c r="C315">
        <f t="shared" si="295"/>
        <v>2050</v>
      </c>
      <c r="D315">
        <f t="shared" ref="D315:E315" si="359">D303+1</f>
        <v>67</v>
      </c>
      <c r="E315">
        <f t="shared" si="359"/>
        <v>65</v>
      </c>
      <c r="F315" s="6"/>
      <c r="G315" s="83">
        <f>VLOOKUP(D315,Rates2,5)*VLOOKUP(D315,Mort_Imp_Retirees,C315-'Mort Imp Cume'!$C$4+2)</f>
        <v>6.2886364020877977E-4</v>
      </c>
      <c r="H315" s="9">
        <f t="shared" si="297"/>
        <v>0.99937113635979125</v>
      </c>
      <c r="I315" s="83">
        <f>VLOOKUP(E315,Rates2,6)*VLOOKUP(E315,Mort_Imp_Survivors,C315-'Mort Imp Cume'!$C$4+2)</f>
        <v>1.9979505037229239E-4</v>
      </c>
      <c r="J315" s="9">
        <f t="shared" si="298"/>
        <v>0.99980020494962774</v>
      </c>
      <c r="K315" s="83">
        <f>VLOOKUP(E315,Rates2,7)*VLOOKUP(E315,Mort_Imp_Survivors,C315-'Mort Imp Cume'!$C$4+2)</f>
        <v>3.0847637498302263E-4</v>
      </c>
      <c r="L315" s="9">
        <f t="shared" si="299"/>
        <v>0.99969152362501701</v>
      </c>
      <c r="M315" s="31">
        <f>PRODUCT(H$4:H314)</f>
        <v>0.92847337382912387</v>
      </c>
      <c r="N315" s="9">
        <f>PRODUCT(J$4:J314)</f>
        <v>0.96936835804424304</v>
      </c>
      <c r="O315" s="9">
        <f>PRODUCT(L$4:L314)</f>
        <v>0.94862677173054977</v>
      </c>
      <c r="P315" s="9">
        <f t="shared" si="302"/>
        <v>0.9000327098765365</v>
      </c>
      <c r="Q315" s="9">
        <f t="shared" si="303"/>
        <v>1.7970899703829331E-4</v>
      </c>
      <c r="R315" s="9">
        <f t="shared" si="304"/>
        <v>5.6588476267173122E-4</v>
      </c>
      <c r="S315" s="9">
        <f t="shared" si="291"/>
        <v>3.2828212007288078E-4</v>
      </c>
      <c r="T315" s="9">
        <f t="shared" si="286"/>
        <v>2.0103069807154696E-4</v>
      </c>
      <c r="U315" s="9">
        <f t="shared" si="353"/>
        <v>1.1024144867536129E-4</v>
      </c>
      <c r="V315" s="9"/>
      <c r="W315" s="6"/>
      <c r="X315" s="6"/>
    </row>
    <row r="316" spans="1:24" x14ac:dyDescent="0.25">
      <c r="A316">
        <f t="shared" si="300"/>
        <v>312</v>
      </c>
      <c r="B316" t="str">
        <f t="shared" si="314"/>
        <v>January</v>
      </c>
      <c r="C316">
        <f t="shared" si="295"/>
        <v>2051</v>
      </c>
      <c r="D316">
        <f t="shared" ref="D316:E316" si="360">D304+1</f>
        <v>68</v>
      </c>
      <c r="E316">
        <f t="shared" si="360"/>
        <v>66</v>
      </c>
      <c r="F316" s="6"/>
      <c r="G316" s="83">
        <f>VLOOKUP(D316,Rates2,5)*VLOOKUP(D316,Mort_Imp_Retirees,C316-'Mort Imp Cume'!$C$4+2)</f>
        <v>7.0720497488218834E-4</v>
      </c>
      <c r="H316" s="9">
        <f t="shared" si="297"/>
        <v>0.99929279502511781</v>
      </c>
      <c r="I316" s="83">
        <f>VLOOKUP(E316,Rates2,6)*VLOOKUP(E316,Mort_Imp_Survivors,C316-'Mort Imp Cume'!$C$4+2)</f>
        <v>2.166301239313435E-4</v>
      </c>
      <c r="J316" s="9">
        <f t="shared" si="298"/>
        <v>0.99978336987606864</v>
      </c>
      <c r="K316" s="83">
        <f>VLOOKUP(E316,Rates2,7)*VLOOKUP(E316,Mort_Imp_Survivors,C316-'Mort Imp Cume'!$C$4+2)</f>
        <v>3.3059966542268803E-4</v>
      </c>
      <c r="L316" s="9">
        <f t="shared" si="299"/>
        <v>0.9996694003345773</v>
      </c>
      <c r="M316" s="31">
        <f>PRODUCT(H$4:H315)</f>
        <v>0.92788949068342075</v>
      </c>
      <c r="N316" s="9">
        <f>PRODUCT(J$4:J315)</f>
        <v>0.96917468304431831</v>
      </c>
      <c r="O316" s="9">
        <f>PRODUCT(L$4:L315)</f>
        <v>0.94833414278279449</v>
      </c>
      <c r="P316" s="9">
        <f t="shared" si="302"/>
        <v>0.89928700303325826</v>
      </c>
      <c r="Q316" s="9">
        <f t="shared" si="303"/>
        <v>1.9467488243821396E-4</v>
      </c>
      <c r="R316" s="9">
        <f t="shared" si="304"/>
        <v>6.3584246991328663E-4</v>
      </c>
      <c r="S316" s="9">
        <f t="shared" si="291"/>
        <v>3.67310599959322E-4</v>
      </c>
      <c r="T316" s="9">
        <f t="shared" si="286"/>
        <v>2.1806481073058354E-4</v>
      </c>
      <c r="U316" s="9">
        <f t="shared" si="353"/>
        <v>1.1725626112022329E-4</v>
      </c>
      <c r="V316" s="9"/>
      <c r="W316" s="6"/>
      <c r="X316" s="6"/>
    </row>
    <row r="317" spans="1:24" x14ac:dyDescent="0.25">
      <c r="A317">
        <f t="shared" si="300"/>
        <v>313</v>
      </c>
      <c r="B317" t="str">
        <f t="shared" si="314"/>
        <v>February</v>
      </c>
      <c r="C317">
        <f t="shared" si="295"/>
        <v>2051</v>
      </c>
      <c r="D317">
        <f t="shared" ref="D317:E317" si="361">D305+1</f>
        <v>68</v>
      </c>
      <c r="E317">
        <f t="shared" si="361"/>
        <v>66</v>
      </c>
      <c r="F317" s="6"/>
      <c r="G317" s="83">
        <f>VLOOKUP(D317,Rates2,5)*VLOOKUP(D317,Mort_Imp_Retirees,C317-'Mort Imp Cume'!$C$4+2)</f>
        <v>7.0720497488218834E-4</v>
      </c>
      <c r="H317" s="9">
        <f t="shared" si="297"/>
        <v>0.99929279502511781</v>
      </c>
      <c r="I317" s="83">
        <f>VLOOKUP(E317,Rates2,6)*VLOOKUP(E317,Mort_Imp_Survivors,C317-'Mort Imp Cume'!$C$4+2)</f>
        <v>2.166301239313435E-4</v>
      </c>
      <c r="J317" s="9">
        <f t="shared" si="298"/>
        <v>0.99978336987606864</v>
      </c>
      <c r="K317" s="83">
        <f>VLOOKUP(E317,Rates2,7)*VLOOKUP(E317,Mort_Imp_Survivors,C317-'Mort Imp Cume'!$C$4+2)</f>
        <v>3.3059966542268803E-4</v>
      </c>
      <c r="L317" s="9">
        <f t="shared" si="299"/>
        <v>0.9996694003345773</v>
      </c>
      <c r="M317" s="31">
        <f>PRODUCT(H$4:H316)</f>
        <v>0.92723328261946858</v>
      </c>
      <c r="N317" s="9">
        <f>PRODUCT(J$4:J316)</f>
        <v>0.96896473061261923</v>
      </c>
      <c r="O317" s="9">
        <f>PRODUCT(L$4:L316)</f>
        <v>0.94802062383248153</v>
      </c>
      <c r="P317" s="9">
        <f t="shared" si="302"/>
        <v>0.89845634790842799</v>
      </c>
      <c r="Q317" s="9">
        <f t="shared" si="303"/>
        <v>1.9449506477352225E-4</v>
      </c>
      <c r="R317" s="9">
        <f t="shared" si="304"/>
        <v>6.3525515373453968E-4</v>
      </c>
      <c r="S317" s="9">
        <f t="shared" si="291"/>
        <v>3.6705587822977799E-4</v>
      </c>
      <c r="T317" s="9">
        <f t="shared" ref="T317:T380" si="362">IF(O198=0,0,R197*O317/O198)</f>
        <v>2.1795554211970038E-4</v>
      </c>
      <c r="U317" s="9">
        <f t="shared" si="353"/>
        <v>1.1721230116919408E-4</v>
      </c>
      <c r="V317" s="9"/>
      <c r="W317" s="6"/>
      <c r="X317" s="6"/>
    </row>
    <row r="318" spans="1:24" x14ac:dyDescent="0.25">
      <c r="A318">
        <f t="shared" si="300"/>
        <v>314</v>
      </c>
      <c r="B318" t="str">
        <f t="shared" si="314"/>
        <v>March</v>
      </c>
      <c r="C318">
        <f t="shared" si="295"/>
        <v>2051</v>
      </c>
      <c r="D318">
        <f t="shared" ref="D318:E318" si="363">D306+1</f>
        <v>68</v>
      </c>
      <c r="E318">
        <f t="shared" si="363"/>
        <v>66</v>
      </c>
      <c r="F318" s="6"/>
      <c r="G318" s="83">
        <f>VLOOKUP(D318,Rates2,5)*VLOOKUP(D318,Mort_Imp_Retirees,C318-'Mort Imp Cume'!$C$4+2)</f>
        <v>7.0720497488218834E-4</v>
      </c>
      <c r="H318" s="9">
        <f t="shared" si="297"/>
        <v>0.99929279502511781</v>
      </c>
      <c r="I318" s="83">
        <f>VLOOKUP(E318,Rates2,6)*VLOOKUP(E318,Mort_Imp_Survivors,C318-'Mort Imp Cume'!$C$4+2)</f>
        <v>2.166301239313435E-4</v>
      </c>
      <c r="J318" s="9">
        <f t="shared" si="298"/>
        <v>0.99978336987606864</v>
      </c>
      <c r="K318" s="83">
        <f>VLOOKUP(E318,Rates2,7)*VLOOKUP(E318,Mort_Imp_Survivors,C318-'Mort Imp Cume'!$C$4+2)</f>
        <v>3.3059966542268803E-4</v>
      </c>
      <c r="L318" s="9">
        <f t="shared" si="299"/>
        <v>0.9996694003345773</v>
      </c>
      <c r="M318" s="31">
        <f>PRODUCT(H$4:H317)</f>
        <v>0.92657753862912373</v>
      </c>
      <c r="N318" s="9">
        <f>PRODUCT(J$4:J317)</f>
        <v>0.96875482366294152</v>
      </c>
      <c r="O318" s="9">
        <f>PRODUCT(L$4:L317)</f>
        <v>0.94770720853142865</v>
      </c>
      <c r="P318" s="9">
        <f t="shared" si="302"/>
        <v>0.89762646004469915</v>
      </c>
      <c r="Q318" s="9">
        <f t="shared" si="303"/>
        <v>1.9431541320315219E-4</v>
      </c>
      <c r="R318" s="9">
        <f t="shared" si="304"/>
        <v>6.3466838004911492E-4</v>
      </c>
      <c r="S318" s="9">
        <f t="shared" si="291"/>
        <v>3.6680133314408652E-4</v>
      </c>
      <c r="T318" s="9">
        <f t="shared" si="362"/>
        <v>2.1784632826148126E-4</v>
      </c>
      <c r="U318" s="9">
        <f t="shared" si="353"/>
        <v>1.1716835769896749E-4</v>
      </c>
      <c r="V318" s="9"/>
      <c r="W318" s="6"/>
      <c r="X318" s="6"/>
    </row>
    <row r="319" spans="1:24" x14ac:dyDescent="0.25">
      <c r="A319">
        <f t="shared" si="300"/>
        <v>315</v>
      </c>
      <c r="B319" t="str">
        <f t="shared" si="314"/>
        <v>April</v>
      </c>
      <c r="C319">
        <f t="shared" si="295"/>
        <v>2051</v>
      </c>
      <c r="D319">
        <f t="shared" ref="D319:E319" si="364">D307+1</f>
        <v>68</v>
      </c>
      <c r="E319">
        <f t="shared" si="364"/>
        <v>66</v>
      </c>
      <c r="F319" s="6"/>
      <c r="G319" s="83">
        <f>VLOOKUP(D319,Rates2,5)*VLOOKUP(D319,Mort_Imp_Retirees,C319-'Mort Imp Cume'!$C$4+2)</f>
        <v>7.0720497488218834E-4</v>
      </c>
      <c r="H319" s="9">
        <f t="shared" si="297"/>
        <v>0.99929279502511781</v>
      </c>
      <c r="I319" s="83">
        <f>VLOOKUP(E319,Rates2,6)*VLOOKUP(E319,Mort_Imp_Survivors,C319-'Mort Imp Cume'!$C$4+2)</f>
        <v>2.166301239313435E-4</v>
      </c>
      <c r="J319" s="9">
        <f t="shared" si="298"/>
        <v>0.99978336987606864</v>
      </c>
      <c r="K319" s="83">
        <f>VLOOKUP(E319,Rates2,7)*VLOOKUP(E319,Mort_Imp_Survivors,C319-'Mort Imp Cume'!$C$4+2)</f>
        <v>3.3059966542268803E-4</v>
      </c>
      <c r="L319" s="9">
        <f t="shared" si="299"/>
        <v>0.9996694003345773</v>
      </c>
      <c r="M319" s="31">
        <f>PRODUCT(H$4:H318)</f>
        <v>0.92592225838419107</v>
      </c>
      <c r="N319" s="9">
        <f>PRODUCT(J$4:J318)</f>
        <v>0.96854496218543229</v>
      </c>
      <c r="O319" s="9">
        <f>PRODUCT(L$4:L318)</f>
        <v>0.94739389684536945</v>
      </c>
      <c r="P319" s="9">
        <f t="shared" si="302"/>
        <v>0.89679733873336642</v>
      </c>
      <c r="Q319" s="9">
        <f t="shared" si="303"/>
        <v>1.9413592757368543E-4</v>
      </c>
      <c r="R319" s="9">
        <f t="shared" si="304"/>
        <v>6.3408214835592098E-4</v>
      </c>
      <c r="S319" s="9">
        <f t="shared" si="291"/>
        <v>3.6654696457974912E-4</v>
      </c>
      <c r="T319" s="9">
        <f t="shared" si="362"/>
        <v>2.1773716912849058E-4</v>
      </c>
      <c r="U319" s="9">
        <f t="shared" si="353"/>
        <v>1.1712443070336474E-4</v>
      </c>
      <c r="V319" s="9"/>
      <c r="W319" s="6"/>
      <c r="X319" s="6"/>
    </row>
    <row r="320" spans="1:24" x14ac:dyDescent="0.25">
      <c r="A320">
        <f t="shared" si="300"/>
        <v>316</v>
      </c>
      <c r="B320" t="str">
        <f t="shared" si="314"/>
        <v>May</v>
      </c>
      <c r="C320">
        <f t="shared" si="295"/>
        <v>2051</v>
      </c>
      <c r="D320">
        <f t="shared" ref="D320:E320" si="365">D308+1</f>
        <v>68</v>
      </c>
      <c r="E320">
        <f t="shared" si="365"/>
        <v>66</v>
      </c>
      <c r="F320" s="6"/>
      <c r="G320" s="83">
        <f>VLOOKUP(D320,Rates2,5)*VLOOKUP(D320,Mort_Imp_Retirees,C320-'Mort Imp Cume'!$C$4+2)</f>
        <v>7.0720497488218834E-4</v>
      </c>
      <c r="H320" s="9">
        <f t="shared" si="297"/>
        <v>0.99929279502511781</v>
      </c>
      <c r="I320" s="83">
        <f>VLOOKUP(E320,Rates2,6)*VLOOKUP(E320,Mort_Imp_Survivors,C320-'Mort Imp Cume'!$C$4+2)</f>
        <v>2.166301239313435E-4</v>
      </c>
      <c r="J320" s="9">
        <f t="shared" si="298"/>
        <v>0.99978336987606864</v>
      </c>
      <c r="K320" s="83">
        <f>VLOOKUP(E320,Rates2,7)*VLOOKUP(E320,Mort_Imp_Survivors,C320-'Mort Imp Cume'!$C$4+2)</f>
        <v>3.3059966542268803E-4</v>
      </c>
      <c r="L320" s="9">
        <f t="shared" si="299"/>
        <v>0.9996694003345773</v>
      </c>
      <c r="M320" s="31">
        <f>PRODUCT(H$4:H319)</f>
        <v>0.92526744155670759</v>
      </c>
      <c r="N320" s="9">
        <f>PRODUCT(J$4:J319)</f>
        <v>0.96833514617024097</v>
      </c>
      <c r="O320" s="9">
        <f>PRODUCT(L$4:L319)</f>
        <v>0.94708068874004891</v>
      </c>
      <c r="P320" s="9">
        <f t="shared" si="302"/>
        <v>0.8959689832663793</v>
      </c>
      <c r="Q320" s="9">
        <f t="shared" si="303"/>
        <v>1.9395660773184533E-4</v>
      </c>
      <c r="R320" s="9">
        <f t="shared" si="304"/>
        <v>6.3349645815432936E-4</v>
      </c>
      <c r="S320" s="9">
        <f t="shared" si="291"/>
        <v>3.6629277241435231E-4</v>
      </c>
      <c r="T320" s="9">
        <f t="shared" si="362"/>
        <v>2.1762806469330636E-4</v>
      </c>
      <c r="U320" s="9">
        <f t="shared" si="353"/>
        <v>1.1708052017620948E-4</v>
      </c>
      <c r="V320" s="9"/>
      <c r="W320" s="6"/>
      <c r="X320" s="6"/>
    </row>
    <row r="321" spans="1:24" x14ac:dyDescent="0.25">
      <c r="A321">
        <f t="shared" si="300"/>
        <v>317</v>
      </c>
      <c r="B321" t="str">
        <f t="shared" si="314"/>
        <v>June</v>
      </c>
      <c r="C321">
        <f t="shared" si="295"/>
        <v>2051</v>
      </c>
      <c r="D321">
        <f t="shared" ref="D321:E321" si="366">D309+1</f>
        <v>68</v>
      </c>
      <c r="E321">
        <f t="shared" si="366"/>
        <v>66</v>
      </c>
      <c r="F321" s="6"/>
      <c r="G321" s="83">
        <f>VLOOKUP(D321,Rates2,5)*VLOOKUP(D321,Mort_Imp_Retirees,C321-'Mort Imp Cume'!$C$4+2)</f>
        <v>7.0720497488218834E-4</v>
      </c>
      <c r="H321" s="9">
        <f t="shared" si="297"/>
        <v>0.99929279502511781</v>
      </c>
      <c r="I321" s="83">
        <f>VLOOKUP(E321,Rates2,6)*VLOOKUP(E321,Mort_Imp_Survivors,C321-'Mort Imp Cume'!$C$4+2)</f>
        <v>2.166301239313435E-4</v>
      </c>
      <c r="J321" s="9">
        <f t="shared" si="298"/>
        <v>0.99978336987606864</v>
      </c>
      <c r="K321" s="83">
        <f>VLOOKUP(E321,Rates2,7)*VLOOKUP(E321,Mort_Imp_Survivors,C321-'Mort Imp Cume'!$C$4+2)</f>
        <v>3.3059966542268803E-4</v>
      </c>
      <c r="L321" s="9">
        <f t="shared" si="299"/>
        <v>0.9996694003345773</v>
      </c>
      <c r="M321" s="31">
        <f>PRODUCT(H$4:H320)</f>
        <v>0.92461308781894214</v>
      </c>
      <c r="N321" s="9">
        <f>PRODUCT(J$4:J320)</f>
        <v>0.96812537560751899</v>
      </c>
      <c r="O321" s="9">
        <f>PRODUCT(L$4:L320)</f>
        <v>0.9467675841812232</v>
      </c>
      <c r="P321" s="9">
        <f t="shared" si="302"/>
        <v>0.89514139293634132</v>
      </c>
      <c r="Q321" s="9">
        <f t="shared" si="303"/>
        <v>1.9377745352449691E-4</v>
      </c>
      <c r="R321" s="9">
        <f t="shared" si="304"/>
        <v>6.3291130894417417E-4</v>
      </c>
      <c r="S321" s="9">
        <f t="shared" ref="S321:S384" si="367">IF(O262=0,0,R261*O321/O262)</f>
        <v>3.6603875652556724E-4</v>
      </c>
      <c r="T321" s="9">
        <f t="shared" si="362"/>
        <v>2.1751901492852061E-4</v>
      </c>
      <c r="U321" s="9">
        <f t="shared" si="353"/>
        <v>1.170366261113276E-4</v>
      </c>
      <c r="V321" s="9"/>
      <c r="W321" s="6"/>
      <c r="X321" s="6"/>
    </row>
    <row r="322" spans="1:24" x14ac:dyDescent="0.25">
      <c r="A322">
        <f t="shared" si="300"/>
        <v>318</v>
      </c>
      <c r="B322" t="str">
        <f t="shared" si="314"/>
        <v>July</v>
      </c>
      <c r="C322">
        <f t="shared" si="295"/>
        <v>2051</v>
      </c>
      <c r="D322">
        <f t="shared" ref="D322:E322" si="368">D310+1</f>
        <v>68</v>
      </c>
      <c r="E322">
        <f t="shared" si="368"/>
        <v>66</v>
      </c>
      <c r="F322" s="6"/>
      <c r="G322" s="83">
        <f>VLOOKUP(D322,Rates2,5)*VLOOKUP(D322,Mort_Imp_Retirees,C322-'Mort Imp Cume'!$C$4+2)</f>
        <v>7.0720497488218834E-4</v>
      </c>
      <c r="H322" s="9">
        <f t="shared" si="297"/>
        <v>0.99929279502511781</v>
      </c>
      <c r="I322" s="83">
        <f>VLOOKUP(E322,Rates2,6)*VLOOKUP(E322,Mort_Imp_Survivors,C322-'Mort Imp Cume'!$C$4+2)</f>
        <v>2.166301239313435E-4</v>
      </c>
      <c r="J322" s="9">
        <f t="shared" si="298"/>
        <v>0.99978336987606864</v>
      </c>
      <c r="K322" s="83">
        <f>VLOOKUP(E322,Rates2,7)*VLOOKUP(E322,Mort_Imp_Survivors,C322-'Mort Imp Cume'!$C$4+2)</f>
        <v>3.3059966542268803E-4</v>
      </c>
      <c r="L322" s="9">
        <f t="shared" si="299"/>
        <v>0.9996694003345773</v>
      </c>
      <c r="M322" s="31">
        <f>PRODUCT(H$4:H321)</f>
        <v>0.92395919684339545</v>
      </c>
      <c r="N322" s="9">
        <f>PRODUCT(J$4:J321)</f>
        <v>0.96791565048742001</v>
      </c>
      <c r="O322" s="9">
        <f>PRODUCT(L$4:L321)</f>
        <v>0.9464545831346598</v>
      </c>
      <c r="P322" s="9">
        <f t="shared" si="302"/>
        <v>0.89431456703650924</v>
      </c>
      <c r="Q322" s="9">
        <f t="shared" si="303"/>
        <v>1.935984647986466E-4</v>
      </c>
      <c r="R322" s="9">
        <f t="shared" si="304"/>
        <v>6.3232670022575152E-4</v>
      </c>
      <c r="S322" s="9">
        <f t="shared" si="367"/>
        <v>3.657849167911498E-4</v>
      </c>
      <c r="T322" s="9">
        <f t="shared" si="362"/>
        <v>2.1741001980673879E-4</v>
      </c>
      <c r="U322" s="9">
        <f t="shared" si="353"/>
        <v>1.1699274850254724E-4</v>
      </c>
      <c r="V322" s="9"/>
      <c r="W322" s="6"/>
      <c r="X322" s="6"/>
    </row>
    <row r="323" spans="1:24" x14ac:dyDescent="0.25">
      <c r="A323">
        <f t="shared" si="300"/>
        <v>319</v>
      </c>
      <c r="B323" t="str">
        <f t="shared" si="314"/>
        <v>August</v>
      </c>
      <c r="C323">
        <f t="shared" si="295"/>
        <v>2051</v>
      </c>
      <c r="D323">
        <f t="shared" ref="D323:E323" si="369">D311+1</f>
        <v>68</v>
      </c>
      <c r="E323">
        <f t="shared" si="369"/>
        <v>66</v>
      </c>
      <c r="F323" s="6"/>
      <c r="G323" s="83">
        <f>VLOOKUP(D323,Rates2,5)*VLOOKUP(D323,Mort_Imp_Retirees,C323-'Mort Imp Cume'!$C$4+2)</f>
        <v>7.0720497488218834E-4</v>
      </c>
      <c r="H323" s="9">
        <f t="shared" si="297"/>
        <v>0.99929279502511781</v>
      </c>
      <c r="I323" s="83">
        <f>VLOOKUP(E323,Rates2,6)*VLOOKUP(E323,Mort_Imp_Survivors,C323-'Mort Imp Cume'!$C$4+2)</f>
        <v>2.166301239313435E-4</v>
      </c>
      <c r="J323" s="9">
        <f t="shared" si="298"/>
        <v>0.99978336987606864</v>
      </c>
      <c r="K323" s="83">
        <f>VLOOKUP(E323,Rates2,7)*VLOOKUP(E323,Mort_Imp_Survivors,C323-'Mort Imp Cume'!$C$4+2)</f>
        <v>3.3059966542268803E-4</v>
      </c>
      <c r="L323" s="9">
        <f t="shared" si="299"/>
        <v>0.9996694003345773</v>
      </c>
      <c r="M323" s="31">
        <f>PRODUCT(H$4:H322)</f>
        <v>0.92330576830279965</v>
      </c>
      <c r="N323" s="9">
        <f>PRODUCT(J$4:J322)</f>
        <v>0.96770597080009979</v>
      </c>
      <c r="O323" s="9">
        <f>PRODUCT(L$4:L322)</f>
        <v>0.94614168556613765</v>
      </c>
      <c r="P323" s="9">
        <f t="shared" si="302"/>
        <v>0.89348850486079279</v>
      </c>
      <c r="Q323" s="9">
        <f t="shared" si="303"/>
        <v>1.9341964140144212E-4</v>
      </c>
      <c r="R323" s="9">
        <f t="shared" si="304"/>
        <v>6.3174263149981872E-4</v>
      </c>
      <c r="S323" s="9">
        <f t="shared" si="367"/>
        <v>3.6553125308894113E-4</v>
      </c>
      <c r="T323" s="9">
        <f t="shared" si="362"/>
        <v>2.1730107930058019E-4</v>
      </c>
      <c r="U323" s="9">
        <f t="shared" si="353"/>
        <v>1.1694888734369899E-4</v>
      </c>
      <c r="V323" s="9"/>
      <c r="W323" s="6"/>
      <c r="X323" s="6"/>
    </row>
    <row r="324" spans="1:24" x14ac:dyDescent="0.25">
      <c r="A324">
        <f t="shared" si="300"/>
        <v>320</v>
      </c>
      <c r="B324" t="str">
        <f t="shared" si="314"/>
        <v>September</v>
      </c>
      <c r="C324">
        <f t="shared" si="295"/>
        <v>2051</v>
      </c>
      <c r="D324">
        <f t="shared" ref="D324:E324" si="370">D312+1</f>
        <v>68</v>
      </c>
      <c r="E324">
        <f t="shared" si="370"/>
        <v>66</v>
      </c>
      <c r="F324" s="6"/>
      <c r="G324" s="83">
        <f>VLOOKUP(D324,Rates2,5)*VLOOKUP(D324,Mort_Imp_Retirees,C324-'Mort Imp Cume'!$C$4+2)</f>
        <v>7.0720497488218834E-4</v>
      </c>
      <c r="H324" s="9">
        <f t="shared" si="297"/>
        <v>0.99929279502511781</v>
      </c>
      <c r="I324" s="83">
        <f>VLOOKUP(E324,Rates2,6)*VLOOKUP(E324,Mort_Imp_Survivors,C324-'Mort Imp Cume'!$C$4+2)</f>
        <v>2.166301239313435E-4</v>
      </c>
      <c r="J324" s="9">
        <f t="shared" si="298"/>
        <v>0.99978336987606864</v>
      </c>
      <c r="K324" s="83">
        <f>VLOOKUP(E324,Rates2,7)*VLOOKUP(E324,Mort_Imp_Survivors,C324-'Mort Imp Cume'!$C$4+2)</f>
        <v>3.3059966542268803E-4</v>
      </c>
      <c r="L324" s="9">
        <f t="shared" si="299"/>
        <v>0.9996694003345773</v>
      </c>
      <c r="M324" s="31">
        <f>PRODUCT(H$4:H323)</f>
        <v>0.92265280187011844</v>
      </c>
      <c r="N324" s="9">
        <f>PRODUCT(J$4:J323)</f>
        <v>0.96749633653571621</v>
      </c>
      <c r="O324" s="9">
        <f>PRODUCT(L$4:L323)</f>
        <v>0.945828891441447</v>
      </c>
      <c r="P324" s="9">
        <f t="shared" si="302"/>
        <v>0.89266320570375357</v>
      </c>
      <c r="Q324" s="9">
        <f t="shared" si="303"/>
        <v>1.9324098318017233E-4</v>
      </c>
      <c r="R324" s="9">
        <f t="shared" si="304"/>
        <v>6.3115910226759452E-4</v>
      </c>
      <c r="S324" s="9">
        <f t="shared" si="367"/>
        <v>3.6527776529686668E-4</v>
      </c>
      <c r="T324" s="9">
        <f t="shared" si="362"/>
        <v>2.171921933826779E-4</v>
      </c>
      <c r="U324" s="9">
        <f t="shared" si="353"/>
        <v>1.1690504262861568E-4</v>
      </c>
      <c r="V324" s="9"/>
      <c r="W324" s="6"/>
      <c r="X324" s="6"/>
    </row>
    <row r="325" spans="1:24" x14ac:dyDescent="0.25">
      <c r="A325">
        <f t="shared" si="300"/>
        <v>321</v>
      </c>
      <c r="B325" t="str">
        <f t="shared" si="314"/>
        <v>October</v>
      </c>
      <c r="C325">
        <f t="shared" ref="C325:C388" si="371">C324+IF(B324="December",1,0)</f>
        <v>2051</v>
      </c>
      <c r="D325">
        <f t="shared" ref="D325:E325" si="372">D313+1</f>
        <v>68</v>
      </c>
      <c r="E325">
        <f t="shared" si="372"/>
        <v>66</v>
      </c>
      <c r="F325" s="6"/>
      <c r="G325" s="83">
        <f>VLOOKUP(D325,Rates2,5)*VLOOKUP(D325,Mort_Imp_Retirees,C325-'Mort Imp Cume'!$C$4+2)</f>
        <v>7.0720497488218834E-4</v>
      </c>
      <c r="H325" s="9">
        <f t="shared" ref="H325:H388" si="373">1-G325</f>
        <v>0.99929279502511781</v>
      </c>
      <c r="I325" s="83">
        <f>VLOOKUP(E325,Rates2,6)*VLOOKUP(E325,Mort_Imp_Survivors,C325-'Mort Imp Cume'!$C$4+2)</f>
        <v>2.166301239313435E-4</v>
      </c>
      <c r="J325" s="9">
        <f t="shared" ref="J325:J388" si="374">1-I325</f>
        <v>0.99978336987606864</v>
      </c>
      <c r="K325" s="83">
        <f>VLOOKUP(E325,Rates2,7)*VLOOKUP(E325,Mort_Imp_Survivors,C325-'Mort Imp Cume'!$C$4+2)</f>
        <v>3.3059966542268803E-4</v>
      </c>
      <c r="L325" s="9">
        <f t="shared" ref="L325:L388" si="375">1-K325</f>
        <v>0.9996694003345773</v>
      </c>
      <c r="M325" s="31">
        <f>PRODUCT(H$4:H324)</f>
        <v>0.92200029721854693</v>
      </c>
      <c r="N325" s="9">
        <f>PRODUCT(J$4:J324)</f>
        <v>0.96728674768442935</v>
      </c>
      <c r="O325" s="9">
        <f>PRODUCT(L$4:L324)</f>
        <v>0.94551620072638931</v>
      </c>
      <c r="P325" s="9">
        <f t="shared" si="302"/>
        <v>0.89183866886060548</v>
      </c>
      <c r="Q325" s="9">
        <f t="shared" si="303"/>
        <v>1.9306248998226727E-4</v>
      </c>
      <c r="R325" s="9">
        <f t="shared" si="304"/>
        <v>6.3057611203075857E-4</v>
      </c>
      <c r="S325" s="9">
        <f t="shared" si="367"/>
        <v>3.6502445329293669E-4</v>
      </c>
      <c r="T325" s="9">
        <f t="shared" si="362"/>
        <v>2.1708336202567861E-4</v>
      </c>
      <c r="U325" s="9">
        <f t="shared" si="353"/>
        <v>1.1686121435113243E-4</v>
      </c>
      <c r="V325" s="9"/>
      <c r="W325" s="6"/>
      <c r="X325" s="6"/>
    </row>
    <row r="326" spans="1:24" x14ac:dyDescent="0.25">
      <c r="A326">
        <f t="shared" ref="A326:A389" si="376">A325+1</f>
        <v>322</v>
      </c>
      <c r="B326" t="str">
        <f t="shared" si="314"/>
        <v>November</v>
      </c>
      <c r="C326">
        <f t="shared" si="371"/>
        <v>2051</v>
      </c>
      <c r="D326">
        <f t="shared" ref="D326:E326" si="377">D314+1</f>
        <v>68</v>
      </c>
      <c r="E326">
        <f t="shared" si="377"/>
        <v>66</v>
      </c>
      <c r="F326" s="6"/>
      <c r="G326" s="83">
        <f>VLOOKUP(D326,Rates2,5)*VLOOKUP(D326,Mort_Imp_Retirees,C326-'Mort Imp Cume'!$C$4+2)</f>
        <v>7.0720497488218834E-4</v>
      </c>
      <c r="H326" s="9">
        <f t="shared" si="373"/>
        <v>0.99929279502511781</v>
      </c>
      <c r="I326" s="83">
        <f>VLOOKUP(E326,Rates2,6)*VLOOKUP(E326,Mort_Imp_Survivors,C326-'Mort Imp Cume'!$C$4+2)</f>
        <v>2.166301239313435E-4</v>
      </c>
      <c r="J326" s="9">
        <f t="shared" si="374"/>
        <v>0.99978336987606864</v>
      </c>
      <c r="K326" s="83">
        <f>VLOOKUP(E326,Rates2,7)*VLOOKUP(E326,Mort_Imp_Survivors,C326-'Mort Imp Cume'!$C$4+2)</f>
        <v>3.3059966542268803E-4</v>
      </c>
      <c r="L326" s="9">
        <f t="shared" si="375"/>
        <v>0.9996694003345773</v>
      </c>
      <c r="M326" s="31">
        <f>PRODUCT(H$4:H325)</f>
        <v>0.9213482540215111</v>
      </c>
      <c r="N326" s="9">
        <f>PRODUCT(J$4:J325)</f>
        <v>0.96707720423640131</v>
      </c>
      <c r="O326" s="9">
        <f>PRODUCT(L$4:L325)</f>
        <v>0.94520361338677739</v>
      </c>
      <c r="P326" s="9">
        <f t="shared" ref="P326:P389" si="378">M326*N326</f>
        <v>0.89101489362721265</v>
      </c>
      <c r="Q326" s="9">
        <f t="shared" ref="Q326:Q389" si="379">P326*I326*H326</f>
        <v>1.9288416165529786E-4</v>
      </c>
      <c r="R326" s="9">
        <f t="shared" ref="R326:R389" si="380">P326*G326*J326</f>
        <v>6.2999366029145056E-4</v>
      </c>
      <c r="S326" s="9">
        <f t="shared" si="367"/>
        <v>3.6477131695524602E-4</v>
      </c>
      <c r="T326" s="9">
        <f t="shared" si="362"/>
        <v>2.1697458520224285E-4</v>
      </c>
      <c r="U326" s="9">
        <f t="shared" si="353"/>
        <v>1.1681740250508676E-4</v>
      </c>
      <c r="V326" s="9"/>
      <c r="W326" s="6"/>
      <c r="X326" s="6"/>
    </row>
    <row r="327" spans="1:24" x14ac:dyDescent="0.25">
      <c r="A327">
        <f t="shared" si="376"/>
        <v>323</v>
      </c>
      <c r="B327" t="str">
        <f t="shared" si="314"/>
        <v>December</v>
      </c>
      <c r="C327">
        <f t="shared" si="371"/>
        <v>2051</v>
      </c>
      <c r="D327">
        <f t="shared" ref="D327:E327" si="381">D315+1</f>
        <v>68</v>
      </c>
      <c r="E327">
        <f t="shared" si="381"/>
        <v>66</v>
      </c>
      <c r="F327" s="6"/>
      <c r="G327" s="83">
        <f>VLOOKUP(D327,Rates2,5)*VLOOKUP(D327,Mort_Imp_Retirees,C327-'Mort Imp Cume'!$C$4+2)</f>
        <v>7.0720497488218834E-4</v>
      </c>
      <c r="H327" s="9">
        <f t="shared" si="373"/>
        <v>0.99929279502511781</v>
      </c>
      <c r="I327" s="83">
        <f>VLOOKUP(E327,Rates2,6)*VLOOKUP(E327,Mort_Imp_Survivors,C327-'Mort Imp Cume'!$C$4+2)</f>
        <v>2.166301239313435E-4</v>
      </c>
      <c r="J327" s="9">
        <f t="shared" si="374"/>
        <v>0.99978336987606864</v>
      </c>
      <c r="K327" s="83">
        <f>VLOOKUP(E327,Rates2,7)*VLOOKUP(E327,Mort_Imp_Survivors,C327-'Mort Imp Cume'!$C$4+2)</f>
        <v>3.3059966542268803E-4</v>
      </c>
      <c r="L327" s="9">
        <f t="shared" si="375"/>
        <v>0.9996694003345773</v>
      </c>
      <c r="M327" s="31">
        <f>PRODUCT(H$4:H326)</f>
        <v>0.92069667195266802</v>
      </c>
      <c r="N327" s="9">
        <f>PRODUCT(J$4:J326)</f>
        <v>0.9668677061817964</v>
      </c>
      <c r="O327" s="9">
        <f>PRODUCT(L$4:L326)</f>
        <v>0.94489112938843534</v>
      </c>
      <c r="P327" s="9">
        <f t="shared" si="378"/>
        <v>0.89019187930009003</v>
      </c>
      <c r="Q327" s="9">
        <f t="shared" si="379"/>
        <v>1.9270599804697579E-4</v>
      </c>
      <c r="R327" s="9">
        <f t="shared" si="380"/>
        <v>6.2941174655226984E-4</v>
      </c>
      <c r="S327" s="9">
        <f t="shared" si="367"/>
        <v>3.6451835616197414E-4</v>
      </c>
      <c r="T327" s="9">
        <f t="shared" si="362"/>
        <v>2.168658628850447E-4</v>
      </c>
      <c r="U327" s="9">
        <f t="shared" si="353"/>
        <v>1.1677360708431838E-4</v>
      </c>
      <c r="V327" s="9"/>
      <c r="W327" s="6"/>
      <c r="X327" s="6"/>
    </row>
    <row r="328" spans="1:24" x14ac:dyDescent="0.25">
      <c r="A328">
        <f t="shared" si="376"/>
        <v>324</v>
      </c>
      <c r="B328" t="str">
        <f t="shared" si="314"/>
        <v>January</v>
      </c>
      <c r="C328">
        <f t="shared" si="371"/>
        <v>2052</v>
      </c>
      <c r="D328">
        <f t="shared" ref="D328:E328" si="382">D316+1</f>
        <v>69</v>
      </c>
      <c r="E328">
        <f t="shared" si="382"/>
        <v>67</v>
      </c>
      <c r="F328" s="6"/>
      <c r="G328" s="83">
        <f>VLOOKUP(D328,Rates2,5)*VLOOKUP(D328,Mort_Imp_Retirees,C328-'Mort Imp Cume'!$C$4+2)</f>
        <v>7.9866353623541091E-4</v>
      </c>
      <c r="H328" s="9">
        <f t="shared" si="373"/>
        <v>0.99920133646376463</v>
      </c>
      <c r="I328" s="83">
        <f>VLOOKUP(E328,Rates2,6)*VLOOKUP(E328,Mort_Imp_Survivors,C328-'Mort Imp Cume'!$C$4+2)</f>
        <v>2.3583744859716633E-4</v>
      </c>
      <c r="J328" s="9">
        <f t="shared" si="374"/>
        <v>0.99976416255140288</v>
      </c>
      <c r="K328" s="83">
        <f>VLOOKUP(E328,Rates2,7)*VLOOKUP(E328,Mort_Imp_Survivors,C328-'Mort Imp Cume'!$C$4+2)</f>
        <v>3.8209298276939923E-4</v>
      </c>
      <c r="L328" s="9">
        <f t="shared" si="375"/>
        <v>0.99961790701723063</v>
      </c>
      <c r="M328" s="31">
        <f>PRODUCT(H$4:H327)</f>
        <v>0.92004555068590566</v>
      </c>
      <c r="N328" s="9">
        <f>PRODUCT(J$4:J327)</f>
        <v>0.96665825351078105</v>
      </c>
      <c r="O328" s="9">
        <f>PRODUCT(L$4:L327)</f>
        <v>0.9445787486971986</v>
      </c>
      <c r="P328" s="9">
        <f t="shared" si="378"/>
        <v>0.88936962517640239</v>
      </c>
      <c r="Q328" s="9">
        <f t="shared" si="379"/>
        <v>2.0957914624962693E-4</v>
      </c>
      <c r="R328" s="9">
        <f t="shared" si="380"/>
        <v>7.1013957285195363E-4</v>
      </c>
      <c r="S328" s="9">
        <f t="shared" si="367"/>
        <v>4.0813394321494157E-4</v>
      </c>
      <c r="T328" s="9">
        <f t="shared" si="362"/>
        <v>2.3843130228071266E-4</v>
      </c>
      <c r="U328" s="9">
        <f t="shared" si="353"/>
        <v>1.2418592033077127E-4</v>
      </c>
      <c r="V328" s="9"/>
      <c r="W328" s="6"/>
      <c r="X328" s="6"/>
    </row>
    <row r="329" spans="1:24" x14ac:dyDescent="0.25">
      <c r="A329">
        <f t="shared" si="376"/>
        <v>325</v>
      </c>
      <c r="B329" t="str">
        <f t="shared" si="314"/>
        <v>February</v>
      </c>
      <c r="C329">
        <f t="shared" si="371"/>
        <v>2052</v>
      </c>
      <c r="D329">
        <f t="shared" ref="D329:E329" si="383">D317+1</f>
        <v>69</v>
      </c>
      <c r="E329">
        <f t="shared" si="383"/>
        <v>67</v>
      </c>
      <c r="F329" s="6"/>
      <c r="G329" s="83">
        <f>VLOOKUP(D329,Rates2,5)*VLOOKUP(D329,Mort_Imp_Retirees,C329-'Mort Imp Cume'!$C$4+2)</f>
        <v>7.9866353623541091E-4</v>
      </c>
      <c r="H329" s="9">
        <f t="shared" si="373"/>
        <v>0.99920133646376463</v>
      </c>
      <c r="I329" s="83">
        <f>VLOOKUP(E329,Rates2,6)*VLOOKUP(E329,Mort_Imp_Survivors,C329-'Mort Imp Cume'!$C$4+2)</f>
        <v>2.3583744859716633E-4</v>
      </c>
      <c r="J329" s="9">
        <f t="shared" si="374"/>
        <v>0.99976416255140288</v>
      </c>
      <c r="K329" s="83">
        <f>VLOOKUP(E329,Rates2,7)*VLOOKUP(E329,Mort_Imp_Survivors,C329-'Mort Imp Cume'!$C$4+2)</f>
        <v>3.8209298276939923E-4</v>
      </c>
      <c r="L329" s="9">
        <f t="shared" si="375"/>
        <v>0.99961790701723063</v>
      </c>
      <c r="M329" s="31">
        <f>PRODUCT(H$4:H328)</f>
        <v>0.91931074385289724</v>
      </c>
      <c r="N329" s="9">
        <f>PRODUCT(J$4:J328)</f>
        <v>0.96643027929460767</v>
      </c>
      <c r="O329" s="9">
        <f>PRODUCT(L$4:L328)</f>
        <v>0.94421783178564833</v>
      </c>
      <c r="P329" s="9">
        <f t="shared" si="378"/>
        <v>0.888449738940289</v>
      </c>
      <c r="Q329" s="9">
        <f t="shared" si="379"/>
        <v>2.0936237589166336E-4</v>
      </c>
      <c r="R329" s="9">
        <f t="shared" si="380"/>
        <v>7.0940506652264598E-4</v>
      </c>
      <c r="S329" s="9">
        <f t="shared" si="367"/>
        <v>4.0781059479482205E-4</v>
      </c>
      <c r="T329" s="9">
        <f t="shared" si="362"/>
        <v>2.382912067151165E-4</v>
      </c>
      <c r="U329" s="9">
        <f t="shared" si="353"/>
        <v>1.2413224973030815E-4</v>
      </c>
      <c r="V329" s="9"/>
      <c r="W329" s="6"/>
      <c r="X329" s="6"/>
    </row>
    <row r="330" spans="1:24" x14ac:dyDescent="0.25">
      <c r="A330">
        <f t="shared" si="376"/>
        <v>326</v>
      </c>
      <c r="B330" t="str">
        <f t="shared" si="314"/>
        <v>March</v>
      </c>
      <c r="C330">
        <f t="shared" si="371"/>
        <v>2052</v>
      </c>
      <c r="D330">
        <f t="shared" ref="D330:E330" si="384">D318+1</f>
        <v>69</v>
      </c>
      <c r="E330">
        <f t="shared" si="384"/>
        <v>67</v>
      </c>
      <c r="F330" s="6"/>
      <c r="G330" s="83">
        <f>VLOOKUP(D330,Rates2,5)*VLOOKUP(D330,Mort_Imp_Retirees,C330-'Mort Imp Cume'!$C$4+2)</f>
        <v>7.9866353623541091E-4</v>
      </c>
      <c r="H330" s="9">
        <f t="shared" si="373"/>
        <v>0.99920133646376463</v>
      </c>
      <c r="I330" s="83">
        <f>VLOOKUP(E330,Rates2,6)*VLOOKUP(E330,Mort_Imp_Survivors,C330-'Mort Imp Cume'!$C$4+2)</f>
        <v>2.3583744859716633E-4</v>
      </c>
      <c r="J330" s="9">
        <f t="shared" si="374"/>
        <v>0.99976416255140288</v>
      </c>
      <c r="K330" s="83">
        <f>VLOOKUP(E330,Rates2,7)*VLOOKUP(E330,Mort_Imp_Survivors,C330-'Mort Imp Cume'!$C$4+2)</f>
        <v>3.8209298276939923E-4</v>
      </c>
      <c r="L330" s="9">
        <f t="shared" si="375"/>
        <v>0.99961790701723063</v>
      </c>
      <c r="M330" s="31">
        <f>PRODUCT(H$4:H329)</f>
        <v>0.91857652388331257</v>
      </c>
      <c r="N330" s="9">
        <f>PRODUCT(J$4:J329)</f>
        <v>0.96620235884329186</v>
      </c>
      <c r="O330" s="9">
        <f>PRODUCT(L$4:L329)</f>
        <v>0.94385705277791732</v>
      </c>
      <c r="P330" s="9">
        <f t="shared" si="378"/>
        <v>0.88753080415412799</v>
      </c>
      <c r="Q330" s="9">
        <f t="shared" si="379"/>
        <v>2.0914582974201887E-4</v>
      </c>
      <c r="R330" s="9">
        <f t="shared" si="380"/>
        <v>7.0867131990251183E-4</v>
      </c>
      <c r="S330" s="9">
        <f t="shared" si="367"/>
        <v>4.0748750255089781E-4</v>
      </c>
      <c r="T330" s="9">
        <f t="shared" si="362"/>
        <v>2.3815119346575695E-4</v>
      </c>
      <c r="U330" s="9">
        <f t="shared" si="353"/>
        <v>1.2407860232517464E-4</v>
      </c>
      <c r="V330" s="9"/>
      <c r="W330" s="6"/>
      <c r="X330" s="6"/>
    </row>
    <row r="331" spans="1:24" x14ac:dyDescent="0.25">
      <c r="A331">
        <f t="shared" si="376"/>
        <v>327</v>
      </c>
      <c r="B331" t="str">
        <f t="shared" si="314"/>
        <v>April</v>
      </c>
      <c r="C331">
        <f t="shared" si="371"/>
        <v>2052</v>
      </c>
      <c r="D331">
        <f t="shared" ref="D331:E331" si="385">D319+1</f>
        <v>69</v>
      </c>
      <c r="E331">
        <f t="shared" si="385"/>
        <v>67</v>
      </c>
      <c r="F331" s="6"/>
      <c r="G331" s="83">
        <f>VLOOKUP(D331,Rates2,5)*VLOOKUP(D331,Mort_Imp_Retirees,C331-'Mort Imp Cume'!$C$4+2)</f>
        <v>7.9866353623541091E-4</v>
      </c>
      <c r="H331" s="9">
        <f t="shared" si="373"/>
        <v>0.99920133646376463</v>
      </c>
      <c r="I331" s="83">
        <f>VLOOKUP(E331,Rates2,6)*VLOOKUP(E331,Mort_Imp_Survivors,C331-'Mort Imp Cume'!$C$4+2)</f>
        <v>2.3583744859716633E-4</v>
      </c>
      <c r="J331" s="9">
        <f t="shared" si="374"/>
        <v>0.99976416255140288</v>
      </c>
      <c r="K331" s="83">
        <f>VLOOKUP(E331,Rates2,7)*VLOOKUP(E331,Mort_Imp_Survivors,C331-'Mort Imp Cume'!$C$4+2)</f>
        <v>3.8209298276939923E-4</v>
      </c>
      <c r="L331" s="9">
        <f t="shared" si="375"/>
        <v>0.99961790701723063</v>
      </c>
      <c r="M331" s="31">
        <f>PRODUCT(H$4:H330)</f>
        <v>0.91784289030844513</v>
      </c>
      <c r="N331" s="9">
        <f>PRODUCT(J$4:J330)</f>
        <v>0.96597449214415376</v>
      </c>
      <c r="O331" s="9">
        <f>PRODUCT(L$4:L330)</f>
        <v>0.94349641162131348</v>
      </c>
      <c r="P331" s="9">
        <f t="shared" si="378"/>
        <v>0.88661281983382256</v>
      </c>
      <c r="Q331" s="9">
        <f t="shared" si="379"/>
        <v>2.0892950756879199E-4</v>
      </c>
      <c r="R331" s="9">
        <f t="shared" si="380"/>
        <v>7.0793833220577414E-4</v>
      </c>
      <c r="S331" s="9">
        <f t="shared" si="367"/>
        <v>4.0716466628021075E-4</v>
      </c>
      <c r="T331" s="9">
        <f t="shared" si="362"/>
        <v>2.3801126248426731E-4</v>
      </c>
      <c r="U331" s="9">
        <f t="shared" si="353"/>
        <v>1.2402497810534615E-4</v>
      </c>
      <c r="V331" s="9"/>
      <c r="W331" s="6"/>
      <c r="X331" s="6"/>
    </row>
    <row r="332" spans="1:24" x14ac:dyDescent="0.25">
      <c r="A332">
        <f t="shared" si="376"/>
        <v>328</v>
      </c>
      <c r="B332" t="str">
        <f t="shared" si="314"/>
        <v>May</v>
      </c>
      <c r="C332">
        <f t="shared" si="371"/>
        <v>2052</v>
      </c>
      <c r="D332">
        <f t="shared" ref="D332:E332" si="386">D320+1</f>
        <v>69</v>
      </c>
      <c r="E332">
        <f t="shared" si="386"/>
        <v>67</v>
      </c>
      <c r="F332" s="6"/>
      <c r="G332" s="83">
        <f>VLOOKUP(D332,Rates2,5)*VLOOKUP(D332,Mort_Imp_Retirees,C332-'Mort Imp Cume'!$C$4+2)</f>
        <v>7.9866353623541091E-4</v>
      </c>
      <c r="H332" s="9">
        <f t="shared" si="373"/>
        <v>0.99920133646376463</v>
      </c>
      <c r="I332" s="83">
        <f>VLOOKUP(E332,Rates2,6)*VLOOKUP(E332,Mort_Imp_Survivors,C332-'Mort Imp Cume'!$C$4+2)</f>
        <v>2.3583744859716633E-4</v>
      </c>
      <c r="J332" s="9">
        <f t="shared" si="374"/>
        <v>0.99976416255140288</v>
      </c>
      <c r="K332" s="83">
        <f>VLOOKUP(E332,Rates2,7)*VLOOKUP(E332,Mort_Imp_Survivors,C332-'Mort Imp Cume'!$C$4+2)</f>
        <v>3.8209298276939923E-4</v>
      </c>
      <c r="L332" s="9">
        <f t="shared" si="375"/>
        <v>0.99961790701723063</v>
      </c>
      <c r="M332" s="31">
        <f>PRODUCT(H$4:H331)</f>
        <v>0.91710984265996287</v>
      </c>
      <c r="N332" s="9">
        <f>PRODUCT(J$4:J331)</f>
        <v>0.96574667918451662</v>
      </c>
      <c r="O332" s="9">
        <f>PRODUCT(L$4:L331)</f>
        <v>0.94313590826316485</v>
      </c>
      <c r="P332" s="9">
        <f t="shared" si="378"/>
        <v>0.88569578499629364</v>
      </c>
      <c r="Q332" s="9">
        <f t="shared" si="379"/>
        <v>2.0871340914032095E-4</v>
      </c>
      <c r="R332" s="9">
        <f t="shared" si="380"/>
        <v>7.072061026474688E-4</v>
      </c>
      <c r="S332" s="9">
        <f t="shared" si="367"/>
        <v>4.0684208577996335E-4</v>
      </c>
      <c r="T332" s="9">
        <f t="shared" si="362"/>
        <v>2.378714137223093E-4</v>
      </c>
      <c r="U332" s="9">
        <f t="shared" si="353"/>
        <v>1.2397137706080251E-4</v>
      </c>
      <c r="V332" s="9"/>
      <c r="W332" s="6"/>
      <c r="X332" s="6"/>
    </row>
    <row r="333" spans="1:24" x14ac:dyDescent="0.25">
      <c r="A333">
        <f t="shared" si="376"/>
        <v>329</v>
      </c>
      <c r="B333" t="str">
        <f t="shared" si="314"/>
        <v>June</v>
      </c>
      <c r="C333">
        <f t="shared" si="371"/>
        <v>2052</v>
      </c>
      <c r="D333">
        <f t="shared" ref="D333:E333" si="387">D321+1</f>
        <v>69</v>
      </c>
      <c r="E333">
        <f t="shared" si="387"/>
        <v>67</v>
      </c>
      <c r="F333" s="6"/>
      <c r="G333" s="83">
        <f>VLOOKUP(D333,Rates2,5)*VLOOKUP(D333,Mort_Imp_Retirees,C333-'Mort Imp Cume'!$C$4+2)</f>
        <v>7.9866353623541091E-4</v>
      </c>
      <c r="H333" s="9">
        <f t="shared" si="373"/>
        <v>0.99920133646376463</v>
      </c>
      <c r="I333" s="83">
        <f>VLOOKUP(E333,Rates2,6)*VLOOKUP(E333,Mort_Imp_Survivors,C333-'Mort Imp Cume'!$C$4+2)</f>
        <v>2.3583744859716633E-4</v>
      </c>
      <c r="J333" s="9">
        <f t="shared" si="374"/>
        <v>0.99976416255140288</v>
      </c>
      <c r="K333" s="83">
        <f>VLOOKUP(E333,Rates2,7)*VLOOKUP(E333,Mort_Imp_Survivors,C333-'Mort Imp Cume'!$C$4+2)</f>
        <v>3.8209298276939923E-4</v>
      </c>
      <c r="L333" s="9">
        <f t="shared" si="375"/>
        <v>0.99961790701723063</v>
      </c>
      <c r="M333" s="31">
        <f>PRODUCT(H$4:H332)</f>
        <v>0.9163773804699078</v>
      </c>
      <c r="N333" s="9">
        <f>PRODUCT(J$4:J332)</f>
        <v>0.96551891995170658</v>
      </c>
      <c r="O333" s="9">
        <f>PRODUCT(L$4:L332)</f>
        <v>0.94277554265081964</v>
      </c>
      <c r="P333" s="9">
        <f t="shared" si="378"/>
        <v>0.88477969865947947</v>
      </c>
      <c r="Q333" s="9">
        <f t="shared" si="379"/>
        <v>2.0849753422518387E-4</v>
      </c>
      <c r="R333" s="9">
        <f t="shared" si="380"/>
        <v>7.0647463044344377E-4</v>
      </c>
      <c r="S333" s="9">
        <f t="shared" si="367"/>
        <v>4.0651976084751877E-4</v>
      </c>
      <c r="T333" s="9">
        <f t="shared" si="362"/>
        <v>2.3773164713157302E-4</v>
      </c>
      <c r="U333" s="9">
        <f t="shared" si="353"/>
        <v>1.2391779918152784E-4</v>
      </c>
      <c r="V333" s="9"/>
      <c r="W333" s="6"/>
      <c r="X333" s="6"/>
    </row>
    <row r="334" spans="1:24" x14ac:dyDescent="0.25">
      <c r="A334">
        <f t="shared" si="376"/>
        <v>330</v>
      </c>
      <c r="B334" t="str">
        <f t="shared" si="314"/>
        <v>July</v>
      </c>
      <c r="C334">
        <f t="shared" si="371"/>
        <v>2052</v>
      </c>
      <c r="D334">
        <f t="shared" ref="D334:E334" si="388">D322+1</f>
        <v>69</v>
      </c>
      <c r="E334">
        <f t="shared" si="388"/>
        <v>67</v>
      </c>
      <c r="F334" s="6"/>
      <c r="G334" s="83">
        <f>VLOOKUP(D334,Rates2,5)*VLOOKUP(D334,Mort_Imp_Retirees,C334-'Mort Imp Cume'!$C$4+2)</f>
        <v>7.9866353623541091E-4</v>
      </c>
      <c r="H334" s="9">
        <f t="shared" si="373"/>
        <v>0.99920133646376463</v>
      </c>
      <c r="I334" s="83">
        <f>VLOOKUP(E334,Rates2,6)*VLOOKUP(E334,Mort_Imp_Survivors,C334-'Mort Imp Cume'!$C$4+2)</f>
        <v>2.3583744859716633E-4</v>
      </c>
      <c r="J334" s="9">
        <f t="shared" si="374"/>
        <v>0.99976416255140288</v>
      </c>
      <c r="K334" s="83">
        <f>VLOOKUP(E334,Rates2,7)*VLOOKUP(E334,Mort_Imp_Survivors,C334-'Mort Imp Cume'!$C$4+2)</f>
        <v>3.8209298276939923E-4</v>
      </c>
      <c r="L334" s="9">
        <f t="shared" si="375"/>
        <v>0.99961790701723063</v>
      </c>
      <c r="M334" s="31">
        <f>PRODUCT(H$4:H333)</f>
        <v>0.9156455032706956</v>
      </c>
      <c r="N334" s="9">
        <f>PRODUCT(J$4:J333)</f>
        <v>0.96529121443305288</v>
      </c>
      <c r="O334" s="9">
        <f>PRODUCT(L$4:L333)</f>
        <v>0.94241531473164619</v>
      </c>
      <c r="P334" s="9">
        <f t="shared" si="378"/>
        <v>0.8838645598423337</v>
      </c>
      <c r="Q334" s="9">
        <f t="shared" si="379"/>
        <v>2.0828188259219802E-4</v>
      </c>
      <c r="R334" s="9">
        <f t="shared" si="380"/>
        <v>7.0574391481035778E-4</v>
      </c>
      <c r="S334" s="9">
        <f t="shared" si="367"/>
        <v>4.0619769128040067E-4</v>
      </c>
      <c r="T334" s="9">
        <f t="shared" si="362"/>
        <v>2.3759196266377695E-4</v>
      </c>
      <c r="U334" s="9">
        <f t="shared" si="353"/>
        <v>1.2386424445751064E-4</v>
      </c>
      <c r="V334" s="9"/>
      <c r="W334" s="6"/>
      <c r="X334" s="6"/>
    </row>
    <row r="335" spans="1:24" x14ac:dyDescent="0.25">
      <c r="A335">
        <f t="shared" si="376"/>
        <v>331</v>
      </c>
      <c r="B335" t="str">
        <f t="shared" si="314"/>
        <v>August</v>
      </c>
      <c r="C335">
        <f t="shared" si="371"/>
        <v>2052</v>
      </c>
      <c r="D335">
        <f t="shared" ref="D335:E335" si="389">D323+1</f>
        <v>69</v>
      </c>
      <c r="E335">
        <f t="shared" si="389"/>
        <v>67</v>
      </c>
      <c r="F335" s="6"/>
      <c r="G335" s="83">
        <f>VLOOKUP(D335,Rates2,5)*VLOOKUP(D335,Mort_Imp_Retirees,C335-'Mort Imp Cume'!$C$4+2)</f>
        <v>7.9866353623541091E-4</v>
      </c>
      <c r="H335" s="9">
        <f t="shared" si="373"/>
        <v>0.99920133646376463</v>
      </c>
      <c r="I335" s="83">
        <f>VLOOKUP(E335,Rates2,6)*VLOOKUP(E335,Mort_Imp_Survivors,C335-'Mort Imp Cume'!$C$4+2)</f>
        <v>2.3583744859716633E-4</v>
      </c>
      <c r="J335" s="9">
        <f t="shared" si="374"/>
        <v>0.99976416255140288</v>
      </c>
      <c r="K335" s="83">
        <f>VLOOKUP(E335,Rates2,7)*VLOOKUP(E335,Mort_Imp_Survivors,C335-'Mort Imp Cume'!$C$4+2)</f>
        <v>3.8209298276939923E-4</v>
      </c>
      <c r="L335" s="9">
        <f t="shared" si="375"/>
        <v>0.99961790701723063</v>
      </c>
      <c r="M335" s="31">
        <f>PRODUCT(H$4:H334)</f>
        <v>0.91491421059511546</v>
      </c>
      <c r="N335" s="9">
        <f>PRODUCT(J$4:J334)</f>
        <v>0.96506356261588777</v>
      </c>
      <c r="O335" s="9">
        <f>PRODUCT(L$4:L334)</f>
        <v>0.9420552244530328</v>
      </c>
      <c r="P335" s="9">
        <f t="shared" si="378"/>
        <v>0.8829503675648247</v>
      </c>
      <c r="Q335" s="9">
        <f t="shared" si="379"/>
        <v>2.0806645401041983E-4</v>
      </c>
      <c r="R335" s="9">
        <f t="shared" si="380"/>
        <v>7.050139549656802E-4</v>
      </c>
      <c r="S335" s="9">
        <f t="shared" si="367"/>
        <v>4.0587587687629313E-4</v>
      </c>
      <c r="T335" s="9">
        <f t="shared" si="362"/>
        <v>2.3745236027066796E-4</v>
      </c>
      <c r="U335" s="9">
        <f t="shared" si="353"/>
        <v>1.2381071287874355E-4</v>
      </c>
      <c r="V335" s="9"/>
      <c r="W335" s="6"/>
      <c r="X335" s="6"/>
    </row>
    <row r="336" spans="1:24" x14ac:dyDescent="0.25">
      <c r="A336">
        <f t="shared" si="376"/>
        <v>332</v>
      </c>
      <c r="B336" t="str">
        <f t="shared" ref="B336:B399" si="390">B324</f>
        <v>September</v>
      </c>
      <c r="C336">
        <f t="shared" si="371"/>
        <v>2052</v>
      </c>
      <c r="D336">
        <f t="shared" ref="D336:E336" si="391">D324+1</f>
        <v>69</v>
      </c>
      <c r="E336">
        <f t="shared" si="391"/>
        <v>67</v>
      </c>
      <c r="F336" s="6"/>
      <c r="G336" s="83">
        <f>VLOOKUP(D336,Rates2,5)*VLOOKUP(D336,Mort_Imp_Retirees,C336-'Mort Imp Cume'!$C$4+2)</f>
        <v>7.9866353623541091E-4</v>
      </c>
      <c r="H336" s="9">
        <f t="shared" si="373"/>
        <v>0.99920133646376463</v>
      </c>
      <c r="I336" s="83">
        <f>VLOOKUP(E336,Rates2,6)*VLOOKUP(E336,Mort_Imp_Survivors,C336-'Mort Imp Cume'!$C$4+2)</f>
        <v>2.3583744859716633E-4</v>
      </c>
      <c r="J336" s="9">
        <f t="shared" si="374"/>
        <v>0.99976416255140288</v>
      </c>
      <c r="K336" s="83">
        <f>VLOOKUP(E336,Rates2,7)*VLOOKUP(E336,Mort_Imp_Survivors,C336-'Mort Imp Cume'!$C$4+2)</f>
        <v>3.8209298276939923E-4</v>
      </c>
      <c r="L336" s="9">
        <f t="shared" si="375"/>
        <v>0.99961790701723063</v>
      </c>
      <c r="M336" s="31">
        <f>PRODUCT(H$4:H335)</f>
        <v>0.91418350197632958</v>
      </c>
      <c r="N336" s="9">
        <f>PRODUCT(J$4:J335)</f>
        <v>0.96483596448754638</v>
      </c>
      <c r="O336" s="9">
        <f>PRODUCT(L$4:L335)</f>
        <v>0.9416952717623881</v>
      </c>
      <c r="P336" s="9">
        <f t="shared" si="378"/>
        <v>0.88203712084793473</v>
      </c>
      <c r="Q336" s="9">
        <f t="shared" si="379"/>
        <v>2.0785124824914471E-4</v>
      </c>
      <c r="R336" s="9">
        <f t="shared" si="380"/>
        <v>7.0428475012768946E-4</v>
      </c>
      <c r="S336" s="9">
        <f t="shared" si="367"/>
        <v>4.0555431743304071E-4</v>
      </c>
      <c r="T336" s="9">
        <f t="shared" si="362"/>
        <v>2.3731283990402114E-4</v>
      </c>
      <c r="U336" s="9">
        <f t="shared" si="353"/>
        <v>1.2375720443522377E-4</v>
      </c>
      <c r="V336" s="9"/>
      <c r="W336" s="6"/>
      <c r="X336" s="6"/>
    </row>
    <row r="337" spans="1:24" x14ac:dyDescent="0.25">
      <c r="A337">
        <f t="shared" si="376"/>
        <v>333</v>
      </c>
      <c r="B337" t="str">
        <f t="shared" si="390"/>
        <v>October</v>
      </c>
      <c r="C337">
        <f t="shared" si="371"/>
        <v>2052</v>
      </c>
      <c r="D337">
        <f t="shared" ref="D337:E337" si="392">D325+1</f>
        <v>69</v>
      </c>
      <c r="E337">
        <f t="shared" si="392"/>
        <v>67</v>
      </c>
      <c r="F337" s="6"/>
      <c r="G337" s="83">
        <f>VLOOKUP(D337,Rates2,5)*VLOOKUP(D337,Mort_Imp_Retirees,C337-'Mort Imp Cume'!$C$4+2)</f>
        <v>7.9866353623541091E-4</v>
      </c>
      <c r="H337" s="9">
        <f t="shared" si="373"/>
        <v>0.99920133646376463</v>
      </c>
      <c r="I337" s="83">
        <f>VLOOKUP(E337,Rates2,6)*VLOOKUP(E337,Mort_Imp_Survivors,C337-'Mort Imp Cume'!$C$4+2)</f>
        <v>2.3583744859716633E-4</v>
      </c>
      <c r="J337" s="9">
        <f t="shared" si="374"/>
        <v>0.99976416255140288</v>
      </c>
      <c r="K337" s="83">
        <f>VLOOKUP(E337,Rates2,7)*VLOOKUP(E337,Mort_Imp_Survivors,C337-'Mort Imp Cume'!$C$4+2)</f>
        <v>3.8209298276939923E-4</v>
      </c>
      <c r="L337" s="9">
        <f t="shared" si="375"/>
        <v>0.99961790701723063</v>
      </c>
      <c r="M337" s="31">
        <f>PRODUCT(H$4:H336)</f>
        <v>0.9134533769478731</v>
      </c>
      <c r="N337" s="9">
        <f>PRODUCT(J$4:J336)</f>
        <v>0.96460842003536684</v>
      </c>
      <c r="O337" s="9">
        <f>PRODUCT(L$4:L336)</f>
        <v>0.94133545660714057</v>
      </c>
      <c r="P337" s="9">
        <f t="shared" si="378"/>
        <v>0.88112481871365822</v>
      </c>
      <c r="Q337" s="9">
        <f t="shared" si="379"/>
        <v>2.0763626507790649E-4</v>
      </c>
      <c r="R337" s="9">
        <f t="shared" si="380"/>
        <v>7.0355629951547225E-4</v>
      </c>
      <c r="S337" s="9">
        <f t="shared" si="367"/>
        <v>4.0523301274864791E-4</v>
      </c>
      <c r="T337" s="9">
        <f t="shared" si="362"/>
        <v>2.3717340151564021E-4</v>
      </c>
      <c r="U337" s="9">
        <f t="shared" si="353"/>
        <v>1.2370371911695266E-4</v>
      </c>
      <c r="V337" s="9"/>
      <c r="W337" s="6"/>
      <c r="X337" s="6"/>
    </row>
    <row r="338" spans="1:24" x14ac:dyDescent="0.25">
      <c r="A338">
        <f t="shared" si="376"/>
        <v>334</v>
      </c>
      <c r="B338" t="str">
        <f t="shared" si="390"/>
        <v>November</v>
      </c>
      <c r="C338">
        <f t="shared" si="371"/>
        <v>2052</v>
      </c>
      <c r="D338">
        <f t="shared" ref="D338:E338" si="393">D326+1</f>
        <v>69</v>
      </c>
      <c r="E338">
        <f t="shared" si="393"/>
        <v>67</v>
      </c>
      <c r="F338" s="6"/>
      <c r="G338" s="83">
        <f>VLOOKUP(D338,Rates2,5)*VLOOKUP(D338,Mort_Imp_Retirees,C338-'Mort Imp Cume'!$C$4+2)</f>
        <v>7.9866353623541091E-4</v>
      </c>
      <c r="H338" s="9">
        <f t="shared" si="373"/>
        <v>0.99920133646376463</v>
      </c>
      <c r="I338" s="83">
        <f>VLOOKUP(E338,Rates2,6)*VLOOKUP(E338,Mort_Imp_Survivors,C338-'Mort Imp Cume'!$C$4+2)</f>
        <v>2.3583744859716633E-4</v>
      </c>
      <c r="J338" s="9">
        <f t="shared" si="374"/>
        <v>0.99976416255140288</v>
      </c>
      <c r="K338" s="83">
        <f>VLOOKUP(E338,Rates2,7)*VLOOKUP(E338,Mort_Imp_Survivors,C338-'Mort Imp Cume'!$C$4+2)</f>
        <v>3.8209298276939923E-4</v>
      </c>
      <c r="L338" s="9">
        <f t="shared" si="375"/>
        <v>0.99961790701723063</v>
      </c>
      <c r="M338" s="31">
        <f>PRODUCT(H$4:H337)</f>
        <v>0.91272383504365373</v>
      </c>
      <c r="N338" s="9">
        <f>PRODUCT(J$4:J337)</f>
        <v>0.96438092924669039</v>
      </c>
      <c r="O338" s="9">
        <f>PRODUCT(L$4:L337)</f>
        <v>0.94097577893473894</v>
      </c>
      <c r="P338" s="9">
        <f t="shared" si="378"/>
        <v>0.88021346018500168</v>
      </c>
      <c r="Q338" s="9">
        <f t="shared" si="379"/>
        <v>2.0742150426647751E-4</v>
      </c>
      <c r="R338" s="9">
        <f t="shared" si="380"/>
        <v>7.0282860234892385E-4</v>
      </c>
      <c r="S338" s="9">
        <f t="shared" si="367"/>
        <v>4.0491196262127944E-4</v>
      </c>
      <c r="T338" s="9">
        <f t="shared" si="362"/>
        <v>2.3703404505735694E-4</v>
      </c>
      <c r="U338" s="9">
        <f t="shared" si="353"/>
        <v>1.2365025691393606E-4</v>
      </c>
      <c r="V338" s="9"/>
      <c r="W338" s="6"/>
      <c r="X338" s="6"/>
    </row>
    <row r="339" spans="1:24" x14ac:dyDescent="0.25">
      <c r="A339">
        <f t="shared" si="376"/>
        <v>335</v>
      </c>
      <c r="B339" t="str">
        <f t="shared" si="390"/>
        <v>December</v>
      </c>
      <c r="C339">
        <f t="shared" si="371"/>
        <v>2052</v>
      </c>
      <c r="D339">
        <f t="shared" ref="D339:E339" si="394">D327+1</f>
        <v>69</v>
      </c>
      <c r="E339">
        <f t="shared" si="394"/>
        <v>67</v>
      </c>
      <c r="F339" s="6"/>
      <c r="G339" s="83">
        <f>VLOOKUP(D339,Rates2,5)*VLOOKUP(D339,Mort_Imp_Retirees,C339-'Mort Imp Cume'!$C$4+2)</f>
        <v>7.9866353623541091E-4</v>
      </c>
      <c r="H339" s="9">
        <f t="shared" si="373"/>
        <v>0.99920133646376463</v>
      </c>
      <c r="I339" s="83">
        <f>VLOOKUP(E339,Rates2,6)*VLOOKUP(E339,Mort_Imp_Survivors,C339-'Mort Imp Cume'!$C$4+2)</f>
        <v>2.3583744859716633E-4</v>
      </c>
      <c r="J339" s="9">
        <f t="shared" si="374"/>
        <v>0.99976416255140288</v>
      </c>
      <c r="K339" s="83">
        <f>VLOOKUP(E339,Rates2,7)*VLOOKUP(E339,Mort_Imp_Survivors,C339-'Mort Imp Cume'!$C$4+2)</f>
        <v>3.8209298276939923E-4</v>
      </c>
      <c r="L339" s="9">
        <f t="shared" si="375"/>
        <v>0.99961790701723063</v>
      </c>
      <c r="M339" s="31">
        <f>PRODUCT(H$4:H338)</f>
        <v>0.91199487579795147</v>
      </c>
      <c r="N339" s="9">
        <f>PRODUCT(J$4:J338)</f>
        <v>0.96415349210886114</v>
      </c>
      <c r="O339" s="9">
        <f>PRODUCT(L$4:L338)</f>
        <v>0.94061623869265198</v>
      </c>
      <c r="P339" s="9">
        <f t="shared" si="378"/>
        <v>0.87930304428598205</v>
      </c>
      <c r="Q339" s="9">
        <f t="shared" si="379"/>
        <v>2.0720696558486831E-4</v>
      </c>
      <c r="R339" s="9">
        <f t="shared" si="380"/>
        <v>7.0210165784874564E-4</v>
      </c>
      <c r="S339" s="9">
        <f t="shared" si="367"/>
        <v>4.0459116684925966E-4</v>
      </c>
      <c r="T339" s="9">
        <f t="shared" si="362"/>
        <v>2.3689477048103154E-4</v>
      </c>
      <c r="U339" s="9">
        <f t="shared" si="353"/>
        <v>1.2359681781618398E-4</v>
      </c>
      <c r="V339" s="9"/>
      <c r="W339" s="6"/>
      <c r="X339" s="6"/>
    </row>
    <row r="340" spans="1:24" x14ac:dyDescent="0.25">
      <c r="A340">
        <f t="shared" si="376"/>
        <v>336</v>
      </c>
      <c r="B340" t="str">
        <f t="shared" si="390"/>
        <v>January</v>
      </c>
      <c r="C340">
        <f t="shared" si="371"/>
        <v>2053</v>
      </c>
      <c r="D340">
        <f t="shared" ref="D340:E340" si="395">D328+1</f>
        <v>70</v>
      </c>
      <c r="E340">
        <f t="shared" si="395"/>
        <v>68</v>
      </c>
      <c r="F340" s="6"/>
      <c r="G340" s="83">
        <f>VLOOKUP(D340,Rates2,5)*VLOOKUP(D340,Mort_Imp_Retirees,C340-'Mort Imp Cume'!$C$4+2)</f>
        <v>9.065113854564204E-4</v>
      </c>
      <c r="H340" s="9">
        <f t="shared" si="373"/>
        <v>0.99909348861454361</v>
      </c>
      <c r="I340" s="83">
        <f>VLOOKUP(E340,Rates2,6)*VLOOKUP(E340,Mort_Imp_Survivors,C340-'Mort Imp Cume'!$C$4+2)</f>
        <v>2.572868392523271E-4</v>
      </c>
      <c r="J340" s="9">
        <f t="shared" si="374"/>
        <v>0.9997427131607477</v>
      </c>
      <c r="K340" s="83">
        <f>VLOOKUP(E340,Rates2,7)*VLOOKUP(E340,Mort_Imp_Survivors,C340-'Mort Imp Cume'!$C$4+2)</f>
        <v>4.1140644995715661E-4</v>
      </c>
      <c r="L340" s="9">
        <f t="shared" si="375"/>
        <v>0.99958859355004281</v>
      </c>
      <c r="M340" s="31">
        <f>PRODUCT(H$4:H339)</f>
        <v>0.9112664987454181</v>
      </c>
      <c r="N340" s="9">
        <f>PRODUCT(J$4:J339)</f>
        <v>0.96392610860922623</v>
      </c>
      <c r="O340" s="9">
        <f>PRODUCT(L$4:L339)</f>
        <v>0.94025683582836861</v>
      </c>
      <c r="P340" s="9">
        <f t="shared" si="378"/>
        <v>0.87839357004162522</v>
      </c>
      <c r="Q340" s="9">
        <f t="shared" si="379"/>
        <v>2.257942344935602E-4</v>
      </c>
      <c r="R340" s="9">
        <f t="shared" si="380"/>
        <v>7.9606890139242775E-4</v>
      </c>
      <c r="S340" s="9">
        <f t="shared" si="367"/>
        <v>4.5276351122387629E-4</v>
      </c>
      <c r="T340" s="9">
        <f t="shared" si="362"/>
        <v>2.6221140083016728E-4</v>
      </c>
      <c r="U340" s="9">
        <f t="shared" si="353"/>
        <v>1.3110555135291852E-4</v>
      </c>
      <c r="V340" s="9"/>
      <c r="W340" s="6"/>
      <c r="X340" s="6"/>
    </row>
    <row r="341" spans="1:24" x14ac:dyDescent="0.25">
      <c r="A341">
        <f t="shared" si="376"/>
        <v>337</v>
      </c>
      <c r="B341" t="str">
        <f t="shared" si="390"/>
        <v>February</v>
      </c>
      <c r="C341">
        <f t="shared" si="371"/>
        <v>2053</v>
      </c>
      <c r="D341">
        <f t="shared" ref="D341:E341" si="396">D329+1</f>
        <v>70</v>
      </c>
      <c r="E341">
        <f t="shared" si="396"/>
        <v>68</v>
      </c>
      <c r="F341" s="6"/>
      <c r="G341" s="83">
        <f>VLOOKUP(D341,Rates2,5)*VLOOKUP(D341,Mort_Imp_Retirees,C341-'Mort Imp Cume'!$C$4+2)</f>
        <v>9.065113854564204E-4</v>
      </c>
      <c r="H341" s="9">
        <f t="shared" si="373"/>
        <v>0.99909348861454361</v>
      </c>
      <c r="I341" s="83">
        <f>VLOOKUP(E341,Rates2,6)*VLOOKUP(E341,Mort_Imp_Survivors,C341-'Mort Imp Cume'!$C$4+2)</f>
        <v>2.572868392523271E-4</v>
      </c>
      <c r="J341" s="9">
        <f t="shared" si="374"/>
        <v>0.9997427131607477</v>
      </c>
      <c r="K341" s="83">
        <f>VLOOKUP(E341,Rates2,7)*VLOOKUP(E341,Mort_Imp_Survivors,C341-'Mort Imp Cume'!$C$4+2)</f>
        <v>4.1140644995715661E-4</v>
      </c>
      <c r="L341" s="9">
        <f t="shared" si="375"/>
        <v>0.99958859355004281</v>
      </c>
      <c r="M341" s="31">
        <f>PRODUCT(H$4:H340)</f>
        <v>0.91044042528912039</v>
      </c>
      <c r="N341" s="9">
        <f>PRODUCT(J$4:J340)</f>
        <v>0.96367810310746937</v>
      </c>
      <c r="O341" s="9">
        <f>PRODUCT(L$4:L340)</f>
        <v>0.93987000810149246</v>
      </c>
      <c r="P341" s="9">
        <f t="shared" si="378"/>
        <v>0.87737150203497727</v>
      </c>
      <c r="Q341" s="9">
        <f t="shared" si="379"/>
        <v>2.2553150822707523E-4</v>
      </c>
      <c r="R341" s="9">
        <f t="shared" si="380"/>
        <v>7.9514262348813708E-4</v>
      </c>
      <c r="S341" s="9">
        <f t="shared" si="367"/>
        <v>4.523859266967266E-4</v>
      </c>
      <c r="T341" s="9">
        <f t="shared" si="362"/>
        <v>2.6204214905061341E-4</v>
      </c>
      <c r="U341" s="9">
        <f t="shared" si="353"/>
        <v>1.3104423384508907E-4</v>
      </c>
      <c r="V341" s="9"/>
      <c r="W341" s="6"/>
      <c r="X341" s="6"/>
    </row>
    <row r="342" spans="1:24" x14ac:dyDescent="0.25">
      <c r="A342">
        <f t="shared" si="376"/>
        <v>338</v>
      </c>
      <c r="B342" t="str">
        <f t="shared" si="390"/>
        <v>March</v>
      </c>
      <c r="C342">
        <f t="shared" si="371"/>
        <v>2053</v>
      </c>
      <c r="D342">
        <f t="shared" ref="D342:E342" si="397">D330+1</f>
        <v>70</v>
      </c>
      <c r="E342">
        <f t="shared" si="397"/>
        <v>68</v>
      </c>
      <c r="F342" s="6"/>
      <c r="G342" s="83">
        <f>VLOOKUP(D342,Rates2,5)*VLOOKUP(D342,Mort_Imp_Retirees,C342-'Mort Imp Cume'!$C$4+2)</f>
        <v>9.065113854564204E-4</v>
      </c>
      <c r="H342" s="9">
        <f t="shared" si="373"/>
        <v>0.99909348861454361</v>
      </c>
      <c r="I342" s="83">
        <f>VLOOKUP(E342,Rates2,6)*VLOOKUP(E342,Mort_Imp_Survivors,C342-'Mort Imp Cume'!$C$4+2)</f>
        <v>2.572868392523271E-4</v>
      </c>
      <c r="J342" s="9">
        <f t="shared" si="374"/>
        <v>0.9997427131607477</v>
      </c>
      <c r="K342" s="83">
        <f>VLOOKUP(E342,Rates2,7)*VLOOKUP(E342,Mort_Imp_Survivors,C342-'Mort Imp Cume'!$C$4+2)</f>
        <v>4.1140644995715661E-4</v>
      </c>
      <c r="L342" s="9">
        <f t="shared" si="375"/>
        <v>0.99958859355004281</v>
      </c>
      <c r="M342" s="31">
        <f>PRODUCT(H$4:H341)</f>
        <v>0.90961510067781604</v>
      </c>
      <c r="N342" s="9">
        <f>PRODUCT(J$4:J341)</f>
        <v>0.96343016141426419</v>
      </c>
      <c r="O342" s="9">
        <f>PRODUCT(L$4:L341)</f>
        <v>0.9394833395180382</v>
      </c>
      <c r="P342" s="9">
        <f t="shared" si="378"/>
        <v>0.87635062327088042</v>
      </c>
      <c r="Q342" s="9">
        <f t="shared" si="379"/>
        <v>2.2526908765967623E-4</v>
      </c>
      <c r="R342" s="9">
        <f t="shared" si="380"/>
        <v>7.9421742336838793E-4</v>
      </c>
      <c r="S342" s="9">
        <f t="shared" si="367"/>
        <v>4.5200865705819231E-4</v>
      </c>
      <c r="T342" s="9">
        <f t="shared" si="362"/>
        <v>2.6187300651941709E-4</v>
      </c>
      <c r="U342" s="9">
        <f t="shared" si="353"/>
        <v>1.3098294501519679E-4</v>
      </c>
      <c r="V342" s="9"/>
      <c r="W342" s="6"/>
      <c r="X342" s="6"/>
    </row>
    <row r="343" spans="1:24" x14ac:dyDescent="0.25">
      <c r="A343">
        <f t="shared" si="376"/>
        <v>339</v>
      </c>
      <c r="B343" t="str">
        <f t="shared" si="390"/>
        <v>April</v>
      </c>
      <c r="C343">
        <f t="shared" si="371"/>
        <v>2053</v>
      </c>
      <c r="D343">
        <f t="shared" ref="D343:E343" si="398">D331+1</f>
        <v>70</v>
      </c>
      <c r="E343">
        <f t="shared" si="398"/>
        <v>68</v>
      </c>
      <c r="F343" s="6"/>
      <c r="G343" s="83">
        <f>VLOOKUP(D343,Rates2,5)*VLOOKUP(D343,Mort_Imp_Retirees,C343-'Mort Imp Cume'!$C$4+2)</f>
        <v>9.065113854564204E-4</v>
      </c>
      <c r="H343" s="9">
        <f t="shared" si="373"/>
        <v>0.99909348861454361</v>
      </c>
      <c r="I343" s="83">
        <f>VLOOKUP(E343,Rates2,6)*VLOOKUP(E343,Mort_Imp_Survivors,C343-'Mort Imp Cume'!$C$4+2)</f>
        <v>2.572868392523271E-4</v>
      </c>
      <c r="J343" s="9">
        <f t="shared" si="374"/>
        <v>0.9997427131607477</v>
      </c>
      <c r="K343" s="83">
        <f>VLOOKUP(E343,Rates2,7)*VLOOKUP(E343,Mort_Imp_Survivors,C343-'Mort Imp Cume'!$C$4+2)</f>
        <v>4.1140644995715661E-4</v>
      </c>
      <c r="L343" s="9">
        <f t="shared" si="375"/>
        <v>0.99958859355004281</v>
      </c>
      <c r="M343" s="31">
        <f>PRODUCT(H$4:H342)</f>
        <v>0.90879052423266848</v>
      </c>
      <c r="N343" s="9">
        <f>PRODUCT(J$4:J342)</f>
        <v>0.96318228351319357</v>
      </c>
      <c r="O343" s="9">
        <f>PRODUCT(L$4:L342)</f>
        <v>0.93909683001253319</v>
      </c>
      <c r="P343" s="9">
        <f t="shared" si="378"/>
        <v>0.87533093236557391</v>
      </c>
      <c r="Q343" s="9">
        <f t="shared" si="379"/>
        <v>2.2500697243566244E-4</v>
      </c>
      <c r="R343" s="9">
        <f t="shared" si="380"/>
        <v>7.9329329977910804E-4</v>
      </c>
      <c r="S343" s="9">
        <f t="shared" si="367"/>
        <v>4.5163170204567027E-4</v>
      </c>
      <c r="T343" s="9">
        <f t="shared" si="362"/>
        <v>2.6170397316606093E-4</v>
      </c>
      <c r="U343" s="9">
        <f t="shared" si="353"/>
        <v>1.3092168484982915E-4</v>
      </c>
      <c r="V343" s="9"/>
      <c r="W343" s="6"/>
      <c r="X343" s="6"/>
    </row>
    <row r="344" spans="1:24" x14ac:dyDescent="0.25">
      <c r="A344">
        <f t="shared" si="376"/>
        <v>340</v>
      </c>
      <c r="B344" t="str">
        <f t="shared" si="390"/>
        <v>May</v>
      </c>
      <c r="C344">
        <f t="shared" si="371"/>
        <v>2053</v>
      </c>
      <c r="D344">
        <f t="shared" ref="D344:E344" si="399">D332+1</f>
        <v>70</v>
      </c>
      <c r="E344">
        <f t="shared" si="399"/>
        <v>68</v>
      </c>
      <c r="F344" s="6"/>
      <c r="G344" s="83">
        <f>VLOOKUP(D344,Rates2,5)*VLOOKUP(D344,Mort_Imp_Retirees,C344-'Mort Imp Cume'!$C$4+2)</f>
        <v>9.065113854564204E-4</v>
      </c>
      <c r="H344" s="9">
        <f t="shared" si="373"/>
        <v>0.99909348861454361</v>
      </c>
      <c r="I344" s="83">
        <f>VLOOKUP(E344,Rates2,6)*VLOOKUP(E344,Mort_Imp_Survivors,C344-'Mort Imp Cume'!$C$4+2)</f>
        <v>2.572868392523271E-4</v>
      </c>
      <c r="J344" s="9">
        <f t="shared" si="374"/>
        <v>0.9997427131607477</v>
      </c>
      <c r="K344" s="83">
        <f>VLOOKUP(E344,Rates2,7)*VLOOKUP(E344,Mort_Imp_Survivors,C344-'Mort Imp Cume'!$C$4+2)</f>
        <v>4.1140644995715661E-4</v>
      </c>
      <c r="L344" s="9">
        <f t="shared" si="375"/>
        <v>0.99958859355004281</v>
      </c>
      <c r="M344" s="31">
        <f>PRODUCT(H$4:H343)</f>
        <v>0.9079666952754567</v>
      </c>
      <c r="N344" s="9">
        <f>PRODUCT(J$4:J343)</f>
        <v>0.96293446938784466</v>
      </c>
      <c r="O344" s="9">
        <f>PRODUCT(L$4:L343)</f>
        <v>0.93871047951953168</v>
      </c>
      <c r="P344" s="9">
        <f t="shared" si="378"/>
        <v>0.87431242793690678</v>
      </c>
      <c r="Q344" s="9">
        <f t="shared" si="379"/>
        <v>2.2474516219974701E-4</v>
      </c>
      <c r="R344" s="9">
        <f t="shared" si="380"/>
        <v>7.9237025146768438E-4</v>
      </c>
      <c r="S344" s="9">
        <f t="shared" si="367"/>
        <v>4.5125506139677673E-4</v>
      </c>
      <c r="T344" s="9">
        <f t="shared" si="362"/>
        <v>2.6153504892007293E-4</v>
      </c>
      <c r="U344" s="9">
        <f t="shared" si="353"/>
        <v>1.3086045333557983E-4</v>
      </c>
      <c r="V344" s="9"/>
      <c r="W344" s="6"/>
      <c r="X344" s="6"/>
    </row>
    <row r="345" spans="1:24" x14ac:dyDescent="0.25">
      <c r="A345">
        <f t="shared" si="376"/>
        <v>341</v>
      </c>
      <c r="B345" t="str">
        <f t="shared" si="390"/>
        <v>June</v>
      </c>
      <c r="C345">
        <f t="shared" si="371"/>
        <v>2053</v>
      </c>
      <c r="D345">
        <f t="shared" ref="D345:E345" si="400">D333+1</f>
        <v>70</v>
      </c>
      <c r="E345">
        <f t="shared" si="400"/>
        <v>68</v>
      </c>
      <c r="F345" s="6"/>
      <c r="G345" s="83">
        <f>VLOOKUP(D345,Rates2,5)*VLOOKUP(D345,Mort_Imp_Retirees,C345-'Mort Imp Cume'!$C$4+2)</f>
        <v>9.065113854564204E-4</v>
      </c>
      <c r="H345" s="9">
        <f t="shared" si="373"/>
        <v>0.99909348861454361</v>
      </c>
      <c r="I345" s="83">
        <f>VLOOKUP(E345,Rates2,6)*VLOOKUP(E345,Mort_Imp_Survivors,C345-'Mort Imp Cume'!$C$4+2)</f>
        <v>2.572868392523271E-4</v>
      </c>
      <c r="J345" s="9">
        <f t="shared" si="374"/>
        <v>0.9997427131607477</v>
      </c>
      <c r="K345" s="83">
        <f>VLOOKUP(E345,Rates2,7)*VLOOKUP(E345,Mort_Imp_Survivors,C345-'Mort Imp Cume'!$C$4+2)</f>
        <v>4.1140644995715661E-4</v>
      </c>
      <c r="L345" s="9">
        <f t="shared" si="375"/>
        <v>0.99958859355004281</v>
      </c>
      <c r="M345" s="31">
        <f>PRODUCT(H$4:H344)</f>
        <v>0.90714361312857428</v>
      </c>
      <c r="N345" s="9">
        <f>PRODUCT(J$4:J344)</f>
        <v>0.9626867190218088</v>
      </c>
      <c r="O345" s="9">
        <f>PRODUCT(L$4:L344)</f>
        <v>0.93832428797361489</v>
      </c>
      <c r="P345" s="9">
        <f t="shared" si="378"/>
        <v>0.87329510860433623</v>
      </c>
      <c r="Q345" s="9">
        <f t="shared" si="379"/>
        <v>2.2448365659705641E-4</v>
      </c>
      <c r="R345" s="9">
        <f t="shared" si="380"/>
        <v>7.9144827718296098E-4</v>
      </c>
      <c r="S345" s="9">
        <f t="shared" si="367"/>
        <v>4.5087873484934613E-4</v>
      </c>
      <c r="T345" s="9">
        <f t="shared" si="362"/>
        <v>2.6136623371102673E-4</v>
      </c>
      <c r="U345" s="9">
        <f t="shared" si="353"/>
        <v>1.3079925045904892E-4</v>
      </c>
      <c r="V345" s="9"/>
      <c r="W345" s="6"/>
      <c r="X345" s="6"/>
    </row>
    <row r="346" spans="1:24" x14ac:dyDescent="0.25">
      <c r="A346">
        <f t="shared" si="376"/>
        <v>342</v>
      </c>
      <c r="B346" t="str">
        <f t="shared" si="390"/>
        <v>July</v>
      </c>
      <c r="C346">
        <f t="shared" si="371"/>
        <v>2053</v>
      </c>
      <c r="D346">
        <f t="shared" ref="D346:E346" si="401">D334+1</f>
        <v>70</v>
      </c>
      <c r="E346">
        <f t="shared" si="401"/>
        <v>68</v>
      </c>
      <c r="F346" s="6"/>
      <c r="G346" s="83">
        <f>VLOOKUP(D346,Rates2,5)*VLOOKUP(D346,Mort_Imp_Retirees,C346-'Mort Imp Cume'!$C$4+2)</f>
        <v>9.065113854564204E-4</v>
      </c>
      <c r="H346" s="9">
        <f t="shared" si="373"/>
        <v>0.99909348861454361</v>
      </c>
      <c r="I346" s="83">
        <f>VLOOKUP(E346,Rates2,6)*VLOOKUP(E346,Mort_Imp_Survivors,C346-'Mort Imp Cume'!$C$4+2)</f>
        <v>2.572868392523271E-4</v>
      </c>
      <c r="J346" s="9">
        <f t="shared" si="374"/>
        <v>0.9997427131607477</v>
      </c>
      <c r="K346" s="83">
        <f>VLOOKUP(E346,Rates2,7)*VLOOKUP(E346,Mort_Imp_Survivors,C346-'Mort Imp Cume'!$C$4+2)</f>
        <v>4.1140644995715661E-4</v>
      </c>
      <c r="L346" s="9">
        <f t="shared" si="375"/>
        <v>0.99958859355004281</v>
      </c>
      <c r="M346" s="31">
        <f>PRODUCT(H$4:H345)</f>
        <v>0.90632127711502919</v>
      </c>
      <c r="N346" s="9">
        <f>PRODUCT(J$4:J345)</f>
        <v>0.96243903239868156</v>
      </c>
      <c r="O346" s="9">
        <f>PRODUCT(L$4:L345)</f>
        <v>0.93793825530939101</v>
      </c>
      <c r="P346" s="9">
        <f t="shared" si="378"/>
        <v>0.87227897298892598</v>
      </c>
      <c r="Q346" s="9">
        <f t="shared" si="379"/>
        <v>2.2422245527313014E-4</v>
      </c>
      <c r="R346" s="9">
        <f t="shared" si="380"/>
        <v>7.9052737567523817E-4</v>
      </c>
      <c r="S346" s="9">
        <f t="shared" si="367"/>
        <v>4.5050272214143219E-4</v>
      </c>
      <c r="T346" s="9">
        <f t="shared" si="362"/>
        <v>2.6119752746854135E-4</v>
      </c>
      <c r="U346" s="9">
        <f t="shared" si="353"/>
        <v>1.3073807620684257E-4</v>
      </c>
      <c r="V346" s="9"/>
      <c r="W346" s="6"/>
      <c r="X346" s="6"/>
    </row>
    <row r="347" spans="1:24" x14ac:dyDescent="0.25">
      <c r="A347">
        <f t="shared" si="376"/>
        <v>343</v>
      </c>
      <c r="B347" t="str">
        <f t="shared" si="390"/>
        <v>August</v>
      </c>
      <c r="C347">
        <f t="shared" si="371"/>
        <v>2053</v>
      </c>
      <c r="D347">
        <f t="shared" ref="D347:E347" si="402">D335+1</f>
        <v>70</v>
      </c>
      <c r="E347">
        <f t="shared" si="402"/>
        <v>68</v>
      </c>
      <c r="F347" s="6"/>
      <c r="G347" s="83">
        <f>VLOOKUP(D347,Rates2,5)*VLOOKUP(D347,Mort_Imp_Retirees,C347-'Mort Imp Cume'!$C$4+2)</f>
        <v>9.065113854564204E-4</v>
      </c>
      <c r="H347" s="9">
        <f t="shared" si="373"/>
        <v>0.99909348861454361</v>
      </c>
      <c r="I347" s="83">
        <f>VLOOKUP(E347,Rates2,6)*VLOOKUP(E347,Mort_Imp_Survivors,C347-'Mort Imp Cume'!$C$4+2)</f>
        <v>2.572868392523271E-4</v>
      </c>
      <c r="J347" s="9">
        <f t="shared" si="374"/>
        <v>0.9997427131607477</v>
      </c>
      <c r="K347" s="83">
        <f>VLOOKUP(E347,Rates2,7)*VLOOKUP(E347,Mort_Imp_Survivors,C347-'Mort Imp Cume'!$C$4+2)</f>
        <v>4.1140644995715661E-4</v>
      </c>
      <c r="L347" s="9">
        <f t="shared" si="375"/>
        <v>0.99958859355004281</v>
      </c>
      <c r="M347" s="31">
        <f>PRODUCT(H$4:H346)</f>
        <v>0.90549968655844304</v>
      </c>
      <c r="N347" s="9">
        <f>PRODUCT(J$4:J346)</f>
        <v>0.96219140950206261</v>
      </c>
      <c r="O347" s="9">
        <f>PRODUCT(L$4:L346)</f>
        <v>0.93755238146149511</v>
      </c>
      <c r="P347" s="9">
        <f t="shared" si="378"/>
        <v>0.87126401971334422</v>
      </c>
      <c r="Q347" s="9">
        <f t="shared" si="379"/>
        <v>2.2396155787392008E-4</v>
      </c>
      <c r="R347" s="9">
        <f t="shared" si="380"/>
        <v>7.8960754569627018E-4</v>
      </c>
      <c r="S347" s="9">
        <f t="shared" si="367"/>
        <v>4.501270230113066E-4</v>
      </c>
      <c r="T347" s="9">
        <f t="shared" si="362"/>
        <v>2.6102893012228107E-4</v>
      </c>
      <c r="U347" s="9">
        <f t="shared" si="353"/>
        <v>1.3067693056557342E-4</v>
      </c>
      <c r="V347" s="9"/>
      <c r="W347" s="6"/>
      <c r="X347" s="6"/>
    </row>
    <row r="348" spans="1:24" x14ac:dyDescent="0.25">
      <c r="A348">
        <f t="shared" si="376"/>
        <v>344</v>
      </c>
      <c r="B348" t="str">
        <f t="shared" si="390"/>
        <v>September</v>
      </c>
      <c r="C348">
        <f t="shared" si="371"/>
        <v>2053</v>
      </c>
      <c r="D348">
        <f t="shared" ref="D348:E348" si="403">D336+1</f>
        <v>70</v>
      </c>
      <c r="E348">
        <f t="shared" si="403"/>
        <v>68</v>
      </c>
      <c r="F348" s="6"/>
      <c r="G348" s="83">
        <f>VLOOKUP(D348,Rates2,5)*VLOOKUP(D348,Mort_Imp_Retirees,C348-'Mort Imp Cume'!$C$4+2)</f>
        <v>9.065113854564204E-4</v>
      </c>
      <c r="H348" s="9">
        <f t="shared" si="373"/>
        <v>0.99909348861454361</v>
      </c>
      <c r="I348" s="83">
        <f>VLOOKUP(E348,Rates2,6)*VLOOKUP(E348,Mort_Imp_Survivors,C348-'Mort Imp Cume'!$C$4+2)</f>
        <v>2.572868392523271E-4</v>
      </c>
      <c r="J348" s="9">
        <f t="shared" si="374"/>
        <v>0.9997427131607477</v>
      </c>
      <c r="K348" s="83">
        <f>VLOOKUP(E348,Rates2,7)*VLOOKUP(E348,Mort_Imp_Survivors,C348-'Mort Imp Cume'!$C$4+2)</f>
        <v>4.1140644995715661E-4</v>
      </c>
      <c r="L348" s="9">
        <f t="shared" si="375"/>
        <v>0.99958859355004281</v>
      </c>
      <c r="M348" s="31">
        <f>PRODUCT(H$4:H347)</f>
        <v>0.90467884078305061</v>
      </c>
      <c r="N348" s="9">
        <f>PRODUCT(J$4:J347)</f>
        <v>0.96194385031555607</v>
      </c>
      <c r="O348" s="9">
        <f>PRODUCT(L$4:L347)</f>
        <v>0.93716666636458912</v>
      </c>
      <c r="P348" s="9">
        <f t="shared" si="378"/>
        <v>0.87025024740186163</v>
      </c>
      <c r="Q348" s="9">
        <f t="shared" si="379"/>
        <v>2.2370096404579002E-4</v>
      </c>
      <c r="R348" s="9">
        <f t="shared" si="380"/>
        <v>7.8868878599926357E-4</v>
      </c>
      <c r="S348" s="9">
        <f t="shared" si="367"/>
        <v>4.4975163719745959E-4</v>
      </c>
      <c r="T348" s="9">
        <f t="shared" si="362"/>
        <v>2.6086044160195598E-4</v>
      </c>
      <c r="U348" s="9">
        <f t="shared" si="353"/>
        <v>1.3061581352186014E-4</v>
      </c>
      <c r="V348" s="9"/>
      <c r="W348" s="6"/>
      <c r="X348" s="6"/>
    </row>
    <row r="349" spans="1:24" x14ac:dyDescent="0.25">
      <c r="A349">
        <f t="shared" si="376"/>
        <v>345</v>
      </c>
      <c r="B349" t="str">
        <f t="shared" si="390"/>
        <v>October</v>
      </c>
      <c r="C349">
        <f t="shared" si="371"/>
        <v>2053</v>
      </c>
      <c r="D349">
        <f t="shared" ref="D349:E349" si="404">D337+1</f>
        <v>70</v>
      </c>
      <c r="E349">
        <f t="shared" si="404"/>
        <v>68</v>
      </c>
      <c r="F349" s="6"/>
      <c r="G349" s="83">
        <f>VLOOKUP(D349,Rates2,5)*VLOOKUP(D349,Mort_Imp_Retirees,C349-'Mort Imp Cume'!$C$4+2)</f>
        <v>9.065113854564204E-4</v>
      </c>
      <c r="H349" s="9">
        <f t="shared" si="373"/>
        <v>0.99909348861454361</v>
      </c>
      <c r="I349" s="83">
        <f>VLOOKUP(E349,Rates2,6)*VLOOKUP(E349,Mort_Imp_Survivors,C349-'Mort Imp Cume'!$C$4+2)</f>
        <v>2.572868392523271E-4</v>
      </c>
      <c r="J349" s="9">
        <f t="shared" si="374"/>
        <v>0.9997427131607477</v>
      </c>
      <c r="K349" s="83">
        <f>VLOOKUP(E349,Rates2,7)*VLOOKUP(E349,Mort_Imp_Survivors,C349-'Mort Imp Cume'!$C$4+2)</f>
        <v>4.1140644995715661E-4</v>
      </c>
      <c r="L349" s="9">
        <f t="shared" si="375"/>
        <v>0.99958859355004281</v>
      </c>
      <c r="M349" s="31">
        <f>PRODUCT(H$4:H348)</f>
        <v>0.90385873911369929</v>
      </c>
      <c r="N349" s="9">
        <f>PRODUCT(J$4:J348)</f>
        <v>0.96169635482277016</v>
      </c>
      <c r="O349" s="9">
        <f>PRODUCT(L$4:L348)</f>
        <v>0.93678110995336183</v>
      </c>
      <c r="P349" s="9">
        <f t="shared" si="378"/>
        <v>0.86923765468034986</v>
      </c>
      <c r="Q349" s="9">
        <f t="shared" si="379"/>
        <v>2.2344067343551532E-4</v>
      </c>
      <c r="R349" s="9">
        <f t="shared" si="380"/>
        <v>7.8777109533887584E-4</v>
      </c>
      <c r="S349" s="9">
        <f t="shared" si="367"/>
        <v>4.4937656443859935E-4</v>
      </c>
      <c r="T349" s="9">
        <f t="shared" si="362"/>
        <v>2.6069206183732126E-4</v>
      </c>
      <c r="U349" s="9">
        <f t="shared" si="353"/>
        <v>1.305547250623279E-4</v>
      </c>
      <c r="V349" s="9"/>
      <c r="W349" s="6"/>
      <c r="X349" s="6"/>
    </row>
    <row r="350" spans="1:24" x14ac:dyDescent="0.25">
      <c r="A350">
        <f t="shared" si="376"/>
        <v>346</v>
      </c>
      <c r="B350" t="str">
        <f t="shared" si="390"/>
        <v>November</v>
      </c>
      <c r="C350">
        <f t="shared" si="371"/>
        <v>2053</v>
      </c>
      <c r="D350">
        <f t="shared" ref="D350:E350" si="405">D338+1</f>
        <v>70</v>
      </c>
      <c r="E350">
        <f t="shared" si="405"/>
        <v>68</v>
      </c>
      <c r="F350" s="6"/>
      <c r="G350" s="83">
        <f>VLOOKUP(D350,Rates2,5)*VLOOKUP(D350,Mort_Imp_Retirees,C350-'Mort Imp Cume'!$C$4+2)</f>
        <v>9.065113854564204E-4</v>
      </c>
      <c r="H350" s="9">
        <f t="shared" si="373"/>
        <v>0.99909348861454361</v>
      </c>
      <c r="I350" s="83">
        <f>VLOOKUP(E350,Rates2,6)*VLOOKUP(E350,Mort_Imp_Survivors,C350-'Mort Imp Cume'!$C$4+2)</f>
        <v>2.572868392523271E-4</v>
      </c>
      <c r="J350" s="9">
        <f t="shared" si="374"/>
        <v>0.9997427131607477</v>
      </c>
      <c r="K350" s="83">
        <f>VLOOKUP(E350,Rates2,7)*VLOOKUP(E350,Mort_Imp_Survivors,C350-'Mort Imp Cume'!$C$4+2)</f>
        <v>4.1140644995715661E-4</v>
      </c>
      <c r="L350" s="9">
        <f t="shared" si="375"/>
        <v>0.99958859355004281</v>
      </c>
      <c r="M350" s="31">
        <f>PRODUCT(H$4:H349)</f>
        <v>0.90303938087584845</v>
      </c>
      <c r="N350" s="9">
        <f>PRODUCT(J$4:J349)</f>
        <v>0.96144892300731732</v>
      </c>
      <c r="O350" s="9">
        <f>PRODUCT(L$4:L349)</f>
        <v>0.93639571216252893</v>
      </c>
      <c r="P350" s="9">
        <f t="shared" si="378"/>
        <v>0.86822624017627914</v>
      </c>
      <c r="Q350" s="9">
        <f t="shared" si="379"/>
        <v>2.2318068569028226E-4</v>
      </c>
      <c r="R350" s="9">
        <f t="shared" si="380"/>
        <v>7.8685447247121322E-4</v>
      </c>
      <c r="S350" s="9">
        <f t="shared" si="367"/>
        <v>4.4900180447365206E-4</v>
      </c>
      <c r="T350" s="9">
        <f t="shared" si="362"/>
        <v>2.6052379075817723E-4</v>
      </c>
      <c r="U350" s="9">
        <f t="shared" si="353"/>
        <v>1.304936651736079E-4</v>
      </c>
      <c r="V350" s="9"/>
      <c r="W350" s="6"/>
      <c r="X350" s="6"/>
    </row>
    <row r="351" spans="1:24" x14ac:dyDescent="0.25">
      <c r="A351">
        <f t="shared" si="376"/>
        <v>347</v>
      </c>
      <c r="B351" t="str">
        <f t="shared" si="390"/>
        <v>December</v>
      </c>
      <c r="C351">
        <f t="shared" si="371"/>
        <v>2053</v>
      </c>
      <c r="D351">
        <f t="shared" ref="D351:E351" si="406">D339+1</f>
        <v>70</v>
      </c>
      <c r="E351">
        <f t="shared" si="406"/>
        <v>68</v>
      </c>
      <c r="F351" s="6"/>
      <c r="G351" s="83">
        <f>VLOOKUP(D351,Rates2,5)*VLOOKUP(D351,Mort_Imp_Retirees,C351-'Mort Imp Cume'!$C$4+2)</f>
        <v>9.065113854564204E-4</v>
      </c>
      <c r="H351" s="9">
        <f t="shared" si="373"/>
        <v>0.99909348861454361</v>
      </c>
      <c r="I351" s="83">
        <f>VLOOKUP(E351,Rates2,6)*VLOOKUP(E351,Mort_Imp_Survivors,C351-'Mort Imp Cume'!$C$4+2)</f>
        <v>2.572868392523271E-4</v>
      </c>
      <c r="J351" s="9">
        <f t="shared" si="374"/>
        <v>0.9997427131607477</v>
      </c>
      <c r="K351" s="83">
        <f>VLOOKUP(E351,Rates2,7)*VLOOKUP(E351,Mort_Imp_Survivors,C351-'Mort Imp Cume'!$C$4+2)</f>
        <v>4.1140644995715661E-4</v>
      </c>
      <c r="L351" s="9">
        <f t="shared" si="375"/>
        <v>0.99958859355004281</v>
      </c>
      <c r="M351" s="31">
        <f>PRODUCT(H$4:H350)</f>
        <v>0.90222076539556906</v>
      </c>
      <c r="N351" s="9">
        <f>PRODUCT(J$4:J350)</f>
        <v>0.96120155485281422</v>
      </c>
      <c r="O351" s="9">
        <f>PRODUCT(L$4:L350)</f>
        <v>0.93601047292683304</v>
      </c>
      <c r="P351" s="9">
        <f t="shared" si="378"/>
        <v>0.86721600251871711</v>
      </c>
      <c r="Q351" s="9">
        <f t="shared" si="379"/>
        <v>2.2292100045768776E-4</v>
      </c>
      <c r="R351" s="9">
        <f t="shared" si="380"/>
        <v>7.859389161538298E-4</v>
      </c>
      <c r="S351" s="9">
        <f t="shared" si="367"/>
        <v>4.4862735704176161E-4</v>
      </c>
      <c r="T351" s="9">
        <f t="shared" si="362"/>
        <v>2.6035562829437007E-4</v>
      </c>
      <c r="U351" s="9">
        <f t="shared" si="353"/>
        <v>1.3043263384233773E-4</v>
      </c>
      <c r="V351" s="9"/>
      <c r="W351" s="6"/>
      <c r="X351" s="6"/>
    </row>
    <row r="352" spans="1:24" x14ac:dyDescent="0.25">
      <c r="A352">
        <f t="shared" si="376"/>
        <v>348</v>
      </c>
      <c r="B352" t="str">
        <f t="shared" si="390"/>
        <v>January</v>
      </c>
      <c r="C352">
        <f t="shared" si="371"/>
        <v>2054</v>
      </c>
      <c r="D352">
        <f t="shared" ref="D352:E352" si="407">D340+1</f>
        <v>71</v>
      </c>
      <c r="E352">
        <f t="shared" si="407"/>
        <v>69</v>
      </c>
      <c r="F352" s="6"/>
      <c r="G352" s="83">
        <f>VLOOKUP(D352,Rates2,5)*VLOOKUP(D352,Mort_Imp_Retirees,C352-'Mort Imp Cume'!$C$4+2)</f>
        <v>1.0324787507792375E-3</v>
      </c>
      <c r="H352" s="9">
        <f t="shared" si="373"/>
        <v>0.99896752124922072</v>
      </c>
      <c r="I352" s="83">
        <f>VLOOKUP(E352,Rates2,6)*VLOOKUP(E352,Mort_Imp_Survivors,C352-'Mort Imp Cume'!$C$4+2)</f>
        <v>2.8190423929844996E-4</v>
      </c>
      <c r="J352" s="9">
        <f t="shared" si="374"/>
        <v>0.99971809576070159</v>
      </c>
      <c r="K352" s="83">
        <f>VLOOKUP(E352,Rates2,7)*VLOOKUP(E352,Mort_Imp_Survivors,C352-'Mort Imp Cume'!$C$4+2)</f>
        <v>4.777465831831581E-4</v>
      </c>
      <c r="L352" s="9">
        <f t="shared" si="375"/>
        <v>0.99952225341681689</v>
      </c>
      <c r="M352" s="31">
        <f>PRODUCT(H$4:H351)</f>
        <v>0.90140289199954282</v>
      </c>
      <c r="N352" s="9">
        <f>PRODUCT(J$4:J351)</f>
        <v>0.96095425034288173</v>
      </c>
      <c r="O352" s="9">
        <f>PRODUCT(L$4:L351)</f>
        <v>0.93562539218104346</v>
      </c>
      <c r="P352" s="9">
        <f t="shared" si="378"/>
        <v>0.86620694033832624</v>
      </c>
      <c r="Q352" s="9">
        <f t="shared" si="379"/>
        <v>2.439352902805355E-4</v>
      </c>
      <c r="R352" s="9">
        <f t="shared" si="380"/>
        <v>8.9408814136624252E-4</v>
      </c>
      <c r="S352" s="9">
        <f t="shared" si="367"/>
        <v>5.0272741903374749E-4</v>
      </c>
      <c r="T352" s="9">
        <f t="shared" si="362"/>
        <v>2.9097431539978571E-4</v>
      </c>
      <c r="U352" s="9">
        <f t="shared" si="353"/>
        <v>1.3921166386771867E-4</v>
      </c>
      <c r="V352" s="9"/>
      <c r="W352" s="6"/>
      <c r="X352" s="6"/>
    </row>
    <row r="353" spans="1:24" x14ac:dyDescent="0.25">
      <c r="A353">
        <f t="shared" si="376"/>
        <v>349</v>
      </c>
      <c r="B353" t="str">
        <f t="shared" si="390"/>
        <v>February</v>
      </c>
      <c r="C353">
        <f t="shared" si="371"/>
        <v>2054</v>
      </c>
      <c r="D353">
        <f t="shared" ref="D353:E353" si="408">D341+1</f>
        <v>71</v>
      </c>
      <c r="E353">
        <f t="shared" si="408"/>
        <v>69</v>
      </c>
      <c r="F353" s="6"/>
      <c r="G353" s="83">
        <f>VLOOKUP(D353,Rates2,5)*VLOOKUP(D353,Mort_Imp_Retirees,C353-'Mort Imp Cume'!$C$4+2)</f>
        <v>1.0324787507792375E-3</v>
      </c>
      <c r="H353" s="9">
        <f t="shared" si="373"/>
        <v>0.99896752124922072</v>
      </c>
      <c r="I353" s="83">
        <f>VLOOKUP(E353,Rates2,6)*VLOOKUP(E353,Mort_Imp_Survivors,C353-'Mort Imp Cume'!$C$4+2)</f>
        <v>2.8190423929844996E-4</v>
      </c>
      <c r="J353" s="9">
        <f t="shared" si="374"/>
        <v>0.99971809576070159</v>
      </c>
      <c r="K353" s="83">
        <f>VLOOKUP(E353,Rates2,7)*VLOOKUP(E353,Mort_Imp_Survivors,C353-'Mort Imp Cume'!$C$4+2)</f>
        <v>4.777465831831581E-4</v>
      </c>
      <c r="L353" s="9">
        <f t="shared" si="375"/>
        <v>0.99952225341681689</v>
      </c>
      <c r="M353" s="31">
        <f>PRODUCT(H$4:H352)</f>
        <v>0.90047221266766231</v>
      </c>
      <c r="N353" s="9">
        <f>PRODUCT(J$4:J352)</f>
        <v>0.96068335326593823</v>
      </c>
      <c r="O353" s="9">
        <f>PRODUCT(L$4:L352)</f>
        <v>0.93517840034678956</v>
      </c>
      <c r="P353" s="9">
        <f t="shared" si="378"/>
        <v>0.86506866478836886</v>
      </c>
      <c r="Q353" s="9">
        <f t="shared" si="379"/>
        <v>2.4361473688415007E-4</v>
      </c>
      <c r="R353" s="9">
        <f t="shared" si="380"/>
        <v>8.9291322735501725E-4</v>
      </c>
      <c r="S353" s="9">
        <f t="shared" si="367"/>
        <v>5.0224694101445053E-4</v>
      </c>
      <c r="T353" s="9">
        <f t="shared" si="362"/>
        <v>2.9075730584579026E-4</v>
      </c>
      <c r="U353" s="9">
        <f t="shared" si="353"/>
        <v>1.3913623651501297E-4</v>
      </c>
      <c r="V353" s="9"/>
      <c r="W353" s="6"/>
      <c r="X353" s="6"/>
    </row>
    <row r="354" spans="1:24" x14ac:dyDescent="0.25">
      <c r="A354">
        <f t="shared" si="376"/>
        <v>350</v>
      </c>
      <c r="B354" t="str">
        <f t="shared" si="390"/>
        <v>March</v>
      </c>
      <c r="C354">
        <f t="shared" si="371"/>
        <v>2054</v>
      </c>
      <c r="D354">
        <f t="shared" ref="D354:E354" si="409">D342+1</f>
        <v>71</v>
      </c>
      <c r="E354">
        <f t="shared" si="409"/>
        <v>69</v>
      </c>
      <c r="F354" s="6"/>
      <c r="G354" s="83">
        <f>VLOOKUP(D354,Rates2,5)*VLOOKUP(D354,Mort_Imp_Retirees,C354-'Mort Imp Cume'!$C$4+2)</f>
        <v>1.0324787507792375E-3</v>
      </c>
      <c r="H354" s="9">
        <f t="shared" si="373"/>
        <v>0.99896752124922072</v>
      </c>
      <c r="I354" s="83">
        <f>VLOOKUP(E354,Rates2,6)*VLOOKUP(E354,Mort_Imp_Survivors,C354-'Mort Imp Cume'!$C$4+2)</f>
        <v>2.8190423929844996E-4</v>
      </c>
      <c r="J354" s="9">
        <f t="shared" si="374"/>
        <v>0.99971809576070159</v>
      </c>
      <c r="K354" s="83">
        <f>VLOOKUP(E354,Rates2,7)*VLOOKUP(E354,Mort_Imp_Survivors,C354-'Mort Imp Cume'!$C$4+2)</f>
        <v>4.777465831831581E-4</v>
      </c>
      <c r="L354" s="9">
        <f t="shared" si="375"/>
        <v>0.99952225341681689</v>
      </c>
      <c r="M354" s="31">
        <f>PRODUCT(H$4:H353)</f>
        <v>0.89954249424241572</v>
      </c>
      <c r="N354" s="9">
        <f>PRODUCT(J$4:J353)</f>
        <v>0.9604125325560291</v>
      </c>
      <c r="O354" s="9">
        <f>PRODUCT(L$4:L353)</f>
        <v>0.93473162206135718</v>
      </c>
      <c r="P354" s="9">
        <f t="shared" si="378"/>
        <v>0.8639318850371257</v>
      </c>
      <c r="Q354" s="9">
        <f t="shared" si="379"/>
        <v>2.4329460472439593E-4</v>
      </c>
      <c r="R354" s="9">
        <f t="shared" si="380"/>
        <v>8.9173985728881254E-4</v>
      </c>
      <c r="S354" s="9">
        <f t="shared" si="367"/>
        <v>5.0176692220847349E-4</v>
      </c>
      <c r="T354" s="9">
        <f t="shared" si="362"/>
        <v>2.9054045813819849E-4</v>
      </c>
      <c r="U354" s="9">
        <f t="shared" si="353"/>
        <v>1.3906085003018699E-4</v>
      </c>
      <c r="V354" s="9"/>
      <c r="W354" s="6"/>
      <c r="X354" s="6"/>
    </row>
    <row r="355" spans="1:24" x14ac:dyDescent="0.25">
      <c r="A355">
        <f t="shared" si="376"/>
        <v>351</v>
      </c>
      <c r="B355" t="str">
        <f t="shared" si="390"/>
        <v>April</v>
      </c>
      <c r="C355">
        <f t="shared" si="371"/>
        <v>2054</v>
      </c>
      <c r="D355">
        <f t="shared" ref="D355:E355" si="410">D343+1</f>
        <v>71</v>
      </c>
      <c r="E355">
        <f t="shared" si="410"/>
        <v>69</v>
      </c>
      <c r="F355" s="6"/>
      <c r="G355" s="83">
        <f>VLOOKUP(D355,Rates2,5)*VLOOKUP(D355,Mort_Imp_Retirees,C355-'Mort Imp Cume'!$C$4+2)</f>
        <v>1.0324787507792375E-3</v>
      </c>
      <c r="H355" s="9">
        <f t="shared" si="373"/>
        <v>0.99896752124922072</v>
      </c>
      <c r="I355" s="83">
        <f>VLOOKUP(E355,Rates2,6)*VLOOKUP(E355,Mort_Imp_Survivors,C355-'Mort Imp Cume'!$C$4+2)</f>
        <v>2.8190423929844996E-4</v>
      </c>
      <c r="J355" s="9">
        <f t="shared" si="374"/>
        <v>0.99971809576070159</v>
      </c>
      <c r="K355" s="83">
        <f>VLOOKUP(E355,Rates2,7)*VLOOKUP(E355,Mort_Imp_Survivors,C355-'Mort Imp Cume'!$C$4+2)</f>
        <v>4.777465831831581E-4</v>
      </c>
      <c r="L355" s="9">
        <f t="shared" si="375"/>
        <v>0.99952225341681689</v>
      </c>
      <c r="M355" s="31">
        <f>PRODUCT(H$4:H354)</f>
        <v>0.89861373573168746</v>
      </c>
      <c r="N355" s="9">
        <f>PRODUCT(J$4:J354)</f>
        <v>0.96014178819162621</v>
      </c>
      <c r="O355" s="9">
        <f>PRODUCT(L$4:L354)</f>
        <v>0.93428505722272415</v>
      </c>
      <c r="P355" s="9">
        <f t="shared" si="378"/>
        <v>0.86279659911897988</v>
      </c>
      <c r="Q355" s="9">
        <f t="shared" si="379"/>
        <v>2.4297489324772947E-4</v>
      </c>
      <c r="R355" s="9">
        <f t="shared" si="380"/>
        <v>8.9056802913874264E-4</v>
      </c>
      <c r="S355" s="9">
        <f t="shared" si="367"/>
        <v>5.0128736217692625E-4</v>
      </c>
      <c r="T355" s="9">
        <f t="shared" si="362"/>
        <v>2.9032377215630487E-4</v>
      </c>
      <c r="U355" s="9">
        <f t="shared" si="353"/>
        <v>1.3898550439109784E-4</v>
      </c>
      <c r="V355" s="9"/>
      <c r="W355" s="6"/>
      <c r="X355" s="6"/>
    </row>
    <row r="356" spans="1:24" x14ac:dyDescent="0.25">
      <c r="A356">
        <f t="shared" si="376"/>
        <v>352</v>
      </c>
      <c r="B356" t="str">
        <f t="shared" si="390"/>
        <v>May</v>
      </c>
      <c r="C356">
        <f t="shared" si="371"/>
        <v>2054</v>
      </c>
      <c r="D356">
        <f t="shared" ref="D356:E356" si="411">D344+1</f>
        <v>71</v>
      </c>
      <c r="E356">
        <f t="shared" si="411"/>
        <v>69</v>
      </c>
      <c r="F356" s="6"/>
      <c r="G356" s="83">
        <f>VLOOKUP(D356,Rates2,5)*VLOOKUP(D356,Mort_Imp_Retirees,C356-'Mort Imp Cume'!$C$4+2)</f>
        <v>1.0324787507792375E-3</v>
      </c>
      <c r="H356" s="9">
        <f t="shared" si="373"/>
        <v>0.99896752124922072</v>
      </c>
      <c r="I356" s="83">
        <f>VLOOKUP(E356,Rates2,6)*VLOOKUP(E356,Mort_Imp_Survivors,C356-'Mort Imp Cume'!$C$4+2)</f>
        <v>2.8190423929844996E-4</v>
      </c>
      <c r="J356" s="9">
        <f t="shared" si="374"/>
        <v>0.99971809576070159</v>
      </c>
      <c r="K356" s="83">
        <f>VLOOKUP(E356,Rates2,7)*VLOOKUP(E356,Mort_Imp_Survivors,C356-'Mort Imp Cume'!$C$4+2)</f>
        <v>4.777465831831581E-4</v>
      </c>
      <c r="L356" s="9">
        <f t="shared" si="375"/>
        <v>0.99952225341681689</v>
      </c>
      <c r="M356" s="31">
        <f>PRODUCT(H$4:H355)</f>
        <v>0.89768593614438608</v>
      </c>
      <c r="N356" s="9">
        <f>PRODUCT(J$4:J355)</f>
        <v>0.95987112015120746</v>
      </c>
      <c r="O356" s="9">
        <f>PRODUCT(L$4:L355)</f>
        <v>0.93383870572891692</v>
      </c>
      <c r="P356" s="9">
        <f t="shared" si="378"/>
        <v>0.8616628050708971</v>
      </c>
      <c r="Q356" s="9">
        <f t="shared" si="379"/>
        <v>2.4265560190133434E-4</v>
      </c>
      <c r="R356" s="9">
        <f t="shared" si="380"/>
        <v>8.8939774087858797E-4</v>
      </c>
      <c r="S356" s="9">
        <f t="shared" si="367"/>
        <v>5.0080826048133891E-4</v>
      </c>
      <c r="T356" s="9">
        <f t="shared" si="362"/>
        <v>2.9010724777949398E-4</v>
      </c>
      <c r="U356" s="9">
        <f t="shared" si="353"/>
        <v>1.3891019957561451E-4</v>
      </c>
      <c r="V356" s="9"/>
      <c r="W356" s="6"/>
      <c r="X356" s="6"/>
    </row>
    <row r="357" spans="1:24" x14ac:dyDescent="0.25">
      <c r="A357">
        <f t="shared" si="376"/>
        <v>353</v>
      </c>
      <c r="B357" t="str">
        <f t="shared" si="390"/>
        <v>June</v>
      </c>
      <c r="C357">
        <f t="shared" si="371"/>
        <v>2054</v>
      </c>
      <c r="D357">
        <f t="shared" ref="D357:E357" si="412">D345+1</f>
        <v>71</v>
      </c>
      <c r="E357">
        <f t="shared" si="412"/>
        <v>69</v>
      </c>
      <c r="F357" s="6"/>
      <c r="G357" s="83">
        <f>VLOOKUP(D357,Rates2,5)*VLOOKUP(D357,Mort_Imp_Retirees,C357-'Mort Imp Cume'!$C$4+2)</f>
        <v>1.0324787507792375E-3</v>
      </c>
      <c r="H357" s="9">
        <f t="shared" si="373"/>
        <v>0.99896752124922072</v>
      </c>
      <c r="I357" s="83">
        <f>VLOOKUP(E357,Rates2,6)*VLOOKUP(E357,Mort_Imp_Survivors,C357-'Mort Imp Cume'!$C$4+2)</f>
        <v>2.8190423929844996E-4</v>
      </c>
      <c r="J357" s="9">
        <f t="shared" si="374"/>
        <v>0.99971809576070159</v>
      </c>
      <c r="K357" s="83">
        <f>VLOOKUP(E357,Rates2,7)*VLOOKUP(E357,Mort_Imp_Survivors,C357-'Mort Imp Cume'!$C$4+2)</f>
        <v>4.777465831831581E-4</v>
      </c>
      <c r="L357" s="9">
        <f t="shared" si="375"/>
        <v>0.99952225341681689</v>
      </c>
      <c r="M357" s="31">
        <f>PRODUCT(H$4:H356)</f>
        <v>0.89675909449044355</v>
      </c>
      <c r="N357" s="9">
        <f>PRODUCT(J$4:J356)</f>
        <v>0.95960052841325671</v>
      </c>
      <c r="O357" s="9">
        <f>PRODUCT(L$4:L356)</f>
        <v>0.9333925674780108</v>
      </c>
      <c r="P357" s="9">
        <f t="shared" si="378"/>
        <v>0.86053050093242323</v>
      </c>
      <c r="Q357" s="9">
        <f t="shared" si="379"/>
        <v>2.4233673013312085E-4</v>
      </c>
      <c r="R357" s="9">
        <f t="shared" si="380"/>
        <v>8.8822899048479175E-4</v>
      </c>
      <c r="S357" s="9">
        <f t="shared" si="367"/>
        <v>5.0032961668366007E-4</v>
      </c>
      <c r="T357" s="9">
        <f t="shared" si="362"/>
        <v>2.8989088488724015E-4</v>
      </c>
      <c r="U357" s="9">
        <f t="shared" si="353"/>
        <v>1.3883493556161806E-4</v>
      </c>
      <c r="V357" s="9"/>
      <c r="W357" s="6"/>
      <c r="X357" s="6"/>
    </row>
    <row r="358" spans="1:24" x14ac:dyDescent="0.25">
      <c r="A358">
        <f t="shared" si="376"/>
        <v>354</v>
      </c>
      <c r="B358" t="str">
        <f t="shared" si="390"/>
        <v>July</v>
      </c>
      <c r="C358">
        <f t="shared" si="371"/>
        <v>2054</v>
      </c>
      <c r="D358">
        <f t="shared" ref="D358:E358" si="413">D346+1</f>
        <v>71</v>
      </c>
      <c r="E358">
        <f t="shared" si="413"/>
        <v>69</v>
      </c>
      <c r="F358" s="6"/>
      <c r="G358" s="83">
        <f>VLOOKUP(D358,Rates2,5)*VLOOKUP(D358,Mort_Imp_Retirees,C358-'Mort Imp Cume'!$C$4+2)</f>
        <v>1.0324787507792375E-3</v>
      </c>
      <c r="H358" s="9">
        <f t="shared" si="373"/>
        <v>0.99896752124922072</v>
      </c>
      <c r="I358" s="83">
        <f>VLOOKUP(E358,Rates2,6)*VLOOKUP(E358,Mort_Imp_Survivors,C358-'Mort Imp Cume'!$C$4+2)</f>
        <v>2.8190423929844996E-4</v>
      </c>
      <c r="J358" s="9">
        <f t="shared" si="374"/>
        <v>0.99971809576070159</v>
      </c>
      <c r="K358" s="83">
        <f>VLOOKUP(E358,Rates2,7)*VLOOKUP(E358,Mort_Imp_Survivors,C358-'Mort Imp Cume'!$C$4+2)</f>
        <v>4.777465831831581E-4</v>
      </c>
      <c r="L358" s="9">
        <f t="shared" si="375"/>
        <v>0.99952225341681689</v>
      </c>
      <c r="M358" s="31">
        <f>PRODUCT(H$4:H357)</f>
        <v>0.89583320978081415</v>
      </c>
      <c r="N358" s="9">
        <f>PRODUCT(J$4:J357)</f>
        <v>0.95933001295626397</v>
      </c>
      <c r="O358" s="9">
        <f>PRODUCT(L$4:L357)</f>
        <v>0.93294664236812963</v>
      </c>
      <c r="P358" s="9">
        <f t="shared" si="378"/>
        <v>0.85939968474567996</v>
      </c>
      <c r="Q358" s="9">
        <f t="shared" si="379"/>
        <v>2.4201827739172467E-4</v>
      </c>
      <c r="R358" s="9">
        <f t="shared" si="380"/>
        <v>8.8706177593645622E-4</v>
      </c>
      <c r="S358" s="9">
        <f t="shared" si="367"/>
        <v>4.9985143034625716E-4</v>
      </c>
      <c r="T358" s="9">
        <f t="shared" si="362"/>
        <v>2.8967468335910771E-4</v>
      </c>
      <c r="U358" s="9">
        <f t="shared" si="353"/>
        <v>1.3875971232700155E-4</v>
      </c>
      <c r="V358" s="9"/>
      <c r="W358" s="6"/>
      <c r="X358" s="6"/>
    </row>
    <row r="359" spans="1:24" x14ac:dyDescent="0.25">
      <c r="A359">
        <f t="shared" si="376"/>
        <v>355</v>
      </c>
      <c r="B359" t="str">
        <f t="shared" si="390"/>
        <v>August</v>
      </c>
      <c r="C359">
        <f t="shared" si="371"/>
        <v>2054</v>
      </c>
      <c r="D359">
        <f t="shared" ref="D359:E359" si="414">D347+1</f>
        <v>71</v>
      </c>
      <c r="E359">
        <f t="shared" si="414"/>
        <v>69</v>
      </c>
      <c r="F359" s="6"/>
      <c r="G359" s="83">
        <f>VLOOKUP(D359,Rates2,5)*VLOOKUP(D359,Mort_Imp_Retirees,C359-'Mort Imp Cume'!$C$4+2)</f>
        <v>1.0324787507792375E-3</v>
      </c>
      <c r="H359" s="9">
        <f t="shared" si="373"/>
        <v>0.99896752124922072</v>
      </c>
      <c r="I359" s="83">
        <f>VLOOKUP(E359,Rates2,6)*VLOOKUP(E359,Mort_Imp_Survivors,C359-'Mort Imp Cume'!$C$4+2)</f>
        <v>2.8190423929844996E-4</v>
      </c>
      <c r="J359" s="9">
        <f t="shared" si="374"/>
        <v>0.99971809576070159</v>
      </c>
      <c r="K359" s="83">
        <f>VLOOKUP(E359,Rates2,7)*VLOOKUP(E359,Mort_Imp_Survivors,C359-'Mort Imp Cume'!$C$4+2)</f>
        <v>4.777465831831581E-4</v>
      </c>
      <c r="L359" s="9">
        <f t="shared" si="375"/>
        <v>0.99952225341681689</v>
      </c>
      <c r="M359" s="31">
        <f>PRODUCT(H$4:H358)</f>
        <v>0.89490828102747311</v>
      </c>
      <c r="N359" s="9">
        <f>PRODUCT(J$4:J358)</f>
        <v>0.95905957375872541</v>
      </c>
      <c r="O359" s="9">
        <f>PRODUCT(L$4:L358)</f>
        <v>0.93250093029744607</v>
      </c>
      <c r="P359" s="9">
        <f t="shared" si="378"/>
        <v>0.85827035455536205</v>
      </c>
      <c r="Q359" s="9">
        <f t="shared" si="379"/>
        <v>2.4170024312650604E-4</v>
      </c>
      <c r="R359" s="9">
        <f t="shared" si="380"/>
        <v>8.8589609521533925E-4</v>
      </c>
      <c r="S359" s="9">
        <f t="shared" si="367"/>
        <v>4.9937370103191601E-4</v>
      </c>
      <c r="T359" s="9">
        <f t="shared" si="362"/>
        <v>2.8945864307475066E-4</v>
      </c>
      <c r="U359" s="9">
        <f t="shared" si="353"/>
        <v>1.3868452984966995E-4</v>
      </c>
      <c r="V359" s="9"/>
      <c r="W359" s="6"/>
      <c r="X359" s="6"/>
    </row>
    <row r="360" spans="1:24" x14ac:dyDescent="0.25">
      <c r="A360">
        <f t="shared" si="376"/>
        <v>356</v>
      </c>
      <c r="B360" t="str">
        <f t="shared" si="390"/>
        <v>September</v>
      </c>
      <c r="C360">
        <f t="shared" si="371"/>
        <v>2054</v>
      </c>
      <c r="D360">
        <f t="shared" ref="D360:E360" si="415">D348+1</f>
        <v>71</v>
      </c>
      <c r="E360">
        <f t="shared" si="415"/>
        <v>69</v>
      </c>
      <c r="F360" s="6"/>
      <c r="G360" s="83">
        <f>VLOOKUP(D360,Rates2,5)*VLOOKUP(D360,Mort_Imp_Retirees,C360-'Mort Imp Cume'!$C$4+2)</f>
        <v>1.0324787507792375E-3</v>
      </c>
      <c r="H360" s="9">
        <f t="shared" si="373"/>
        <v>0.99896752124922072</v>
      </c>
      <c r="I360" s="83">
        <f>VLOOKUP(E360,Rates2,6)*VLOOKUP(E360,Mort_Imp_Survivors,C360-'Mort Imp Cume'!$C$4+2)</f>
        <v>2.8190423929844996E-4</v>
      </c>
      <c r="J360" s="9">
        <f t="shared" si="374"/>
        <v>0.99971809576070159</v>
      </c>
      <c r="K360" s="83">
        <f>VLOOKUP(E360,Rates2,7)*VLOOKUP(E360,Mort_Imp_Survivors,C360-'Mort Imp Cume'!$C$4+2)</f>
        <v>4.777465831831581E-4</v>
      </c>
      <c r="L360" s="9">
        <f t="shared" si="375"/>
        <v>0.99952225341681689</v>
      </c>
      <c r="M360" s="31">
        <f>PRODUCT(H$4:H359)</f>
        <v>0.89398430724341582</v>
      </c>
      <c r="N360" s="9">
        <f>PRODUCT(J$4:J359)</f>
        <v>0.95878921079914314</v>
      </c>
      <c r="O360" s="9">
        <f>PRODUCT(L$4:L359)</f>
        <v>0.93205543116418144</v>
      </c>
      <c r="P360" s="9">
        <f t="shared" si="378"/>
        <v>0.85714250840873341</v>
      </c>
      <c r="Q360" s="9">
        <f t="shared" si="379"/>
        <v>2.4138262678754876E-4</v>
      </c>
      <c r="R360" s="9">
        <f t="shared" si="380"/>
        <v>8.8473194630585077E-4</v>
      </c>
      <c r="S360" s="9">
        <f t="shared" si="367"/>
        <v>4.9889642830384018E-4</v>
      </c>
      <c r="T360" s="9">
        <f t="shared" si="362"/>
        <v>2.8924276391391313E-4</v>
      </c>
      <c r="U360" s="9">
        <f t="shared" si="353"/>
        <v>1.3860938810754026E-4</v>
      </c>
      <c r="V360" s="9"/>
      <c r="W360" s="6"/>
      <c r="X360" s="6"/>
    </row>
    <row r="361" spans="1:24" x14ac:dyDescent="0.25">
      <c r="A361">
        <f t="shared" si="376"/>
        <v>357</v>
      </c>
      <c r="B361" t="str">
        <f t="shared" si="390"/>
        <v>October</v>
      </c>
      <c r="C361">
        <f t="shared" si="371"/>
        <v>2054</v>
      </c>
      <c r="D361">
        <f t="shared" ref="D361:E361" si="416">D349+1</f>
        <v>71</v>
      </c>
      <c r="E361">
        <f t="shared" si="416"/>
        <v>69</v>
      </c>
      <c r="F361" s="6"/>
      <c r="G361" s="83">
        <f>VLOOKUP(D361,Rates2,5)*VLOOKUP(D361,Mort_Imp_Retirees,C361-'Mort Imp Cume'!$C$4+2)</f>
        <v>1.0324787507792375E-3</v>
      </c>
      <c r="H361" s="9">
        <f t="shared" si="373"/>
        <v>0.99896752124922072</v>
      </c>
      <c r="I361" s="83">
        <f>VLOOKUP(E361,Rates2,6)*VLOOKUP(E361,Mort_Imp_Survivors,C361-'Mort Imp Cume'!$C$4+2)</f>
        <v>2.8190423929844996E-4</v>
      </c>
      <c r="J361" s="9">
        <f t="shared" si="374"/>
        <v>0.99971809576070159</v>
      </c>
      <c r="K361" s="83">
        <f>VLOOKUP(E361,Rates2,7)*VLOOKUP(E361,Mort_Imp_Survivors,C361-'Mort Imp Cume'!$C$4+2)</f>
        <v>4.777465831831581E-4</v>
      </c>
      <c r="L361" s="9">
        <f t="shared" si="375"/>
        <v>0.99952225341681689</v>
      </c>
      <c r="M361" s="31">
        <f>PRODUCT(H$4:H360)</f>
        <v>0.89306128744265689</v>
      </c>
      <c r="N361" s="9">
        <f>PRODUCT(J$4:J360)</f>
        <v>0.95851892405602523</v>
      </c>
      <c r="O361" s="9">
        <f>PRODUCT(L$4:L360)</f>
        <v>0.93161014486660554</v>
      </c>
      <c r="P361" s="9">
        <f t="shared" si="378"/>
        <v>0.85601614435562412</v>
      </c>
      <c r="Q361" s="9">
        <f t="shared" si="379"/>
        <v>2.4106542782565931E-4</v>
      </c>
      <c r="R361" s="9">
        <f t="shared" si="380"/>
        <v>8.8356932719504922E-4</v>
      </c>
      <c r="S361" s="9">
        <f t="shared" si="367"/>
        <v>4.9841961172565055E-4</v>
      </c>
      <c r="T361" s="9">
        <f t="shared" si="362"/>
        <v>2.8902704575642851E-4</v>
      </c>
      <c r="U361" s="9">
        <f t="shared" si="353"/>
        <v>1.3853428707854141E-4</v>
      </c>
      <c r="V361" s="9"/>
      <c r="W361" s="6"/>
      <c r="X361" s="6"/>
    </row>
    <row r="362" spans="1:24" x14ac:dyDescent="0.25">
      <c r="A362">
        <f t="shared" si="376"/>
        <v>358</v>
      </c>
      <c r="B362" t="str">
        <f t="shared" si="390"/>
        <v>November</v>
      </c>
      <c r="C362">
        <f t="shared" si="371"/>
        <v>2054</v>
      </c>
      <c r="D362">
        <f t="shared" ref="D362:E362" si="417">D350+1</f>
        <v>71</v>
      </c>
      <c r="E362">
        <f t="shared" si="417"/>
        <v>69</v>
      </c>
      <c r="F362" s="6"/>
      <c r="G362" s="83">
        <f>VLOOKUP(D362,Rates2,5)*VLOOKUP(D362,Mort_Imp_Retirees,C362-'Mort Imp Cume'!$C$4+2)</f>
        <v>1.0324787507792375E-3</v>
      </c>
      <c r="H362" s="9">
        <f t="shared" si="373"/>
        <v>0.99896752124922072</v>
      </c>
      <c r="I362" s="83">
        <f>VLOOKUP(E362,Rates2,6)*VLOOKUP(E362,Mort_Imp_Survivors,C362-'Mort Imp Cume'!$C$4+2)</f>
        <v>2.8190423929844996E-4</v>
      </c>
      <c r="J362" s="9">
        <f t="shared" si="374"/>
        <v>0.99971809576070159</v>
      </c>
      <c r="K362" s="83">
        <f>VLOOKUP(E362,Rates2,7)*VLOOKUP(E362,Mort_Imp_Survivors,C362-'Mort Imp Cume'!$C$4+2)</f>
        <v>4.777465831831581E-4</v>
      </c>
      <c r="L362" s="9">
        <f t="shared" si="375"/>
        <v>0.99952225341681689</v>
      </c>
      <c r="M362" s="31">
        <f>PRODUCT(H$4:H361)</f>
        <v>0.89213922064022877</v>
      </c>
      <c r="N362" s="9">
        <f>PRODUCT(J$4:J361)</f>
        <v>0.9582487135078861</v>
      </c>
      <c r="O362" s="9">
        <f>PRODUCT(L$4:L361)</f>
        <v>0.93116507130303683</v>
      </c>
      <c r="P362" s="9">
        <f t="shared" si="378"/>
        <v>0.85489126044842734</v>
      </c>
      <c r="Q362" s="9">
        <f t="shared" si="379"/>
        <v>2.4074864569236586E-4</v>
      </c>
      <c r="R362" s="9">
        <f t="shared" si="380"/>
        <v>8.8240823587263891E-4</v>
      </c>
      <c r="S362" s="9">
        <f t="shared" si="367"/>
        <v>4.9794325086138563E-4</v>
      </c>
      <c r="T362" s="9">
        <f t="shared" si="362"/>
        <v>2.8881148848222015E-4</v>
      </c>
      <c r="U362" s="9">
        <f t="shared" si="353"/>
        <v>1.3845922674061433E-4</v>
      </c>
      <c r="V362" s="9"/>
      <c r="W362" s="6"/>
      <c r="X362" s="6"/>
    </row>
    <row r="363" spans="1:24" x14ac:dyDescent="0.25">
      <c r="A363">
        <f t="shared" si="376"/>
        <v>359</v>
      </c>
      <c r="B363" t="str">
        <f t="shared" si="390"/>
        <v>December</v>
      </c>
      <c r="C363">
        <f t="shared" si="371"/>
        <v>2054</v>
      </c>
      <c r="D363">
        <f t="shared" ref="D363:E363" si="418">D351+1</f>
        <v>71</v>
      </c>
      <c r="E363">
        <f t="shared" si="418"/>
        <v>69</v>
      </c>
      <c r="F363" s="6"/>
      <c r="G363" s="83">
        <f>VLOOKUP(D363,Rates2,5)*VLOOKUP(D363,Mort_Imp_Retirees,C363-'Mort Imp Cume'!$C$4+2)</f>
        <v>1.0324787507792375E-3</v>
      </c>
      <c r="H363" s="9">
        <f t="shared" si="373"/>
        <v>0.99896752124922072</v>
      </c>
      <c r="I363" s="83">
        <f>VLOOKUP(E363,Rates2,6)*VLOOKUP(E363,Mort_Imp_Survivors,C363-'Mort Imp Cume'!$C$4+2)</f>
        <v>2.8190423929844996E-4</v>
      </c>
      <c r="J363" s="9">
        <f t="shared" si="374"/>
        <v>0.99971809576070159</v>
      </c>
      <c r="K363" s="83">
        <f>VLOOKUP(E363,Rates2,7)*VLOOKUP(E363,Mort_Imp_Survivors,C363-'Mort Imp Cume'!$C$4+2)</f>
        <v>4.777465831831581E-4</v>
      </c>
      <c r="L363" s="9">
        <f t="shared" si="375"/>
        <v>0.99952225341681689</v>
      </c>
      <c r="M363" s="31">
        <f>PRODUCT(H$4:H362)</f>
        <v>0.89121810585218098</v>
      </c>
      <c r="N363" s="9">
        <f>PRODUCT(J$4:J362)</f>
        <v>0.95797857913324602</v>
      </c>
      <c r="O363" s="9">
        <f>PRODUCT(L$4:L362)</f>
        <v>0.93072021037184238</v>
      </c>
      <c r="P363" s="9">
        <f t="shared" si="378"/>
        <v>0.85376785474209516</v>
      </c>
      <c r="Q363" s="9">
        <f t="shared" si="379"/>
        <v>2.4043227983991736E-4</v>
      </c>
      <c r="R363" s="9">
        <f t="shared" si="380"/>
        <v>8.8124867033096538E-4</v>
      </c>
      <c r="S363" s="9">
        <f t="shared" si="367"/>
        <v>4.9746734527549984E-4</v>
      </c>
      <c r="T363" s="9">
        <f t="shared" si="362"/>
        <v>2.8859609197130071E-4</v>
      </c>
      <c r="U363" s="9">
        <f t="shared" si="353"/>
        <v>1.3838420707171185E-4</v>
      </c>
      <c r="V363" s="9"/>
      <c r="W363" s="6"/>
      <c r="X363" s="6"/>
    </row>
    <row r="364" spans="1:24" x14ac:dyDescent="0.25">
      <c r="A364">
        <f t="shared" si="376"/>
        <v>360</v>
      </c>
      <c r="B364" t="str">
        <f t="shared" si="390"/>
        <v>January</v>
      </c>
      <c r="C364">
        <f t="shared" si="371"/>
        <v>2055</v>
      </c>
      <c r="D364">
        <f t="shared" ref="D364:E364" si="419">D352+1</f>
        <v>72</v>
      </c>
      <c r="E364">
        <f t="shared" si="419"/>
        <v>70</v>
      </c>
      <c r="F364" s="6"/>
      <c r="G364" s="83">
        <f>VLOOKUP(D364,Rates2,5)*VLOOKUP(D364,Mort_Imp_Retirees,C364-'Mort Imp Cume'!$C$4+2)</f>
        <v>1.1832789723180994E-3</v>
      </c>
      <c r="H364" s="9">
        <f t="shared" si="373"/>
        <v>0.99881672102768193</v>
      </c>
      <c r="I364" s="83">
        <f>VLOOKUP(E364,Rates2,6)*VLOOKUP(E364,Mort_Imp_Survivors,C364-'Mort Imp Cume'!$C$4+2)</f>
        <v>3.109032352337889E-4</v>
      </c>
      <c r="J364" s="9">
        <f t="shared" si="374"/>
        <v>0.99968909676476625</v>
      </c>
      <c r="K364" s="83">
        <f>VLOOKUP(E364,Rates2,7)*VLOOKUP(E364,Mort_Imp_Survivors,C364-'Mort Imp Cume'!$C$4+2)</f>
        <v>5.5652762472534222E-4</v>
      </c>
      <c r="L364" s="9">
        <f t="shared" si="375"/>
        <v>0.99944347237527464</v>
      </c>
      <c r="M364" s="31">
        <f>PRODUCT(H$4:H363)</f>
        <v>0.89029794209557889</v>
      </c>
      <c r="N364" s="9">
        <f>PRODUCT(J$4:J363)</f>
        <v>0.9577085209106313</v>
      </c>
      <c r="O364" s="9">
        <f>PRODUCT(L$4:L363)</f>
        <v>0.93027556197143779</v>
      </c>
      <c r="P364" s="9">
        <f t="shared" si="378"/>
        <v>0.85264592529413574</v>
      </c>
      <c r="Q364" s="9">
        <f t="shared" si="379"/>
        <v>2.6477670081436161E-4</v>
      </c>
      <c r="R364" s="9">
        <f t="shared" si="380"/>
        <v>1.008604318364767E-3</v>
      </c>
      <c r="S364" s="9">
        <f t="shared" si="367"/>
        <v>5.5829543157223237E-4</v>
      </c>
      <c r="T364" s="9">
        <f t="shared" si="362"/>
        <v>3.2302315086825357E-4</v>
      </c>
      <c r="U364" s="9">
        <f>IF(O125=0,0,R124*O364/O125)</f>
        <v>1.4750783209570252E-4</v>
      </c>
      <c r="V364" s="9">
        <f>IF(O5=0,0,R4*O364/O5)</f>
        <v>7.8880514855611314E-5</v>
      </c>
      <c r="W364" s="6"/>
      <c r="X364" s="6"/>
    </row>
    <row r="365" spans="1:24" x14ac:dyDescent="0.25">
      <c r="A365">
        <f t="shared" si="376"/>
        <v>361</v>
      </c>
      <c r="B365" t="str">
        <f t="shared" si="390"/>
        <v>February</v>
      </c>
      <c r="C365">
        <f t="shared" si="371"/>
        <v>2055</v>
      </c>
      <c r="D365">
        <f t="shared" ref="D365:E365" si="420">D353+1</f>
        <v>72</v>
      </c>
      <c r="E365">
        <f t="shared" si="420"/>
        <v>70</v>
      </c>
      <c r="F365" s="6"/>
      <c r="G365" s="83">
        <f>VLOOKUP(D365,Rates2,5)*VLOOKUP(D365,Mort_Imp_Retirees,C365-'Mort Imp Cume'!$C$4+2)</f>
        <v>1.1832789723180994E-3</v>
      </c>
      <c r="H365" s="9">
        <f t="shared" si="373"/>
        <v>0.99881672102768193</v>
      </c>
      <c r="I365" s="83">
        <f>VLOOKUP(E365,Rates2,6)*VLOOKUP(E365,Mort_Imp_Survivors,C365-'Mort Imp Cume'!$C$4+2)</f>
        <v>3.109032352337889E-4</v>
      </c>
      <c r="J365" s="9">
        <f t="shared" si="374"/>
        <v>0.99968909676476625</v>
      </c>
      <c r="K365" s="83">
        <f>VLOOKUP(E365,Rates2,7)*VLOOKUP(E365,Mort_Imp_Survivors,C365-'Mort Imp Cume'!$C$4+2)</f>
        <v>5.5652762472534222E-4</v>
      </c>
      <c r="L365" s="9">
        <f t="shared" si="375"/>
        <v>0.99944347237527464</v>
      </c>
      <c r="M365" s="31">
        <f>PRODUCT(H$4:H364)</f>
        <v>0.88924447126159911</v>
      </c>
      <c r="N365" s="9">
        <f>PRODUCT(J$4:J364)</f>
        <v>0.95741076623306931</v>
      </c>
      <c r="O365" s="9">
        <f>PRODUCT(L$4:L364)</f>
        <v>0.92975783792259381</v>
      </c>
      <c r="P365" s="9">
        <f t="shared" si="378"/>
        <v>0.85137223059908818</v>
      </c>
      <c r="Q365" s="9">
        <f t="shared" si="379"/>
        <v>2.6438117358647609E-4</v>
      </c>
      <c r="R365" s="9">
        <f t="shared" si="380"/>
        <v>1.0070976507884693E-3</v>
      </c>
      <c r="S365" s="9">
        <f t="shared" si="367"/>
        <v>5.5769445152053371E-4</v>
      </c>
      <c r="T365" s="9">
        <f t="shared" si="362"/>
        <v>3.2274404055333134E-4</v>
      </c>
      <c r="U365" s="9">
        <f t="shared" si="353"/>
        <v>1.4741389107241198E-4</v>
      </c>
      <c r="V365" s="9">
        <f t="shared" ref="V365:V428" si="421">IF(O6=0,0,R5*O365/O6)</f>
        <v>7.8835719416421712E-5</v>
      </c>
      <c r="W365" s="6"/>
      <c r="X365" s="6"/>
    </row>
    <row r="366" spans="1:24" x14ac:dyDescent="0.25">
      <c r="A366">
        <f t="shared" si="376"/>
        <v>362</v>
      </c>
      <c r="B366" t="str">
        <f t="shared" si="390"/>
        <v>March</v>
      </c>
      <c r="C366">
        <f t="shared" si="371"/>
        <v>2055</v>
      </c>
      <c r="D366">
        <f t="shared" ref="D366:E366" si="422">D354+1</f>
        <v>72</v>
      </c>
      <c r="E366">
        <f t="shared" si="422"/>
        <v>70</v>
      </c>
      <c r="F366" s="6"/>
      <c r="G366" s="83">
        <f>VLOOKUP(D366,Rates2,5)*VLOOKUP(D366,Mort_Imp_Retirees,C366-'Mort Imp Cume'!$C$4+2)</f>
        <v>1.1832789723180994E-3</v>
      </c>
      <c r="H366" s="9">
        <f t="shared" si="373"/>
        <v>0.99881672102768193</v>
      </c>
      <c r="I366" s="83">
        <f>VLOOKUP(E366,Rates2,6)*VLOOKUP(E366,Mort_Imp_Survivors,C366-'Mort Imp Cume'!$C$4+2)</f>
        <v>3.109032352337889E-4</v>
      </c>
      <c r="J366" s="9">
        <f t="shared" si="374"/>
        <v>0.99968909676476625</v>
      </c>
      <c r="K366" s="83">
        <f>VLOOKUP(E366,Rates2,7)*VLOOKUP(E366,Mort_Imp_Survivors,C366-'Mort Imp Cume'!$C$4+2)</f>
        <v>5.5652762472534222E-4</v>
      </c>
      <c r="L366" s="9">
        <f t="shared" si="375"/>
        <v>0.99944347237527464</v>
      </c>
      <c r="M366" s="31">
        <f>PRODUCT(H$4:H365)</f>
        <v>0.88819224697750521</v>
      </c>
      <c r="N366" s="9">
        <f>PRODUCT(J$4:J365)</f>
        <v>0.95711310412839978</v>
      </c>
      <c r="O366" s="9">
        <f>PRODUCT(L$4:L365)</f>
        <v>0.92924040200148494</v>
      </c>
      <c r="P366" s="9">
        <f t="shared" si="378"/>
        <v>0.85010043856741835</v>
      </c>
      <c r="Q366" s="9">
        <f t="shared" si="379"/>
        <v>2.6398623720282847E-4</v>
      </c>
      <c r="R366" s="9">
        <f t="shared" si="380"/>
        <v>1.0055932338937758E-3</v>
      </c>
      <c r="S366" s="9">
        <f t="shared" si="367"/>
        <v>5.5709411839697078E-4</v>
      </c>
      <c r="T366" s="9">
        <f t="shared" si="362"/>
        <v>3.224651714055443E-4</v>
      </c>
      <c r="U366" s="9">
        <f t="shared" si="353"/>
        <v>1.4732000987588268E-4</v>
      </c>
      <c r="V366" s="9">
        <f t="shared" si="421"/>
        <v>7.8790949416104744E-5</v>
      </c>
      <c r="W366" s="6"/>
      <c r="X366" s="6"/>
    </row>
    <row r="367" spans="1:24" x14ac:dyDescent="0.25">
      <c r="A367">
        <f t="shared" si="376"/>
        <v>363</v>
      </c>
      <c r="B367" t="str">
        <f t="shared" si="390"/>
        <v>April</v>
      </c>
      <c r="C367">
        <f t="shared" si="371"/>
        <v>2055</v>
      </c>
      <c r="D367">
        <f t="shared" ref="D367:E367" si="423">D355+1</f>
        <v>72</v>
      </c>
      <c r="E367">
        <f t="shared" si="423"/>
        <v>70</v>
      </c>
      <c r="F367" s="6"/>
      <c r="G367" s="83">
        <f>VLOOKUP(D367,Rates2,5)*VLOOKUP(D367,Mort_Imp_Retirees,C367-'Mort Imp Cume'!$C$4+2)</f>
        <v>1.1832789723180994E-3</v>
      </c>
      <c r="H367" s="9">
        <f t="shared" si="373"/>
        <v>0.99881672102768193</v>
      </c>
      <c r="I367" s="83">
        <f>VLOOKUP(E367,Rates2,6)*VLOOKUP(E367,Mort_Imp_Survivors,C367-'Mort Imp Cume'!$C$4+2)</f>
        <v>3.109032352337889E-4</v>
      </c>
      <c r="J367" s="9">
        <f t="shared" si="374"/>
        <v>0.99968909676476625</v>
      </c>
      <c r="K367" s="83">
        <f>VLOOKUP(E367,Rates2,7)*VLOOKUP(E367,Mort_Imp_Survivors,C367-'Mort Imp Cume'!$C$4+2)</f>
        <v>5.5652762472534222E-4</v>
      </c>
      <c r="L367" s="9">
        <f t="shared" si="375"/>
        <v>0.99944347237527464</v>
      </c>
      <c r="M367" s="31">
        <f>PRODUCT(H$4:H366)</f>
        <v>0.88714126776828084</v>
      </c>
      <c r="N367" s="9">
        <f>PRODUCT(J$4:J366)</f>
        <v>0.95681553456784163</v>
      </c>
      <c r="O367" s="9">
        <f>PRODUCT(L$4:L366)</f>
        <v>0.92872325404776024</v>
      </c>
      <c r="P367" s="9">
        <f t="shared" si="378"/>
        <v>0.84883054635690036</v>
      </c>
      <c r="Q367" s="9">
        <f t="shared" si="379"/>
        <v>2.6359189078080717E-4</v>
      </c>
      <c r="R367" s="9">
        <f t="shared" si="380"/>
        <v>1.0040910643185862E-3</v>
      </c>
      <c r="S367" s="9">
        <f t="shared" si="367"/>
        <v>5.5649443150515381E-4</v>
      </c>
      <c r="T367" s="9">
        <f t="shared" si="362"/>
        <v>3.2218654321651032E-4</v>
      </c>
      <c r="U367" s="9">
        <f t="shared" si="353"/>
        <v>1.4722618846801379E-4</v>
      </c>
      <c r="V367" s="9">
        <f t="shared" si="421"/>
        <v>7.8746204840213959E-5</v>
      </c>
      <c r="W367" s="6"/>
      <c r="X367" s="6"/>
    </row>
    <row r="368" spans="1:24" x14ac:dyDescent="0.25">
      <c r="A368">
        <f t="shared" si="376"/>
        <v>364</v>
      </c>
      <c r="B368" t="str">
        <f t="shared" si="390"/>
        <v>May</v>
      </c>
      <c r="C368">
        <f t="shared" si="371"/>
        <v>2055</v>
      </c>
      <c r="D368">
        <f t="shared" ref="D368:E368" si="424">D356+1</f>
        <v>72</v>
      </c>
      <c r="E368">
        <f t="shared" si="424"/>
        <v>70</v>
      </c>
      <c r="F368" s="6"/>
      <c r="G368" s="83">
        <f>VLOOKUP(D368,Rates2,5)*VLOOKUP(D368,Mort_Imp_Retirees,C368-'Mort Imp Cume'!$C$4+2)</f>
        <v>1.1832789723180994E-3</v>
      </c>
      <c r="H368" s="9">
        <f t="shared" si="373"/>
        <v>0.99881672102768193</v>
      </c>
      <c r="I368" s="83">
        <f>VLOOKUP(E368,Rates2,6)*VLOOKUP(E368,Mort_Imp_Survivors,C368-'Mort Imp Cume'!$C$4+2)</f>
        <v>3.109032352337889E-4</v>
      </c>
      <c r="J368" s="9">
        <f t="shared" si="374"/>
        <v>0.99968909676476625</v>
      </c>
      <c r="K368" s="83">
        <f>VLOOKUP(E368,Rates2,7)*VLOOKUP(E368,Mort_Imp_Survivors,C368-'Mort Imp Cume'!$C$4+2)</f>
        <v>5.5652762472534222E-4</v>
      </c>
      <c r="L368" s="9">
        <f t="shared" si="375"/>
        <v>0.99944347237527464</v>
      </c>
      <c r="M368" s="31">
        <f>PRODUCT(H$4:H367)</f>
        <v>0.88609153216065506</v>
      </c>
      <c r="N368" s="9">
        <f>PRODUCT(J$4:J367)</f>
        <v>0.95651805752262253</v>
      </c>
      <c r="O368" s="9">
        <f>PRODUCT(L$4:L367)</f>
        <v>0.92820639390115789</v>
      </c>
      <c r="P368" s="9">
        <f t="shared" si="378"/>
        <v>0.84756255112955414</v>
      </c>
      <c r="Q368" s="9">
        <f t="shared" si="379"/>
        <v>2.6319813343911894E-4</v>
      </c>
      <c r="R368" s="9">
        <f t="shared" si="380"/>
        <v>1.0025911387058222E-3</v>
      </c>
      <c r="S368" s="9">
        <f t="shared" si="367"/>
        <v>5.5589539014944339E-4</v>
      </c>
      <c r="T368" s="9">
        <f t="shared" si="362"/>
        <v>3.2190815577802739E-4</v>
      </c>
      <c r="U368" s="9">
        <f t="shared" si="353"/>
        <v>1.4713242681072846E-4</v>
      </c>
      <c r="V368" s="9">
        <f t="shared" si="421"/>
        <v>7.8701485674311102E-5</v>
      </c>
      <c r="W368" s="6"/>
      <c r="X368" s="6"/>
    </row>
    <row r="369" spans="1:24" x14ac:dyDescent="0.25">
      <c r="A369">
        <f t="shared" si="376"/>
        <v>365</v>
      </c>
      <c r="B369" t="str">
        <f t="shared" si="390"/>
        <v>June</v>
      </c>
      <c r="C369">
        <f t="shared" si="371"/>
        <v>2055</v>
      </c>
      <c r="D369">
        <f t="shared" ref="D369:E369" si="425">D357+1</f>
        <v>72</v>
      </c>
      <c r="E369">
        <f t="shared" si="425"/>
        <v>70</v>
      </c>
      <c r="F369" s="6"/>
      <c r="G369" s="83">
        <f>VLOOKUP(D369,Rates2,5)*VLOOKUP(D369,Mort_Imp_Retirees,C369-'Mort Imp Cume'!$C$4+2)</f>
        <v>1.1832789723180994E-3</v>
      </c>
      <c r="H369" s="9">
        <f t="shared" si="373"/>
        <v>0.99881672102768193</v>
      </c>
      <c r="I369" s="83">
        <f>VLOOKUP(E369,Rates2,6)*VLOOKUP(E369,Mort_Imp_Survivors,C369-'Mort Imp Cume'!$C$4+2)</f>
        <v>3.109032352337889E-4</v>
      </c>
      <c r="J369" s="9">
        <f t="shared" si="374"/>
        <v>0.99968909676476625</v>
      </c>
      <c r="K369" s="83">
        <f>VLOOKUP(E369,Rates2,7)*VLOOKUP(E369,Mort_Imp_Survivors,C369-'Mort Imp Cume'!$C$4+2)</f>
        <v>5.5652762472534222E-4</v>
      </c>
      <c r="L369" s="9">
        <f t="shared" si="375"/>
        <v>0.99944347237527464</v>
      </c>
      <c r="M369" s="31">
        <f>PRODUCT(H$4:H368)</f>
        <v>0.8850430386831003</v>
      </c>
      <c r="N369" s="9">
        <f>PRODUCT(J$4:J368)</f>
        <v>0.95622067296397928</v>
      </c>
      <c r="O369" s="9">
        <f>PRODUCT(L$4:L368)</f>
        <v>0.92768982140150524</v>
      </c>
      <c r="P369" s="9">
        <f t="shared" si="378"/>
        <v>0.84629645005163934</v>
      </c>
      <c r="Q369" s="9">
        <f t="shared" si="379"/>
        <v>2.6280496429778734E-4</v>
      </c>
      <c r="R369" s="9">
        <f t="shared" si="380"/>
        <v>1.0010934537034216E-3</v>
      </c>
      <c r="S369" s="9">
        <f t="shared" si="367"/>
        <v>5.5529699363494921E-4</v>
      </c>
      <c r="T369" s="9">
        <f t="shared" si="362"/>
        <v>3.2163000888207351E-4</v>
      </c>
      <c r="U369" s="9">
        <f t="shared" si="353"/>
        <v>1.470387248659744E-4</v>
      </c>
      <c r="V369" s="9">
        <f t="shared" si="421"/>
        <v>7.8656791903966068E-5</v>
      </c>
      <c r="W369" s="6"/>
      <c r="X369" s="6"/>
    </row>
    <row r="370" spans="1:24" x14ac:dyDescent="0.25">
      <c r="A370">
        <f t="shared" si="376"/>
        <v>366</v>
      </c>
      <c r="B370" t="str">
        <f t="shared" si="390"/>
        <v>July</v>
      </c>
      <c r="C370">
        <f t="shared" si="371"/>
        <v>2055</v>
      </c>
      <c r="D370">
        <f t="shared" ref="D370:E370" si="426">D358+1</f>
        <v>72</v>
      </c>
      <c r="E370">
        <f t="shared" si="426"/>
        <v>70</v>
      </c>
      <c r="F370" s="6"/>
      <c r="G370" s="83">
        <f>VLOOKUP(D370,Rates2,5)*VLOOKUP(D370,Mort_Imp_Retirees,C370-'Mort Imp Cume'!$C$4+2)</f>
        <v>1.1832789723180994E-3</v>
      </c>
      <c r="H370" s="9">
        <f t="shared" si="373"/>
        <v>0.99881672102768193</v>
      </c>
      <c r="I370" s="83">
        <f>VLOOKUP(E370,Rates2,6)*VLOOKUP(E370,Mort_Imp_Survivors,C370-'Mort Imp Cume'!$C$4+2)</f>
        <v>3.109032352337889E-4</v>
      </c>
      <c r="J370" s="9">
        <f t="shared" si="374"/>
        <v>0.99968909676476625</v>
      </c>
      <c r="K370" s="83">
        <f>VLOOKUP(E370,Rates2,7)*VLOOKUP(E370,Mort_Imp_Survivors,C370-'Mort Imp Cume'!$C$4+2)</f>
        <v>5.5652762472534222E-4</v>
      </c>
      <c r="L370" s="9">
        <f t="shared" si="375"/>
        <v>0.99944347237527464</v>
      </c>
      <c r="M370" s="31">
        <f>PRODUCT(H$4:H369)</f>
        <v>0.88399578586583005</v>
      </c>
      <c r="N370" s="9">
        <f>PRODUCT(J$4:J369)</f>
        <v>0.95592338086315742</v>
      </c>
      <c r="O370" s="9">
        <f>PRODUCT(L$4:L369)</f>
        <v>0.9271735363887188</v>
      </c>
      <c r="P370" s="9">
        <f t="shared" si="378"/>
        <v>0.84503224029364798</v>
      </c>
      <c r="Q370" s="9">
        <f t="shared" si="379"/>
        <v>2.6241238247815007E-4</v>
      </c>
      <c r="R370" s="9">
        <f t="shared" si="380"/>
        <v>9.9959800596432754E-4</v>
      </c>
      <c r="S370" s="9">
        <f t="shared" si="367"/>
        <v>5.5469924126752784E-4</v>
      </c>
      <c r="T370" s="9">
        <f t="shared" si="362"/>
        <v>3.2135210232080624E-4</v>
      </c>
      <c r="U370" s="9">
        <f t="shared" si="353"/>
        <v>1.4694508259572342E-4</v>
      </c>
      <c r="V370" s="9">
        <f t="shared" si="421"/>
        <v>7.8612123514756988E-5</v>
      </c>
      <c r="W370" s="6"/>
      <c r="X370" s="6"/>
    </row>
    <row r="371" spans="1:24" x14ac:dyDescent="0.25">
      <c r="A371">
        <f t="shared" si="376"/>
        <v>367</v>
      </c>
      <c r="B371" t="str">
        <f t="shared" si="390"/>
        <v>August</v>
      </c>
      <c r="C371">
        <f t="shared" si="371"/>
        <v>2055</v>
      </c>
      <c r="D371">
        <f t="shared" ref="D371:E371" si="427">D359+1</f>
        <v>72</v>
      </c>
      <c r="E371">
        <f t="shared" si="427"/>
        <v>70</v>
      </c>
      <c r="F371" s="6"/>
      <c r="G371" s="83">
        <f>VLOOKUP(D371,Rates2,5)*VLOOKUP(D371,Mort_Imp_Retirees,C371-'Mort Imp Cume'!$C$4+2)</f>
        <v>1.1832789723180994E-3</v>
      </c>
      <c r="H371" s="9">
        <f t="shared" si="373"/>
        <v>0.99881672102768193</v>
      </c>
      <c r="I371" s="83">
        <f>VLOOKUP(E371,Rates2,6)*VLOOKUP(E371,Mort_Imp_Survivors,C371-'Mort Imp Cume'!$C$4+2)</f>
        <v>3.109032352337889E-4</v>
      </c>
      <c r="J371" s="9">
        <f t="shared" si="374"/>
        <v>0.99968909676476625</v>
      </c>
      <c r="K371" s="83">
        <f>VLOOKUP(E371,Rates2,7)*VLOOKUP(E371,Mort_Imp_Survivors,C371-'Mort Imp Cume'!$C$4+2)</f>
        <v>5.5652762472534222E-4</v>
      </c>
      <c r="L371" s="9">
        <f t="shared" si="375"/>
        <v>0.99944347237527464</v>
      </c>
      <c r="M371" s="31">
        <f>PRODUCT(H$4:H370)</f>
        <v>0.88294977224079718</v>
      </c>
      <c r="N371" s="9">
        <f>PRODUCT(J$4:J370)</f>
        <v>0.95562618119141152</v>
      </c>
      <c r="O371" s="9">
        <f>PRODUCT(L$4:L370)</f>
        <v>0.92665753870280421</v>
      </c>
      <c r="P371" s="9">
        <f t="shared" si="378"/>
        <v>0.84376991903029963</v>
      </c>
      <c r="Q371" s="9">
        <f t="shared" si="379"/>
        <v>2.620203871028577E-4</v>
      </c>
      <c r="R371" s="9">
        <f t="shared" si="380"/>
        <v>9.9810479214648435E-4</v>
      </c>
      <c r="S371" s="9">
        <f t="shared" si="367"/>
        <v>5.541021323537844E-4</v>
      </c>
      <c r="T371" s="9">
        <f t="shared" si="362"/>
        <v>3.2107443588656265E-4</v>
      </c>
      <c r="U371" s="9">
        <f t="shared" si="353"/>
        <v>1.4685149996197146E-4</v>
      </c>
      <c r="V371" s="9">
        <f t="shared" si="421"/>
        <v>7.8567480492270167E-5</v>
      </c>
      <c r="W371" s="6"/>
      <c r="X371" s="6"/>
    </row>
    <row r="372" spans="1:24" x14ac:dyDescent="0.25">
      <c r="A372">
        <f t="shared" si="376"/>
        <v>368</v>
      </c>
      <c r="B372" t="str">
        <f t="shared" si="390"/>
        <v>September</v>
      </c>
      <c r="C372">
        <f t="shared" si="371"/>
        <v>2055</v>
      </c>
      <c r="D372">
        <f t="shared" ref="D372:E372" si="428">D360+1</f>
        <v>72</v>
      </c>
      <c r="E372">
        <f t="shared" si="428"/>
        <v>70</v>
      </c>
      <c r="F372" s="6"/>
      <c r="G372" s="83">
        <f>VLOOKUP(D372,Rates2,5)*VLOOKUP(D372,Mort_Imp_Retirees,C372-'Mort Imp Cume'!$C$4+2)</f>
        <v>1.1832789723180994E-3</v>
      </c>
      <c r="H372" s="9">
        <f t="shared" si="373"/>
        <v>0.99881672102768193</v>
      </c>
      <c r="I372" s="83">
        <f>VLOOKUP(E372,Rates2,6)*VLOOKUP(E372,Mort_Imp_Survivors,C372-'Mort Imp Cume'!$C$4+2)</f>
        <v>3.109032352337889E-4</v>
      </c>
      <c r="J372" s="9">
        <f t="shared" si="374"/>
        <v>0.99968909676476625</v>
      </c>
      <c r="K372" s="83">
        <f>VLOOKUP(E372,Rates2,7)*VLOOKUP(E372,Mort_Imp_Survivors,C372-'Mort Imp Cume'!$C$4+2)</f>
        <v>5.5652762472534222E-4</v>
      </c>
      <c r="L372" s="9">
        <f t="shared" si="375"/>
        <v>0.99944347237527464</v>
      </c>
      <c r="M372" s="31">
        <f>PRODUCT(H$4:H371)</f>
        <v>0.88190499634169162</v>
      </c>
      <c r="N372" s="9">
        <f>PRODUCT(J$4:J371)</f>
        <v>0.95532907392000499</v>
      </c>
      <c r="O372" s="9">
        <f>PRODUCT(L$4:L371)</f>
        <v>0.92614182818385604</v>
      </c>
      <c r="P372" s="9">
        <f t="shared" si="378"/>
        <v>0.84250948344053367</v>
      </c>
      <c r="Q372" s="9">
        <f t="shared" si="379"/>
        <v>2.6162897729587121E-4</v>
      </c>
      <c r="R372" s="9">
        <f t="shared" si="380"/>
        <v>9.9661380891282857E-4</v>
      </c>
      <c r="S372" s="9">
        <f t="shared" si="367"/>
        <v>5.5350566620106939E-4</v>
      </c>
      <c r="T372" s="9">
        <f t="shared" si="362"/>
        <v>3.2079700937185952E-4</v>
      </c>
      <c r="U372" s="9">
        <f t="shared" si="353"/>
        <v>1.467579769267388E-4</v>
      </c>
      <c r="V372" s="9">
        <f t="shared" si="421"/>
        <v>7.8522862822100081E-5</v>
      </c>
      <c r="W372" s="6"/>
      <c r="X372" s="6"/>
    </row>
    <row r="373" spans="1:24" x14ac:dyDescent="0.25">
      <c r="A373">
        <f t="shared" si="376"/>
        <v>369</v>
      </c>
      <c r="B373" t="str">
        <f t="shared" si="390"/>
        <v>October</v>
      </c>
      <c r="C373">
        <f t="shared" si="371"/>
        <v>2055</v>
      </c>
      <c r="D373">
        <f t="shared" ref="D373:E373" si="429">D361+1</f>
        <v>72</v>
      </c>
      <c r="E373">
        <f t="shared" si="429"/>
        <v>70</v>
      </c>
      <c r="F373" s="6"/>
      <c r="G373" s="83">
        <f>VLOOKUP(D373,Rates2,5)*VLOOKUP(D373,Mort_Imp_Retirees,C373-'Mort Imp Cume'!$C$4+2)</f>
        <v>1.1832789723180994E-3</v>
      </c>
      <c r="H373" s="9">
        <f t="shared" si="373"/>
        <v>0.99881672102768193</v>
      </c>
      <c r="I373" s="83">
        <f>VLOOKUP(E373,Rates2,6)*VLOOKUP(E373,Mort_Imp_Survivors,C373-'Mort Imp Cume'!$C$4+2)</f>
        <v>3.109032352337889E-4</v>
      </c>
      <c r="J373" s="9">
        <f t="shared" si="374"/>
        <v>0.99968909676476625</v>
      </c>
      <c r="K373" s="83">
        <f>VLOOKUP(E373,Rates2,7)*VLOOKUP(E373,Mort_Imp_Survivors,C373-'Mort Imp Cume'!$C$4+2)</f>
        <v>5.5652762472534222E-4</v>
      </c>
      <c r="L373" s="9">
        <f t="shared" si="375"/>
        <v>0.99944347237527464</v>
      </c>
      <c r="M373" s="31">
        <f>PRODUCT(H$4:H372)</f>
        <v>0.88086145670393823</v>
      </c>
      <c r="N373" s="9">
        <f>PRODUCT(J$4:J372)</f>
        <v>0.95503205902021038</v>
      </c>
      <c r="O373" s="9">
        <f>PRODUCT(L$4:L372)</f>
        <v>0.92562640467205803</v>
      </c>
      <c r="P373" s="9">
        <f t="shared" si="378"/>
        <v>0.84125093070750401</v>
      </c>
      <c r="Q373" s="9">
        <f t="shared" si="379"/>
        <v>2.6123815218246022E-4</v>
      </c>
      <c r="R373" s="9">
        <f t="shared" si="380"/>
        <v>9.9512505293128124E-4</v>
      </c>
      <c r="S373" s="9">
        <f t="shared" si="367"/>
        <v>5.5290984211747946E-4</v>
      </c>
      <c r="T373" s="9">
        <f t="shared" si="362"/>
        <v>3.2051982256939277E-4</v>
      </c>
      <c r="U373" s="9">
        <f t="shared" ref="U373:U436" si="430">IF(O134=0,0,R133*O373/O134)</f>
        <v>1.4666451345206986E-4</v>
      </c>
      <c r="V373" s="9">
        <f t="shared" si="421"/>
        <v>7.8478270489849475E-5</v>
      </c>
      <c r="W373" s="6"/>
      <c r="X373" s="6"/>
    </row>
    <row r="374" spans="1:24" x14ac:dyDescent="0.25">
      <c r="A374">
        <f t="shared" si="376"/>
        <v>370</v>
      </c>
      <c r="B374" t="str">
        <f t="shared" si="390"/>
        <v>November</v>
      </c>
      <c r="C374">
        <f t="shared" si="371"/>
        <v>2055</v>
      </c>
      <c r="D374">
        <f t="shared" ref="D374:E374" si="431">D362+1</f>
        <v>72</v>
      </c>
      <c r="E374">
        <f t="shared" si="431"/>
        <v>70</v>
      </c>
      <c r="F374" s="6"/>
      <c r="G374" s="83">
        <f>VLOOKUP(D374,Rates2,5)*VLOOKUP(D374,Mort_Imp_Retirees,C374-'Mort Imp Cume'!$C$4+2)</f>
        <v>1.1832789723180994E-3</v>
      </c>
      <c r="H374" s="9">
        <f t="shared" si="373"/>
        <v>0.99881672102768193</v>
      </c>
      <c r="I374" s="83">
        <f>VLOOKUP(E374,Rates2,6)*VLOOKUP(E374,Mort_Imp_Survivors,C374-'Mort Imp Cume'!$C$4+2)</f>
        <v>3.109032352337889E-4</v>
      </c>
      <c r="J374" s="9">
        <f t="shared" si="374"/>
        <v>0.99968909676476625</v>
      </c>
      <c r="K374" s="83">
        <f>VLOOKUP(E374,Rates2,7)*VLOOKUP(E374,Mort_Imp_Survivors,C374-'Mort Imp Cume'!$C$4+2)</f>
        <v>5.5652762472534222E-4</v>
      </c>
      <c r="L374" s="9">
        <f t="shared" si="375"/>
        <v>0.99944347237527464</v>
      </c>
      <c r="M374" s="31">
        <f>PRODUCT(H$4:H373)</f>
        <v>0.87981915186469495</v>
      </c>
      <c r="N374" s="9">
        <f>PRODUCT(J$4:J373)</f>
        <v>0.9547351364633091</v>
      </c>
      <c r="O374" s="9">
        <f>PRODUCT(L$4:L373)</f>
        <v>0.92511126800768284</v>
      </c>
      <c r="P374" s="9">
        <f t="shared" si="378"/>
        <v>0.83999425801857242</v>
      </c>
      <c r="Q374" s="9">
        <f t="shared" si="379"/>
        <v>2.6084791088920118E-4</v>
      </c>
      <c r="R374" s="9">
        <f t="shared" si="380"/>
        <v>9.9363852087474181E-4</v>
      </c>
      <c r="S374" s="9">
        <f t="shared" si="367"/>
        <v>5.5231465941185599E-4</v>
      </c>
      <c r="T374" s="9">
        <f t="shared" si="362"/>
        <v>3.202428752720374E-4</v>
      </c>
      <c r="U374" s="9">
        <f t="shared" si="430"/>
        <v>1.4657110950003319E-4</v>
      </c>
      <c r="V374" s="9">
        <f t="shared" si="421"/>
        <v>7.8433703481129143E-5</v>
      </c>
      <c r="W374" s="6"/>
      <c r="X374" s="6"/>
    </row>
    <row r="375" spans="1:24" x14ac:dyDescent="0.25">
      <c r="A375">
        <f t="shared" si="376"/>
        <v>371</v>
      </c>
      <c r="B375" t="str">
        <f t="shared" si="390"/>
        <v>December</v>
      </c>
      <c r="C375">
        <f t="shared" si="371"/>
        <v>2055</v>
      </c>
      <c r="D375">
        <f t="shared" ref="D375:E375" si="432">D363+1</f>
        <v>72</v>
      </c>
      <c r="E375">
        <f t="shared" si="432"/>
        <v>70</v>
      </c>
      <c r="F375" s="6"/>
      <c r="G375" s="83">
        <f>VLOOKUP(D375,Rates2,5)*VLOOKUP(D375,Mort_Imp_Retirees,C375-'Mort Imp Cume'!$C$4+2)</f>
        <v>1.1832789723180994E-3</v>
      </c>
      <c r="H375" s="9">
        <f t="shared" si="373"/>
        <v>0.99881672102768193</v>
      </c>
      <c r="I375" s="83">
        <f>VLOOKUP(E375,Rates2,6)*VLOOKUP(E375,Mort_Imp_Survivors,C375-'Mort Imp Cume'!$C$4+2)</f>
        <v>3.109032352337889E-4</v>
      </c>
      <c r="J375" s="9">
        <f t="shared" si="374"/>
        <v>0.99968909676476625</v>
      </c>
      <c r="K375" s="83">
        <f>VLOOKUP(E375,Rates2,7)*VLOOKUP(E375,Mort_Imp_Survivors,C375-'Mort Imp Cume'!$C$4+2)</f>
        <v>5.5652762472534222E-4</v>
      </c>
      <c r="L375" s="9">
        <f t="shared" si="375"/>
        <v>0.99944347237527464</v>
      </c>
      <c r="M375" s="31">
        <f>PRODUCT(H$4:H374)</f>
        <v>0.87877808036285077</v>
      </c>
      <c r="N375" s="9">
        <f>PRODUCT(J$4:J374)</f>
        <v>0.95443830622059134</v>
      </c>
      <c r="O375" s="9">
        <f>PRODUCT(L$4:L374)</f>
        <v>0.92459641803109183</v>
      </c>
      <c r="P375" s="9">
        <f t="shared" si="378"/>
        <v>0.83873946256530196</v>
      </c>
      <c r="Q375" s="9">
        <f t="shared" si="379"/>
        <v>2.6045825254397519E-4</v>
      </c>
      <c r="R375" s="9">
        <f t="shared" si="380"/>
        <v>9.9215420942107887E-4</v>
      </c>
      <c r="S375" s="9">
        <f t="shared" si="367"/>
        <v>5.5172011739378427E-4</v>
      </c>
      <c r="T375" s="9">
        <f t="shared" si="362"/>
        <v>3.1996616727284746E-4</v>
      </c>
      <c r="U375" s="9">
        <f t="shared" si="430"/>
        <v>1.4647776503272155E-4</v>
      </c>
      <c r="V375" s="9">
        <f t="shared" si="421"/>
        <v>7.8389161781558159E-5</v>
      </c>
      <c r="W375" s="6"/>
      <c r="X375" s="6"/>
    </row>
    <row r="376" spans="1:24" x14ac:dyDescent="0.25">
      <c r="A376">
        <f t="shared" si="376"/>
        <v>372</v>
      </c>
      <c r="B376" t="str">
        <f t="shared" si="390"/>
        <v>January</v>
      </c>
      <c r="C376">
        <f t="shared" si="371"/>
        <v>2056</v>
      </c>
      <c r="D376">
        <f t="shared" ref="D376:E376" si="433">D364+1</f>
        <v>73</v>
      </c>
      <c r="E376">
        <f t="shared" si="433"/>
        <v>71</v>
      </c>
      <c r="F376" s="6"/>
      <c r="G376" s="83">
        <f>VLOOKUP(D376,Rates2,5)*VLOOKUP(D376,Mort_Imp_Retirees,C376-'Mort Imp Cume'!$C$4+2)</f>
        <v>1.3627064758141166E-3</v>
      </c>
      <c r="H376" s="9">
        <f t="shared" si="373"/>
        <v>0.99863729352418584</v>
      </c>
      <c r="I376" s="83">
        <f>VLOOKUP(E376,Rates2,6)*VLOOKUP(E376,Mort_Imp_Survivors,C376-'Mort Imp Cume'!$C$4+2)</f>
        <v>3.4431212977482114E-4</v>
      </c>
      <c r="J376" s="9">
        <f t="shared" si="374"/>
        <v>0.99965568787022518</v>
      </c>
      <c r="K376" s="83">
        <f>VLOOKUP(E376,Rates2,7)*VLOOKUP(E376,Mort_Imp_Survivors,C376-'Mort Imp Cume'!$C$4+2)</f>
        <v>6.0174536409091128E-4</v>
      </c>
      <c r="L376" s="9">
        <f t="shared" si="375"/>
        <v>0.99939825463590903</v>
      </c>
      <c r="M376" s="31">
        <f>PRODUCT(H$4:H375)</f>
        <v>0.8777382407390234</v>
      </c>
      <c r="N376" s="9">
        <f>PRODUCT(J$4:J375)</f>
        <v>0.95414156826335639</v>
      </c>
      <c r="O376" s="9">
        <f>PRODUCT(L$4:L375)</f>
        <v>0.9240818545827354</v>
      </c>
      <c r="P376" s="9">
        <f t="shared" si="378"/>
        <v>0.83748654154345126</v>
      </c>
      <c r="Q376" s="9">
        <f t="shared" si="379"/>
        <v>2.87963829132242E-4</v>
      </c>
      <c r="R376" s="9">
        <f t="shared" si="380"/>
        <v>1.1408553879240964E-3</v>
      </c>
      <c r="S376" s="9">
        <f t="shared" si="367"/>
        <v>6.1978661017374952E-4</v>
      </c>
      <c r="T376" s="9">
        <f t="shared" si="362"/>
        <v>3.5791715715549123E-4</v>
      </c>
      <c r="U376" s="9">
        <f t="shared" si="430"/>
        <v>1.5518762841287281E-4</v>
      </c>
      <c r="V376" s="9">
        <f t="shared" si="421"/>
        <v>8.4382056549070947E-5</v>
      </c>
      <c r="W376" s="6"/>
      <c r="X376" s="6"/>
    </row>
    <row r="377" spans="1:24" x14ac:dyDescent="0.25">
      <c r="A377">
        <f t="shared" si="376"/>
        <v>373</v>
      </c>
      <c r="B377" t="str">
        <f t="shared" si="390"/>
        <v>February</v>
      </c>
      <c r="C377">
        <f t="shared" si="371"/>
        <v>2056</v>
      </c>
      <c r="D377">
        <f t="shared" ref="D377:E377" si="434">D365+1</f>
        <v>73</v>
      </c>
      <c r="E377">
        <f t="shared" si="434"/>
        <v>71</v>
      </c>
      <c r="F377" s="6"/>
      <c r="G377" s="83">
        <f>VLOOKUP(D377,Rates2,5)*VLOOKUP(D377,Mort_Imp_Retirees,C377-'Mort Imp Cume'!$C$4+2)</f>
        <v>1.3627064758141166E-3</v>
      </c>
      <c r="H377" s="9">
        <f t="shared" si="373"/>
        <v>0.99863729352418584</v>
      </c>
      <c r="I377" s="83">
        <f>VLOOKUP(E377,Rates2,6)*VLOOKUP(E377,Mort_Imp_Survivors,C377-'Mort Imp Cume'!$C$4+2)</f>
        <v>3.4431212977482114E-4</v>
      </c>
      <c r="J377" s="9">
        <f t="shared" si="374"/>
        <v>0.99965568787022518</v>
      </c>
      <c r="K377" s="83">
        <f>VLOOKUP(E377,Rates2,7)*VLOOKUP(E377,Mort_Imp_Survivors,C377-'Mort Imp Cume'!$C$4+2)</f>
        <v>6.0174536409091128E-4</v>
      </c>
      <c r="L377" s="9">
        <f t="shared" si="375"/>
        <v>0.99939825463590903</v>
      </c>
      <c r="M377" s="31">
        <f>PRODUCT(H$4:H376)</f>
        <v>0.87654214115429863</v>
      </c>
      <c r="N377" s="9">
        <f>PRODUCT(J$4:J376)</f>
        <v>0.95381304574788095</v>
      </c>
      <c r="O377" s="9">
        <f>PRODUCT(L$4:L376)</f>
        <v>0.92352579261069967</v>
      </c>
      <c r="P377" s="9">
        <f t="shared" si="378"/>
        <v>0.8360573293807505</v>
      </c>
      <c r="Q377" s="9">
        <f t="shared" si="379"/>
        <v>2.8747240462975964E-4</v>
      </c>
      <c r="R377" s="9">
        <f t="shared" si="380"/>
        <v>1.138908461835829E-3</v>
      </c>
      <c r="S377" s="9">
        <f t="shared" si="367"/>
        <v>6.1904617173044003E-4</v>
      </c>
      <c r="T377" s="9">
        <f t="shared" si="362"/>
        <v>3.5757193710004355E-4</v>
      </c>
      <c r="U377" s="9">
        <f t="shared" si="430"/>
        <v>1.5507996129966435E-4</v>
      </c>
      <c r="V377" s="9">
        <f t="shared" si="421"/>
        <v>8.4329954875327556E-5</v>
      </c>
      <c r="W377" s="6"/>
      <c r="X377" s="6"/>
    </row>
    <row r="378" spans="1:24" x14ac:dyDescent="0.25">
      <c r="A378">
        <f t="shared" si="376"/>
        <v>374</v>
      </c>
      <c r="B378" t="str">
        <f t="shared" si="390"/>
        <v>March</v>
      </c>
      <c r="C378">
        <f t="shared" si="371"/>
        <v>2056</v>
      </c>
      <c r="D378">
        <f t="shared" ref="D378:E378" si="435">D366+1</f>
        <v>73</v>
      </c>
      <c r="E378">
        <f t="shared" si="435"/>
        <v>71</v>
      </c>
      <c r="F378" s="6"/>
      <c r="G378" s="83">
        <f>VLOOKUP(D378,Rates2,5)*VLOOKUP(D378,Mort_Imp_Retirees,C378-'Mort Imp Cume'!$C$4+2)</f>
        <v>1.3627064758141166E-3</v>
      </c>
      <c r="H378" s="9">
        <f t="shared" si="373"/>
        <v>0.99863729352418584</v>
      </c>
      <c r="I378" s="83">
        <f>VLOOKUP(E378,Rates2,6)*VLOOKUP(E378,Mort_Imp_Survivors,C378-'Mort Imp Cume'!$C$4+2)</f>
        <v>3.4431212977482114E-4</v>
      </c>
      <c r="J378" s="9">
        <f t="shared" si="374"/>
        <v>0.99965568787022518</v>
      </c>
      <c r="K378" s="83">
        <f>VLOOKUP(E378,Rates2,7)*VLOOKUP(E378,Mort_Imp_Survivors,C378-'Mort Imp Cume'!$C$4+2)</f>
        <v>6.0174536409091128E-4</v>
      </c>
      <c r="L378" s="9">
        <f t="shared" si="375"/>
        <v>0.99939825463590903</v>
      </c>
      <c r="M378" s="31">
        <f>PRODUCT(H$4:H377)</f>
        <v>0.8753476715022237</v>
      </c>
      <c r="N378" s="9">
        <f>PRODUCT(J$4:J377)</f>
        <v>0.95348463634669245</v>
      </c>
      <c r="O378" s="9">
        <f>PRODUCT(L$4:L377)</f>
        <v>0.9229700652463777</v>
      </c>
      <c r="P378" s="9">
        <f t="shared" si="378"/>
        <v>0.83463055623922178</v>
      </c>
      <c r="Q378" s="9">
        <f t="shared" si="379"/>
        <v>2.8698181876747169E-4</v>
      </c>
      <c r="R378" s="9">
        <f t="shared" si="380"/>
        <v>1.1369648582731273E-3</v>
      </c>
      <c r="S378" s="9">
        <f t="shared" si="367"/>
        <v>6.1830661786430475E-4</v>
      </c>
      <c r="T378" s="9">
        <f t="shared" si="362"/>
        <v>3.5722705001797896E-4</v>
      </c>
      <c r="U378" s="9">
        <f t="shared" si="430"/>
        <v>1.549723688844674E-4</v>
      </c>
      <c r="V378" s="9">
        <f t="shared" si="421"/>
        <v>8.4277885371745881E-5</v>
      </c>
      <c r="W378" s="6"/>
      <c r="X378" s="6"/>
    </row>
    <row r="379" spans="1:24" x14ac:dyDescent="0.25">
      <c r="A379">
        <f t="shared" si="376"/>
        <v>375</v>
      </c>
      <c r="B379" t="str">
        <f t="shared" si="390"/>
        <v>April</v>
      </c>
      <c r="C379">
        <f t="shared" si="371"/>
        <v>2056</v>
      </c>
      <c r="D379">
        <f t="shared" ref="D379:E379" si="436">D367+1</f>
        <v>73</v>
      </c>
      <c r="E379">
        <f t="shared" si="436"/>
        <v>71</v>
      </c>
      <c r="F379" s="6"/>
      <c r="G379" s="83">
        <f>VLOOKUP(D379,Rates2,5)*VLOOKUP(D379,Mort_Imp_Retirees,C379-'Mort Imp Cume'!$C$4+2)</f>
        <v>1.3627064758141166E-3</v>
      </c>
      <c r="H379" s="9">
        <f t="shared" si="373"/>
        <v>0.99863729352418584</v>
      </c>
      <c r="I379" s="83">
        <f>VLOOKUP(E379,Rates2,6)*VLOOKUP(E379,Mort_Imp_Survivors,C379-'Mort Imp Cume'!$C$4+2)</f>
        <v>3.4431212977482114E-4</v>
      </c>
      <c r="J379" s="9">
        <f t="shared" si="374"/>
        <v>0.99965568787022518</v>
      </c>
      <c r="K379" s="83">
        <f>VLOOKUP(E379,Rates2,7)*VLOOKUP(E379,Mort_Imp_Survivors,C379-'Mort Imp Cume'!$C$4+2)</f>
        <v>6.0174536409091128E-4</v>
      </c>
      <c r="L379" s="9">
        <f t="shared" si="375"/>
        <v>0.99939825463590903</v>
      </c>
      <c r="M379" s="31">
        <f>PRODUCT(H$4:H378)</f>
        <v>0.87415482956167878</v>
      </c>
      <c r="N379" s="9">
        <f>PRODUCT(J$4:J378)</f>
        <v>0.95315634002084437</v>
      </c>
      <c r="O379" s="9">
        <f>PRODUCT(L$4:L378)</f>
        <v>0.922414672288421</v>
      </c>
      <c r="P379" s="9">
        <f t="shared" si="378"/>
        <v>0.83320621795655481</v>
      </c>
      <c r="Q379" s="9">
        <f t="shared" si="379"/>
        <v>2.8649207011419717E-4</v>
      </c>
      <c r="R379" s="9">
        <f t="shared" si="380"/>
        <v>1.1350245715659375E-3</v>
      </c>
      <c r="S379" s="9">
        <f t="shared" si="367"/>
        <v>6.1756794751856899E-4</v>
      </c>
      <c r="T379" s="9">
        <f t="shared" si="362"/>
        <v>3.5688249558813622E-4</v>
      </c>
      <c r="U379" s="9">
        <f t="shared" si="430"/>
        <v>1.5486485111545763E-4</v>
      </c>
      <c r="V379" s="9">
        <f t="shared" si="421"/>
        <v>8.42258480184625E-5</v>
      </c>
      <c r="W379" s="6"/>
      <c r="X379" s="6"/>
    </row>
    <row r="380" spans="1:24" x14ac:dyDescent="0.25">
      <c r="A380">
        <f t="shared" si="376"/>
        <v>376</v>
      </c>
      <c r="B380" t="str">
        <f t="shared" si="390"/>
        <v>May</v>
      </c>
      <c r="C380">
        <f t="shared" si="371"/>
        <v>2056</v>
      </c>
      <c r="D380">
        <f t="shared" ref="D380:E380" si="437">D368+1</f>
        <v>73</v>
      </c>
      <c r="E380">
        <f t="shared" si="437"/>
        <v>71</v>
      </c>
      <c r="F380" s="6"/>
      <c r="G380" s="83">
        <f>VLOOKUP(D380,Rates2,5)*VLOOKUP(D380,Mort_Imp_Retirees,C380-'Mort Imp Cume'!$C$4+2)</f>
        <v>1.3627064758141166E-3</v>
      </c>
      <c r="H380" s="9">
        <f t="shared" si="373"/>
        <v>0.99863729352418584</v>
      </c>
      <c r="I380" s="83">
        <f>VLOOKUP(E380,Rates2,6)*VLOOKUP(E380,Mort_Imp_Survivors,C380-'Mort Imp Cume'!$C$4+2)</f>
        <v>3.4431212977482114E-4</v>
      </c>
      <c r="J380" s="9">
        <f t="shared" si="374"/>
        <v>0.99965568787022518</v>
      </c>
      <c r="K380" s="83">
        <f>VLOOKUP(E380,Rates2,7)*VLOOKUP(E380,Mort_Imp_Survivors,C380-'Mort Imp Cume'!$C$4+2)</f>
        <v>6.0174536409091128E-4</v>
      </c>
      <c r="L380" s="9">
        <f t="shared" si="375"/>
        <v>0.99939825463590903</v>
      </c>
      <c r="M380" s="31">
        <f>PRODUCT(H$4:H379)</f>
        <v>0.87296361311457082</v>
      </c>
      <c r="N380" s="9">
        <f>PRODUCT(J$4:J379)</f>
        <v>0.95282815673140342</v>
      </c>
      <c r="O380" s="9">
        <f>PRODUCT(L$4:L379)</f>
        <v>0.92185961353560197</v>
      </c>
      <c r="P380" s="9">
        <f t="shared" si="378"/>
        <v>0.83178431037754252</v>
      </c>
      <c r="Q380" s="9">
        <f t="shared" si="379"/>
        <v>2.8600315724119755E-4</v>
      </c>
      <c r="R380" s="9">
        <f t="shared" si="380"/>
        <v>1.1330875960538812E-3</v>
      </c>
      <c r="S380" s="9">
        <f t="shared" si="367"/>
        <v>6.1683015963772032E-4</v>
      </c>
      <c r="T380" s="9">
        <f t="shared" si="362"/>
        <v>3.5653827348966412E-4</v>
      </c>
      <c r="U380" s="9">
        <f t="shared" si="430"/>
        <v>1.5475740794084638E-4</v>
      </c>
      <c r="V380" s="9">
        <f t="shared" si="421"/>
        <v>8.4173842795626211E-5</v>
      </c>
      <c r="W380" s="6"/>
      <c r="X380" s="6"/>
    </row>
    <row r="381" spans="1:24" x14ac:dyDescent="0.25">
      <c r="A381">
        <f t="shared" si="376"/>
        <v>377</v>
      </c>
      <c r="B381" t="str">
        <f t="shared" si="390"/>
        <v>June</v>
      </c>
      <c r="C381">
        <f t="shared" si="371"/>
        <v>2056</v>
      </c>
      <c r="D381">
        <f t="shared" ref="D381:E381" si="438">D369+1</f>
        <v>73</v>
      </c>
      <c r="E381">
        <f t="shared" si="438"/>
        <v>71</v>
      </c>
      <c r="F381" s="6"/>
      <c r="G381" s="83">
        <f>VLOOKUP(D381,Rates2,5)*VLOOKUP(D381,Mort_Imp_Retirees,C381-'Mort Imp Cume'!$C$4+2)</f>
        <v>1.3627064758141166E-3</v>
      </c>
      <c r="H381" s="9">
        <f t="shared" si="373"/>
        <v>0.99863729352418584</v>
      </c>
      <c r="I381" s="83">
        <f>VLOOKUP(E381,Rates2,6)*VLOOKUP(E381,Mort_Imp_Survivors,C381-'Mort Imp Cume'!$C$4+2)</f>
        <v>3.4431212977482114E-4</v>
      </c>
      <c r="J381" s="9">
        <f t="shared" si="374"/>
        <v>0.99965568787022518</v>
      </c>
      <c r="K381" s="83">
        <f>VLOOKUP(E381,Rates2,7)*VLOOKUP(E381,Mort_Imp_Survivors,C381-'Mort Imp Cume'!$C$4+2)</f>
        <v>6.0174536409091128E-4</v>
      </c>
      <c r="L381" s="9">
        <f t="shared" si="375"/>
        <v>0.99939825463590903</v>
      </c>
      <c r="M381" s="31">
        <f>PRODUCT(H$4:H380)</f>
        <v>0.87177401994582948</v>
      </c>
      <c r="N381" s="9">
        <f>PRODUCT(J$4:J380)</f>
        <v>0.95250008643944983</v>
      </c>
      <c r="O381" s="9">
        <f>PRODUCT(L$4:L380)</f>
        <v>0.92130488878681427</v>
      </c>
      <c r="P381" s="9">
        <f t="shared" si="378"/>
        <v>0.83036482935406919</v>
      </c>
      <c r="Q381" s="9">
        <f t="shared" si="379"/>
        <v>2.8551507872217252E-4</v>
      </c>
      <c r="R381" s="9">
        <f t="shared" si="380"/>
        <v>1.1311539260862409E-3</v>
      </c>
      <c r="S381" s="9">
        <f t="shared" si="367"/>
        <v>6.1609325316750721E-4</v>
      </c>
      <c r="T381" s="9">
        <f t="shared" ref="T381:T444" si="439">IF(O262=0,0,R261*O381/O262)</f>
        <v>3.5619438340202069E-4</v>
      </c>
      <c r="U381" s="9">
        <f t="shared" si="430"/>
        <v>1.5465003930888117E-4</v>
      </c>
      <c r="V381" s="9">
        <f t="shared" si="421"/>
        <v>8.4121869683398068E-5</v>
      </c>
      <c r="W381" s="6"/>
      <c r="X381" s="6"/>
    </row>
    <row r="382" spans="1:24" x14ac:dyDescent="0.25">
      <c r="A382">
        <f t="shared" si="376"/>
        <v>378</v>
      </c>
      <c r="B382" t="str">
        <f t="shared" si="390"/>
        <v>July</v>
      </c>
      <c r="C382">
        <f t="shared" si="371"/>
        <v>2056</v>
      </c>
      <c r="D382">
        <f t="shared" ref="D382:E382" si="440">D370+1</f>
        <v>73</v>
      </c>
      <c r="E382">
        <f t="shared" si="440"/>
        <v>71</v>
      </c>
      <c r="F382" s="6"/>
      <c r="G382" s="83">
        <f>VLOOKUP(D382,Rates2,5)*VLOOKUP(D382,Mort_Imp_Retirees,C382-'Mort Imp Cume'!$C$4+2)</f>
        <v>1.3627064758141166E-3</v>
      </c>
      <c r="H382" s="9">
        <f t="shared" si="373"/>
        <v>0.99863729352418584</v>
      </c>
      <c r="I382" s="83">
        <f>VLOOKUP(E382,Rates2,6)*VLOOKUP(E382,Mort_Imp_Survivors,C382-'Mort Imp Cume'!$C$4+2)</f>
        <v>3.4431212977482114E-4</v>
      </c>
      <c r="J382" s="9">
        <f t="shared" si="374"/>
        <v>0.99965568787022518</v>
      </c>
      <c r="K382" s="83">
        <f>VLOOKUP(E382,Rates2,7)*VLOOKUP(E382,Mort_Imp_Survivors,C382-'Mort Imp Cume'!$C$4+2)</f>
        <v>6.0174536409091128E-4</v>
      </c>
      <c r="L382" s="9">
        <f t="shared" si="375"/>
        <v>0.99939825463590903</v>
      </c>
      <c r="M382" s="31">
        <f>PRODUCT(H$4:H381)</f>
        <v>0.87058604784340277</v>
      </c>
      <c r="N382" s="9">
        <f>PRODUCT(J$4:J381)</f>
        <v>0.95217212910607718</v>
      </c>
      <c r="O382" s="9">
        <f>PRODUCT(L$4:L381)</f>
        <v>0.92075049784107244</v>
      </c>
      <c r="P382" s="9">
        <f t="shared" si="378"/>
        <v>0.82894777074509796</v>
      </c>
      <c r="Q382" s="9">
        <f t="shared" si="379"/>
        <v>2.8502783313325578E-4</v>
      </c>
      <c r="R382" s="9">
        <f t="shared" si="380"/>
        <v>1.1292235560219415E-3</v>
      </c>
      <c r="S382" s="9">
        <f t="shared" si="367"/>
        <v>6.1535722705493776E-4</v>
      </c>
      <c r="T382" s="9">
        <f t="shared" si="439"/>
        <v>3.5585082500497292E-4</v>
      </c>
      <c r="U382" s="9">
        <f t="shared" si="430"/>
        <v>1.5454274516784518E-4</v>
      </c>
      <c r="V382" s="9">
        <f t="shared" si="421"/>
        <v>8.4069928661951386E-5</v>
      </c>
      <c r="W382" s="6"/>
      <c r="X382" s="6"/>
    </row>
    <row r="383" spans="1:24" x14ac:dyDescent="0.25">
      <c r="A383">
        <f t="shared" si="376"/>
        <v>379</v>
      </c>
      <c r="B383" t="str">
        <f t="shared" si="390"/>
        <v>August</v>
      </c>
      <c r="C383">
        <f t="shared" si="371"/>
        <v>2056</v>
      </c>
      <c r="D383">
        <f t="shared" ref="D383:E383" si="441">D371+1</f>
        <v>73</v>
      </c>
      <c r="E383">
        <f t="shared" si="441"/>
        <v>71</v>
      </c>
      <c r="F383" s="6"/>
      <c r="G383" s="83">
        <f>VLOOKUP(D383,Rates2,5)*VLOOKUP(D383,Mort_Imp_Retirees,C383-'Mort Imp Cume'!$C$4+2)</f>
        <v>1.3627064758141166E-3</v>
      </c>
      <c r="H383" s="9">
        <f t="shared" si="373"/>
        <v>0.99863729352418584</v>
      </c>
      <c r="I383" s="83">
        <f>VLOOKUP(E383,Rates2,6)*VLOOKUP(E383,Mort_Imp_Survivors,C383-'Mort Imp Cume'!$C$4+2)</f>
        <v>3.4431212977482114E-4</v>
      </c>
      <c r="J383" s="9">
        <f t="shared" si="374"/>
        <v>0.99965568787022518</v>
      </c>
      <c r="K383" s="83">
        <f>VLOOKUP(E383,Rates2,7)*VLOOKUP(E383,Mort_Imp_Survivors,C383-'Mort Imp Cume'!$C$4+2)</f>
        <v>6.0174536409091128E-4</v>
      </c>
      <c r="L383" s="9">
        <f t="shared" si="375"/>
        <v>0.99939825463590903</v>
      </c>
      <c r="M383" s="31">
        <f>PRODUCT(H$4:H382)</f>
        <v>0.86939969459825306</v>
      </c>
      <c r="N383" s="9">
        <f>PRODUCT(J$4:J382)</f>
        <v>0.95184428469239246</v>
      </c>
      <c r="O383" s="9">
        <f>PRODUCT(L$4:L382)</f>
        <v>0.92019644049751215</v>
      </c>
      <c r="P383" s="9">
        <f t="shared" si="378"/>
        <v>0.82753313041665866</v>
      </c>
      <c r="Q383" s="9">
        <f t="shared" si="379"/>
        <v>2.8454141905301096E-4</v>
      </c>
      <c r="R383" s="9">
        <f t="shared" si="380"/>
        <v>1.127296480229535E-3</v>
      </c>
      <c r="S383" s="9">
        <f t="shared" si="367"/>
        <v>6.1462208024827775E-4</v>
      </c>
      <c r="T383" s="9">
        <f t="shared" si="439"/>
        <v>3.5550759797859733E-4</v>
      </c>
      <c r="U383" s="9">
        <f t="shared" si="430"/>
        <v>1.5443552546605768E-4</v>
      </c>
      <c r="V383" s="9">
        <f t="shared" si="421"/>
        <v>8.4018019711471761E-5</v>
      </c>
      <c r="W383" s="6"/>
      <c r="X383" s="6"/>
    </row>
    <row r="384" spans="1:24" x14ac:dyDescent="0.25">
      <c r="A384">
        <f t="shared" si="376"/>
        <v>380</v>
      </c>
      <c r="B384" t="str">
        <f t="shared" si="390"/>
        <v>September</v>
      </c>
      <c r="C384">
        <f t="shared" si="371"/>
        <v>2056</v>
      </c>
      <c r="D384">
        <f t="shared" ref="D384:E384" si="442">D372+1</f>
        <v>73</v>
      </c>
      <c r="E384">
        <f t="shared" si="442"/>
        <v>71</v>
      </c>
      <c r="F384" s="6"/>
      <c r="G384" s="83">
        <f>VLOOKUP(D384,Rates2,5)*VLOOKUP(D384,Mort_Imp_Retirees,C384-'Mort Imp Cume'!$C$4+2)</f>
        <v>1.3627064758141166E-3</v>
      </c>
      <c r="H384" s="9">
        <f t="shared" si="373"/>
        <v>0.99863729352418584</v>
      </c>
      <c r="I384" s="83">
        <f>VLOOKUP(E384,Rates2,6)*VLOOKUP(E384,Mort_Imp_Survivors,C384-'Mort Imp Cume'!$C$4+2)</f>
        <v>3.4431212977482114E-4</v>
      </c>
      <c r="J384" s="9">
        <f t="shared" si="374"/>
        <v>0.99965568787022518</v>
      </c>
      <c r="K384" s="83">
        <f>VLOOKUP(E384,Rates2,7)*VLOOKUP(E384,Mort_Imp_Survivors,C384-'Mort Imp Cume'!$C$4+2)</f>
        <v>6.0174536409091128E-4</v>
      </c>
      <c r="L384" s="9">
        <f t="shared" si="375"/>
        <v>0.99939825463590903</v>
      </c>
      <c r="M384" s="31">
        <f>PRODUCT(H$4:H383)</f>
        <v>0.86821495800435322</v>
      </c>
      <c r="N384" s="9">
        <f>PRODUCT(J$4:J383)</f>
        <v>0.951516553159516</v>
      </c>
      <c r="O384" s="9">
        <f>PRODUCT(L$4:L383)</f>
        <v>0.91964271655538976</v>
      </c>
      <c r="P384" s="9">
        <f t="shared" si="378"/>
        <v>0.82612090424183615</v>
      </c>
      <c r="Q384" s="9">
        <f t="shared" si="379"/>
        <v>2.8405583506242743E-4</v>
      </c>
      <c r="R384" s="9">
        <f t="shared" si="380"/>
        <v>1.1253726930871837E-3</v>
      </c>
      <c r="S384" s="9">
        <f t="shared" si="367"/>
        <v>6.1388781169704988E-4</v>
      </c>
      <c r="T384" s="9">
        <f t="shared" si="439"/>
        <v>3.5516470200327831E-4</v>
      </c>
      <c r="U384" s="9">
        <f t="shared" si="430"/>
        <v>1.5432838015187367E-4</v>
      </c>
      <c r="V384" s="9">
        <f t="shared" si="421"/>
        <v>8.3966142812156959E-5</v>
      </c>
      <c r="W384" s="6"/>
      <c r="X384" s="6"/>
    </row>
    <row r="385" spans="1:24" x14ac:dyDescent="0.25">
      <c r="A385">
        <f t="shared" si="376"/>
        <v>381</v>
      </c>
      <c r="B385" t="str">
        <f t="shared" si="390"/>
        <v>October</v>
      </c>
      <c r="C385">
        <f t="shared" si="371"/>
        <v>2056</v>
      </c>
      <c r="D385">
        <f t="shared" ref="D385:E385" si="443">D373+1</f>
        <v>73</v>
      </c>
      <c r="E385">
        <f t="shared" si="443"/>
        <v>71</v>
      </c>
      <c r="F385" s="6"/>
      <c r="G385" s="83">
        <f>VLOOKUP(D385,Rates2,5)*VLOOKUP(D385,Mort_Imp_Retirees,C385-'Mort Imp Cume'!$C$4+2)</f>
        <v>1.3627064758141166E-3</v>
      </c>
      <c r="H385" s="9">
        <f t="shared" si="373"/>
        <v>0.99863729352418584</v>
      </c>
      <c r="I385" s="83">
        <f>VLOOKUP(E385,Rates2,6)*VLOOKUP(E385,Mort_Imp_Survivors,C385-'Mort Imp Cume'!$C$4+2)</f>
        <v>3.4431212977482114E-4</v>
      </c>
      <c r="J385" s="9">
        <f t="shared" si="374"/>
        <v>0.99965568787022518</v>
      </c>
      <c r="K385" s="83">
        <f>VLOOKUP(E385,Rates2,7)*VLOOKUP(E385,Mort_Imp_Survivors,C385-'Mort Imp Cume'!$C$4+2)</f>
        <v>6.0174536409091128E-4</v>
      </c>
      <c r="L385" s="9">
        <f t="shared" si="375"/>
        <v>0.99939825463590903</v>
      </c>
      <c r="M385" s="31">
        <f>PRODUCT(H$4:H384)</f>
        <v>0.86703183585868193</v>
      </c>
      <c r="N385" s="9">
        <f>PRODUCT(J$4:J384)</f>
        <v>0.95118893446858166</v>
      </c>
      <c r="O385" s="9">
        <f>PRODUCT(L$4:L384)</f>
        <v>0.91908932581408254</v>
      </c>
      <c r="P385" s="9">
        <f t="shared" si="378"/>
        <v>0.82471108810075788</v>
      </c>
      <c r="Q385" s="9">
        <f t="shared" si="379"/>
        <v>2.8357107974491611E-4</v>
      </c>
      <c r="R385" s="9">
        <f t="shared" si="380"/>
        <v>1.1234521889826432E-3</v>
      </c>
      <c r="S385" s="9">
        <f t="shared" ref="S385:S448" si="444">IF(O326=0,0,R325*O385/O326)</f>
        <v>6.131544203520317E-4</v>
      </c>
      <c r="T385" s="9">
        <f t="shared" si="439"/>
        <v>3.5482213675970889E-4</v>
      </c>
      <c r="U385" s="9">
        <f t="shared" si="430"/>
        <v>1.5422130917368401E-4</v>
      </c>
      <c r="V385" s="9">
        <f t="shared" si="421"/>
        <v>8.391429794421697E-5</v>
      </c>
      <c r="W385" s="6"/>
      <c r="X385" s="6"/>
    </row>
    <row r="386" spans="1:24" x14ac:dyDescent="0.25">
      <c r="A386">
        <f t="shared" si="376"/>
        <v>382</v>
      </c>
      <c r="B386" t="str">
        <f t="shared" si="390"/>
        <v>November</v>
      </c>
      <c r="C386">
        <f t="shared" si="371"/>
        <v>2056</v>
      </c>
      <c r="D386">
        <f t="shared" ref="D386:E386" si="445">D374+1</f>
        <v>73</v>
      </c>
      <c r="E386">
        <f t="shared" si="445"/>
        <v>71</v>
      </c>
      <c r="F386" s="6"/>
      <c r="G386" s="83">
        <f>VLOOKUP(D386,Rates2,5)*VLOOKUP(D386,Mort_Imp_Retirees,C386-'Mort Imp Cume'!$C$4+2)</f>
        <v>1.3627064758141166E-3</v>
      </c>
      <c r="H386" s="9">
        <f t="shared" si="373"/>
        <v>0.99863729352418584</v>
      </c>
      <c r="I386" s="83">
        <f>VLOOKUP(E386,Rates2,6)*VLOOKUP(E386,Mort_Imp_Survivors,C386-'Mort Imp Cume'!$C$4+2)</f>
        <v>3.4431212977482114E-4</v>
      </c>
      <c r="J386" s="9">
        <f t="shared" si="374"/>
        <v>0.99965568787022518</v>
      </c>
      <c r="K386" s="83">
        <f>VLOOKUP(E386,Rates2,7)*VLOOKUP(E386,Mort_Imp_Survivors,C386-'Mort Imp Cume'!$C$4+2)</f>
        <v>6.0174536409091128E-4</v>
      </c>
      <c r="L386" s="9">
        <f t="shared" si="375"/>
        <v>0.99939825463590903</v>
      </c>
      <c r="M386" s="31">
        <f>PRODUCT(H$4:H385)</f>
        <v>0.86585032596122025</v>
      </c>
      <c r="N386" s="9">
        <f>PRODUCT(J$4:J385)</f>
        <v>0.95086142858073652</v>
      </c>
      <c r="O386" s="9">
        <f>PRODUCT(L$4:L385)</f>
        <v>0.91853626807308841</v>
      </c>
      <c r="P386" s="9">
        <f t="shared" si="378"/>
        <v>0.82330367788058223</v>
      </c>
      <c r="Q386" s="9">
        <f t="shared" si="379"/>
        <v>2.8308715168630551E-4</v>
      </c>
      <c r="R386" s="9">
        <f t="shared" si="380"/>
        <v>1.121534962313248E-3</v>
      </c>
      <c r="S386" s="9">
        <f t="shared" si="444"/>
        <v>6.1242190516525388E-4</v>
      </c>
      <c r="T386" s="9">
        <f t="shared" si="439"/>
        <v>3.5447990192889007E-4</v>
      </c>
      <c r="U386" s="9">
        <f t="shared" si="430"/>
        <v>1.5411431247991543E-4</v>
      </c>
      <c r="V386" s="9">
        <f t="shared" si="421"/>
        <v>8.3862485087874048E-5</v>
      </c>
      <c r="W386" s="6"/>
      <c r="X386" s="6"/>
    </row>
    <row r="387" spans="1:24" x14ac:dyDescent="0.25">
      <c r="A387">
        <f t="shared" si="376"/>
        <v>383</v>
      </c>
      <c r="B387" t="str">
        <f t="shared" si="390"/>
        <v>December</v>
      </c>
      <c r="C387">
        <f t="shared" si="371"/>
        <v>2056</v>
      </c>
      <c r="D387">
        <f t="shared" ref="D387:E387" si="446">D375+1</f>
        <v>73</v>
      </c>
      <c r="E387">
        <f t="shared" si="446"/>
        <v>71</v>
      </c>
      <c r="F387" s="6"/>
      <c r="G387" s="83">
        <f>VLOOKUP(D387,Rates2,5)*VLOOKUP(D387,Mort_Imp_Retirees,C387-'Mort Imp Cume'!$C$4+2)</f>
        <v>1.3627064758141166E-3</v>
      </c>
      <c r="H387" s="9">
        <f t="shared" si="373"/>
        <v>0.99863729352418584</v>
      </c>
      <c r="I387" s="83">
        <f>VLOOKUP(E387,Rates2,6)*VLOOKUP(E387,Mort_Imp_Survivors,C387-'Mort Imp Cume'!$C$4+2)</f>
        <v>3.4431212977482114E-4</v>
      </c>
      <c r="J387" s="9">
        <f t="shared" si="374"/>
        <v>0.99965568787022518</v>
      </c>
      <c r="K387" s="83">
        <f>VLOOKUP(E387,Rates2,7)*VLOOKUP(E387,Mort_Imp_Survivors,C387-'Mort Imp Cume'!$C$4+2)</f>
        <v>6.0174536409091128E-4</v>
      </c>
      <c r="L387" s="9">
        <f t="shared" si="375"/>
        <v>0.99939825463590903</v>
      </c>
      <c r="M387" s="31">
        <f>PRODUCT(H$4:H386)</f>
        <v>0.86467042611494704</v>
      </c>
      <c r="N387" s="9">
        <f>PRODUCT(J$4:J386)</f>
        <v>0.95053403545714121</v>
      </c>
      <c r="O387" s="9">
        <f>PRODUCT(L$4:L386)</f>
        <v>0.91798354313202601</v>
      </c>
      <c r="P387" s="9">
        <f t="shared" si="378"/>
        <v>0.82189866947548651</v>
      </c>
      <c r="Q387" s="9">
        <f t="shared" si="379"/>
        <v>2.8260404947483747E-4</v>
      </c>
      <c r="R387" s="9">
        <f t="shared" si="380"/>
        <v>1.1196210074858927E-3</v>
      </c>
      <c r="S387" s="9">
        <f t="shared" si="444"/>
        <v>6.1169026508999945E-4</v>
      </c>
      <c r="T387" s="9">
        <f t="shared" si="439"/>
        <v>3.5413799719213055E-4</v>
      </c>
      <c r="U387" s="9">
        <f t="shared" si="430"/>
        <v>1.5400739001903037E-4</v>
      </c>
      <c r="V387" s="9">
        <f t="shared" si="421"/>
        <v>8.3810704223362688E-5</v>
      </c>
      <c r="W387" s="6"/>
      <c r="X387" s="6"/>
    </row>
    <row r="388" spans="1:24" x14ac:dyDescent="0.25">
      <c r="A388">
        <f t="shared" si="376"/>
        <v>384</v>
      </c>
      <c r="B388" t="str">
        <f t="shared" si="390"/>
        <v>January</v>
      </c>
      <c r="C388">
        <f t="shared" si="371"/>
        <v>2057</v>
      </c>
      <c r="D388">
        <f t="shared" ref="D388:E388" si="447">D376+1</f>
        <v>74</v>
      </c>
      <c r="E388">
        <f t="shared" si="447"/>
        <v>72</v>
      </c>
      <c r="F388" s="6"/>
      <c r="G388" s="83">
        <f>VLOOKUP(D388,Rates2,5)*VLOOKUP(D388,Mort_Imp_Retirees,C388-'Mort Imp Cume'!$C$4+2)</f>
        <v>1.5723755729269229E-3</v>
      </c>
      <c r="H388" s="9">
        <f t="shared" si="373"/>
        <v>0.99842762442707311</v>
      </c>
      <c r="I388" s="83">
        <f>VLOOKUP(E388,Rates2,6)*VLOOKUP(E388,Mort_Imp_Survivors,C388-'Mort Imp Cume'!$C$4+2)</f>
        <v>3.8288680900945126E-4</v>
      </c>
      <c r="J388" s="9">
        <f t="shared" si="374"/>
        <v>0.99961711319099056</v>
      </c>
      <c r="K388" s="83">
        <f>VLOOKUP(E388,Rates2,7)*VLOOKUP(E388,Mort_Imp_Survivors,C388-'Mort Imp Cume'!$C$4+2)</f>
        <v>7.0427337979044025E-4</v>
      </c>
      <c r="L388" s="9">
        <f t="shared" si="375"/>
        <v>0.9992957266202096</v>
      </c>
      <c r="M388" s="31">
        <f>PRODUCT(H$4:H387)</f>
        <v>0.86349213412583525</v>
      </c>
      <c r="N388" s="9">
        <f>PRODUCT(J$4:J387)</f>
        <v>0.95020675505896957</v>
      </c>
      <c r="O388" s="9">
        <f>PRODUCT(L$4:L387)</f>
        <v>0.91743115079063453</v>
      </c>
      <c r="P388" s="9">
        <f t="shared" si="378"/>
        <v>0.82049605878665444</v>
      </c>
      <c r="Q388" s="9">
        <f t="shared" si="379"/>
        <v>3.136631447756363E-4</v>
      </c>
      <c r="R388" s="9">
        <f t="shared" si="380"/>
        <v>1.2896339875409311E-3</v>
      </c>
      <c r="S388" s="9">
        <f t="shared" si="444"/>
        <v>6.8999349896988458E-4</v>
      </c>
      <c r="T388" s="9">
        <f t="shared" si="439"/>
        <v>3.9640399883740659E-4</v>
      </c>
      <c r="U388" s="9">
        <f t="shared" si="430"/>
        <v>1.6243412828224825E-4</v>
      </c>
      <c r="V388" s="9">
        <f t="shared" si="421"/>
        <v>9.0006249236987933E-5</v>
      </c>
      <c r="W388" s="6"/>
      <c r="X388" s="6"/>
    </row>
    <row r="389" spans="1:24" x14ac:dyDescent="0.25">
      <c r="A389">
        <f t="shared" si="376"/>
        <v>385</v>
      </c>
      <c r="B389" t="str">
        <f t="shared" si="390"/>
        <v>February</v>
      </c>
      <c r="C389">
        <f t="shared" ref="C389:C452" si="448">C388+IF(B388="December",1,0)</f>
        <v>2057</v>
      </c>
      <c r="D389">
        <f t="shared" ref="D389:E389" si="449">D377+1</f>
        <v>74</v>
      </c>
      <c r="E389">
        <f t="shared" si="449"/>
        <v>72</v>
      </c>
      <c r="F389" s="6"/>
      <c r="G389" s="83">
        <f>VLOOKUP(D389,Rates2,5)*VLOOKUP(D389,Mort_Imp_Retirees,C389-'Mort Imp Cume'!$C$4+2)</f>
        <v>1.5723755729269229E-3</v>
      </c>
      <c r="H389" s="9">
        <f t="shared" ref="H389:H452" si="450">1-G389</f>
        <v>0.99842762442707311</v>
      </c>
      <c r="I389" s="83">
        <f>VLOOKUP(E389,Rates2,6)*VLOOKUP(E389,Mort_Imp_Survivors,C389-'Mort Imp Cume'!$C$4+2)</f>
        <v>3.8288680900945126E-4</v>
      </c>
      <c r="J389" s="9">
        <f t="shared" ref="J389:J452" si="451">1-I389</f>
        <v>0.99961711319099056</v>
      </c>
      <c r="K389" s="83">
        <f>VLOOKUP(E389,Rates2,7)*VLOOKUP(E389,Mort_Imp_Survivors,C389-'Mort Imp Cume'!$C$4+2)</f>
        <v>7.0427337979044025E-4</v>
      </c>
      <c r="L389" s="9">
        <f t="shared" ref="L389:L452" si="452">1-K389</f>
        <v>0.9992957266202096</v>
      </c>
      <c r="M389" s="31">
        <f>PRODUCT(H$4:H388)</f>
        <v>0.86213440018672127</v>
      </c>
      <c r="N389" s="9">
        <f>PRODUCT(J$4:J388)</f>
        <v>0.94984293342662585</v>
      </c>
      <c r="O389" s="9">
        <f>PRODUCT(L$4:L388)</f>
        <v>0.9167850284533422</v>
      </c>
      <c r="P389" s="9">
        <f t="shared" si="378"/>
        <v>0.81889226768135992</v>
      </c>
      <c r="Q389" s="9">
        <f t="shared" si="379"/>
        <v>3.1305003986640151E-4</v>
      </c>
      <c r="R389" s="9">
        <f t="shared" si="380"/>
        <v>1.2871131911322779E-3</v>
      </c>
      <c r="S389" s="9">
        <f t="shared" si="444"/>
        <v>6.8905767264519971E-4</v>
      </c>
      <c r="T389" s="9">
        <f t="shared" si="439"/>
        <v>3.9596228239567973E-4</v>
      </c>
      <c r="U389" s="9">
        <f t="shared" si="430"/>
        <v>1.6230312401591392E-4</v>
      </c>
      <c r="V389" s="9">
        <f t="shared" si="421"/>
        <v>8.994056266999558E-5</v>
      </c>
      <c r="W389" s="6"/>
      <c r="X389" s="6"/>
    </row>
    <row r="390" spans="1:24" x14ac:dyDescent="0.25">
      <c r="A390">
        <f t="shared" ref="A390:A453" si="453">A389+1</f>
        <v>386</v>
      </c>
      <c r="B390" t="str">
        <f t="shared" si="390"/>
        <v>March</v>
      </c>
      <c r="C390">
        <f t="shared" si="448"/>
        <v>2057</v>
      </c>
      <c r="D390">
        <f t="shared" ref="D390:E390" si="454">D378+1</f>
        <v>74</v>
      </c>
      <c r="E390">
        <f t="shared" si="454"/>
        <v>72</v>
      </c>
      <c r="F390" s="6"/>
      <c r="G390" s="83">
        <f>VLOOKUP(D390,Rates2,5)*VLOOKUP(D390,Mort_Imp_Retirees,C390-'Mort Imp Cume'!$C$4+2)</f>
        <v>1.5723755729269229E-3</v>
      </c>
      <c r="H390" s="9">
        <f t="shared" si="450"/>
        <v>0.99842762442707311</v>
      </c>
      <c r="I390" s="83">
        <f>VLOOKUP(E390,Rates2,6)*VLOOKUP(E390,Mort_Imp_Survivors,C390-'Mort Imp Cume'!$C$4+2)</f>
        <v>3.8288680900945126E-4</v>
      </c>
      <c r="J390" s="9">
        <f t="shared" si="451"/>
        <v>0.99961711319099056</v>
      </c>
      <c r="K390" s="83">
        <f>VLOOKUP(E390,Rates2,7)*VLOOKUP(E390,Mort_Imp_Survivors,C390-'Mort Imp Cume'!$C$4+2)</f>
        <v>7.0427337979044025E-4</v>
      </c>
      <c r="L390" s="9">
        <f t="shared" si="452"/>
        <v>0.9992957266202096</v>
      </c>
      <c r="M390" s="31">
        <f>PRODUCT(H$4:H389)</f>
        <v>0.86077880111528771</v>
      </c>
      <c r="N390" s="9">
        <f>PRODUCT(J$4:J389)</f>
        <v>0.94947925109678599</v>
      </c>
      <c r="O390" s="9">
        <f>PRODUCT(L$4:L389)</f>
        <v>0.91613936116281214</v>
      </c>
      <c r="P390" s="9">
        <f t="shared" ref="P390:P453" si="455">M390*N390</f>
        <v>0.81729161144293272</v>
      </c>
      <c r="Q390" s="9">
        <f t="shared" ref="Q390:Q453" si="456">P390*I390*H390</f>
        <v>3.1243813336901717E-4</v>
      </c>
      <c r="R390" s="9">
        <f t="shared" ref="R390:R453" si="457">P390*G390*J390</f>
        <v>1.2845973220243895E-3</v>
      </c>
      <c r="S390" s="9">
        <f t="shared" si="444"/>
        <v>6.881231155656764E-4</v>
      </c>
      <c r="T390" s="9">
        <f t="shared" si="439"/>
        <v>3.955210581624458E-4</v>
      </c>
      <c r="U390" s="9">
        <f t="shared" si="430"/>
        <v>1.6217222540544125E-4</v>
      </c>
      <c r="V390" s="9">
        <f t="shared" si="421"/>
        <v>8.987492404106445E-5</v>
      </c>
      <c r="W390" s="6"/>
      <c r="X390" s="6"/>
    </row>
    <row r="391" spans="1:24" x14ac:dyDescent="0.25">
      <c r="A391">
        <f t="shared" si="453"/>
        <v>387</v>
      </c>
      <c r="B391" t="str">
        <f t="shared" si="390"/>
        <v>April</v>
      </c>
      <c r="C391">
        <f t="shared" si="448"/>
        <v>2057</v>
      </c>
      <c r="D391">
        <f t="shared" ref="D391:E391" si="458">D379+1</f>
        <v>74</v>
      </c>
      <c r="E391">
        <f t="shared" si="458"/>
        <v>72</v>
      </c>
      <c r="F391" s="6"/>
      <c r="G391" s="83">
        <f>VLOOKUP(D391,Rates2,5)*VLOOKUP(D391,Mort_Imp_Retirees,C391-'Mort Imp Cume'!$C$4+2)</f>
        <v>1.5723755729269229E-3</v>
      </c>
      <c r="H391" s="9">
        <f t="shared" si="450"/>
        <v>0.99842762442707311</v>
      </c>
      <c r="I391" s="83">
        <f>VLOOKUP(E391,Rates2,6)*VLOOKUP(E391,Mort_Imp_Survivors,C391-'Mort Imp Cume'!$C$4+2)</f>
        <v>3.8288680900945126E-4</v>
      </c>
      <c r="J391" s="9">
        <f t="shared" si="451"/>
        <v>0.99961711319099056</v>
      </c>
      <c r="K391" s="83">
        <f>VLOOKUP(E391,Rates2,7)*VLOOKUP(E391,Mort_Imp_Survivors,C391-'Mort Imp Cume'!$C$4+2)</f>
        <v>7.0427337979044025E-4</v>
      </c>
      <c r="L391" s="9">
        <f t="shared" si="452"/>
        <v>0.9992957266202096</v>
      </c>
      <c r="M391" s="31">
        <f>PRODUCT(H$4:H390)</f>
        <v>0.85942533355472073</v>
      </c>
      <c r="N391" s="9">
        <f>PRODUCT(J$4:J390)</f>
        <v>0.94911570801611289</v>
      </c>
      <c r="O391" s="9">
        <f>PRODUCT(L$4:L390)</f>
        <v>0.91549414859856704</v>
      </c>
      <c r="P391" s="9">
        <f t="shared" si="455"/>
        <v>0.81569408394377274</v>
      </c>
      <c r="Q391" s="9">
        <f t="shared" si="456"/>
        <v>3.1182742294099503E-4</v>
      </c>
      <c r="R391" s="9">
        <f t="shared" si="457"/>
        <v>1.2820863705860677E-3</v>
      </c>
      <c r="S391" s="9">
        <f t="shared" si="444"/>
        <v>6.8718982600985909E-4</v>
      </c>
      <c r="T391" s="9">
        <f t="shared" si="439"/>
        <v>3.9508032558923273E-4</v>
      </c>
      <c r="U391" s="9">
        <f t="shared" si="430"/>
        <v>1.6204143236561814E-4</v>
      </c>
      <c r="V391" s="9">
        <f t="shared" si="421"/>
        <v>8.9809333315209289E-5</v>
      </c>
      <c r="W391" s="6"/>
      <c r="X391" s="6"/>
    </row>
    <row r="392" spans="1:24" x14ac:dyDescent="0.25">
      <c r="A392">
        <f t="shared" si="453"/>
        <v>388</v>
      </c>
      <c r="B392" t="str">
        <f t="shared" si="390"/>
        <v>May</v>
      </c>
      <c r="C392">
        <f t="shared" si="448"/>
        <v>2057</v>
      </c>
      <c r="D392">
        <f t="shared" ref="D392:E392" si="459">D380+1</f>
        <v>74</v>
      </c>
      <c r="E392">
        <f t="shared" si="459"/>
        <v>72</v>
      </c>
      <c r="F392" s="6"/>
      <c r="G392" s="83">
        <f>VLOOKUP(D392,Rates2,5)*VLOOKUP(D392,Mort_Imp_Retirees,C392-'Mort Imp Cume'!$C$4+2)</f>
        <v>1.5723755729269229E-3</v>
      </c>
      <c r="H392" s="9">
        <f t="shared" si="450"/>
        <v>0.99842762442707311</v>
      </c>
      <c r="I392" s="83">
        <f>VLOOKUP(E392,Rates2,6)*VLOOKUP(E392,Mort_Imp_Survivors,C392-'Mort Imp Cume'!$C$4+2)</f>
        <v>3.8288680900945126E-4</v>
      </c>
      <c r="J392" s="9">
        <f t="shared" si="451"/>
        <v>0.99961711319099056</v>
      </c>
      <c r="K392" s="83">
        <f>VLOOKUP(E392,Rates2,7)*VLOOKUP(E392,Mort_Imp_Survivors,C392-'Mort Imp Cume'!$C$4+2)</f>
        <v>7.0427337979044025E-4</v>
      </c>
      <c r="L392" s="9">
        <f t="shared" si="452"/>
        <v>0.9992957266202096</v>
      </c>
      <c r="M392" s="31">
        <f>PRODUCT(H$4:H391)</f>
        <v>0.85807399415348473</v>
      </c>
      <c r="N392" s="9">
        <f>PRODUCT(J$4:J391)</f>
        <v>0.94875230413128986</v>
      </c>
      <c r="O392" s="9">
        <f>PRODUCT(L$4:L391)</f>
        <v>0.91484939044035518</v>
      </c>
      <c r="P392" s="9">
        <f t="shared" si="455"/>
        <v>0.81409967906825753</v>
      </c>
      <c r="Q392" s="9">
        <f t="shared" si="456"/>
        <v>3.1121790624442583E-4</v>
      </c>
      <c r="R392" s="9">
        <f t="shared" si="457"/>
        <v>1.2795803272049376E-3</v>
      </c>
      <c r="S392" s="9">
        <f t="shared" si="444"/>
        <v>6.8625780225862716E-4</v>
      </c>
      <c r="T392" s="9">
        <f t="shared" si="439"/>
        <v>3.9464008412817928E-4</v>
      </c>
      <c r="U392" s="9">
        <f t="shared" si="430"/>
        <v>1.6191074481130112E-4</v>
      </c>
      <c r="V392" s="9">
        <f t="shared" si="421"/>
        <v>8.9743790457470445E-5</v>
      </c>
      <c r="W392" s="6"/>
      <c r="X392" s="6"/>
    </row>
    <row r="393" spans="1:24" x14ac:dyDescent="0.25">
      <c r="A393">
        <f t="shared" si="453"/>
        <v>389</v>
      </c>
      <c r="B393" t="str">
        <f t="shared" si="390"/>
        <v>June</v>
      </c>
      <c r="C393">
        <f t="shared" si="448"/>
        <v>2057</v>
      </c>
      <c r="D393">
        <f t="shared" ref="D393:E393" si="460">D381+1</f>
        <v>74</v>
      </c>
      <c r="E393">
        <f t="shared" si="460"/>
        <v>72</v>
      </c>
      <c r="F393" s="6"/>
      <c r="G393" s="83">
        <f>VLOOKUP(D393,Rates2,5)*VLOOKUP(D393,Mort_Imp_Retirees,C393-'Mort Imp Cume'!$C$4+2)</f>
        <v>1.5723755729269229E-3</v>
      </c>
      <c r="H393" s="9">
        <f t="shared" si="450"/>
        <v>0.99842762442707311</v>
      </c>
      <c r="I393" s="83">
        <f>VLOOKUP(E393,Rates2,6)*VLOOKUP(E393,Mort_Imp_Survivors,C393-'Mort Imp Cume'!$C$4+2)</f>
        <v>3.8288680900945126E-4</v>
      </c>
      <c r="J393" s="9">
        <f t="shared" si="451"/>
        <v>0.99961711319099056</v>
      </c>
      <c r="K393" s="83">
        <f>VLOOKUP(E393,Rates2,7)*VLOOKUP(E393,Mort_Imp_Survivors,C393-'Mort Imp Cume'!$C$4+2)</f>
        <v>7.0427337979044025E-4</v>
      </c>
      <c r="L393" s="9">
        <f t="shared" si="452"/>
        <v>0.9992957266202096</v>
      </c>
      <c r="M393" s="31">
        <f>PRODUCT(H$4:H392)</f>
        <v>0.85672477956531401</v>
      </c>
      <c r="N393" s="9">
        <f>PRODUCT(J$4:J392)</f>
        <v>0.94838903938902064</v>
      </c>
      <c r="O393" s="9">
        <f>PRODUCT(L$4:L392)</f>
        <v>0.91420508636815057</v>
      </c>
      <c r="P393" s="9">
        <f t="shared" si="455"/>
        <v>0.81250839071271863</v>
      </c>
      <c r="Q393" s="9">
        <f t="shared" si="456"/>
        <v>3.1060958094597003E-4</v>
      </c>
      <c r="R393" s="9">
        <f t="shared" si="457"/>
        <v>1.2770791822874158E-3</v>
      </c>
      <c r="S393" s="9">
        <f t="shared" si="444"/>
        <v>6.8532704259519159E-4</v>
      </c>
      <c r="T393" s="9">
        <f t="shared" si="439"/>
        <v>3.9420033323203511E-4</v>
      </c>
      <c r="U393" s="9">
        <f t="shared" si="430"/>
        <v>1.6178016265741533E-4</v>
      </c>
      <c r="V393" s="9">
        <f t="shared" si="421"/>
        <v>8.967829543291376E-5</v>
      </c>
      <c r="W393" s="6"/>
      <c r="X393" s="6"/>
    </row>
    <row r="394" spans="1:24" x14ac:dyDescent="0.25">
      <c r="A394">
        <f t="shared" si="453"/>
        <v>390</v>
      </c>
      <c r="B394" t="str">
        <f t="shared" si="390"/>
        <v>July</v>
      </c>
      <c r="C394">
        <f t="shared" si="448"/>
        <v>2057</v>
      </c>
      <c r="D394">
        <f t="shared" ref="D394:E394" si="461">D382+1</f>
        <v>74</v>
      </c>
      <c r="E394">
        <f t="shared" si="461"/>
        <v>72</v>
      </c>
      <c r="F394" s="6"/>
      <c r="G394" s="83">
        <f>VLOOKUP(D394,Rates2,5)*VLOOKUP(D394,Mort_Imp_Retirees,C394-'Mort Imp Cume'!$C$4+2)</f>
        <v>1.5723755729269229E-3</v>
      </c>
      <c r="H394" s="9">
        <f t="shared" si="450"/>
        <v>0.99842762442707311</v>
      </c>
      <c r="I394" s="83">
        <f>VLOOKUP(E394,Rates2,6)*VLOOKUP(E394,Mort_Imp_Survivors,C394-'Mort Imp Cume'!$C$4+2)</f>
        <v>3.8288680900945126E-4</v>
      </c>
      <c r="J394" s="9">
        <f t="shared" si="451"/>
        <v>0.99961711319099056</v>
      </c>
      <c r="K394" s="83">
        <f>VLOOKUP(E394,Rates2,7)*VLOOKUP(E394,Mort_Imp_Survivors,C394-'Mort Imp Cume'!$C$4+2)</f>
        <v>7.0427337979044025E-4</v>
      </c>
      <c r="L394" s="9">
        <f t="shared" si="452"/>
        <v>0.9992957266202096</v>
      </c>
      <c r="M394" s="31">
        <f>PRODUCT(H$4:H393)</f>
        <v>0.85537768644920431</v>
      </c>
      <c r="N394" s="9">
        <f>PRODUCT(J$4:J393)</f>
        <v>0.9480259137360294</v>
      </c>
      <c r="O394" s="9">
        <f>PRODUCT(L$4:L393)</f>
        <v>0.91356123606215245</v>
      </c>
      <c r="P394" s="9">
        <f t="shared" si="455"/>
        <v>0.81092021278541782</v>
      </c>
      <c r="Q394" s="9">
        <f t="shared" si="456"/>
        <v>3.1000244471684899E-4</v>
      </c>
      <c r="R394" s="9">
        <f t="shared" si="457"/>
        <v>1.2745829262586685E-3</v>
      </c>
      <c r="S394" s="9">
        <f t="shared" si="444"/>
        <v>6.8439754530509177E-4</v>
      </c>
      <c r="T394" s="9">
        <f t="shared" si="439"/>
        <v>3.9376107235415914E-4</v>
      </c>
      <c r="U394" s="9">
        <f t="shared" si="430"/>
        <v>1.6164968581895459E-4</v>
      </c>
      <c r="V394" s="9">
        <f t="shared" si="421"/>
        <v>8.9612848206630579E-5</v>
      </c>
      <c r="W394" s="6"/>
      <c r="X394" s="6"/>
    </row>
    <row r="395" spans="1:24" x14ac:dyDescent="0.25">
      <c r="A395">
        <f t="shared" si="453"/>
        <v>391</v>
      </c>
      <c r="B395" t="str">
        <f t="shared" si="390"/>
        <v>August</v>
      </c>
      <c r="C395">
        <f t="shared" si="448"/>
        <v>2057</v>
      </c>
      <c r="D395">
        <f t="shared" ref="D395:E395" si="462">D383+1</f>
        <v>74</v>
      </c>
      <c r="E395">
        <f t="shared" si="462"/>
        <v>72</v>
      </c>
      <c r="F395" s="6"/>
      <c r="G395" s="83">
        <f>VLOOKUP(D395,Rates2,5)*VLOOKUP(D395,Mort_Imp_Retirees,C395-'Mort Imp Cume'!$C$4+2)</f>
        <v>1.5723755729269229E-3</v>
      </c>
      <c r="H395" s="9">
        <f t="shared" si="450"/>
        <v>0.99842762442707311</v>
      </c>
      <c r="I395" s="83">
        <f>VLOOKUP(E395,Rates2,6)*VLOOKUP(E395,Mort_Imp_Survivors,C395-'Mort Imp Cume'!$C$4+2)</f>
        <v>3.8288680900945126E-4</v>
      </c>
      <c r="J395" s="9">
        <f t="shared" si="451"/>
        <v>0.99961711319099056</v>
      </c>
      <c r="K395" s="83">
        <f>VLOOKUP(E395,Rates2,7)*VLOOKUP(E395,Mort_Imp_Survivors,C395-'Mort Imp Cume'!$C$4+2)</f>
        <v>7.0427337979044025E-4</v>
      </c>
      <c r="L395" s="9">
        <f t="shared" si="452"/>
        <v>0.9992957266202096</v>
      </c>
      <c r="M395" s="31">
        <f>PRODUCT(H$4:H394)</f>
        <v>0.85403271146940485</v>
      </c>
      <c r="N395" s="9">
        <f>PRODUCT(J$4:J394)</f>
        <v>0.94766292711906075</v>
      </c>
      <c r="O395" s="9">
        <f>PRODUCT(L$4:L394)</f>
        <v>0.91291783920278546</v>
      </c>
      <c r="P395" s="9">
        <f t="shared" si="455"/>
        <v>0.80933513920652445</v>
      </c>
      <c r="Q395" s="9">
        <f t="shared" si="456"/>
        <v>3.0939649523283594E-4</v>
      </c>
      <c r="R395" s="9">
        <f t="shared" si="457"/>
        <v>1.2720915495625796E-3</v>
      </c>
      <c r="S395" s="9">
        <f t="shared" si="444"/>
        <v>6.834693086761926E-4</v>
      </c>
      <c r="T395" s="9">
        <f t="shared" si="439"/>
        <v>3.9332230094852E-4</v>
      </c>
      <c r="U395" s="9">
        <f t="shared" si="430"/>
        <v>1.6151931421098131E-4</v>
      </c>
      <c r="V395" s="9">
        <f t="shared" si="421"/>
        <v>8.9547448743737714E-5</v>
      </c>
      <c r="W395" s="6"/>
      <c r="X395" s="6"/>
    </row>
    <row r="396" spans="1:24" x14ac:dyDescent="0.25">
      <c r="A396">
        <f t="shared" si="453"/>
        <v>392</v>
      </c>
      <c r="B396" t="str">
        <f t="shared" si="390"/>
        <v>September</v>
      </c>
      <c r="C396">
        <f t="shared" si="448"/>
        <v>2057</v>
      </c>
      <c r="D396">
        <f t="shared" ref="D396:E396" si="463">D384+1</f>
        <v>74</v>
      </c>
      <c r="E396">
        <f t="shared" si="463"/>
        <v>72</v>
      </c>
      <c r="F396" s="6"/>
      <c r="G396" s="83">
        <f>VLOOKUP(D396,Rates2,5)*VLOOKUP(D396,Mort_Imp_Retirees,C396-'Mort Imp Cume'!$C$4+2)</f>
        <v>1.5723755729269229E-3</v>
      </c>
      <c r="H396" s="9">
        <f t="shared" si="450"/>
        <v>0.99842762442707311</v>
      </c>
      <c r="I396" s="83">
        <f>VLOOKUP(E396,Rates2,6)*VLOOKUP(E396,Mort_Imp_Survivors,C396-'Mort Imp Cume'!$C$4+2)</f>
        <v>3.8288680900945126E-4</v>
      </c>
      <c r="J396" s="9">
        <f t="shared" si="451"/>
        <v>0.99961711319099056</v>
      </c>
      <c r="K396" s="83">
        <f>VLOOKUP(E396,Rates2,7)*VLOOKUP(E396,Mort_Imp_Survivors,C396-'Mort Imp Cume'!$C$4+2)</f>
        <v>7.0427337979044025E-4</v>
      </c>
      <c r="L396" s="9">
        <f t="shared" si="452"/>
        <v>0.9992957266202096</v>
      </c>
      <c r="M396" s="31">
        <f>PRODUCT(H$4:H395)</f>
        <v>0.85268985129540986</v>
      </c>
      <c r="N396" s="9">
        <f>PRODUCT(J$4:J395)</f>
        <v>0.9473000794848796</v>
      </c>
      <c r="O396" s="9">
        <f>PRODUCT(L$4:L395)</f>
        <v>0.91227489547069918</v>
      </c>
      <c r="P396" s="9">
        <f t="shared" si="455"/>
        <v>0.80775316390809193</v>
      </c>
      <c r="Q396" s="9">
        <f t="shared" si="456"/>
        <v>3.087917301742475E-4</v>
      </c>
      <c r="R396" s="9">
        <f t="shared" si="457"/>
        <v>1.2696050426617106E-3</v>
      </c>
      <c r="S396" s="9">
        <f t="shared" si="444"/>
        <v>6.825423309986809E-4</v>
      </c>
      <c r="T396" s="9">
        <f t="shared" si="439"/>
        <v>3.9288401846969439E-4</v>
      </c>
      <c r="U396" s="9">
        <f t="shared" si="430"/>
        <v>1.6138904774862638E-4</v>
      </c>
      <c r="V396" s="9">
        <f t="shared" si="421"/>
        <v>8.9482097009377468E-5</v>
      </c>
      <c r="W396" s="6"/>
      <c r="X396" s="6"/>
    </row>
    <row r="397" spans="1:24" x14ac:dyDescent="0.25">
      <c r="A397">
        <f t="shared" si="453"/>
        <v>393</v>
      </c>
      <c r="B397" t="str">
        <f t="shared" si="390"/>
        <v>October</v>
      </c>
      <c r="C397">
        <f t="shared" si="448"/>
        <v>2057</v>
      </c>
      <c r="D397">
        <f t="shared" ref="D397:E397" si="464">D385+1</f>
        <v>74</v>
      </c>
      <c r="E397">
        <f t="shared" si="464"/>
        <v>72</v>
      </c>
      <c r="F397" s="6"/>
      <c r="G397" s="83">
        <f>VLOOKUP(D397,Rates2,5)*VLOOKUP(D397,Mort_Imp_Retirees,C397-'Mort Imp Cume'!$C$4+2)</f>
        <v>1.5723755729269229E-3</v>
      </c>
      <c r="H397" s="9">
        <f t="shared" si="450"/>
        <v>0.99842762442707311</v>
      </c>
      <c r="I397" s="83">
        <f>VLOOKUP(E397,Rates2,6)*VLOOKUP(E397,Mort_Imp_Survivors,C397-'Mort Imp Cume'!$C$4+2)</f>
        <v>3.8288680900945126E-4</v>
      </c>
      <c r="J397" s="9">
        <f t="shared" si="451"/>
        <v>0.99961711319099056</v>
      </c>
      <c r="K397" s="83">
        <f>VLOOKUP(E397,Rates2,7)*VLOOKUP(E397,Mort_Imp_Survivors,C397-'Mort Imp Cume'!$C$4+2)</f>
        <v>7.0427337979044025E-4</v>
      </c>
      <c r="L397" s="9">
        <f t="shared" si="452"/>
        <v>0.9992957266202096</v>
      </c>
      <c r="M397" s="31">
        <f>PRODUCT(H$4:H396)</f>
        <v>0.85134910260195029</v>
      </c>
      <c r="N397" s="9">
        <f>PRODUCT(J$4:J396)</f>
        <v>0.94693737078027129</v>
      </c>
      <c r="O397" s="9">
        <f>PRODUCT(L$4:L396)</f>
        <v>0.91163240454676808</v>
      </c>
      <c r="P397" s="9">
        <f t="shared" si="455"/>
        <v>0.8061742808340342</v>
      </c>
      <c r="Q397" s="9">
        <f t="shared" si="456"/>
        <v>3.0818814722593406E-4</v>
      </c>
      <c r="R397" s="9">
        <f t="shared" si="457"/>
        <v>1.2671233960372661E-3</v>
      </c>
      <c r="S397" s="9">
        <f t="shared" si="444"/>
        <v>6.8161661056506239E-4</v>
      </c>
      <c r="T397" s="9">
        <f t="shared" si="439"/>
        <v>3.9244622437286698E-4</v>
      </c>
      <c r="U397" s="9">
        <f t="shared" si="430"/>
        <v>1.6125888634708907E-4</v>
      </c>
      <c r="V397" s="9">
        <f t="shared" si="421"/>
        <v>8.9416792968717503E-5</v>
      </c>
      <c r="W397" s="6"/>
      <c r="X397" s="6"/>
    </row>
    <row r="398" spans="1:24" x14ac:dyDescent="0.25">
      <c r="A398">
        <f t="shared" si="453"/>
        <v>394</v>
      </c>
      <c r="B398" t="str">
        <f t="shared" si="390"/>
        <v>November</v>
      </c>
      <c r="C398">
        <f t="shared" si="448"/>
        <v>2057</v>
      </c>
      <c r="D398">
        <f t="shared" ref="D398:E398" si="465">D386+1</f>
        <v>74</v>
      </c>
      <c r="E398">
        <f t="shared" si="465"/>
        <v>72</v>
      </c>
      <c r="F398" s="6"/>
      <c r="G398" s="83">
        <f>VLOOKUP(D398,Rates2,5)*VLOOKUP(D398,Mort_Imp_Retirees,C398-'Mort Imp Cume'!$C$4+2)</f>
        <v>1.5723755729269229E-3</v>
      </c>
      <c r="H398" s="9">
        <f t="shared" si="450"/>
        <v>0.99842762442707311</v>
      </c>
      <c r="I398" s="83">
        <f>VLOOKUP(E398,Rates2,6)*VLOOKUP(E398,Mort_Imp_Survivors,C398-'Mort Imp Cume'!$C$4+2)</f>
        <v>3.8288680900945126E-4</v>
      </c>
      <c r="J398" s="9">
        <f t="shared" si="451"/>
        <v>0.99961711319099056</v>
      </c>
      <c r="K398" s="83">
        <f>VLOOKUP(E398,Rates2,7)*VLOOKUP(E398,Mort_Imp_Survivors,C398-'Mort Imp Cume'!$C$4+2)</f>
        <v>7.0427337979044025E-4</v>
      </c>
      <c r="L398" s="9">
        <f t="shared" si="452"/>
        <v>0.9992957266202096</v>
      </c>
      <c r="M398" s="31">
        <f>PRODUCT(H$4:H397)</f>
        <v>0.85001046206898578</v>
      </c>
      <c r="N398" s="9">
        <f>PRODUCT(J$4:J397)</f>
        <v>0.9465748009520415</v>
      </c>
      <c r="O398" s="9">
        <f>PRODUCT(L$4:L397)</f>
        <v>0.9109903661120915</v>
      </c>
      <c r="P398" s="9">
        <f t="shared" si="455"/>
        <v>0.80459848394010303</v>
      </c>
      <c r="Q398" s="9">
        <f t="shared" si="456"/>
        <v>3.0758574407727172E-4</v>
      </c>
      <c r="R398" s="9">
        <f t="shared" si="457"/>
        <v>1.2646466001890566E-3</v>
      </c>
      <c r="S398" s="9">
        <f t="shared" si="444"/>
        <v>6.8069214567015898E-4</v>
      </c>
      <c r="T398" s="9">
        <f t="shared" si="439"/>
        <v>3.9200891811382932E-4</v>
      </c>
      <c r="U398" s="9">
        <f t="shared" si="430"/>
        <v>1.6112882992163708E-4</v>
      </c>
      <c r="V398" s="9">
        <f t="shared" si="421"/>
        <v>8.9351536586950998E-5</v>
      </c>
      <c r="W398" s="6"/>
      <c r="X398" s="6"/>
    </row>
    <row r="399" spans="1:24" x14ac:dyDescent="0.25">
      <c r="A399">
        <f t="shared" si="453"/>
        <v>395</v>
      </c>
      <c r="B399" t="str">
        <f t="shared" si="390"/>
        <v>December</v>
      </c>
      <c r="C399">
        <f t="shared" si="448"/>
        <v>2057</v>
      </c>
      <c r="D399">
        <f t="shared" ref="D399:E399" si="466">D387+1</f>
        <v>74</v>
      </c>
      <c r="E399">
        <f t="shared" si="466"/>
        <v>72</v>
      </c>
      <c r="F399" s="6"/>
      <c r="G399" s="83">
        <f>VLOOKUP(D399,Rates2,5)*VLOOKUP(D399,Mort_Imp_Retirees,C399-'Mort Imp Cume'!$C$4+2)</f>
        <v>1.5723755729269229E-3</v>
      </c>
      <c r="H399" s="9">
        <f t="shared" si="450"/>
        <v>0.99842762442707311</v>
      </c>
      <c r="I399" s="83">
        <f>VLOOKUP(E399,Rates2,6)*VLOOKUP(E399,Mort_Imp_Survivors,C399-'Mort Imp Cume'!$C$4+2)</f>
        <v>3.8288680900945126E-4</v>
      </c>
      <c r="J399" s="9">
        <f t="shared" si="451"/>
        <v>0.99961711319099056</v>
      </c>
      <c r="K399" s="83">
        <f>VLOOKUP(E399,Rates2,7)*VLOOKUP(E399,Mort_Imp_Survivors,C399-'Mort Imp Cume'!$C$4+2)</f>
        <v>7.0427337979044025E-4</v>
      </c>
      <c r="L399" s="9">
        <f t="shared" si="452"/>
        <v>0.9992957266202096</v>
      </c>
      <c r="M399" s="31">
        <f>PRODUCT(H$4:H398)</f>
        <v>0.84867392638169625</v>
      </c>
      <c r="N399" s="9">
        <f>PRODUCT(J$4:J398)</f>
        <v>0.94621236994701619</v>
      </c>
      <c r="O399" s="9">
        <f>PRODUCT(L$4:L398)</f>
        <v>0.91034877984799323</v>
      </c>
      <c r="P399" s="9">
        <f t="shared" si="455"/>
        <v>0.80302576719386431</v>
      </c>
      <c r="Q399" s="9">
        <f t="shared" si="456"/>
        <v>3.0698451842215275E-4</v>
      </c>
      <c r="R399" s="9">
        <f t="shared" si="457"/>
        <v>1.2621746456354618E-3</v>
      </c>
      <c r="S399" s="9">
        <f t="shared" si="444"/>
        <v>6.7976893461110495E-4</v>
      </c>
      <c r="T399" s="9">
        <f t="shared" si="439"/>
        <v>3.9157209914897963E-4</v>
      </c>
      <c r="U399" s="9">
        <f t="shared" si="430"/>
        <v>1.6099887838760647E-4</v>
      </c>
      <c r="V399" s="9">
        <f t="shared" si="421"/>
        <v>8.9286327829296477E-5</v>
      </c>
      <c r="W399" s="6"/>
      <c r="X399" s="6"/>
    </row>
    <row r="400" spans="1:24" x14ac:dyDescent="0.25">
      <c r="A400">
        <f t="shared" si="453"/>
        <v>396</v>
      </c>
      <c r="B400" t="str">
        <f t="shared" ref="B400:B463" si="467">B388</f>
        <v>January</v>
      </c>
      <c r="C400">
        <f t="shared" si="448"/>
        <v>2058</v>
      </c>
      <c r="D400">
        <f t="shared" ref="D400:E400" si="468">D388+1</f>
        <v>75</v>
      </c>
      <c r="E400">
        <f t="shared" si="468"/>
        <v>73</v>
      </c>
      <c r="F400" s="6"/>
      <c r="G400" s="83">
        <f>VLOOKUP(D400,Rates2,5)*VLOOKUP(D400,Mort_Imp_Retirees,C400-'Mort Imp Cume'!$C$4+2)</f>
        <v>1.8150245315962578E-3</v>
      </c>
      <c r="H400" s="9">
        <f t="shared" si="450"/>
        <v>0.99818497546840379</v>
      </c>
      <c r="I400" s="83">
        <f>VLOOKUP(E400,Rates2,6)*VLOOKUP(E400,Mort_Imp_Survivors,C400-'Mort Imp Cume'!$C$4+2)</f>
        <v>4.2786006793150608E-4</v>
      </c>
      <c r="J400" s="9">
        <f t="shared" si="451"/>
        <v>0.9995721399320685</v>
      </c>
      <c r="K400" s="83">
        <f>VLOOKUP(E400,Rates2,7)*VLOOKUP(E400,Mort_Imp_Survivors,C400-'Mort Imp Cume'!$C$4+2)</f>
        <v>8.2976767212762734E-4</v>
      </c>
      <c r="L400" s="9">
        <f t="shared" si="452"/>
        <v>0.99917023232787239</v>
      </c>
      <c r="M400" s="31">
        <f>PRODUCT(H$4:H399)</f>
        <v>0.84733949223047367</v>
      </c>
      <c r="N400" s="9">
        <f>PRODUCT(J$4:J399)</f>
        <v>0.94585007771204188</v>
      </c>
      <c r="O400" s="9">
        <f>PRODUCT(L$4:L399)</f>
        <v>0.90970764543602156</v>
      </c>
      <c r="P400" s="9">
        <f t="shared" si="455"/>
        <v>0.80145612457467563</v>
      </c>
      <c r="Q400" s="9">
        <f t="shared" si="456"/>
        <v>3.4228867989697948E-4</v>
      </c>
      <c r="R400" s="9">
        <f t="shared" si="457"/>
        <v>1.4540401350934399E-3</v>
      </c>
      <c r="S400" s="9">
        <f t="shared" si="444"/>
        <v>7.7052141216143988E-4</v>
      </c>
      <c r="T400" s="9">
        <f t="shared" si="439"/>
        <v>4.3805310638550028E-4</v>
      </c>
      <c r="U400" s="9">
        <f t="shared" si="430"/>
        <v>1.7014853707549355E-4</v>
      </c>
      <c r="V400" s="9">
        <f t="shared" si="421"/>
        <v>9.4715640735875669E-5</v>
      </c>
      <c r="W400" s="6"/>
      <c r="X400" s="6"/>
    </row>
    <row r="401" spans="1:24" x14ac:dyDescent="0.25">
      <c r="A401">
        <f t="shared" si="453"/>
        <v>397</v>
      </c>
      <c r="B401" t="str">
        <f t="shared" si="467"/>
        <v>February</v>
      </c>
      <c r="C401">
        <f t="shared" si="448"/>
        <v>2058</v>
      </c>
      <c r="D401">
        <f t="shared" ref="D401:E401" si="469">D389+1</f>
        <v>75</v>
      </c>
      <c r="E401">
        <f t="shared" si="469"/>
        <v>73</v>
      </c>
      <c r="F401" s="6"/>
      <c r="G401" s="83">
        <f>VLOOKUP(D401,Rates2,5)*VLOOKUP(D401,Mort_Imp_Retirees,C401-'Mort Imp Cume'!$C$4+2)</f>
        <v>1.8150245315962578E-3</v>
      </c>
      <c r="H401" s="9">
        <f t="shared" si="450"/>
        <v>0.99818497546840379</v>
      </c>
      <c r="I401" s="83">
        <f>VLOOKUP(E401,Rates2,6)*VLOOKUP(E401,Mort_Imp_Survivors,C401-'Mort Imp Cume'!$C$4+2)</f>
        <v>4.2786006793150608E-4</v>
      </c>
      <c r="J401" s="9">
        <f t="shared" si="451"/>
        <v>0.9995721399320685</v>
      </c>
      <c r="K401" s="83">
        <f>VLOOKUP(E401,Rates2,7)*VLOOKUP(E401,Mort_Imp_Survivors,C401-'Mort Imp Cume'!$C$4+2)</f>
        <v>8.2976767212762734E-4</v>
      </c>
      <c r="L401" s="9">
        <f t="shared" si="452"/>
        <v>0.99917023232787239</v>
      </c>
      <c r="M401" s="31">
        <f>PRODUCT(H$4:H400)</f>
        <v>0.84580155026548509</v>
      </c>
      <c r="N401" s="9">
        <f>PRODUCT(J$4:J400)</f>
        <v>0.94544538623353902</v>
      </c>
      <c r="O401" s="9">
        <f>PRODUCT(L$4:L400)</f>
        <v>0.90895279944075147</v>
      </c>
      <c r="P401" s="9">
        <f t="shared" si="455"/>
        <v>0.79965917336767767</v>
      </c>
      <c r="Q401" s="9">
        <f t="shared" si="456"/>
        <v>3.4152123170159754E-4</v>
      </c>
      <c r="R401" s="9">
        <f t="shared" si="457"/>
        <v>1.4507800200407707E-3</v>
      </c>
      <c r="S401" s="9">
        <f t="shared" si="444"/>
        <v>7.6930274670435365E-4</v>
      </c>
      <c r="T401" s="9">
        <f t="shared" si="439"/>
        <v>4.3750460271542658E-4</v>
      </c>
      <c r="U401" s="9">
        <f t="shared" si="430"/>
        <v>1.6998653985228485E-4</v>
      </c>
      <c r="V401" s="9">
        <f t="shared" si="421"/>
        <v>9.4634431168979374E-5</v>
      </c>
      <c r="W401" s="6"/>
      <c r="X401" s="6"/>
    </row>
    <row r="402" spans="1:24" x14ac:dyDescent="0.25">
      <c r="A402">
        <f t="shared" si="453"/>
        <v>398</v>
      </c>
      <c r="B402" t="str">
        <f t="shared" si="467"/>
        <v>March</v>
      </c>
      <c r="C402">
        <f t="shared" si="448"/>
        <v>2058</v>
      </c>
      <c r="D402">
        <f t="shared" ref="D402:E402" si="470">D390+1</f>
        <v>75</v>
      </c>
      <c r="E402">
        <f t="shared" si="470"/>
        <v>73</v>
      </c>
      <c r="F402" s="6"/>
      <c r="G402" s="83">
        <f>VLOOKUP(D402,Rates2,5)*VLOOKUP(D402,Mort_Imp_Retirees,C402-'Mort Imp Cume'!$C$4+2)</f>
        <v>1.8150245315962578E-3</v>
      </c>
      <c r="H402" s="9">
        <f t="shared" si="450"/>
        <v>0.99818497546840379</v>
      </c>
      <c r="I402" s="83">
        <f>VLOOKUP(E402,Rates2,6)*VLOOKUP(E402,Mort_Imp_Survivors,C402-'Mort Imp Cume'!$C$4+2)</f>
        <v>4.2786006793150608E-4</v>
      </c>
      <c r="J402" s="9">
        <f t="shared" si="451"/>
        <v>0.9995721399320685</v>
      </c>
      <c r="K402" s="83">
        <f>VLOOKUP(E402,Rates2,7)*VLOOKUP(E402,Mort_Imp_Survivors,C402-'Mort Imp Cume'!$C$4+2)</f>
        <v>8.2976767212762734E-4</v>
      </c>
      <c r="L402" s="9">
        <f t="shared" si="452"/>
        <v>0.99917023232787239</v>
      </c>
      <c r="M402" s="31">
        <f>PRODUCT(H$4:H401)</f>
        <v>0.84426639970289108</v>
      </c>
      <c r="N402" s="9">
        <f>PRODUCT(J$4:J401)</f>
        <v>0.94504086790635966</v>
      </c>
      <c r="O402" s="9">
        <f>PRODUCT(L$4:L401)</f>
        <v>0.90819857979228569</v>
      </c>
      <c r="P402" s="9">
        <f t="shared" si="455"/>
        <v>0.79786625111939768</v>
      </c>
      <c r="Q402" s="9">
        <f t="shared" si="456"/>
        <v>3.4075550420797164E-4</v>
      </c>
      <c r="R402" s="9">
        <f t="shared" si="457"/>
        <v>1.4475272145182169E-3</v>
      </c>
      <c r="S402" s="9">
        <f t="shared" si="444"/>
        <v>7.6808600870245918E-4</v>
      </c>
      <c r="T402" s="9">
        <f t="shared" si="439"/>
        <v>4.3695678584855486E-4</v>
      </c>
      <c r="U402" s="9">
        <f t="shared" si="430"/>
        <v>1.6982469686549088E-4</v>
      </c>
      <c r="V402" s="9">
        <f t="shared" si="421"/>
        <v>9.4553291231488552E-5</v>
      </c>
      <c r="W402" s="6"/>
      <c r="X402" s="6"/>
    </row>
    <row r="403" spans="1:24" x14ac:dyDescent="0.25">
      <c r="A403">
        <f t="shared" si="453"/>
        <v>399</v>
      </c>
      <c r="B403" t="str">
        <f t="shared" si="467"/>
        <v>April</v>
      </c>
      <c r="C403">
        <f t="shared" si="448"/>
        <v>2058</v>
      </c>
      <c r="D403">
        <f t="shared" ref="D403:E403" si="471">D391+1</f>
        <v>75</v>
      </c>
      <c r="E403">
        <f t="shared" si="471"/>
        <v>73</v>
      </c>
      <c r="F403" s="6"/>
      <c r="G403" s="83">
        <f>VLOOKUP(D403,Rates2,5)*VLOOKUP(D403,Mort_Imp_Retirees,C403-'Mort Imp Cume'!$C$4+2)</f>
        <v>1.8150245315962578E-3</v>
      </c>
      <c r="H403" s="9">
        <f t="shared" si="450"/>
        <v>0.99818497546840379</v>
      </c>
      <c r="I403" s="83">
        <f>VLOOKUP(E403,Rates2,6)*VLOOKUP(E403,Mort_Imp_Survivors,C403-'Mort Imp Cume'!$C$4+2)</f>
        <v>4.2786006793150608E-4</v>
      </c>
      <c r="J403" s="9">
        <f t="shared" si="451"/>
        <v>0.9995721399320685</v>
      </c>
      <c r="K403" s="83">
        <f>VLOOKUP(E403,Rates2,7)*VLOOKUP(E403,Mort_Imp_Survivors,C403-'Mort Imp Cume'!$C$4+2)</f>
        <v>8.2976767212762734E-4</v>
      </c>
      <c r="L403" s="9">
        <f t="shared" si="452"/>
        <v>0.99917023232787239</v>
      </c>
      <c r="M403" s="31">
        <f>PRODUCT(H$4:H402)</f>
        <v>0.84273403547622794</v>
      </c>
      <c r="N403" s="9">
        <f>PRODUCT(J$4:J402)</f>
        <v>0.94463652265641918</v>
      </c>
      <c r="O403" s="9">
        <f>PRODUCT(L$4:L402)</f>
        <v>0.90744498597090184</v>
      </c>
      <c r="P403" s="9">
        <f t="shared" si="455"/>
        <v>0.7960773487964754</v>
      </c>
      <c r="Q403" s="9">
        <f t="shared" si="456"/>
        <v>3.3999149355810274E-4</v>
      </c>
      <c r="R403" s="9">
        <f t="shared" si="457"/>
        <v>1.444281702137023E-3</v>
      </c>
      <c r="S403" s="9">
        <f t="shared" si="444"/>
        <v>7.6687119510727151E-4</v>
      </c>
      <c r="T403" s="9">
        <f t="shared" si="439"/>
        <v>4.3640965492491146E-4</v>
      </c>
      <c r="U403" s="9">
        <f t="shared" si="430"/>
        <v>1.6966300796826422E-4</v>
      </c>
      <c r="V403" s="9">
        <f t="shared" si="421"/>
        <v>9.447222086370272E-5</v>
      </c>
      <c r="W403" s="6"/>
      <c r="X403" s="6"/>
    </row>
    <row r="404" spans="1:24" x14ac:dyDescent="0.25">
      <c r="A404">
        <f t="shared" si="453"/>
        <v>400</v>
      </c>
      <c r="B404" t="str">
        <f t="shared" si="467"/>
        <v>May</v>
      </c>
      <c r="C404">
        <f t="shared" si="448"/>
        <v>2058</v>
      </c>
      <c r="D404">
        <f t="shared" ref="D404:E404" si="472">D392+1</f>
        <v>75</v>
      </c>
      <c r="E404">
        <f t="shared" si="472"/>
        <v>73</v>
      </c>
      <c r="F404" s="6"/>
      <c r="G404" s="83">
        <f>VLOOKUP(D404,Rates2,5)*VLOOKUP(D404,Mort_Imp_Retirees,C404-'Mort Imp Cume'!$C$4+2)</f>
        <v>1.8150245315962578E-3</v>
      </c>
      <c r="H404" s="9">
        <f t="shared" si="450"/>
        <v>0.99818497546840379</v>
      </c>
      <c r="I404" s="83">
        <f>VLOOKUP(E404,Rates2,6)*VLOOKUP(E404,Mort_Imp_Survivors,C404-'Mort Imp Cume'!$C$4+2)</f>
        <v>4.2786006793150608E-4</v>
      </c>
      <c r="J404" s="9">
        <f t="shared" si="451"/>
        <v>0.9995721399320685</v>
      </c>
      <c r="K404" s="83">
        <f>VLOOKUP(E404,Rates2,7)*VLOOKUP(E404,Mort_Imp_Survivors,C404-'Mort Imp Cume'!$C$4+2)</f>
        <v>8.2976767212762734E-4</v>
      </c>
      <c r="L404" s="9">
        <f t="shared" si="452"/>
        <v>0.99917023232787239</v>
      </c>
      <c r="M404" s="31">
        <f>PRODUCT(H$4:H403)</f>
        <v>0.84120445252822751</v>
      </c>
      <c r="N404" s="9">
        <f>PRODUCT(J$4:J403)</f>
        <v>0.9442323504096648</v>
      </c>
      <c r="O404" s="9">
        <f>PRODUCT(L$4:L403)</f>
        <v>0.90669201745730887</v>
      </c>
      <c r="P404" s="9">
        <f t="shared" si="455"/>
        <v>0.79429245738580356</v>
      </c>
      <c r="Q404" s="9">
        <f t="shared" si="456"/>
        <v>3.3922919590264147E-4</v>
      </c>
      <c r="R404" s="9">
        <f t="shared" si="457"/>
        <v>1.4410434665451774E-3</v>
      </c>
      <c r="S404" s="9">
        <f t="shared" si="444"/>
        <v>7.65658302875127E-4</v>
      </c>
      <c r="T404" s="9">
        <f t="shared" si="439"/>
        <v>4.3586320908559978E-4</v>
      </c>
      <c r="U404" s="9">
        <f t="shared" si="430"/>
        <v>1.6950147301389725E-4</v>
      </c>
      <c r="V404" s="9">
        <f t="shared" si="421"/>
        <v>9.4391220005972477E-5</v>
      </c>
      <c r="W404" s="6"/>
      <c r="X404" s="6"/>
    </row>
    <row r="405" spans="1:24" x14ac:dyDescent="0.25">
      <c r="A405">
        <f t="shared" si="453"/>
        <v>401</v>
      </c>
      <c r="B405" t="str">
        <f t="shared" si="467"/>
        <v>June</v>
      </c>
      <c r="C405">
        <f t="shared" si="448"/>
        <v>2058</v>
      </c>
      <c r="D405">
        <f t="shared" ref="D405:E405" si="473">D393+1</f>
        <v>75</v>
      </c>
      <c r="E405">
        <f t="shared" si="473"/>
        <v>73</v>
      </c>
      <c r="F405" s="6"/>
      <c r="G405" s="83">
        <f>VLOOKUP(D405,Rates2,5)*VLOOKUP(D405,Mort_Imp_Retirees,C405-'Mort Imp Cume'!$C$4+2)</f>
        <v>1.8150245315962578E-3</v>
      </c>
      <c r="H405" s="9">
        <f t="shared" si="450"/>
        <v>0.99818497546840379</v>
      </c>
      <c r="I405" s="83">
        <f>VLOOKUP(E405,Rates2,6)*VLOOKUP(E405,Mort_Imp_Survivors,C405-'Mort Imp Cume'!$C$4+2)</f>
        <v>4.2786006793150608E-4</v>
      </c>
      <c r="J405" s="9">
        <f t="shared" si="451"/>
        <v>0.9995721399320685</v>
      </c>
      <c r="K405" s="83">
        <f>VLOOKUP(E405,Rates2,7)*VLOOKUP(E405,Mort_Imp_Survivors,C405-'Mort Imp Cume'!$C$4+2)</f>
        <v>8.2976767212762734E-4</v>
      </c>
      <c r="L405" s="9">
        <f t="shared" si="452"/>
        <v>0.99917023232787239</v>
      </c>
      <c r="M405" s="31">
        <f>PRODUCT(H$4:H404)</f>
        <v>0.83967764581080084</v>
      </c>
      <c r="N405" s="9">
        <f>PRODUCT(J$4:J404)</f>
        <v>0.94382835109207541</v>
      </c>
      <c r="O405" s="9">
        <f>PRODUCT(L$4:L404)</f>
        <v>0.90593967373264661</v>
      </c>
      <c r="P405" s="9">
        <f t="shared" si="455"/>
        <v>0.79251156789448385</v>
      </c>
      <c r="Q405" s="9">
        <f t="shared" si="456"/>
        <v>3.3846860740086954E-4</v>
      </c>
      <c r="R405" s="9">
        <f t="shared" si="457"/>
        <v>1.4378124914273328E-3</v>
      </c>
      <c r="S405" s="9">
        <f t="shared" si="444"/>
        <v>7.6444732896717579E-4</v>
      </c>
      <c r="T405" s="9">
        <f t="shared" si="439"/>
        <v>4.353174474727984E-4</v>
      </c>
      <c r="U405" s="9">
        <f t="shared" si="430"/>
        <v>1.693400918558221E-4</v>
      </c>
      <c r="V405" s="9">
        <f t="shared" si="421"/>
        <v>9.4310288598699676E-5</v>
      </c>
      <c r="W405" s="6"/>
      <c r="X405" s="6"/>
    </row>
    <row r="406" spans="1:24" x14ac:dyDescent="0.25">
      <c r="A406">
        <f t="shared" si="453"/>
        <v>402</v>
      </c>
      <c r="B406" t="str">
        <f t="shared" si="467"/>
        <v>July</v>
      </c>
      <c r="C406">
        <f t="shared" si="448"/>
        <v>2058</v>
      </c>
      <c r="D406">
        <f t="shared" ref="D406:E406" si="474">D394+1</f>
        <v>75</v>
      </c>
      <c r="E406">
        <f t="shared" si="474"/>
        <v>73</v>
      </c>
      <c r="F406" s="6"/>
      <c r="G406" s="83">
        <f>VLOOKUP(D406,Rates2,5)*VLOOKUP(D406,Mort_Imp_Retirees,C406-'Mort Imp Cume'!$C$4+2)</f>
        <v>1.8150245315962578E-3</v>
      </c>
      <c r="H406" s="9">
        <f t="shared" si="450"/>
        <v>0.99818497546840379</v>
      </c>
      <c r="I406" s="83">
        <f>VLOOKUP(E406,Rates2,6)*VLOOKUP(E406,Mort_Imp_Survivors,C406-'Mort Imp Cume'!$C$4+2)</f>
        <v>4.2786006793150608E-4</v>
      </c>
      <c r="J406" s="9">
        <f t="shared" si="451"/>
        <v>0.9995721399320685</v>
      </c>
      <c r="K406" s="83">
        <f>VLOOKUP(E406,Rates2,7)*VLOOKUP(E406,Mort_Imp_Survivors,C406-'Mort Imp Cume'!$C$4+2)</f>
        <v>8.2976767212762734E-4</v>
      </c>
      <c r="L406" s="9">
        <f t="shared" si="452"/>
        <v>0.99917023232787239</v>
      </c>
      <c r="M406" s="31">
        <f>PRODUCT(H$4:H405)</f>
        <v>0.83815361028502133</v>
      </c>
      <c r="N406" s="9">
        <f>PRODUCT(J$4:J405)</f>
        <v>0.94342452462966153</v>
      </c>
      <c r="O406" s="9">
        <f>PRODUCT(L$4:L405)</f>
        <v>0.90518795427848542</v>
      </c>
      <c r="P406" s="9">
        <f t="shared" si="455"/>
        <v>0.79073467134978082</v>
      </c>
      <c r="Q406" s="9">
        <f t="shared" si="456"/>
        <v>3.3770972422067963E-4</v>
      </c>
      <c r="R406" s="9">
        <f t="shared" si="457"/>
        <v>1.434588760504722E-3</v>
      </c>
      <c r="S406" s="9">
        <f t="shared" si="444"/>
        <v>7.6323827034937457E-4</v>
      </c>
      <c r="T406" s="9">
        <f t="shared" si="439"/>
        <v>4.3477236922976053E-4</v>
      </c>
      <c r="U406" s="9">
        <f t="shared" si="430"/>
        <v>1.6917886434761038E-4</v>
      </c>
      <c r="V406" s="9">
        <f t="shared" si="421"/>
        <v>9.4229426582337198E-5</v>
      </c>
      <c r="W406" s="6"/>
      <c r="X406" s="6"/>
    </row>
    <row r="407" spans="1:24" x14ac:dyDescent="0.25">
      <c r="A407">
        <f t="shared" si="453"/>
        <v>403</v>
      </c>
      <c r="B407" t="str">
        <f t="shared" si="467"/>
        <v>August</v>
      </c>
      <c r="C407">
        <f t="shared" si="448"/>
        <v>2058</v>
      </c>
      <c r="D407">
        <f t="shared" ref="D407:E407" si="475">D395+1</f>
        <v>75</v>
      </c>
      <c r="E407">
        <f t="shared" si="475"/>
        <v>73</v>
      </c>
      <c r="F407" s="6"/>
      <c r="G407" s="83">
        <f>VLOOKUP(D407,Rates2,5)*VLOOKUP(D407,Mort_Imp_Retirees,C407-'Mort Imp Cume'!$C$4+2)</f>
        <v>1.8150245315962578E-3</v>
      </c>
      <c r="H407" s="9">
        <f t="shared" si="450"/>
        <v>0.99818497546840379</v>
      </c>
      <c r="I407" s="83">
        <f>VLOOKUP(E407,Rates2,6)*VLOOKUP(E407,Mort_Imp_Survivors,C407-'Mort Imp Cume'!$C$4+2)</f>
        <v>4.2786006793150608E-4</v>
      </c>
      <c r="J407" s="9">
        <f t="shared" si="451"/>
        <v>0.9995721399320685</v>
      </c>
      <c r="K407" s="83">
        <f>VLOOKUP(E407,Rates2,7)*VLOOKUP(E407,Mort_Imp_Survivors,C407-'Mort Imp Cume'!$C$4+2)</f>
        <v>8.2976767212762734E-4</v>
      </c>
      <c r="L407" s="9">
        <f t="shared" si="452"/>
        <v>0.99917023232787239</v>
      </c>
      <c r="M407" s="31">
        <f>PRODUCT(H$4:H406)</f>
        <v>0.83663234092110805</v>
      </c>
      <c r="N407" s="9">
        <f>PRODUCT(J$4:J406)</f>
        <v>0.94302087094846521</v>
      </c>
      <c r="O407" s="9">
        <f>PRODUCT(L$4:L406)</f>
        <v>0.90443685857682576</v>
      </c>
      <c r="P407" s="9">
        <f t="shared" si="455"/>
        <v>0.7889617587990766</v>
      </c>
      <c r="Q407" s="9">
        <f t="shared" si="456"/>
        <v>3.3695254253855652E-4</v>
      </c>
      <c r="R407" s="9">
        <f t="shared" si="457"/>
        <v>1.4313722575350768E-3</v>
      </c>
      <c r="S407" s="9">
        <f t="shared" si="444"/>
        <v>7.6203112399247854E-4</v>
      </c>
      <c r="T407" s="9">
        <f t="shared" si="439"/>
        <v>4.3422797350081146E-4</v>
      </c>
      <c r="U407" s="9">
        <f t="shared" si="430"/>
        <v>1.6901779034297315E-4</v>
      </c>
      <c r="V407" s="9">
        <f t="shared" si="421"/>
        <v>9.4148633897389E-5</v>
      </c>
      <c r="W407" s="6"/>
      <c r="X407" s="6"/>
    </row>
    <row r="408" spans="1:24" x14ac:dyDescent="0.25">
      <c r="A408">
        <f t="shared" si="453"/>
        <v>404</v>
      </c>
      <c r="B408" t="str">
        <f t="shared" si="467"/>
        <v>September</v>
      </c>
      <c r="C408">
        <f t="shared" si="448"/>
        <v>2058</v>
      </c>
      <c r="D408">
        <f t="shared" ref="D408:E408" si="476">D396+1</f>
        <v>75</v>
      </c>
      <c r="E408">
        <f t="shared" si="476"/>
        <v>73</v>
      </c>
      <c r="F408" s="6"/>
      <c r="G408" s="83">
        <f>VLOOKUP(D408,Rates2,5)*VLOOKUP(D408,Mort_Imp_Retirees,C408-'Mort Imp Cume'!$C$4+2)</f>
        <v>1.8150245315962578E-3</v>
      </c>
      <c r="H408" s="9">
        <f t="shared" si="450"/>
        <v>0.99818497546840379</v>
      </c>
      <c r="I408" s="83">
        <f>VLOOKUP(E408,Rates2,6)*VLOOKUP(E408,Mort_Imp_Survivors,C408-'Mort Imp Cume'!$C$4+2)</f>
        <v>4.2786006793150608E-4</v>
      </c>
      <c r="J408" s="9">
        <f t="shared" si="451"/>
        <v>0.9995721399320685</v>
      </c>
      <c r="K408" s="83">
        <f>VLOOKUP(E408,Rates2,7)*VLOOKUP(E408,Mort_Imp_Survivors,C408-'Mort Imp Cume'!$C$4+2)</f>
        <v>8.2976767212762734E-4</v>
      </c>
      <c r="L408" s="9">
        <f t="shared" si="452"/>
        <v>0.99917023232787239</v>
      </c>
      <c r="M408" s="31">
        <f>PRODUCT(H$4:H407)</f>
        <v>0.83511383269840944</v>
      </c>
      <c r="N408" s="9">
        <f>PRODUCT(J$4:J407)</f>
        <v>0.94261738997456035</v>
      </c>
      <c r="O408" s="9">
        <f>PRODUCT(L$4:L407)</f>
        <v>0.90368638611009811</v>
      </c>
      <c r="P408" s="9">
        <f t="shared" si="455"/>
        <v>0.78719282130982637</v>
      </c>
      <c r="Q408" s="9">
        <f t="shared" si="456"/>
        <v>3.3619705853955774E-4</v>
      </c>
      <c r="R408" s="9">
        <f t="shared" si="457"/>
        <v>1.4281629663125458E-3</v>
      </c>
      <c r="S408" s="9">
        <f t="shared" si="444"/>
        <v>7.6082588687203406E-4</v>
      </c>
      <c r="T408" s="9">
        <f t="shared" si="439"/>
        <v>4.3368425943134819E-4</v>
      </c>
      <c r="U408" s="9">
        <f t="shared" si="430"/>
        <v>1.6885686969576077E-4</v>
      </c>
      <c r="V408" s="9">
        <f t="shared" si="421"/>
        <v>9.4067910484410067E-5</v>
      </c>
      <c r="W408" s="6"/>
      <c r="X408" s="6"/>
    </row>
    <row r="409" spans="1:24" x14ac:dyDescent="0.25">
      <c r="A409">
        <f t="shared" si="453"/>
        <v>405</v>
      </c>
      <c r="B409" t="str">
        <f t="shared" si="467"/>
        <v>October</v>
      </c>
      <c r="C409">
        <f t="shared" si="448"/>
        <v>2058</v>
      </c>
      <c r="D409">
        <f t="shared" ref="D409:E409" si="477">D397+1</f>
        <v>75</v>
      </c>
      <c r="E409">
        <f t="shared" si="477"/>
        <v>73</v>
      </c>
      <c r="F409" s="6"/>
      <c r="G409" s="83">
        <f>VLOOKUP(D409,Rates2,5)*VLOOKUP(D409,Mort_Imp_Retirees,C409-'Mort Imp Cume'!$C$4+2)</f>
        <v>1.8150245315962578E-3</v>
      </c>
      <c r="H409" s="9">
        <f t="shared" si="450"/>
        <v>0.99818497546840379</v>
      </c>
      <c r="I409" s="83">
        <f>VLOOKUP(E409,Rates2,6)*VLOOKUP(E409,Mort_Imp_Survivors,C409-'Mort Imp Cume'!$C$4+2)</f>
        <v>4.2786006793150608E-4</v>
      </c>
      <c r="J409" s="9">
        <f t="shared" si="451"/>
        <v>0.9995721399320685</v>
      </c>
      <c r="K409" s="83">
        <f>VLOOKUP(E409,Rates2,7)*VLOOKUP(E409,Mort_Imp_Survivors,C409-'Mort Imp Cume'!$C$4+2)</f>
        <v>8.2976767212762734E-4</v>
      </c>
      <c r="L409" s="9">
        <f t="shared" si="452"/>
        <v>0.99917023232787239</v>
      </c>
      <c r="M409" s="31">
        <f>PRODUCT(H$4:H408)</f>
        <v>0.83359808060538654</v>
      </c>
      <c r="N409" s="9">
        <f>PRODUCT(J$4:J408)</f>
        <v>0.9422140816340524</v>
      </c>
      <c r="O409" s="9">
        <f>PRODUCT(L$4:L408)</f>
        <v>0.90293653636116211</v>
      </c>
      <c r="P409" s="9">
        <f t="shared" si="455"/>
        <v>0.78542784996951309</v>
      </c>
      <c r="Q409" s="9">
        <f t="shared" si="456"/>
        <v>3.3544326841729441E-4</v>
      </c>
      <c r="R409" s="9">
        <f t="shared" si="457"/>
        <v>1.4249608706676132E-3</v>
      </c>
      <c r="S409" s="9">
        <f t="shared" si="444"/>
        <v>7.5962255596837122E-4</v>
      </c>
      <c r="T409" s="9">
        <f t="shared" si="439"/>
        <v>4.331412261678381E-4</v>
      </c>
      <c r="U409" s="9">
        <f t="shared" si="430"/>
        <v>1.6869610225996262E-4</v>
      </c>
      <c r="V409" s="9">
        <f t="shared" si="421"/>
        <v>9.3987256284006366E-5</v>
      </c>
      <c r="W409" s="6"/>
      <c r="X409" s="6"/>
    </row>
    <row r="410" spans="1:24" x14ac:dyDescent="0.25">
      <c r="A410">
        <f t="shared" si="453"/>
        <v>406</v>
      </c>
      <c r="B410" t="str">
        <f t="shared" si="467"/>
        <v>November</v>
      </c>
      <c r="C410">
        <f t="shared" si="448"/>
        <v>2058</v>
      </c>
      <c r="D410">
        <f t="shared" ref="D410:E410" si="478">D398+1</f>
        <v>75</v>
      </c>
      <c r="E410">
        <f t="shared" si="478"/>
        <v>73</v>
      </c>
      <c r="F410" s="6"/>
      <c r="G410" s="83">
        <f>VLOOKUP(D410,Rates2,5)*VLOOKUP(D410,Mort_Imp_Retirees,C410-'Mort Imp Cume'!$C$4+2)</f>
        <v>1.8150245315962578E-3</v>
      </c>
      <c r="H410" s="9">
        <f t="shared" si="450"/>
        <v>0.99818497546840379</v>
      </c>
      <c r="I410" s="83">
        <f>VLOOKUP(E410,Rates2,6)*VLOOKUP(E410,Mort_Imp_Survivors,C410-'Mort Imp Cume'!$C$4+2)</f>
        <v>4.2786006793150608E-4</v>
      </c>
      <c r="J410" s="9">
        <f t="shared" si="451"/>
        <v>0.9995721399320685</v>
      </c>
      <c r="K410" s="83">
        <f>VLOOKUP(E410,Rates2,7)*VLOOKUP(E410,Mort_Imp_Survivors,C410-'Mort Imp Cume'!$C$4+2)</f>
        <v>8.2976767212762734E-4</v>
      </c>
      <c r="L410" s="9">
        <f t="shared" si="452"/>
        <v>0.99917023232787239</v>
      </c>
      <c r="M410" s="31">
        <f>PRODUCT(H$4:H409)</f>
        <v>0.83208507963959621</v>
      </c>
      <c r="N410" s="9">
        <f>PRODUCT(J$4:J409)</f>
        <v>0.94181094585307845</v>
      </c>
      <c r="O410" s="9">
        <f>PRODUCT(L$4:L409)</f>
        <v>0.90218730881330678</v>
      </c>
      <c r="P410" s="9">
        <f t="shared" si="455"/>
        <v>0.78366683588560226</v>
      </c>
      <c r="Q410" s="9">
        <f t="shared" si="456"/>
        <v>3.3469116837391184E-4</v>
      </c>
      <c r="R410" s="9">
        <f t="shared" si="457"/>
        <v>1.4217659544670162E-3</v>
      </c>
      <c r="S410" s="9">
        <f t="shared" si="444"/>
        <v>7.5842112826659516E-4</v>
      </c>
      <c r="T410" s="9">
        <f t="shared" si="439"/>
        <v>4.3259887285781686E-4</v>
      </c>
      <c r="U410" s="9">
        <f t="shared" si="430"/>
        <v>1.6853548788970735E-4</v>
      </c>
      <c r="V410" s="9">
        <f t="shared" si="421"/>
        <v>9.3906671236834661E-5</v>
      </c>
      <c r="W410" s="6"/>
      <c r="X410" s="6"/>
    </row>
    <row r="411" spans="1:24" x14ac:dyDescent="0.25">
      <c r="A411">
        <f t="shared" si="453"/>
        <v>407</v>
      </c>
      <c r="B411" t="str">
        <f t="shared" si="467"/>
        <v>December</v>
      </c>
      <c r="C411">
        <f t="shared" si="448"/>
        <v>2058</v>
      </c>
      <c r="D411">
        <f t="shared" ref="D411:E411" si="479">D399+1</f>
        <v>75</v>
      </c>
      <c r="E411">
        <f t="shared" si="479"/>
        <v>73</v>
      </c>
      <c r="F411" s="6"/>
      <c r="G411" s="83">
        <f>VLOOKUP(D411,Rates2,5)*VLOOKUP(D411,Mort_Imp_Retirees,C411-'Mort Imp Cume'!$C$4+2)</f>
        <v>1.8150245315962578E-3</v>
      </c>
      <c r="H411" s="9">
        <f t="shared" si="450"/>
        <v>0.99818497546840379</v>
      </c>
      <c r="I411" s="83">
        <f>VLOOKUP(E411,Rates2,6)*VLOOKUP(E411,Mort_Imp_Survivors,C411-'Mort Imp Cume'!$C$4+2)</f>
        <v>4.2786006793150608E-4</v>
      </c>
      <c r="J411" s="9">
        <f t="shared" si="451"/>
        <v>0.9995721399320685</v>
      </c>
      <c r="K411" s="83">
        <f>VLOOKUP(E411,Rates2,7)*VLOOKUP(E411,Mort_Imp_Survivors,C411-'Mort Imp Cume'!$C$4+2)</f>
        <v>8.2976767212762734E-4</v>
      </c>
      <c r="L411" s="9">
        <f t="shared" si="452"/>
        <v>0.99917023232787239</v>
      </c>
      <c r="M411" s="31">
        <f>PRODUCT(H$4:H410)</f>
        <v>0.83057482480767519</v>
      </c>
      <c r="N411" s="9">
        <f>PRODUCT(J$4:J410)</f>
        <v>0.94140798255780711</v>
      </c>
      <c r="O411" s="9">
        <f>PRODUCT(L$4:L410)</f>
        <v>0.90143870295024964</v>
      </c>
      <c r="P411" s="9">
        <f t="shared" si="455"/>
        <v>0.78190977018549757</v>
      </c>
      <c r="Q411" s="9">
        <f t="shared" si="456"/>
        <v>3.3394075462007066E-4</v>
      </c>
      <c r="R411" s="9">
        <f t="shared" si="457"/>
        <v>1.4185782016136658E-3</v>
      </c>
      <c r="S411" s="9">
        <f t="shared" si="444"/>
        <v>7.5722160075658064E-4</v>
      </c>
      <c r="T411" s="9">
        <f t="shared" si="439"/>
        <v>4.3205719864988773E-4</v>
      </c>
      <c r="U411" s="9">
        <f t="shared" si="430"/>
        <v>1.6837502643926217E-4</v>
      </c>
      <c r="V411" s="9">
        <f t="shared" si="421"/>
        <v>9.3826155283602795E-5</v>
      </c>
      <c r="W411" s="6"/>
      <c r="X411" s="6"/>
    </row>
    <row r="412" spans="1:24" x14ac:dyDescent="0.25">
      <c r="A412">
        <f t="shared" si="453"/>
        <v>408</v>
      </c>
      <c r="B412" t="str">
        <f t="shared" si="467"/>
        <v>January</v>
      </c>
      <c r="C412">
        <f t="shared" si="448"/>
        <v>2059</v>
      </c>
      <c r="D412">
        <f t="shared" ref="D412:E412" si="480">D400+1</f>
        <v>76</v>
      </c>
      <c r="E412">
        <f t="shared" si="480"/>
        <v>74</v>
      </c>
      <c r="F412" s="6"/>
      <c r="G412" s="83">
        <f>VLOOKUP(D412,Rates2,5)*VLOOKUP(D412,Mort_Imp_Retirees,C412-'Mort Imp Cume'!$C$4+2)</f>
        <v>2.0840657573040541E-3</v>
      </c>
      <c r="H412" s="9">
        <f t="shared" si="450"/>
        <v>0.99791593424269598</v>
      </c>
      <c r="I412" s="83">
        <f>VLOOKUP(E412,Rates2,6)*VLOOKUP(E412,Mort_Imp_Survivors,C412-'Mort Imp Cume'!$C$4+2)</f>
        <v>4.8089349996763644E-4</v>
      </c>
      <c r="J412" s="9">
        <f t="shared" si="451"/>
        <v>0.99951910650003239</v>
      </c>
      <c r="K412" s="83">
        <f>VLOOKUP(E412,Rates2,7)*VLOOKUP(E412,Mort_Imp_Survivors,C412-'Mort Imp Cume'!$C$4+2)</f>
        <v>9.0911827789989547E-4</v>
      </c>
      <c r="L412" s="9">
        <f t="shared" si="452"/>
        <v>0.99909088172210014</v>
      </c>
      <c r="M412" s="31">
        <f>PRODUCT(H$4:H411)</f>
        <v>0.82906731112532306</v>
      </c>
      <c r="N412" s="9">
        <f>PRODUCT(J$4:J411)</f>
        <v>0.94100519167443863</v>
      </c>
      <c r="O412" s="9">
        <f>PRODUCT(L$4:L411)</f>
        <v>0.90069071825613689</v>
      </c>
      <c r="P412" s="9">
        <f t="shared" si="455"/>
        <v>0.78015664401649609</v>
      </c>
      <c r="Q412" s="9">
        <f t="shared" si="456"/>
        <v>3.743903754058923E-4</v>
      </c>
      <c r="R412" s="9">
        <f t="shared" si="457"/>
        <v>1.6251158634698224E-3</v>
      </c>
      <c r="S412" s="9">
        <f t="shared" si="444"/>
        <v>8.6111579344949531E-4</v>
      </c>
      <c r="T412" s="9">
        <f t="shared" si="439"/>
        <v>4.8395642521098097E-4</v>
      </c>
      <c r="U412" s="9">
        <f t="shared" si="430"/>
        <v>1.787692408097622E-4</v>
      </c>
      <c r="V412" s="9">
        <f t="shared" si="421"/>
        <v>9.9255411915372089E-5</v>
      </c>
      <c r="W412" s="6"/>
      <c r="X412" s="6"/>
    </row>
    <row r="413" spans="1:24" x14ac:dyDescent="0.25">
      <c r="A413">
        <f t="shared" si="453"/>
        <v>409</v>
      </c>
      <c r="B413" t="str">
        <f t="shared" si="467"/>
        <v>February</v>
      </c>
      <c r="C413">
        <f t="shared" si="448"/>
        <v>2059</v>
      </c>
      <c r="D413">
        <f t="shared" ref="D413:E413" si="481">D401+1</f>
        <v>76</v>
      </c>
      <c r="E413">
        <f t="shared" si="481"/>
        <v>74</v>
      </c>
      <c r="F413" s="6"/>
      <c r="G413" s="83">
        <f>VLOOKUP(D413,Rates2,5)*VLOOKUP(D413,Mort_Imp_Retirees,C413-'Mort Imp Cume'!$C$4+2)</f>
        <v>2.0840657573040541E-3</v>
      </c>
      <c r="H413" s="9">
        <f t="shared" si="450"/>
        <v>0.99791593424269598</v>
      </c>
      <c r="I413" s="83">
        <f>VLOOKUP(E413,Rates2,6)*VLOOKUP(E413,Mort_Imp_Survivors,C413-'Mort Imp Cume'!$C$4+2)</f>
        <v>4.8089349996763644E-4</v>
      </c>
      <c r="J413" s="9">
        <f t="shared" si="451"/>
        <v>0.99951910650003239</v>
      </c>
      <c r="K413" s="83">
        <f>VLOOKUP(E413,Rates2,7)*VLOOKUP(E413,Mort_Imp_Survivors,C413-'Mort Imp Cume'!$C$4+2)</f>
        <v>9.0911827789989547E-4</v>
      </c>
      <c r="L413" s="9">
        <f t="shared" si="452"/>
        <v>0.99909088172210014</v>
      </c>
      <c r="M413" s="31">
        <f>PRODUCT(H$4:H412)</f>
        <v>0.82733948033170668</v>
      </c>
      <c r="N413" s="9">
        <f>PRODUCT(J$4:J412)</f>
        <v>0.94055266839432661</v>
      </c>
      <c r="O413" s="9">
        <f>PRODUCT(L$4:L412)</f>
        <v>0.89987188386143546</v>
      </c>
      <c r="P413" s="9">
        <f t="shared" si="455"/>
        <v>0.77815635589396226</v>
      </c>
      <c r="Q413" s="9">
        <f t="shared" si="456"/>
        <v>3.7343045456581604E-4</v>
      </c>
      <c r="R413" s="9">
        <f t="shared" si="457"/>
        <v>1.6209491362050204E-3</v>
      </c>
      <c r="S413" s="9">
        <f t="shared" si="444"/>
        <v>8.5961305797356471E-4</v>
      </c>
      <c r="T413" s="9">
        <f t="shared" si="439"/>
        <v>4.8328522216372683E-4</v>
      </c>
      <c r="U413" s="9">
        <f t="shared" si="430"/>
        <v>1.7858232554695709E-4</v>
      </c>
      <c r="V413" s="9">
        <f t="shared" si="421"/>
        <v>9.9162251216815197E-5</v>
      </c>
      <c r="W413" s="6"/>
      <c r="X413" s="6"/>
    </row>
    <row r="414" spans="1:24" x14ac:dyDescent="0.25">
      <c r="A414">
        <f t="shared" si="453"/>
        <v>410</v>
      </c>
      <c r="B414" t="str">
        <f t="shared" si="467"/>
        <v>March</v>
      </c>
      <c r="C414">
        <f t="shared" si="448"/>
        <v>2059</v>
      </c>
      <c r="D414">
        <f t="shared" ref="D414:E414" si="482">D402+1</f>
        <v>76</v>
      </c>
      <c r="E414">
        <f t="shared" si="482"/>
        <v>74</v>
      </c>
      <c r="F414" s="6"/>
      <c r="G414" s="83">
        <f>VLOOKUP(D414,Rates2,5)*VLOOKUP(D414,Mort_Imp_Retirees,C414-'Mort Imp Cume'!$C$4+2)</f>
        <v>2.0840657573040541E-3</v>
      </c>
      <c r="H414" s="9">
        <f t="shared" si="450"/>
        <v>0.99791593424269598</v>
      </c>
      <c r="I414" s="83">
        <f>VLOOKUP(E414,Rates2,6)*VLOOKUP(E414,Mort_Imp_Survivors,C414-'Mort Imp Cume'!$C$4+2)</f>
        <v>4.8089349996763644E-4</v>
      </c>
      <c r="J414" s="9">
        <f t="shared" si="451"/>
        <v>0.99951910650003239</v>
      </c>
      <c r="K414" s="83">
        <f>VLOOKUP(E414,Rates2,7)*VLOOKUP(E414,Mort_Imp_Survivors,C414-'Mort Imp Cume'!$C$4+2)</f>
        <v>9.0911827789989547E-4</v>
      </c>
      <c r="L414" s="9">
        <f t="shared" si="452"/>
        <v>0.99909088172210014</v>
      </c>
      <c r="M414" s="31">
        <f>PRODUCT(H$4:H413)</f>
        <v>0.82561525045108164</v>
      </c>
      <c r="N414" s="9">
        <f>PRODUCT(J$4:J413)</f>
        <v>0.94010036272971864</v>
      </c>
      <c r="O414" s="9">
        <f>PRODUCT(L$4:L413)</f>
        <v>0.89905379388404882</v>
      </c>
      <c r="P414" s="9">
        <f t="shared" si="455"/>
        <v>0.7761611964242493</v>
      </c>
      <c r="Q414" s="9">
        <f t="shared" si="456"/>
        <v>3.7247299492153897E-4</v>
      </c>
      <c r="R414" s="9">
        <f t="shared" si="457"/>
        <v>1.6167930922499373E-3</v>
      </c>
      <c r="S414" s="9">
        <f t="shared" si="444"/>
        <v>8.5811294492533531E-4</v>
      </c>
      <c r="T414" s="9">
        <f t="shared" si="439"/>
        <v>4.8261495001336179E-4</v>
      </c>
      <c r="U414" s="9">
        <f t="shared" si="430"/>
        <v>1.7839560571662858E-4</v>
      </c>
      <c r="V414" s="9">
        <f t="shared" si="421"/>
        <v>9.906917795848536E-5</v>
      </c>
      <c r="W414" s="6"/>
      <c r="X414" s="6"/>
    </row>
    <row r="415" spans="1:24" x14ac:dyDescent="0.25">
      <c r="A415">
        <f t="shared" si="453"/>
        <v>411</v>
      </c>
      <c r="B415" t="str">
        <f t="shared" si="467"/>
        <v>April</v>
      </c>
      <c r="C415">
        <f t="shared" si="448"/>
        <v>2059</v>
      </c>
      <c r="D415">
        <f t="shared" ref="D415:E415" si="483">D403+1</f>
        <v>76</v>
      </c>
      <c r="E415">
        <f t="shared" si="483"/>
        <v>74</v>
      </c>
      <c r="F415" s="6"/>
      <c r="G415" s="83">
        <f>VLOOKUP(D415,Rates2,5)*VLOOKUP(D415,Mort_Imp_Retirees,C415-'Mort Imp Cume'!$C$4+2)</f>
        <v>2.0840657573040541E-3</v>
      </c>
      <c r="H415" s="9">
        <f t="shared" si="450"/>
        <v>0.99791593424269598</v>
      </c>
      <c r="I415" s="83">
        <f>VLOOKUP(E415,Rates2,6)*VLOOKUP(E415,Mort_Imp_Survivors,C415-'Mort Imp Cume'!$C$4+2)</f>
        <v>4.8089349996763644E-4</v>
      </c>
      <c r="J415" s="9">
        <f t="shared" si="451"/>
        <v>0.99951910650003239</v>
      </c>
      <c r="K415" s="83">
        <f>VLOOKUP(E415,Rates2,7)*VLOOKUP(E415,Mort_Imp_Survivors,C415-'Mort Imp Cume'!$C$4+2)</f>
        <v>9.0911827789989547E-4</v>
      </c>
      <c r="L415" s="9">
        <f t="shared" si="452"/>
        <v>0.99909088172210014</v>
      </c>
      <c r="M415" s="31">
        <f>PRODUCT(H$4:H414)</f>
        <v>0.82389461397890851</v>
      </c>
      <c r="N415" s="9">
        <f>PRODUCT(J$4:J414)</f>
        <v>0.93964827457596478</v>
      </c>
      <c r="O415" s="9">
        <f>PRODUCT(L$4:L414)</f>
        <v>0.89823644764721366</v>
      </c>
      <c r="P415" s="9">
        <f t="shared" si="455"/>
        <v>0.77417115245771195</v>
      </c>
      <c r="Q415" s="9">
        <f t="shared" si="456"/>
        <v>3.7151799016266088E-4</v>
      </c>
      <c r="R415" s="9">
        <f t="shared" si="457"/>
        <v>1.6126477042130269E-3</v>
      </c>
      <c r="S415" s="9">
        <f t="shared" si="444"/>
        <v>8.5661544972840135E-4</v>
      </c>
      <c r="T415" s="9">
        <f t="shared" si="439"/>
        <v>4.8194560746881717E-4</v>
      </c>
      <c r="U415" s="9">
        <f t="shared" si="430"/>
        <v>1.782090811144389E-4</v>
      </c>
      <c r="V415" s="9">
        <f t="shared" si="421"/>
        <v>9.8976192058311592E-5</v>
      </c>
      <c r="W415" s="6"/>
      <c r="X415" s="6"/>
    </row>
    <row r="416" spans="1:24" x14ac:dyDescent="0.25">
      <c r="A416">
        <f t="shared" si="453"/>
        <v>412</v>
      </c>
      <c r="B416" t="str">
        <f t="shared" si="467"/>
        <v>May</v>
      </c>
      <c r="C416">
        <f t="shared" si="448"/>
        <v>2059</v>
      </c>
      <c r="D416">
        <f t="shared" ref="D416:E416" si="484">D404+1</f>
        <v>76</v>
      </c>
      <c r="E416">
        <f t="shared" si="484"/>
        <v>74</v>
      </c>
      <c r="F416" s="6"/>
      <c r="G416" s="83">
        <f>VLOOKUP(D416,Rates2,5)*VLOOKUP(D416,Mort_Imp_Retirees,C416-'Mort Imp Cume'!$C$4+2)</f>
        <v>2.0840657573040541E-3</v>
      </c>
      <c r="H416" s="9">
        <f t="shared" si="450"/>
        <v>0.99791593424269598</v>
      </c>
      <c r="I416" s="83">
        <f>VLOOKUP(E416,Rates2,6)*VLOOKUP(E416,Mort_Imp_Survivors,C416-'Mort Imp Cume'!$C$4+2)</f>
        <v>4.8089349996763644E-4</v>
      </c>
      <c r="J416" s="9">
        <f t="shared" si="451"/>
        <v>0.99951910650003239</v>
      </c>
      <c r="K416" s="83">
        <f>VLOOKUP(E416,Rates2,7)*VLOOKUP(E416,Mort_Imp_Survivors,C416-'Mort Imp Cume'!$C$4+2)</f>
        <v>9.0911827789989547E-4</v>
      </c>
      <c r="L416" s="9">
        <f t="shared" si="452"/>
        <v>0.99909088172210014</v>
      </c>
      <c r="M416" s="31">
        <f>PRODUCT(H$4:H415)</f>
        <v>0.82217756342628789</v>
      </c>
      <c r="N416" s="9">
        <f>PRODUCT(J$4:J415)</f>
        <v>0.93919640382846548</v>
      </c>
      <c r="O416" s="9">
        <f>PRODUCT(L$4:L415)</f>
        <v>0.89741984447478174</v>
      </c>
      <c r="P416" s="9">
        <f t="shared" si="455"/>
        <v>0.77218621087841965</v>
      </c>
      <c r="Q416" s="9">
        <f t="shared" si="456"/>
        <v>3.705654339949609E-4</v>
      </c>
      <c r="R416" s="9">
        <f t="shared" si="457"/>
        <v>1.608512944772972E-3</v>
      </c>
      <c r="S416" s="9">
        <f t="shared" si="444"/>
        <v>8.5512056781434362E-4</v>
      </c>
      <c r="T416" s="9">
        <f t="shared" si="439"/>
        <v>4.8127719324081561E-4</v>
      </c>
      <c r="U416" s="9">
        <f t="shared" si="430"/>
        <v>1.7802275153626381E-4</v>
      </c>
      <c r="V416" s="9">
        <f t="shared" si="421"/>
        <v>9.888329343429987E-5</v>
      </c>
      <c r="W416" s="6"/>
      <c r="X416" s="6"/>
    </row>
    <row r="417" spans="1:24" x14ac:dyDescent="0.25">
      <c r="A417">
        <f t="shared" si="453"/>
        <v>413</v>
      </c>
      <c r="B417" t="str">
        <f t="shared" si="467"/>
        <v>June</v>
      </c>
      <c r="C417">
        <f t="shared" si="448"/>
        <v>2059</v>
      </c>
      <c r="D417">
        <f t="shared" ref="D417:E417" si="485">D405+1</f>
        <v>76</v>
      </c>
      <c r="E417">
        <f t="shared" si="485"/>
        <v>74</v>
      </c>
      <c r="F417" s="6"/>
      <c r="G417" s="83">
        <f>VLOOKUP(D417,Rates2,5)*VLOOKUP(D417,Mort_Imp_Retirees,C417-'Mort Imp Cume'!$C$4+2)</f>
        <v>2.0840657573040541E-3</v>
      </c>
      <c r="H417" s="9">
        <f t="shared" si="450"/>
        <v>0.99791593424269598</v>
      </c>
      <c r="I417" s="83">
        <f>VLOOKUP(E417,Rates2,6)*VLOOKUP(E417,Mort_Imp_Survivors,C417-'Mort Imp Cume'!$C$4+2)</f>
        <v>4.8089349996763644E-4</v>
      </c>
      <c r="J417" s="9">
        <f t="shared" si="451"/>
        <v>0.99951910650003239</v>
      </c>
      <c r="K417" s="83">
        <f>VLOOKUP(E417,Rates2,7)*VLOOKUP(E417,Mort_Imp_Survivors,C417-'Mort Imp Cume'!$C$4+2)</f>
        <v>9.0911827789989547E-4</v>
      </c>
      <c r="L417" s="9">
        <f t="shared" si="452"/>
        <v>0.99909088172210014</v>
      </c>
      <c r="M417" s="31">
        <f>PRODUCT(H$4:H416)</f>
        <v>0.82046409131992748</v>
      </c>
      <c r="N417" s="9">
        <f>PRODUCT(J$4:J416)</f>
        <v>0.93874475038267147</v>
      </c>
      <c r="O417" s="9">
        <f>PRODUCT(L$4:L416)</f>
        <v>0.89660398369121963</v>
      </c>
      <c r="P417" s="9">
        <f t="shared" si="455"/>
        <v>0.77020635860407072</v>
      </c>
      <c r="Q417" s="9">
        <f t="shared" si="456"/>
        <v>3.6961532014035656E-4</v>
      </c>
      <c r="R417" s="9">
        <f t="shared" si="457"/>
        <v>1.6043887866785068E-3</v>
      </c>
      <c r="S417" s="9">
        <f t="shared" si="444"/>
        <v>8.5362829462271516E-4</v>
      </c>
      <c r="T417" s="9">
        <f t="shared" si="439"/>
        <v>4.8060970604186728E-4</v>
      </c>
      <c r="U417" s="9">
        <f t="shared" si="430"/>
        <v>1.7783661677819268E-4</v>
      </c>
      <c r="V417" s="9">
        <f t="shared" si="421"/>
        <v>9.8790482004533205E-5</v>
      </c>
      <c r="W417" s="6"/>
      <c r="X417" s="6"/>
    </row>
    <row r="418" spans="1:24" x14ac:dyDescent="0.25">
      <c r="A418">
        <f t="shared" si="453"/>
        <v>414</v>
      </c>
      <c r="B418" t="str">
        <f t="shared" si="467"/>
        <v>July</v>
      </c>
      <c r="C418">
        <f t="shared" si="448"/>
        <v>2059</v>
      </c>
      <c r="D418">
        <f t="shared" ref="D418:E418" si="486">D406+1</f>
        <v>76</v>
      </c>
      <c r="E418">
        <f t="shared" si="486"/>
        <v>74</v>
      </c>
      <c r="F418" s="6"/>
      <c r="G418" s="83">
        <f>VLOOKUP(D418,Rates2,5)*VLOOKUP(D418,Mort_Imp_Retirees,C418-'Mort Imp Cume'!$C$4+2)</f>
        <v>2.0840657573040541E-3</v>
      </c>
      <c r="H418" s="9">
        <f t="shared" si="450"/>
        <v>0.99791593424269598</v>
      </c>
      <c r="I418" s="83">
        <f>VLOOKUP(E418,Rates2,6)*VLOOKUP(E418,Mort_Imp_Survivors,C418-'Mort Imp Cume'!$C$4+2)</f>
        <v>4.8089349996763644E-4</v>
      </c>
      <c r="J418" s="9">
        <f t="shared" si="451"/>
        <v>0.99951910650003239</v>
      </c>
      <c r="K418" s="83">
        <f>VLOOKUP(E418,Rates2,7)*VLOOKUP(E418,Mort_Imp_Survivors,C418-'Mort Imp Cume'!$C$4+2)</f>
        <v>9.0911827789989547E-4</v>
      </c>
      <c r="L418" s="9">
        <f t="shared" si="452"/>
        <v>0.99909088172210014</v>
      </c>
      <c r="M418" s="31">
        <f>PRODUCT(H$4:H417)</f>
        <v>0.81875419020211004</v>
      </c>
      <c r="N418" s="9">
        <f>PRODUCT(J$4:J417)</f>
        <v>0.93829331413408368</v>
      </c>
      <c r="O418" s="9">
        <f>PRODUCT(L$4:L417)</f>
        <v>0.89578886462160812</v>
      </c>
      <c r="P418" s="9">
        <f t="shared" si="455"/>
        <v>0.76823158258590574</v>
      </c>
      <c r="Q418" s="9">
        <f t="shared" si="456"/>
        <v>3.6866764233686185E-4</v>
      </c>
      <c r="R418" s="9">
        <f t="shared" si="457"/>
        <v>1.600275202748237E-3</v>
      </c>
      <c r="S418" s="9">
        <f t="shared" si="444"/>
        <v>8.5213862560102769E-4</v>
      </c>
      <c r="T418" s="9">
        <f t="shared" si="439"/>
        <v>4.7994314458626812E-4</v>
      </c>
      <c r="U418" s="9">
        <f t="shared" si="430"/>
        <v>1.7765067663652793E-4</v>
      </c>
      <c r="V418" s="9">
        <f t="shared" si="421"/>
        <v>9.8697757687171421E-5</v>
      </c>
      <c r="W418" s="6"/>
      <c r="X418" s="6"/>
    </row>
    <row r="419" spans="1:24" x14ac:dyDescent="0.25">
      <c r="A419">
        <f t="shared" si="453"/>
        <v>415</v>
      </c>
      <c r="B419" t="str">
        <f t="shared" si="467"/>
        <v>August</v>
      </c>
      <c r="C419">
        <f t="shared" si="448"/>
        <v>2059</v>
      </c>
      <c r="D419">
        <f t="shared" ref="D419:E419" si="487">D407+1</f>
        <v>76</v>
      </c>
      <c r="E419">
        <f t="shared" si="487"/>
        <v>74</v>
      </c>
      <c r="F419" s="6"/>
      <c r="G419" s="83">
        <f>VLOOKUP(D419,Rates2,5)*VLOOKUP(D419,Mort_Imp_Retirees,C419-'Mort Imp Cume'!$C$4+2)</f>
        <v>2.0840657573040541E-3</v>
      </c>
      <c r="H419" s="9">
        <f t="shared" si="450"/>
        <v>0.99791593424269598</v>
      </c>
      <c r="I419" s="83">
        <f>VLOOKUP(E419,Rates2,6)*VLOOKUP(E419,Mort_Imp_Survivors,C419-'Mort Imp Cume'!$C$4+2)</f>
        <v>4.8089349996763644E-4</v>
      </c>
      <c r="J419" s="9">
        <f t="shared" si="451"/>
        <v>0.99951910650003239</v>
      </c>
      <c r="K419" s="83">
        <f>VLOOKUP(E419,Rates2,7)*VLOOKUP(E419,Mort_Imp_Survivors,C419-'Mort Imp Cume'!$C$4+2)</f>
        <v>9.0911827789989547E-4</v>
      </c>
      <c r="L419" s="9">
        <f t="shared" si="452"/>
        <v>0.99909088172210014</v>
      </c>
      <c r="M419" s="31">
        <f>PRODUCT(H$4:H418)</f>
        <v>0.8170478526306606</v>
      </c>
      <c r="N419" s="9">
        <f>PRODUCT(J$4:J418)</f>
        <v>0.93784209497825355</v>
      </c>
      <c r="O419" s="9">
        <f>PRODUCT(L$4:L418)</f>
        <v>0.89497448659164147</v>
      </c>
      <c r="P419" s="9">
        <f t="shared" si="455"/>
        <v>0.7662618698086221</v>
      </c>
      <c r="Q419" s="9">
        <f t="shared" si="456"/>
        <v>3.6772239433854653E-4</v>
      </c>
      <c r="R419" s="9">
        <f t="shared" si="457"/>
        <v>1.5961721658704594E-3</v>
      </c>
      <c r="S419" s="9">
        <f t="shared" si="444"/>
        <v>8.5065155620473712E-4</v>
      </c>
      <c r="T419" s="9">
        <f t="shared" si="439"/>
        <v>4.7927750759009725E-4</v>
      </c>
      <c r="U419" s="9">
        <f t="shared" si="430"/>
        <v>1.7746493090778508E-4</v>
      </c>
      <c r="V419" s="9">
        <f t="shared" si="421"/>
        <v>9.8605120400451255E-5</v>
      </c>
      <c r="W419" s="6"/>
      <c r="X419" s="6"/>
    </row>
    <row r="420" spans="1:24" x14ac:dyDescent="0.25">
      <c r="A420">
        <f t="shared" si="453"/>
        <v>416</v>
      </c>
      <c r="B420" t="str">
        <f t="shared" si="467"/>
        <v>September</v>
      </c>
      <c r="C420">
        <f t="shared" si="448"/>
        <v>2059</v>
      </c>
      <c r="D420">
        <f t="shared" ref="D420:E420" si="488">D408+1</f>
        <v>76</v>
      </c>
      <c r="E420">
        <f t="shared" si="488"/>
        <v>74</v>
      </c>
      <c r="F420" s="6"/>
      <c r="G420" s="83">
        <f>VLOOKUP(D420,Rates2,5)*VLOOKUP(D420,Mort_Imp_Retirees,C420-'Mort Imp Cume'!$C$4+2)</f>
        <v>2.0840657573040541E-3</v>
      </c>
      <c r="H420" s="9">
        <f t="shared" si="450"/>
        <v>0.99791593424269598</v>
      </c>
      <c r="I420" s="83">
        <f>VLOOKUP(E420,Rates2,6)*VLOOKUP(E420,Mort_Imp_Survivors,C420-'Mort Imp Cume'!$C$4+2)</f>
        <v>4.8089349996763644E-4</v>
      </c>
      <c r="J420" s="9">
        <f t="shared" si="451"/>
        <v>0.99951910650003239</v>
      </c>
      <c r="K420" s="83">
        <f>VLOOKUP(E420,Rates2,7)*VLOOKUP(E420,Mort_Imp_Survivors,C420-'Mort Imp Cume'!$C$4+2)</f>
        <v>9.0911827789989547E-4</v>
      </c>
      <c r="L420" s="9">
        <f t="shared" si="452"/>
        <v>0.99909088172210014</v>
      </c>
      <c r="M420" s="31">
        <f>PRODUCT(H$4:H419)</f>
        <v>0.8153450711789143</v>
      </c>
      <c r="N420" s="9">
        <f>PRODUCT(J$4:J419)</f>
        <v>0.93739109281078248</v>
      </c>
      <c r="O420" s="9">
        <f>PRODUCT(L$4:L419)</f>
        <v>0.89416084892762693</v>
      </c>
      <c r="P420" s="9">
        <f t="shared" si="455"/>
        <v>0.76429720729028772</v>
      </c>
      <c r="Q420" s="9">
        <f t="shared" si="456"/>
        <v>3.6677956991549443E-4</v>
      </c>
      <c r="R420" s="9">
        <f t="shared" si="457"/>
        <v>1.592079649002985E-3</v>
      </c>
      <c r="S420" s="9">
        <f t="shared" si="444"/>
        <v>8.4916708189723006E-4</v>
      </c>
      <c r="T420" s="9">
        <f t="shared" si="439"/>
        <v>4.7861279377121434E-4</v>
      </c>
      <c r="U420" s="9">
        <f t="shared" si="430"/>
        <v>1.7727937938869228E-4</v>
      </c>
      <c r="V420" s="9">
        <f t="shared" si="421"/>
        <v>9.8512570062686029E-5</v>
      </c>
      <c r="W420" s="6"/>
      <c r="X420" s="6"/>
    </row>
    <row r="421" spans="1:24" x14ac:dyDescent="0.25">
      <c r="A421">
        <f t="shared" si="453"/>
        <v>417</v>
      </c>
      <c r="B421" t="str">
        <f t="shared" si="467"/>
        <v>October</v>
      </c>
      <c r="C421">
        <f t="shared" si="448"/>
        <v>2059</v>
      </c>
      <c r="D421">
        <f t="shared" ref="D421:E421" si="489">D409+1</f>
        <v>76</v>
      </c>
      <c r="E421">
        <f t="shared" si="489"/>
        <v>74</v>
      </c>
      <c r="F421" s="6"/>
      <c r="G421" s="83">
        <f>VLOOKUP(D421,Rates2,5)*VLOOKUP(D421,Mort_Imp_Retirees,C421-'Mort Imp Cume'!$C$4+2)</f>
        <v>2.0840657573040541E-3</v>
      </c>
      <c r="H421" s="9">
        <f t="shared" si="450"/>
        <v>0.99791593424269598</v>
      </c>
      <c r="I421" s="83">
        <f>VLOOKUP(E421,Rates2,6)*VLOOKUP(E421,Mort_Imp_Survivors,C421-'Mort Imp Cume'!$C$4+2)</f>
        <v>4.8089349996763644E-4</v>
      </c>
      <c r="J421" s="9">
        <f t="shared" si="451"/>
        <v>0.99951910650003239</v>
      </c>
      <c r="K421" s="83">
        <f>VLOOKUP(E421,Rates2,7)*VLOOKUP(E421,Mort_Imp_Survivors,C421-'Mort Imp Cume'!$C$4+2)</f>
        <v>9.0911827789989547E-4</v>
      </c>
      <c r="L421" s="9">
        <f t="shared" si="452"/>
        <v>0.99909088172210014</v>
      </c>
      <c r="M421" s="31">
        <f>PRODUCT(H$4:H420)</f>
        <v>0.81364583843568372</v>
      </c>
      <c r="N421" s="9">
        <f>PRODUCT(J$4:J420)</f>
        <v>0.93694030752732227</v>
      </c>
      <c r="O421" s="9">
        <f>PRODUCT(L$4:L420)</f>
        <v>0.89334795095648434</v>
      </c>
      <c r="P421" s="9">
        <f t="shared" si="455"/>
        <v>0.76233758208225544</v>
      </c>
      <c r="Q421" s="9">
        <f t="shared" si="456"/>
        <v>3.6583916285376267E-4</v>
      </c>
      <c r="R421" s="9">
        <f t="shared" si="457"/>
        <v>1.5879976251729588E-3</v>
      </c>
      <c r="S421" s="9">
        <f t="shared" si="444"/>
        <v>8.4768519814980997E-4</v>
      </c>
      <c r="T421" s="9">
        <f t="shared" si="439"/>
        <v>4.779490018492577E-4</v>
      </c>
      <c r="U421" s="9">
        <f t="shared" si="430"/>
        <v>1.7709402187619027E-4</v>
      </c>
      <c r="V421" s="9">
        <f t="shared" si="421"/>
        <v>9.8420106592265894E-5</v>
      </c>
      <c r="W421" s="6"/>
      <c r="X421" s="6"/>
    </row>
    <row r="422" spans="1:24" x14ac:dyDescent="0.25">
      <c r="A422">
        <f t="shared" si="453"/>
        <v>418</v>
      </c>
      <c r="B422" t="str">
        <f t="shared" si="467"/>
        <v>November</v>
      </c>
      <c r="C422">
        <f t="shared" si="448"/>
        <v>2059</v>
      </c>
      <c r="D422">
        <f t="shared" ref="D422:E422" si="490">D410+1</f>
        <v>76</v>
      </c>
      <c r="E422">
        <f t="shared" si="490"/>
        <v>74</v>
      </c>
      <c r="F422" s="6"/>
      <c r="G422" s="83">
        <f>VLOOKUP(D422,Rates2,5)*VLOOKUP(D422,Mort_Imp_Retirees,C422-'Mort Imp Cume'!$C$4+2)</f>
        <v>2.0840657573040541E-3</v>
      </c>
      <c r="H422" s="9">
        <f t="shared" si="450"/>
        <v>0.99791593424269598</v>
      </c>
      <c r="I422" s="83">
        <f>VLOOKUP(E422,Rates2,6)*VLOOKUP(E422,Mort_Imp_Survivors,C422-'Mort Imp Cume'!$C$4+2)</f>
        <v>4.8089349996763644E-4</v>
      </c>
      <c r="J422" s="9">
        <f t="shared" si="451"/>
        <v>0.99951910650003239</v>
      </c>
      <c r="K422" s="83">
        <f>VLOOKUP(E422,Rates2,7)*VLOOKUP(E422,Mort_Imp_Survivors,C422-'Mort Imp Cume'!$C$4+2)</f>
        <v>9.0911827789989547E-4</v>
      </c>
      <c r="L422" s="9">
        <f t="shared" si="452"/>
        <v>0.99909088172210014</v>
      </c>
      <c r="M422" s="31">
        <f>PRODUCT(H$4:H421)</f>
        <v>0.81195014700522694</v>
      </c>
      <c r="N422" s="9">
        <f>PRODUCT(J$4:J421)</f>
        <v>0.93648973902357469</v>
      </c>
      <c r="O422" s="9">
        <f>PRODUCT(L$4:L421)</f>
        <v>0.8925357920057454</v>
      </c>
      <c r="P422" s="9">
        <f t="shared" si="455"/>
        <v>0.76038298126907811</v>
      </c>
      <c r="Q422" s="9">
        <f t="shared" si="456"/>
        <v>3.6490116695534071E-4</v>
      </c>
      <c r="R422" s="9">
        <f t="shared" si="457"/>
        <v>1.5839260674766836E-3</v>
      </c>
      <c r="S422" s="9">
        <f t="shared" si="444"/>
        <v>8.4620590044168394E-4</v>
      </c>
      <c r="T422" s="9">
        <f t="shared" si="439"/>
        <v>4.7728613054564108E-4</v>
      </c>
      <c r="U422" s="9">
        <f t="shared" si="430"/>
        <v>1.7690885816743222E-4</v>
      </c>
      <c r="V422" s="9">
        <f t="shared" si="421"/>
        <v>9.8327729907657531E-5</v>
      </c>
      <c r="W422" s="6"/>
      <c r="X422" s="6"/>
    </row>
    <row r="423" spans="1:24" x14ac:dyDescent="0.25">
      <c r="A423">
        <f t="shared" si="453"/>
        <v>419</v>
      </c>
      <c r="B423" t="str">
        <f t="shared" si="467"/>
        <v>December</v>
      </c>
      <c r="C423">
        <f t="shared" si="448"/>
        <v>2059</v>
      </c>
      <c r="D423">
        <f t="shared" ref="D423:E423" si="491">D411+1</f>
        <v>76</v>
      </c>
      <c r="E423">
        <f t="shared" si="491"/>
        <v>74</v>
      </c>
      <c r="F423" s="6"/>
      <c r="G423" s="83">
        <f>VLOOKUP(D423,Rates2,5)*VLOOKUP(D423,Mort_Imp_Retirees,C423-'Mort Imp Cume'!$C$4+2)</f>
        <v>2.0840657573040541E-3</v>
      </c>
      <c r="H423" s="9">
        <f t="shared" si="450"/>
        <v>0.99791593424269598</v>
      </c>
      <c r="I423" s="83">
        <f>VLOOKUP(E423,Rates2,6)*VLOOKUP(E423,Mort_Imp_Survivors,C423-'Mort Imp Cume'!$C$4+2)</f>
        <v>4.8089349996763644E-4</v>
      </c>
      <c r="J423" s="9">
        <f t="shared" si="451"/>
        <v>0.99951910650003239</v>
      </c>
      <c r="K423" s="83">
        <f>VLOOKUP(E423,Rates2,7)*VLOOKUP(E423,Mort_Imp_Survivors,C423-'Mort Imp Cume'!$C$4+2)</f>
        <v>9.0911827789989547E-4</v>
      </c>
      <c r="L423" s="9">
        <f t="shared" si="452"/>
        <v>0.99909088172210014</v>
      </c>
      <c r="M423" s="31">
        <f>PRODUCT(H$4:H422)</f>
        <v>0.81025798950721539</v>
      </c>
      <c r="N423" s="9">
        <f>PRODUCT(J$4:J422)</f>
        <v>0.93603938719529189</v>
      </c>
      <c r="O423" s="9">
        <f>PRODUCT(L$4:L422)</f>
        <v>0.89172437140355321</v>
      </c>
      <c r="P423" s="9">
        <f t="shared" si="455"/>
        <v>0.75843339196842319</v>
      </c>
      <c r="Q423" s="9">
        <f t="shared" si="456"/>
        <v>3.6396557603810941E-4</v>
      </c>
      <c r="R423" s="9">
        <f t="shared" si="457"/>
        <v>1.5798649490794425E-3</v>
      </c>
      <c r="S423" s="9">
        <f t="shared" si="444"/>
        <v>8.447291842599478E-4</v>
      </c>
      <c r="T423" s="9">
        <f t="shared" si="439"/>
        <v>4.766241785835513E-4</v>
      </c>
      <c r="U423" s="9">
        <f t="shared" si="430"/>
        <v>1.7672388805978323E-4</v>
      </c>
      <c r="V423" s="9">
        <f t="shared" si="421"/>
        <v>9.8235439927404168E-5</v>
      </c>
      <c r="W423" s="6"/>
      <c r="X423" s="6"/>
    </row>
    <row r="424" spans="1:24" x14ac:dyDescent="0.25">
      <c r="A424">
        <f t="shared" si="453"/>
        <v>420</v>
      </c>
      <c r="B424" t="str">
        <f t="shared" si="467"/>
        <v>January</v>
      </c>
      <c r="C424">
        <f t="shared" si="448"/>
        <v>2060</v>
      </c>
      <c r="D424">
        <f t="shared" ref="D424:E424" si="492">D412+1</f>
        <v>77</v>
      </c>
      <c r="E424">
        <f t="shared" si="492"/>
        <v>75</v>
      </c>
      <c r="F424" s="6"/>
      <c r="G424" s="83">
        <f>VLOOKUP(D424,Rates2,5)*VLOOKUP(D424,Mort_Imp_Retirees,C424-'Mort Imp Cume'!$C$4+2)</f>
        <v>2.3764297289810598E-3</v>
      </c>
      <c r="H424" s="9">
        <f t="shared" si="450"/>
        <v>0.99762357027101889</v>
      </c>
      <c r="I424" s="83">
        <f>VLOOKUP(E424,Rates2,6)*VLOOKUP(E424,Mort_Imp_Survivors,C424-'Mort Imp Cume'!$C$4+2)</f>
        <v>5.4161926924792064E-4</v>
      </c>
      <c r="J424" s="9">
        <f t="shared" si="451"/>
        <v>0.99945838073075211</v>
      </c>
      <c r="K424" s="83">
        <f>VLOOKUP(E424,Rates2,7)*VLOOKUP(E424,Mort_Imp_Survivors,C424-'Mort Imp Cume'!$C$4+2)</f>
        <v>1.0882667301361552E-3</v>
      </c>
      <c r="L424" s="9">
        <f t="shared" si="452"/>
        <v>0.99891173326986382</v>
      </c>
      <c r="M424" s="31">
        <f>PRODUCT(H$4:H423)</f>
        <v>0.80856935857670142</v>
      </c>
      <c r="N424" s="9">
        <f>PRODUCT(J$4:J423)</f>
        <v>0.93558925193827602</v>
      </c>
      <c r="O424" s="9">
        <f>PRODUCT(L$4:L423)</f>
        <v>0.89091368847866148</v>
      </c>
      <c r="P424" s="9">
        <f t="shared" si="455"/>
        <v>0.75648880133098773</v>
      </c>
      <c r="Q424" s="9">
        <f t="shared" si="456"/>
        <v>4.0875521980436905E-4</v>
      </c>
      <c r="R424" s="9">
        <f t="shared" si="457"/>
        <v>1.7967687851574501E-3</v>
      </c>
      <c r="S424" s="9">
        <f t="shared" si="444"/>
        <v>9.6646605905211121E-4</v>
      </c>
      <c r="T424" s="9">
        <f t="shared" si="439"/>
        <v>5.3467280291522382E-4</v>
      </c>
      <c r="U424" s="9">
        <f t="shared" si="430"/>
        <v>1.8911715964512753E-4</v>
      </c>
      <c r="V424" s="9">
        <f t="shared" si="421"/>
        <v>1.0357236274458057E-4</v>
      </c>
      <c r="W424" s="6"/>
      <c r="X424" s="6"/>
    </row>
    <row r="425" spans="1:24" x14ac:dyDescent="0.25">
      <c r="A425">
        <f t="shared" si="453"/>
        <v>421</v>
      </c>
      <c r="B425" t="str">
        <f t="shared" si="467"/>
        <v>February</v>
      </c>
      <c r="C425">
        <f t="shared" si="448"/>
        <v>2060</v>
      </c>
      <c r="D425">
        <f t="shared" ref="D425:E425" si="493">D413+1</f>
        <v>77</v>
      </c>
      <c r="E425">
        <f t="shared" si="493"/>
        <v>75</v>
      </c>
      <c r="F425" s="6"/>
      <c r="G425" s="83">
        <f>VLOOKUP(D425,Rates2,5)*VLOOKUP(D425,Mort_Imp_Retirees,C425-'Mort Imp Cume'!$C$4+2)</f>
        <v>2.3764297289810598E-3</v>
      </c>
      <c r="H425" s="9">
        <f t="shared" si="450"/>
        <v>0.99762357027101889</v>
      </c>
      <c r="I425" s="83">
        <f>VLOOKUP(E425,Rates2,6)*VLOOKUP(E425,Mort_Imp_Survivors,C425-'Mort Imp Cume'!$C$4+2)</f>
        <v>5.4161926924792064E-4</v>
      </c>
      <c r="J425" s="9">
        <f t="shared" si="451"/>
        <v>0.99945838073075211</v>
      </c>
      <c r="K425" s="83">
        <f>VLOOKUP(E425,Rates2,7)*VLOOKUP(E425,Mort_Imp_Survivors,C425-'Mort Imp Cume'!$C$4+2)</f>
        <v>1.0882667301361552E-3</v>
      </c>
      <c r="L425" s="9">
        <f t="shared" si="452"/>
        <v>0.99891173326986382</v>
      </c>
      <c r="M425" s="31">
        <f>PRODUCT(H$4:H424)</f>
        <v>0.80664785031503661</v>
      </c>
      <c r="N425" s="9">
        <f>PRODUCT(J$4:J424)</f>
        <v>0.93508251877132498</v>
      </c>
      <c r="O425" s="9">
        <f>PRODUCT(L$4:L424)</f>
        <v>0.88994413675206729</v>
      </c>
      <c r="P425" s="9">
        <f t="shared" si="455"/>
        <v>0.75428230363405913</v>
      </c>
      <c r="Q425" s="9">
        <f t="shared" si="456"/>
        <v>4.0756297816177097E-4</v>
      </c>
      <c r="R425" s="9">
        <f t="shared" si="457"/>
        <v>1.7915280384611502E-3</v>
      </c>
      <c r="S425" s="9">
        <f t="shared" si="444"/>
        <v>9.6450891236060036E-4</v>
      </c>
      <c r="T425" s="9">
        <f t="shared" si="439"/>
        <v>5.3381309302947709E-4</v>
      </c>
      <c r="U425" s="9">
        <f t="shared" si="430"/>
        <v>1.8888255195921756E-4</v>
      </c>
      <c r="V425" s="9">
        <f t="shared" si="421"/>
        <v>1.0345621113847726E-4</v>
      </c>
      <c r="W425" s="6"/>
      <c r="X425" s="6"/>
    </row>
    <row r="426" spans="1:24" x14ac:dyDescent="0.25">
      <c r="A426">
        <f t="shared" si="453"/>
        <v>422</v>
      </c>
      <c r="B426" t="str">
        <f t="shared" si="467"/>
        <v>March</v>
      </c>
      <c r="C426">
        <f t="shared" si="448"/>
        <v>2060</v>
      </c>
      <c r="D426">
        <f t="shared" ref="D426:E426" si="494">D414+1</f>
        <v>77</v>
      </c>
      <c r="E426">
        <f t="shared" si="494"/>
        <v>75</v>
      </c>
      <c r="F426" s="6"/>
      <c r="G426" s="83">
        <f>VLOOKUP(D426,Rates2,5)*VLOOKUP(D426,Mort_Imp_Retirees,C426-'Mort Imp Cume'!$C$4+2)</f>
        <v>2.3764297289810598E-3</v>
      </c>
      <c r="H426" s="9">
        <f t="shared" si="450"/>
        <v>0.99762357027101889</v>
      </c>
      <c r="I426" s="83">
        <f>VLOOKUP(E426,Rates2,6)*VLOOKUP(E426,Mort_Imp_Survivors,C426-'Mort Imp Cume'!$C$4+2)</f>
        <v>5.4161926924792064E-4</v>
      </c>
      <c r="J426" s="9">
        <f t="shared" si="451"/>
        <v>0.99945838073075211</v>
      </c>
      <c r="K426" s="83">
        <f>VLOOKUP(E426,Rates2,7)*VLOOKUP(E426,Mort_Imp_Survivors,C426-'Mort Imp Cume'!$C$4+2)</f>
        <v>1.0882667301361552E-3</v>
      </c>
      <c r="L426" s="9">
        <f t="shared" si="452"/>
        <v>0.99891173326986382</v>
      </c>
      <c r="M426" s="31">
        <f>PRODUCT(H$4:H425)</f>
        <v>0.8047309083827292</v>
      </c>
      <c r="N426" s="9">
        <f>PRODUCT(J$4:J425)</f>
        <v>0.93457606006082161</v>
      </c>
      <c r="O426" s="9">
        <f>PRODUCT(L$4:L425)</f>
        <v>0.88897564015636021</v>
      </c>
      <c r="P426" s="9">
        <f t="shared" si="455"/>
        <v>0.75208224176549709</v>
      </c>
      <c r="Q426" s="9">
        <f t="shared" si="456"/>
        <v>4.0637421400414555E-4</v>
      </c>
      <c r="R426" s="9">
        <f t="shared" si="457"/>
        <v>1.7863025777750271E-3</v>
      </c>
      <c r="S426" s="9">
        <f t="shared" si="444"/>
        <v>9.6255572899830923E-4</v>
      </c>
      <c r="T426" s="9">
        <f t="shared" si="439"/>
        <v>5.3295476548650836E-4</v>
      </c>
      <c r="U426" s="9">
        <f t="shared" si="430"/>
        <v>1.8864823531387941E-4</v>
      </c>
      <c r="V426" s="9">
        <f t="shared" si="421"/>
        <v>1.0334018979101866E-4</v>
      </c>
      <c r="W426" s="6"/>
      <c r="X426" s="6"/>
    </row>
    <row r="427" spans="1:24" x14ac:dyDescent="0.25">
      <c r="A427">
        <f t="shared" si="453"/>
        <v>423</v>
      </c>
      <c r="B427" t="str">
        <f t="shared" si="467"/>
        <v>April</v>
      </c>
      <c r="C427">
        <f t="shared" si="448"/>
        <v>2060</v>
      </c>
      <c r="D427">
        <f t="shared" ref="D427:E427" si="495">D415+1</f>
        <v>77</v>
      </c>
      <c r="E427">
        <f t="shared" si="495"/>
        <v>75</v>
      </c>
      <c r="F427" s="6"/>
      <c r="G427" s="83">
        <f>VLOOKUP(D427,Rates2,5)*VLOOKUP(D427,Mort_Imp_Retirees,C427-'Mort Imp Cume'!$C$4+2)</f>
        <v>2.3764297289810598E-3</v>
      </c>
      <c r="H427" s="9">
        <f t="shared" si="450"/>
        <v>0.99762357027101889</v>
      </c>
      <c r="I427" s="83">
        <f>VLOOKUP(E427,Rates2,6)*VLOOKUP(E427,Mort_Imp_Survivors,C427-'Mort Imp Cume'!$C$4+2)</f>
        <v>5.4161926924792064E-4</v>
      </c>
      <c r="J427" s="9">
        <f t="shared" si="451"/>
        <v>0.99945838073075211</v>
      </c>
      <c r="K427" s="83">
        <f>VLOOKUP(E427,Rates2,7)*VLOOKUP(E427,Mort_Imp_Survivors,C427-'Mort Imp Cume'!$C$4+2)</f>
        <v>1.0882667301361552E-3</v>
      </c>
      <c r="L427" s="9">
        <f t="shared" si="452"/>
        <v>0.99891173326986382</v>
      </c>
      <c r="M427" s="31">
        <f>PRODUCT(H$4:H426)</f>
        <v>0.80281852192821856</v>
      </c>
      <c r="N427" s="9">
        <f>PRODUCT(J$4:J426)</f>
        <v>0.93406987565811495</v>
      </c>
      <c r="O427" s="9">
        <f>PRODUCT(L$4:L426)</f>
        <v>0.88800819754327653</v>
      </c>
      <c r="P427" s="9">
        <f t="shared" si="455"/>
        <v>0.74988859695352272</v>
      </c>
      <c r="Q427" s="9">
        <f t="shared" si="456"/>
        <v>4.0518891718849715E-4</v>
      </c>
      <c r="R427" s="9">
        <f t="shared" si="457"/>
        <v>1.7810923585134288E-3</v>
      </c>
      <c r="S427" s="9">
        <f t="shared" si="444"/>
        <v>9.6060650093927945E-4</v>
      </c>
      <c r="T427" s="9">
        <f t="shared" si="439"/>
        <v>5.3209781806362404E-4</v>
      </c>
      <c r="U427" s="9">
        <f t="shared" si="430"/>
        <v>1.884142093480652E-4</v>
      </c>
      <c r="V427" s="9">
        <f t="shared" si="421"/>
        <v>1.0322429855612574E-4</v>
      </c>
      <c r="W427" s="6"/>
      <c r="X427" s="6"/>
    </row>
    <row r="428" spans="1:24" x14ac:dyDescent="0.25">
      <c r="A428">
        <f t="shared" si="453"/>
        <v>424</v>
      </c>
      <c r="B428" t="str">
        <f t="shared" si="467"/>
        <v>May</v>
      </c>
      <c r="C428">
        <f t="shared" si="448"/>
        <v>2060</v>
      </c>
      <c r="D428">
        <f t="shared" ref="D428:E428" si="496">D416+1</f>
        <v>77</v>
      </c>
      <c r="E428">
        <f t="shared" si="496"/>
        <v>75</v>
      </c>
      <c r="F428" s="6"/>
      <c r="G428" s="83">
        <f>VLOOKUP(D428,Rates2,5)*VLOOKUP(D428,Mort_Imp_Retirees,C428-'Mort Imp Cume'!$C$4+2)</f>
        <v>2.3764297289810598E-3</v>
      </c>
      <c r="H428" s="9">
        <f t="shared" si="450"/>
        <v>0.99762357027101889</v>
      </c>
      <c r="I428" s="83">
        <f>VLOOKUP(E428,Rates2,6)*VLOOKUP(E428,Mort_Imp_Survivors,C428-'Mort Imp Cume'!$C$4+2)</f>
        <v>5.4161926924792064E-4</v>
      </c>
      <c r="J428" s="9">
        <f t="shared" si="451"/>
        <v>0.99945838073075211</v>
      </c>
      <c r="K428" s="83">
        <f>VLOOKUP(E428,Rates2,7)*VLOOKUP(E428,Mort_Imp_Survivors,C428-'Mort Imp Cume'!$C$4+2)</f>
        <v>1.0882667301361552E-3</v>
      </c>
      <c r="L428" s="9">
        <f t="shared" si="452"/>
        <v>0.99891173326986382</v>
      </c>
      <c r="M428" s="31">
        <f>PRODUCT(H$4:H427)</f>
        <v>0.80091068012573163</v>
      </c>
      <c r="N428" s="9">
        <f>PRODUCT(J$4:J427)</f>
        <v>0.93356396541463449</v>
      </c>
      <c r="O428" s="9">
        <f>PRODUCT(L$4:L427)</f>
        <v>0.88704180776580199</v>
      </c>
      <c r="P428" s="9">
        <f t="shared" si="455"/>
        <v>0.74770135048110986</v>
      </c>
      <c r="Q428" s="9">
        <f t="shared" si="456"/>
        <v>4.0400707760141478E-4</v>
      </c>
      <c r="R428" s="9">
        <f t="shared" si="457"/>
        <v>1.775897336220749E-3</v>
      </c>
      <c r="S428" s="9">
        <f t="shared" si="444"/>
        <v>9.5866122017380516E-4</v>
      </c>
      <c r="T428" s="9">
        <f t="shared" si="439"/>
        <v>5.3124224854170449E-4</v>
      </c>
      <c r="U428" s="9">
        <f t="shared" si="430"/>
        <v>1.8818047370117483E-4</v>
      </c>
      <c r="V428" s="9">
        <f t="shared" si="421"/>
        <v>1.0310853728788328E-4</v>
      </c>
      <c r="W428" s="6"/>
      <c r="X428" s="6"/>
    </row>
    <row r="429" spans="1:24" x14ac:dyDescent="0.25">
      <c r="A429">
        <f t="shared" si="453"/>
        <v>425</v>
      </c>
      <c r="B429" t="str">
        <f t="shared" si="467"/>
        <v>June</v>
      </c>
      <c r="C429">
        <f t="shared" si="448"/>
        <v>2060</v>
      </c>
      <c r="D429">
        <f t="shared" ref="D429:E429" si="497">D417+1</f>
        <v>77</v>
      </c>
      <c r="E429">
        <f t="shared" si="497"/>
        <v>75</v>
      </c>
      <c r="F429" s="6"/>
      <c r="G429" s="83">
        <f>VLOOKUP(D429,Rates2,5)*VLOOKUP(D429,Mort_Imp_Retirees,C429-'Mort Imp Cume'!$C$4+2)</f>
        <v>2.3764297289810598E-3</v>
      </c>
      <c r="H429" s="9">
        <f t="shared" si="450"/>
        <v>0.99762357027101889</v>
      </c>
      <c r="I429" s="83">
        <f>VLOOKUP(E429,Rates2,6)*VLOOKUP(E429,Mort_Imp_Survivors,C429-'Mort Imp Cume'!$C$4+2)</f>
        <v>5.4161926924792064E-4</v>
      </c>
      <c r="J429" s="9">
        <f t="shared" si="451"/>
        <v>0.99945838073075211</v>
      </c>
      <c r="K429" s="83">
        <f>VLOOKUP(E429,Rates2,7)*VLOOKUP(E429,Mort_Imp_Survivors,C429-'Mort Imp Cume'!$C$4+2)</f>
        <v>1.0882667301361552E-3</v>
      </c>
      <c r="L429" s="9">
        <f t="shared" si="452"/>
        <v>0.99891173326986382</v>
      </c>
      <c r="M429" s="31">
        <f>PRODUCT(H$4:H428)</f>
        <v>0.79900737217522233</v>
      </c>
      <c r="N429" s="9">
        <f>PRODUCT(J$4:J428)</f>
        <v>0.93305832918189047</v>
      </c>
      <c r="O429" s="9">
        <f>PRODUCT(L$4:L428)</f>
        <v>0.88607646967817066</v>
      </c>
      <c r="P429" s="9">
        <f t="shared" si="455"/>
        <v>0.74552048368582591</v>
      </c>
      <c r="Q429" s="9">
        <f t="shared" si="456"/>
        <v>4.0282868515898612E-4</v>
      </c>
      <c r="R429" s="9">
        <f t="shared" si="457"/>
        <v>1.7707174665710485E-3</v>
      </c>
      <c r="S429" s="9">
        <f t="shared" si="444"/>
        <v>9.567198787084018E-4</v>
      </c>
      <c r="T429" s="9">
        <f t="shared" si="439"/>
        <v>5.3038805470519851E-4</v>
      </c>
      <c r="U429" s="9">
        <f t="shared" si="430"/>
        <v>1.8794702801305585E-4</v>
      </c>
      <c r="V429" s="9">
        <f t="shared" ref="V429:V492" si="498">IF(O70=0,0,R69*O429/O70)</f>
        <v>1.0299290584053972E-4</v>
      </c>
      <c r="W429" s="6"/>
      <c r="X429" s="6"/>
    </row>
    <row r="430" spans="1:24" x14ac:dyDescent="0.25">
      <c r="A430">
        <f t="shared" si="453"/>
        <v>426</v>
      </c>
      <c r="B430" t="str">
        <f t="shared" si="467"/>
        <v>July</v>
      </c>
      <c r="C430">
        <f t="shared" si="448"/>
        <v>2060</v>
      </c>
      <c r="D430">
        <f t="shared" ref="D430:E430" si="499">D418+1</f>
        <v>77</v>
      </c>
      <c r="E430">
        <f t="shared" si="499"/>
        <v>75</v>
      </c>
      <c r="F430" s="6"/>
      <c r="G430" s="83">
        <f>VLOOKUP(D430,Rates2,5)*VLOOKUP(D430,Mort_Imp_Retirees,C430-'Mort Imp Cume'!$C$4+2)</f>
        <v>2.3764297289810598E-3</v>
      </c>
      <c r="H430" s="9">
        <f t="shared" si="450"/>
        <v>0.99762357027101889</v>
      </c>
      <c r="I430" s="83">
        <f>VLOOKUP(E430,Rates2,6)*VLOOKUP(E430,Mort_Imp_Survivors,C430-'Mort Imp Cume'!$C$4+2)</f>
        <v>5.4161926924792064E-4</v>
      </c>
      <c r="J430" s="9">
        <f t="shared" si="451"/>
        <v>0.99945838073075211</v>
      </c>
      <c r="K430" s="83">
        <f>VLOOKUP(E430,Rates2,7)*VLOOKUP(E430,Mort_Imp_Survivors,C430-'Mort Imp Cume'!$C$4+2)</f>
        <v>1.0882667301361552E-3</v>
      </c>
      <c r="L430" s="9">
        <f t="shared" si="452"/>
        <v>0.99891173326986382</v>
      </c>
      <c r="M430" s="31">
        <f>PRODUCT(H$4:H429)</f>
        <v>0.79710858730231005</v>
      </c>
      <c r="N430" s="9">
        <f>PRODUCT(J$4:J429)</f>
        <v>0.93255296681147326</v>
      </c>
      <c r="O430" s="9">
        <f>PRODUCT(L$4:L429)</f>
        <v>0.8851121821358634</v>
      </c>
      <c r="P430" s="9">
        <f t="shared" si="455"/>
        <v>0.7433459779596715</v>
      </c>
      <c r="Q430" s="9">
        <f t="shared" si="456"/>
        <v>4.0165372980671091E-4</v>
      </c>
      <c r="R430" s="9">
        <f t="shared" si="457"/>
        <v>1.7655527053676758E-3</v>
      </c>
      <c r="S430" s="9">
        <f t="shared" si="444"/>
        <v>9.5478246856576978E-4</v>
      </c>
      <c r="T430" s="9">
        <f t="shared" si="439"/>
        <v>5.2953523434211671E-4</v>
      </c>
      <c r="U430" s="9">
        <f t="shared" si="430"/>
        <v>1.8771387192400213E-4</v>
      </c>
      <c r="V430" s="9">
        <f t="shared" si="498"/>
        <v>1.028774040685069E-4</v>
      </c>
      <c r="W430" s="6"/>
      <c r="X430" s="6"/>
    </row>
    <row r="431" spans="1:24" x14ac:dyDescent="0.25">
      <c r="A431">
        <f t="shared" si="453"/>
        <v>427</v>
      </c>
      <c r="B431" t="str">
        <f t="shared" si="467"/>
        <v>August</v>
      </c>
      <c r="C431">
        <f t="shared" si="448"/>
        <v>2060</v>
      </c>
      <c r="D431">
        <f t="shared" ref="D431:E431" si="500">D419+1</f>
        <v>77</v>
      </c>
      <c r="E431">
        <f t="shared" si="500"/>
        <v>75</v>
      </c>
      <c r="F431" s="6"/>
      <c r="G431" s="83">
        <f>VLOOKUP(D431,Rates2,5)*VLOOKUP(D431,Mort_Imp_Retirees,C431-'Mort Imp Cume'!$C$4+2)</f>
        <v>2.3764297289810598E-3</v>
      </c>
      <c r="H431" s="9">
        <f t="shared" si="450"/>
        <v>0.99762357027101889</v>
      </c>
      <c r="I431" s="83">
        <f>VLOOKUP(E431,Rates2,6)*VLOOKUP(E431,Mort_Imp_Survivors,C431-'Mort Imp Cume'!$C$4+2)</f>
        <v>5.4161926924792064E-4</v>
      </c>
      <c r="J431" s="9">
        <f t="shared" si="451"/>
        <v>0.99945838073075211</v>
      </c>
      <c r="K431" s="83">
        <f>VLOOKUP(E431,Rates2,7)*VLOOKUP(E431,Mort_Imp_Survivors,C431-'Mort Imp Cume'!$C$4+2)</f>
        <v>1.0882667301361552E-3</v>
      </c>
      <c r="L431" s="9">
        <f t="shared" si="452"/>
        <v>0.99891173326986382</v>
      </c>
      <c r="M431" s="31">
        <f>PRODUCT(H$4:H430)</f>
        <v>0.79521431475821869</v>
      </c>
      <c r="N431" s="9">
        <f>PRODUCT(J$4:J430)</f>
        <v>0.93204787815505385</v>
      </c>
      <c r="O431" s="9">
        <f>PRODUCT(L$4:L430)</f>
        <v>0.88414894399560673</v>
      </c>
      <c r="P431" s="9">
        <f t="shared" si="455"/>
        <v>0.74117781474892286</v>
      </c>
      <c r="Q431" s="9">
        <f t="shared" si="456"/>
        <v>4.004822015194157E-4</v>
      </c>
      <c r="R431" s="9">
        <f t="shared" si="457"/>
        <v>1.7604030085428904E-3</v>
      </c>
      <c r="S431" s="9">
        <f t="shared" si="444"/>
        <v>9.5284898178476574E-4</v>
      </c>
      <c r="T431" s="9">
        <f t="shared" si="439"/>
        <v>5.2868378524402741E-4</v>
      </c>
      <c r="U431" s="9">
        <f t="shared" si="430"/>
        <v>1.8748100507475415E-4</v>
      </c>
      <c r="V431" s="9">
        <f t="shared" si="498"/>
        <v>1.0276203182635998E-4</v>
      </c>
      <c r="W431" s="6"/>
      <c r="X431" s="6"/>
    </row>
    <row r="432" spans="1:24" x14ac:dyDescent="0.25">
      <c r="A432">
        <f t="shared" si="453"/>
        <v>428</v>
      </c>
      <c r="B432" t="str">
        <f t="shared" si="467"/>
        <v>September</v>
      </c>
      <c r="C432">
        <f t="shared" si="448"/>
        <v>2060</v>
      </c>
      <c r="D432">
        <f t="shared" ref="D432:E432" si="501">D420+1</f>
        <v>77</v>
      </c>
      <c r="E432">
        <f t="shared" si="501"/>
        <v>75</v>
      </c>
      <c r="F432" s="6"/>
      <c r="G432" s="83">
        <f>VLOOKUP(D432,Rates2,5)*VLOOKUP(D432,Mort_Imp_Retirees,C432-'Mort Imp Cume'!$C$4+2)</f>
        <v>2.3764297289810598E-3</v>
      </c>
      <c r="H432" s="9">
        <f t="shared" si="450"/>
        <v>0.99762357027101889</v>
      </c>
      <c r="I432" s="83">
        <f>VLOOKUP(E432,Rates2,6)*VLOOKUP(E432,Mort_Imp_Survivors,C432-'Mort Imp Cume'!$C$4+2)</f>
        <v>5.4161926924792064E-4</v>
      </c>
      <c r="J432" s="9">
        <f t="shared" si="451"/>
        <v>0.99945838073075211</v>
      </c>
      <c r="K432" s="83">
        <f>VLOOKUP(E432,Rates2,7)*VLOOKUP(E432,Mort_Imp_Survivors,C432-'Mort Imp Cume'!$C$4+2)</f>
        <v>1.0882667301361552E-3</v>
      </c>
      <c r="L432" s="9">
        <f t="shared" si="452"/>
        <v>0.99891173326986382</v>
      </c>
      <c r="M432" s="31">
        <f>PRODUCT(H$4:H431)</f>
        <v>0.79332454381971595</v>
      </c>
      <c r="N432" s="9">
        <f>PRODUCT(J$4:J431)</f>
        <v>0.9315430630643835</v>
      </c>
      <c r="O432" s="9">
        <f>PRODUCT(L$4:L431)</f>
        <v>0.88318675411537129</v>
      </c>
      <c r="P432" s="9">
        <f t="shared" si="455"/>
        <v>0.73901597555397291</v>
      </c>
      <c r="Q432" s="9">
        <f t="shared" si="456"/>
        <v>3.9931409030116802E-4</v>
      </c>
      <c r="R432" s="9">
        <f t="shared" si="457"/>
        <v>1.7552683321574874E-3</v>
      </c>
      <c r="S432" s="9">
        <f t="shared" si="444"/>
        <v>9.5091941042036755E-4</v>
      </c>
      <c r="T432" s="9">
        <f t="shared" si="439"/>
        <v>5.2783370520604895E-4</v>
      </c>
      <c r="U432" s="9">
        <f t="shared" si="430"/>
        <v>1.8724842710649781E-4</v>
      </c>
      <c r="V432" s="9">
        <f t="shared" si="498"/>
        <v>1.0264678896883719E-4</v>
      </c>
      <c r="W432" s="6"/>
      <c r="X432" s="6"/>
    </row>
    <row r="433" spans="1:24" x14ac:dyDescent="0.25">
      <c r="A433">
        <f t="shared" si="453"/>
        <v>429</v>
      </c>
      <c r="B433" t="str">
        <f t="shared" si="467"/>
        <v>October</v>
      </c>
      <c r="C433">
        <f t="shared" si="448"/>
        <v>2060</v>
      </c>
      <c r="D433">
        <f t="shared" ref="D433:E433" si="502">D421+1</f>
        <v>77</v>
      </c>
      <c r="E433">
        <f t="shared" si="502"/>
        <v>75</v>
      </c>
      <c r="F433" s="6"/>
      <c r="G433" s="83">
        <f>VLOOKUP(D433,Rates2,5)*VLOOKUP(D433,Mort_Imp_Retirees,C433-'Mort Imp Cume'!$C$4+2)</f>
        <v>2.3764297289810598E-3</v>
      </c>
      <c r="H433" s="9">
        <f t="shared" si="450"/>
        <v>0.99762357027101889</v>
      </c>
      <c r="I433" s="83">
        <f>VLOOKUP(E433,Rates2,6)*VLOOKUP(E433,Mort_Imp_Survivors,C433-'Mort Imp Cume'!$C$4+2)</f>
        <v>5.4161926924792064E-4</v>
      </c>
      <c r="J433" s="9">
        <f t="shared" si="451"/>
        <v>0.99945838073075211</v>
      </c>
      <c r="K433" s="83">
        <f>VLOOKUP(E433,Rates2,7)*VLOOKUP(E433,Mort_Imp_Survivors,C433-'Mort Imp Cume'!$C$4+2)</f>
        <v>1.0882667301361552E-3</v>
      </c>
      <c r="L433" s="9">
        <f t="shared" si="452"/>
        <v>0.99891173326986382</v>
      </c>
      <c r="M433" s="31">
        <f>PRODUCT(H$4:H432)</f>
        <v>0.79143926378905238</v>
      </c>
      <c r="N433" s="9">
        <f>PRODUCT(J$4:J432)</f>
        <v>0.93103852139129362</v>
      </c>
      <c r="O433" s="9">
        <f>PRODUCT(L$4:L432)</f>
        <v>0.88222561135437061</v>
      </c>
      <c r="P433" s="9">
        <f t="shared" si="455"/>
        <v>0.73686044192917333</v>
      </c>
      <c r="Q433" s="9">
        <f t="shared" si="456"/>
        <v>3.9814938618519112E-4</v>
      </c>
      <c r="R433" s="9">
        <f t="shared" si="457"/>
        <v>1.7501486324004217E-3</v>
      </c>
      <c r="S433" s="9">
        <f t="shared" si="444"/>
        <v>9.4899374654364176E-4</v>
      </c>
      <c r="T433" s="9">
        <f t="shared" si="439"/>
        <v>5.269849920268452E-4</v>
      </c>
      <c r="U433" s="9">
        <f t="shared" si="430"/>
        <v>1.8701613766086437E-4</v>
      </c>
      <c r="V433" s="9">
        <f t="shared" si="498"/>
        <v>1.0253167535083972E-4</v>
      </c>
      <c r="W433" s="6"/>
      <c r="X433" s="6"/>
    </row>
    <row r="434" spans="1:24" x14ac:dyDescent="0.25">
      <c r="A434">
        <f t="shared" si="453"/>
        <v>430</v>
      </c>
      <c r="B434" t="str">
        <f t="shared" si="467"/>
        <v>November</v>
      </c>
      <c r="C434">
        <f t="shared" si="448"/>
        <v>2060</v>
      </c>
      <c r="D434">
        <f t="shared" ref="D434:E434" si="503">D422+1</f>
        <v>77</v>
      </c>
      <c r="E434">
        <f t="shared" si="503"/>
        <v>75</v>
      </c>
      <c r="F434" s="6"/>
      <c r="G434" s="83">
        <f>VLOOKUP(D434,Rates2,5)*VLOOKUP(D434,Mort_Imp_Retirees,C434-'Mort Imp Cume'!$C$4+2)</f>
        <v>2.3764297289810598E-3</v>
      </c>
      <c r="H434" s="9">
        <f t="shared" si="450"/>
        <v>0.99762357027101889</v>
      </c>
      <c r="I434" s="83">
        <f>VLOOKUP(E434,Rates2,6)*VLOOKUP(E434,Mort_Imp_Survivors,C434-'Mort Imp Cume'!$C$4+2)</f>
        <v>5.4161926924792064E-4</v>
      </c>
      <c r="J434" s="9">
        <f t="shared" si="451"/>
        <v>0.99945838073075211</v>
      </c>
      <c r="K434" s="83">
        <f>VLOOKUP(E434,Rates2,7)*VLOOKUP(E434,Mort_Imp_Survivors,C434-'Mort Imp Cume'!$C$4+2)</f>
        <v>1.0882667301361552E-3</v>
      </c>
      <c r="L434" s="9">
        <f t="shared" si="452"/>
        <v>0.99891173326986382</v>
      </c>
      <c r="M434" s="31">
        <f>PRODUCT(H$4:H433)</f>
        <v>0.78955846399390117</v>
      </c>
      <c r="N434" s="9">
        <f>PRODUCT(J$4:J433)</f>
        <v>0.93053425298769599</v>
      </c>
      <c r="O434" s="9">
        <f>PRODUCT(L$4:L433)</f>
        <v>0.88126551457305957</v>
      </c>
      <c r="P434" s="9">
        <f t="shared" si="455"/>
        <v>0.73471119548267749</v>
      </c>
      <c r="Q434" s="9">
        <f t="shared" si="456"/>
        <v>3.9698807923377885E-4</v>
      </c>
      <c r="R434" s="9">
        <f t="shared" si="457"/>
        <v>1.7450438655884349E-3</v>
      </c>
      <c r="S434" s="9">
        <f t="shared" si="444"/>
        <v>9.470719822417124E-4</v>
      </c>
      <c r="T434" s="9">
        <f t="shared" si="439"/>
        <v>5.2613764350861974E-4</v>
      </c>
      <c r="U434" s="9">
        <f t="shared" si="430"/>
        <v>1.8678413637992949E-4</v>
      </c>
      <c r="V434" s="9">
        <f t="shared" si="498"/>
        <v>1.0241669082743137E-4</v>
      </c>
      <c r="W434" s="6"/>
      <c r="X434" s="6"/>
    </row>
    <row r="435" spans="1:24" x14ac:dyDescent="0.25">
      <c r="A435">
        <f t="shared" si="453"/>
        <v>431</v>
      </c>
      <c r="B435" t="str">
        <f t="shared" si="467"/>
        <v>December</v>
      </c>
      <c r="C435">
        <f t="shared" si="448"/>
        <v>2060</v>
      </c>
      <c r="D435">
        <f t="shared" ref="D435:E435" si="504">D423+1</f>
        <v>77</v>
      </c>
      <c r="E435">
        <f t="shared" si="504"/>
        <v>75</v>
      </c>
      <c r="F435" s="6"/>
      <c r="G435" s="83">
        <f>VLOOKUP(D435,Rates2,5)*VLOOKUP(D435,Mort_Imp_Retirees,C435-'Mort Imp Cume'!$C$4+2)</f>
        <v>2.3764297289810598E-3</v>
      </c>
      <c r="H435" s="9">
        <f t="shared" si="450"/>
        <v>0.99762357027101889</v>
      </c>
      <c r="I435" s="83">
        <f>VLOOKUP(E435,Rates2,6)*VLOOKUP(E435,Mort_Imp_Survivors,C435-'Mort Imp Cume'!$C$4+2)</f>
        <v>5.4161926924792064E-4</v>
      </c>
      <c r="J435" s="9">
        <f t="shared" si="451"/>
        <v>0.99945838073075211</v>
      </c>
      <c r="K435" s="83">
        <f>VLOOKUP(E435,Rates2,7)*VLOOKUP(E435,Mort_Imp_Survivors,C435-'Mort Imp Cume'!$C$4+2)</f>
        <v>1.0882667301361552E-3</v>
      </c>
      <c r="L435" s="9">
        <f t="shared" si="452"/>
        <v>0.99891173326986382</v>
      </c>
      <c r="M435" s="31">
        <f>PRODUCT(H$4:H434)</f>
        <v>0.78768213378729746</v>
      </c>
      <c r="N435" s="9">
        <f>PRODUCT(J$4:J434)</f>
        <v>0.93003025770558267</v>
      </c>
      <c r="O435" s="9">
        <f>PRODUCT(L$4:L434)</f>
        <v>0.88030646263313339</v>
      </c>
      <c r="P435" s="9">
        <f t="shared" si="455"/>
        <v>0.73256821787628346</v>
      </c>
      <c r="Q435" s="9">
        <f t="shared" si="456"/>
        <v>3.9583015953821132E-4</v>
      </c>
      <c r="R435" s="9">
        <f t="shared" si="457"/>
        <v>1.7399539881656815E-3</v>
      </c>
      <c r="S435" s="9">
        <f t="shared" si="444"/>
        <v>9.4515410961772681E-4</v>
      </c>
      <c r="T435" s="9">
        <f t="shared" si="439"/>
        <v>5.2529165745711023E-4</v>
      </c>
      <c r="U435" s="9">
        <f t="shared" si="430"/>
        <v>1.8655242290621288E-4</v>
      </c>
      <c r="V435" s="9">
        <f t="shared" si="498"/>
        <v>1.0230183525383856E-4</v>
      </c>
      <c r="W435" s="6"/>
      <c r="X435" s="6"/>
    </row>
    <row r="436" spans="1:24" x14ac:dyDescent="0.25">
      <c r="A436">
        <f t="shared" si="453"/>
        <v>432</v>
      </c>
      <c r="B436" t="str">
        <f t="shared" si="467"/>
        <v>January</v>
      </c>
      <c r="C436">
        <f t="shared" si="448"/>
        <v>2061</v>
      </c>
      <c r="D436">
        <f t="shared" ref="D436:E436" si="505">D424+1</f>
        <v>78</v>
      </c>
      <c r="E436">
        <f t="shared" si="505"/>
        <v>76</v>
      </c>
      <c r="F436" s="6"/>
      <c r="G436" s="83">
        <f>VLOOKUP(D436,Rates2,5)*VLOOKUP(D436,Mort_Imp_Retirees,C436-'Mort Imp Cume'!$C$4+2)</f>
        <v>2.6955351670973856E-3</v>
      </c>
      <c r="H436" s="9">
        <f t="shared" si="450"/>
        <v>0.99730446483290258</v>
      </c>
      <c r="I436" s="83">
        <f>VLOOKUP(E436,Rates2,6)*VLOOKUP(E436,Mort_Imp_Survivors,C436-'Mort Imp Cume'!$C$4+2)</f>
        <v>6.1223611485372706E-4</v>
      </c>
      <c r="J436" s="9">
        <f t="shared" si="451"/>
        <v>0.99938776388514627</v>
      </c>
      <c r="K436" s="83">
        <f>VLOOKUP(E436,Rates2,7)*VLOOKUP(E436,Mort_Imp_Survivors,C436-'Mort Imp Cume'!$C$4+2)</f>
        <v>1.202530260278258E-3</v>
      </c>
      <c r="L436" s="9">
        <f t="shared" si="452"/>
        <v>0.99879746973972172</v>
      </c>
      <c r="M436" s="31">
        <f>PRODUCT(H$4:H435)</f>
        <v>0.78581026254757802</v>
      </c>
      <c r="N436" s="9">
        <f>PRODUCT(J$4:J435)</f>
        <v>0.92952653539702579</v>
      </c>
      <c r="O436" s="9">
        <f>PRODUCT(L$4:L435)</f>
        <v>0.87934845439752585</v>
      </c>
      <c r="P436" s="9">
        <f t="shared" si="455"/>
        <v>0.73043149082527736</v>
      </c>
      <c r="Q436" s="9">
        <f t="shared" si="456"/>
        <v>4.4599110411460471E-4</v>
      </c>
      <c r="R436" s="9">
        <f t="shared" si="457"/>
        <v>1.9676983366798276E-3</v>
      </c>
      <c r="S436" s="9">
        <f t="shared" si="444"/>
        <v>1.0862819751099619E-3</v>
      </c>
      <c r="T436" s="9">
        <f t="shared" si="439"/>
        <v>5.8978368096911115E-4</v>
      </c>
      <c r="U436" s="9">
        <f t="shared" si="430"/>
        <v>2.0220188815699638E-4</v>
      </c>
      <c r="V436" s="9">
        <f t="shared" si="498"/>
        <v>1.0872656306767295E-4</v>
      </c>
      <c r="W436" s="6"/>
      <c r="X436" s="6"/>
    </row>
    <row r="437" spans="1:24" x14ac:dyDescent="0.25">
      <c r="A437">
        <f t="shared" si="453"/>
        <v>433</v>
      </c>
      <c r="B437" t="str">
        <f t="shared" si="467"/>
        <v>February</v>
      </c>
      <c r="C437">
        <f t="shared" si="448"/>
        <v>2061</v>
      </c>
      <c r="D437">
        <f t="shared" ref="D437:E437" si="506">D425+1</f>
        <v>78</v>
      </c>
      <c r="E437">
        <f t="shared" si="506"/>
        <v>76</v>
      </c>
      <c r="F437" s="6"/>
      <c r="G437" s="83">
        <f>VLOOKUP(D437,Rates2,5)*VLOOKUP(D437,Mort_Imp_Retirees,C437-'Mort Imp Cume'!$C$4+2)</f>
        <v>2.6955351670973856E-3</v>
      </c>
      <c r="H437" s="9">
        <f t="shared" si="450"/>
        <v>0.99730446483290258</v>
      </c>
      <c r="I437" s="83">
        <f>VLOOKUP(E437,Rates2,6)*VLOOKUP(E437,Mort_Imp_Survivors,C437-'Mort Imp Cume'!$C$4+2)</f>
        <v>6.1223611485372706E-4</v>
      </c>
      <c r="J437" s="9">
        <f t="shared" si="451"/>
        <v>0.99938776388514627</v>
      </c>
      <c r="K437" s="83">
        <f>VLOOKUP(E437,Rates2,7)*VLOOKUP(E437,Mort_Imp_Survivors,C437-'Mort Imp Cume'!$C$4+2)</f>
        <v>1.202530260278258E-3</v>
      </c>
      <c r="L437" s="9">
        <f t="shared" si="452"/>
        <v>0.99879746973972172</v>
      </c>
      <c r="M437" s="31">
        <f>PRODUCT(H$4:H436)</f>
        <v>0.78369208335021501</v>
      </c>
      <c r="N437" s="9">
        <f>PRODUCT(J$4:J436)</f>
        <v>0.92895744568234084</v>
      </c>
      <c r="O437" s="9">
        <f>PRODUCT(L$4:L436)</f>
        <v>0.87829101127178388</v>
      </c>
      <c r="P437" s="9">
        <f t="shared" si="455"/>
        <v>0.72801659595048784</v>
      </c>
      <c r="Q437" s="9">
        <f t="shared" si="456"/>
        <v>4.4451660356930212E-4</v>
      </c>
      <c r="R437" s="9">
        <f t="shared" si="457"/>
        <v>1.961192887930608E-3</v>
      </c>
      <c r="S437" s="9">
        <f t="shared" si="444"/>
        <v>1.0837762808967848E-3</v>
      </c>
      <c r="T437" s="9">
        <f t="shared" si="439"/>
        <v>5.8872496311778192E-4</v>
      </c>
      <c r="U437" s="9">
        <f t="shared" ref="U437:U500" si="507">IF(O198=0,0,R197*O437/O198)</f>
        <v>2.0192429224454044E-4</v>
      </c>
      <c r="V437" s="9">
        <f t="shared" si="498"/>
        <v>1.0859100312734901E-4</v>
      </c>
      <c r="W437" s="6"/>
      <c r="X437" s="6"/>
    </row>
    <row r="438" spans="1:24" x14ac:dyDescent="0.25">
      <c r="A438">
        <f t="shared" si="453"/>
        <v>434</v>
      </c>
      <c r="B438" t="str">
        <f t="shared" si="467"/>
        <v>March</v>
      </c>
      <c r="C438">
        <f t="shared" si="448"/>
        <v>2061</v>
      </c>
      <c r="D438">
        <f t="shared" ref="D438:E438" si="508">D426+1</f>
        <v>78</v>
      </c>
      <c r="E438">
        <f t="shared" si="508"/>
        <v>76</v>
      </c>
      <c r="F438" s="6"/>
      <c r="G438" s="83">
        <f>VLOOKUP(D438,Rates2,5)*VLOOKUP(D438,Mort_Imp_Retirees,C438-'Mort Imp Cume'!$C$4+2)</f>
        <v>2.6955351670973856E-3</v>
      </c>
      <c r="H438" s="9">
        <f t="shared" si="450"/>
        <v>0.99730446483290258</v>
      </c>
      <c r="I438" s="83">
        <f>VLOOKUP(E438,Rates2,6)*VLOOKUP(E438,Mort_Imp_Survivors,C438-'Mort Imp Cume'!$C$4+2)</f>
        <v>6.1223611485372706E-4</v>
      </c>
      <c r="J438" s="9">
        <f t="shared" si="451"/>
        <v>0.99938776388514627</v>
      </c>
      <c r="K438" s="83">
        <f>VLOOKUP(E438,Rates2,7)*VLOOKUP(E438,Mort_Imp_Survivors,C438-'Mort Imp Cume'!$C$4+2)</f>
        <v>1.202530260278258E-3</v>
      </c>
      <c r="L438" s="9">
        <f t="shared" si="452"/>
        <v>0.99879746973972172</v>
      </c>
      <c r="M438" s="31">
        <f>PRODUCT(H$4:H437)</f>
        <v>0.78157961377936869</v>
      </c>
      <c r="N438" s="9">
        <f>PRODUCT(J$4:J437)</f>
        <v>0.92838870438493182</v>
      </c>
      <c r="O438" s="9">
        <f>PRODUCT(L$4:L437)</f>
        <v>0.87723483975339911</v>
      </c>
      <c r="P438" s="9">
        <f t="shared" si="455"/>
        <v>0.72560968501030354</v>
      </c>
      <c r="Q438" s="9">
        <f t="shared" si="456"/>
        <v>4.430469779011844E-4</v>
      </c>
      <c r="R438" s="9">
        <f t="shared" si="457"/>
        <v>1.9547089469819693E-3</v>
      </c>
      <c r="S438" s="9">
        <f t="shared" si="444"/>
        <v>1.0812763664936698E-3</v>
      </c>
      <c r="T438" s="9">
        <f t="shared" si="439"/>
        <v>5.8766814576577983E-4</v>
      </c>
      <c r="U438" s="9">
        <f t="shared" si="507"/>
        <v>2.0164707743382053E-4</v>
      </c>
      <c r="V438" s="9">
        <f t="shared" si="498"/>
        <v>1.0845561220273664E-4</v>
      </c>
      <c r="W438" s="6"/>
      <c r="X438" s="6"/>
    </row>
    <row r="439" spans="1:24" x14ac:dyDescent="0.25">
      <c r="A439">
        <f t="shared" si="453"/>
        <v>435</v>
      </c>
      <c r="B439" t="str">
        <f t="shared" si="467"/>
        <v>April</v>
      </c>
      <c r="C439">
        <f t="shared" si="448"/>
        <v>2061</v>
      </c>
      <c r="D439">
        <f t="shared" ref="D439:E439" si="509">D427+1</f>
        <v>78</v>
      </c>
      <c r="E439">
        <f t="shared" si="509"/>
        <v>76</v>
      </c>
      <c r="F439" s="6"/>
      <c r="G439" s="83">
        <f>VLOOKUP(D439,Rates2,5)*VLOOKUP(D439,Mort_Imp_Retirees,C439-'Mort Imp Cume'!$C$4+2)</f>
        <v>2.6955351670973856E-3</v>
      </c>
      <c r="H439" s="9">
        <f t="shared" si="450"/>
        <v>0.99730446483290258</v>
      </c>
      <c r="I439" s="83">
        <f>VLOOKUP(E439,Rates2,6)*VLOOKUP(E439,Mort_Imp_Survivors,C439-'Mort Imp Cume'!$C$4+2)</f>
        <v>6.1223611485372706E-4</v>
      </c>
      <c r="J439" s="9">
        <f t="shared" si="451"/>
        <v>0.99938776388514627</v>
      </c>
      <c r="K439" s="83">
        <f>VLOOKUP(E439,Rates2,7)*VLOOKUP(E439,Mort_Imp_Survivors,C439-'Mort Imp Cume'!$C$4+2)</f>
        <v>1.202530260278258E-3</v>
      </c>
      <c r="L439" s="9">
        <f t="shared" si="452"/>
        <v>0.99879746973972172</v>
      </c>
      <c r="M439" s="31">
        <f>PRODUCT(H$4:H438)</f>
        <v>0.77947283844453996</v>
      </c>
      <c r="N439" s="9">
        <f>PRODUCT(J$4:J438)</f>
        <v>0.92782031129148512</v>
      </c>
      <c r="O439" s="9">
        <f>PRODUCT(L$4:L438)</f>
        <v>0.87617993831322527</v>
      </c>
      <c r="P439" s="9">
        <f t="shared" si="455"/>
        <v>0.72321073160887051</v>
      </c>
      <c r="Q439" s="9">
        <f t="shared" si="456"/>
        <v>4.4158221099331769E-4</v>
      </c>
      <c r="R439" s="9">
        <f t="shared" si="457"/>
        <v>1.9482464427265204E-3</v>
      </c>
      <c r="S439" s="9">
        <f t="shared" si="444"/>
        <v>1.0787822185685015E-3</v>
      </c>
      <c r="T439" s="9">
        <f t="shared" si="439"/>
        <v>5.8661322550152743E-4</v>
      </c>
      <c r="U439" s="9">
        <f t="shared" si="507"/>
        <v>2.0137024320163543E-4</v>
      </c>
      <c r="V439" s="9">
        <f t="shared" si="498"/>
        <v>1.083203900831075E-4</v>
      </c>
      <c r="W439" s="6"/>
      <c r="X439" s="6"/>
    </row>
    <row r="440" spans="1:24" x14ac:dyDescent="0.25">
      <c r="A440">
        <f t="shared" si="453"/>
        <v>436</v>
      </c>
      <c r="B440" t="str">
        <f t="shared" si="467"/>
        <v>May</v>
      </c>
      <c r="C440">
        <f t="shared" si="448"/>
        <v>2061</v>
      </c>
      <c r="D440">
        <f t="shared" ref="D440:E440" si="510">D428+1</f>
        <v>78</v>
      </c>
      <c r="E440">
        <f t="shared" si="510"/>
        <v>76</v>
      </c>
      <c r="F440" s="6"/>
      <c r="G440" s="83">
        <f>VLOOKUP(D440,Rates2,5)*VLOOKUP(D440,Mort_Imp_Retirees,C440-'Mort Imp Cume'!$C$4+2)</f>
        <v>2.6955351670973856E-3</v>
      </c>
      <c r="H440" s="9">
        <f t="shared" si="450"/>
        <v>0.99730446483290258</v>
      </c>
      <c r="I440" s="83">
        <f>VLOOKUP(E440,Rates2,6)*VLOOKUP(E440,Mort_Imp_Survivors,C440-'Mort Imp Cume'!$C$4+2)</f>
        <v>6.1223611485372706E-4</v>
      </c>
      <c r="J440" s="9">
        <f t="shared" si="451"/>
        <v>0.99938776388514627</v>
      </c>
      <c r="K440" s="83">
        <f>VLOOKUP(E440,Rates2,7)*VLOOKUP(E440,Mort_Imp_Survivors,C440-'Mort Imp Cume'!$C$4+2)</f>
        <v>1.202530260278258E-3</v>
      </c>
      <c r="L440" s="9">
        <f t="shared" si="452"/>
        <v>0.99879746973972172</v>
      </c>
      <c r="M440" s="31">
        <f>PRODUCT(H$4:H439)</f>
        <v>0.77737174199671544</v>
      </c>
      <c r="N440" s="9">
        <f>PRODUCT(J$4:J439)</f>
        <v>0.92725226618881762</v>
      </c>
      <c r="O440" s="9">
        <f>PRODUCT(L$4:L439)</f>
        <v>0.87512630542395486</v>
      </c>
      <c r="P440" s="9">
        <f t="shared" si="455"/>
        <v>0.72081970943760321</v>
      </c>
      <c r="Q440" s="9">
        <f t="shared" si="456"/>
        <v>4.4012228678205295E-4</v>
      </c>
      <c r="R440" s="9">
        <f t="shared" si="457"/>
        <v>1.941805304291961E-3</v>
      </c>
      <c r="S440" s="9">
        <f t="shared" si="444"/>
        <v>1.0762938238199169E-3</v>
      </c>
      <c r="T440" s="9">
        <f t="shared" si="439"/>
        <v>5.8556019891957151E-4</v>
      </c>
      <c r="U440" s="9">
        <f t="shared" si="507"/>
        <v>2.0109378902550214E-4</v>
      </c>
      <c r="V440" s="9">
        <f t="shared" si="498"/>
        <v>1.0818533655799618E-4</v>
      </c>
      <c r="W440" s="6"/>
      <c r="X440" s="6"/>
    </row>
    <row r="441" spans="1:24" x14ac:dyDescent="0.25">
      <c r="A441">
        <f t="shared" si="453"/>
        <v>437</v>
      </c>
      <c r="B441" t="str">
        <f t="shared" si="467"/>
        <v>June</v>
      </c>
      <c r="C441">
        <f t="shared" si="448"/>
        <v>2061</v>
      </c>
      <c r="D441">
        <f t="shared" ref="D441:E441" si="511">D429+1</f>
        <v>78</v>
      </c>
      <c r="E441">
        <f t="shared" si="511"/>
        <v>76</v>
      </c>
      <c r="F441" s="6"/>
      <c r="G441" s="83">
        <f>VLOOKUP(D441,Rates2,5)*VLOOKUP(D441,Mort_Imp_Retirees,C441-'Mort Imp Cume'!$C$4+2)</f>
        <v>2.6955351670973856E-3</v>
      </c>
      <c r="H441" s="9">
        <f t="shared" si="450"/>
        <v>0.99730446483290258</v>
      </c>
      <c r="I441" s="83">
        <f>VLOOKUP(E441,Rates2,6)*VLOOKUP(E441,Mort_Imp_Survivors,C441-'Mort Imp Cume'!$C$4+2)</f>
        <v>6.1223611485372706E-4</v>
      </c>
      <c r="J441" s="9">
        <f t="shared" si="451"/>
        <v>0.99938776388514627</v>
      </c>
      <c r="K441" s="83">
        <f>VLOOKUP(E441,Rates2,7)*VLOOKUP(E441,Mort_Imp_Survivors,C441-'Mort Imp Cume'!$C$4+2)</f>
        <v>1.202530260278258E-3</v>
      </c>
      <c r="L441" s="9">
        <f t="shared" si="452"/>
        <v>0.99879746973972172</v>
      </c>
      <c r="M441" s="31">
        <f>PRODUCT(H$4:H440)</f>
        <v>0.77527630912825551</v>
      </c>
      <c r="N441" s="9">
        <f>PRODUCT(J$4:J440)</f>
        <v>0.92668456886387685</v>
      </c>
      <c r="O441" s="9">
        <f>PRODUCT(L$4:L440)</f>
        <v>0.87407393956011703</v>
      </c>
      <c r="P441" s="9">
        <f t="shared" si="455"/>
        <v>0.7184365922748952</v>
      </c>
      <c r="Q441" s="9">
        <f t="shared" si="456"/>
        <v>4.3866718925684946E-4</v>
      </c>
      <c r="R441" s="9">
        <f t="shared" si="457"/>
        <v>1.9353854610403023E-3</v>
      </c>
      <c r="S441" s="9">
        <f t="shared" si="444"/>
        <v>1.0738111689772359E-3</v>
      </c>
      <c r="T441" s="9">
        <f t="shared" si="439"/>
        <v>5.8450906262057245E-4</v>
      </c>
      <c r="U441" s="9">
        <f t="shared" si="507"/>
        <v>2.0081771438365499E-4</v>
      </c>
      <c r="V441" s="9">
        <f t="shared" si="498"/>
        <v>1.0805045141719948E-4</v>
      </c>
      <c r="W441" s="6"/>
      <c r="X441" s="6"/>
    </row>
    <row r="442" spans="1:24" x14ac:dyDescent="0.25">
      <c r="A442">
        <f t="shared" si="453"/>
        <v>438</v>
      </c>
      <c r="B442" t="str">
        <f t="shared" si="467"/>
        <v>July</v>
      </c>
      <c r="C442">
        <f t="shared" si="448"/>
        <v>2061</v>
      </c>
      <c r="D442">
        <f t="shared" ref="D442:E442" si="512">D430+1</f>
        <v>78</v>
      </c>
      <c r="E442">
        <f t="shared" si="512"/>
        <v>76</v>
      </c>
      <c r="F442" s="6"/>
      <c r="G442" s="83">
        <f>VLOOKUP(D442,Rates2,5)*VLOOKUP(D442,Mort_Imp_Retirees,C442-'Mort Imp Cume'!$C$4+2)</f>
        <v>2.6955351670973856E-3</v>
      </c>
      <c r="H442" s="9">
        <f t="shared" si="450"/>
        <v>0.99730446483290258</v>
      </c>
      <c r="I442" s="83">
        <f>VLOOKUP(E442,Rates2,6)*VLOOKUP(E442,Mort_Imp_Survivors,C442-'Mort Imp Cume'!$C$4+2)</f>
        <v>6.1223611485372706E-4</v>
      </c>
      <c r="J442" s="9">
        <f t="shared" si="451"/>
        <v>0.99938776388514627</v>
      </c>
      <c r="K442" s="83">
        <f>VLOOKUP(E442,Rates2,7)*VLOOKUP(E442,Mort_Imp_Survivors,C442-'Mort Imp Cume'!$C$4+2)</f>
        <v>1.202530260278258E-3</v>
      </c>
      <c r="L442" s="9">
        <f t="shared" si="452"/>
        <v>0.99879746973972172</v>
      </c>
      <c r="M442" s="31">
        <f>PRODUCT(H$4:H441)</f>
        <v>0.77318652457278281</v>
      </c>
      <c r="N442" s="9">
        <f>PRODUCT(J$4:J441)</f>
        <v>0.92611721910374067</v>
      </c>
      <c r="O442" s="9">
        <f>PRODUCT(L$4:L441)</f>
        <v>0.87302283919807533</v>
      </c>
      <c r="P442" s="9">
        <f t="shared" si="455"/>
        <v>0.71606135398583171</v>
      </c>
      <c r="Q442" s="9">
        <f t="shared" si="456"/>
        <v>4.3721690246009882E-4</v>
      </c>
      <c r="R442" s="9">
        <f t="shared" si="457"/>
        <v>1.9289868425670931E-3</v>
      </c>
      <c r="S442" s="9">
        <f t="shared" si="444"/>
        <v>1.0713342408003889E-3</v>
      </c>
      <c r="T442" s="9">
        <f t="shared" si="439"/>
        <v>5.8345981321129218E-4</v>
      </c>
      <c r="U442" s="9">
        <f t="shared" si="507"/>
        <v>2.0054201875504461E-4</v>
      </c>
      <c r="V442" s="9">
        <f t="shared" si="498"/>
        <v>1.0791573445077635E-4</v>
      </c>
      <c r="W442" s="6"/>
      <c r="X442" s="6"/>
    </row>
    <row r="443" spans="1:24" x14ac:dyDescent="0.25">
      <c r="A443">
        <f t="shared" si="453"/>
        <v>439</v>
      </c>
      <c r="B443" t="str">
        <f t="shared" si="467"/>
        <v>August</v>
      </c>
      <c r="C443">
        <f t="shared" si="448"/>
        <v>2061</v>
      </c>
      <c r="D443">
        <f t="shared" ref="D443:E443" si="513">D431+1</f>
        <v>78</v>
      </c>
      <c r="E443">
        <f t="shared" si="513"/>
        <v>76</v>
      </c>
      <c r="F443" s="6"/>
      <c r="G443" s="83">
        <f>VLOOKUP(D443,Rates2,5)*VLOOKUP(D443,Mort_Imp_Retirees,C443-'Mort Imp Cume'!$C$4+2)</f>
        <v>2.6955351670973856E-3</v>
      </c>
      <c r="H443" s="9">
        <f t="shared" si="450"/>
        <v>0.99730446483290258</v>
      </c>
      <c r="I443" s="83">
        <f>VLOOKUP(E443,Rates2,6)*VLOOKUP(E443,Mort_Imp_Survivors,C443-'Mort Imp Cume'!$C$4+2)</f>
        <v>6.1223611485372706E-4</v>
      </c>
      <c r="J443" s="9">
        <f t="shared" si="451"/>
        <v>0.99938776388514627</v>
      </c>
      <c r="K443" s="83">
        <f>VLOOKUP(E443,Rates2,7)*VLOOKUP(E443,Mort_Imp_Survivors,C443-'Mort Imp Cume'!$C$4+2)</f>
        <v>1.202530260278258E-3</v>
      </c>
      <c r="L443" s="9">
        <f t="shared" si="452"/>
        <v>0.99879746973972172</v>
      </c>
      <c r="M443" s="31">
        <f>PRODUCT(H$4:H442)</f>
        <v>0.77110237310507102</v>
      </c>
      <c r="N443" s="9">
        <f>PRODUCT(J$4:J442)</f>
        <v>0.92555021669561743</v>
      </c>
      <c r="O443" s="9">
        <f>PRODUCT(L$4:L442)</f>
        <v>0.87197300281602563</v>
      </c>
      <c r="P443" s="9">
        <f t="shared" si="455"/>
        <v>0.71369396852190337</v>
      </c>
      <c r="Q443" s="9">
        <f t="shared" si="456"/>
        <v>4.3577141048695118E-4</v>
      </c>
      <c r="R443" s="9">
        <f t="shared" si="457"/>
        <v>1.9226093787006481E-3</v>
      </c>
      <c r="S443" s="9">
        <f t="shared" si="444"/>
        <v>1.0688630260798462E-3</v>
      </c>
      <c r="T443" s="9">
        <f t="shared" si="439"/>
        <v>5.8241244730458403E-4</v>
      </c>
      <c r="U443" s="9">
        <f t="shared" si="507"/>
        <v>2.0026670161933695E-4</v>
      </c>
      <c r="V443" s="9">
        <f t="shared" si="498"/>
        <v>1.0778118544904752E-4</v>
      </c>
      <c r="W443" s="6"/>
      <c r="X443" s="6"/>
    </row>
    <row r="444" spans="1:24" x14ac:dyDescent="0.25">
      <c r="A444">
        <f t="shared" si="453"/>
        <v>440</v>
      </c>
      <c r="B444" t="str">
        <f t="shared" si="467"/>
        <v>September</v>
      </c>
      <c r="C444">
        <f t="shared" si="448"/>
        <v>2061</v>
      </c>
      <c r="D444">
        <f t="shared" ref="D444:E444" si="514">D432+1</f>
        <v>78</v>
      </c>
      <c r="E444">
        <f t="shared" si="514"/>
        <v>76</v>
      </c>
      <c r="F444" s="6"/>
      <c r="G444" s="83">
        <f>VLOOKUP(D444,Rates2,5)*VLOOKUP(D444,Mort_Imp_Retirees,C444-'Mort Imp Cume'!$C$4+2)</f>
        <v>2.6955351670973856E-3</v>
      </c>
      <c r="H444" s="9">
        <f t="shared" si="450"/>
        <v>0.99730446483290258</v>
      </c>
      <c r="I444" s="83">
        <f>VLOOKUP(E444,Rates2,6)*VLOOKUP(E444,Mort_Imp_Survivors,C444-'Mort Imp Cume'!$C$4+2)</f>
        <v>6.1223611485372706E-4</v>
      </c>
      <c r="J444" s="9">
        <f t="shared" si="451"/>
        <v>0.99938776388514627</v>
      </c>
      <c r="K444" s="83">
        <f>VLOOKUP(E444,Rates2,7)*VLOOKUP(E444,Mort_Imp_Survivors,C444-'Mort Imp Cume'!$C$4+2)</f>
        <v>1.202530260278258E-3</v>
      </c>
      <c r="L444" s="9">
        <f t="shared" si="452"/>
        <v>0.99879746973972172</v>
      </c>
      <c r="M444" s="31">
        <f>PRODUCT(H$4:H443)</f>
        <v>0.76902383954093401</v>
      </c>
      <c r="N444" s="9">
        <f>PRODUCT(J$4:J443)</f>
        <v>0.92498356142684568</v>
      </c>
      <c r="O444" s="9">
        <f>PRODUCT(L$4:L443)</f>
        <v>0.87092442889399369</v>
      </c>
      <c r="P444" s="9">
        <f t="shared" si="455"/>
        <v>0.71133440992072028</v>
      </c>
      <c r="Q444" s="9">
        <f t="shared" si="456"/>
        <v>4.3433069748513938E-4</v>
      </c>
      <c r="R444" s="9">
        <f t="shared" si="457"/>
        <v>1.916252999501278E-3</v>
      </c>
      <c r="S444" s="9">
        <f t="shared" si="444"/>
        <v>1.0663975116365488E-3</v>
      </c>
      <c r="T444" s="9">
        <f t="shared" si="439"/>
        <v>5.8136696151938141E-4</v>
      </c>
      <c r="U444" s="9">
        <f t="shared" si="507"/>
        <v>1.9999176245691231E-4</v>
      </c>
      <c r="V444" s="9">
        <f t="shared" si="498"/>
        <v>1.0764680420259518E-4</v>
      </c>
      <c r="W444" s="6"/>
      <c r="X444" s="6"/>
    </row>
    <row r="445" spans="1:24" x14ac:dyDescent="0.25">
      <c r="A445">
        <f t="shared" si="453"/>
        <v>441</v>
      </c>
      <c r="B445" t="str">
        <f t="shared" si="467"/>
        <v>October</v>
      </c>
      <c r="C445">
        <f t="shared" si="448"/>
        <v>2061</v>
      </c>
      <c r="D445">
        <f t="shared" ref="D445:E445" si="515">D433+1</f>
        <v>78</v>
      </c>
      <c r="E445">
        <f t="shared" si="515"/>
        <v>76</v>
      </c>
      <c r="F445" s="6"/>
      <c r="G445" s="83">
        <f>VLOOKUP(D445,Rates2,5)*VLOOKUP(D445,Mort_Imp_Retirees,C445-'Mort Imp Cume'!$C$4+2)</f>
        <v>2.6955351670973856E-3</v>
      </c>
      <c r="H445" s="9">
        <f t="shared" si="450"/>
        <v>0.99730446483290258</v>
      </c>
      <c r="I445" s="83">
        <f>VLOOKUP(E445,Rates2,6)*VLOOKUP(E445,Mort_Imp_Survivors,C445-'Mort Imp Cume'!$C$4+2)</f>
        <v>6.1223611485372706E-4</v>
      </c>
      <c r="J445" s="9">
        <f t="shared" si="451"/>
        <v>0.99938776388514627</v>
      </c>
      <c r="K445" s="83">
        <f>VLOOKUP(E445,Rates2,7)*VLOOKUP(E445,Mort_Imp_Survivors,C445-'Mort Imp Cume'!$C$4+2)</f>
        <v>1.202530260278258E-3</v>
      </c>
      <c r="L445" s="9">
        <f t="shared" si="452"/>
        <v>0.99879746973972172</v>
      </c>
      <c r="M445" s="31">
        <f>PRODUCT(H$4:H444)</f>
        <v>0.76695090873711513</v>
      </c>
      <c r="N445" s="9">
        <f>PRODUCT(J$4:J444)</f>
        <v>0.9244172530848942</v>
      </c>
      <c r="O445" s="9">
        <f>PRODUCT(L$4:L444)</f>
        <v>0.8698771159138331</v>
      </c>
      <c r="P445" s="9">
        <f t="shared" si="455"/>
        <v>0.70898265230572732</v>
      </c>
      <c r="Q445" s="9">
        <f t="shared" si="456"/>
        <v>4.3289474765480609E-4</v>
      </c>
      <c r="R445" s="9">
        <f t="shared" si="457"/>
        <v>1.9099176352605231E-3</v>
      </c>
      <c r="S445" s="9">
        <f t="shared" si="444"/>
        <v>1.0639376843218375E-3</v>
      </c>
      <c r="T445" s="9">
        <f t="shared" ref="T445:T508" si="516">IF(O326=0,0,R325*O445/O326)</f>
        <v>5.8032335248068764E-4</v>
      </c>
      <c r="U445" s="9">
        <f t="shared" si="507"/>
        <v>1.9971720074886439E-4</v>
      </c>
      <c r="V445" s="9">
        <f t="shared" si="498"/>
        <v>1.0751259050226249E-4</v>
      </c>
      <c r="W445" s="6"/>
      <c r="X445" s="6"/>
    </row>
    <row r="446" spans="1:24" x14ac:dyDescent="0.25">
      <c r="A446">
        <f t="shared" si="453"/>
        <v>442</v>
      </c>
      <c r="B446" t="str">
        <f t="shared" si="467"/>
        <v>November</v>
      </c>
      <c r="C446">
        <f t="shared" si="448"/>
        <v>2061</v>
      </c>
      <c r="D446">
        <f t="shared" ref="D446:E446" si="517">D434+1</f>
        <v>78</v>
      </c>
      <c r="E446">
        <f t="shared" si="517"/>
        <v>76</v>
      </c>
      <c r="F446" s="6"/>
      <c r="G446" s="83">
        <f>VLOOKUP(D446,Rates2,5)*VLOOKUP(D446,Mort_Imp_Retirees,C446-'Mort Imp Cume'!$C$4+2)</f>
        <v>2.6955351670973856E-3</v>
      </c>
      <c r="H446" s="9">
        <f t="shared" si="450"/>
        <v>0.99730446483290258</v>
      </c>
      <c r="I446" s="83">
        <f>VLOOKUP(E446,Rates2,6)*VLOOKUP(E446,Mort_Imp_Survivors,C446-'Mort Imp Cume'!$C$4+2)</f>
        <v>6.1223611485372706E-4</v>
      </c>
      <c r="J446" s="9">
        <f t="shared" si="451"/>
        <v>0.99938776388514627</v>
      </c>
      <c r="K446" s="83">
        <f>VLOOKUP(E446,Rates2,7)*VLOOKUP(E446,Mort_Imp_Survivors,C446-'Mort Imp Cume'!$C$4+2)</f>
        <v>1.202530260278258E-3</v>
      </c>
      <c r="L446" s="9">
        <f t="shared" si="452"/>
        <v>0.99879746973972172</v>
      </c>
      <c r="M446" s="31">
        <f>PRODUCT(H$4:H445)</f>
        <v>0.76488356559117687</v>
      </c>
      <c r="N446" s="9">
        <f>PRODUCT(J$4:J445)</f>
        <v>0.92385129145736178</v>
      </c>
      <c r="O446" s="9">
        <f>PRODUCT(L$4:L445)</f>
        <v>0.86883106235922314</v>
      </c>
      <c r="P446" s="9">
        <f t="shared" si="455"/>
        <v>0.70663866988592039</v>
      </c>
      <c r="Q446" s="9">
        <f t="shared" si="456"/>
        <v>4.3146354524833014E-4</v>
      </c>
      <c r="R446" s="9">
        <f t="shared" si="457"/>
        <v>1.9036032165003875E-3</v>
      </c>
      <c r="S446" s="9">
        <f t="shared" si="444"/>
        <v>1.0614835310173824E-3</v>
      </c>
      <c r="T446" s="9">
        <f t="shared" si="516"/>
        <v>5.7928161681956381E-4</v>
      </c>
      <c r="U446" s="9">
        <f t="shared" si="507"/>
        <v>1.994430159769992E-4</v>
      </c>
      <c r="V446" s="9">
        <f t="shared" si="498"/>
        <v>1.0737854413915355E-4</v>
      </c>
      <c r="W446" s="6"/>
      <c r="X446" s="6"/>
    </row>
    <row r="447" spans="1:24" x14ac:dyDescent="0.25">
      <c r="A447">
        <f t="shared" si="453"/>
        <v>443</v>
      </c>
      <c r="B447" t="str">
        <f t="shared" si="467"/>
        <v>December</v>
      </c>
      <c r="C447">
        <f t="shared" si="448"/>
        <v>2061</v>
      </c>
      <c r="D447">
        <f t="shared" ref="D447:E447" si="518">D435+1</f>
        <v>78</v>
      </c>
      <c r="E447">
        <f t="shared" si="518"/>
        <v>76</v>
      </c>
      <c r="F447" s="6"/>
      <c r="G447" s="83">
        <f>VLOOKUP(D447,Rates2,5)*VLOOKUP(D447,Mort_Imp_Retirees,C447-'Mort Imp Cume'!$C$4+2)</f>
        <v>2.6955351670973856E-3</v>
      </c>
      <c r="H447" s="9">
        <f t="shared" si="450"/>
        <v>0.99730446483290258</v>
      </c>
      <c r="I447" s="83">
        <f>VLOOKUP(E447,Rates2,6)*VLOOKUP(E447,Mort_Imp_Survivors,C447-'Mort Imp Cume'!$C$4+2)</f>
        <v>6.1223611485372706E-4</v>
      </c>
      <c r="J447" s="9">
        <f t="shared" si="451"/>
        <v>0.99938776388514627</v>
      </c>
      <c r="K447" s="83">
        <f>VLOOKUP(E447,Rates2,7)*VLOOKUP(E447,Mort_Imp_Survivors,C447-'Mort Imp Cume'!$C$4+2)</f>
        <v>1.202530260278258E-3</v>
      </c>
      <c r="L447" s="9">
        <f t="shared" si="452"/>
        <v>0.99879746973972172</v>
      </c>
      <c r="M447" s="31">
        <f>PRODUCT(H$4:H446)</f>
        <v>0.76282179504139103</v>
      </c>
      <c r="N447" s="9">
        <f>PRODUCT(J$4:J446)</f>
        <v>0.92328567633197733</v>
      </c>
      <c r="O447" s="9">
        <f>PRODUCT(L$4:L446)</f>
        <v>0.8677862667156665</v>
      </c>
      <c r="P447" s="9">
        <f t="shared" si="455"/>
        <v>0.70430243695556372</v>
      </c>
      <c r="Q447" s="9">
        <f t="shared" si="456"/>
        <v>4.3003707457015412E-4</v>
      </c>
      <c r="R447" s="9">
        <f t="shared" si="457"/>
        <v>1.8973096739725792E-3</v>
      </c>
      <c r="S447" s="9">
        <f t="shared" si="444"/>
        <v>1.0590350386351134E-3</v>
      </c>
      <c r="T447" s="9">
        <f t="shared" si="516"/>
        <v>5.7824175117311889E-4</v>
      </c>
      <c r="U447" s="9">
        <f t="shared" si="507"/>
        <v>1.9916920762383432E-4</v>
      </c>
      <c r="V447" s="9">
        <f t="shared" si="498"/>
        <v>1.0724466490463277E-4</v>
      </c>
      <c r="W447" s="6"/>
      <c r="X447" s="6"/>
    </row>
    <row r="448" spans="1:24" x14ac:dyDescent="0.25">
      <c r="A448">
        <f t="shared" si="453"/>
        <v>444</v>
      </c>
      <c r="B448" t="str">
        <f t="shared" si="467"/>
        <v>January</v>
      </c>
      <c r="C448">
        <f t="shared" si="448"/>
        <v>2062</v>
      </c>
      <c r="D448">
        <f t="shared" ref="D448:E448" si="519">D436+1</f>
        <v>79</v>
      </c>
      <c r="E448">
        <f t="shared" si="519"/>
        <v>77</v>
      </c>
      <c r="F448" s="6"/>
      <c r="G448" s="83">
        <f>VLOOKUP(D448,Rates2,5)*VLOOKUP(D448,Mort_Imp_Retirees,C448-'Mort Imp Cume'!$C$4+2)</f>
        <v>3.0549059836686532E-3</v>
      </c>
      <c r="H448" s="9">
        <f t="shared" si="450"/>
        <v>0.99694509401633136</v>
      </c>
      <c r="I448" s="83">
        <f>VLOOKUP(E448,Rates2,6)*VLOOKUP(E448,Mort_Imp_Survivors,C448-'Mort Imp Cume'!$C$4+2)</f>
        <v>6.9409602933463135E-4</v>
      </c>
      <c r="J448" s="9">
        <f t="shared" si="451"/>
        <v>0.99930590397066532</v>
      </c>
      <c r="K448" s="83">
        <f>VLOOKUP(E448,Rates2,7)*VLOOKUP(E448,Mort_Imp_Survivors,C448-'Mort Imp Cume'!$C$4+2)</f>
        <v>1.4620767849325568E-3</v>
      </c>
      <c r="L448" s="9">
        <f t="shared" si="452"/>
        <v>0.9985379232150674</v>
      </c>
      <c r="M448" s="31">
        <f>PRODUCT(H$4:H447)</f>
        <v>0.76076558206662859</v>
      </c>
      <c r="N448" s="9">
        <f>PRODUCT(J$4:J447)</f>
        <v>0.92272040749659978</v>
      </c>
      <c r="O448" s="9">
        <f>PRODUCT(L$4:L447)</f>
        <v>0.86674272747048697</v>
      </c>
      <c r="P448" s="9">
        <f t="shared" si="455"/>
        <v>0.70197392789390745</v>
      </c>
      <c r="Q448" s="9">
        <f t="shared" si="456"/>
        <v>4.8574885185533555E-4</v>
      </c>
      <c r="R448" s="9">
        <f t="shared" si="457"/>
        <v>2.1429758885102251E-3</v>
      </c>
      <c r="S448" s="9">
        <f t="shared" si="444"/>
        <v>1.2192398927866586E-3</v>
      </c>
      <c r="T448" s="9">
        <f t="shared" si="516"/>
        <v>6.5187109323535687E-4</v>
      </c>
      <c r="U448" s="9">
        <f t="shared" si="507"/>
        <v>2.1878387327489314E-4</v>
      </c>
      <c r="V448" s="9">
        <f t="shared" si="498"/>
        <v>1.1395264126933086E-4</v>
      </c>
      <c r="W448" s="6"/>
      <c r="X448" s="6"/>
    </row>
    <row r="449" spans="1:24" x14ac:dyDescent="0.25">
      <c r="A449">
        <f t="shared" si="453"/>
        <v>445</v>
      </c>
      <c r="B449" t="str">
        <f t="shared" si="467"/>
        <v>February</v>
      </c>
      <c r="C449">
        <f t="shared" si="448"/>
        <v>2062</v>
      </c>
      <c r="D449">
        <f t="shared" ref="D449:E449" si="520">D437+1</f>
        <v>79</v>
      </c>
      <c r="E449">
        <f t="shared" si="520"/>
        <v>77</v>
      </c>
      <c r="F449" s="6"/>
      <c r="G449" s="83">
        <f>VLOOKUP(D449,Rates2,5)*VLOOKUP(D449,Mort_Imp_Retirees,C449-'Mort Imp Cume'!$C$4+2)</f>
        <v>3.0549059836686532E-3</v>
      </c>
      <c r="H449" s="9">
        <f t="shared" si="450"/>
        <v>0.99694509401633136</v>
      </c>
      <c r="I449" s="83">
        <f>VLOOKUP(E449,Rates2,6)*VLOOKUP(E449,Mort_Imp_Survivors,C449-'Mort Imp Cume'!$C$4+2)</f>
        <v>6.9409602933463135E-4</v>
      </c>
      <c r="J449" s="9">
        <f t="shared" si="451"/>
        <v>0.99930590397066532</v>
      </c>
      <c r="K449" s="83">
        <f>VLOOKUP(E449,Rates2,7)*VLOOKUP(E449,Mort_Imp_Survivors,C449-'Mort Imp Cume'!$C$4+2)</f>
        <v>1.4620767849325568E-3</v>
      </c>
      <c r="L449" s="9">
        <f t="shared" si="452"/>
        <v>0.9985379232150674</v>
      </c>
      <c r="M449" s="31">
        <f>PRODUCT(H$4:H448)</f>
        <v>0.75844151473780408</v>
      </c>
      <c r="N449" s="9">
        <f>PRODUCT(J$4:J448)</f>
        <v>0.92207995092557027</v>
      </c>
      <c r="O449" s="9">
        <f>PRODUCT(L$4:L448)</f>
        <v>0.86547548305014321</v>
      </c>
      <c r="P449" s="9">
        <f t="shared" si="455"/>
        <v>0.69934371468934953</v>
      </c>
      <c r="Q449" s="9">
        <f t="shared" si="456"/>
        <v>4.8392880841286476E-4</v>
      </c>
      <c r="R449" s="9">
        <f t="shared" si="457"/>
        <v>2.1349464115524128E-3</v>
      </c>
      <c r="S449" s="9">
        <f t="shared" ref="S449:S512" si="521">IF(O390=0,0,R389*O449/O390)</f>
        <v>1.2159339048826772E-3</v>
      </c>
      <c r="T449" s="9">
        <f t="shared" si="516"/>
        <v>6.5049330385346955E-4</v>
      </c>
      <c r="U449" s="9">
        <f t="shared" si="507"/>
        <v>2.1841908751961113E-4</v>
      </c>
      <c r="V449" s="9">
        <f t="shared" si="498"/>
        <v>1.1378033244115693E-4</v>
      </c>
      <c r="W449" s="6"/>
      <c r="X449" s="6"/>
    </row>
    <row r="450" spans="1:24" x14ac:dyDescent="0.25">
      <c r="A450">
        <f t="shared" si="453"/>
        <v>446</v>
      </c>
      <c r="B450" t="str">
        <f t="shared" si="467"/>
        <v>March</v>
      </c>
      <c r="C450">
        <f t="shared" si="448"/>
        <v>2062</v>
      </c>
      <c r="D450">
        <f t="shared" ref="D450:E450" si="522">D438+1</f>
        <v>79</v>
      </c>
      <c r="E450">
        <f t="shared" si="522"/>
        <v>77</v>
      </c>
      <c r="F450" s="6"/>
      <c r="G450" s="83">
        <f>VLOOKUP(D450,Rates2,5)*VLOOKUP(D450,Mort_Imp_Retirees,C450-'Mort Imp Cume'!$C$4+2)</f>
        <v>3.0549059836686532E-3</v>
      </c>
      <c r="H450" s="9">
        <f t="shared" si="450"/>
        <v>0.99694509401633136</v>
      </c>
      <c r="I450" s="83">
        <f>VLOOKUP(E450,Rates2,6)*VLOOKUP(E450,Mort_Imp_Survivors,C450-'Mort Imp Cume'!$C$4+2)</f>
        <v>6.9409602933463135E-4</v>
      </c>
      <c r="J450" s="9">
        <f t="shared" si="451"/>
        <v>0.99930590397066532</v>
      </c>
      <c r="K450" s="83">
        <f>VLOOKUP(E450,Rates2,7)*VLOOKUP(E450,Mort_Imp_Survivors,C450-'Mort Imp Cume'!$C$4+2)</f>
        <v>1.4620767849325568E-3</v>
      </c>
      <c r="L450" s="9">
        <f t="shared" si="452"/>
        <v>0.9985379232150674</v>
      </c>
      <c r="M450" s="31">
        <f>PRODUCT(H$4:H449)</f>
        <v>0.75612454721616884</v>
      </c>
      <c r="N450" s="9">
        <f>PRODUCT(J$4:J449)</f>
        <v>0.92143993889290376</v>
      </c>
      <c r="O450" s="9">
        <f>PRODUCT(L$4:L449)</f>
        <v>0.86421009143844729</v>
      </c>
      <c r="P450" s="9">
        <f t="shared" si="455"/>
        <v>0.69672335658229112</v>
      </c>
      <c r="Q450" s="9">
        <f t="shared" si="456"/>
        <v>4.8211558445770698E-4</v>
      </c>
      <c r="R450" s="9">
        <f t="shared" si="457"/>
        <v>2.1269470200941916E-3</v>
      </c>
      <c r="S450" s="9">
        <f t="shared" si="521"/>
        <v>1.2126368812162387E-3</v>
      </c>
      <c r="T450" s="9">
        <f t="shared" si="516"/>
        <v>6.4911842655588953E-4</v>
      </c>
      <c r="U450" s="9">
        <f t="shared" si="507"/>
        <v>2.180549099839628E-4</v>
      </c>
      <c r="V450" s="9">
        <f t="shared" si="498"/>
        <v>1.1360828416273363E-4</v>
      </c>
      <c r="W450" s="6"/>
      <c r="X450" s="6"/>
    </row>
    <row r="451" spans="1:24" x14ac:dyDescent="0.25">
      <c r="A451">
        <f t="shared" si="453"/>
        <v>447</v>
      </c>
      <c r="B451" t="str">
        <f t="shared" si="467"/>
        <v>April</v>
      </c>
      <c r="C451">
        <f t="shared" si="448"/>
        <v>2062</v>
      </c>
      <c r="D451">
        <f t="shared" ref="D451:E451" si="523">D439+1</f>
        <v>79</v>
      </c>
      <c r="E451">
        <f t="shared" si="523"/>
        <v>77</v>
      </c>
      <c r="F451" s="6"/>
      <c r="G451" s="83">
        <f>VLOOKUP(D451,Rates2,5)*VLOOKUP(D451,Mort_Imp_Retirees,C451-'Mort Imp Cume'!$C$4+2)</f>
        <v>3.0549059836686532E-3</v>
      </c>
      <c r="H451" s="9">
        <f t="shared" si="450"/>
        <v>0.99694509401633136</v>
      </c>
      <c r="I451" s="83">
        <f>VLOOKUP(E451,Rates2,6)*VLOOKUP(E451,Mort_Imp_Survivors,C451-'Mort Imp Cume'!$C$4+2)</f>
        <v>6.9409602933463135E-4</v>
      </c>
      <c r="J451" s="9">
        <f t="shared" si="451"/>
        <v>0.99930590397066532</v>
      </c>
      <c r="K451" s="83">
        <f>VLOOKUP(E451,Rates2,7)*VLOOKUP(E451,Mort_Imp_Survivors,C451-'Mort Imp Cume'!$C$4+2)</f>
        <v>1.4620767849325568E-3</v>
      </c>
      <c r="L451" s="9">
        <f t="shared" si="452"/>
        <v>0.9985379232150674</v>
      </c>
      <c r="M451" s="31">
        <f>PRODUCT(H$4:H450)</f>
        <v>0.75381465781247947</v>
      </c>
      <c r="N451" s="9">
        <f>PRODUCT(J$4:J450)</f>
        <v>0.92080037109004786</v>
      </c>
      <c r="O451" s="9">
        <f>PRODUCT(L$4:L450)</f>
        <v>0.8629465499264507</v>
      </c>
      <c r="P451" s="9">
        <f t="shared" si="455"/>
        <v>0.69411281664684854</v>
      </c>
      <c r="Q451" s="9">
        <f t="shared" si="456"/>
        <v>4.8030915443805045E-4</v>
      </c>
      <c r="R451" s="9">
        <f t="shared" si="457"/>
        <v>2.1189776014087559E-3</v>
      </c>
      <c r="S451" s="9">
        <f t="shared" si="521"/>
        <v>1.2093487974806751E-3</v>
      </c>
      <c r="T451" s="9">
        <f t="shared" si="516"/>
        <v>6.477464551876592E-4</v>
      </c>
      <c r="U451" s="9">
        <f t="shared" si="507"/>
        <v>2.1769133965384292E-4</v>
      </c>
      <c r="V451" s="9">
        <f t="shared" si="498"/>
        <v>1.134364960400813E-4</v>
      </c>
      <c r="W451" s="6"/>
      <c r="X451" s="6"/>
    </row>
    <row r="452" spans="1:24" x14ac:dyDescent="0.25">
      <c r="A452">
        <f t="shared" si="453"/>
        <v>448</v>
      </c>
      <c r="B452" t="str">
        <f t="shared" si="467"/>
        <v>May</v>
      </c>
      <c r="C452">
        <f t="shared" si="448"/>
        <v>2062</v>
      </c>
      <c r="D452">
        <f t="shared" ref="D452:E452" si="524">D440+1</f>
        <v>79</v>
      </c>
      <c r="E452">
        <f t="shared" si="524"/>
        <v>77</v>
      </c>
      <c r="F452" s="6"/>
      <c r="G452" s="83">
        <f>VLOOKUP(D452,Rates2,5)*VLOOKUP(D452,Mort_Imp_Retirees,C452-'Mort Imp Cume'!$C$4+2)</f>
        <v>3.0549059836686532E-3</v>
      </c>
      <c r="H452" s="9">
        <f t="shared" si="450"/>
        <v>0.99694509401633136</v>
      </c>
      <c r="I452" s="83">
        <f>VLOOKUP(E452,Rates2,6)*VLOOKUP(E452,Mort_Imp_Survivors,C452-'Mort Imp Cume'!$C$4+2)</f>
        <v>6.9409602933463135E-4</v>
      </c>
      <c r="J452" s="9">
        <f t="shared" si="451"/>
        <v>0.99930590397066532</v>
      </c>
      <c r="K452" s="83">
        <f>VLOOKUP(E452,Rates2,7)*VLOOKUP(E452,Mort_Imp_Survivors,C452-'Mort Imp Cume'!$C$4+2)</f>
        <v>1.4620767849325568E-3</v>
      </c>
      <c r="L452" s="9">
        <f t="shared" si="452"/>
        <v>0.9985379232150674</v>
      </c>
      <c r="M452" s="31">
        <f>PRODUCT(H$4:H451)</f>
        <v>0.75151182490375101</v>
      </c>
      <c r="N452" s="9">
        <f>PRODUCT(J$4:J451)</f>
        <v>0.92016124720866432</v>
      </c>
      <c r="O452" s="9">
        <f>PRODUCT(L$4:L451)</f>
        <v>0.86168485580916554</v>
      </c>
      <c r="P452" s="9">
        <f t="shared" si="455"/>
        <v>0.69151205809549487</v>
      </c>
      <c r="Q452" s="9">
        <f t="shared" si="456"/>
        <v>4.785094928978231E-4</v>
      </c>
      <c r="R452" s="9">
        <f t="shared" si="457"/>
        <v>2.1110380431916737E-3</v>
      </c>
      <c r="S452" s="9">
        <f t="shared" si="521"/>
        <v>1.2060696294352231E-3</v>
      </c>
      <c r="T452" s="9">
        <f t="shared" si="516"/>
        <v>6.4637738360682996E-4</v>
      </c>
      <c r="U452" s="9">
        <f t="shared" si="507"/>
        <v>2.1732837551683725E-4</v>
      </c>
      <c r="V452" s="9">
        <f t="shared" si="498"/>
        <v>1.1326496767981603E-4</v>
      </c>
      <c r="W452" s="6"/>
      <c r="X452" s="6"/>
    </row>
    <row r="453" spans="1:24" x14ac:dyDescent="0.25">
      <c r="A453">
        <f t="shared" si="453"/>
        <v>449</v>
      </c>
      <c r="B453" t="str">
        <f t="shared" si="467"/>
        <v>June</v>
      </c>
      <c r="C453">
        <f t="shared" ref="C453:C516" si="525">C452+IF(B452="December",1,0)</f>
        <v>2062</v>
      </c>
      <c r="D453">
        <f t="shared" ref="D453:E453" si="526">D441+1</f>
        <v>79</v>
      </c>
      <c r="E453">
        <f t="shared" si="526"/>
        <v>77</v>
      </c>
      <c r="F453" s="6"/>
      <c r="G453" s="83">
        <f>VLOOKUP(D453,Rates2,5)*VLOOKUP(D453,Mort_Imp_Retirees,C453-'Mort Imp Cume'!$C$4+2)</f>
        <v>3.0549059836686532E-3</v>
      </c>
      <c r="H453" s="9">
        <f t="shared" ref="H453:H516" si="527">1-G453</f>
        <v>0.99694509401633136</v>
      </c>
      <c r="I453" s="83">
        <f>VLOOKUP(E453,Rates2,6)*VLOOKUP(E453,Mort_Imp_Survivors,C453-'Mort Imp Cume'!$C$4+2)</f>
        <v>6.9409602933463135E-4</v>
      </c>
      <c r="J453" s="9">
        <f t="shared" ref="J453:J516" si="528">1-I453</f>
        <v>0.99930590397066532</v>
      </c>
      <c r="K453" s="83">
        <f>VLOOKUP(E453,Rates2,7)*VLOOKUP(E453,Mort_Imp_Survivors,C453-'Mort Imp Cume'!$C$4+2)</f>
        <v>1.4620767849325568E-3</v>
      </c>
      <c r="L453" s="9">
        <f t="shared" ref="L453:L516" si="529">1-K453</f>
        <v>0.9985379232150674</v>
      </c>
      <c r="M453" s="31">
        <f>PRODUCT(H$4:H452)</f>
        <v>0.74921602693305478</v>
      </c>
      <c r="N453" s="9">
        <f>PRODUCT(J$4:J452)</f>
        <v>0.91952256694062917</v>
      </c>
      <c r="O453" s="9">
        <f>PRODUCT(L$4:L452)</f>
        <v>0.86042500638555897</v>
      </c>
      <c r="P453" s="9">
        <f t="shared" si="455"/>
        <v>0.68892104427854206</v>
      </c>
      <c r="Q453" s="9">
        <f t="shared" si="456"/>
        <v>4.7671657447633393E-4</v>
      </c>
      <c r="R453" s="9">
        <f t="shared" si="457"/>
        <v>2.1031282335593053E-3</v>
      </c>
      <c r="S453" s="9">
        <f t="shared" si="521"/>
        <v>1.2027993529048525E-3</v>
      </c>
      <c r="T453" s="9">
        <f t="shared" si="516"/>
        <v>6.4501120568443511E-4</v>
      </c>
      <c r="U453" s="9">
        <f t="shared" si="507"/>
        <v>2.1696601656221945E-4</v>
      </c>
      <c r="V453" s="9">
        <f t="shared" si="498"/>
        <v>1.1309369868914876E-4</v>
      </c>
      <c r="W453" s="6"/>
      <c r="X453" s="6"/>
    </row>
    <row r="454" spans="1:24" x14ac:dyDescent="0.25">
      <c r="A454">
        <f t="shared" ref="A454:A517" si="530">A453+1</f>
        <v>450</v>
      </c>
      <c r="B454" t="str">
        <f t="shared" si="467"/>
        <v>July</v>
      </c>
      <c r="C454">
        <f t="shared" si="525"/>
        <v>2062</v>
      </c>
      <c r="D454">
        <f t="shared" ref="D454:E454" si="531">D442+1</f>
        <v>79</v>
      </c>
      <c r="E454">
        <f t="shared" si="531"/>
        <v>77</v>
      </c>
      <c r="F454" s="6"/>
      <c r="G454" s="83">
        <f>VLOOKUP(D454,Rates2,5)*VLOOKUP(D454,Mort_Imp_Retirees,C454-'Mort Imp Cume'!$C$4+2)</f>
        <v>3.0549059836686532E-3</v>
      </c>
      <c r="H454" s="9">
        <f t="shared" si="527"/>
        <v>0.99694509401633136</v>
      </c>
      <c r="I454" s="83">
        <f>VLOOKUP(E454,Rates2,6)*VLOOKUP(E454,Mort_Imp_Survivors,C454-'Mort Imp Cume'!$C$4+2)</f>
        <v>6.9409602933463135E-4</v>
      </c>
      <c r="J454" s="9">
        <f t="shared" si="528"/>
        <v>0.99930590397066532</v>
      </c>
      <c r="K454" s="83">
        <f>VLOOKUP(E454,Rates2,7)*VLOOKUP(E454,Mort_Imp_Survivors,C454-'Mort Imp Cume'!$C$4+2)</f>
        <v>1.4620767849325568E-3</v>
      </c>
      <c r="L454" s="9">
        <f t="shared" si="529"/>
        <v>0.9985379232150674</v>
      </c>
      <c r="M454" s="31">
        <f>PRODUCT(H$4:H453)</f>
        <v>0.74692724240931652</v>
      </c>
      <c r="N454" s="9">
        <f>PRODUCT(J$4:J453)</f>
        <v>0.91888432997803204</v>
      </c>
      <c r="O454" s="9">
        <f>PRODUCT(L$4:L453)</f>
        <v>0.8591669989585472</v>
      </c>
      <c r="P454" s="9">
        <f t="shared" ref="P454:P517" si="532">M454*N454</f>
        <v>0.68633973868362397</v>
      </c>
      <c r="Q454" s="9">
        <f t="shared" ref="Q454:Q517" si="533">P454*I454*H454</f>
        <v>4.7493037390791519E-4</v>
      </c>
      <c r="R454" s="9">
        <f t="shared" ref="R454:R517" si="534">P454*G454*J454</f>
        <v>2.0952480610472259E-3</v>
      </c>
      <c r="S454" s="9">
        <f t="shared" si="521"/>
        <v>1.1995379437800804E-3</v>
      </c>
      <c r="T454" s="9">
        <f t="shared" si="516"/>
        <v>6.4364791530446212E-4</v>
      </c>
      <c r="U454" s="9">
        <f t="shared" si="507"/>
        <v>2.1660426178094847E-4</v>
      </c>
      <c r="V454" s="9">
        <f t="shared" si="498"/>
        <v>1.1292268867588437E-4</v>
      </c>
      <c r="W454" s="6"/>
      <c r="X454" s="6"/>
    </row>
    <row r="455" spans="1:24" x14ac:dyDescent="0.25">
      <c r="A455">
        <f t="shared" si="530"/>
        <v>451</v>
      </c>
      <c r="B455" t="str">
        <f t="shared" si="467"/>
        <v>August</v>
      </c>
      <c r="C455">
        <f t="shared" si="525"/>
        <v>2062</v>
      </c>
      <c r="D455">
        <f t="shared" ref="D455:E455" si="535">D443+1</f>
        <v>79</v>
      </c>
      <c r="E455">
        <f t="shared" si="535"/>
        <v>77</v>
      </c>
      <c r="F455" s="6"/>
      <c r="G455" s="83">
        <f>VLOOKUP(D455,Rates2,5)*VLOOKUP(D455,Mort_Imp_Retirees,C455-'Mort Imp Cume'!$C$4+2)</f>
        <v>3.0549059836686532E-3</v>
      </c>
      <c r="H455" s="9">
        <f t="shared" si="527"/>
        <v>0.99694509401633136</v>
      </c>
      <c r="I455" s="83">
        <f>VLOOKUP(E455,Rates2,6)*VLOOKUP(E455,Mort_Imp_Survivors,C455-'Mort Imp Cume'!$C$4+2)</f>
        <v>6.9409602933463135E-4</v>
      </c>
      <c r="J455" s="9">
        <f t="shared" si="528"/>
        <v>0.99930590397066532</v>
      </c>
      <c r="K455" s="83">
        <f>VLOOKUP(E455,Rates2,7)*VLOOKUP(E455,Mort_Imp_Survivors,C455-'Mort Imp Cume'!$C$4+2)</f>
        <v>1.4620767849325568E-3</v>
      </c>
      <c r="L455" s="9">
        <f t="shared" si="529"/>
        <v>0.9985379232150674</v>
      </c>
      <c r="M455" s="31">
        <f>PRODUCT(H$4:H454)</f>
        <v>0.74464544990711523</v>
      </c>
      <c r="N455" s="9">
        <f>PRODUCT(J$4:J454)</f>
        <v>0.91824653601317641</v>
      </c>
      <c r="O455" s="9">
        <f>PRODUCT(L$4:L454)</f>
        <v>0.85791083083498965</v>
      </c>
      <c r="P455" s="9">
        <f t="shared" si="532"/>
        <v>0.68376810493518181</v>
      </c>
      <c r="Q455" s="9">
        <f t="shared" si="533"/>
        <v>4.7315086602156672E-4</v>
      </c>
      <c r="R455" s="9">
        <f t="shared" si="534"/>
        <v>2.0873974146086538E-3</v>
      </c>
      <c r="S455" s="9">
        <f t="shared" si="521"/>
        <v>1.1962853780168E-3</v>
      </c>
      <c r="T455" s="9">
        <f t="shared" si="516"/>
        <v>6.4228750636382496E-4</v>
      </c>
      <c r="U455" s="9">
        <f t="shared" si="507"/>
        <v>2.1624311016566562E-4</v>
      </c>
      <c r="V455" s="9">
        <f t="shared" si="498"/>
        <v>1.1275193724842068E-4</v>
      </c>
      <c r="W455" s="6"/>
      <c r="X455" s="6"/>
    </row>
    <row r="456" spans="1:24" x14ac:dyDescent="0.25">
      <c r="A456">
        <f t="shared" si="530"/>
        <v>452</v>
      </c>
      <c r="B456" t="str">
        <f t="shared" si="467"/>
        <v>September</v>
      </c>
      <c r="C456">
        <f t="shared" si="525"/>
        <v>2062</v>
      </c>
      <c r="D456">
        <f t="shared" ref="D456:E456" si="536">D444+1</f>
        <v>79</v>
      </c>
      <c r="E456">
        <f t="shared" si="536"/>
        <v>77</v>
      </c>
      <c r="F456" s="6"/>
      <c r="G456" s="83">
        <f>VLOOKUP(D456,Rates2,5)*VLOOKUP(D456,Mort_Imp_Retirees,C456-'Mort Imp Cume'!$C$4+2)</f>
        <v>3.0549059836686532E-3</v>
      </c>
      <c r="H456" s="9">
        <f t="shared" si="527"/>
        <v>0.99694509401633136</v>
      </c>
      <c r="I456" s="83">
        <f>VLOOKUP(E456,Rates2,6)*VLOOKUP(E456,Mort_Imp_Survivors,C456-'Mort Imp Cume'!$C$4+2)</f>
        <v>6.9409602933463135E-4</v>
      </c>
      <c r="J456" s="9">
        <f t="shared" si="528"/>
        <v>0.99930590397066532</v>
      </c>
      <c r="K456" s="83">
        <f>VLOOKUP(E456,Rates2,7)*VLOOKUP(E456,Mort_Imp_Survivors,C456-'Mort Imp Cume'!$C$4+2)</f>
        <v>1.4620767849325568E-3</v>
      </c>
      <c r="L456" s="9">
        <f t="shared" si="529"/>
        <v>0.9985379232150674</v>
      </c>
      <c r="M456" s="31">
        <f>PRODUCT(H$4:H455)</f>
        <v>0.74237062806648235</v>
      </c>
      <c r="N456" s="9">
        <f>PRODUCT(J$4:J455)</f>
        <v>0.91760918473857933</v>
      </c>
      <c r="O456" s="9">
        <f>PRODUCT(L$4:L455)</f>
        <v>0.85665649932568355</v>
      </c>
      <c r="P456" s="9">
        <f t="shared" si="532"/>
        <v>0.68120610679395199</v>
      </c>
      <c r="Q456" s="9">
        <f t="shared" si="533"/>
        <v>4.7137802574060122E-4</v>
      </c>
      <c r="R456" s="9">
        <f t="shared" si="534"/>
        <v>2.079576183612888E-3</v>
      </c>
      <c r="S456" s="9">
        <f t="shared" si="521"/>
        <v>1.1930416316360986E-3</v>
      </c>
      <c r="T456" s="9">
        <f t="shared" si="516"/>
        <v>6.4092997277233723E-4</v>
      </c>
      <c r="U456" s="9">
        <f t="shared" si="507"/>
        <v>2.1588256071069178E-4</v>
      </c>
      <c r="V456" s="9">
        <f t="shared" si="498"/>
        <v>1.1258144401574785E-4</v>
      </c>
      <c r="W456" s="6"/>
      <c r="X456" s="6"/>
    </row>
    <row r="457" spans="1:24" x14ac:dyDescent="0.25">
      <c r="A457">
        <f t="shared" si="530"/>
        <v>453</v>
      </c>
      <c r="B457" t="str">
        <f t="shared" si="467"/>
        <v>October</v>
      </c>
      <c r="C457">
        <f t="shared" si="525"/>
        <v>2062</v>
      </c>
      <c r="D457">
        <f t="shared" ref="D457:E457" si="537">D445+1</f>
        <v>79</v>
      </c>
      <c r="E457">
        <f t="shared" si="537"/>
        <v>77</v>
      </c>
      <c r="F457" s="6"/>
      <c r="G457" s="83">
        <f>VLOOKUP(D457,Rates2,5)*VLOOKUP(D457,Mort_Imp_Retirees,C457-'Mort Imp Cume'!$C$4+2)</f>
        <v>3.0549059836686532E-3</v>
      </c>
      <c r="H457" s="9">
        <f t="shared" si="527"/>
        <v>0.99694509401633136</v>
      </c>
      <c r="I457" s="83">
        <f>VLOOKUP(E457,Rates2,6)*VLOOKUP(E457,Mort_Imp_Survivors,C457-'Mort Imp Cume'!$C$4+2)</f>
        <v>6.9409602933463135E-4</v>
      </c>
      <c r="J457" s="9">
        <f t="shared" si="528"/>
        <v>0.99930590397066532</v>
      </c>
      <c r="K457" s="83">
        <f>VLOOKUP(E457,Rates2,7)*VLOOKUP(E457,Mort_Imp_Survivors,C457-'Mort Imp Cume'!$C$4+2)</f>
        <v>1.4620767849325568E-3</v>
      </c>
      <c r="L457" s="9">
        <f t="shared" si="529"/>
        <v>0.9985379232150674</v>
      </c>
      <c r="M457" s="31">
        <f>PRODUCT(H$4:H456)</f>
        <v>0.74010275559270222</v>
      </c>
      <c r="N457" s="9">
        <f>PRODUCT(J$4:J456)</f>
        <v>0.91697227584697127</v>
      </c>
      <c r="O457" s="9">
        <f>PRODUCT(L$4:L456)</f>
        <v>0.8554040017453578</v>
      </c>
      <c r="P457" s="9">
        <f t="shared" si="532"/>
        <v>0.67865370815645487</v>
      </c>
      <c r="Q457" s="9">
        <f t="shared" si="533"/>
        <v>4.6961182808229055E-4</v>
      </c>
      <c r="R457" s="9">
        <f t="shared" si="534"/>
        <v>2.0717842578437452E-3</v>
      </c>
      <c r="S457" s="9">
        <f t="shared" si="521"/>
        <v>1.1898066807240837E-3</v>
      </c>
      <c r="T457" s="9">
        <f t="shared" si="516"/>
        <v>6.3957530845268427E-4</v>
      </c>
      <c r="U457" s="9">
        <f t="shared" si="507"/>
        <v>2.1552261241202482E-4</v>
      </c>
      <c r="V457" s="9">
        <f t="shared" si="498"/>
        <v>1.124112085874471E-4</v>
      </c>
      <c r="W457" s="6"/>
      <c r="X457" s="6"/>
    </row>
    <row r="458" spans="1:24" x14ac:dyDescent="0.25">
      <c r="A458">
        <f t="shared" si="530"/>
        <v>454</v>
      </c>
      <c r="B458" t="str">
        <f t="shared" si="467"/>
        <v>November</v>
      </c>
      <c r="C458">
        <f t="shared" si="525"/>
        <v>2062</v>
      </c>
      <c r="D458">
        <f t="shared" ref="D458:E458" si="538">D446+1</f>
        <v>79</v>
      </c>
      <c r="E458">
        <f t="shared" si="538"/>
        <v>77</v>
      </c>
      <c r="F458" s="6"/>
      <c r="G458" s="83">
        <f>VLOOKUP(D458,Rates2,5)*VLOOKUP(D458,Mort_Imp_Retirees,C458-'Mort Imp Cume'!$C$4+2)</f>
        <v>3.0549059836686532E-3</v>
      </c>
      <c r="H458" s="9">
        <f t="shared" si="527"/>
        <v>0.99694509401633136</v>
      </c>
      <c r="I458" s="83">
        <f>VLOOKUP(E458,Rates2,6)*VLOOKUP(E458,Mort_Imp_Survivors,C458-'Mort Imp Cume'!$C$4+2)</f>
        <v>6.9409602933463135E-4</v>
      </c>
      <c r="J458" s="9">
        <f t="shared" si="528"/>
        <v>0.99930590397066532</v>
      </c>
      <c r="K458" s="83">
        <f>VLOOKUP(E458,Rates2,7)*VLOOKUP(E458,Mort_Imp_Survivors,C458-'Mort Imp Cume'!$C$4+2)</f>
        <v>1.4620767849325568E-3</v>
      </c>
      <c r="L458" s="9">
        <f t="shared" si="529"/>
        <v>0.9985379232150674</v>
      </c>
      <c r="M458" s="31">
        <f>PRODUCT(H$4:H457)</f>
        <v>0.73784181125611248</v>
      </c>
      <c r="N458" s="9">
        <f>PRODUCT(J$4:J457)</f>
        <v>0.91633580903129586</v>
      </c>
      <c r="O458" s="9">
        <f>PRODUCT(L$4:L457)</f>
        <v>0.85415333541266747</v>
      </c>
      <c r="P458" s="9">
        <f t="shared" si="532"/>
        <v>0.67611087305448647</v>
      </c>
      <c r="Q458" s="9">
        <f t="shared" si="533"/>
        <v>4.6785224815751412E-4</v>
      </c>
      <c r="R458" s="9">
        <f t="shared" si="534"/>
        <v>2.0640215274980119E-3</v>
      </c>
      <c r="S458" s="9">
        <f t="shared" si="521"/>
        <v>1.1865805014317052E-3</v>
      </c>
      <c r="T458" s="9">
        <f t="shared" si="516"/>
        <v>6.3822350734039728E-4</v>
      </c>
      <c r="U458" s="9">
        <f t="shared" si="507"/>
        <v>2.1516326426733638E-4</v>
      </c>
      <c r="V458" s="9">
        <f t="shared" si="498"/>
        <v>1.1224123057369017E-4</v>
      </c>
      <c r="W458" s="6"/>
      <c r="X458" s="6"/>
    </row>
    <row r="459" spans="1:24" x14ac:dyDescent="0.25">
      <c r="A459">
        <f t="shared" si="530"/>
        <v>455</v>
      </c>
      <c r="B459" t="str">
        <f t="shared" si="467"/>
        <v>December</v>
      </c>
      <c r="C459">
        <f t="shared" si="525"/>
        <v>2062</v>
      </c>
      <c r="D459">
        <f t="shared" ref="D459:E459" si="539">D447+1</f>
        <v>79</v>
      </c>
      <c r="E459">
        <f t="shared" si="539"/>
        <v>77</v>
      </c>
      <c r="F459" s="6"/>
      <c r="G459" s="83">
        <f>VLOOKUP(D459,Rates2,5)*VLOOKUP(D459,Mort_Imp_Retirees,C459-'Mort Imp Cume'!$C$4+2)</f>
        <v>3.0549059836686532E-3</v>
      </c>
      <c r="H459" s="9">
        <f t="shared" si="527"/>
        <v>0.99694509401633136</v>
      </c>
      <c r="I459" s="83">
        <f>VLOOKUP(E459,Rates2,6)*VLOOKUP(E459,Mort_Imp_Survivors,C459-'Mort Imp Cume'!$C$4+2)</f>
        <v>6.9409602933463135E-4</v>
      </c>
      <c r="J459" s="9">
        <f t="shared" si="528"/>
        <v>0.99930590397066532</v>
      </c>
      <c r="K459" s="83">
        <f>VLOOKUP(E459,Rates2,7)*VLOOKUP(E459,Mort_Imp_Survivors,C459-'Mort Imp Cume'!$C$4+2)</f>
        <v>1.4620767849325568E-3</v>
      </c>
      <c r="L459" s="9">
        <f t="shared" si="529"/>
        <v>0.9985379232150674</v>
      </c>
      <c r="M459" s="31">
        <f>PRODUCT(H$4:H458)</f>
        <v>0.73558777389190522</v>
      </c>
      <c r="N459" s="9">
        <f>PRODUCT(J$4:J458)</f>
        <v>0.91569978398471008</v>
      </c>
      <c r="O459" s="9">
        <f>PRODUCT(L$4:L458)</f>
        <v>0.85290449765018783</v>
      </c>
      <c r="P459" s="9">
        <f t="shared" si="532"/>
        <v>0.67357756565461135</v>
      </c>
      <c r="Q459" s="9">
        <f t="shared" si="533"/>
        <v>4.6609926117040771E-4</v>
      </c>
      <c r="R459" s="9">
        <f t="shared" si="534"/>
        <v>2.0562878831838923E-3</v>
      </c>
      <c r="S459" s="9">
        <f t="shared" si="521"/>
        <v>1.1833630699745802E-3</v>
      </c>
      <c r="T459" s="9">
        <f t="shared" si="516"/>
        <v>6.3687456338382435E-4</v>
      </c>
      <c r="U459" s="9">
        <f t="shared" si="507"/>
        <v>2.1480451527596951E-4</v>
      </c>
      <c r="V459" s="9">
        <f t="shared" si="498"/>
        <v>1.1207150958523813E-4</v>
      </c>
      <c r="W459" s="6"/>
      <c r="X459" s="6"/>
    </row>
    <row r="460" spans="1:24" x14ac:dyDescent="0.25">
      <c r="A460">
        <f t="shared" si="530"/>
        <v>456</v>
      </c>
      <c r="B460" t="str">
        <f t="shared" si="467"/>
        <v>January</v>
      </c>
      <c r="C460">
        <f t="shared" si="525"/>
        <v>2063</v>
      </c>
      <c r="D460">
        <f t="shared" ref="D460:E460" si="540">D448+1</f>
        <v>80</v>
      </c>
      <c r="E460">
        <f t="shared" si="540"/>
        <v>78</v>
      </c>
      <c r="F460" s="6"/>
      <c r="G460" s="83">
        <f>VLOOKUP(D460,Rates2,5)*VLOOKUP(D460,Mort_Imp_Retirees,C460-'Mort Imp Cume'!$C$4+2)</f>
        <v>3.4544206259631794E-3</v>
      </c>
      <c r="H460" s="9">
        <f t="shared" si="527"/>
        <v>0.99654557937403687</v>
      </c>
      <c r="I460" s="83">
        <f>VLOOKUP(E460,Rates2,6)*VLOOKUP(E460,Mort_Imp_Survivors,C460-'Mort Imp Cume'!$C$4+2)</f>
        <v>7.9078383822584928E-4</v>
      </c>
      <c r="J460" s="9">
        <f t="shared" si="528"/>
        <v>0.99920921616177416</v>
      </c>
      <c r="K460" s="83">
        <f>VLOOKUP(E460,Rates2,7)*VLOOKUP(E460,Mort_Imp_Survivors,C460-'Mort Imp Cume'!$C$4+2)</f>
        <v>1.6297444042880258E-3</v>
      </c>
      <c r="L460" s="9">
        <f t="shared" si="529"/>
        <v>0.99837025559571202</v>
      </c>
      <c r="M460" s="31">
        <f>PRODUCT(H$4:H459)</f>
        <v>0.73334062239992936</v>
      </c>
      <c r="N460" s="9">
        <f>PRODUCT(J$4:J459)</f>
        <v>0.91506420040058367</v>
      </c>
      <c r="O460" s="9">
        <f>PRODUCT(L$4:L459)</f>
        <v>0.85165748578440892</v>
      </c>
      <c r="P460" s="9">
        <f t="shared" si="532"/>
        <v>0.67105375025765768</v>
      </c>
      <c r="Q460" s="9">
        <f t="shared" si="533"/>
        <v>5.2882534275405205E-4</v>
      </c>
      <c r="R460" s="9">
        <f t="shared" si="534"/>
        <v>2.316268798489448E-3</v>
      </c>
      <c r="S460" s="9">
        <f t="shared" si="521"/>
        <v>1.3623855567035091E-3</v>
      </c>
      <c r="T460" s="9">
        <f t="shared" si="516"/>
        <v>7.2135298842073456E-4</v>
      </c>
      <c r="U460" s="9">
        <f t="shared" si="507"/>
        <v>2.3750351379076942E-4</v>
      </c>
      <c r="V460" s="9">
        <f t="shared" si="498"/>
        <v>1.1875162187918068E-4</v>
      </c>
      <c r="W460" s="6"/>
      <c r="X460" s="6"/>
    </row>
    <row r="461" spans="1:24" x14ac:dyDescent="0.25">
      <c r="A461">
        <f t="shared" si="530"/>
        <v>457</v>
      </c>
      <c r="B461" t="str">
        <f t="shared" si="467"/>
        <v>February</v>
      </c>
      <c r="C461">
        <f t="shared" si="525"/>
        <v>2063</v>
      </c>
      <c r="D461">
        <f t="shared" ref="D461:E461" si="541">D449+1</f>
        <v>80</v>
      </c>
      <c r="E461">
        <f t="shared" si="541"/>
        <v>78</v>
      </c>
      <c r="F461" s="6"/>
      <c r="G461" s="83">
        <f>VLOOKUP(D461,Rates2,5)*VLOOKUP(D461,Mort_Imp_Retirees,C461-'Mort Imp Cume'!$C$4+2)</f>
        <v>3.4544206259631794E-3</v>
      </c>
      <c r="H461" s="9">
        <f t="shared" si="527"/>
        <v>0.99654557937403687</v>
      </c>
      <c r="I461" s="83">
        <f>VLOOKUP(E461,Rates2,6)*VLOOKUP(E461,Mort_Imp_Survivors,C461-'Mort Imp Cume'!$C$4+2)</f>
        <v>7.9078383822584928E-4</v>
      </c>
      <c r="J461" s="9">
        <f t="shared" si="528"/>
        <v>0.99920921616177416</v>
      </c>
      <c r="K461" s="83">
        <f>VLOOKUP(E461,Rates2,7)*VLOOKUP(E461,Mort_Imp_Survivors,C461-'Mort Imp Cume'!$C$4+2)</f>
        <v>1.6297444042880258E-3</v>
      </c>
      <c r="L461" s="9">
        <f t="shared" si="529"/>
        <v>0.99837025559571202</v>
      </c>
      <c r="M461" s="31">
        <f>PRODUCT(H$4:H460)</f>
        <v>0.73080735542805442</v>
      </c>
      <c r="N461" s="9">
        <f>PRODUCT(J$4:J460)</f>
        <v>0.91434058241996785</v>
      </c>
      <c r="O461" s="9">
        <f>PRODUCT(L$4:L460)</f>
        <v>0.85026950176258176</v>
      </c>
      <c r="P461" s="9">
        <f t="shared" si="532"/>
        <v>0.66820682299888368</v>
      </c>
      <c r="Q461" s="9">
        <f t="shared" si="533"/>
        <v>5.2658181564040583E-4</v>
      </c>
      <c r="R461" s="9">
        <f t="shared" si="534"/>
        <v>2.3064420911973194E-3</v>
      </c>
      <c r="S461" s="9">
        <f t="shared" si="521"/>
        <v>1.3582426049260075E-3</v>
      </c>
      <c r="T461" s="9">
        <f t="shared" si="516"/>
        <v>7.1963545692070206E-4</v>
      </c>
      <c r="U461" s="9">
        <f t="shared" si="507"/>
        <v>2.37060918630783E-4</v>
      </c>
      <c r="V461" s="9">
        <f t="shared" si="498"/>
        <v>1.1855141079072613E-4</v>
      </c>
      <c r="W461" s="6"/>
      <c r="X461" s="6"/>
    </row>
    <row r="462" spans="1:24" x14ac:dyDescent="0.25">
      <c r="A462">
        <f t="shared" si="530"/>
        <v>458</v>
      </c>
      <c r="B462" t="str">
        <f t="shared" si="467"/>
        <v>March</v>
      </c>
      <c r="C462">
        <f t="shared" si="525"/>
        <v>2063</v>
      </c>
      <c r="D462">
        <f t="shared" ref="D462:E462" si="542">D450+1</f>
        <v>80</v>
      </c>
      <c r="E462">
        <f t="shared" si="542"/>
        <v>78</v>
      </c>
      <c r="F462" s="6"/>
      <c r="G462" s="83">
        <f>VLOOKUP(D462,Rates2,5)*VLOOKUP(D462,Mort_Imp_Retirees,C462-'Mort Imp Cume'!$C$4+2)</f>
        <v>3.4544206259631794E-3</v>
      </c>
      <c r="H462" s="9">
        <f t="shared" si="527"/>
        <v>0.99654557937403687</v>
      </c>
      <c r="I462" s="83">
        <f>VLOOKUP(E462,Rates2,6)*VLOOKUP(E462,Mort_Imp_Survivors,C462-'Mort Imp Cume'!$C$4+2)</f>
        <v>7.9078383822584928E-4</v>
      </c>
      <c r="J462" s="9">
        <f t="shared" si="528"/>
        <v>0.99920921616177416</v>
      </c>
      <c r="K462" s="83">
        <f>VLOOKUP(E462,Rates2,7)*VLOOKUP(E462,Mort_Imp_Survivors,C462-'Mort Imp Cume'!$C$4+2)</f>
        <v>1.6297444042880258E-3</v>
      </c>
      <c r="L462" s="9">
        <f t="shared" si="529"/>
        <v>0.99837025559571202</v>
      </c>
      <c r="M462" s="31">
        <f>PRODUCT(H$4:H461)</f>
        <v>0.72828283942585814</v>
      </c>
      <c r="N462" s="9">
        <f>PRODUCT(J$4:J461)</f>
        <v>0.91361753666475609</v>
      </c>
      <c r="O462" s="9">
        <f>PRODUCT(L$4:L461)</f>
        <v>0.84888377979994745</v>
      </c>
      <c r="P462" s="9">
        <f t="shared" si="532"/>
        <v>0.66537197375146662</v>
      </c>
      <c r="Q462" s="9">
        <f t="shared" si="533"/>
        <v>5.2434780662943511E-4</v>
      </c>
      <c r="R462" s="9">
        <f t="shared" si="534"/>
        <v>2.296657073443239E-3</v>
      </c>
      <c r="S462" s="9">
        <f t="shared" si="521"/>
        <v>1.3541122516741919E-3</v>
      </c>
      <c r="T462" s="9">
        <f t="shared" si="516"/>
        <v>7.1792201483944355E-4</v>
      </c>
      <c r="U462" s="9">
        <f t="shared" si="507"/>
        <v>2.3661914826059651E-4</v>
      </c>
      <c r="V462" s="9">
        <f t="shared" si="498"/>
        <v>1.1835153725117666E-4</v>
      </c>
      <c r="W462" s="6"/>
      <c r="X462" s="6"/>
    </row>
    <row r="463" spans="1:24" x14ac:dyDescent="0.25">
      <c r="A463">
        <f t="shared" si="530"/>
        <v>459</v>
      </c>
      <c r="B463" t="str">
        <f t="shared" si="467"/>
        <v>April</v>
      </c>
      <c r="C463">
        <f t="shared" si="525"/>
        <v>2063</v>
      </c>
      <c r="D463">
        <f t="shared" ref="D463:E463" si="543">D451+1</f>
        <v>80</v>
      </c>
      <c r="E463">
        <f t="shared" si="543"/>
        <v>78</v>
      </c>
      <c r="F463" s="6"/>
      <c r="G463" s="83">
        <f>VLOOKUP(D463,Rates2,5)*VLOOKUP(D463,Mort_Imp_Retirees,C463-'Mort Imp Cume'!$C$4+2)</f>
        <v>3.4544206259631794E-3</v>
      </c>
      <c r="H463" s="9">
        <f t="shared" si="527"/>
        <v>0.99654557937403687</v>
      </c>
      <c r="I463" s="83">
        <f>VLOOKUP(E463,Rates2,6)*VLOOKUP(E463,Mort_Imp_Survivors,C463-'Mort Imp Cume'!$C$4+2)</f>
        <v>7.9078383822584928E-4</v>
      </c>
      <c r="J463" s="9">
        <f t="shared" si="528"/>
        <v>0.99920921616177416</v>
      </c>
      <c r="K463" s="83">
        <f>VLOOKUP(E463,Rates2,7)*VLOOKUP(E463,Mort_Imp_Survivors,C463-'Mort Imp Cume'!$C$4+2)</f>
        <v>1.6297444042880258E-3</v>
      </c>
      <c r="L463" s="9">
        <f t="shared" si="529"/>
        <v>0.99837025559571202</v>
      </c>
      <c r="M463" s="31">
        <f>PRODUCT(H$4:H462)</f>
        <v>0.72576704416381044</v>
      </c>
      <c r="N463" s="9">
        <f>PRODUCT(J$4:J462)</f>
        <v>0.91289506268244192</v>
      </c>
      <c r="O463" s="9">
        <f>PRODUCT(L$4:L462)</f>
        <v>0.84750031620992761</v>
      </c>
      <c r="P463" s="9">
        <f t="shared" si="532"/>
        <v>0.66254915127477232</v>
      </c>
      <c r="Q463" s="9">
        <f t="shared" si="533"/>
        <v>5.221232753408482E-4</v>
      </c>
      <c r="R463" s="9">
        <f t="shared" si="534"/>
        <v>2.2869135683604774E-3</v>
      </c>
      <c r="S463" s="9">
        <f t="shared" si="521"/>
        <v>1.3499944586365263E-3</v>
      </c>
      <c r="T463" s="9">
        <f t="shared" si="516"/>
        <v>7.1621265244010957E-4</v>
      </c>
      <c r="U463" s="9">
        <f t="shared" si="507"/>
        <v>2.3617820114318875E-4</v>
      </c>
      <c r="V463" s="9">
        <f t="shared" si="498"/>
        <v>1.1815200069143655E-4</v>
      </c>
      <c r="W463" s="6"/>
      <c r="X463" s="6"/>
    </row>
    <row r="464" spans="1:24" x14ac:dyDescent="0.25">
      <c r="A464">
        <f t="shared" si="530"/>
        <v>460</v>
      </c>
      <c r="B464" t="str">
        <f t="shared" ref="B464:B527" si="544">B452</f>
        <v>May</v>
      </c>
      <c r="C464">
        <f t="shared" si="525"/>
        <v>2063</v>
      </c>
      <c r="D464">
        <f t="shared" ref="D464:E464" si="545">D452+1</f>
        <v>80</v>
      </c>
      <c r="E464">
        <f t="shared" si="545"/>
        <v>78</v>
      </c>
      <c r="F464" s="6"/>
      <c r="G464" s="83">
        <f>VLOOKUP(D464,Rates2,5)*VLOOKUP(D464,Mort_Imp_Retirees,C464-'Mort Imp Cume'!$C$4+2)</f>
        <v>3.4544206259631794E-3</v>
      </c>
      <c r="H464" s="9">
        <f t="shared" si="527"/>
        <v>0.99654557937403687</v>
      </c>
      <c r="I464" s="83">
        <f>VLOOKUP(E464,Rates2,6)*VLOOKUP(E464,Mort_Imp_Survivors,C464-'Mort Imp Cume'!$C$4+2)</f>
        <v>7.9078383822584928E-4</v>
      </c>
      <c r="J464" s="9">
        <f t="shared" si="528"/>
        <v>0.99920921616177416</v>
      </c>
      <c r="K464" s="83">
        <f>VLOOKUP(E464,Rates2,7)*VLOOKUP(E464,Mort_Imp_Survivors,C464-'Mort Imp Cume'!$C$4+2)</f>
        <v>1.6297444042880258E-3</v>
      </c>
      <c r="L464" s="9">
        <f t="shared" si="529"/>
        <v>0.99837025559571202</v>
      </c>
      <c r="M464" s="31">
        <f>PRODUCT(H$4:H463)</f>
        <v>0.72325993951680667</v>
      </c>
      <c r="N464" s="9">
        <f>PRODUCT(J$4:J463)</f>
        <v>0.91217316002087645</v>
      </c>
      <c r="O464" s="9">
        <f>PRODUCT(L$4:L463)</f>
        <v>0.84611910731195217</v>
      </c>
      <c r="P464" s="9">
        <f t="shared" si="532"/>
        <v>0.65973830454555349</v>
      </c>
      <c r="Q464" s="9">
        <f t="shared" si="533"/>
        <v>5.1990818156566628E-4</v>
      </c>
      <c r="R464" s="9">
        <f t="shared" si="534"/>
        <v>2.2772113998326565E-3</v>
      </c>
      <c r="S464" s="9">
        <f t="shared" si="521"/>
        <v>1.3458891876179766E-3</v>
      </c>
      <c r="T464" s="9">
        <f t="shared" si="516"/>
        <v>7.1450736000903394E-4</v>
      </c>
      <c r="U464" s="9">
        <f t="shared" si="507"/>
        <v>2.357380757444026E-4</v>
      </c>
      <c r="V464" s="9">
        <f t="shared" si="498"/>
        <v>1.1795280054336964E-4</v>
      </c>
      <c r="W464" s="6"/>
      <c r="X464" s="6"/>
    </row>
    <row r="465" spans="1:24" x14ac:dyDescent="0.25">
      <c r="A465">
        <f t="shared" si="530"/>
        <v>461</v>
      </c>
      <c r="B465" t="str">
        <f t="shared" si="544"/>
        <v>June</v>
      </c>
      <c r="C465">
        <f t="shared" si="525"/>
        <v>2063</v>
      </c>
      <c r="D465">
        <f t="shared" ref="D465:E465" si="546">D453+1</f>
        <v>80</v>
      </c>
      <c r="E465">
        <f t="shared" si="546"/>
        <v>78</v>
      </c>
      <c r="F465" s="6"/>
      <c r="G465" s="83">
        <f>VLOOKUP(D465,Rates2,5)*VLOOKUP(D465,Mort_Imp_Retirees,C465-'Mort Imp Cume'!$C$4+2)</f>
        <v>3.4544206259631794E-3</v>
      </c>
      <c r="H465" s="9">
        <f t="shared" si="527"/>
        <v>0.99654557937403687</v>
      </c>
      <c r="I465" s="83">
        <f>VLOOKUP(E465,Rates2,6)*VLOOKUP(E465,Mort_Imp_Survivors,C465-'Mort Imp Cume'!$C$4+2)</f>
        <v>7.9078383822584928E-4</v>
      </c>
      <c r="J465" s="9">
        <f t="shared" si="528"/>
        <v>0.99920921616177416</v>
      </c>
      <c r="K465" s="83">
        <f>VLOOKUP(E465,Rates2,7)*VLOOKUP(E465,Mort_Imp_Survivors,C465-'Mort Imp Cume'!$C$4+2)</f>
        <v>1.6297444042880258E-3</v>
      </c>
      <c r="L465" s="9">
        <f t="shared" si="529"/>
        <v>0.99837025559571202</v>
      </c>
      <c r="M465" s="31">
        <f>PRODUCT(H$4:H464)</f>
        <v>0.72076149546380697</v>
      </c>
      <c r="N465" s="9">
        <f>PRODUCT(J$4:J464)</f>
        <v>0.91145182822826853</v>
      </c>
      <c r="O465" s="9">
        <f>PRODUCT(L$4:L464)</f>
        <v>0.84474014943144937</v>
      </c>
      <c r="P465" s="9">
        <f t="shared" si="532"/>
        <v>0.65693938275702779</v>
      </c>
      <c r="Q465" s="9">
        <f t="shared" si="533"/>
        <v>5.1770248526549563E-4</v>
      </c>
      <c r="R465" s="9">
        <f t="shared" si="534"/>
        <v>2.2675503924905692E-3</v>
      </c>
      <c r="S465" s="9">
        <f t="shared" si="521"/>
        <v>1.3417964005396595E-3</v>
      </c>
      <c r="T465" s="9">
        <f t="shared" si="516"/>
        <v>7.1280612785567837E-4</v>
      </c>
      <c r="U465" s="9">
        <f t="shared" si="507"/>
        <v>2.3529877053293989E-4</v>
      </c>
      <c r="V465" s="9">
        <f t="shared" si="498"/>
        <v>1.1775393623979761E-4</v>
      </c>
      <c r="W465" s="6"/>
      <c r="X465" s="6"/>
    </row>
    <row r="466" spans="1:24" x14ac:dyDescent="0.25">
      <c r="A466">
        <f t="shared" si="530"/>
        <v>462</v>
      </c>
      <c r="B466" t="str">
        <f t="shared" si="544"/>
        <v>July</v>
      </c>
      <c r="C466">
        <f t="shared" si="525"/>
        <v>2063</v>
      </c>
      <c r="D466">
        <f t="shared" ref="D466:E466" si="547">D454+1</f>
        <v>80</v>
      </c>
      <c r="E466">
        <f t="shared" si="547"/>
        <v>78</v>
      </c>
      <c r="F466" s="6"/>
      <c r="G466" s="83">
        <f>VLOOKUP(D466,Rates2,5)*VLOOKUP(D466,Mort_Imp_Retirees,C466-'Mort Imp Cume'!$C$4+2)</f>
        <v>3.4544206259631794E-3</v>
      </c>
      <c r="H466" s="9">
        <f t="shared" si="527"/>
        <v>0.99654557937403687</v>
      </c>
      <c r="I466" s="83">
        <f>VLOOKUP(E466,Rates2,6)*VLOOKUP(E466,Mort_Imp_Survivors,C466-'Mort Imp Cume'!$C$4+2)</f>
        <v>7.9078383822584928E-4</v>
      </c>
      <c r="J466" s="9">
        <f t="shared" si="528"/>
        <v>0.99920921616177416</v>
      </c>
      <c r="K466" s="83">
        <f>VLOOKUP(E466,Rates2,7)*VLOOKUP(E466,Mort_Imp_Survivors,C466-'Mort Imp Cume'!$C$4+2)</f>
        <v>1.6297444042880258E-3</v>
      </c>
      <c r="L466" s="9">
        <f t="shared" si="529"/>
        <v>0.99837025559571202</v>
      </c>
      <c r="M466" s="31">
        <f>PRODUCT(H$4:H465)</f>
        <v>0.71827168208747671</v>
      </c>
      <c r="N466" s="9">
        <f>PRODUCT(J$4:J465)</f>
        <v>0.91073106685318428</v>
      </c>
      <c r="O466" s="9">
        <f>PRODUCT(L$4:L465)</f>
        <v>0.84336343889983612</v>
      </c>
      <c r="P466" s="9">
        <f t="shared" si="532"/>
        <v>0.65415233531795891</v>
      </c>
      <c r="Q466" s="9">
        <f t="shared" si="533"/>
        <v>5.155061465718046E-4</v>
      </c>
      <c r="R466" s="9">
        <f t="shared" si="534"/>
        <v>2.2579303717090056E-3</v>
      </c>
      <c r="S466" s="9">
        <f t="shared" si="521"/>
        <v>1.3377160594384874E-3</v>
      </c>
      <c r="T466" s="9">
        <f t="shared" si="516"/>
        <v>7.1110894631257757E-4</v>
      </c>
      <c r="U466" s="9">
        <f t="shared" si="507"/>
        <v>2.3486028398035622E-4</v>
      </c>
      <c r="V466" s="9">
        <f t="shared" si="498"/>
        <v>1.1755540721449838E-4</v>
      </c>
      <c r="W466" s="6"/>
      <c r="X466" s="6"/>
    </row>
    <row r="467" spans="1:24" x14ac:dyDescent="0.25">
      <c r="A467">
        <f t="shared" si="530"/>
        <v>463</v>
      </c>
      <c r="B467" t="str">
        <f t="shared" si="544"/>
        <v>August</v>
      </c>
      <c r="C467">
        <f t="shared" si="525"/>
        <v>2063</v>
      </c>
      <c r="D467">
        <f t="shared" ref="D467:E467" si="548">D455+1</f>
        <v>80</v>
      </c>
      <c r="E467">
        <f t="shared" si="548"/>
        <v>78</v>
      </c>
      <c r="F467" s="6"/>
      <c r="G467" s="83">
        <f>VLOOKUP(D467,Rates2,5)*VLOOKUP(D467,Mort_Imp_Retirees,C467-'Mort Imp Cume'!$C$4+2)</f>
        <v>3.4544206259631794E-3</v>
      </c>
      <c r="H467" s="9">
        <f t="shared" si="527"/>
        <v>0.99654557937403687</v>
      </c>
      <c r="I467" s="83">
        <f>VLOOKUP(E467,Rates2,6)*VLOOKUP(E467,Mort_Imp_Survivors,C467-'Mort Imp Cume'!$C$4+2)</f>
        <v>7.9078383822584928E-4</v>
      </c>
      <c r="J467" s="9">
        <f t="shared" si="528"/>
        <v>0.99920921616177416</v>
      </c>
      <c r="K467" s="83">
        <f>VLOOKUP(E467,Rates2,7)*VLOOKUP(E467,Mort_Imp_Survivors,C467-'Mort Imp Cume'!$C$4+2)</f>
        <v>1.6297444042880258E-3</v>
      </c>
      <c r="L467" s="9">
        <f t="shared" si="529"/>
        <v>0.99837025559571202</v>
      </c>
      <c r="M467" s="31">
        <f>PRODUCT(H$4:H466)</f>
        <v>0.71579046957382853</v>
      </c>
      <c r="N467" s="9">
        <f>PRODUCT(J$4:J466)</f>
        <v>0.91001087544454662</v>
      </c>
      <c r="O467" s="9">
        <f>PRODUCT(L$4:L466)</f>
        <v>0.84198897205450807</v>
      </c>
      <c r="P467" s="9">
        <f t="shared" si="532"/>
        <v>0.65137711185174285</v>
      </c>
      <c r="Q467" s="9">
        <f t="shared" si="533"/>
        <v>5.1331912578520249E-4</v>
      </c>
      <c r="R467" s="9">
        <f t="shared" si="534"/>
        <v>2.2483511636035981E-3</v>
      </c>
      <c r="S467" s="9">
        <f t="shared" si="521"/>
        <v>1.3336481264668157E-3</v>
      </c>
      <c r="T467" s="9">
        <f t="shared" si="516"/>
        <v>7.0941580573528451E-4</v>
      </c>
      <c r="U467" s="9">
        <f t="shared" si="507"/>
        <v>2.3442261456105526E-4</v>
      </c>
      <c r="V467" s="9">
        <f t="shared" si="498"/>
        <v>1.1735721290220445E-4</v>
      </c>
      <c r="W467" s="6"/>
      <c r="X467" s="6"/>
    </row>
    <row r="468" spans="1:24" x14ac:dyDescent="0.25">
      <c r="A468">
        <f t="shared" si="530"/>
        <v>464</v>
      </c>
      <c r="B468" t="str">
        <f t="shared" si="544"/>
        <v>September</v>
      </c>
      <c r="C468">
        <f t="shared" si="525"/>
        <v>2063</v>
      </c>
      <c r="D468">
        <f t="shared" ref="D468:E468" si="549">D456+1</f>
        <v>80</v>
      </c>
      <c r="E468">
        <f t="shared" si="549"/>
        <v>78</v>
      </c>
      <c r="F468" s="6"/>
      <c r="G468" s="83">
        <f>VLOOKUP(D468,Rates2,5)*VLOOKUP(D468,Mort_Imp_Retirees,C468-'Mort Imp Cume'!$C$4+2)</f>
        <v>3.4544206259631794E-3</v>
      </c>
      <c r="H468" s="9">
        <f t="shared" si="527"/>
        <v>0.99654557937403687</v>
      </c>
      <c r="I468" s="83">
        <f>VLOOKUP(E468,Rates2,6)*VLOOKUP(E468,Mort_Imp_Survivors,C468-'Mort Imp Cume'!$C$4+2)</f>
        <v>7.9078383822584928E-4</v>
      </c>
      <c r="J468" s="9">
        <f t="shared" si="528"/>
        <v>0.99920921616177416</v>
      </c>
      <c r="K468" s="83">
        <f>VLOOKUP(E468,Rates2,7)*VLOOKUP(E468,Mort_Imp_Survivors,C468-'Mort Imp Cume'!$C$4+2)</f>
        <v>1.6297444042880258E-3</v>
      </c>
      <c r="L468" s="9">
        <f t="shared" si="529"/>
        <v>0.99837025559571202</v>
      </c>
      <c r="M468" s="31">
        <f>PRODUCT(H$4:H467)</f>
        <v>0.71331782821186485</v>
      </c>
      <c r="N468" s="9">
        <f>PRODUCT(J$4:J467)</f>
        <v>0.90929125355163531</v>
      </c>
      <c r="O468" s="9">
        <f>PRODUCT(L$4:L467)</f>
        <v>0.84061674523883001</v>
      </c>
      <c r="P468" s="9">
        <f t="shared" si="532"/>
        <v>0.64861366219549665</v>
      </c>
      <c r="Q468" s="9">
        <f t="shared" si="533"/>
        <v>5.1114138337472216E-4</v>
      </c>
      <c r="R468" s="9">
        <f t="shared" si="534"/>
        <v>2.238812595027681E-3</v>
      </c>
      <c r="S468" s="9">
        <f t="shared" si="521"/>
        <v>1.3295925638920946E-3</v>
      </c>
      <c r="T468" s="9">
        <f t="shared" si="516"/>
        <v>7.0772669650231545E-4</v>
      </c>
      <c r="U468" s="9">
        <f t="shared" si="507"/>
        <v>2.3398576075228382E-4</v>
      </c>
      <c r="V468" s="9">
        <f t="shared" si="498"/>
        <v>1.1715935273860138E-4</v>
      </c>
      <c r="W468" s="6"/>
      <c r="X468" s="6"/>
    </row>
    <row r="469" spans="1:24" x14ac:dyDescent="0.25">
      <c r="A469">
        <f t="shared" si="530"/>
        <v>465</v>
      </c>
      <c r="B469" t="str">
        <f t="shared" si="544"/>
        <v>October</v>
      </c>
      <c r="C469">
        <f t="shared" si="525"/>
        <v>2063</v>
      </c>
      <c r="D469">
        <f t="shared" ref="D469:E469" si="550">D457+1</f>
        <v>80</v>
      </c>
      <c r="E469">
        <f t="shared" si="550"/>
        <v>78</v>
      </c>
      <c r="F469" s="6"/>
      <c r="G469" s="83">
        <f>VLOOKUP(D469,Rates2,5)*VLOOKUP(D469,Mort_Imp_Retirees,C469-'Mort Imp Cume'!$C$4+2)</f>
        <v>3.4544206259631794E-3</v>
      </c>
      <c r="H469" s="9">
        <f t="shared" si="527"/>
        <v>0.99654557937403687</v>
      </c>
      <c r="I469" s="83">
        <f>VLOOKUP(E469,Rates2,6)*VLOOKUP(E469,Mort_Imp_Survivors,C469-'Mort Imp Cume'!$C$4+2)</f>
        <v>7.9078383822584928E-4</v>
      </c>
      <c r="J469" s="9">
        <f t="shared" si="528"/>
        <v>0.99920921616177416</v>
      </c>
      <c r="K469" s="83">
        <f>VLOOKUP(E469,Rates2,7)*VLOOKUP(E469,Mort_Imp_Survivors,C469-'Mort Imp Cume'!$C$4+2)</f>
        <v>1.6297444042880258E-3</v>
      </c>
      <c r="L469" s="9">
        <f t="shared" si="529"/>
        <v>0.99837025559571202</v>
      </c>
      <c r="M469" s="31">
        <f>PRODUCT(H$4:H468)</f>
        <v>0.71085372839322258</v>
      </c>
      <c r="N469" s="9">
        <f>PRODUCT(J$4:J468)</f>
        <v>0.90857220072408662</v>
      </c>
      <c r="O469" s="9">
        <f>PRODUCT(L$4:L468)</f>
        <v>0.83924675480212629</v>
      </c>
      <c r="P469" s="9">
        <f t="shared" si="532"/>
        <v>0.64586193639915235</v>
      </c>
      <c r="Q469" s="9">
        <f t="shared" si="533"/>
        <v>5.0897287997710573E-4</v>
      </c>
      <c r="R469" s="9">
        <f t="shared" si="534"/>
        <v>2.2293144935691556E-3</v>
      </c>
      <c r="S469" s="9">
        <f t="shared" si="521"/>
        <v>1.3255493340965162E-3</v>
      </c>
      <c r="T469" s="9">
        <f t="shared" si="516"/>
        <v>7.0604160901509532E-4</v>
      </c>
      <c r="U469" s="9">
        <f t="shared" si="507"/>
        <v>2.3354972103412655E-4</v>
      </c>
      <c r="V469" s="9">
        <f t="shared" si="498"/>
        <v>1.1696182616032618E-4</v>
      </c>
      <c r="W469" s="6"/>
      <c r="X469" s="6"/>
    </row>
    <row r="470" spans="1:24" x14ac:dyDescent="0.25">
      <c r="A470">
        <f t="shared" si="530"/>
        <v>466</v>
      </c>
      <c r="B470" t="str">
        <f t="shared" si="544"/>
        <v>November</v>
      </c>
      <c r="C470">
        <f t="shared" si="525"/>
        <v>2063</v>
      </c>
      <c r="D470">
        <f t="shared" ref="D470:E470" si="551">D458+1</f>
        <v>80</v>
      </c>
      <c r="E470">
        <f t="shared" si="551"/>
        <v>78</v>
      </c>
      <c r="F470" s="6"/>
      <c r="G470" s="83">
        <f>VLOOKUP(D470,Rates2,5)*VLOOKUP(D470,Mort_Imp_Retirees,C470-'Mort Imp Cume'!$C$4+2)</f>
        <v>3.4544206259631794E-3</v>
      </c>
      <c r="H470" s="9">
        <f t="shared" si="527"/>
        <v>0.99654557937403687</v>
      </c>
      <c r="I470" s="83">
        <f>VLOOKUP(E470,Rates2,6)*VLOOKUP(E470,Mort_Imp_Survivors,C470-'Mort Imp Cume'!$C$4+2)</f>
        <v>7.9078383822584928E-4</v>
      </c>
      <c r="J470" s="9">
        <f t="shared" si="528"/>
        <v>0.99920921616177416</v>
      </c>
      <c r="K470" s="83">
        <f>VLOOKUP(E470,Rates2,7)*VLOOKUP(E470,Mort_Imp_Survivors,C470-'Mort Imp Cume'!$C$4+2)</f>
        <v>1.6297444042880258E-3</v>
      </c>
      <c r="L470" s="9">
        <f t="shared" si="529"/>
        <v>0.99837025559571202</v>
      </c>
      <c r="M470" s="31">
        <f>PRODUCT(H$4:H469)</f>
        <v>0.70839814061181827</v>
      </c>
      <c r="N470" s="9">
        <f>PRODUCT(J$4:J469)</f>
        <v>0.90785371651189273</v>
      </c>
      <c r="O470" s="9">
        <f>PRODUCT(L$4:L469)</f>
        <v>0.83787899709967073</v>
      </c>
      <c r="P470" s="9">
        <f t="shared" si="532"/>
        <v>0.64312188472455356</v>
      </c>
      <c r="Q470" s="9">
        <f t="shared" si="533"/>
        <v>5.0681357639609291E-4</v>
      </c>
      <c r="R470" s="9">
        <f t="shared" si="534"/>
        <v>2.2198566875473802E-3</v>
      </c>
      <c r="S470" s="9">
        <f t="shared" si="521"/>
        <v>1.3215183995766661E-3</v>
      </c>
      <c r="T470" s="9">
        <f t="shared" si="516"/>
        <v>7.0436053369790294E-4</v>
      </c>
      <c r="U470" s="9">
        <f t="shared" si="507"/>
        <v>2.3311449388950018E-4</v>
      </c>
      <c r="V470" s="9">
        <f t="shared" si="498"/>
        <v>1.167646326049656E-4</v>
      </c>
      <c r="W470" s="6"/>
      <c r="X470" s="6"/>
    </row>
    <row r="471" spans="1:24" x14ac:dyDescent="0.25">
      <c r="A471">
        <f t="shared" si="530"/>
        <v>467</v>
      </c>
      <c r="B471" t="str">
        <f t="shared" si="544"/>
        <v>December</v>
      </c>
      <c r="C471">
        <f t="shared" si="525"/>
        <v>2063</v>
      </c>
      <c r="D471">
        <f t="shared" ref="D471:E471" si="552">D459+1</f>
        <v>80</v>
      </c>
      <c r="E471">
        <f t="shared" si="552"/>
        <v>78</v>
      </c>
      <c r="F471" s="6"/>
      <c r="G471" s="83">
        <f>VLOOKUP(D471,Rates2,5)*VLOOKUP(D471,Mort_Imp_Retirees,C471-'Mort Imp Cume'!$C$4+2)</f>
        <v>3.4544206259631794E-3</v>
      </c>
      <c r="H471" s="9">
        <f t="shared" si="527"/>
        <v>0.99654557937403687</v>
      </c>
      <c r="I471" s="83">
        <f>VLOOKUP(E471,Rates2,6)*VLOOKUP(E471,Mort_Imp_Survivors,C471-'Mort Imp Cume'!$C$4+2)</f>
        <v>7.9078383822584928E-4</v>
      </c>
      <c r="J471" s="9">
        <f t="shared" si="528"/>
        <v>0.99920921616177416</v>
      </c>
      <c r="K471" s="83">
        <f>VLOOKUP(E471,Rates2,7)*VLOOKUP(E471,Mort_Imp_Survivors,C471-'Mort Imp Cume'!$C$4+2)</f>
        <v>1.6297444042880258E-3</v>
      </c>
      <c r="L471" s="9">
        <f t="shared" si="529"/>
        <v>0.99837025559571202</v>
      </c>
      <c r="M471" s="31">
        <f>PRODUCT(H$4:H470)</f>
        <v>0.70595103546349491</v>
      </c>
      <c r="N471" s="9">
        <f>PRODUCT(J$4:J470)</f>
        <v>0.90713580046540188</v>
      </c>
      <c r="O471" s="9">
        <f>PRODUCT(L$4:L470)</f>
        <v>0.83651346849267716</v>
      </c>
      <c r="P471" s="9">
        <f t="shared" si="532"/>
        <v>0.6403934576445568</v>
      </c>
      <c r="Q471" s="9">
        <f t="shared" si="533"/>
        <v>5.0466343360171207E-4</v>
      </c>
      <c r="R471" s="9">
        <f t="shared" si="534"/>
        <v>2.2104390060100612E-3</v>
      </c>
      <c r="S471" s="9">
        <f t="shared" si="521"/>
        <v>1.3174997229431773E-3</v>
      </c>
      <c r="T471" s="9">
        <f t="shared" si="516"/>
        <v>7.0268346099781702E-4</v>
      </c>
      <c r="U471" s="9">
        <f t="shared" si="507"/>
        <v>2.3268007780414887E-4</v>
      </c>
      <c r="V471" s="9">
        <f t="shared" si="498"/>
        <v>1.1656777151105465E-4</v>
      </c>
      <c r="W471" s="6"/>
      <c r="X471" s="6"/>
    </row>
    <row r="472" spans="1:24" x14ac:dyDescent="0.25">
      <c r="A472">
        <f t="shared" si="530"/>
        <v>468</v>
      </c>
      <c r="B472" t="str">
        <f t="shared" si="544"/>
        <v>January</v>
      </c>
      <c r="C472">
        <f t="shared" si="525"/>
        <v>2064</v>
      </c>
      <c r="D472">
        <f t="shared" ref="D472:E472" si="553">D460+1</f>
        <v>81</v>
      </c>
      <c r="E472">
        <f t="shared" si="553"/>
        <v>79</v>
      </c>
      <c r="F472" s="6"/>
      <c r="G472" s="83">
        <f>VLOOKUP(D472,Rates2,5)*VLOOKUP(D472,Mort_Imp_Retirees,C472-'Mort Imp Cume'!$C$4+2)</f>
        <v>3.9116934461487333E-3</v>
      </c>
      <c r="H472" s="9">
        <f t="shared" si="527"/>
        <v>0.99608830655385128</v>
      </c>
      <c r="I472" s="83">
        <f>VLOOKUP(E472,Rates2,6)*VLOOKUP(E472,Mort_Imp_Survivors,C472-'Mort Imp Cume'!$C$4+2)</f>
        <v>9.0050801991367743E-4</v>
      </c>
      <c r="J472" s="9">
        <f t="shared" si="528"/>
        <v>0.9990994919800863</v>
      </c>
      <c r="K472" s="83">
        <f>VLOOKUP(E472,Rates2,7)*VLOOKUP(E472,Mort_Imp_Survivors,C472-'Mort Imp Cume'!$C$4+2)</f>
        <v>1.8172280775949144E-3</v>
      </c>
      <c r="L472" s="9">
        <f t="shared" si="529"/>
        <v>0.99818277192240512</v>
      </c>
      <c r="M472" s="31">
        <f>PRODUCT(H$4:H471)</f>
        <v>0.70351238364566981</v>
      </c>
      <c r="N472" s="9">
        <f>PRODUCT(J$4:J471)</f>
        <v>0.9064184521353178</v>
      </c>
      <c r="O472" s="9">
        <f>PRODUCT(L$4:L471)</f>
        <v>0.83515016534828967</v>
      </c>
      <c r="P472" s="9">
        <f t="shared" si="532"/>
        <v>0.63767660584213592</v>
      </c>
      <c r="Q472" s="9">
        <f t="shared" si="533"/>
        <v>5.7198667460978906E-4</v>
      </c>
      <c r="R472" s="9">
        <f t="shared" si="534"/>
        <v>2.492149176772665E-3</v>
      </c>
      <c r="S472" s="9">
        <f t="shared" si="521"/>
        <v>1.5082322344187589E-3</v>
      </c>
      <c r="T472" s="9">
        <f t="shared" si="516"/>
        <v>7.9845498871773191E-4</v>
      </c>
      <c r="U472" s="9">
        <f t="shared" si="507"/>
        <v>2.5972707629467009E-4</v>
      </c>
      <c r="V472" s="9">
        <f t="shared" si="498"/>
        <v>1.2426195897325429E-4</v>
      </c>
      <c r="W472" s="6"/>
      <c r="X472" s="6"/>
    </row>
    <row r="473" spans="1:24" x14ac:dyDescent="0.25">
      <c r="A473">
        <f t="shared" si="530"/>
        <v>469</v>
      </c>
      <c r="B473" t="str">
        <f t="shared" si="544"/>
        <v>February</v>
      </c>
      <c r="C473">
        <f t="shared" si="525"/>
        <v>2064</v>
      </c>
      <c r="D473">
        <f t="shared" ref="D473:E473" si="554">D461+1</f>
        <v>81</v>
      </c>
      <c r="E473">
        <f t="shared" si="554"/>
        <v>79</v>
      </c>
      <c r="F473" s="6"/>
      <c r="G473" s="83">
        <f>VLOOKUP(D473,Rates2,5)*VLOOKUP(D473,Mort_Imp_Retirees,C473-'Mort Imp Cume'!$C$4+2)</f>
        <v>3.9116934461487333E-3</v>
      </c>
      <c r="H473" s="9">
        <f t="shared" si="527"/>
        <v>0.99608830655385128</v>
      </c>
      <c r="I473" s="83">
        <f>VLOOKUP(E473,Rates2,6)*VLOOKUP(E473,Mort_Imp_Survivors,C473-'Mort Imp Cume'!$C$4+2)</f>
        <v>9.0050801991367743E-4</v>
      </c>
      <c r="J473" s="9">
        <f t="shared" si="528"/>
        <v>0.9990994919800863</v>
      </c>
      <c r="K473" s="83">
        <f>VLOOKUP(E473,Rates2,7)*VLOOKUP(E473,Mort_Imp_Survivors,C473-'Mort Imp Cume'!$C$4+2)</f>
        <v>1.8172280775949144E-3</v>
      </c>
      <c r="L473" s="9">
        <f t="shared" si="529"/>
        <v>0.99818277192240512</v>
      </c>
      <c r="M473" s="31">
        <f>PRODUCT(H$4:H472)</f>
        <v>0.7007604588652786</v>
      </c>
      <c r="N473" s="9">
        <f>PRODUCT(J$4:J472)</f>
        <v>0.90560221504977223</v>
      </c>
      <c r="O473" s="9">
        <f>PRODUCT(L$4:L472)</f>
        <v>0.83363250701881075</v>
      </c>
      <c r="P473" s="9">
        <f t="shared" si="532"/>
        <v>0.63461022376769105</v>
      </c>
      <c r="Q473" s="9">
        <f t="shared" si="533"/>
        <v>5.6923617432519977E-4</v>
      </c>
      <c r="R473" s="9">
        <f t="shared" si="534"/>
        <v>2.4801652314742385E-3</v>
      </c>
      <c r="S473" s="9">
        <f t="shared" si="521"/>
        <v>1.5029978198822232E-3</v>
      </c>
      <c r="T473" s="9">
        <f t="shared" si="516"/>
        <v>7.9633712469113344E-4</v>
      </c>
      <c r="U473" s="9">
        <f t="shared" si="507"/>
        <v>2.5918556471832364E-4</v>
      </c>
      <c r="V473" s="9">
        <f t="shared" si="498"/>
        <v>1.2402819571127904E-4</v>
      </c>
      <c r="W473" s="6"/>
      <c r="X473" s="6"/>
    </row>
    <row r="474" spans="1:24" x14ac:dyDescent="0.25">
      <c r="A474">
        <f t="shared" si="530"/>
        <v>470</v>
      </c>
      <c r="B474" t="str">
        <f t="shared" si="544"/>
        <v>March</v>
      </c>
      <c r="C474">
        <f t="shared" si="525"/>
        <v>2064</v>
      </c>
      <c r="D474">
        <f t="shared" ref="D474:E474" si="555">D462+1</f>
        <v>81</v>
      </c>
      <c r="E474">
        <f t="shared" si="555"/>
        <v>79</v>
      </c>
      <c r="F474" s="6"/>
      <c r="G474" s="83">
        <f>VLOOKUP(D474,Rates2,5)*VLOOKUP(D474,Mort_Imp_Retirees,C474-'Mort Imp Cume'!$C$4+2)</f>
        <v>3.9116934461487333E-3</v>
      </c>
      <c r="H474" s="9">
        <f t="shared" si="527"/>
        <v>0.99608830655385128</v>
      </c>
      <c r="I474" s="83">
        <f>VLOOKUP(E474,Rates2,6)*VLOOKUP(E474,Mort_Imp_Survivors,C474-'Mort Imp Cume'!$C$4+2)</f>
        <v>9.0050801991367743E-4</v>
      </c>
      <c r="J474" s="9">
        <f t="shared" si="528"/>
        <v>0.9990994919800863</v>
      </c>
      <c r="K474" s="83">
        <f>VLOOKUP(E474,Rates2,7)*VLOOKUP(E474,Mort_Imp_Survivors,C474-'Mort Imp Cume'!$C$4+2)</f>
        <v>1.8172280775949144E-3</v>
      </c>
      <c r="L474" s="9">
        <f t="shared" si="529"/>
        <v>0.99818277192240512</v>
      </c>
      <c r="M474" s="31">
        <f>PRODUCT(H$4:H473)</f>
        <v>0.6980192987710151</v>
      </c>
      <c r="N474" s="9">
        <f>PRODUCT(J$4:J473)</f>
        <v>0.90478671299226832</v>
      </c>
      <c r="O474" s="9">
        <f>PRODUCT(L$4:L473)</f>
        <v>0.83211760662066037</v>
      </c>
      <c r="P474" s="9">
        <f t="shared" si="532"/>
        <v>0.63155858694019484</v>
      </c>
      <c r="Q474" s="9">
        <f t="shared" si="533"/>
        <v>5.6649890031344394E-4</v>
      </c>
      <c r="R474" s="9">
        <f t="shared" si="534"/>
        <v>2.4682389131213639E-3</v>
      </c>
      <c r="S474" s="9">
        <f t="shared" si="521"/>
        <v>1.4977815717095364E-3</v>
      </c>
      <c r="T474" s="9">
        <f t="shared" si="516"/>
        <v>7.9422487819852069E-4</v>
      </c>
      <c r="U474" s="9">
        <f t="shared" si="507"/>
        <v>2.5864518215321287E-4</v>
      </c>
      <c r="V474" s="9">
        <f t="shared" si="498"/>
        <v>1.2379487220788395E-4</v>
      </c>
      <c r="W474" s="6"/>
      <c r="X474" s="6"/>
    </row>
    <row r="475" spans="1:24" x14ac:dyDescent="0.25">
      <c r="A475">
        <f t="shared" si="530"/>
        <v>471</v>
      </c>
      <c r="B475" t="str">
        <f t="shared" si="544"/>
        <v>April</v>
      </c>
      <c r="C475">
        <f t="shared" si="525"/>
        <v>2064</v>
      </c>
      <c r="D475">
        <f t="shared" ref="D475:E475" si="556">D463+1</f>
        <v>81</v>
      </c>
      <c r="E475">
        <f t="shared" si="556"/>
        <v>79</v>
      </c>
      <c r="F475" s="6"/>
      <c r="G475" s="83">
        <f>VLOOKUP(D475,Rates2,5)*VLOOKUP(D475,Mort_Imp_Retirees,C475-'Mort Imp Cume'!$C$4+2)</f>
        <v>3.9116934461487333E-3</v>
      </c>
      <c r="H475" s="9">
        <f t="shared" si="527"/>
        <v>0.99608830655385128</v>
      </c>
      <c r="I475" s="83">
        <f>VLOOKUP(E475,Rates2,6)*VLOOKUP(E475,Mort_Imp_Survivors,C475-'Mort Imp Cume'!$C$4+2)</f>
        <v>9.0050801991367743E-4</v>
      </c>
      <c r="J475" s="9">
        <f t="shared" si="528"/>
        <v>0.9990994919800863</v>
      </c>
      <c r="K475" s="83">
        <f>VLOOKUP(E475,Rates2,7)*VLOOKUP(E475,Mort_Imp_Survivors,C475-'Mort Imp Cume'!$C$4+2)</f>
        <v>1.8172280775949144E-3</v>
      </c>
      <c r="L475" s="9">
        <f t="shared" si="529"/>
        <v>0.99818277192240512</v>
      </c>
      <c r="M475" s="31">
        <f>PRODUCT(H$4:H474)</f>
        <v>0.69528886125472722</v>
      </c>
      <c r="N475" s="9">
        <f>PRODUCT(J$4:J474)</f>
        <v>0.90397194530090741</v>
      </c>
      <c r="O475" s="9">
        <f>PRODUCT(L$4:L474)</f>
        <v>0.8306054591420482</v>
      </c>
      <c r="P475" s="9">
        <f t="shared" si="532"/>
        <v>0.62852162445448845</v>
      </c>
      <c r="Q475" s="9">
        <f t="shared" si="533"/>
        <v>5.6377478897362175E-4</v>
      </c>
      <c r="R475" s="9">
        <f t="shared" si="534"/>
        <v>2.4563699446045603E-3</v>
      </c>
      <c r="S475" s="9">
        <f t="shared" si="521"/>
        <v>1.4925834268531952E-3</v>
      </c>
      <c r="T475" s="9">
        <f t="shared" si="516"/>
        <v>7.9211823433965073E-4</v>
      </c>
      <c r="U475" s="9">
        <f t="shared" si="507"/>
        <v>2.5810592624543344E-4</v>
      </c>
      <c r="V475" s="9">
        <f t="shared" si="498"/>
        <v>1.2356198763578935E-4</v>
      </c>
      <c r="W475" s="6"/>
      <c r="X475" s="6"/>
    </row>
    <row r="476" spans="1:24" x14ac:dyDescent="0.25">
      <c r="A476">
        <f t="shared" si="530"/>
        <v>472</v>
      </c>
      <c r="B476" t="str">
        <f t="shared" si="544"/>
        <v>May</v>
      </c>
      <c r="C476">
        <f t="shared" si="525"/>
        <v>2064</v>
      </c>
      <c r="D476">
        <f t="shared" ref="D476:E476" si="557">D464+1</f>
        <v>81</v>
      </c>
      <c r="E476">
        <f t="shared" si="557"/>
        <v>79</v>
      </c>
      <c r="F476" s="6"/>
      <c r="G476" s="83">
        <f>VLOOKUP(D476,Rates2,5)*VLOOKUP(D476,Mort_Imp_Retirees,C476-'Mort Imp Cume'!$C$4+2)</f>
        <v>3.9116934461487333E-3</v>
      </c>
      <c r="H476" s="9">
        <f t="shared" si="527"/>
        <v>0.99608830655385128</v>
      </c>
      <c r="I476" s="83">
        <f>VLOOKUP(E476,Rates2,6)*VLOOKUP(E476,Mort_Imp_Survivors,C476-'Mort Imp Cume'!$C$4+2)</f>
        <v>9.0050801991367743E-4</v>
      </c>
      <c r="J476" s="9">
        <f t="shared" si="528"/>
        <v>0.9990994919800863</v>
      </c>
      <c r="K476" s="83">
        <f>VLOOKUP(E476,Rates2,7)*VLOOKUP(E476,Mort_Imp_Survivors,C476-'Mort Imp Cume'!$C$4+2)</f>
        <v>1.8172280775949144E-3</v>
      </c>
      <c r="L476" s="9">
        <f t="shared" si="529"/>
        <v>0.99818277192240512</v>
      </c>
      <c r="M476" s="31">
        <f>PRODUCT(H$4:H475)</f>
        <v>0.69256910437297692</v>
      </c>
      <c r="N476" s="9">
        <f>PRODUCT(J$4:J475)</f>
        <v>0.90315791131438694</v>
      </c>
      <c r="O476" s="9">
        <f>PRODUCT(L$4:L475)</f>
        <v>0.82909605958029164</v>
      </c>
      <c r="P476" s="9">
        <f t="shared" si="532"/>
        <v>0.62549926574637349</v>
      </c>
      <c r="Q476" s="9">
        <f t="shared" si="533"/>
        <v>5.6106377701066988E-4</v>
      </c>
      <c r="R476" s="9">
        <f t="shared" si="534"/>
        <v>2.4445580501468779E-3</v>
      </c>
      <c r="S476" s="9">
        <f t="shared" si="521"/>
        <v>1.4874033224845044E-3</v>
      </c>
      <c r="T476" s="9">
        <f t="shared" si="516"/>
        <v>7.9001717825380306E-4</v>
      </c>
      <c r="U476" s="9">
        <f t="shared" si="507"/>
        <v>2.5756779464598893E-4</v>
      </c>
      <c r="V476" s="9">
        <f t="shared" si="498"/>
        <v>1.2332954116927171E-4</v>
      </c>
      <c r="W476" s="6"/>
      <c r="X476" s="6"/>
    </row>
    <row r="477" spans="1:24" x14ac:dyDescent="0.25">
      <c r="A477">
        <f t="shared" si="530"/>
        <v>473</v>
      </c>
      <c r="B477" t="str">
        <f t="shared" si="544"/>
        <v>June</v>
      </c>
      <c r="C477">
        <f t="shared" si="525"/>
        <v>2064</v>
      </c>
      <c r="D477">
        <f t="shared" ref="D477:E477" si="558">D465+1</f>
        <v>81</v>
      </c>
      <c r="E477">
        <f t="shared" si="558"/>
        <v>79</v>
      </c>
      <c r="F477" s="6"/>
      <c r="G477" s="83">
        <f>VLOOKUP(D477,Rates2,5)*VLOOKUP(D477,Mort_Imp_Retirees,C477-'Mort Imp Cume'!$C$4+2)</f>
        <v>3.9116934461487333E-3</v>
      </c>
      <c r="H477" s="9">
        <f t="shared" si="527"/>
        <v>0.99608830655385128</v>
      </c>
      <c r="I477" s="83">
        <f>VLOOKUP(E477,Rates2,6)*VLOOKUP(E477,Mort_Imp_Survivors,C477-'Mort Imp Cume'!$C$4+2)</f>
        <v>9.0050801991367743E-4</v>
      </c>
      <c r="J477" s="9">
        <f t="shared" si="528"/>
        <v>0.9990994919800863</v>
      </c>
      <c r="K477" s="83">
        <f>VLOOKUP(E477,Rates2,7)*VLOOKUP(E477,Mort_Imp_Survivors,C477-'Mort Imp Cume'!$C$4+2)</f>
        <v>1.8172280775949144E-3</v>
      </c>
      <c r="L477" s="9">
        <f t="shared" si="529"/>
        <v>0.99818277192240512</v>
      </c>
      <c r="M477" s="31">
        <f>PRODUCT(H$4:H476)</f>
        <v>0.689859986346396</v>
      </c>
      <c r="N477" s="9">
        <f>PRODUCT(J$4:J476)</f>
        <v>0.90234461037199987</v>
      </c>
      <c r="O477" s="9">
        <f>PRODUCT(L$4:L476)</f>
        <v>0.82758940294179906</v>
      </c>
      <c r="P477" s="9">
        <f t="shared" si="532"/>
        <v>0.62249144059097183</v>
      </c>
      <c r="Q477" s="9">
        <f t="shared" si="533"/>
        <v>5.5836580143389008E-4</v>
      </c>
      <c r="R477" s="9">
        <f t="shared" si="534"/>
        <v>2.4328029552974895E-3</v>
      </c>
      <c r="S477" s="9">
        <f t="shared" si="521"/>
        <v>1.4822411959928203E-3</v>
      </c>
      <c r="T477" s="9">
        <f t="shared" si="516"/>
        <v>7.8792169511967484E-4</v>
      </c>
      <c r="U477" s="9">
        <f t="shared" si="507"/>
        <v>2.5703078501078034E-4</v>
      </c>
      <c r="V477" s="9">
        <f t="shared" si="498"/>
        <v>1.2309753198416103E-4</v>
      </c>
      <c r="W477" s="6"/>
      <c r="X477" s="6"/>
    </row>
    <row r="478" spans="1:24" x14ac:dyDescent="0.25">
      <c r="A478">
        <f t="shared" si="530"/>
        <v>474</v>
      </c>
      <c r="B478" t="str">
        <f t="shared" si="544"/>
        <v>July</v>
      </c>
      <c r="C478">
        <f t="shared" si="525"/>
        <v>2064</v>
      </c>
      <c r="D478">
        <f t="shared" ref="D478:E478" si="559">D466+1</f>
        <v>81</v>
      </c>
      <c r="E478">
        <f t="shared" si="559"/>
        <v>79</v>
      </c>
      <c r="F478" s="6"/>
      <c r="G478" s="83">
        <f>VLOOKUP(D478,Rates2,5)*VLOOKUP(D478,Mort_Imp_Retirees,C478-'Mort Imp Cume'!$C$4+2)</f>
        <v>3.9116934461487333E-3</v>
      </c>
      <c r="H478" s="9">
        <f t="shared" si="527"/>
        <v>0.99608830655385128</v>
      </c>
      <c r="I478" s="83">
        <f>VLOOKUP(E478,Rates2,6)*VLOOKUP(E478,Mort_Imp_Survivors,C478-'Mort Imp Cume'!$C$4+2)</f>
        <v>9.0050801991367743E-4</v>
      </c>
      <c r="J478" s="9">
        <f t="shared" si="528"/>
        <v>0.9990994919800863</v>
      </c>
      <c r="K478" s="83">
        <f>VLOOKUP(E478,Rates2,7)*VLOOKUP(E478,Mort_Imp_Survivors,C478-'Mort Imp Cume'!$C$4+2)</f>
        <v>1.8172280775949144E-3</v>
      </c>
      <c r="L478" s="9">
        <f t="shared" si="529"/>
        <v>0.99818277192240512</v>
      </c>
      <c r="M478" s="31">
        <f>PRODUCT(H$4:H477)</f>
        <v>0.68716146555904456</v>
      </c>
      <c r="N478" s="9">
        <f>PRODUCT(J$4:J477)</f>
        <v>0.901532041813634</v>
      </c>
      <c r="O478" s="9">
        <f>PRODUCT(L$4:L477)</f>
        <v>0.82608548424205319</v>
      </c>
      <c r="P478" s="9">
        <f t="shared" si="532"/>
        <v>0.61949807910109456</v>
      </c>
      <c r="Q478" s="9">
        <f t="shared" si="533"/>
        <v>5.5568079955548694E-4</v>
      </c>
      <c r="R478" s="9">
        <f t="shared" si="534"/>
        <v>2.4211043869253146E-3</v>
      </c>
      <c r="S478" s="9">
        <f t="shared" si="521"/>
        <v>1.4770969849847936E-3</v>
      </c>
      <c r="T478" s="9">
        <f t="shared" si="516"/>
        <v>7.8583177015527535E-4</v>
      </c>
      <c r="U478" s="9">
        <f t="shared" si="507"/>
        <v>2.5649489500059589E-4</v>
      </c>
      <c r="V478" s="9">
        <f t="shared" si="498"/>
        <v>1.2286595925783766E-4</v>
      </c>
      <c r="W478" s="6"/>
      <c r="X478" s="6"/>
    </row>
    <row r="479" spans="1:24" x14ac:dyDescent="0.25">
      <c r="A479">
        <f t="shared" si="530"/>
        <v>475</v>
      </c>
      <c r="B479" t="str">
        <f t="shared" si="544"/>
        <v>August</v>
      </c>
      <c r="C479">
        <f t="shared" si="525"/>
        <v>2064</v>
      </c>
      <c r="D479">
        <f t="shared" ref="D479:E479" si="560">D467+1</f>
        <v>81</v>
      </c>
      <c r="E479">
        <f t="shared" si="560"/>
        <v>79</v>
      </c>
      <c r="F479" s="6"/>
      <c r="G479" s="83">
        <f>VLOOKUP(D479,Rates2,5)*VLOOKUP(D479,Mort_Imp_Retirees,C479-'Mort Imp Cume'!$C$4+2)</f>
        <v>3.9116934461487333E-3</v>
      </c>
      <c r="H479" s="9">
        <f t="shared" si="527"/>
        <v>0.99608830655385128</v>
      </c>
      <c r="I479" s="83">
        <f>VLOOKUP(E479,Rates2,6)*VLOOKUP(E479,Mort_Imp_Survivors,C479-'Mort Imp Cume'!$C$4+2)</f>
        <v>9.0050801991367743E-4</v>
      </c>
      <c r="J479" s="9">
        <f t="shared" si="528"/>
        <v>0.9990994919800863</v>
      </c>
      <c r="K479" s="83">
        <f>VLOOKUP(E479,Rates2,7)*VLOOKUP(E479,Mort_Imp_Survivors,C479-'Mort Imp Cume'!$C$4+2)</f>
        <v>1.8172280775949144E-3</v>
      </c>
      <c r="L479" s="9">
        <f t="shared" si="529"/>
        <v>0.99818277192240512</v>
      </c>
      <c r="M479" s="31">
        <f>PRODUCT(H$4:H478)</f>
        <v>0.68447350055777134</v>
      </c>
      <c r="N479" s="9">
        <f>PRODUCT(J$4:J478)</f>
        <v>0.90072020497977168</v>
      </c>
      <c r="O479" s="9">
        <f>PRODUCT(L$4:L478)</f>
        <v>0.824584298505595</v>
      </c>
      <c r="P479" s="9">
        <f t="shared" si="532"/>
        <v>0.61651911172561769</v>
      </c>
      <c r="Q479" s="9">
        <f t="shared" si="533"/>
        <v>5.5300870898910995E-4</v>
      </c>
      <c r="R479" s="9">
        <f t="shared" si="534"/>
        <v>2.4094620732126718E-3</v>
      </c>
      <c r="S479" s="9">
        <f t="shared" si="521"/>
        <v>1.4719706272836152E-3</v>
      </c>
      <c r="T479" s="9">
        <f t="shared" si="516"/>
        <v>7.8374738861782304E-4</v>
      </c>
      <c r="U479" s="9">
        <f t="shared" si="507"/>
        <v>2.5596012228110094E-4</v>
      </c>
      <c r="V479" s="9">
        <f t="shared" si="498"/>
        <v>1.2263482216922947E-4</v>
      </c>
      <c r="W479" s="6"/>
      <c r="X479" s="6"/>
    </row>
    <row r="480" spans="1:24" x14ac:dyDescent="0.25">
      <c r="A480">
        <f t="shared" si="530"/>
        <v>476</v>
      </c>
      <c r="B480" t="str">
        <f t="shared" si="544"/>
        <v>September</v>
      </c>
      <c r="C480">
        <f t="shared" si="525"/>
        <v>2064</v>
      </c>
      <c r="D480">
        <f t="shared" ref="D480:E480" si="561">D468+1</f>
        <v>81</v>
      </c>
      <c r="E480">
        <f t="shared" si="561"/>
        <v>79</v>
      </c>
      <c r="F480" s="6"/>
      <c r="G480" s="83">
        <f>VLOOKUP(D480,Rates2,5)*VLOOKUP(D480,Mort_Imp_Retirees,C480-'Mort Imp Cume'!$C$4+2)</f>
        <v>3.9116934461487333E-3</v>
      </c>
      <c r="H480" s="9">
        <f t="shared" si="527"/>
        <v>0.99608830655385128</v>
      </c>
      <c r="I480" s="83">
        <f>VLOOKUP(E480,Rates2,6)*VLOOKUP(E480,Mort_Imp_Survivors,C480-'Mort Imp Cume'!$C$4+2)</f>
        <v>9.0050801991367743E-4</v>
      </c>
      <c r="J480" s="9">
        <f t="shared" si="528"/>
        <v>0.9990994919800863</v>
      </c>
      <c r="K480" s="83">
        <f>VLOOKUP(E480,Rates2,7)*VLOOKUP(E480,Mort_Imp_Survivors,C480-'Mort Imp Cume'!$C$4+2)</f>
        <v>1.8172280775949144E-3</v>
      </c>
      <c r="L480" s="9">
        <f t="shared" si="529"/>
        <v>0.99818277192240512</v>
      </c>
      <c r="M480" s="31">
        <f>PRODUCT(H$4:H479)</f>
        <v>0.68179605005157706</v>
      </c>
      <c r="N480" s="9">
        <f>PRODUCT(J$4:J479)</f>
        <v>0.89990909921148909</v>
      </c>
      <c r="O480" s="9">
        <f>PRODUCT(L$4:L479)</f>
        <v>0.82308584076600677</v>
      </c>
      <c r="P480" s="9">
        <f t="shared" si="532"/>
        <v>0.61355446924786605</v>
      </c>
      <c r="Q480" s="9">
        <f t="shared" si="533"/>
        <v>5.5034946764840459E-4</v>
      </c>
      <c r="R480" s="9">
        <f t="shared" si="534"/>
        <v>2.3978757436489634E-3</v>
      </c>
      <c r="S480" s="9">
        <f t="shared" si="521"/>
        <v>1.4668620609282646E-3</v>
      </c>
      <c r="T480" s="9">
        <f t="shared" si="516"/>
        <v>7.8166853580364018E-4</v>
      </c>
      <c r="U480" s="9">
        <f t="shared" si="507"/>
        <v>2.5542646452282787E-4</v>
      </c>
      <c r="V480" s="9">
        <f t="shared" si="498"/>
        <v>1.2240411989880893E-4</v>
      </c>
      <c r="W480" s="6"/>
      <c r="X480" s="6"/>
    </row>
    <row r="481" spans="1:24" x14ac:dyDescent="0.25">
      <c r="A481">
        <f t="shared" si="530"/>
        <v>477</v>
      </c>
      <c r="B481" t="str">
        <f t="shared" si="544"/>
        <v>October</v>
      </c>
      <c r="C481">
        <f t="shared" si="525"/>
        <v>2064</v>
      </c>
      <c r="D481">
        <f t="shared" ref="D481:E481" si="562">D469+1</f>
        <v>81</v>
      </c>
      <c r="E481">
        <f t="shared" si="562"/>
        <v>79</v>
      </c>
      <c r="F481" s="6"/>
      <c r="G481" s="83">
        <f>VLOOKUP(D481,Rates2,5)*VLOOKUP(D481,Mort_Imp_Retirees,C481-'Mort Imp Cume'!$C$4+2)</f>
        <v>3.9116934461487333E-3</v>
      </c>
      <c r="H481" s="9">
        <f t="shared" si="527"/>
        <v>0.99608830655385128</v>
      </c>
      <c r="I481" s="83">
        <f>VLOOKUP(E481,Rates2,6)*VLOOKUP(E481,Mort_Imp_Survivors,C481-'Mort Imp Cume'!$C$4+2)</f>
        <v>9.0050801991367743E-4</v>
      </c>
      <c r="J481" s="9">
        <f t="shared" si="528"/>
        <v>0.9990994919800863</v>
      </c>
      <c r="K481" s="83">
        <f>VLOOKUP(E481,Rates2,7)*VLOOKUP(E481,Mort_Imp_Survivors,C481-'Mort Imp Cume'!$C$4+2)</f>
        <v>1.8172280775949144E-3</v>
      </c>
      <c r="L481" s="9">
        <f t="shared" si="529"/>
        <v>0.99818277192240512</v>
      </c>
      <c r="M481" s="31">
        <f>PRODUCT(H$4:H480)</f>
        <v>0.67912907291098024</v>
      </c>
      <c r="N481" s="9">
        <f>PRODUCT(J$4:J480)</f>
        <v>0.89909872385045586</v>
      </c>
      <c r="O481" s="9">
        <f>PRODUCT(L$4:L480)</f>
        <v>0.821590106065896</v>
      </c>
      <c r="P481" s="9">
        <f t="shared" si="532"/>
        <v>0.61060408278400558</v>
      </c>
      <c r="Q481" s="9">
        <f t="shared" si="533"/>
        <v>5.4770301374556987E-4</v>
      </c>
      <c r="R481" s="9">
        <f t="shared" si="534"/>
        <v>2.3863451290243908E-3</v>
      </c>
      <c r="S481" s="9">
        <f t="shared" si="521"/>
        <v>1.4617712241727599E-3</v>
      </c>
      <c r="T481" s="9">
        <f t="shared" si="516"/>
        <v>7.7959519704805041E-4</v>
      </c>
      <c r="U481" s="9">
        <f t="shared" si="507"/>
        <v>2.5489391940116551E-4</v>
      </c>
      <c r="V481" s="9">
        <f t="shared" si="498"/>
        <v>1.2217385162859024E-4</v>
      </c>
      <c r="W481" s="6"/>
      <c r="X481" s="6"/>
    </row>
    <row r="482" spans="1:24" x14ac:dyDescent="0.25">
      <c r="A482">
        <f t="shared" si="530"/>
        <v>478</v>
      </c>
      <c r="B482" t="str">
        <f t="shared" si="544"/>
        <v>November</v>
      </c>
      <c r="C482">
        <f t="shared" si="525"/>
        <v>2064</v>
      </c>
      <c r="D482">
        <f t="shared" ref="D482:E482" si="563">D470+1</f>
        <v>81</v>
      </c>
      <c r="E482">
        <f t="shared" si="563"/>
        <v>79</v>
      </c>
      <c r="F482" s="6"/>
      <c r="G482" s="83">
        <f>VLOOKUP(D482,Rates2,5)*VLOOKUP(D482,Mort_Imp_Retirees,C482-'Mort Imp Cume'!$C$4+2)</f>
        <v>3.9116934461487333E-3</v>
      </c>
      <c r="H482" s="9">
        <f t="shared" si="527"/>
        <v>0.99608830655385128</v>
      </c>
      <c r="I482" s="83">
        <f>VLOOKUP(E482,Rates2,6)*VLOOKUP(E482,Mort_Imp_Survivors,C482-'Mort Imp Cume'!$C$4+2)</f>
        <v>9.0050801991367743E-4</v>
      </c>
      <c r="J482" s="9">
        <f t="shared" si="528"/>
        <v>0.9990994919800863</v>
      </c>
      <c r="K482" s="83">
        <f>VLOOKUP(E482,Rates2,7)*VLOOKUP(E482,Mort_Imp_Survivors,C482-'Mort Imp Cume'!$C$4+2)</f>
        <v>1.8172280775949144E-3</v>
      </c>
      <c r="L482" s="9">
        <f t="shared" si="529"/>
        <v>0.99818277192240512</v>
      </c>
      <c r="M482" s="31">
        <f>PRODUCT(H$4:H481)</f>
        <v>0.67647252816738535</v>
      </c>
      <c r="N482" s="9">
        <f>PRODUCT(J$4:J481)</f>
        <v>0.89828907823893434</v>
      </c>
      <c r="O482" s="9">
        <f>PRODUCT(L$4:L481)</f>
        <v>0.82009708945687887</v>
      </c>
      <c r="P482" s="9">
        <f t="shared" si="532"/>
        <v>0.6076678837814421</v>
      </c>
      <c r="Q482" s="9">
        <f t="shared" si="533"/>
        <v>5.4506928578992246E-4</v>
      </c>
      <c r="R482" s="9">
        <f t="shared" si="534"/>
        <v>2.3748699614236984E-3</v>
      </c>
      <c r="S482" s="9">
        <f t="shared" si="521"/>
        <v>1.4566980554854129E-3</v>
      </c>
      <c r="T482" s="9">
        <f t="shared" si="516"/>
        <v>7.775273577252745E-4</v>
      </c>
      <c r="U482" s="9">
        <f t="shared" si="507"/>
        <v>2.5436248459634981E-4</v>
      </c>
      <c r="V482" s="9">
        <f t="shared" si="498"/>
        <v>1.2194401654212644E-4</v>
      </c>
      <c r="W482" s="6"/>
      <c r="X482" s="6"/>
    </row>
    <row r="483" spans="1:24" x14ac:dyDescent="0.25">
      <c r="A483">
        <f t="shared" si="530"/>
        <v>479</v>
      </c>
      <c r="B483" t="str">
        <f t="shared" si="544"/>
        <v>December</v>
      </c>
      <c r="C483">
        <f t="shared" si="525"/>
        <v>2064</v>
      </c>
      <c r="D483">
        <f t="shared" ref="D483:E483" si="564">D471+1</f>
        <v>81</v>
      </c>
      <c r="E483">
        <f t="shared" si="564"/>
        <v>79</v>
      </c>
      <c r="F483" s="6"/>
      <c r="G483" s="83">
        <f>VLOOKUP(D483,Rates2,5)*VLOOKUP(D483,Mort_Imp_Retirees,C483-'Mort Imp Cume'!$C$4+2)</f>
        <v>3.9116934461487333E-3</v>
      </c>
      <c r="H483" s="9">
        <f t="shared" si="527"/>
        <v>0.99608830655385128</v>
      </c>
      <c r="I483" s="83">
        <f>VLOOKUP(E483,Rates2,6)*VLOOKUP(E483,Mort_Imp_Survivors,C483-'Mort Imp Cume'!$C$4+2)</f>
        <v>9.0050801991367743E-4</v>
      </c>
      <c r="J483" s="9">
        <f t="shared" si="528"/>
        <v>0.9990994919800863</v>
      </c>
      <c r="K483" s="83">
        <f>VLOOKUP(E483,Rates2,7)*VLOOKUP(E483,Mort_Imp_Survivors,C483-'Mort Imp Cume'!$C$4+2)</f>
        <v>1.8172280775949144E-3</v>
      </c>
      <c r="L483" s="9">
        <f t="shared" si="529"/>
        <v>0.99818277192240512</v>
      </c>
      <c r="M483" s="31">
        <f>PRODUCT(H$4:H482)</f>
        <v>0.67382637501245335</v>
      </c>
      <c r="N483" s="9">
        <f>PRODUCT(J$4:J482)</f>
        <v>0.89748016171977929</v>
      </c>
      <c r="O483" s="9">
        <f>PRODUCT(L$4:L482)</f>
        <v>0.81860678599956394</v>
      </c>
      <c r="P483" s="9">
        <f t="shared" si="532"/>
        <v>0.60474580401722933</v>
      </c>
      <c r="Q483" s="9">
        <f t="shared" si="533"/>
        <v>5.4244822258646787E-4</v>
      </c>
      <c r="R483" s="9">
        <f t="shared" si="534"/>
        <v>2.36344997421995E-3</v>
      </c>
      <c r="S483" s="9">
        <f t="shared" si="521"/>
        <v>1.4516424935480862E-3</v>
      </c>
      <c r="T483" s="9">
        <f t="shared" si="516"/>
        <v>7.7546500324832774E-4</v>
      </c>
      <c r="U483" s="9">
        <f t="shared" si="507"/>
        <v>2.5383215779345273E-4</v>
      </c>
      <c r="V483" s="9">
        <f t="shared" si="498"/>
        <v>1.2171461382450641E-4</v>
      </c>
      <c r="W483" s="6"/>
      <c r="X483" s="6"/>
    </row>
    <row r="484" spans="1:24" x14ac:dyDescent="0.25">
      <c r="A484">
        <f t="shared" si="530"/>
        <v>480</v>
      </c>
      <c r="B484" t="str">
        <f t="shared" si="544"/>
        <v>January</v>
      </c>
      <c r="C484">
        <f t="shared" si="525"/>
        <v>2065</v>
      </c>
      <c r="D484">
        <f t="shared" ref="D484:E484" si="565">D472+1</f>
        <v>82</v>
      </c>
      <c r="E484">
        <f t="shared" si="565"/>
        <v>80</v>
      </c>
      <c r="F484" s="6"/>
      <c r="G484" s="83">
        <f>VLOOKUP(D484,Rates2,5)*VLOOKUP(D484,Mort_Imp_Retirees,C484-'Mort Imp Cume'!$C$4+2)</f>
        <v>4.4448210971167867E-3</v>
      </c>
      <c r="H484" s="9">
        <f t="shared" si="527"/>
        <v>0.99555517890288325</v>
      </c>
      <c r="I484" s="83">
        <f>VLOOKUP(E484,Rates2,6)*VLOOKUP(E484,Mort_Imp_Survivors,C484-'Mort Imp Cume'!$C$4+2)</f>
        <v>1.0265538155010405E-3</v>
      </c>
      <c r="J484" s="9">
        <f t="shared" si="528"/>
        <v>0.99897344618449901</v>
      </c>
      <c r="K484" s="83">
        <f>VLOOKUP(E484,Rates2,7)*VLOOKUP(E484,Mort_Imp_Survivors,C484-'Mort Imp Cume'!$C$4+2)</f>
        <v>2.2335154980375298E-3</v>
      </c>
      <c r="L484" s="9">
        <f t="shared" si="529"/>
        <v>0.99776648450196248</v>
      </c>
      <c r="M484" s="31">
        <f>PRODUCT(H$4:H483)</f>
        <v>0.67119057279747496</v>
      </c>
      <c r="N484" s="9">
        <f>PRODUCT(J$4:J483)</f>
        <v>0.89667197363643714</v>
      </c>
      <c r="O484" s="9">
        <f>PRODUCT(L$4:L483)</f>
        <v>0.81711919076353579</v>
      </c>
      <c r="P484" s="9">
        <f t="shared" si="532"/>
        <v>0.60183777559648266</v>
      </c>
      <c r="Q484" s="9">
        <f t="shared" si="533"/>
        <v>6.1507277052654083E-4</v>
      </c>
      <c r="R484" s="9">
        <f t="shared" si="534"/>
        <v>2.6723151476883969E-3</v>
      </c>
      <c r="S484" s="9">
        <f t="shared" si="521"/>
        <v>1.6497375454096182E-3</v>
      </c>
      <c r="T484" s="9">
        <f t="shared" si="516"/>
        <v>8.8641354856901981E-4</v>
      </c>
      <c r="U484" s="9">
        <f t="shared" si="507"/>
        <v>2.8373143015387401E-4</v>
      </c>
      <c r="V484" s="9">
        <f t="shared" si="498"/>
        <v>1.295653517307215E-4</v>
      </c>
      <c r="W484" s="6"/>
      <c r="X484" s="6"/>
    </row>
    <row r="485" spans="1:24" x14ac:dyDescent="0.25">
      <c r="A485">
        <f t="shared" si="530"/>
        <v>481</v>
      </c>
      <c r="B485" t="str">
        <f t="shared" si="544"/>
        <v>February</v>
      </c>
      <c r="C485">
        <f t="shared" si="525"/>
        <v>2065</v>
      </c>
      <c r="D485">
        <f t="shared" ref="D485:E485" si="566">D473+1</f>
        <v>82</v>
      </c>
      <c r="E485">
        <f t="shared" si="566"/>
        <v>80</v>
      </c>
      <c r="F485" s="6"/>
      <c r="G485" s="83">
        <f>VLOOKUP(D485,Rates2,5)*VLOOKUP(D485,Mort_Imp_Retirees,C485-'Mort Imp Cume'!$C$4+2)</f>
        <v>4.4448210971167867E-3</v>
      </c>
      <c r="H485" s="9">
        <f t="shared" si="527"/>
        <v>0.99555517890288325</v>
      </c>
      <c r="I485" s="83">
        <f>VLOOKUP(E485,Rates2,6)*VLOOKUP(E485,Mort_Imp_Survivors,C485-'Mort Imp Cume'!$C$4+2)</f>
        <v>1.0265538155010405E-3</v>
      </c>
      <c r="J485" s="9">
        <f t="shared" si="528"/>
        <v>0.99897344618449901</v>
      </c>
      <c r="K485" s="83">
        <f>VLOOKUP(E485,Rates2,7)*VLOOKUP(E485,Mort_Imp_Survivors,C485-'Mort Imp Cume'!$C$4+2)</f>
        <v>2.2335154980375298E-3</v>
      </c>
      <c r="L485" s="9">
        <f t="shared" si="529"/>
        <v>0.99776648450196248</v>
      </c>
      <c r="M485" s="31">
        <f>PRODUCT(H$4:H484)</f>
        <v>0.66820725077931886</v>
      </c>
      <c r="N485" s="9">
        <f>PRODUCT(J$4:J484)</f>
        <v>0.89575149160064782</v>
      </c>
      <c r="O485" s="9">
        <f>PRODUCT(L$4:L484)</f>
        <v>0.81529414238722153</v>
      </c>
      <c r="P485" s="9">
        <f t="shared" si="532"/>
        <v>0.59854764158394302</v>
      </c>
      <c r="Q485" s="9">
        <f t="shared" si="533"/>
        <v>6.1171028328404315E-4</v>
      </c>
      <c r="R485" s="9">
        <f t="shared" si="534"/>
        <v>2.6577061029987043E-3</v>
      </c>
      <c r="S485" s="9">
        <f t="shared" si="521"/>
        <v>1.6430397523861718E-3</v>
      </c>
      <c r="T485" s="9">
        <f t="shared" si="516"/>
        <v>8.8360430059998465E-4</v>
      </c>
      <c r="U485" s="9">
        <f t="shared" si="507"/>
        <v>2.8301060235366542E-4</v>
      </c>
      <c r="V485" s="9">
        <f t="shared" si="498"/>
        <v>1.2926557539582839E-4</v>
      </c>
      <c r="W485" s="6"/>
      <c r="X485" s="6"/>
    </row>
    <row r="486" spans="1:24" x14ac:dyDescent="0.25">
      <c r="A486">
        <f t="shared" si="530"/>
        <v>482</v>
      </c>
      <c r="B486" t="str">
        <f t="shared" si="544"/>
        <v>March</v>
      </c>
      <c r="C486">
        <f t="shared" si="525"/>
        <v>2065</v>
      </c>
      <c r="D486">
        <f t="shared" ref="D486:E486" si="567">D474+1</f>
        <v>82</v>
      </c>
      <c r="E486">
        <f t="shared" si="567"/>
        <v>80</v>
      </c>
      <c r="F486" s="6"/>
      <c r="G486" s="83">
        <f>VLOOKUP(D486,Rates2,5)*VLOOKUP(D486,Mort_Imp_Retirees,C486-'Mort Imp Cume'!$C$4+2)</f>
        <v>4.4448210971167867E-3</v>
      </c>
      <c r="H486" s="9">
        <f t="shared" si="527"/>
        <v>0.99555517890288325</v>
      </c>
      <c r="I486" s="83">
        <f>VLOOKUP(E486,Rates2,6)*VLOOKUP(E486,Mort_Imp_Survivors,C486-'Mort Imp Cume'!$C$4+2)</f>
        <v>1.0265538155010405E-3</v>
      </c>
      <c r="J486" s="9">
        <f t="shared" si="528"/>
        <v>0.99897344618449901</v>
      </c>
      <c r="K486" s="83">
        <f>VLOOKUP(E486,Rates2,7)*VLOOKUP(E486,Mort_Imp_Survivors,C486-'Mort Imp Cume'!$C$4+2)</f>
        <v>2.2335154980375298E-3</v>
      </c>
      <c r="L486" s="9">
        <f t="shared" si="529"/>
        <v>0.99776648450196248</v>
      </c>
      <c r="M486" s="31">
        <f>PRODUCT(H$4:H485)</f>
        <v>0.66523718909380858</v>
      </c>
      <c r="N486" s="9">
        <f>PRODUCT(J$4:J485)</f>
        <v>0.8948319544892045</v>
      </c>
      <c r="O486" s="9">
        <f>PRODUCT(L$4:L485)</f>
        <v>0.81347317028474042</v>
      </c>
      <c r="P486" s="9">
        <f t="shared" si="532"/>
        <v>0.59527549411571723</v>
      </c>
      <c r="Q486" s="9">
        <f t="shared" si="533"/>
        <v>6.0836617812736978E-4</v>
      </c>
      <c r="R486" s="9">
        <f t="shared" si="534"/>
        <v>2.6431769232107727E-3</v>
      </c>
      <c r="S486" s="9">
        <f t="shared" si="521"/>
        <v>1.6363691518282849E-3</v>
      </c>
      <c r="T486" s="9">
        <f t="shared" si="516"/>
        <v>8.8080395578249079E-4</v>
      </c>
      <c r="U486" s="9">
        <f t="shared" si="507"/>
        <v>2.8229160583706644E-4</v>
      </c>
      <c r="V486" s="9">
        <f t="shared" si="498"/>
        <v>1.2896649265571006E-4</v>
      </c>
      <c r="W486" s="6"/>
      <c r="X486" s="6"/>
    </row>
    <row r="487" spans="1:24" x14ac:dyDescent="0.25">
      <c r="A487">
        <f t="shared" si="530"/>
        <v>483</v>
      </c>
      <c r="B487" t="str">
        <f t="shared" si="544"/>
        <v>April</v>
      </c>
      <c r="C487">
        <f t="shared" si="525"/>
        <v>2065</v>
      </c>
      <c r="D487">
        <f t="shared" ref="D487:E487" si="568">D475+1</f>
        <v>82</v>
      </c>
      <c r="E487">
        <f t="shared" si="568"/>
        <v>80</v>
      </c>
      <c r="F487" s="6"/>
      <c r="G487" s="83">
        <f>VLOOKUP(D487,Rates2,5)*VLOOKUP(D487,Mort_Imp_Retirees,C487-'Mort Imp Cume'!$C$4+2)</f>
        <v>4.4448210971167867E-3</v>
      </c>
      <c r="H487" s="9">
        <f t="shared" si="527"/>
        <v>0.99555517890288325</v>
      </c>
      <c r="I487" s="83">
        <f>VLOOKUP(E487,Rates2,6)*VLOOKUP(E487,Mort_Imp_Survivors,C487-'Mort Imp Cume'!$C$4+2)</f>
        <v>1.0265538155010405E-3</v>
      </c>
      <c r="J487" s="9">
        <f t="shared" si="528"/>
        <v>0.99897344618449901</v>
      </c>
      <c r="K487" s="83">
        <f>VLOOKUP(E487,Rates2,7)*VLOOKUP(E487,Mort_Imp_Survivors,C487-'Mort Imp Cume'!$C$4+2)</f>
        <v>2.2335154980375298E-3</v>
      </c>
      <c r="L487" s="9">
        <f t="shared" si="529"/>
        <v>0.99776648450196248</v>
      </c>
      <c r="M487" s="31">
        <f>PRODUCT(H$4:H486)</f>
        <v>0.66228032880113774</v>
      </c>
      <c r="N487" s="9">
        <f>PRODUCT(J$4:J486)</f>
        <v>0.89391336133209143</v>
      </c>
      <c r="O487" s="9">
        <f>PRODUCT(L$4:L486)</f>
        <v>0.81165626535167179</v>
      </c>
      <c r="P487" s="9">
        <f t="shared" si="532"/>
        <v>0.59202123486274771</v>
      </c>
      <c r="Q487" s="9">
        <f t="shared" si="533"/>
        <v>6.0504035456511202E-4</v>
      </c>
      <c r="R487" s="9">
        <f t="shared" si="534"/>
        <v>2.6287271717181939E-3</v>
      </c>
      <c r="S487" s="9">
        <f t="shared" si="521"/>
        <v>1.6297256333368776E-3</v>
      </c>
      <c r="T487" s="9">
        <f t="shared" si="516"/>
        <v>8.7801248590040797E-4</v>
      </c>
      <c r="U487" s="9">
        <f t="shared" si="507"/>
        <v>2.8157443595164863E-4</v>
      </c>
      <c r="V487" s="9">
        <f t="shared" si="498"/>
        <v>1.2866810190559117E-4</v>
      </c>
      <c r="W487" s="6"/>
      <c r="X487" s="6"/>
    </row>
    <row r="488" spans="1:24" x14ac:dyDescent="0.25">
      <c r="A488">
        <f t="shared" si="530"/>
        <v>484</v>
      </c>
      <c r="B488" t="str">
        <f t="shared" si="544"/>
        <v>May</v>
      </c>
      <c r="C488">
        <f t="shared" si="525"/>
        <v>2065</v>
      </c>
      <c r="D488">
        <f t="shared" ref="D488:E488" si="569">D476+1</f>
        <v>82</v>
      </c>
      <c r="E488">
        <f t="shared" si="569"/>
        <v>80</v>
      </c>
      <c r="F488" s="6"/>
      <c r="G488" s="83">
        <f>VLOOKUP(D488,Rates2,5)*VLOOKUP(D488,Mort_Imp_Retirees,C488-'Mort Imp Cume'!$C$4+2)</f>
        <v>4.4448210971167867E-3</v>
      </c>
      <c r="H488" s="9">
        <f t="shared" si="527"/>
        <v>0.99555517890288325</v>
      </c>
      <c r="I488" s="83">
        <f>VLOOKUP(E488,Rates2,6)*VLOOKUP(E488,Mort_Imp_Survivors,C488-'Mort Imp Cume'!$C$4+2)</f>
        <v>1.0265538155010405E-3</v>
      </c>
      <c r="J488" s="9">
        <f t="shared" si="528"/>
        <v>0.99897344618449901</v>
      </c>
      <c r="K488" s="83">
        <f>VLOOKUP(E488,Rates2,7)*VLOOKUP(E488,Mort_Imp_Survivors,C488-'Mort Imp Cume'!$C$4+2)</f>
        <v>2.2335154980375298E-3</v>
      </c>
      <c r="L488" s="9">
        <f t="shared" si="529"/>
        <v>0.99776648450196248</v>
      </c>
      <c r="M488" s="31">
        <f>PRODUCT(H$4:H487)</f>
        <v>0.65933661122347698</v>
      </c>
      <c r="N488" s="9">
        <f>PRODUCT(J$4:J487)</f>
        <v>0.89299571116028864</v>
      </c>
      <c r="O488" s="9">
        <f>PRODUCT(L$4:L487)</f>
        <v>0.8098434185039296</v>
      </c>
      <c r="P488" s="9">
        <f t="shared" si="532"/>
        <v>0.58878476603352359</v>
      </c>
      <c r="Q488" s="9">
        <f t="shared" si="533"/>
        <v>6.01732712655229E-4</v>
      </c>
      <c r="R488" s="9">
        <f t="shared" si="534"/>
        <v>2.6143564143014048E-3</v>
      </c>
      <c r="S488" s="9">
        <f t="shared" si="521"/>
        <v>1.6231090869610813E-3</v>
      </c>
      <c r="T488" s="9">
        <f t="shared" si="516"/>
        <v>8.7522986282702905E-4</v>
      </c>
      <c r="U488" s="9">
        <f t="shared" si="507"/>
        <v>2.8085908805680339E-4</v>
      </c>
      <c r="V488" s="9">
        <f t="shared" si="498"/>
        <v>1.2837040154440907E-4</v>
      </c>
      <c r="W488" s="6"/>
      <c r="X488" s="6"/>
    </row>
    <row r="489" spans="1:24" x14ac:dyDescent="0.25">
      <c r="A489">
        <f t="shared" si="530"/>
        <v>485</v>
      </c>
      <c r="B489" t="str">
        <f t="shared" si="544"/>
        <v>June</v>
      </c>
      <c r="C489">
        <f t="shared" si="525"/>
        <v>2065</v>
      </c>
      <c r="D489">
        <f t="shared" ref="D489:E489" si="570">D477+1</f>
        <v>82</v>
      </c>
      <c r="E489">
        <f t="shared" si="570"/>
        <v>80</v>
      </c>
      <c r="F489" s="6"/>
      <c r="G489" s="83">
        <f>VLOOKUP(D489,Rates2,5)*VLOOKUP(D489,Mort_Imp_Retirees,C489-'Mort Imp Cume'!$C$4+2)</f>
        <v>4.4448210971167867E-3</v>
      </c>
      <c r="H489" s="9">
        <f t="shared" si="527"/>
        <v>0.99555517890288325</v>
      </c>
      <c r="I489" s="83">
        <f>VLOOKUP(E489,Rates2,6)*VLOOKUP(E489,Mort_Imp_Survivors,C489-'Mort Imp Cume'!$C$4+2)</f>
        <v>1.0265538155010405E-3</v>
      </c>
      <c r="J489" s="9">
        <f t="shared" si="528"/>
        <v>0.99897344618449901</v>
      </c>
      <c r="K489" s="83">
        <f>VLOOKUP(E489,Rates2,7)*VLOOKUP(E489,Mort_Imp_Survivors,C489-'Mort Imp Cume'!$C$4+2)</f>
        <v>2.2335154980375298E-3</v>
      </c>
      <c r="L489" s="9">
        <f t="shared" si="529"/>
        <v>0.99776648450196248</v>
      </c>
      <c r="M489" s="31">
        <f>PRODUCT(H$4:H488)</f>
        <v>0.65640597794380939</v>
      </c>
      <c r="N489" s="9">
        <f>PRODUCT(J$4:J488)</f>
        <v>0.89207900300577103</v>
      </c>
      <c r="O489" s="9">
        <f>PRODUCT(L$4:L488)</f>
        <v>0.80803462067771736</v>
      </c>
      <c r="P489" s="9">
        <f t="shared" si="532"/>
        <v>0.58556599037114165</v>
      </c>
      <c r="Q489" s="9">
        <f t="shared" si="533"/>
        <v>5.9844315300204424E-4</v>
      </c>
      <c r="R489" s="9">
        <f t="shared" si="534"/>
        <v>2.6000642191146388E-3</v>
      </c>
      <c r="S489" s="9">
        <f t="shared" si="521"/>
        <v>1.6165194031964188E-3</v>
      </c>
      <c r="T489" s="9">
        <f t="shared" si="516"/>
        <v>8.7245605852478763E-4</v>
      </c>
      <c r="U489" s="9">
        <f t="shared" si="507"/>
        <v>2.8014555752371164E-4</v>
      </c>
      <c r="V489" s="9">
        <f t="shared" si="498"/>
        <v>1.2807338997480576E-4</v>
      </c>
      <c r="W489" s="6"/>
      <c r="X489" s="6"/>
    </row>
    <row r="490" spans="1:24" x14ac:dyDescent="0.25">
      <c r="A490">
        <f t="shared" si="530"/>
        <v>486</v>
      </c>
      <c r="B490" t="str">
        <f t="shared" si="544"/>
        <v>July</v>
      </c>
      <c r="C490">
        <f t="shared" si="525"/>
        <v>2065</v>
      </c>
      <c r="D490">
        <f t="shared" ref="D490:E490" si="571">D478+1</f>
        <v>82</v>
      </c>
      <c r="E490">
        <f t="shared" si="571"/>
        <v>80</v>
      </c>
      <c r="F490" s="6"/>
      <c r="G490" s="83">
        <f>VLOOKUP(D490,Rates2,5)*VLOOKUP(D490,Mort_Imp_Retirees,C490-'Mort Imp Cume'!$C$4+2)</f>
        <v>4.4448210971167867E-3</v>
      </c>
      <c r="H490" s="9">
        <f t="shared" si="527"/>
        <v>0.99555517890288325</v>
      </c>
      <c r="I490" s="83">
        <f>VLOOKUP(E490,Rates2,6)*VLOOKUP(E490,Mort_Imp_Survivors,C490-'Mort Imp Cume'!$C$4+2)</f>
        <v>1.0265538155010405E-3</v>
      </c>
      <c r="J490" s="9">
        <f t="shared" si="528"/>
        <v>0.99897344618449901</v>
      </c>
      <c r="K490" s="83">
        <f>VLOOKUP(E490,Rates2,7)*VLOOKUP(E490,Mort_Imp_Survivors,C490-'Mort Imp Cume'!$C$4+2)</f>
        <v>2.2335154980375298E-3</v>
      </c>
      <c r="L490" s="9">
        <f t="shared" si="529"/>
        <v>0.99776648450196248</v>
      </c>
      <c r="M490" s="31">
        <f>PRODUCT(H$4:H489)</f>
        <v>0.65348837080477118</v>
      </c>
      <c r="N490" s="9">
        <f>PRODUCT(J$4:J489)</f>
        <v>0.89116323590150714</v>
      </c>
      <c r="O490" s="9">
        <f>PRODUCT(L$4:L489)</f>
        <v>0.80622986282948284</v>
      </c>
      <c r="P490" s="9">
        <f t="shared" si="532"/>
        <v>0.58236481115038385</v>
      </c>
      <c r="Q490" s="9">
        <f t="shared" si="533"/>
        <v>5.9517157675325846E-4</v>
      </c>
      <c r="R490" s="9">
        <f t="shared" si="534"/>
        <v>2.5858501566729487E-3</v>
      </c>
      <c r="S490" s="9">
        <f t="shared" si="521"/>
        <v>1.6099564729829916E-3</v>
      </c>
      <c r="T490" s="9">
        <f t="shared" si="516"/>
        <v>8.6969104504497309E-4</v>
      </c>
      <c r="U490" s="9">
        <f t="shared" si="507"/>
        <v>2.7943383973531399E-4</v>
      </c>
      <c r="V490" s="9">
        <f t="shared" si="498"/>
        <v>1.2777706560311895E-4</v>
      </c>
      <c r="W490" s="6"/>
      <c r="X490" s="6"/>
    </row>
    <row r="491" spans="1:24" x14ac:dyDescent="0.25">
      <c r="A491">
        <f t="shared" si="530"/>
        <v>487</v>
      </c>
      <c r="B491" t="str">
        <f t="shared" si="544"/>
        <v>August</v>
      </c>
      <c r="C491">
        <f t="shared" si="525"/>
        <v>2065</v>
      </c>
      <c r="D491">
        <f t="shared" ref="D491:E491" si="572">D479+1</f>
        <v>82</v>
      </c>
      <c r="E491">
        <f t="shared" si="572"/>
        <v>80</v>
      </c>
      <c r="F491" s="6"/>
      <c r="G491" s="83">
        <f>VLOOKUP(D491,Rates2,5)*VLOOKUP(D491,Mort_Imp_Retirees,C491-'Mort Imp Cume'!$C$4+2)</f>
        <v>4.4448210971167867E-3</v>
      </c>
      <c r="H491" s="9">
        <f t="shared" si="527"/>
        <v>0.99555517890288325</v>
      </c>
      <c r="I491" s="83">
        <f>VLOOKUP(E491,Rates2,6)*VLOOKUP(E491,Mort_Imp_Survivors,C491-'Mort Imp Cume'!$C$4+2)</f>
        <v>1.0265538155010405E-3</v>
      </c>
      <c r="J491" s="9">
        <f t="shared" si="528"/>
        <v>0.99897344618449901</v>
      </c>
      <c r="K491" s="83">
        <f>VLOOKUP(E491,Rates2,7)*VLOOKUP(E491,Mort_Imp_Survivors,C491-'Mort Imp Cume'!$C$4+2)</f>
        <v>2.2335154980375298E-3</v>
      </c>
      <c r="L491" s="9">
        <f t="shared" si="529"/>
        <v>0.99776648450196248</v>
      </c>
      <c r="M491" s="31">
        <f>PRODUCT(H$4:H490)</f>
        <v>0.65058373190749763</v>
      </c>
      <c r="N491" s="9">
        <f>PRODUCT(J$4:J490)</f>
        <v>0.89024840888145829</v>
      </c>
      <c r="O491" s="9">
        <f>PRODUCT(L$4:L490)</f>
        <v>0.80442913593587251</v>
      </c>
      <c r="P491" s="9">
        <f t="shared" si="532"/>
        <v>0.57918113217481104</v>
      </c>
      <c r="Q491" s="9">
        <f t="shared" si="533"/>
        <v>5.9191788559697994E-4</v>
      </c>
      <c r="R491" s="9">
        <f t="shared" si="534"/>
        <v>2.5717137998393013E-3</v>
      </c>
      <c r="S491" s="9">
        <f t="shared" si="521"/>
        <v>1.6034201877036746E-3</v>
      </c>
      <c r="T491" s="9">
        <f t="shared" si="516"/>
        <v>8.6693479452745205E-4</v>
      </c>
      <c r="U491" s="9">
        <f t="shared" si="507"/>
        <v>2.7872393008628071E-4</v>
      </c>
      <c r="V491" s="9">
        <f t="shared" si="498"/>
        <v>1.2748142683937356E-4</v>
      </c>
      <c r="W491" s="6"/>
      <c r="X491" s="6"/>
    </row>
    <row r="492" spans="1:24" x14ac:dyDescent="0.25">
      <c r="A492">
        <f t="shared" si="530"/>
        <v>488</v>
      </c>
      <c r="B492" t="str">
        <f t="shared" si="544"/>
        <v>September</v>
      </c>
      <c r="C492">
        <f t="shared" si="525"/>
        <v>2065</v>
      </c>
      <c r="D492">
        <f t="shared" ref="D492:E492" si="573">D480+1</f>
        <v>82</v>
      </c>
      <c r="E492">
        <f t="shared" si="573"/>
        <v>80</v>
      </c>
      <c r="F492" s="6"/>
      <c r="G492" s="83">
        <f>VLOOKUP(D492,Rates2,5)*VLOOKUP(D492,Mort_Imp_Retirees,C492-'Mort Imp Cume'!$C$4+2)</f>
        <v>4.4448210971167867E-3</v>
      </c>
      <c r="H492" s="9">
        <f t="shared" si="527"/>
        <v>0.99555517890288325</v>
      </c>
      <c r="I492" s="83">
        <f>VLOOKUP(E492,Rates2,6)*VLOOKUP(E492,Mort_Imp_Survivors,C492-'Mort Imp Cume'!$C$4+2)</f>
        <v>1.0265538155010405E-3</v>
      </c>
      <c r="J492" s="9">
        <f t="shared" si="528"/>
        <v>0.99897344618449901</v>
      </c>
      <c r="K492" s="83">
        <f>VLOOKUP(E492,Rates2,7)*VLOOKUP(E492,Mort_Imp_Survivors,C492-'Mort Imp Cume'!$C$4+2)</f>
        <v>2.2335154980375298E-3</v>
      </c>
      <c r="L492" s="9">
        <f t="shared" si="529"/>
        <v>0.99776648450196248</v>
      </c>
      <c r="M492" s="31">
        <f>PRODUCT(H$4:H491)</f>
        <v>0.64769200361047419</v>
      </c>
      <c r="N492" s="9">
        <f>PRODUCT(J$4:J491)</f>
        <v>0.8893345209805773</v>
      </c>
      <c r="O492" s="9">
        <f>PRODUCT(L$4:L491)</f>
        <v>0.80263243099368675</v>
      </c>
      <c r="P492" s="9">
        <f t="shared" si="532"/>
        <v>0.5760148577738714</v>
      </c>
      <c r="Q492" s="9">
        <f t="shared" si="533"/>
        <v>5.8868198175876865E-4</v>
      </c>
      <c r="R492" s="9">
        <f t="shared" si="534"/>
        <v>2.5576547238117405E-3</v>
      </c>
      <c r="S492" s="9">
        <f t="shared" si="521"/>
        <v>1.5969104391823194E-3</v>
      </c>
      <c r="T492" s="9">
        <f t="shared" si="516"/>
        <v>8.6418727920038589E-4</v>
      </c>
      <c r="U492" s="9">
        <f t="shared" si="507"/>
        <v>2.7801582398298205E-4</v>
      </c>
      <c r="V492" s="9">
        <f t="shared" si="498"/>
        <v>1.2718647209727338E-4</v>
      </c>
      <c r="W492" s="6"/>
      <c r="X492" s="6"/>
    </row>
    <row r="493" spans="1:24" x14ac:dyDescent="0.25">
      <c r="A493">
        <f t="shared" si="530"/>
        <v>489</v>
      </c>
      <c r="B493" t="str">
        <f t="shared" si="544"/>
        <v>October</v>
      </c>
      <c r="C493">
        <f t="shared" si="525"/>
        <v>2065</v>
      </c>
      <c r="D493">
        <f t="shared" ref="D493:E493" si="574">D481+1</f>
        <v>82</v>
      </c>
      <c r="E493">
        <f t="shared" si="574"/>
        <v>80</v>
      </c>
      <c r="F493" s="6"/>
      <c r="G493" s="83">
        <f>VLOOKUP(D493,Rates2,5)*VLOOKUP(D493,Mort_Imp_Retirees,C493-'Mort Imp Cume'!$C$4+2)</f>
        <v>4.4448210971167867E-3</v>
      </c>
      <c r="H493" s="9">
        <f t="shared" si="527"/>
        <v>0.99555517890288325</v>
      </c>
      <c r="I493" s="83">
        <f>VLOOKUP(E493,Rates2,6)*VLOOKUP(E493,Mort_Imp_Survivors,C493-'Mort Imp Cume'!$C$4+2)</f>
        <v>1.0265538155010405E-3</v>
      </c>
      <c r="J493" s="9">
        <f t="shared" si="528"/>
        <v>0.99897344618449901</v>
      </c>
      <c r="K493" s="83">
        <f>VLOOKUP(E493,Rates2,7)*VLOOKUP(E493,Mort_Imp_Survivors,C493-'Mort Imp Cume'!$C$4+2)</f>
        <v>2.2335154980375298E-3</v>
      </c>
      <c r="L493" s="9">
        <f t="shared" si="529"/>
        <v>0.99776648450196248</v>
      </c>
      <c r="M493" s="31">
        <f>PRODUCT(H$4:H492)</f>
        <v>0.64481312852839257</v>
      </c>
      <c r="N493" s="9">
        <f>PRODUCT(J$4:J492)</f>
        <v>0.88842157123480792</v>
      </c>
      <c r="O493" s="9">
        <f>PRODUCT(L$4:L492)</f>
        <v>0.80083973901983485</v>
      </c>
      <c r="P493" s="9">
        <f t="shared" si="532"/>
        <v>0.57286589280002664</v>
      </c>
      <c r="Q493" s="9">
        <f t="shared" si="533"/>
        <v>5.8546376799869983E-4</v>
      </c>
      <c r="R493" s="9">
        <f t="shared" si="534"/>
        <v>2.5436725061106246E-3</v>
      </c>
      <c r="S493" s="9">
        <f t="shared" si="521"/>
        <v>1.5904271196819637E-3</v>
      </c>
      <c r="T493" s="9">
        <f t="shared" si="516"/>
        <v>8.6144847137995103E-4</v>
      </c>
      <c r="U493" s="9">
        <f t="shared" si="507"/>
        <v>2.7730951684345882E-4</v>
      </c>
      <c r="V493" s="9">
        <f t="shared" ref="V493:V556" si="575">IF(O134=0,0,R133*O493/O134)</f>
        <v>1.2689219979419229E-4</v>
      </c>
      <c r="W493" s="6"/>
      <c r="X493" s="6"/>
    </row>
    <row r="494" spans="1:24" x14ac:dyDescent="0.25">
      <c r="A494">
        <f t="shared" si="530"/>
        <v>490</v>
      </c>
      <c r="B494" t="str">
        <f t="shared" si="544"/>
        <v>November</v>
      </c>
      <c r="C494">
        <f t="shared" si="525"/>
        <v>2065</v>
      </c>
      <c r="D494">
        <f t="shared" ref="D494:E494" si="576">D482+1</f>
        <v>82</v>
      </c>
      <c r="E494">
        <f t="shared" si="576"/>
        <v>80</v>
      </c>
      <c r="F494" s="6"/>
      <c r="G494" s="83">
        <f>VLOOKUP(D494,Rates2,5)*VLOOKUP(D494,Mort_Imp_Retirees,C494-'Mort Imp Cume'!$C$4+2)</f>
        <v>4.4448210971167867E-3</v>
      </c>
      <c r="H494" s="9">
        <f t="shared" si="527"/>
        <v>0.99555517890288325</v>
      </c>
      <c r="I494" s="83">
        <f>VLOOKUP(E494,Rates2,6)*VLOOKUP(E494,Mort_Imp_Survivors,C494-'Mort Imp Cume'!$C$4+2)</f>
        <v>1.0265538155010405E-3</v>
      </c>
      <c r="J494" s="9">
        <f t="shared" si="528"/>
        <v>0.99897344618449901</v>
      </c>
      <c r="K494" s="83">
        <f>VLOOKUP(E494,Rates2,7)*VLOOKUP(E494,Mort_Imp_Survivors,C494-'Mort Imp Cume'!$C$4+2)</f>
        <v>2.2335154980375298E-3</v>
      </c>
      <c r="L494" s="9">
        <f t="shared" si="529"/>
        <v>0.99776648450196248</v>
      </c>
      <c r="M494" s="31">
        <f>PRODUCT(H$4:H493)</f>
        <v>0.64194704953101167</v>
      </c>
      <c r="N494" s="9">
        <f>PRODUCT(J$4:J493)</f>
        <v>0.88750955868108339</v>
      </c>
      <c r="O494" s="9">
        <f>PRODUCT(L$4:L493)</f>
        <v>0.79905105105128971</v>
      </c>
      <c r="P494" s="9">
        <f t="shared" si="532"/>
        <v>0.56973414262589173</v>
      </c>
      <c r="Q494" s="9">
        <f t="shared" si="533"/>
        <v>5.8226314760844095E-4</v>
      </c>
      <c r="R494" s="9">
        <f t="shared" si="534"/>
        <v>2.5297667265659256E-3</v>
      </c>
      <c r="S494" s="9">
        <f t="shared" si="521"/>
        <v>1.583970121903047E-3</v>
      </c>
      <c r="T494" s="9">
        <f t="shared" si="516"/>
        <v>8.5871834347006105E-4</v>
      </c>
      <c r="U494" s="9">
        <f t="shared" si="507"/>
        <v>2.7660500409739194E-4</v>
      </c>
      <c r="V494" s="9">
        <f t="shared" si="575"/>
        <v>1.2659860835116598E-4</v>
      </c>
      <c r="W494" s="6"/>
      <c r="X494" s="6"/>
    </row>
    <row r="495" spans="1:24" x14ac:dyDescent="0.25">
      <c r="A495">
        <f t="shared" si="530"/>
        <v>491</v>
      </c>
      <c r="B495" t="str">
        <f t="shared" si="544"/>
        <v>December</v>
      </c>
      <c r="C495">
        <f t="shared" si="525"/>
        <v>2065</v>
      </c>
      <c r="D495">
        <f t="shared" ref="D495:E495" si="577">D483+1</f>
        <v>82</v>
      </c>
      <c r="E495">
        <f t="shared" si="577"/>
        <v>80</v>
      </c>
      <c r="F495" s="6"/>
      <c r="G495" s="83">
        <f>VLOOKUP(D495,Rates2,5)*VLOOKUP(D495,Mort_Imp_Retirees,C495-'Mort Imp Cume'!$C$4+2)</f>
        <v>4.4448210971167867E-3</v>
      </c>
      <c r="H495" s="9">
        <f t="shared" si="527"/>
        <v>0.99555517890288325</v>
      </c>
      <c r="I495" s="83">
        <f>VLOOKUP(E495,Rates2,6)*VLOOKUP(E495,Mort_Imp_Survivors,C495-'Mort Imp Cume'!$C$4+2)</f>
        <v>1.0265538155010405E-3</v>
      </c>
      <c r="J495" s="9">
        <f t="shared" si="528"/>
        <v>0.99897344618449901</v>
      </c>
      <c r="K495" s="83">
        <f>VLOOKUP(E495,Rates2,7)*VLOOKUP(E495,Mort_Imp_Survivors,C495-'Mort Imp Cume'!$C$4+2)</f>
        <v>2.2335154980375298E-3</v>
      </c>
      <c r="L495" s="9">
        <f t="shared" si="529"/>
        <v>0.99776648450196248</v>
      </c>
      <c r="M495" s="31">
        <f>PRODUCT(H$4:H494)</f>
        <v>0.6390937097420244</v>
      </c>
      <c r="N495" s="9">
        <f>PRODUCT(J$4:J494)</f>
        <v>0.88659848235732575</v>
      </c>
      <c r="O495" s="9">
        <f>PRODUCT(L$4:L494)</f>
        <v>0.79726635814504343</v>
      </c>
      <c r="P495" s="9">
        <f t="shared" si="532"/>
        <v>0.56661951314139203</v>
      </c>
      <c r="Q495" s="9">
        <f t="shared" si="533"/>
        <v>5.7908002440834583E-4</v>
      </c>
      <c r="R495" s="9">
        <f t="shared" si="534"/>
        <v>2.5159369673046095E-3</v>
      </c>
      <c r="S495" s="9">
        <f t="shared" si="521"/>
        <v>1.5775393389816366E-3</v>
      </c>
      <c r="T495" s="9">
        <f t="shared" si="516"/>
        <v>8.55996867962087E-4</v>
      </c>
      <c r="U495" s="9">
        <f t="shared" si="507"/>
        <v>2.7590228118607374E-4</v>
      </c>
      <c r="V495" s="9">
        <f t="shared" si="575"/>
        <v>1.263056961928834E-4</v>
      </c>
      <c r="W495" s="6"/>
      <c r="X495" s="6"/>
    </row>
    <row r="496" spans="1:24" x14ac:dyDescent="0.25">
      <c r="A496">
        <f t="shared" si="530"/>
        <v>492</v>
      </c>
      <c r="B496" t="str">
        <f t="shared" si="544"/>
        <v>January</v>
      </c>
      <c r="C496">
        <f t="shared" si="525"/>
        <v>2066</v>
      </c>
      <c r="D496">
        <f t="shared" ref="D496:E496" si="578">D484+1</f>
        <v>83</v>
      </c>
      <c r="E496">
        <f t="shared" si="578"/>
        <v>81</v>
      </c>
      <c r="F496" s="6"/>
      <c r="G496" s="83">
        <f>VLOOKUP(D496,Rates2,5)*VLOOKUP(D496,Mort_Imp_Retirees,C496-'Mort Imp Cume'!$C$4+2)</f>
        <v>5.0632470526473109E-3</v>
      </c>
      <c r="H496" s="9">
        <f t="shared" si="527"/>
        <v>0.99493675294735273</v>
      </c>
      <c r="I496" s="83">
        <f>VLOOKUP(E496,Rates2,6)*VLOOKUP(E496,Mort_Imp_Survivors,C496-'Mort Imp Cume'!$C$4+2)</f>
        <v>1.2544048265333999E-3</v>
      </c>
      <c r="J496" s="9">
        <f t="shared" si="528"/>
        <v>0.99874559517346662</v>
      </c>
      <c r="K496" s="83">
        <f>VLOOKUP(E496,Rates2,7)*VLOOKUP(E496,Mort_Imp_Survivors,C496-'Mort Imp Cume'!$C$4+2)</f>
        <v>2.5155655960729557E-3</v>
      </c>
      <c r="L496" s="9">
        <f t="shared" si="529"/>
        <v>0.99748443440392709</v>
      </c>
      <c r="M496" s="31">
        <f>PRODUCT(H$4:H495)</f>
        <v>0.63625305253792841</v>
      </c>
      <c r="N496" s="9">
        <f>PRODUCT(J$4:J495)</f>
        <v>0.88568834130244445</v>
      </c>
      <c r="O496" s="9">
        <f>PRODUCT(L$4:L495)</f>
        <v>0.7954856513780626</v>
      </c>
      <c r="P496" s="9">
        <f t="shared" si="532"/>
        <v>0.56352191075093483</v>
      </c>
      <c r="Q496" s="9">
        <f t="shared" si="533"/>
        <v>7.0330547331197066E-4</v>
      </c>
      <c r="R496" s="9">
        <f t="shared" si="534"/>
        <v>2.849671522320526E-3</v>
      </c>
      <c r="S496" s="9">
        <f t="shared" si="521"/>
        <v>1.7821835507603918E-3</v>
      </c>
      <c r="T496" s="9">
        <f t="shared" si="516"/>
        <v>9.82684077317948E-4</v>
      </c>
      <c r="U496" s="9">
        <f t="shared" si="507"/>
        <v>3.0810902896452104E-4</v>
      </c>
      <c r="V496" s="9">
        <f t="shared" si="575"/>
        <v>1.3359155475417694E-4</v>
      </c>
      <c r="W496" s="6"/>
      <c r="X496" s="6"/>
    </row>
    <row r="497" spans="1:24" x14ac:dyDescent="0.25">
      <c r="A497">
        <f t="shared" si="530"/>
        <v>493</v>
      </c>
      <c r="B497" t="str">
        <f t="shared" si="544"/>
        <v>February</v>
      </c>
      <c r="C497">
        <f t="shared" si="525"/>
        <v>2066</v>
      </c>
      <c r="D497">
        <f t="shared" ref="D497:E497" si="579">D485+1</f>
        <v>83</v>
      </c>
      <c r="E497">
        <f t="shared" si="579"/>
        <v>81</v>
      </c>
      <c r="F497" s="6"/>
      <c r="G497" s="83">
        <f>VLOOKUP(D497,Rates2,5)*VLOOKUP(D497,Mort_Imp_Retirees,C497-'Mort Imp Cume'!$C$4+2)</f>
        <v>5.0632470526473109E-3</v>
      </c>
      <c r="H497" s="9">
        <f t="shared" si="527"/>
        <v>0.99493675294735273</v>
      </c>
      <c r="I497" s="83">
        <f>VLOOKUP(E497,Rates2,6)*VLOOKUP(E497,Mort_Imp_Survivors,C497-'Mort Imp Cume'!$C$4+2)</f>
        <v>1.2544048265333999E-3</v>
      </c>
      <c r="J497" s="9">
        <f t="shared" si="528"/>
        <v>0.99874559517346662</v>
      </c>
      <c r="K497" s="83">
        <f>VLOOKUP(E497,Rates2,7)*VLOOKUP(E497,Mort_Imp_Survivors,C497-'Mort Imp Cume'!$C$4+2)</f>
        <v>2.5155655960729557E-3</v>
      </c>
      <c r="L497" s="9">
        <f t="shared" si="529"/>
        <v>0.99748443440392709</v>
      </c>
      <c r="M497" s="31">
        <f>PRODUCT(H$4:H496)</f>
        <v>0.63303154614492796</v>
      </c>
      <c r="N497" s="9">
        <f>PRODUCT(J$4:J496)</f>
        <v>0.88457732957231028</v>
      </c>
      <c r="O497" s="9">
        <f>PRODUCT(L$4:L496)</f>
        <v>0.79348455504128634</v>
      </c>
      <c r="P497" s="9">
        <f t="shared" si="532"/>
        <v>0.55996535462391106</v>
      </c>
      <c r="Q497" s="9">
        <f t="shared" si="533"/>
        <v>6.9886670111419798E-4</v>
      </c>
      <c r="R497" s="9">
        <f t="shared" si="534"/>
        <v>2.831686388966601E-3</v>
      </c>
      <c r="S497" s="9">
        <f t="shared" si="521"/>
        <v>1.7739562948357285E-3</v>
      </c>
      <c r="T497" s="9">
        <f t="shared" si="516"/>
        <v>9.7912847675219361E-4</v>
      </c>
      <c r="U497" s="9">
        <f t="shared" si="507"/>
        <v>3.0722239884932011E-4</v>
      </c>
      <c r="V497" s="9">
        <f t="shared" si="575"/>
        <v>1.3324322403581823E-4</v>
      </c>
      <c r="W497" s="6"/>
      <c r="X497" s="6"/>
    </row>
    <row r="498" spans="1:24" x14ac:dyDescent="0.25">
      <c r="A498">
        <f t="shared" si="530"/>
        <v>494</v>
      </c>
      <c r="B498" t="str">
        <f t="shared" si="544"/>
        <v>March</v>
      </c>
      <c r="C498">
        <f t="shared" si="525"/>
        <v>2066</v>
      </c>
      <c r="D498">
        <f t="shared" ref="D498:E498" si="580">D486+1</f>
        <v>83</v>
      </c>
      <c r="E498">
        <f t="shared" si="580"/>
        <v>81</v>
      </c>
      <c r="F498" s="6"/>
      <c r="G498" s="83">
        <f>VLOOKUP(D498,Rates2,5)*VLOOKUP(D498,Mort_Imp_Retirees,C498-'Mort Imp Cume'!$C$4+2)</f>
        <v>5.0632470526473109E-3</v>
      </c>
      <c r="H498" s="9">
        <f t="shared" si="527"/>
        <v>0.99493675294735273</v>
      </c>
      <c r="I498" s="83">
        <f>VLOOKUP(E498,Rates2,6)*VLOOKUP(E498,Mort_Imp_Survivors,C498-'Mort Imp Cume'!$C$4+2)</f>
        <v>1.2544048265333999E-3</v>
      </c>
      <c r="J498" s="9">
        <f t="shared" si="528"/>
        <v>0.99874559517346662</v>
      </c>
      <c r="K498" s="83">
        <f>VLOOKUP(E498,Rates2,7)*VLOOKUP(E498,Mort_Imp_Survivors,C498-'Mort Imp Cume'!$C$4+2)</f>
        <v>2.5155655960729557E-3</v>
      </c>
      <c r="L498" s="9">
        <f t="shared" si="529"/>
        <v>0.99748443440392709</v>
      </c>
      <c r="M498" s="31">
        <f>PRODUCT(H$4:H497)</f>
        <v>0.62982635103467688</v>
      </c>
      <c r="N498" s="9">
        <f>PRODUCT(J$4:J497)</f>
        <v>0.88346771150065273</v>
      </c>
      <c r="O498" s="9">
        <f>PRODUCT(L$4:L497)</f>
        <v>0.79148849259360932</v>
      </c>
      <c r="P498" s="9">
        <f t="shared" si="532"/>
        <v>0.55643124499141272</v>
      </c>
      <c r="Q498" s="9">
        <f t="shared" si="533"/>
        <v>6.9445594334169465E-4</v>
      </c>
      <c r="R498" s="9">
        <f t="shared" si="534"/>
        <v>2.813814765194122E-3</v>
      </c>
      <c r="S498" s="9">
        <f t="shared" si="521"/>
        <v>1.7657670191404422E-3</v>
      </c>
      <c r="T498" s="9">
        <f t="shared" si="516"/>
        <v>9.7558574125230829E-4</v>
      </c>
      <c r="U498" s="9">
        <f t="shared" si="507"/>
        <v>3.0633832014575368E-4</v>
      </c>
      <c r="V498" s="9">
        <f t="shared" si="575"/>
        <v>1.3289580156566108E-4</v>
      </c>
      <c r="W498" s="6"/>
      <c r="X498" s="6"/>
    </row>
    <row r="499" spans="1:24" x14ac:dyDescent="0.25">
      <c r="A499">
        <f t="shared" si="530"/>
        <v>495</v>
      </c>
      <c r="B499" t="str">
        <f t="shared" si="544"/>
        <v>April</v>
      </c>
      <c r="C499">
        <f t="shared" si="525"/>
        <v>2066</v>
      </c>
      <c r="D499">
        <f t="shared" ref="D499:E499" si="581">D487+1</f>
        <v>83</v>
      </c>
      <c r="E499">
        <f t="shared" si="581"/>
        <v>81</v>
      </c>
      <c r="F499" s="6"/>
      <c r="G499" s="83">
        <f>VLOOKUP(D499,Rates2,5)*VLOOKUP(D499,Mort_Imp_Retirees,C499-'Mort Imp Cume'!$C$4+2)</f>
        <v>5.0632470526473109E-3</v>
      </c>
      <c r="H499" s="9">
        <f t="shared" si="527"/>
        <v>0.99493675294735273</v>
      </c>
      <c r="I499" s="83">
        <f>VLOOKUP(E499,Rates2,6)*VLOOKUP(E499,Mort_Imp_Survivors,C499-'Mort Imp Cume'!$C$4+2)</f>
        <v>1.2544048265333999E-3</v>
      </c>
      <c r="J499" s="9">
        <f t="shared" si="528"/>
        <v>0.99874559517346662</v>
      </c>
      <c r="K499" s="83">
        <f>VLOOKUP(E499,Rates2,7)*VLOOKUP(E499,Mort_Imp_Survivors,C499-'Mort Imp Cume'!$C$4+2)</f>
        <v>2.5155655960729557E-3</v>
      </c>
      <c r="L499" s="9">
        <f t="shared" si="529"/>
        <v>0.99748443440392709</v>
      </c>
      <c r="M499" s="31">
        <f>PRODUCT(H$4:H498)</f>
        <v>0.626637384619121</v>
      </c>
      <c r="N499" s="9">
        <f>PRODUCT(J$4:J498)</f>
        <v>0.8823594853392599</v>
      </c>
      <c r="O499" s="9">
        <f>PRODUCT(L$4:L498)</f>
        <v>0.78949745137195326</v>
      </c>
      <c r="P499" s="9">
        <f t="shared" si="532"/>
        <v>0.55291944018686745</v>
      </c>
      <c r="Q499" s="9">
        <f t="shared" si="533"/>
        <v>6.9007302318700411E-4</v>
      </c>
      <c r="R499" s="9">
        <f t="shared" si="534"/>
        <v>2.79605593461001E-3</v>
      </c>
      <c r="S499" s="9">
        <f t="shared" si="521"/>
        <v>1.7576155483429474E-3</v>
      </c>
      <c r="T499" s="9">
        <f t="shared" si="516"/>
        <v>9.7205582426921635E-4</v>
      </c>
      <c r="U499" s="9">
        <f t="shared" si="507"/>
        <v>3.0545678551175055E-4</v>
      </c>
      <c r="V499" s="9">
        <f t="shared" si="575"/>
        <v>1.3254928497551132E-4</v>
      </c>
      <c r="W499" s="6"/>
      <c r="X499" s="6"/>
    </row>
    <row r="500" spans="1:24" x14ac:dyDescent="0.25">
      <c r="A500">
        <f t="shared" si="530"/>
        <v>496</v>
      </c>
      <c r="B500" t="str">
        <f t="shared" si="544"/>
        <v>May</v>
      </c>
      <c r="C500">
        <f t="shared" si="525"/>
        <v>2066</v>
      </c>
      <c r="D500">
        <f t="shared" ref="D500:E500" si="582">D488+1</f>
        <v>83</v>
      </c>
      <c r="E500">
        <f t="shared" si="582"/>
        <v>81</v>
      </c>
      <c r="F500" s="6"/>
      <c r="G500" s="83">
        <f>VLOOKUP(D500,Rates2,5)*VLOOKUP(D500,Mort_Imp_Retirees,C500-'Mort Imp Cume'!$C$4+2)</f>
        <v>5.0632470526473109E-3</v>
      </c>
      <c r="H500" s="9">
        <f t="shared" si="527"/>
        <v>0.99493675294735273</v>
      </c>
      <c r="I500" s="83">
        <f>VLOOKUP(E500,Rates2,6)*VLOOKUP(E500,Mort_Imp_Survivors,C500-'Mort Imp Cume'!$C$4+2)</f>
        <v>1.2544048265333999E-3</v>
      </c>
      <c r="J500" s="9">
        <f t="shared" si="528"/>
        <v>0.99874559517346662</v>
      </c>
      <c r="K500" s="83">
        <f>VLOOKUP(E500,Rates2,7)*VLOOKUP(E500,Mort_Imp_Survivors,C500-'Mort Imp Cume'!$C$4+2)</f>
        <v>2.5155655960729557E-3</v>
      </c>
      <c r="L500" s="9">
        <f t="shared" si="529"/>
        <v>0.99748443440392709</v>
      </c>
      <c r="M500" s="31">
        <f>PRODUCT(H$4:H499)</f>
        <v>0.62346456472836964</v>
      </c>
      <c r="N500" s="9">
        <f>PRODUCT(J$4:J499)</f>
        <v>0.88125264934211278</v>
      </c>
      <c r="O500" s="9">
        <f>PRODUCT(L$4:L499)</f>
        <v>0.78751141874509478</v>
      </c>
      <c r="P500" s="9">
        <f t="shared" si="532"/>
        <v>0.5494297994378029</v>
      </c>
      <c r="Q500" s="9">
        <f t="shared" si="533"/>
        <v>6.8571776495855469E-4</v>
      </c>
      <c r="R500" s="9">
        <f t="shared" si="534"/>
        <v>2.7784091853425555E-3</v>
      </c>
      <c r="S500" s="9">
        <f t="shared" si="521"/>
        <v>1.7495017079210585E-3</v>
      </c>
      <c r="T500" s="9">
        <f t="shared" si="516"/>
        <v>9.6853867942226835E-4</v>
      </c>
      <c r="U500" s="9">
        <f t="shared" si="507"/>
        <v>3.0457778762636771E-4</v>
      </c>
      <c r="V500" s="9">
        <f t="shared" si="575"/>
        <v>1.3220367190334954E-4</v>
      </c>
      <c r="W500" s="6"/>
      <c r="X500" s="6"/>
    </row>
    <row r="501" spans="1:24" x14ac:dyDescent="0.25">
      <c r="A501">
        <f t="shared" si="530"/>
        <v>497</v>
      </c>
      <c r="B501" t="str">
        <f t="shared" si="544"/>
        <v>June</v>
      </c>
      <c r="C501">
        <f t="shared" si="525"/>
        <v>2066</v>
      </c>
      <c r="D501">
        <f t="shared" ref="D501:E501" si="583">D489+1</f>
        <v>83</v>
      </c>
      <c r="E501">
        <f t="shared" si="583"/>
        <v>81</v>
      </c>
      <c r="F501" s="6"/>
      <c r="G501" s="83">
        <f>VLOOKUP(D501,Rates2,5)*VLOOKUP(D501,Mort_Imp_Retirees,C501-'Mort Imp Cume'!$C$4+2)</f>
        <v>5.0632470526473109E-3</v>
      </c>
      <c r="H501" s="9">
        <f t="shared" si="527"/>
        <v>0.99493675294735273</v>
      </c>
      <c r="I501" s="83">
        <f>VLOOKUP(E501,Rates2,6)*VLOOKUP(E501,Mort_Imp_Survivors,C501-'Mort Imp Cume'!$C$4+2)</f>
        <v>1.2544048265333999E-3</v>
      </c>
      <c r="J501" s="9">
        <f t="shared" si="528"/>
        <v>0.99874559517346662</v>
      </c>
      <c r="K501" s="83">
        <f>VLOOKUP(E501,Rates2,7)*VLOOKUP(E501,Mort_Imp_Survivors,C501-'Mort Imp Cume'!$C$4+2)</f>
        <v>2.5155655960729557E-3</v>
      </c>
      <c r="L501" s="9">
        <f t="shared" si="529"/>
        <v>0.99748443440392709</v>
      </c>
      <c r="M501" s="31">
        <f>PRODUCT(H$4:H500)</f>
        <v>0.62030780960857868</v>
      </c>
      <c r="N501" s="9">
        <f>PRODUCT(J$4:J500)</f>
        <v>0.88014720176538275</v>
      </c>
      <c r="O501" s="9">
        <f>PRODUCT(L$4:L500)</f>
        <v>0.78553038211358506</v>
      </c>
      <c r="P501" s="9">
        <f t="shared" si="532"/>
        <v>0.54596218286020437</v>
      </c>
      <c r="Q501" s="9">
        <f t="shared" si="533"/>
        <v>6.8138999407361695E-4</v>
      </c>
      <c r="R501" s="9">
        <f t="shared" si="534"/>
        <v>2.760873810012888E-3</v>
      </c>
      <c r="S501" s="9">
        <f t="shared" si="521"/>
        <v>1.7414253241582519E-3</v>
      </c>
      <c r="T501" s="9">
        <f t="shared" si="516"/>
        <v>9.6503426049863224E-4</v>
      </c>
      <c r="U501" s="9">
        <f t="shared" ref="U501:U564" si="584">IF(O262=0,0,R261*O501/O262)</f>
        <v>3.0370131918972909E-4</v>
      </c>
      <c r="V501" s="9">
        <f t="shared" si="575"/>
        <v>1.3185895999331533E-4</v>
      </c>
      <c r="W501" s="6"/>
      <c r="X501" s="6"/>
    </row>
    <row r="502" spans="1:24" x14ac:dyDescent="0.25">
      <c r="A502">
        <f t="shared" si="530"/>
        <v>498</v>
      </c>
      <c r="B502" t="str">
        <f t="shared" si="544"/>
        <v>July</v>
      </c>
      <c r="C502">
        <f t="shared" si="525"/>
        <v>2066</v>
      </c>
      <c r="D502">
        <f t="shared" ref="D502:E502" si="585">D490+1</f>
        <v>83</v>
      </c>
      <c r="E502">
        <f t="shared" si="585"/>
        <v>81</v>
      </c>
      <c r="F502" s="6"/>
      <c r="G502" s="83">
        <f>VLOOKUP(D502,Rates2,5)*VLOOKUP(D502,Mort_Imp_Retirees,C502-'Mort Imp Cume'!$C$4+2)</f>
        <v>5.0632470526473109E-3</v>
      </c>
      <c r="H502" s="9">
        <f t="shared" si="527"/>
        <v>0.99493675294735273</v>
      </c>
      <c r="I502" s="83">
        <f>VLOOKUP(E502,Rates2,6)*VLOOKUP(E502,Mort_Imp_Survivors,C502-'Mort Imp Cume'!$C$4+2)</f>
        <v>1.2544048265333999E-3</v>
      </c>
      <c r="J502" s="9">
        <f t="shared" si="528"/>
        <v>0.99874559517346662</v>
      </c>
      <c r="K502" s="83">
        <f>VLOOKUP(E502,Rates2,7)*VLOOKUP(E502,Mort_Imp_Survivors,C502-'Mort Imp Cume'!$C$4+2)</f>
        <v>2.5155655960729557E-3</v>
      </c>
      <c r="L502" s="9">
        <f t="shared" si="529"/>
        <v>0.99748443440392709</v>
      </c>
      <c r="M502" s="31">
        <f>PRODUCT(H$4:H501)</f>
        <v>0.61716703791984395</v>
      </c>
      <c r="N502" s="9">
        <f>PRODUCT(J$4:J501)</f>
        <v>0.87904314086742841</v>
      </c>
      <c r="O502" s="9">
        <f>PRODUCT(L$4:L501)</f>
        <v>0.78355432890967014</v>
      </c>
      <c r="P502" s="9">
        <f t="shared" si="532"/>
        <v>0.54251645145290694</v>
      </c>
      <c r="Q502" s="9">
        <f t="shared" si="533"/>
        <v>6.7708953705130541E-4</v>
      </c>
      <c r="R502" s="9">
        <f t="shared" si="534"/>
        <v>2.7434491057066151E-3</v>
      </c>
      <c r="S502" s="9">
        <f t="shared" si="521"/>
        <v>1.733386224139947E-3</v>
      </c>
      <c r="T502" s="9">
        <f t="shared" si="516"/>
        <v>9.615425214526853E-4</v>
      </c>
      <c r="U502" s="9">
        <f t="shared" si="584"/>
        <v>3.0282737292296489E-4</v>
      </c>
      <c r="V502" s="9">
        <f t="shared" si="575"/>
        <v>1.3151514689569083E-4</v>
      </c>
      <c r="W502" s="6"/>
      <c r="X502" s="6"/>
    </row>
    <row r="503" spans="1:24" x14ac:dyDescent="0.25">
      <c r="A503">
        <f t="shared" si="530"/>
        <v>499</v>
      </c>
      <c r="B503" t="str">
        <f t="shared" si="544"/>
        <v>August</v>
      </c>
      <c r="C503">
        <f t="shared" si="525"/>
        <v>2066</v>
      </c>
      <c r="D503">
        <f t="shared" ref="D503:E503" si="586">D491+1</f>
        <v>83</v>
      </c>
      <c r="E503">
        <f t="shared" si="586"/>
        <v>81</v>
      </c>
      <c r="F503" s="6"/>
      <c r="G503" s="83">
        <f>VLOOKUP(D503,Rates2,5)*VLOOKUP(D503,Mort_Imp_Retirees,C503-'Mort Imp Cume'!$C$4+2)</f>
        <v>5.0632470526473109E-3</v>
      </c>
      <c r="H503" s="9">
        <f t="shared" si="527"/>
        <v>0.99493675294735273</v>
      </c>
      <c r="I503" s="83">
        <f>VLOOKUP(E503,Rates2,6)*VLOOKUP(E503,Mort_Imp_Survivors,C503-'Mort Imp Cume'!$C$4+2)</f>
        <v>1.2544048265333999E-3</v>
      </c>
      <c r="J503" s="9">
        <f t="shared" si="528"/>
        <v>0.99874559517346662</v>
      </c>
      <c r="K503" s="83">
        <f>VLOOKUP(E503,Rates2,7)*VLOOKUP(E503,Mort_Imp_Survivors,C503-'Mort Imp Cume'!$C$4+2)</f>
        <v>2.5155655960729557E-3</v>
      </c>
      <c r="L503" s="9">
        <f t="shared" si="529"/>
        <v>0.99748443440392709</v>
      </c>
      <c r="M503" s="31">
        <f>PRODUCT(H$4:H502)</f>
        <v>0.61404216873410522</v>
      </c>
      <c r="N503" s="9">
        <f>PRODUCT(J$4:J502)</f>
        <v>0.87794046490879329</v>
      </c>
      <c r="O503" s="9">
        <f>PRODUCT(L$4:L502)</f>
        <v>0.78158324659721101</v>
      </c>
      <c r="P503" s="9">
        <f t="shared" si="532"/>
        <v>0.53909246709202407</v>
      </c>
      <c r="Q503" s="9">
        <f t="shared" si="533"/>
        <v>6.7281622150562506E-4</v>
      </c>
      <c r="R503" s="9">
        <f t="shared" si="534"/>
        <v>2.7261343739456503E-3</v>
      </c>
      <c r="S503" s="9">
        <f t="shared" si="521"/>
        <v>1.7253842357498057E-3</v>
      </c>
      <c r="T503" s="9">
        <f t="shared" si="516"/>
        <v>9.5806341640540982E-4</v>
      </c>
      <c r="U503" s="9">
        <f t="shared" si="584"/>
        <v>3.0195594156815197E-4</v>
      </c>
      <c r="V503" s="9">
        <f t="shared" si="575"/>
        <v>1.3117223026688502E-4</v>
      </c>
      <c r="W503" s="6"/>
      <c r="X503" s="6"/>
    </row>
    <row r="504" spans="1:24" x14ac:dyDescent="0.25">
      <c r="A504">
        <f t="shared" si="530"/>
        <v>500</v>
      </c>
      <c r="B504" t="str">
        <f t="shared" si="544"/>
        <v>September</v>
      </c>
      <c r="C504">
        <f t="shared" si="525"/>
        <v>2066</v>
      </c>
      <c r="D504">
        <f t="shared" ref="D504:E504" si="587">D492+1</f>
        <v>83</v>
      </c>
      <c r="E504">
        <f t="shared" si="587"/>
        <v>81</v>
      </c>
      <c r="F504" s="6"/>
      <c r="G504" s="83">
        <f>VLOOKUP(D504,Rates2,5)*VLOOKUP(D504,Mort_Imp_Retirees,C504-'Mort Imp Cume'!$C$4+2)</f>
        <v>5.0632470526473109E-3</v>
      </c>
      <c r="H504" s="9">
        <f t="shared" si="527"/>
        <v>0.99493675294735273</v>
      </c>
      <c r="I504" s="83">
        <f>VLOOKUP(E504,Rates2,6)*VLOOKUP(E504,Mort_Imp_Survivors,C504-'Mort Imp Cume'!$C$4+2)</f>
        <v>1.2544048265333999E-3</v>
      </c>
      <c r="J504" s="9">
        <f t="shared" si="528"/>
        <v>0.99874559517346662</v>
      </c>
      <c r="K504" s="83">
        <f>VLOOKUP(E504,Rates2,7)*VLOOKUP(E504,Mort_Imp_Survivors,C504-'Mort Imp Cume'!$C$4+2)</f>
        <v>2.5155655960729557E-3</v>
      </c>
      <c r="L504" s="9">
        <f t="shared" si="529"/>
        <v>0.99748443440392709</v>
      </c>
      <c r="M504" s="31">
        <f>PRODUCT(H$4:H503)</f>
        <v>0.61093312153306112</v>
      </c>
      <c r="N504" s="9">
        <f>PRODUCT(J$4:J503)</f>
        <v>0.87683917215220275</v>
      </c>
      <c r="O504" s="9">
        <f>PRODUCT(L$4:L503)</f>
        <v>0.7796171226716041</v>
      </c>
      <c r="P504" s="9">
        <f t="shared" si="532"/>
        <v>0.53569009252541033</v>
      </c>
      <c r="Q504" s="9">
        <f t="shared" si="533"/>
        <v>6.6856987613855997E-4</v>
      </c>
      <c r="R504" s="9">
        <f t="shared" si="534"/>
        <v>2.708928920660211E-3</v>
      </c>
      <c r="S504" s="9">
        <f t="shared" si="521"/>
        <v>1.717419187666045E-3</v>
      </c>
      <c r="T504" s="9">
        <f t="shared" si="516"/>
        <v>9.5459689964378996E-4</v>
      </c>
      <c r="U504" s="9">
        <f t="shared" si="584"/>
        <v>3.010870178882522E-4</v>
      </c>
      <c r="V504" s="9">
        <f t="shared" si="575"/>
        <v>1.308302077694176E-4</v>
      </c>
      <c r="W504" s="6"/>
      <c r="X504" s="6"/>
    </row>
    <row r="505" spans="1:24" x14ac:dyDescent="0.25">
      <c r="A505">
        <f t="shared" si="530"/>
        <v>501</v>
      </c>
      <c r="B505" t="str">
        <f t="shared" si="544"/>
        <v>October</v>
      </c>
      <c r="C505">
        <f t="shared" si="525"/>
        <v>2066</v>
      </c>
      <c r="D505">
        <f t="shared" ref="D505:E505" si="588">D493+1</f>
        <v>83</v>
      </c>
      <c r="E505">
        <f t="shared" si="588"/>
        <v>81</v>
      </c>
      <c r="F505" s="6"/>
      <c r="G505" s="83">
        <f>VLOOKUP(D505,Rates2,5)*VLOOKUP(D505,Mort_Imp_Retirees,C505-'Mort Imp Cume'!$C$4+2)</f>
        <v>5.0632470526473109E-3</v>
      </c>
      <c r="H505" s="9">
        <f t="shared" si="527"/>
        <v>0.99493675294735273</v>
      </c>
      <c r="I505" s="83">
        <f>VLOOKUP(E505,Rates2,6)*VLOOKUP(E505,Mort_Imp_Survivors,C505-'Mort Imp Cume'!$C$4+2)</f>
        <v>1.2544048265333999E-3</v>
      </c>
      <c r="J505" s="9">
        <f t="shared" si="528"/>
        <v>0.99874559517346662</v>
      </c>
      <c r="K505" s="83">
        <f>VLOOKUP(E505,Rates2,7)*VLOOKUP(E505,Mort_Imp_Survivors,C505-'Mort Imp Cume'!$C$4+2)</f>
        <v>2.5155655960729557E-3</v>
      </c>
      <c r="L505" s="9">
        <f t="shared" si="529"/>
        <v>0.99748443440392709</v>
      </c>
      <c r="M505" s="31">
        <f>PRODUCT(H$4:H504)</f>
        <v>0.60783981620609429</v>
      </c>
      <c r="N505" s="9">
        <f>PRODUCT(J$4:J504)</f>
        <v>0.87573926086256149</v>
      </c>
      <c r="O505" s="9">
        <f>PRODUCT(L$4:L504)</f>
        <v>0.77765594465970211</v>
      </c>
      <c r="P505" s="9">
        <f t="shared" si="532"/>
        <v>0.53230919136716026</v>
      </c>
      <c r="Q505" s="9">
        <f t="shared" si="533"/>
        <v>6.6435033073320836E-4</v>
      </c>
      <c r="R505" s="9">
        <f t="shared" si="534"/>
        <v>2.6918320561609989E-3</v>
      </c>
      <c r="S505" s="9">
        <f t="shared" si="521"/>
        <v>1.7094909093577711E-3</v>
      </c>
      <c r="T505" s="9">
        <f t="shared" si="516"/>
        <v>9.5114292562021078E-4</v>
      </c>
      <c r="U505" s="9">
        <f t="shared" si="584"/>
        <v>3.0022059466705379E-4</v>
      </c>
      <c r="V505" s="9">
        <f t="shared" si="575"/>
        <v>1.3048907707190305E-4</v>
      </c>
      <c r="W505" s="6"/>
      <c r="X505" s="6"/>
    </row>
    <row r="506" spans="1:24" x14ac:dyDescent="0.25">
      <c r="A506">
        <f t="shared" si="530"/>
        <v>502</v>
      </c>
      <c r="B506" t="str">
        <f t="shared" si="544"/>
        <v>November</v>
      </c>
      <c r="C506">
        <f t="shared" si="525"/>
        <v>2066</v>
      </c>
      <c r="D506">
        <f t="shared" ref="D506:E506" si="589">D494+1</f>
        <v>83</v>
      </c>
      <c r="E506">
        <f t="shared" si="589"/>
        <v>81</v>
      </c>
      <c r="F506" s="6"/>
      <c r="G506" s="83">
        <f>VLOOKUP(D506,Rates2,5)*VLOOKUP(D506,Mort_Imp_Retirees,C506-'Mort Imp Cume'!$C$4+2)</f>
        <v>5.0632470526473109E-3</v>
      </c>
      <c r="H506" s="9">
        <f t="shared" si="527"/>
        <v>0.99493675294735273</v>
      </c>
      <c r="I506" s="83">
        <f>VLOOKUP(E506,Rates2,6)*VLOOKUP(E506,Mort_Imp_Survivors,C506-'Mort Imp Cume'!$C$4+2)</f>
        <v>1.2544048265333999E-3</v>
      </c>
      <c r="J506" s="9">
        <f t="shared" si="528"/>
        <v>0.99874559517346662</v>
      </c>
      <c r="K506" s="83">
        <f>VLOOKUP(E506,Rates2,7)*VLOOKUP(E506,Mort_Imp_Survivors,C506-'Mort Imp Cume'!$C$4+2)</f>
        <v>2.5155655960729557E-3</v>
      </c>
      <c r="L506" s="9">
        <f t="shared" si="529"/>
        <v>0.99748443440392709</v>
      </c>
      <c r="M506" s="31">
        <f>PRODUCT(H$4:H505)</f>
        <v>0.60476217304820712</v>
      </c>
      <c r="N506" s="9">
        <f>PRODUCT(J$4:J505)</f>
        <v>0.87464072930695069</v>
      </c>
      <c r="O506" s="9">
        <f>PRODUCT(L$4:L505)</f>
        <v>0.77569970011973455</v>
      </c>
      <c r="P506" s="9">
        <f t="shared" si="532"/>
        <v>0.52894962809214019</v>
      </c>
      <c r="Q506" s="9">
        <f t="shared" si="533"/>
        <v>6.6015741614695747E-4</v>
      </c>
      <c r="R506" s="9">
        <f t="shared" si="534"/>
        <v>2.6748430951115502E-3</v>
      </c>
      <c r="S506" s="9">
        <f t="shared" si="521"/>
        <v>1.7015992310813262E-3</v>
      </c>
      <c r="T506" s="9">
        <f t="shared" si="516"/>
        <v>9.4770144895186094E-4</v>
      </c>
      <c r="U506" s="9">
        <f t="shared" si="584"/>
        <v>2.9935666470911026E-4</v>
      </c>
      <c r="V506" s="9">
        <f t="shared" si="575"/>
        <v>1.3014883584903488E-4</v>
      </c>
      <c r="W506" s="6"/>
      <c r="X506" s="6"/>
    </row>
    <row r="507" spans="1:24" x14ac:dyDescent="0.25">
      <c r="A507">
        <f t="shared" si="530"/>
        <v>503</v>
      </c>
      <c r="B507" t="str">
        <f t="shared" si="544"/>
        <v>December</v>
      </c>
      <c r="C507">
        <f t="shared" si="525"/>
        <v>2066</v>
      </c>
      <c r="D507">
        <f t="shared" ref="D507:E507" si="590">D495+1</f>
        <v>83</v>
      </c>
      <c r="E507">
        <f t="shared" si="590"/>
        <v>81</v>
      </c>
      <c r="F507" s="6"/>
      <c r="G507" s="83">
        <f>VLOOKUP(D507,Rates2,5)*VLOOKUP(D507,Mort_Imp_Retirees,C507-'Mort Imp Cume'!$C$4+2)</f>
        <v>5.0632470526473109E-3</v>
      </c>
      <c r="H507" s="9">
        <f t="shared" si="527"/>
        <v>0.99493675294735273</v>
      </c>
      <c r="I507" s="83">
        <f>VLOOKUP(E507,Rates2,6)*VLOOKUP(E507,Mort_Imp_Survivors,C507-'Mort Imp Cume'!$C$4+2)</f>
        <v>1.2544048265333999E-3</v>
      </c>
      <c r="J507" s="9">
        <f t="shared" si="528"/>
        <v>0.99874559517346662</v>
      </c>
      <c r="K507" s="83">
        <f>VLOOKUP(E507,Rates2,7)*VLOOKUP(E507,Mort_Imp_Survivors,C507-'Mort Imp Cume'!$C$4+2)</f>
        <v>2.5155655960729557E-3</v>
      </c>
      <c r="L507" s="9">
        <f t="shared" si="529"/>
        <v>0.99748443440392709</v>
      </c>
      <c r="M507" s="31">
        <f>PRODUCT(H$4:H506)</f>
        <v>0.6017001127579682</v>
      </c>
      <c r="N507" s="9">
        <f>PRODUCT(J$4:J506)</f>
        <v>0.87354357575462538</v>
      </c>
      <c r="O507" s="9">
        <f>PRODUCT(L$4:L506)</f>
        <v>0.77374837664122931</v>
      </c>
      <c r="P507" s="9">
        <f t="shared" si="532"/>
        <v>0.5256112680305568</v>
      </c>
      <c r="Q507" s="9">
        <f t="shared" si="533"/>
        <v>6.5599096430470538E-4</v>
      </c>
      <c r="R507" s="9">
        <f t="shared" si="534"/>
        <v>2.6579613565007668E-3</v>
      </c>
      <c r="S507" s="9">
        <f t="shared" si="521"/>
        <v>1.693743983876658E-3</v>
      </c>
      <c r="T507" s="9">
        <f t="shared" si="516"/>
        <v>9.4427242442013512E-4</v>
      </c>
      <c r="U507" s="9">
        <f t="shared" si="584"/>
        <v>2.9849522083968131E-4</v>
      </c>
      <c r="V507" s="9">
        <f t="shared" si="575"/>
        <v>1.2980948178156957E-4</v>
      </c>
      <c r="W507" s="6"/>
      <c r="X507" s="6"/>
    </row>
    <row r="508" spans="1:24" x14ac:dyDescent="0.25">
      <c r="A508">
        <f t="shared" si="530"/>
        <v>504</v>
      </c>
      <c r="B508" t="str">
        <f t="shared" si="544"/>
        <v>January</v>
      </c>
      <c r="C508">
        <f t="shared" si="525"/>
        <v>2067</v>
      </c>
      <c r="D508">
        <f t="shared" ref="D508:E508" si="591">D496+1</f>
        <v>84</v>
      </c>
      <c r="E508">
        <f t="shared" si="591"/>
        <v>82</v>
      </c>
      <c r="F508" s="6"/>
      <c r="G508" s="83">
        <f>VLOOKUP(D508,Rates2,5)*VLOOKUP(D508,Mort_Imp_Retirees,C508-'Mort Imp Cume'!$C$4+2)</f>
        <v>5.7918262378037939E-3</v>
      </c>
      <c r="H508" s="9">
        <f t="shared" si="527"/>
        <v>0.99420817376219617</v>
      </c>
      <c r="I508" s="83">
        <f>VLOOKUP(E508,Rates2,6)*VLOOKUP(E508,Mort_Imp_Survivors,C508-'Mort Imp Cume'!$C$4+2)</f>
        <v>1.5299113242662529E-3</v>
      </c>
      <c r="J508" s="9">
        <f t="shared" si="528"/>
        <v>0.99847008867573372</v>
      </c>
      <c r="K508" s="83">
        <f>VLOOKUP(E508,Rates2,7)*VLOOKUP(E508,Mort_Imp_Survivors,C508-'Mort Imp Cume'!$C$4+2)</f>
        <v>2.8354474281375372E-3</v>
      </c>
      <c r="L508" s="9">
        <f t="shared" si="529"/>
        <v>0.99716455257186243</v>
      </c>
      <c r="M508" s="31">
        <f>PRODUCT(H$4:H507)</f>
        <v>0.59865355643546891</v>
      </c>
      <c r="N508" s="9">
        <f>PRODUCT(J$4:J507)</f>
        <v>0.87244779847701159</v>
      </c>
      <c r="O508" s="9">
        <f>PRODUCT(L$4:L507)</f>
        <v>0.77180196184493333</v>
      </c>
      <c r="P508" s="9">
        <f t="shared" si="532"/>
        <v>0.52229397736255823</v>
      </c>
      <c r="Q508" s="9">
        <f t="shared" si="533"/>
        <v>7.9443543378856217E-4</v>
      </c>
      <c r="R508" s="9">
        <f t="shared" si="534"/>
        <v>3.0204079251608881E-3</v>
      </c>
      <c r="S508" s="9">
        <f t="shared" si="521"/>
        <v>1.9110339083316997E-3</v>
      </c>
      <c r="T508" s="9">
        <f t="shared" si="516"/>
        <v>1.0856874957100708E-3</v>
      </c>
      <c r="U508" s="9">
        <f t="shared" si="584"/>
        <v>3.3348048376406877E-4</v>
      </c>
      <c r="V508" s="9">
        <f t="shared" si="575"/>
        <v>1.3665001321436552E-4</v>
      </c>
      <c r="W508" s="6"/>
      <c r="X508" s="6"/>
    </row>
    <row r="509" spans="1:24" x14ac:dyDescent="0.25">
      <c r="A509">
        <f t="shared" si="530"/>
        <v>505</v>
      </c>
      <c r="B509" t="str">
        <f t="shared" si="544"/>
        <v>February</v>
      </c>
      <c r="C509">
        <f t="shared" si="525"/>
        <v>2067</v>
      </c>
      <c r="D509">
        <f t="shared" ref="D509:E509" si="592">D497+1</f>
        <v>84</v>
      </c>
      <c r="E509">
        <f t="shared" si="592"/>
        <v>82</v>
      </c>
      <c r="F509" s="6"/>
      <c r="G509" s="83">
        <f>VLOOKUP(D509,Rates2,5)*VLOOKUP(D509,Mort_Imp_Retirees,C509-'Mort Imp Cume'!$C$4+2)</f>
        <v>5.7918262378037939E-3</v>
      </c>
      <c r="H509" s="9">
        <f t="shared" si="527"/>
        <v>0.99420817376219617</v>
      </c>
      <c r="I509" s="83">
        <f>VLOOKUP(E509,Rates2,6)*VLOOKUP(E509,Mort_Imp_Survivors,C509-'Mort Imp Cume'!$C$4+2)</f>
        <v>1.5299113242662529E-3</v>
      </c>
      <c r="J509" s="9">
        <f t="shared" si="528"/>
        <v>0.99847008867573372</v>
      </c>
      <c r="K509" s="83">
        <f>VLOOKUP(E509,Rates2,7)*VLOOKUP(E509,Mort_Imp_Survivors,C509-'Mort Imp Cume'!$C$4+2)</f>
        <v>2.8354474281375372E-3</v>
      </c>
      <c r="L509" s="9">
        <f t="shared" si="529"/>
        <v>0.99716455257186243</v>
      </c>
      <c r="M509" s="31">
        <f>PRODUCT(H$4:H508)</f>
        <v>0.59518625905995137</v>
      </c>
      <c r="N509" s="9">
        <f>PRODUCT(J$4:J508)</f>
        <v>0.87111303071029045</v>
      </c>
      <c r="O509" s="9">
        <f>PRODUCT(L$4:L508)</f>
        <v>0.76961355795718855</v>
      </c>
      <c r="P509" s="9">
        <f t="shared" si="532"/>
        <v>0.51847450596683431</v>
      </c>
      <c r="Q509" s="9">
        <f t="shared" si="533"/>
        <v>7.8862582550927958E-4</v>
      </c>
      <c r="R509" s="9">
        <f t="shared" si="534"/>
        <v>2.9983200547783395E-3</v>
      </c>
      <c r="S509" s="9">
        <f t="shared" si="521"/>
        <v>1.9012549380300913E-3</v>
      </c>
      <c r="T509" s="9">
        <f t="shared" ref="T509:T572" si="593">IF(O390=0,0,R389*O509/O390)</f>
        <v>1.0812544515756287E-3</v>
      </c>
      <c r="U509" s="9">
        <f t="shared" si="584"/>
        <v>3.3239847021225338E-4</v>
      </c>
      <c r="V509" s="9">
        <f t="shared" si="575"/>
        <v>1.3624860885019501E-4</v>
      </c>
      <c r="W509" s="6"/>
      <c r="X509" s="6"/>
    </row>
    <row r="510" spans="1:24" x14ac:dyDescent="0.25">
      <c r="A510">
        <f t="shared" si="530"/>
        <v>506</v>
      </c>
      <c r="B510" t="str">
        <f t="shared" si="544"/>
        <v>March</v>
      </c>
      <c r="C510">
        <f t="shared" si="525"/>
        <v>2067</v>
      </c>
      <c r="D510">
        <f t="shared" ref="D510:E510" si="594">D498+1</f>
        <v>84</v>
      </c>
      <c r="E510">
        <f t="shared" si="594"/>
        <v>82</v>
      </c>
      <c r="F510" s="6"/>
      <c r="G510" s="83">
        <f>VLOOKUP(D510,Rates2,5)*VLOOKUP(D510,Mort_Imp_Retirees,C510-'Mort Imp Cume'!$C$4+2)</f>
        <v>5.7918262378037939E-3</v>
      </c>
      <c r="H510" s="9">
        <f t="shared" si="527"/>
        <v>0.99420817376219617</v>
      </c>
      <c r="I510" s="83">
        <f>VLOOKUP(E510,Rates2,6)*VLOOKUP(E510,Mort_Imp_Survivors,C510-'Mort Imp Cume'!$C$4+2)</f>
        <v>1.5299113242662529E-3</v>
      </c>
      <c r="J510" s="9">
        <f t="shared" si="528"/>
        <v>0.99847008867573372</v>
      </c>
      <c r="K510" s="83">
        <f>VLOOKUP(E510,Rates2,7)*VLOOKUP(E510,Mort_Imp_Survivors,C510-'Mort Imp Cume'!$C$4+2)</f>
        <v>2.8354474281375372E-3</v>
      </c>
      <c r="L510" s="9">
        <f t="shared" si="529"/>
        <v>0.99716455257186243</v>
      </c>
      <c r="M510" s="31">
        <f>PRODUCT(H$4:H509)</f>
        <v>0.59173904366834762</v>
      </c>
      <c r="N510" s="9">
        <f>PRODUCT(J$4:J509)</f>
        <v>0.8697803050198909</v>
      </c>
      <c r="O510" s="9">
        <f>PRODUCT(L$4:L509)</f>
        <v>0.76743135917361904</v>
      </c>
      <c r="P510" s="9">
        <f t="shared" si="532"/>
        <v>0.51468296589403395</v>
      </c>
      <c r="Q510" s="9">
        <f t="shared" si="533"/>
        <v>7.8285870217833034E-4</v>
      </c>
      <c r="R510" s="9">
        <f t="shared" si="534"/>
        <v>2.9763937102658474E-3</v>
      </c>
      <c r="S510" s="9">
        <f t="shared" si="521"/>
        <v>1.8915260077930489E-3</v>
      </c>
      <c r="T510" s="9">
        <f t="shared" si="593"/>
        <v>1.076839508303889E-3</v>
      </c>
      <c r="U510" s="9">
        <f t="shared" si="584"/>
        <v>3.3131996737060935E-4</v>
      </c>
      <c r="V510" s="9">
        <f t="shared" si="575"/>
        <v>1.3584838359651107E-4</v>
      </c>
      <c r="W510" s="6"/>
      <c r="X510" s="6"/>
    </row>
    <row r="511" spans="1:24" x14ac:dyDescent="0.25">
      <c r="A511">
        <f t="shared" si="530"/>
        <v>507</v>
      </c>
      <c r="B511" t="str">
        <f t="shared" si="544"/>
        <v>April</v>
      </c>
      <c r="C511">
        <f t="shared" si="525"/>
        <v>2067</v>
      </c>
      <c r="D511">
        <f t="shared" ref="D511:E511" si="595">D499+1</f>
        <v>84</v>
      </c>
      <c r="E511">
        <f t="shared" si="595"/>
        <v>82</v>
      </c>
      <c r="F511" s="6"/>
      <c r="G511" s="83">
        <f>VLOOKUP(D511,Rates2,5)*VLOOKUP(D511,Mort_Imp_Retirees,C511-'Mort Imp Cume'!$C$4+2)</f>
        <v>5.7918262378037939E-3</v>
      </c>
      <c r="H511" s="9">
        <f t="shared" si="527"/>
        <v>0.99420817376219617</v>
      </c>
      <c r="I511" s="83">
        <f>VLOOKUP(E511,Rates2,6)*VLOOKUP(E511,Mort_Imp_Survivors,C511-'Mort Imp Cume'!$C$4+2)</f>
        <v>1.5299113242662529E-3</v>
      </c>
      <c r="J511" s="9">
        <f t="shared" si="528"/>
        <v>0.99847008867573372</v>
      </c>
      <c r="K511" s="83">
        <f>VLOOKUP(E511,Rates2,7)*VLOOKUP(E511,Mort_Imp_Survivors,C511-'Mort Imp Cume'!$C$4+2)</f>
        <v>2.8354474281375372E-3</v>
      </c>
      <c r="L511" s="9">
        <f t="shared" si="529"/>
        <v>0.99716455257186243</v>
      </c>
      <c r="M511" s="31">
        <f>PRODUCT(H$4:H510)</f>
        <v>0.58831179394929634</v>
      </c>
      <c r="N511" s="9">
        <f>PRODUCT(J$4:J510)</f>
        <v>0.86844961828161715</v>
      </c>
      <c r="O511" s="9">
        <f>PRODUCT(L$4:L510)</f>
        <v>0.76525534789997807</v>
      </c>
      <c r="P511" s="9">
        <f t="shared" si="532"/>
        <v>0.51091915288583978</v>
      </c>
      <c r="Q511" s="9">
        <f t="shared" si="533"/>
        <v>7.7713375310853067E-4</v>
      </c>
      <c r="R511" s="9">
        <f t="shared" si="534"/>
        <v>2.9546277104046583E-3</v>
      </c>
      <c r="S511" s="9">
        <f t="shared" si="521"/>
        <v>1.8818468615600687E-3</v>
      </c>
      <c r="T511" s="9">
        <f t="shared" si="593"/>
        <v>1.0724425919859944E-3</v>
      </c>
      <c r="U511" s="9">
        <f t="shared" si="584"/>
        <v>3.3024496384825733E-4</v>
      </c>
      <c r="V511" s="9">
        <f t="shared" si="575"/>
        <v>1.3544933398972026E-4</v>
      </c>
      <c r="W511" s="6"/>
      <c r="X511" s="6"/>
    </row>
    <row r="512" spans="1:24" x14ac:dyDescent="0.25">
      <c r="A512">
        <f t="shared" si="530"/>
        <v>508</v>
      </c>
      <c r="B512" t="str">
        <f t="shared" si="544"/>
        <v>May</v>
      </c>
      <c r="C512">
        <f t="shared" si="525"/>
        <v>2067</v>
      </c>
      <c r="D512">
        <f t="shared" ref="D512:E512" si="596">D500+1</f>
        <v>84</v>
      </c>
      <c r="E512">
        <f t="shared" si="596"/>
        <v>82</v>
      </c>
      <c r="F512" s="6"/>
      <c r="G512" s="83">
        <f>VLOOKUP(D512,Rates2,5)*VLOOKUP(D512,Mort_Imp_Retirees,C512-'Mort Imp Cume'!$C$4+2)</f>
        <v>5.7918262378037939E-3</v>
      </c>
      <c r="H512" s="9">
        <f t="shared" si="527"/>
        <v>0.99420817376219617</v>
      </c>
      <c r="I512" s="83">
        <f>VLOOKUP(E512,Rates2,6)*VLOOKUP(E512,Mort_Imp_Survivors,C512-'Mort Imp Cume'!$C$4+2)</f>
        <v>1.5299113242662529E-3</v>
      </c>
      <c r="J512" s="9">
        <f t="shared" si="528"/>
        <v>0.99847008867573372</v>
      </c>
      <c r="K512" s="83">
        <f>VLOOKUP(E512,Rates2,7)*VLOOKUP(E512,Mort_Imp_Survivors,C512-'Mort Imp Cume'!$C$4+2)</f>
        <v>2.8354474281375372E-3</v>
      </c>
      <c r="L512" s="9">
        <f t="shared" si="529"/>
        <v>0.99716455257186243</v>
      </c>
      <c r="M512" s="31">
        <f>PRODUCT(H$4:H511)</f>
        <v>0.58490439426509133</v>
      </c>
      <c r="N512" s="9">
        <f>PRODUCT(J$4:J511)</f>
        <v>0.86712096737605338</v>
      </c>
      <c r="O512" s="9">
        <f>PRODUCT(L$4:L511)</f>
        <v>0.76308550659190655</v>
      </c>
      <c r="P512" s="9">
        <f t="shared" si="532"/>
        <v>0.50718286417765057</v>
      </c>
      <c r="Q512" s="9">
        <f t="shared" si="533"/>
        <v>7.7145066988471402E-4</v>
      </c>
      <c r="R512" s="9">
        <f t="shared" si="534"/>
        <v>2.9330208826141278E-3</v>
      </c>
      <c r="S512" s="9">
        <f t="shared" si="521"/>
        <v>1.872217244580936E-3</v>
      </c>
      <c r="T512" s="9">
        <f t="shared" si="593"/>
        <v>1.0680636290148675E-3</v>
      </c>
      <c r="U512" s="9">
        <f t="shared" si="584"/>
        <v>3.2917344829127675E-4</v>
      </c>
      <c r="V512" s="9">
        <f t="shared" si="575"/>
        <v>1.3505145657640325E-4</v>
      </c>
      <c r="W512" s="6"/>
      <c r="X512" s="6"/>
    </row>
    <row r="513" spans="1:24" x14ac:dyDescent="0.25">
      <c r="A513">
        <f t="shared" si="530"/>
        <v>509</v>
      </c>
      <c r="B513" t="str">
        <f t="shared" si="544"/>
        <v>June</v>
      </c>
      <c r="C513">
        <f t="shared" si="525"/>
        <v>2067</v>
      </c>
      <c r="D513">
        <f t="shared" ref="D513:E513" si="597">D501+1</f>
        <v>84</v>
      </c>
      <c r="E513">
        <f t="shared" si="597"/>
        <v>82</v>
      </c>
      <c r="F513" s="6"/>
      <c r="G513" s="83">
        <f>VLOOKUP(D513,Rates2,5)*VLOOKUP(D513,Mort_Imp_Retirees,C513-'Mort Imp Cume'!$C$4+2)</f>
        <v>5.7918262378037939E-3</v>
      </c>
      <c r="H513" s="9">
        <f t="shared" si="527"/>
        <v>0.99420817376219617</v>
      </c>
      <c r="I513" s="83">
        <f>VLOOKUP(E513,Rates2,6)*VLOOKUP(E513,Mort_Imp_Survivors,C513-'Mort Imp Cume'!$C$4+2)</f>
        <v>1.5299113242662529E-3</v>
      </c>
      <c r="J513" s="9">
        <f t="shared" si="528"/>
        <v>0.99847008867573372</v>
      </c>
      <c r="K513" s="83">
        <f>VLOOKUP(E513,Rates2,7)*VLOOKUP(E513,Mort_Imp_Survivors,C513-'Mort Imp Cume'!$C$4+2)</f>
        <v>2.8354474281375372E-3</v>
      </c>
      <c r="L513" s="9">
        <f t="shared" si="529"/>
        <v>0.99716455257186243</v>
      </c>
      <c r="M513" s="31">
        <f>PRODUCT(H$4:H512)</f>
        <v>0.58151672964778001</v>
      </c>
      <c r="N513" s="9">
        <f>PRODUCT(J$4:J512)</f>
        <v>0.86579434918855602</v>
      </c>
      <c r="O513" s="9">
        <f>PRODUCT(L$4:L512)</f>
        <v>0.76092181775479151</v>
      </c>
      <c r="P513" s="9">
        <f t="shared" si="532"/>
        <v>0.50347389848765722</v>
      </c>
      <c r="Q513" s="9">
        <f t="shared" si="533"/>
        <v>7.6580914634711563E-4</v>
      </c>
      <c r="R513" s="9">
        <f t="shared" si="534"/>
        <v>2.911572062888548E-3</v>
      </c>
      <c r="S513" s="9">
        <f t="shared" ref="S513:S576" si="598">IF(O454=0,0,R453*O513/O454)</f>
        <v>1.8626369034090214E-3</v>
      </c>
      <c r="T513" s="9">
        <f t="shared" si="593"/>
        <v>1.0637025460839842E-3</v>
      </c>
      <c r="U513" s="9">
        <f t="shared" si="584"/>
        <v>3.2810540938258624E-4</v>
      </c>
      <c r="V513" s="9">
        <f t="shared" si="575"/>
        <v>1.3465474791328504E-4</v>
      </c>
      <c r="W513" s="6"/>
      <c r="X513" s="6"/>
    </row>
    <row r="514" spans="1:24" x14ac:dyDescent="0.25">
      <c r="A514">
        <f t="shared" si="530"/>
        <v>510</v>
      </c>
      <c r="B514" t="str">
        <f t="shared" si="544"/>
        <v>July</v>
      </c>
      <c r="C514">
        <f t="shared" si="525"/>
        <v>2067</v>
      </c>
      <c r="D514">
        <f t="shared" ref="D514:E514" si="599">D502+1</f>
        <v>84</v>
      </c>
      <c r="E514">
        <f t="shared" si="599"/>
        <v>82</v>
      </c>
      <c r="F514" s="6"/>
      <c r="G514" s="83">
        <f>VLOOKUP(D514,Rates2,5)*VLOOKUP(D514,Mort_Imp_Retirees,C514-'Mort Imp Cume'!$C$4+2)</f>
        <v>5.7918262378037939E-3</v>
      </c>
      <c r="H514" s="9">
        <f t="shared" si="527"/>
        <v>0.99420817376219617</v>
      </c>
      <c r="I514" s="83">
        <f>VLOOKUP(E514,Rates2,6)*VLOOKUP(E514,Mort_Imp_Survivors,C514-'Mort Imp Cume'!$C$4+2)</f>
        <v>1.5299113242662529E-3</v>
      </c>
      <c r="J514" s="9">
        <f t="shared" si="528"/>
        <v>0.99847008867573372</v>
      </c>
      <c r="K514" s="83">
        <f>VLOOKUP(E514,Rates2,7)*VLOOKUP(E514,Mort_Imp_Survivors,C514-'Mort Imp Cume'!$C$4+2)</f>
        <v>2.8354474281375372E-3</v>
      </c>
      <c r="L514" s="9">
        <f t="shared" si="529"/>
        <v>0.99716455257186243</v>
      </c>
      <c r="M514" s="31">
        <f>PRODUCT(H$4:H513)</f>
        <v>0.57814868579528411</v>
      </c>
      <c r="N514" s="9">
        <f>PRODUCT(J$4:J513)</f>
        <v>0.86446976060924674</v>
      </c>
      <c r="O514" s="9">
        <f>PRODUCT(L$4:L513)</f>
        <v>0.75876426394362495</v>
      </c>
      <c r="P514" s="9">
        <f t="shared" si="532"/>
        <v>0.49979205600599985</v>
      </c>
      <c r="Q514" s="9">
        <f t="shared" si="533"/>
        <v>7.6020887857487936E-4</v>
      </c>
      <c r="R514" s="9">
        <f t="shared" si="534"/>
        <v>2.8902800957344398E-3</v>
      </c>
      <c r="S514" s="9">
        <f t="shared" si="598"/>
        <v>1.8531055858946107E-3</v>
      </c>
      <c r="T514" s="9">
        <f t="shared" si="593"/>
        <v>1.0593592701861395E-3</v>
      </c>
      <c r="U514" s="9">
        <f t="shared" si="584"/>
        <v>3.2704083584182377E-4</v>
      </c>
      <c r="V514" s="9">
        <f t="shared" si="575"/>
        <v>1.3425920456720512E-4</v>
      </c>
      <c r="W514" s="6"/>
      <c r="X514" s="6"/>
    </row>
    <row r="515" spans="1:24" x14ac:dyDescent="0.25">
      <c r="A515">
        <f t="shared" si="530"/>
        <v>511</v>
      </c>
      <c r="B515" t="str">
        <f t="shared" si="544"/>
        <v>August</v>
      </c>
      <c r="C515">
        <f t="shared" si="525"/>
        <v>2067</v>
      </c>
      <c r="D515">
        <f t="shared" ref="D515:E515" si="600">D503+1</f>
        <v>84</v>
      </c>
      <c r="E515">
        <f t="shared" si="600"/>
        <v>82</v>
      </c>
      <c r="F515" s="6"/>
      <c r="G515" s="83">
        <f>VLOOKUP(D515,Rates2,5)*VLOOKUP(D515,Mort_Imp_Retirees,C515-'Mort Imp Cume'!$C$4+2)</f>
        <v>5.7918262378037939E-3</v>
      </c>
      <c r="H515" s="9">
        <f t="shared" si="527"/>
        <v>0.99420817376219617</v>
      </c>
      <c r="I515" s="83">
        <f>VLOOKUP(E515,Rates2,6)*VLOOKUP(E515,Mort_Imp_Survivors,C515-'Mort Imp Cume'!$C$4+2)</f>
        <v>1.5299113242662529E-3</v>
      </c>
      <c r="J515" s="9">
        <f t="shared" si="528"/>
        <v>0.99847008867573372</v>
      </c>
      <c r="K515" s="83">
        <f>VLOOKUP(E515,Rates2,7)*VLOOKUP(E515,Mort_Imp_Survivors,C515-'Mort Imp Cume'!$C$4+2)</f>
        <v>2.8354474281375372E-3</v>
      </c>
      <c r="L515" s="9">
        <f t="shared" si="529"/>
        <v>0.99716455257186243</v>
      </c>
      <c r="M515" s="31">
        <f>PRODUCT(H$4:H514)</f>
        <v>0.57480014906754318</v>
      </c>
      <c r="N515" s="9">
        <f>PRODUCT(J$4:J514)</f>
        <v>0.86314719853300492</v>
      </c>
      <c r="O515" s="9">
        <f>PRODUCT(L$4:L514)</f>
        <v>0.75661282776286332</v>
      </c>
      <c r="P515" s="9">
        <f t="shared" si="532"/>
        <v>0.49613713838400353</v>
      </c>
      <c r="Q515" s="9">
        <f t="shared" si="533"/>
        <v>7.5464956486968502E-4</v>
      </c>
      <c r="R515" s="9">
        <f t="shared" si="534"/>
        <v>2.8691438341083082E-3</v>
      </c>
      <c r="S515" s="9">
        <f t="shared" si="598"/>
        <v>1.8436230411782656E-3</v>
      </c>
      <c r="T515" s="9">
        <f t="shared" si="593"/>
        <v>1.0550337286122321E-3</v>
      </c>
      <c r="U515" s="9">
        <f t="shared" si="584"/>
        <v>3.2597971642522774E-4</v>
      </c>
      <c r="V515" s="9">
        <f t="shared" si="575"/>
        <v>1.3386482311508776E-4</v>
      </c>
      <c r="W515" s="6"/>
      <c r="X515" s="6"/>
    </row>
    <row r="516" spans="1:24" x14ac:dyDescent="0.25">
      <c r="A516">
        <f t="shared" si="530"/>
        <v>512</v>
      </c>
      <c r="B516" t="str">
        <f t="shared" si="544"/>
        <v>September</v>
      </c>
      <c r="C516">
        <f t="shared" si="525"/>
        <v>2067</v>
      </c>
      <c r="D516">
        <f t="shared" ref="D516:E516" si="601">D504+1</f>
        <v>84</v>
      </c>
      <c r="E516">
        <f t="shared" si="601"/>
        <v>82</v>
      </c>
      <c r="F516" s="6"/>
      <c r="G516" s="83">
        <f>VLOOKUP(D516,Rates2,5)*VLOOKUP(D516,Mort_Imp_Retirees,C516-'Mort Imp Cume'!$C$4+2)</f>
        <v>5.7918262378037939E-3</v>
      </c>
      <c r="H516" s="9">
        <f t="shared" si="527"/>
        <v>0.99420817376219617</v>
      </c>
      <c r="I516" s="83">
        <f>VLOOKUP(E516,Rates2,6)*VLOOKUP(E516,Mort_Imp_Survivors,C516-'Mort Imp Cume'!$C$4+2)</f>
        <v>1.5299113242662529E-3</v>
      </c>
      <c r="J516" s="9">
        <f t="shared" si="528"/>
        <v>0.99847008867573372</v>
      </c>
      <c r="K516" s="83">
        <f>VLOOKUP(E516,Rates2,7)*VLOOKUP(E516,Mort_Imp_Survivors,C516-'Mort Imp Cume'!$C$4+2)</f>
        <v>2.8354474281375372E-3</v>
      </c>
      <c r="L516" s="9">
        <f t="shared" si="529"/>
        <v>0.99716455257186243</v>
      </c>
      <c r="M516" s="31">
        <f>PRODUCT(H$4:H515)</f>
        <v>0.57147100648268023</v>
      </c>
      <c r="N516" s="9">
        <f>PRODUCT(J$4:J515)</f>
        <v>0.86182665985946061</v>
      </c>
      <c r="O516" s="9">
        <f>PRODUCT(L$4:L515)</f>
        <v>0.75446749186628725</v>
      </c>
      <c r="P516" s="9">
        <f t="shared" si="532"/>
        <v>0.49250894872349249</v>
      </c>
      <c r="Q516" s="9">
        <f t="shared" si="533"/>
        <v>7.4913090573949489E-4</v>
      </c>
      <c r="R516" s="9">
        <f t="shared" si="534"/>
        <v>2.8481621393548436E-3</v>
      </c>
      <c r="S516" s="9">
        <f t="shared" si="598"/>
        <v>1.8341890196842253E-3</v>
      </c>
      <c r="T516" s="9">
        <f t="shared" si="593"/>
        <v>1.0507258489500424E-3</v>
      </c>
      <c r="U516" s="9">
        <f t="shared" si="584"/>
        <v>3.2492203992551814E-4</v>
      </c>
      <c r="V516" s="9">
        <f t="shared" si="575"/>
        <v>1.3347160014391237E-4</v>
      </c>
      <c r="W516" s="6"/>
      <c r="X516" s="6"/>
    </row>
    <row r="517" spans="1:24" x14ac:dyDescent="0.25">
      <c r="A517">
        <f t="shared" si="530"/>
        <v>513</v>
      </c>
      <c r="B517" t="str">
        <f t="shared" si="544"/>
        <v>October</v>
      </c>
      <c r="C517">
        <f t="shared" ref="C517:C580" si="602">C516+IF(B516="December",1,0)</f>
        <v>2067</v>
      </c>
      <c r="D517">
        <f t="shared" ref="D517:E517" si="603">D505+1</f>
        <v>84</v>
      </c>
      <c r="E517">
        <f t="shared" si="603"/>
        <v>82</v>
      </c>
      <c r="F517" s="6"/>
      <c r="G517" s="83">
        <f>VLOOKUP(D517,Rates2,5)*VLOOKUP(D517,Mort_Imp_Retirees,C517-'Mort Imp Cume'!$C$4+2)</f>
        <v>5.7918262378037939E-3</v>
      </c>
      <c r="H517" s="9">
        <f t="shared" ref="H517:H580" si="604">1-G517</f>
        <v>0.99420817376219617</v>
      </c>
      <c r="I517" s="83">
        <f>VLOOKUP(E517,Rates2,6)*VLOOKUP(E517,Mort_Imp_Survivors,C517-'Mort Imp Cume'!$C$4+2)</f>
        <v>1.5299113242662529E-3</v>
      </c>
      <c r="J517" s="9">
        <f t="shared" ref="J517:J580" si="605">1-I517</f>
        <v>0.99847008867573372</v>
      </c>
      <c r="K517" s="83">
        <f>VLOOKUP(E517,Rates2,7)*VLOOKUP(E517,Mort_Imp_Survivors,C517-'Mort Imp Cume'!$C$4+2)</f>
        <v>2.8354474281375372E-3</v>
      </c>
      <c r="L517" s="9">
        <f t="shared" ref="L517:L580" si="606">1-K517</f>
        <v>0.99716455257186243</v>
      </c>
      <c r="M517" s="31">
        <f>PRODUCT(H$4:H516)</f>
        <v>0.56816114571318965</v>
      </c>
      <c r="N517" s="9">
        <f>PRODUCT(J$4:J516)</f>
        <v>0.86050814149298704</v>
      </c>
      <c r="O517" s="9">
        <f>PRODUCT(L$4:L516)</f>
        <v>0.75232823895686163</v>
      </c>
      <c r="P517" s="9">
        <f t="shared" si="532"/>
        <v>0.48890729156618301</v>
      </c>
      <c r="Q517" s="9">
        <f t="shared" si="533"/>
        <v>7.4365260388241903E-4</v>
      </c>
      <c r="R517" s="9">
        <f t="shared" si="534"/>
        <v>2.827333881145581E-3</v>
      </c>
      <c r="S517" s="9">
        <f t="shared" si="598"/>
        <v>1.824803273113833E-3</v>
      </c>
      <c r="T517" s="9">
        <f t="shared" si="593"/>
        <v>1.046435559083023E-3</v>
      </c>
      <c r="U517" s="9">
        <f t="shared" si="584"/>
        <v>3.2386779517177828E-4</v>
      </c>
      <c r="V517" s="9">
        <f t="shared" si="575"/>
        <v>1.3307953225068399E-4</v>
      </c>
      <c r="W517" s="6"/>
      <c r="X517" s="6"/>
    </row>
    <row r="518" spans="1:24" x14ac:dyDescent="0.25">
      <c r="A518">
        <f t="shared" ref="A518:A581" si="607">A517+1</f>
        <v>514</v>
      </c>
      <c r="B518" t="str">
        <f t="shared" si="544"/>
        <v>November</v>
      </c>
      <c r="C518">
        <f t="shared" si="602"/>
        <v>2067</v>
      </c>
      <c r="D518">
        <f t="shared" ref="D518:E518" si="608">D506+1</f>
        <v>84</v>
      </c>
      <c r="E518">
        <f t="shared" si="608"/>
        <v>82</v>
      </c>
      <c r="F518" s="6"/>
      <c r="G518" s="83">
        <f>VLOOKUP(D518,Rates2,5)*VLOOKUP(D518,Mort_Imp_Retirees,C518-'Mort Imp Cume'!$C$4+2)</f>
        <v>5.7918262378037939E-3</v>
      </c>
      <c r="H518" s="9">
        <f t="shared" si="604"/>
        <v>0.99420817376219617</v>
      </c>
      <c r="I518" s="83">
        <f>VLOOKUP(E518,Rates2,6)*VLOOKUP(E518,Mort_Imp_Survivors,C518-'Mort Imp Cume'!$C$4+2)</f>
        <v>1.5299113242662529E-3</v>
      </c>
      <c r="J518" s="9">
        <f t="shared" si="605"/>
        <v>0.99847008867573372</v>
      </c>
      <c r="K518" s="83">
        <f>VLOOKUP(E518,Rates2,7)*VLOOKUP(E518,Mort_Imp_Survivors,C518-'Mort Imp Cume'!$C$4+2)</f>
        <v>2.8354474281375372E-3</v>
      </c>
      <c r="L518" s="9">
        <f t="shared" si="606"/>
        <v>0.99716455257186243</v>
      </c>
      <c r="M518" s="31">
        <f>PRODUCT(H$4:H517)</f>
        <v>0.56487045508214728</v>
      </c>
      <c r="N518" s="9">
        <f>PRODUCT(J$4:J517)</f>
        <v>0.85919164034269357</v>
      </c>
      <c r="O518" s="9">
        <f>PRODUCT(L$4:L517)</f>
        <v>0.75019505178659618</v>
      </c>
      <c r="P518" s="9">
        <f t="shared" ref="P518:P581" si="609">M518*N518</f>
        <v>0.48533197288315394</v>
      </c>
      <c r="Q518" s="9">
        <f t="shared" ref="Q518:Q581" si="610">P518*I518*H518</f>
        <v>7.3821436417070038E-4</v>
      </c>
      <c r="R518" s="9">
        <f t="shared" ref="R518:R581" si="611">P518*G518*J518</f>
        <v>2.8066579374180119E-3</v>
      </c>
      <c r="S518" s="9">
        <f t="shared" si="598"/>
        <v>1.8154655544390063E-3</v>
      </c>
      <c r="T518" s="9">
        <f t="shared" si="593"/>
        <v>1.0421627871890903E-3</v>
      </c>
      <c r="U518" s="9">
        <f t="shared" si="584"/>
        <v>3.2281697102933655E-4</v>
      </c>
      <c r="V518" s="9">
        <f t="shared" si="575"/>
        <v>1.326886160424038E-4</v>
      </c>
      <c r="W518" s="6"/>
      <c r="X518" s="6"/>
    </row>
    <row r="519" spans="1:24" x14ac:dyDescent="0.25">
      <c r="A519">
        <f t="shared" si="607"/>
        <v>515</v>
      </c>
      <c r="B519" t="str">
        <f t="shared" si="544"/>
        <v>December</v>
      </c>
      <c r="C519">
        <f t="shared" si="602"/>
        <v>2067</v>
      </c>
      <c r="D519">
        <f t="shared" ref="D519:E519" si="612">D507+1</f>
        <v>84</v>
      </c>
      <c r="E519">
        <f t="shared" si="612"/>
        <v>82</v>
      </c>
      <c r="F519" s="6"/>
      <c r="G519" s="83">
        <f>VLOOKUP(D519,Rates2,5)*VLOOKUP(D519,Mort_Imp_Retirees,C519-'Mort Imp Cume'!$C$4+2)</f>
        <v>5.7918262378037939E-3</v>
      </c>
      <c r="H519" s="9">
        <f t="shared" si="604"/>
        <v>0.99420817376219617</v>
      </c>
      <c r="I519" s="83">
        <f>VLOOKUP(E519,Rates2,6)*VLOOKUP(E519,Mort_Imp_Survivors,C519-'Mort Imp Cume'!$C$4+2)</f>
        <v>1.5299113242662529E-3</v>
      </c>
      <c r="J519" s="9">
        <f t="shared" si="605"/>
        <v>0.99847008867573372</v>
      </c>
      <c r="K519" s="83">
        <f>VLOOKUP(E519,Rates2,7)*VLOOKUP(E519,Mort_Imp_Survivors,C519-'Mort Imp Cume'!$C$4+2)</f>
        <v>2.8354474281375372E-3</v>
      </c>
      <c r="L519" s="9">
        <f t="shared" si="606"/>
        <v>0.99716455257186243</v>
      </c>
      <c r="M519" s="31">
        <f>PRODUCT(H$4:H518)</f>
        <v>0.56159882355944235</v>
      </c>
      <c r="N519" s="9">
        <f>PRODUCT(J$4:J518)</f>
        <v>0.85787715332241832</v>
      </c>
      <c r="O519" s="9">
        <f>PRODUCT(L$4:L518)</f>
        <v>0.74806791315640631</v>
      </c>
      <c r="P519" s="9">
        <f t="shared" si="609"/>
        <v>0.4817828000643935</v>
      </c>
      <c r="Q519" s="9">
        <f t="shared" si="610"/>
        <v>7.328158936348142E-4</v>
      </c>
      <c r="R519" s="9">
        <f t="shared" si="611"/>
        <v>2.7861331943151283E-3</v>
      </c>
      <c r="S519" s="9">
        <f t="shared" si="598"/>
        <v>1.8061756178957297E-3</v>
      </c>
      <c r="T519" s="9">
        <f t="shared" si="593"/>
        <v>1.0379074617394212E-3</v>
      </c>
      <c r="U519" s="9">
        <f t="shared" si="584"/>
        <v>3.2176955639964908E-4</v>
      </c>
      <c r="V519" s="9">
        <f t="shared" si="575"/>
        <v>1.3229884813603982E-4</v>
      </c>
      <c r="W519" s="6"/>
      <c r="X519" s="6"/>
    </row>
    <row r="520" spans="1:24" x14ac:dyDescent="0.25">
      <c r="A520">
        <f t="shared" si="607"/>
        <v>516</v>
      </c>
      <c r="B520" t="str">
        <f t="shared" si="544"/>
        <v>January</v>
      </c>
      <c r="C520">
        <f t="shared" si="602"/>
        <v>2068</v>
      </c>
      <c r="D520">
        <f t="shared" ref="D520:E520" si="613">D508+1</f>
        <v>85</v>
      </c>
      <c r="E520">
        <f t="shared" si="613"/>
        <v>83</v>
      </c>
      <c r="F520" s="6"/>
      <c r="G520" s="83">
        <f>VLOOKUP(D520,Rates2,5)*VLOOKUP(D520,Mort_Imp_Retirees,C520-'Mort Imp Cume'!$C$4+2)</f>
        <v>6.6122737275278584E-3</v>
      </c>
      <c r="H520" s="9">
        <f t="shared" si="604"/>
        <v>0.99338772627247218</v>
      </c>
      <c r="I520" s="83">
        <f>VLOOKUP(E520,Rates2,6)*VLOOKUP(E520,Mort_Imp_Survivors,C520-'Mort Imp Cume'!$C$4+2)</f>
        <v>1.868257471802523E-3</v>
      </c>
      <c r="J520" s="9">
        <f t="shared" si="605"/>
        <v>0.99813174252819747</v>
      </c>
      <c r="K520" s="83">
        <f>VLOOKUP(E520,Rates2,7)*VLOOKUP(E520,Mort_Imp_Survivors,C520-'Mort Imp Cume'!$C$4+2)</f>
        <v>3.2086434033627913E-3</v>
      </c>
      <c r="L520" s="9">
        <f t="shared" si="606"/>
        <v>0.9967913565966372</v>
      </c>
      <c r="M520" s="31">
        <f>PRODUCT(H$4:H519)</f>
        <v>0.55834614075803102</v>
      </c>
      <c r="N520" s="9">
        <f>PRODUCT(J$4:J519)</f>
        <v>0.85656467735072106</v>
      </c>
      <c r="O520" s="9">
        <f>PRODUCT(L$4:L519)</f>
        <v>0.74594680591597473</v>
      </c>
      <c r="P520" s="9">
        <f t="shared" si="609"/>
        <v>0.4782595819084231</v>
      </c>
      <c r="Q520" s="9">
        <f t="shared" si="610"/>
        <v>8.8760389119168647E-4</v>
      </c>
      <c r="R520" s="9">
        <f t="shared" si="611"/>
        <v>3.1564751222216479E-3</v>
      </c>
      <c r="S520" s="9">
        <f t="shared" si="598"/>
        <v>2.0320772511472351E-3</v>
      </c>
      <c r="T520" s="9">
        <f t="shared" si="593"/>
        <v>1.1932815379565637E-3</v>
      </c>
      <c r="U520" s="9">
        <f t="shared" si="584"/>
        <v>3.5919706420980659E-4</v>
      </c>
      <c r="V520" s="9">
        <f t="shared" si="575"/>
        <v>1.3951928226557534E-4</v>
      </c>
      <c r="W520" s="6"/>
      <c r="X520" s="6"/>
    </row>
    <row r="521" spans="1:24" x14ac:dyDescent="0.25">
      <c r="A521">
        <f t="shared" si="607"/>
        <v>517</v>
      </c>
      <c r="B521" t="str">
        <f t="shared" si="544"/>
        <v>February</v>
      </c>
      <c r="C521">
        <f t="shared" si="602"/>
        <v>2068</v>
      </c>
      <c r="D521">
        <f t="shared" ref="D521:E521" si="614">D509+1</f>
        <v>85</v>
      </c>
      <c r="E521">
        <f t="shared" si="614"/>
        <v>83</v>
      </c>
      <c r="F521" s="6"/>
      <c r="G521" s="83">
        <f>VLOOKUP(D521,Rates2,5)*VLOOKUP(D521,Mort_Imp_Retirees,C521-'Mort Imp Cume'!$C$4+2)</f>
        <v>6.6122737275278584E-3</v>
      </c>
      <c r="H521" s="9">
        <f t="shared" si="604"/>
        <v>0.99338772627247218</v>
      </c>
      <c r="I521" s="83">
        <f>VLOOKUP(E521,Rates2,6)*VLOOKUP(E521,Mort_Imp_Survivors,C521-'Mort Imp Cume'!$C$4+2)</f>
        <v>1.868257471802523E-3</v>
      </c>
      <c r="J521" s="9">
        <f t="shared" si="605"/>
        <v>0.99813174252819747</v>
      </c>
      <c r="K521" s="83">
        <f>VLOOKUP(E521,Rates2,7)*VLOOKUP(E521,Mort_Imp_Survivors,C521-'Mort Imp Cume'!$C$4+2)</f>
        <v>3.2086434033627913E-3</v>
      </c>
      <c r="L521" s="9">
        <f t="shared" si="606"/>
        <v>0.9967913565966372</v>
      </c>
      <c r="M521" s="31">
        <f>PRODUCT(H$4:H520)</f>
        <v>0.55465420324063019</v>
      </c>
      <c r="N521" s="9">
        <f>PRODUCT(J$4:J520)</f>
        <v>0.8549643939921785</v>
      </c>
      <c r="O521" s="9">
        <f>PRODUCT(L$4:L520)</f>
        <v>0.7435533286179129</v>
      </c>
      <c r="P521" s="9">
        <f t="shared" si="609"/>
        <v>0.47420959474884</v>
      </c>
      <c r="Q521" s="9">
        <f t="shared" si="610"/>
        <v>8.8008750365214591E-4</v>
      </c>
      <c r="R521" s="9">
        <f t="shared" si="611"/>
        <v>3.1297455297615664E-3</v>
      </c>
      <c r="S521" s="9">
        <f t="shared" si="598"/>
        <v>2.0202561704953108E-3</v>
      </c>
      <c r="T521" s="9">
        <f t="shared" si="593"/>
        <v>1.1877714158509195E-3</v>
      </c>
      <c r="U521" s="9">
        <f t="shared" si="584"/>
        <v>3.5789317534954974E-4</v>
      </c>
      <c r="V521" s="9">
        <f t="shared" si="575"/>
        <v>1.3905458853878219E-4</v>
      </c>
      <c r="W521" s="6"/>
      <c r="X521" s="6"/>
    </row>
    <row r="522" spans="1:24" x14ac:dyDescent="0.25">
      <c r="A522">
        <f t="shared" si="607"/>
        <v>518</v>
      </c>
      <c r="B522" t="str">
        <f t="shared" si="544"/>
        <v>March</v>
      </c>
      <c r="C522">
        <f t="shared" si="602"/>
        <v>2068</v>
      </c>
      <c r="D522">
        <f t="shared" ref="D522:E522" si="615">D510+1</f>
        <v>85</v>
      </c>
      <c r="E522">
        <f t="shared" si="615"/>
        <v>83</v>
      </c>
      <c r="F522" s="6"/>
      <c r="G522" s="83">
        <f>VLOOKUP(D522,Rates2,5)*VLOOKUP(D522,Mort_Imp_Retirees,C522-'Mort Imp Cume'!$C$4+2)</f>
        <v>6.6122737275278584E-3</v>
      </c>
      <c r="H522" s="9">
        <f t="shared" si="604"/>
        <v>0.99338772627247218</v>
      </c>
      <c r="I522" s="83">
        <f>VLOOKUP(E522,Rates2,6)*VLOOKUP(E522,Mort_Imp_Survivors,C522-'Mort Imp Cume'!$C$4+2)</f>
        <v>1.868257471802523E-3</v>
      </c>
      <c r="J522" s="9">
        <f t="shared" si="605"/>
        <v>0.99813174252819747</v>
      </c>
      <c r="K522" s="83">
        <f>VLOOKUP(E522,Rates2,7)*VLOOKUP(E522,Mort_Imp_Survivors,C522-'Mort Imp Cume'!$C$4+2)</f>
        <v>3.2086434033627913E-3</v>
      </c>
      <c r="L522" s="9">
        <f t="shared" si="606"/>
        <v>0.9967913565966372</v>
      </c>
      <c r="M522" s="31">
        <f>PRODUCT(H$4:H521)</f>
        <v>0.55098667782467925</v>
      </c>
      <c r="N522" s="9">
        <f>PRODUCT(J$4:J521)</f>
        <v>0.85336710037497754</v>
      </c>
      <c r="O522" s="9">
        <f>PRODUCT(L$4:L521)</f>
        <v>0.74116753113499456</v>
      </c>
      <c r="P522" s="9">
        <f t="shared" si="609"/>
        <v>0.47019390360048846</v>
      </c>
      <c r="Q522" s="9">
        <f t="shared" si="610"/>
        <v>8.726347662184748E-4</v>
      </c>
      <c r="R522" s="9">
        <f t="shared" si="611"/>
        <v>3.1032422882421432E-3</v>
      </c>
      <c r="S522" s="9">
        <f t="shared" si="598"/>
        <v>2.0085038559041752E-3</v>
      </c>
      <c r="T522" s="9">
        <f t="shared" si="593"/>
        <v>1.1822867374018252E-3</v>
      </c>
      <c r="U522" s="9">
        <f t="shared" si="584"/>
        <v>3.5659401961862309E-4</v>
      </c>
      <c r="V522" s="9">
        <f t="shared" si="575"/>
        <v>1.3859144255690437E-4</v>
      </c>
      <c r="W522" s="6"/>
      <c r="X522" s="6"/>
    </row>
    <row r="523" spans="1:24" x14ac:dyDescent="0.25">
      <c r="A523">
        <f t="shared" si="607"/>
        <v>519</v>
      </c>
      <c r="B523" t="str">
        <f t="shared" si="544"/>
        <v>April</v>
      </c>
      <c r="C523">
        <f t="shared" si="602"/>
        <v>2068</v>
      </c>
      <c r="D523">
        <f t="shared" ref="D523:E523" si="616">D511+1</f>
        <v>85</v>
      </c>
      <c r="E523">
        <f t="shared" si="616"/>
        <v>83</v>
      </c>
      <c r="F523" s="6"/>
      <c r="G523" s="83">
        <f>VLOOKUP(D523,Rates2,5)*VLOOKUP(D523,Mort_Imp_Retirees,C523-'Mort Imp Cume'!$C$4+2)</f>
        <v>6.6122737275278584E-3</v>
      </c>
      <c r="H523" s="9">
        <f t="shared" si="604"/>
        <v>0.99338772627247218</v>
      </c>
      <c r="I523" s="83">
        <f>VLOOKUP(E523,Rates2,6)*VLOOKUP(E523,Mort_Imp_Survivors,C523-'Mort Imp Cume'!$C$4+2)</f>
        <v>1.868257471802523E-3</v>
      </c>
      <c r="J523" s="9">
        <f t="shared" si="605"/>
        <v>0.99813174252819747</v>
      </c>
      <c r="K523" s="83">
        <f>VLOOKUP(E523,Rates2,7)*VLOOKUP(E523,Mort_Imp_Survivors,C523-'Mort Imp Cume'!$C$4+2)</f>
        <v>3.2086434033627913E-3</v>
      </c>
      <c r="L523" s="9">
        <f t="shared" si="606"/>
        <v>0.9967913565966372</v>
      </c>
      <c r="M523" s="31">
        <f>PRODUCT(H$4:H522)</f>
        <v>0.5473434030906813</v>
      </c>
      <c r="N523" s="9">
        <f>PRODUCT(J$4:J522)</f>
        <v>0.85177279091351155</v>
      </c>
      <c r="O523" s="9">
        <f>PRODUCT(L$4:L522)</f>
        <v>0.73878938882543155</v>
      </c>
      <c r="P523" s="9">
        <f t="shared" si="609"/>
        <v>0.46621221803864876</v>
      </c>
      <c r="Q523" s="9">
        <f t="shared" si="610"/>
        <v>8.6524513989026165E-4</v>
      </c>
      <c r="R523" s="9">
        <f t="shared" si="611"/>
        <v>3.0769634808833759E-3</v>
      </c>
      <c r="S523" s="9">
        <f t="shared" si="598"/>
        <v>1.9968199073451625E-3</v>
      </c>
      <c r="T523" s="9">
        <f t="shared" si="593"/>
        <v>1.1768273851201136E-3</v>
      </c>
      <c r="U523" s="9">
        <f t="shared" si="584"/>
        <v>3.5529957983572056E-4</v>
      </c>
      <c r="V523" s="9">
        <f t="shared" si="575"/>
        <v>1.3812983916490292E-4</v>
      </c>
      <c r="W523" s="6"/>
      <c r="X523" s="6"/>
    </row>
    <row r="524" spans="1:24" x14ac:dyDescent="0.25">
      <c r="A524">
        <f t="shared" si="607"/>
        <v>520</v>
      </c>
      <c r="B524" t="str">
        <f t="shared" si="544"/>
        <v>May</v>
      </c>
      <c r="C524">
        <f t="shared" si="602"/>
        <v>2068</v>
      </c>
      <c r="D524">
        <f t="shared" ref="D524:E524" si="617">D512+1</f>
        <v>85</v>
      </c>
      <c r="E524">
        <f t="shared" si="617"/>
        <v>83</v>
      </c>
      <c r="F524" s="6"/>
      <c r="G524" s="83">
        <f>VLOOKUP(D524,Rates2,5)*VLOOKUP(D524,Mort_Imp_Retirees,C524-'Mort Imp Cume'!$C$4+2)</f>
        <v>6.6122737275278584E-3</v>
      </c>
      <c r="H524" s="9">
        <f t="shared" si="604"/>
        <v>0.99338772627247218</v>
      </c>
      <c r="I524" s="83">
        <f>VLOOKUP(E524,Rates2,6)*VLOOKUP(E524,Mort_Imp_Survivors,C524-'Mort Imp Cume'!$C$4+2)</f>
        <v>1.868257471802523E-3</v>
      </c>
      <c r="J524" s="9">
        <f t="shared" si="605"/>
        <v>0.99813174252819747</v>
      </c>
      <c r="K524" s="83">
        <f>VLOOKUP(E524,Rates2,7)*VLOOKUP(E524,Mort_Imp_Survivors,C524-'Mort Imp Cume'!$C$4+2)</f>
        <v>3.2086434033627913E-3</v>
      </c>
      <c r="L524" s="9">
        <f t="shared" si="606"/>
        <v>0.9967913565966372</v>
      </c>
      <c r="M524" s="31">
        <f>PRODUCT(H$4:H523)</f>
        <v>0.54372421868648912</v>
      </c>
      <c r="N524" s="9">
        <f>PRODUCT(J$4:J523)</f>
        <v>0.8501814600326093</v>
      </c>
      <c r="O524" s="9">
        <f>PRODUCT(L$4:L523)</f>
        <v>0.73641887712650245</v>
      </c>
      <c r="P524" s="9">
        <f t="shared" si="609"/>
        <v>0.46226425009796906</v>
      </c>
      <c r="Q524" s="9">
        <f t="shared" si="610"/>
        <v>8.5791809023144628E-4</v>
      </c>
      <c r="R524" s="9">
        <f t="shared" si="611"/>
        <v>3.0509072071368934E-3</v>
      </c>
      <c r="S524" s="9">
        <f t="shared" si="598"/>
        <v>1.9852039271166695E-3</v>
      </c>
      <c r="T524" s="9">
        <f t="shared" si="593"/>
        <v>1.1713932420591377E-3</v>
      </c>
      <c r="U524" s="9">
        <f t="shared" si="584"/>
        <v>3.5400983888190504E-4</v>
      </c>
      <c r="V524" s="9">
        <f t="shared" si="575"/>
        <v>1.3766977322490835E-4</v>
      </c>
      <c r="W524" s="6"/>
      <c r="X524" s="6"/>
    </row>
    <row r="525" spans="1:24" x14ac:dyDescent="0.25">
      <c r="A525">
        <f t="shared" si="607"/>
        <v>521</v>
      </c>
      <c r="B525" t="str">
        <f t="shared" si="544"/>
        <v>June</v>
      </c>
      <c r="C525">
        <f t="shared" si="602"/>
        <v>2068</v>
      </c>
      <c r="D525">
        <f t="shared" ref="D525:E525" si="618">D513+1</f>
        <v>85</v>
      </c>
      <c r="E525">
        <f t="shared" si="618"/>
        <v>83</v>
      </c>
      <c r="F525" s="6"/>
      <c r="G525" s="83">
        <f>VLOOKUP(D525,Rates2,5)*VLOOKUP(D525,Mort_Imp_Retirees,C525-'Mort Imp Cume'!$C$4+2)</f>
        <v>6.6122737275278584E-3</v>
      </c>
      <c r="H525" s="9">
        <f t="shared" si="604"/>
        <v>0.99338772627247218</v>
      </c>
      <c r="I525" s="83">
        <f>VLOOKUP(E525,Rates2,6)*VLOOKUP(E525,Mort_Imp_Survivors,C525-'Mort Imp Cume'!$C$4+2)</f>
        <v>1.868257471802523E-3</v>
      </c>
      <c r="J525" s="9">
        <f t="shared" si="605"/>
        <v>0.99813174252819747</v>
      </c>
      <c r="K525" s="83">
        <f>VLOOKUP(E525,Rates2,7)*VLOOKUP(E525,Mort_Imp_Survivors,C525-'Mort Imp Cume'!$C$4+2)</f>
        <v>3.2086434033627913E-3</v>
      </c>
      <c r="L525" s="9">
        <f t="shared" si="606"/>
        <v>0.9967913565966372</v>
      </c>
      <c r="M525" s="31">
        <f>PRODUCT(H$4:H524)</f>
        <v>0.5401289653202479</v>
      </c>
      <c r="N525" s="9">
        <f>PRODUCT(J$4:J524)</f>
        <v>0.84859310216751538</v>
      </c>
      <c r="O525" s="9">
        <f>PRODUCT(L$4:L524)</f>
        <v>0.73405597155429869</v>
      </c>
      <c r="P525" s="9">
        <f t="shared" si="609"/>
        <v>0.45834971425163951</v>
      </c>
      <c r="Q525" s="9">
        <f t="shared" si="610"/>
        <v>8.5065308733166798E-4</v>
      </c>
      <c r="R525" s="9">
        <f t="shared" si="611"/>
        <v>3.025071582548508E-3</v>
      </c>
      <c r="S525" s="9">
        <f t="shared" si="598"/>
        <v>1.9736555198306208E-3</v>
      </c>
      <c r="T525" s="9">
        <f t="shared" si="593"/>
        <v>1.1659841918122652E-3</v>
      </c>
      <c r="U525" s="9">
        <f t="shared" si="584"/>
        <v>3.527247797003806E-4</v>
      </c>
      <c r="V525" s="9">
        <f t="shared" si="575"/>
        <v>1.3721123961616408E-4</v>
      </c>
      <c r="W525" s="6"/>
      <c r="X525" s="6"/>
    </row>
    <row r="526" spans="1:24" x14ac:dyDescent="0.25">
      <c r="A526">
        <f t="shared" si="607"/>
        <v>522</v>
      </c>
      <c r="B526" t="str">
        <f t="shared" si="544"/>
        <v>July</v>
      </c>
      <c r="C526">
        <f t="shared" si="602"/>
        <v>2068</v>
      </c>
      <c r="D526">
        <f t="shared" ref="D526:E526" si="619">D514+1</f>
        <v>85</v>
      </c>
      <c r="E526">
        <f t="shared" si="619"/>
        <v>83</v>
      </c>
      <c r="F526" s="6"/>
      <c r="G526" s="83">
        <f>VLOOKUP(D526,Rates2,5)*VLOOKUP(D526,Mort_Imp_Retirees,C526-'Mort Imp Cume'!$C$4+2)</f>
        <v>6.6122737275278584E-3</v>
      </c>
      <c r="H526" s="9">
        <f t="shared" si="604"/>
        <v>0.99338772627247218</v>
      </c>
      <c r="I526" s="83">
        <f>VLOOKUP(E526,Rates2,6)*VLOOKUP(E526,Mort_Imp_Survivors,C526-'Mort Imp Cume'!$C$4+2)</f>
        <v>1.868257471802523E-3</v>
      </c>
      <c r="J526" s="9">
        <f t="shared" si="605"/>
        <v>0.99813174252819747</v>
      </c>
      <c r="K526" s="83">
        <f>VLOOKUP(E526,Rates2,7)*VLOOKUP(E526,Mort_Imp_Survivors,C526-'Mort Imp Cume'!$C$4+2)</f>
        <v>3.2086434033627913E-3</v>
      </c>
      <c r="L526" s="9">
        <f t="shared" si="606"/>
        <v>0.9967913565966372</v>
      </c>
      <c r="M526" s="31">
        <f>PRODUCT(H$4:H525)</f>
        <v>0.53655748475338405</v>
      </c>
      <c r="N526" s="9">
        <f>PRODUCT(J$4:J525)</f>
        <v>0.8470077117638708</v>
      </c>
      <c r="O526" s="9">
        <f>PRODUCT(L$4:L525)</f>
        <v>0.73170064770347187</v>
      </c>
      <c r="P526" s="9">
        <f t="shared" si="609"/>
        <v>0.45446832739074183</v>
      </c>
      <c r="Q526" s="9">
        <f t="shared" si="610"/>
        <v>8.4344960576794104E-4</v>
      </c>
      <c r="R526" s="9">
        <f t="shared" si="611"/>
        <v>2.999454738621924E-3</v>
      </c>
      <c r="S526" s="9">
        <f t="shared" si="598"/>
        <v>1.9621742923990057E-3</v>
      </c>
      <c r="T526" s="9">
        <f t="shared" si="593"/>
        <v>1.1606001185103867E-3</v>
      </c>
      <c r="U526" s="9">
        <f t="shared" si="584"/>
        <v>3.5144438529626816E-4</v>
      </c>
      <c r="V526" s="9">
        <f t="shared" si="575"/>
        <v>1.3675423323496888E-4</v>
      </c>
      <c r="W526" s="6"/>
      <c r="X526" s="6"/>
    </row>
    <row r="527" spans="1:24" x14ac:dyDescent="0.25">
      <c r="A527">
        <f t="shared" si="607"/>
        <v>523</v>
      </c>
      <c r="B527" t="str">
        <f t="shared" si="544"/>
        <v>August</v>
      </c>
      <c r="C527">
        <f t="shared" si="602"/>
        <v>2068</v>
      </c>
      <c r="D527">
        <f t="shared" ref="D527:E527" si="620">D515+1</f>
        <v>85</v>
      </c>
      <c r="E527">
        <f t="shared" si="620"/>
        <v>83</v>
      </c>
      <c r="F527" s="6"/>
      <c r="G527" s="83">
        <f>VLOOKUP(D527,Rates2,5)*VLOOKUP(D527,Mort_Imp_Retirees,C527-'Mort Imp Cume'!$C$4+2)</f>
        <v>6.6122737275278584E-3</v>
      </c>
      <c r="H527" s="9">
        <f t="shared" si="604"/>
        <v>0.99338772627247218</v>
      </c>
      <c r="I527" s="83">
        <f>VLOOKUP(E527,Rates2,6)*VLOOKUP(E527,Mort_Imp_Survivors,C527-'Mort Imp Cume'!$C$4+2)</f>
        <v>1.868257471802523E-3</v>
      </c>
      <c r="J527" s="9">
        <f t="shared" si="605"/>
        <v>0.99813174252819747</v>
      </c>
      <c r="K527" s="83">
        <f>VLOOKUP(E527,Rates2,7)*VLOOKUP(E527,Mort_Imp_Survivors,C527-'Mort Imp Cume'!$C$4+2)</f>
        <v>3.2086434033627913E-3</v>
      </c>
      <c r="L527" s="9">
        <f t="shared" si="606"/>
        <v>0.9967913565966372</v>
      </c>
      <c r="M527" s="31">
        <f>PRODUCT(H$4:H526)</f>
        <v>0.53300961979364081</v>
      </c>
      <c r="N527" s="9">
        <f>PRODUCT(J$4:J526)</f>
        <v>0.84542528327769362</v>
      </c>
      <c r="O527" s="9">
        <f>PRODUCT(L$4:L526)</f>
        <v>0.72935288124698183</v>
      </c>
      <c r="P527" s="9">
        <f t="shared" si="609"/>
        <v>0.45061980880377456</v>
      </c>
      <c r="Q527" s="9">
        <f t="shared" si="610"/>
        <v>8.3630712456665528E-4</v>
      </c>
      <c r="R527" s="9">
        <f t="shared" si="611"/>
        <v>2.9740548226836042E-3</v>
      </c>
      <c r="S527" s="9">
        <f t="shared" si="598"/>
        <v>1.9507598540205006E-3</v>
      </c>
      <c r="T527" s="9">
        <f t="shared" si="593"/>
        <v>1.1552409068194321E-3</v>
      </c>
      <c r="U527" s="9">
        <f t="shared" si="584"/>
        <v>3.5016863873637996E-4</v>
      </c>
      <c r="V527" s="9">
        <f t="shared" si="575"/>
        <v>1.362987489946204E-4</v>
      </c>
      <c r="W527" s="6"/>
      <c r="X527" s="6"/>
    </row>
    <row r="528" spans="1:24" x14ac:dyDescent="0.25">
      <c r="A528">
        <f t="shared" si="607"/>
        <v>524</v>
      </c>
      <c r="B528" t="str">
        <f t="shared" ref="B528:B591" si="621">B516</f>
        <v>September</v>
      </c>
      <c r="C528">
        <f t="shared" si="602"/>
        <v>2068</v>
      </c>
      <c r="D528">
        <f t="shared" ref="D528:E528" si="622">D516+1</f>
        <v>85</v>
      </c>
      <c r="E528">
        <f t="shared" si="622"/>
        <v>83</v>
      </c>
      <c r="F528" s="6"/>
      <c r="G528" s="83">
        <f>VLOOKUP(D528,Rates2,5)*VLOOKUP(D528,Mort_Imp_Retirees,C528-'Mort Imp Cume'!$C$4+2)</f>
        <v>6.6122737275278584E-3</v>
      </c>
      <c r="H528" s="9">
        <f t="shared" si="604"/>
        <v>0.99338772627247218</v>
      </c>
      <c r="I528" s="83">
        <f>VLOOKUP(E528,Rates2,6)*VLOOKUP(E528,Mort_Imp_Survivors,C528-'Mort Imp Cume'!$C$4+2)</f>
        <v>1.868257471802523E-3</v>
      </c>
      <c r="J528" s="9">
        <f t="shared" si="605"/>
        <v>0.99813174252819747</v>
      </c>
      <c r="K528" s="83">
        <f>VLOOKUP(E528,Rates2,7)*VLOOKUP(E528,Mort_Imp_Survivors,C528-'Mort Imp Cume'!$C$4+2)</f>
        <v>3.2086434033627913E-3</v>
      </c>
      <c r="L528" s="9">
        <f t="shared" si="606"/>
        <v>0.9967913565966372</v>
      </c>
      <c r="M528" s="31">
        <f>PRODUCT(H$4:H527)</f>
        <v>0.52948521428815976</v>
      </c>
      <c r="N528" s="9">
        <f>PRODUCT(J$4:J527)</f>
        <v>0.84384581117535928</v>
      </c>
      <c r="O528" s="9">
        <f>PRODUCT(L$4:L527)</f>
        <v>0.72701264793584508</v>
      </c>
      <c r="P528" s="9">
        <f t="shared" si="609"/>
        <v>0.44680388015635109</v>
      </c>
      <c r="Q528" s="9">
        <f t="shared" si="610"/>
        <v>8.2922512716589766E-4</v>
      </c>
      <c r="R528" s="9">
        <f t="shared" si="611"/>
        <v>2.9488699977487818E-3</v>
      </c>
      <c r="S528" s="9">
        <f t="shared" si="598"/>
        <v>1.9394118161671697E-3</v>
      </c>
      <c r="T528" s="9">
        <f t="shared" si="593"/>
        <v>1.1499064419378999E-3</v>
      </c>
      <c r="U528" s="9">
        <f t="shared" si="584"/>
        <v>3.4889752314899594E-4</v>
      </c>
      <c r="V528" s="9">
        <f t="shared" si="575"/>
        <v>1.3584478182535853E-4</v>
      </c>
      <c r="W528" s="6"/>
      <c r="X528" s="6"/>
    </row>
    <row r="529" spans="1:24" x14ac:dyDescent="0.25">
      <c r="A529">
        <f t="shared" si="607"/>
        <v>525</v>
      </c>
      <c r="B529" t="str">
        <f t="shared" si="621"/>
        <v>October</v>
      </c>
      <c r="C529">
        <f t="shared" si="602"/>
        <v>2068</v>
      </c>
      <c r="D529">
        <f t="shared" ref="D529:E529" si="623">D517+1</f>
        <v>85</v>
      </c>
      <c r="E529">
        <f t="shared" si="623"/>
        <v>83</v>
      </c>
      <c r="F529" s="6"/>
      <c r="G529" s="83">
        <f>VLOOKUP(D529,Rates2,5)*VLOOKUP(D529,Mort_Imp_Retirees,C529-'Mort Imp Cume'!$C$4+2)</f>
        <v>6.6122737275278584E-3</v>
      </c>
      <c r="H529" s="9">
        <f t="shared" si="604"/>
        <v>0.99338772627247218</v>
      </c>
      <c r="I529" s="83">
        <f>VLOOKUP(E529,Rates2,6)*VLOOKUP(E529,Mort_Imp_Survivors,C529-'Mort Imp Cume'!$C$4+2)</f>
        <v>1.868257471802523E-3</v>
      </c>
      <c r="J529" s="9">
        <f t="shared" si="605"/>
        <v>0.99813174252819747</v>
      </c>
      <c r="K529" s="83">
        <f>VLOOKUP(E529,Rates2,7)*VLOOKUP(E529,Mort_Imp_Survivors,C529-'Mort Imp Cume'!$C$4+2)</f>
        <v>3.2086434033627913E-3</v>
      </c>
      <c r="L529" s="9">
        <f t="shared" si="606"/>
        <v>0.9967913565966372</v>
      </c>
      <c r="M529" s="31">
        <f>PRODUCT(H$4:H528)</f>
        <v>0.52598411311660775</v>
      </c>
      <c r="N529" s="9">
        <f>PRODUCT(J$4:J528)</f>
        <v>0.84226928993358163</v>
      </c>
      <c r="O529" s="9">
        <f>PRODUCT(L$4:L528)</f>
        <v>0.72467992359888445</v>
      </c>
      <c r="P529" s="9">
        <f t="shared" si="609"/>
        <v>0.44302026547106987</v>
      </c>
      <c r="Q529" s="9">
        <f t="shared" si="610"/>
        <v>8.2220310137809296E-4</v>
      </c>
      <c r="R529" s="9">
        <f t="shared" si="611"/>
        <v>2.9238984423886017E-3</v>
      </c>
      <c r="S529" s="9">
        <f t="shared" si="598"/>
        <v>1.9281297925712337E-3</v>
      </c>
      <c r="T529" s="9">
        <f t="shared" si="593"/>
        <v>1.1445966095943987E-3</v>
      </c>
      <c r="U529" s="9">
        <f t="shared" si="584"/>
        <v>3.4763102172364067E-4</v>
      </c>
      <c r="V529" s="9">
        <f t="shared" si="575"/>
        <v>1.3539232667430875E-4</v>
      </c>
      <c r="W529" s="6"/>
      <c r="X529" s="6"/>
    </row>
    <row r="530" spans="1:24" x14ac:dyDescent="0.25">
      <c r="A530">
        <f t="shared" si="607"/>
        <v>526</v>
      </c>
      <c r="B530" t="str">
        <f t="shared" si="621"/>
        <v>November</v>
      </c>
      <c r="C530">
        <f t="shared" si="602"/>
        <v>2068</v>
      </c>
      <c r="D530">
        <f t="shared" ref="D530:E530" si="624">D518+1</f>
        <v>85</v>
      </c>
      <c r="E530">
        <f t="shared" si="624"/>
        <v>83</v>
      </c>
      <c r="F530" s="6"/>
      <c r="G530" s="83">
        <f>VLOOKUP(D530,Rates2,5)*VLOOKUP(D530,Mort_Imp_Retirees,C530-'Mort Imp Cume'!$C$4+2)</f>
        <v>6.6122737275278584E-3</v>
      </c>
      <c r="H530" s="9">
        <f t="shared" si="604"/>
        <v>0.99338772627247218</v>
      </c>
      <c r="I530" s="83">
        <f>VLOOKUP(E530,Rates2,6)*VLOOKUP(E530,Mort_Imp_Survivors,C530-'Mort Imp Cume'!$C$4+2)</f>
        <v>1.868257471802523E-3</v>
      </c>
      <c r="J530" s="9">
        <f t="shared" si="605"/>
        <v>0.99813174252819747</v>
      </c>
      <c r="K530" s="83">
        <f>VLOOKUP(E530,Rates2,7)*VLOOKUP(E530,Mort_Imp_Survivors,C530-'Mort Imp Cume'!$C$4+2)</f>
        <v>3.2086434033627913E-3</v>
      </c>
      <c r="L530" s="9">
        <f t="shared" si="606"/>
        <v>0.9967913565966372</v>
      </c>
      <c r="M530" s="31">
        <f>PRODUCT(H$4:H529)</f>
        <v>0.52250616218434975</v>
      </c>
      <c r="N530" s="9">
        <f>PRODUCT(J$4:J529)</f>
        <v>0.84069571403939336</v>
      </c>
      <c r="O530" s="9">
        <f>PRODUCT(L$4:L529)</f>
        <v>0.72235468414247939</v>
      </c>
      <c r="P530" s="9">
        <f t="shared" si="609"/>
        <v>0.43926869110755501</v>
      </c>
      <c r="Q530" s="9">
        <f t="shared" si="610"/>
        <v>8.1524053935296166E-4</v>
      </c>
      <c r="R530" s="9">
        <f t="shared" si="611"/>
        <v>2.899138350598394E-3</v>
      </c>
      <c r="S530" s="9">
        <f t="shared" si="598"/>
        <v>1.9169133992119288E-3</v>
      </c>
      <c r="T530" s="9">
        <f t="shared" si="593"/>
        <v>1.139311296045199E-3</v>
      </c>
      <c r="U530" s="9">
        <f t="shared" si="584"/>
        <v>3.4636911771086066E-4</v>
      </c>
      <c r="V530" s="9">
        <f t="shared" si="575"/>
        <v>1.3494137850542613E-4</v>
      </c>
      <c r="W530" s="6"/>
      <c r="X530" s="6"/>
    </row>
    <row r="531" spans="1:24" x14ac:dyDescent="0.25">
      <c r="A531">
        <f t="shared" si="607"/>
        <v>527</v>
      </c>
      <c r="B531" t="str">
        <f t="shared" si="621"/>
        <v>December</v>
      </c>
      <c r="C531">
        <f t="shared" si="602"/>
        <v>2068</v>
      </c>
      <c r="D531">
        <f t="shared" ref="D531:E531" si="625">D519+1</f>
        <v>85</v>
      </c>
      <c r="E531">
        <f t="shared" si="625"/>
        <v>83</v>
      </c>
      <c r="F531" s="6"/>
      <c r="G531" s="83">
        <f>VLOOKUP(D531,Rates2,5)*VLOOKUP(D531,Mort_Imp_Retirees,C531-'Mort Imp Cume'!$C$4+2)</f>
        <v>6.6122737275278584E-3</v>
      </c>
      <c r="H531" s="9">
        <f t="shared" si="604"/>
        <v>0.99338772627247218</v>
      </c>
      <c r="I531" s="83">
        <f>VLOOKUP(E531,Rates2,6)*VLOOKUP(E531,Mort_Imp_Survivors,C531-'Mort Imp Cume'!$C$4+2)</f>
        <v>1.868257471802523E-3</v>
      </c>
      <c r="J531" s="9">
        <f t="shared" si="605"/>
        <v>0.99813174252819747</v>
      </c>
      <c r="K531" s="83">
        <f>VLOOKUP(E531,Rates2,7)*VLOOKUP(E531,Mort_Imp_Survivors,C531-'Mort Imp Cume'!$C$4+2)</f>
        <v>3.2086434033627913E-3</v>
      </c>
      <c r="L531" s="9">
        <f t="shared" si="606"/>
        <v>0.9967913565966372</v>
      </c>
      <c r="M531" s="31">
        <f>PRODUCT(H$4:H530)</f>
        <v>0.51905120841566676</v>
      </c>
      <c r="N531" s="9">
        <f>PRODUCT(J$4:J530)</f>
        <v>0.83912507799012692</v>
      </c>
      <c r="O531" s="9">
        <f>PRODUCT(L$4:L530)</f>
        <v>0.72003690555031741</v>
      </c>
      <c r="P531" s="9">
        <f t="shared" si="609"/>
        <v>0.43554888574266598</v>
      </c>
      <c r="Q531" s="9">
        <f t="shared" si="610"/>
        <v>8.0833693754079044E-4</v>
      </c>
      <c r="R531" s="9">
        <f t="shared" si="611"/>
        <v>2.8745879316670548E-3</v>
      </c>
      <c r="S531" s="9">
        <f t="shared" si="598"/>
        <v>1.9057622543024301E-3</v>
      </c>
      <c r="T531" s="9">
        <f t="shared" si="593"/>
        <v>1.1340503880717977E-3</v>
      </c>
      <c r="U531" s="9">
        <f t="shared" si="584"/>
        <v>3.4511179442200338E-4</v>
      </c>
      <c r="V531" s="9">
        <f t="shared" si="575"/>
        <v>1.3449193229943916E-4</v>
      </c>
      <c r="W531" s="6"/>
      <c r="X531" s="6"/>
    </row>
    <row r="532" spans="1:24" x14ac:dyDescent="0.25">
      <c r="A532">
        <f t="shared" si="607"/>
        <v>528</v>
      </c>
      <c r="B532" t="str">
        <f t="shared" si="621"/>
        <v>January</v>
      </c>
      <c r="C532">
        <f t="shared" si="602"/>
        <v>2069</v>
      </c>
      <c r="D532">
        <f t="shared" ref="D532:E532" si="626">D520+1</f>
        <v>86</v>
      </c>
      <c r="E532">
        <f t="shared" si="626"/>
        <v>84</v>
      </c>
      <c r="F532" s="6"/>
      <c r="G532" s="83">
        <f>VLOOKUP(D532,Rates2,5)*VLOOKUP(D532,Mort_Imp_Retirees,C532-'Mort Imp Cume'!$C$4+2)</f>
        <v>7.5432931547520206E-3</v>
      </c>
      <c r="H532" s="9">
        <f t="shared" si="604"/>
        <v>0.992456706845248</v>
      </c>
      <c r="I532" s="83">
        <f>VLOOKUP(E532,Rates2,6)*VLOOKUP(E532,Mort_Imp_Survivors,C532-'Mort Imp Cume'!$C$4+2)</f>
        <v>2.2857336630699243E-3</v>
      </c>
      <c r="J532" s="9">
        <f t="shared" si="605"/>
        <v>0.99771426633693006</v>
      </c>
      <c r="K532" s="83">
        <f>VLOOKUP(E532,Rates2,7)*VLOOKUP(E532,Mort_Imp_Survivors,C532-'Mort Imp Cume'!$C$4+2)</f>
        <v>3.648457208401166E-3</v>
      </c>
      <c r="L532" s="9">
        <f t="shared" si="606"/>
        <v>0.99635154279159888</v>
      </c>
      <c r="M532" s="31">
        <f>PRODUCT(H$4:H531)</f>
        <v>0.51561909974701825</v>
      </c>
      <c r="N532" s="9">
        <f>PRODUCT(J$4:J531)</f>
        <v>0.837557376293395</v>
      </c>
      <c r="O532" s="9">
        <f>PRODUCT(L$4:L531)</f>
        <v>0.7177265638831456</v>
      </c>
      <c r="P532" s="9">
        <f t="shared" si="609"/>
        <v>0.43186058035087493</v>
      </c>
      <c r="Q532" s="9">
        <f t="shared" si="610"/>
        <v>9.7967214380009207E-4</v>
      </c>
      <c r="R532" s="9">
        <f t="shared" si="611"/>
        <v>3.2502048371071731E-3</v>
      </c>
      <c r="S532" s="9">
        <f t="shared" si="598"/>
        <v>2.1456476928015159E-3</v>
      </c>
      <c r="T532" s="9">
        <f t="shared" si="593"/>
        <v>1.2961720946265173E-3</v>
      </c>
      <c r="U532" s="9">
        <f t="shared" si="584"/>
        <v>3.8564667659544987E-4</v>
      </c>
      <c r="V532" s="9">
        <f t="shared" si="575"/>
        <v>1.4245448557836853E-4</v>
      </c>
      <c r="W532" s="6"/>
      <c r="X532" s="6"/>
    </row>
    <row r="533" spans="1:24" x14ac:dyDescent="0.25">
      <c r="A533">
        <f t="shared" si="607"/>
        <v>529</v>
      </c>
      <c r="B533" t="str">
        <f t="shared" si="621"/>
        <v>February</v>
      </c>
      <c r="C533">
        <f t="shared" si="602"/>
        <v>2069</v>
      </c>
      <c r="D533">
        <f t="shared" ref="D533:E533" si="627">D521+1</f>
        <v>86</v>
      </c>
      <c r="E533">
        <f t="shared" si="627"/>
        <v>84</v>
      </c>
      <c r="F533" s="6"/>
      <c r="G533" s="83">
        <f>VLOOKUP(D533,Rates2,5)*VLOOKUP(D533,Mort_Imp_Retirees,C533-'Mort Imp Cume'!$C$4+2)</f>
        <v>7.5432931547520206E-3</v>
      </c>
      <c r="H533" s="9">
        <f t="shared" si="604"/>
        <v>0.992456706845248</v>
      </c>
      <c r="I533" s="83">
        <f>VLOOKUP(E533,Rates2,6)*VLOOKUP(E533,Mort_Imp_Survivors,C533-'Mort Imp Cume'!$C$4+2)</f>
        <v>2.2857336630699243E-3</v>
      </c>
      <c r="J533" s="9">
        <f t="shared" si="605"/>
        <v>0.99771426633693006</v>
      </c>
      <c r="K533" s="83">
        <f>VLOOKUP(E533,Rates2,7)*VLOOKUP(E533,Mort_Imp_Survivors,C533-'Mort Imp Cume'!$C$4+2)</f>
        <v>3.648457208401166E-3</v>
      </c>
      <c r="L533" s="9">
        <f t="shared" si="606"/>
        <v>0.99635154279159888</v>
      </c>
      <c r="M533" s="31">
        <f>PRODUCT(H$4:H532)</f>
        <v>0.5117296337214372</v>
      </c>
      <c r="N533" s="9">
        <f>PRODUCT(J$4:J532)</f>
        <v>0.83564294320364862</v>
      </c>
      <c r="O533" s="9">
        <f>PRODUCT(L$4:L532)</f>
        <v>0.71510796922748521</v>
      </c>
      <c r="P533" s="9">
        <f t="shared" si="609"/>
        <v>0.42762325724750688</v>
      </c>
      <c r="Q533" s="9">
        <f t="shared" si="610"/>
        <v>9.7005981149303716E-4</v>
      </c>
      <c r="R533" s="9">
        <f t="shared" si="611"/>
        <v>3.2183145264986814E-3</v>
      </c>
      <c r="S533" s="9">
        <f t="shared" si="598"/>
        <v>2.1314125646624948E-3</v>
      </c>
      <c r="T533" s="9">
        <f t="shared" si="593"/>
        <v>1.2893039914829776E-3</v>
      </c>
      <c r="U533" s="9">
        <f t="shared" si="584"/>
        <v>3.8405590837681209E-4</v>
      </c>
      <c r="V533" s="9">
        <f t="shared" si="575"/>
        <v>1.419153620111E-4</v>
      </c>
      <c r="W533" s="6"/>
      <c r="X533" s="6"/>
    </row>
    <row r="534" spans="1:24" x14ac:dyDescent="0.25">
      <c r="A534">
        <f t="shared" si="607"/>
        <v>530</v>
      </c>
      <c r="B534" t="str">
        <f t="shared" si="621"/>
        <v>March</v>
      </c>
      <c r="C534">
        <f t="shared" si="602"/>
        <v>2069</v>
      </c>
      <c r="D534">
        <f t="shared" ref="D534:E534" si="628">D522+1</f>
        <v>86</v>
      </c>
      <c r="E534">
        <f t="shared" si="628"/>
        <v>84</v>
      </c>
      <c r="F534" s="6"/>
      <c r="G534" s="83">
        <f>VLOOKUP(D534,Rates2,5)*VLOOKUP(D534,Mort_Imp_Retirees,C534-'Mort Imp Cume'!$C$4+2)</f>
        <v>7.5432931547520206E-3</v>
      </c>
      <c r="H534" s="9">
        <f t="shared" si="604"/>
        <v>0.992456706845248</v>
      </c>
      <c r="I534" s="83">
        <f>VLOOKUP(E534,Rates2,6)*VLOOKUP(E534,Mort_Imp_Survivors,C534-'Mort Imp Cume'!$C$4+2)</f>
        <v>2.2857336630699243E-3</v>
      </c>
      <c r="J534" s="9">
        <f t="shared" si="605"/>
        <v>0.99771426633693006</v>
      </c>
      <c r="K534" s="83">
        <f>VLOOKUP(E534,Rates2,7)*VLOOKUP(E534,Mort_Imp_Survivors,C534-'Mort Imp Cume'!$C$4+2)</f>
        <v>3.648457208401166E-3</v>
      </c>
      <c r="L534" s="9">
        <f t="shared" si="606"/>
        <v>0.99635154279159888</v>
      </c>
      <c r="M534" s="31">
        <f>PRODUCT(H$4:H533)</f>
        <v>0.50786950707830258</v>
      </c>
      <c r="N534" s="9">
        <f>PRODUCT(J$4:J533)</f>
        <v>0.83373288599806117</v>
      </c>
      <c r="O534" s="9">
        <f>PRODUCT(L$4:L533)</f>
        <v>0.71249892840237206</v>
      </c>
      <c r="P534" s="9">
        <f t="shared" si="609"/>
        <v>0.42342750984680599</v>
      </c>
      <c r="Q534" s="9">
        <f t="shared" si="610"/>
        <v>9.6054179332256961E-4</v>
      </c>
      <c r="R534" s="9">
        <f t="shared" si="611"/>
        <v>3.1867371167569585E-3</v>
      </c>
      <c r="S534" s="9">
        <f t="shared" si="598"/>
        <v>2.1172718783434492E-3</v>
      </c>
      <c r="T534" s="9">
        <f t="shared" si="593"/>
        <v>1.2824722807606183E-3</v>
      </c>
      <c r="U534" s="9">
        <f t="shared" si="584"/>
        <v>3.8247170197674806E-4</v>
      </c>
      <c r="V534" s="9">
        <f t="shared" si="575"/>
        <v>1.413782787742542E-4</v>
      </c>
      <c r="W534" s="6"/>
      <c r="X534" s="6"/>
    </row>
    <row r="535" spans="1:24" x14ac:dyDescent="0.25">
      <c r="A535">
        <f t="shared" si="607"/>
        <v>531</v>
      </c>
      <c r="B535" t="str">
        <f t="shared" si="621"/>
        <v>April</v>
      </c>
      <c r="C535">
        <f t="shared" si="602"/>
        <v>2069</v>
      </c>
      <c r="D535">
        <f t="shared" ref="D535:E535" si="629">D523+1</f>
        <v>86</v>
      </c>
      <c r="E535">
        <f t="shared" si="629"/>
        <v>84</v>
      </c>
      <c r="F535" s="6"/>
      <c r="G535" s="83">
        <f>VLOOKUP(D535,Rates2,5)*VLOOKUP(D535,Mort_Imp_Retirees,C535-'Mort Imp Cume'!$C$4+2)</f>
        <v>7.5432931547520206E-3</v>
      </c>
      <c r="H535" s="9">
        <f t="shared" si="604"/>
        <v>0.992456706845248</v>
      </c>
      <c r="I535" s="83">
        <f>VLOOKUP(E535,Rates2,6)*VLOOKUP(E535,Mort_Imp_Survivors,C535-'Mort Imp Cume'!$C$4+2)</f>
        <v>2.2857336630699243E-3</v>
      </c>
      <c r="J535" s="9">
        <f t="shared" si="605"/>
        <v>0.99771426633693006</v>
      </c>
      <c r="K535" s="83">
        <f>VLOOKUP(E535,Rates2,7)*VLOOKUP(E535,Mort_Imp_Survivors,C535-'Mort Imp Cume'!$C$4+2)</f>
        <v>3.648457208401166E-3</v>
      </c>
      <c r="L535" s="9">
        <f t="shared" si="606"/>
        <v>0.99635154279159888</v>
      </c>
      <c r="M535" s="31">
        <f>PRODUCT(H$4:H534)</f>
        <v>0.50403849850205151</v>
      </c>
      <c r="N535" s="9">
        <f>PRODUCT(J$4:J534)</f>
        <v>0.83182719467452693</v>
      </c>
      <c r="O535" s="9">
        <f>PRODUCT(L$4:L534)</f>
        <v>0.70989940655106432</v>
      </c>
      <c r="P535" s="9">
        <f t="shared" si="609"/>
        <v>0.41927293021692225</v>
      </c>
      <c r="Q535" s="9">
        <f t="shared" si="610"/>
        <v>9.5111716389867189E-4</v>
      </c>
      <c r="R535" s="9">
        <f t="shared" si="611"/>
        <v>3.1554695377660168E-3</v>
      </c>
      <c r="S535" s="9">
        <f t="shared" si="598"/>
        <v>2.1032250072776722E-3</v>
      </c>
      <c r="T535" s="9">
        <f t="shared" si="593"/>
        <v>1.2756767696247822E-3</v>
      </c>
      <c r="U535" s="9">
        <f t="shared" si="584"/>
        <v>3.8089403032816999E-4</v>
      </c>
      <c r="V535" s="9">
        <f t="shared" si="575"/>
        <v>1.4084322814613532E-4</v>
      </c>
      <c r="W535" s="6"/>
      <c r="X535" s="6"/>
    </row>
    <row r="536" spans="1:24" x14ac:dyDescent="0.25">
      <c r="A536">
        <f t="shared" si="607"/>
        <v>532</v>
      </c>
      <c r="B536" t="str">
        <f t="shared" si="621"/>
        <v>May</v>
      </c>
      <c r="C536">
        <f t="shared" si="602"/>
        <v>2069</v>
      </c>
      <c r="D536">
        <f t="shared" ref="D536:E536" si="630">D524+1</f>
        <v>86</v>
      </c>
      <c r="E536">
        <f t="shared" si="630"/>
        <v>84</v>
      </c>
      <c r="F536" s="6"/>
      <c r="G536" s="83">
        <f>VLOOKUP(D536,Rates2,5)*VLOOKUP(D536,Mort_Imp_Retirees,C536-'Mort Imp Cume'!$C$4+2)</f>
        <v>7.5432931547520206E-3</v>
      </c>
      <c r="H536" s="9">
        <f t="shared" si="604"/>
        <v>0.992456706845248</v>
      </c>
      <c r="I536" s="83">
        <f>VLOOKUP(E536,Rates2,6)*VLOOKUP(E536,Mort_Imp_Survivors,C536-'Mort Imp Cume'!$C$4+2)</f>
        <v>2.2857336630699243E-3</v>
      </c>
      <c r="J536" s="9">
        <f t="shared" si="605"/>
        <v>0.99771426633693006</v>
      </c>
      <c r="K536" s="83">
        <f>VLOOKUP(E536,Rates2,7)*VLOOKUP(E536,Mort_Imp_Survivors,C536-'Mort Imp Cume'!$C$4+2)</f>
        <v>3.648457208401166E-3</v>
      </c>
      <c r="L536" s="9">
        <f t="shared" si="606"/>
        <v>0.99635154279159888</v>
      </c>
      <c r="M536" s="31">
        <f>PRODUCT(H$4:H535)</f>
        <v>0.50023638834656947</v>
      </c>
      <c r="N536" s="9">
        <f>PRODUCT(J$4:J535)</f>
        <v>0.82992585925380236</v>
      </c>
      <c r="O536" s="9">
        <f>PRODUCT(L$4:L535)</f>
        <v>0.70730936894399343</v>
      </c>
      <c r="P536" s="9">
        <f t="shared" si="609"/>
        <v>0.41515911442854542</v>
      </c>
      <c r="Q536" s="9">
        <f t="shared" si="610"/>
        <v>9.4178500691105473E-4</v>
      </c>
      <c r="R536" s="9">
        <f t="shared" si="611"/>
        <v>3.1245087495331871E-3</v>
      </c>
      <c r="S536" s="9">
        <f t="shared" si="598"/>
        <v>2.0892713290553634E-3</v>
      </c>
      <c r="T536" s="9">
        <f t="shared" si="593"/>
        <v>1.2689172662625958E-3</v>
      </c>
      <c r="U536" s="9">
        <f t="shared" si="584"/>
        <v>3.793228664756405E-4</v>
      </c>
      <c r="V536" s="9">
        <f t="shared" si="575"/>
        <v>1.403102024342704E-4</v>
      </c>
      <c r="W536" s="6"/>
      <c r="X536" s="6"/>
    </row>
    <row r="537" spans="1:24" x14ac:dyDescent="0.25">
      <c r="A537">
        <f t="shared" si="607"/>
        <v>533</v>
      </c>
      <c r="B537" t="str">
        <f t="shared" si="621"/>
        <v>June</v>
      </c>
      <c r="C537">
        <f t="shared" si="602"/>
        <v>2069</v>
      </c>
      <c r="D537">
        <f t="shared" ref="D537:E537" si="631">D525+1</f>
        <v>86</v>
      </c>
      <c r="E537">
        <f t="shared" si="631"/>
        <v>84</v>
      </c>
      <c r="F537" s="6"/>
      <c r="G537" s="83">
        <f>VLOOKUP(D537,Rates2,5)*VLOOKUP(D537,Mort_Imp_Retirees,C537-'Mort Imp Cume'!$C$4+2)</f>
        <v>7.5432931547520206E-3</v>
      </c>
      <c r="H537" s="9">
        <f t="shared" si="604"/>
        <v>0.992456706845248</v>
      </c>
      <c r="I537" s="83">
        <f>VLOOKUP(E537,Rates2,6)*VLOOKUP(E537,Mort_Imp_Survivors,C537-'Mort Imp Cume'!$C$4+2)</f>
        <v>2.2857336630699243E-3</v>
      </c>
      <c r="J537" s="9">
        <f t="shared" si="605"/>
        <v>0.99771426633693006</v>
      </c>
      <c r="K537" s="83">
        <f>VLOOKUP(E537,Rates2,7)*VLOOKUP(E537,Mort_Imp_Survivors,C537-'Mort Imp Cume'!$C$4+2)</f>
        <v>3.648457208401166E-3</v>
      </c>
      <c r="L537" s="9">
        <f t="shared" si="606"/>
        <v>0.99635154279159888</v>
      </c>
      <c r="M537" s="31">
        <f>PRODUCT(H$4:H536)</f>
        <v>0.49646295862259693</v>
      </c>
      <c r="N537" s="9">
        <f>PRODUCT(J$4:J536)</f>
        <v>0.82802886977945367</v>
      </c>
      <c r="O537" s="9">
        <f>PRODUCT(L$4:L536)</f>
        <v>0.70472878097830005</v>
      </c>
      <c r="P537" s="9">
        <f t="shared" si="609"/>
        <v>0.41108566251563261</v>
      </c>
      <c r="Q537" s="9">
        <f t="shared" si="610"/>
        <v>9.3254441504006806E-4</v>
      </c>
      <c r="R537" s="9">
        <f t="shared" si="611"/>
        <v>3.0938517418935552E-3</v>
      </c>
      <c r="S537" s="9">
        <f t="shared" si="598"/>
        <v>2.075410225396051E-3</v>
      </c>
      <c r="T537" s="9">
        <f t="shared" si="593"/>
        <v>1.262193579877555E-3</v>
      </c>
      <c r="U537" s="9">
        <f t="shared" si="584"/>
        <v>3.7775818357491098E-4</v>
      </c>
      <c r="V537" s="9">
        <f t="shared" si="575"/>
        <v>1.3977919397529902E-4</v>
      </c>
      <c r="W537" s="6"/>
      <c r="X537" s="6"/>
    </row>
    <row r="538" spans="1:24" x14ac:dyDescent="0.25">
      <c r="A538">
        <f t="shared" si="607"/>
        <v>534</v>
      </c>
      <c r="B538" t="str">
        <f t="shared" si="621"/>
        <v>July</v>
      </c>
      <c r="C538">
        <f t="shared" si="602"/>
        <v>2069</v>
      </c>
      <c r="D538">
        <f t="shared" ref="D538:E538" si="632">D526+1</f>
        <v>86</v>
      </c>
      <c r="E538">
        <f t="shared" si="632"/>
        <v>84</v>
      </c>
      <c r="F538" s="6"/>
      <c r="G538" s="83">
        <f>VLOOKUP(D538,Rates2,5)*VLOOKUP(D538,Mort_Imp_Retirees,C538-'Mort Imp Cume'!$C$4+2)</f>
        <v>7.5432931547520206E-3</v>
      </c>
      <c r="H538" s="9">
        <f t="shared" si="604"/>
        <v>0.992456706845248</v>
      </c>
      <c r="I538" s="83">
        <f>VLOOKUP(E538,Rates2,6)*VLOOKUP(E538,Mort_Imp_Survivors,C538-'Mort Imp Cume'!$C$4+2)</f>
        <v>2.2857336630699243E-3</v>
      </c>
      <c r="J538" s="9">
        <f t="shared" si="605"/>
        <v>0.99771426633693006</v>
      </c>
      <c r="K538" s="83">
        <f>VLOOKUP(E538,Rates2,7)*VLOOKUP(E538,Mort_Imp_Survivors,C538-'Mort Imp Cume'!$C$4+2)</f>
        <v>3.648457208401166E-3</v>
      </c>
      <c r="L538" s="9">
        <f t="shared" si="606"/>
        <v>0.99635154279159888</v>
      </c>
      <c r="M538" s="31">
        <f>PRODUCT(H$4:H537)</f>
        <v>0.49271799298523117</v>
      </c>
      <c r="N538" s="9">
        <f>PRODUCT(J$4:J537)</f>
        <v>0.82613621631780498</v>
      </c>
      <c r="O538" s="9">
        <f>PRODUCT(L$4:L537)</f>
        <v>0.70215760817737205</v>
      </c>
      <c r="P538" s="9">
        <f t="shared" si="609"/>
        <v>0.40705217843652164</v>
      </c>
      <c r="Q538" s="9">
        <f t="shared" si="610"/>
        <v>9.2339448986848683E-4</v>
      </c>
      <c r="R538" s="9">
        <f t="shared" si="611"/>
        <v>3.0634955342172952E-3</v>
      </c>
      <c r="S538" s="9">
        <f t="shared" si="598"/>
        <v>2.0616410821211952E-3</v>
      </c>
      <c r="T538" s="9">
        <f t="shared" si="593"/>
        <v>1.2555055206841417E-3</v>
      </c>
      <c r="U538" s="9">
        <f t="shared" si="584"/>
        <v>3.7619995489246417E-4</v>
      </c>
      <c r="V538" s="9">
        <f t="shared" si="575"/>
        <v>1.3925019513486288E-4</v>
      </c>
      <c r="W538" s="6"/>
      <c r="X538" s="6"/>
    </row>
    <row r="539" spans="1:24" x14ac:dyDescent="0.25">
      <c r="A539">
        <f t="shared" si="607"/>
        <v>535</v>
      </c>
      <c r="B539" t="str">
        <f t="shared" si="621"/>
        <v>August</v>
      </c>
      <c r="C539">
        <f t="shared" si="602"/>
        <v>2069</v>
      </c>
      <c r="D539">
        <f t="shared" ref="D539:E539" si="633">D527+1</f>
        <v>86</v>
      </c>
      <c r="E539">
        <f t="shared" si="633"/>
        <v>84</v>
      </c>
      <c r="F539" s="6"/>
      <c r="G539" s="83">
        <f>VLOOKUP(D539,Rates2,5)*VLOOKUP(D539,Mort_Imp_Retirees,C539-'Mort Imp Cume'!$C$4+2)</f>
        <v>7.5432931547520206E-3</v>
      </c>
      <c r="H539" s="9">
        <f t="shared" si="604"/>
        <v>0.992456706845248</v>
      </c>
      <c r="I539" s="83">
        <f>VLOOKUP(E539,Rates2,6)*VLOOKUP(E539,Mort_Imp_Survivors,C539-'Mort Imp Cume'!$C$4+2)</f>
        <v>2.2857336630699243E-3</v>
      </c>
      <c r="J539" s="9">
        <f t="shared" si="605"/>
        <v>0.99771426633693006</v>
      </c>
      <c r="K539" s="83">
        <f>VLOOKUP(E539,Rates2,7)*VLOOKUP(E539,Mort_Imp_Survivors,C539-'Mort Imp Cume'!$C$4+2)</f>
        <v>3.648457208401166E-3</v>
      </c>
      <c r="L539" s="9">
        <f t="shared" si="606"/>
        <v>0.99635154279159888</v>
      </c>
      <c r="M539" s="31">
        <f>PRODUCT(H$4:H538)</f>
        <v>0.48900127672152255</v>
      </c>
      <c r="N539" s="9">
        <f>PRODUCT(J$4:J538)</f>
        <v>0.82424788895788614</v>
      </c>
      <c r="O539" s="9">
        <f>PRODUCT(L$4:L538)</f>
        <v>0.69959581619038358</v>
      </c>
      <c r="P539" s="9">
        <f t="shared" si="609"/>
        <v>0.40305827003542605</v>
      </c>
      <c r="Q539" s="9">
        <f t="shared" si="610"/>
        <v>9.1433434179416257E-4</v>
      </c>
      <c r="R539" s="9">
        <f t="shared" si="611"/>
        <v>3.0334371751198821E-3</v>
      </c>
      <c r="S539" s="9">
        <f t="shared" si="598"/>
        <v>2.0479632891269753E-3</v>
      </c>
      <c r="T539" s="9">
        <f t="shared" si="593"/>
        <v>1.2488528999024646E-3</v>
      </c>
      <c r="U539" s="9">
        <f t="shared" si="584"/>
        <v>3.7464815380505652E-4</v>
      </c>
      <c r="V539" s="9">
        <f t="shared" si="575"/>
        <v>1.3872319830749626E-4</v>
      </c>
      <c r="W539" s="6"/>
      <c r="X539" s="6"/>
    </row>
    <row r="540" spans="1:24" x14ac:dyDescent="0.25">
      <c r="A540">
        <f t="shared" si="607"/>
        <v>536</v>
      </c>
      <c r="B540" t="str">
        <f t="shared" si="621"/>
        <v>September</v>
      </c>
      <c r="C540">
        <f t="shared" si="602"/>
        <v>2069</v>
      </c>
      <c r="D540">
        <f t="shared" ref="D540:E540" si="634">D528+1</f>
        <v>86</v>
      </c>
      <c r="E540">
        <f t="shared" si="634"/>
        <v>84</v>
      </c>
      <c r="F540" s="6"/>
      <c r="G540" s="83">
        <f>VLOOKUP(D540,Rates2,5)*VLOOKUP(D540,Mort_Imp_Retirees,C540-'Mort Imp Cume'!$C$4+2)</f>
        <v>7.5432931547520206E-3</v>
      </c>
      <c r="H540" s="9">
        <f t="shared" si="604"/>
        <v>0.992456706845248</v>
      </c>
      <c r="I540" s="83">
        <f>VLOOKUP(E540,Rates2,6)*VLOOKUP(E540,Mort_Imp_Survivors,C540-'Mort Imp Cume'!$C$4+2)</f>
        <v>2.2857336630699243E-3</v>
      </c>
      <c r="J540" s="9">
        <f t="shared" si="605"/>
        <v>0.99771426633693006</v>
      </c>
      <c r="K540" s="83">
        <f>VLOOKUP(E540,Rates2,7)*VLOOKUP(E540,Mort_Imp_Survivors,C540-'Mort Imp Cume'!$C$4+2)</f>
        <v>3.648457208401166E-3</v>
      </c>
      <c r="L540" s="9">
        <f t="shared" si="606"/>
        <v>0.99635154279159888</v>
      </c>
      <c r="M540" s="31">
        <f>PRODUCT(H$4:H539)</f>
        <v>0.48531259673816413</v>
      </c>
      <c r="N540" s="9">
        <f>PRODUCT(J$4:J539)</f>
        <v>0.82236387781138076</v>
      </c>
      <c r="O540" s="9">
        <f>PRODUCT(L$4:L539)</f>
        <v>0.69704337079183654</v>
      </c>
      <c r="P540" s="9">
        <f t="shared" si="609"/>
        <v>0.3991035490043075</v>
      </c>
      <c r="Q540" s="9">
        <f t="shared" si="610"/>
        <v>9.0536308994353186E-4</v>
      </c>
      <c r="R540" s="9">
        <f t="shared" si="611"/>
        <v>3.0036737421751396E-3</v>
      </c>
      <c r="S540" s="9">
        <f t="shared" si="598"/>
        <v>2.0343762403572541E-3</v>
      </c>
      <c r="T540" s="9">
        <f t="shared" si="593"/>
        <v>1.2422355297529318E-3</v>
      </c>
      <c r="U540" s="9">
        <f t="shared" si="584"/>
        <v>3.7310275379926405E-4</v>
      </c>
      <c r="V540" s="9">
        <f t="shared" si="575"/>
        <v>1.3819819591651648E-4</v>
      </c>
      <c r="W540" s="6"/>
      <c r="X540" s="6"/>
    </row>
    <row r="541" spans="1:24" x14ac:dyDescent="0.25">
      <c r="A541">
        <f t="shared" si="607"/>
        <v>537</v>
      </c>
      <c r="B541" t="str">
        <f t="shared" si="621"/>
        <v>October</v>
      </c>
      <c r="C541">
        <f t="shared" si="602"/>
        <v>2069</v>
      </c>
      <c r="D541">
        <f t="shared" ref="D541:E541" si="635">D529+1</f>
        <v>86</v>
      </c>
      <c r="E541">
        <f t="shared" si="635"/>
        <v>84</v>
      </c>
      <c r="F541" s="6"/>
      <c r="G541" s="83">
        <f>VLOOKUP(D541,Rates2,5)*VLOOKUP(D541,Mort_Imp_Retirees,C541-'Mort Imp Cume'!$C$4+2)</f>
        <v>7.5432931547520206E-3</v>
      </c>
      <c r="H541" s="9">
        <f t="shared" si="604"/>
        <v>0.992456706845248</v>
      </c>
      <c r="I541" s="83">
        <f>VLOOKUP(E541,Rates2,6)*VLOOKUP(E541,Mort_Imp_Survivors,C541-'Mort Imp Cume'!$C$4+2)</f>
        <v>2.2857336630699243E-3</v>
      </c>
      <c r="J541" s="9">
        <f t="shared" si="605"/>
        <v>0.99771426633693006</v>
      </c>
      <c r="K541" s="83">
        <f>VLOOKUP(E541,Rates2,7)*VLOOKUP(E541,Mort_Imp_Survivors,C541-'Mort Imp Cume'!$C$4+2)</f>
        <v>3.648457208401166E-3</v>
      </c>
      <c r="L541" s="9">
        <f t="shared" si="606"/>
        <v>0.99635154279159888</v>
      </c>
      <c r="M541" s="31">
        <f>PRODUCT(H$4:H540)</f>
        <v>0.4816517415492742</v>
      </c>
      <c r="N541" s="9">
        <f>PRODUCT(J$4:J540)</f>
        <v>0.82048417301257459</v>
      </c>
      <c r="O541" s="9">
        <f>PRODUCT(L$4:L540)</f>
        <v>0.69450023788110282</v>
      </c>
      <c r="P541" s="9">
        <f t="shared" si="609"/>
        <v>0.39518763084512254</v>
      </c>
      <c r="Q541" s="9">
        <f t="shared" si="610"/>
        <v>8.9647986208597308E-4</v>
      </c>
      <c r="R541" s="9">
        <f t="shared" si="611"/>
        <v>2.9742023416311075E-3</v>
      </c>
      <c r="S541" s="9">
        <f t="shared" si="598"/>
        <v>2.0208793337767273E-3</v>
      </c>
      <c r="T541" s="9">
        <f t="shared" si="593"/>
        <v>1.2356532234509504E-3</v>
      </c>
      <c r="U541" s="9">
        <f t="shared" si="584"/>
        <v>3.7156372847102883E-4</v>
      </c>
      <c r="V541" s="9">
        <f t="shared" si="575"/>
        <v>1.3767518041391514E-4</v>
      </c>
      <c r="W541" s="6"/>
      <c r="X541" s="6"/>
    </row>
    <row r="542" spans="1:24" x14ac:dyDescent="0.25">
      <c r="A542">
        <f t="shared" si="607"/>
        <v>538</v>
      </c>
      <c r="B542" t="str">
        <f t="shared" si="621"/>
        <v>November</v>
      </c>
      <c r="C542">
        <f t="shared" si="602"/>
        <v>2069</v>
      </c>
      <c r="D542">
        <f t="shared" ref="D542:E542" si="636">D530+1</f>
        <v>86</v>
      </c>
      <c r="E542">
        <f t="shared" si="636"/>
        <v>84</v>
      </c>
      <c r="F542" s="6"/>
      <c r="G542" s="83">
        <f>VLOOKUP(D542,Rates2,5)*VLOOKUP(D542,Mort_Imp_Retirees,C542-'Mort Imp Cume'!$C$4+2)</f>
        <v>7.5432931547520206E-3</v>
      </c>
      <c r="H542" s="9">
        <f t="shared" si="604"/>
        <v>0.992456706845248</v>
      </c>
      <c r="I542" s="83">
        <f>VLOOKUP(E542,Rates2,6)*VLOOKUP(E542,Mort_Imp_Survivors,C542-'Mort Imp Cume'!$C$4+2)</f>
        <v>2.2857336630699243E-3</v>
      </c>
      <c r="J542" s="9">
        <f t="shared" si="605"/>
        <v>0.99771426633693006</v>
      </c>
      <c r="K542" s="83">
        <f>VLOOKUP(E542,Rates2,7)*VLOOKUP(E542,Mort_Imp_Survivors,C542-'Mort Imp Cume'!$C$4+2)</f>
        <v>3.648457208401166E-3</v>
      </c>
      <c r="L542" s="9">
        <f t="shared" si="606"/>
        <v>0.99635154279159888</v>
      </c>
      <c r="M542" s="31">
        <f>PRODUCT(H$4:H541)</f>
        <v>0.4780185012642712</v>
      </c>
      <c r="N542" s="9">
        <f>PRODUCT(J$4:J541)</f>
        <v>0.81860876471830368</v>
      </c>
      <c r="O542" s="9">
        <f>PRODUCT(L$4:L541)</f>
        <v>0.69196638348196926</v>
      </c>
      <c r="P542" s="9">
        <f t="shared" si="609"/>
        <v>0.39131013483243993</v>
      </c>
      <c r="Q542" s="9">
        <f t="shared" si="610"/>
        <v>8.8768379454900364E-4</v>
      </c>
      <c r="R542" s="9">
        <f t="shared" si="611"/>
        <v>2.9450201081286992E-3</v>
      </c>
      <c r="S542" s="9">
        <f t="shared" si="598"/>
        <v>2.007471971344244E-3</v>
      </c>
      <c r="T542" s="9">
        <f t="shared" si="593"/>
        <v>1.2291057952016529E-3</v>
      </c>
      <c r="U542" s="9">
        <f t="shared" si="584"/>
        <v>3.7003105152520803E-4</v>
      </c>
      <c r="V542" s="9">
        <f t="shared" si="575"/>
        <v>1.3715414428024946E-4</v>
      </c>
      <c r="W542" s="6"/>
      <c r="X542" s="6"/>
    </row>
    <row r="543" spans="1:24" x14ac:dyDescent="0.25">
      <c r="A543">
        <f t="shared" si="607"/>
        <v>539</v>
      </c>
      <c r="B543" t="str">
        <f t="shared" si="621"/>
        <v>December</v>
      </c>
      <c r="C543">
        <f t="shared" si="602"/>
        <v>2069</v>
      </c>
      <c r="D543">
        <f t="shared" ref="D543:E543" si="637">D531+1</f>
        <v>86</v>
      </c>
      <c r="E543">
        <f t="shared" si="637"/>
        <v>84</v>
      </c>
      <c r="F543" s="6"/>
      <c r="G543" s="83">
        <f>VLOOKUP(D543,Rates2,5)*VLOOKUP(D543,Mort_Imp_Retirees,C543-'Mort Imp Cume'!$C$4+2)</f>
        <v>7.5432931547520206E-3</v>
      </c>
      <c r="H543" s="9">
        <f t="shared" si="604"/>
        <v>0.992456706845248</v>
      </c>
      <c r="I543" s="83">
        <f>VLOOKUP(E543,Rates2,6)*VLOOKUP(E543,Mort_Imp_Survivors,C543-'Mort Imp Cume'!$C$4+2)</f>
        <v>2.2857336630699243E-3</v>
      </c>
      <c r="J543" s="9">
        <f t="shared" si="605"/>
        <v>0.99771426633693006</v>
      </c>
      <c r="K543" s="83">
        <f>VLOOKUP(E543,Rates2,7)*VLOOKUP(E543,Mort_Imp_Survivors,C543-'Mort Imp Cume'!$C$4+2)</f>
        <v>3.648457208401166E-3</v>
      </c>
      <c r="L543" s="9">
        <f t="shared" si="606"/>
        <v>0.99635154279159888</v>
      </c>
      <c r="M543" s="31">
        <f>PRODUCT(H$4:H542)</f>
        <v>0.47441266757583961</v>
      </c>
      <c r="N543" s="9">
        <f>PRODUCT(J$4:J542)</f>
        <v>0.81673764310790298</v>
      </c>
      <c r="O543" s="9">
        <f>PRODUCT(L$4:L542)</f>
        <v>0.68944177374218318</v>
      </c>
      <c r="P543" s="9">
        <f t="shared" si="609"/>
        <v>0.38747068397642431</v>
      </c>
      <c r="Q543" s="9">
        <f t="shared" si="610"/>
        <v>8.7897403213430978E-4</v>
      </c>
      <c r="R543" s="9">
        <f t="shared" si="611"/>
        <v>2.9161242044231134E-3</v>
      </c>
      <c r="S543" s="9">
        <f t="shared" si="598"/>
        <v>1.994153558986311E-3</v>
      </c>
      <c r="T543" s="9">
        <f t="shared" si="593"/>
        <v>1.2225930601946556E-3</v>
      </c>
      <c r="U543" s="9">
        <f t="shared" si="584"/>
        <v>3.6850469677512433E-4</v>
      </c>
      <c r="V543" s="9">
        <f t="shared" si="575"/>
        <v>1.3663508002453425E-4</v>
      </c>
      <c r="W543" s="6"/>
      <c r="X543" s="6"/>
    </row>
    <row r="544" spans="1:24" x14ac:dyDescent="0.25">
      <c r="A544">
        <f t="shared" si="607"/>
        <v>540</v>
      </c>
      <c r="B544" t="str">
        <f t="shared" si="621"/>
        <v>January</v>
      </c>
      <c r="C544">
        <f t="shared" si="602"/>
        <v>2070</v>
      </c>
      <c r="D544">
        <f t="shared" ref="D544:E544" si="638">D532+1</f>
        <v>87</v>
      </c>
      <c r="E544">
        <f t="shared" si="638"/>
        <v>85</v>
      </c>
      <c r="F544" s="6"/>
      <c r="G544" s="83">
        <f>VLOOKUP(D544,Rates2,5)*VLOOKUP(D544,Mort_Imp_Retirees,C544-'Mort Imp Cume'!$C$4+2)</f>
        <v>8.6036865323059365E-3</v>
      </c>
      <c r="H544" s="9">
        <f t="shared" si="604"/>
        <v>0.99139631346769408</v>
      </c>
      <c r="I544" s="83">
        <f>VLOOKUP(E544,Rates2,6)*VLOOKUP(E544,Mort_Imp_Survivors,C544-'Mort Imp Cume'!$C$4+2)</f>
        <v>2.808495457027767E-3</v>
      </c>
      <c r="J544" s="9">
        <f t="shared" si="605"/>
        <v>0.99719150454297223</v>
      </c>
      <c r="K544" s="83">
        <f>VLOOKUP(E544,Rates2,7)*VLOOKUP(E544,Mort_Imp_Survivors,C544-'Mort Imp Cume'!$C$4+2)</f>
        <v>4.6704831222681969E-3</v>
      </c>
      <c r="L544" s="9">
        <f t="shared" si="606"/>
        <v>0.99532951687773186</v>
      </c>
      <c r="M544" s="31">
        <f>PRODUCT(H$4:H543)</f>
        <v>0.47083403374798716</v>
      </c>
      <c r="N544" s="9">
        <f>PRODUCT(J$4:J543)</f>
        <v>0.81487079838315479</v>
      </c>
      <c r="O544" s="9">
        <f>PRODUCT(L$4:L543)</f>
        <v>0.68692637493300068</v>
      </c>
      <c r="P544" s="9">
        <f t="shared" si="609"/>
        <v>0.38366890498618356</v>
      </c>
      <c r="Q544" s="9">
        <f t="shared" si="610"/>
        <v>1.0682616258593514E-3</v>
      </c>
      <c r="R544" s="9">
        <f t="shared" si="611"/>
        <v>3.2916962398970304E-3</v>
      </c>
      <c r="S544" s="9">
        <f t="shared" si="598"/>
        <v>2.2515600954830413E-3</v>
      </c>
      <c r="T544" s="9">
        <f t="shared" si="593"/>
        <v>1.3868824089177994E-3</v>
      </c>
      <c r="U544" s="9">
        <f t="shared" si="584"/>
        <v>4.1225188818121774E-4</v>
      </c>
      <c r="V544" s="9">
        <f t="shared" si="575"/>
        <v>1.4581610608597638E-4</v>
      </c>
      <c r="W544" s="6"/>
      <c r="X544" s="6"/>
    </row>
    <row r="545" spans="1:24" x14ac:dyDescent="0.25">
      <c r="A545">
        <f t="shared" si="607"/>
        <v>541</v>
      </c>
      <c r="B545" t="str">
        <f t="shared" si="621"/>
        <v>February</v>
      </c>
      <c r="C545">
        <f t="shared" si="602"/>
        <v>2070</v>
      </c>
      <c r="D545">
        <f t="shared" ref="D545:E545" si="639">D533+1</f>
        <v>87</v>
      </c>
      <c r="E545">
        <f t="shared" si="639"/>
        <v>85</v>
      </c>
      <c r="F545" s="6"/>
      <c r="G545" s="83">
        <f>VLOOKUP(D545,Rates2,5)*VLOOKUP(D545,Mort_Imp_Retirees,C545-'Mort Imp Cume'!$C$4+2)</f>
        <v>8.6036865323059365E-3</v>
      </c>
      <c r="H545" s="9">
        <f t="shared" si="604"/>
        <v>0.99139631346769408</v>
      </c>
      <c r="I545" s="83">
        <f>VLOOKUP(E545,Rates2,6)*VLOOKUP(E545,Mort_Imp_Survivors,C545-'Mort Imp Cume'!$C$4+2)</f>
        <v>2.808495457027767E-3</v>
      </c>
      <c r="J545" s="9">
        <f t="shared" si="605"/>
        <v>0.99719150454297223</v>
      </c>
      <c r="K545" s="83">
        <f>VLOOKUP(E545,Rates2,7)*VLOOKUP(E545,Mort_Imp_Survivors,C545-'Mort Imp Cume'!$C$4+2)</f>
        <v>4.6704831222681969E-3</v>
      </c>
      <c r="L545" s="9">
        <f t="shared" si="606"/>
        <v>0.99532951687773186</v>
      </c>
      <c r="M545" s="31">
        <f>PRODUCT(H$4:H544)</f>
        <v>0.46678312531287836</v>
      </c>
      <c r="N545" s="9">
        <f>PRODUCT(J$4:J544)</f>
        <v>0.81258223744783109</v>
      </c>
      <c r="O545" s="9">
        <f>PRODUCT(L$4:L544)</f>
        <v>0.6837180968926353</v>
      </c>
      <c r="P545" s="9">
        <f t="shared" si="609"/>
        <v>0.37929967636963002</v>
      </c>
      <c r="Q545" s="9">
        <f t="shared" si="610"/>
        <v>1.0560962426213254E-3</v>
      </c>
      <c r="R545" s="9">
        <f t="shared" si="611"/>
        <v>3.254210341974503E-3</v>
      </c>
      <c r="S545" s="9">
        <f t="shared" si="598"/>
        <v>2.2337820412763809E-3</v>
      </c>
      <c r="T545" s="9">
        <f t="shared" si="593"/>
        <v>1.3778781843459831E-3</v>
      </c>
      <c r="U545" s="9">
        <f t="shared" si="584"/>
        <v>4.1011301382860366E-4</v>
      </c>
      <c r="V545" s="9">
        <f t="shared" si="575"/>
        <v>1.4511294993537193E-4</v>
      </c>
      <c r="W545" s="6"/>
      <c r="X545" s="6"/>
    </row>
    <row r="546" spans="1:24" x14ac:dyDescent="0.25">
      <c r="A546">
        <f t="shared" si="607"/>
        <v>542</v>
      </c>
      <c r="B546" t="str">
        <f t="shared" si="621"/>
        <v>March</v>
      </c>
      <c r="C546">
        <f t="shared" si="602"/>
        <v>2070</v>
      </c>
      <c r="D546">
        <f t="shared" ref="D546:E546" si="640">D534+1</f>
        <v>87</v>
      </c>
      <c r="E546">
        <f t="shared" si="640"/>
        <v>85</v>
      </c>
      <c r="F546" s="6"/>
      <c r="G546" s="83">
        <f>VLOOKUP(D546,Rates2,5)*VLOOKUP(D546,Mort_Imp_Retirees,C546-'Mort Imp Cume'!$C$4+2)</f>
        <v>8.6036865323059365E-3</v>
      </c>
      <c r="H546" s="9">
        <f t="shared" si="604"/>
        <v>0.99139631346769408</v>
      </c>
      <c r="I546" s="83">
        <f>VLOOKUP(E546,Rates2,6)*VLOOKUP(E546,Mort_Imp_Survivors,C546-'Mort Imp Cume'!$C$4+2)</f>
        <v>2.808495457027767E-3</v>
      </c>
      <c r="J546" s="9">
        <f t="shared" si="605"/>
        <v>0.99719150454297223</v>
      </c>
      <c r="K546" s="83">
        <f>VLOOKUP(E546,Rates2,7)*VLOOKUP(E546,Mort_Imp_Survivors,C546-'Mort Imp Cume'!$C$4+2)</f>
        <v>4.6704831222681969E-3</v>
      </c>
      <c r="L546" s="9">
        <f t="shared" si="606"/>
        <v>0.99532951687773186</v>
      </c>
      <c r="M546" s="31">
        <f>PRODUCT(H$4:H545)</f>
        <v>0.46276706962411629</v>
      </c>
      <c r="N546" s="9">
        <f>PRODUCT(J$4:J545)</f>
        <v>0.81030010392549745</v>
      </c>
      <c r="O546" s="9">
        <f>PRODUCT(L$4:L545)</f>
        <v>0.68052480306070895</v>
      </c>
      <c r="P546" s="9">
        <f t="shared" si="609"/>
        <v>0.37498020460971937</v>
      </c>
      <c r="Q546" s="9">
        <f t="shared" si="610"/>
        <v>1.0440693989935837E-3</v>
      </c>
      <c r="R546" s="9">
        <f t="shared" si="611"/>
        <v>3.2171513341538111E-3</v>
      </c>
      <c r="S546" s="9">
        <f t="shared" si="598"/>
        <v>2.2161443604987959E-3</v>
      </c>
      <c r="T546" s="9">
        <f t="shared" si="593"/>
        <v>1.3689324189914863E-3</v>
      </c>
      <c r="U546" s="9">
        <f t="shared" si="584"/>
        <v>4.0798523653491761E-4</v>
      </c>
      <c r="V546" s="9">
        <f t="shared" si="575"/>
        <v>1.4441318455266962E-4</v>
      </c>
      <c r="W546" s="6"/>
      <c r="X546" s="6"/>
    </row>
    <row r="547" spans="1:24" x14ac:dyDescent="0.25">
      <c r="A547">
        <f t="shared" si="607"/>
        <v>543</v>
      </c>
      <c r="B547" t="str">
        <f t="shared" si="621"/>
        <v>April</v>
      </c>
      <c r="C547">
        <f t="shared" si="602"/>
        <v>2070</v>
      </c>
      <c r="D547">
        <f t="shared" ref="D547:E547" si="641">D535+1</f>
        <v>87</v>
      </c>
      <c r="E547">
        <f t="shared" si="641"/>
        <v>85</v>
      </c>
      <c r="F547" s="6"/>
      <c r="G547" s="83">
        <f>VLOOKUP(D547,Rates2,5)*VLOOKUP(D547,Mort_Imp_Retirees,C547-'Mort Imp Cume'!$C$4+2)</f>
        <v>8.6036865323059365E-3</v>
      </c>
      <c r="H547" s="9">
        <f t="shared" si="604"/>
        <v>0.99139631346769408</v>
      </c>
      <c r="I547" s="83">
        <f>VLOOKUP(E547,Rates2,6)*VLOOKUP(E547,Mort_Imp_Survivors,C547-'Mort Imp Cume'!$C$4+2)</f>
        <v>2.808495457027767E-3</v>
      </c>
      <c r="J547" s="9">
        <f t="shared" si="605"/>
        <v>0.99719150454297223</v>
      </c>
      <c r="K547" s="83">
        <f>VLOOKUP(E547,Rates2,7)*VLOOKUP(E547,Mort_Imp_Survivors,C547-'Mort Imp Cume'!$C$4+2)</f>
        <v>4.6704831222681969E-3</v>
      </c>
      <c r="L547" s="9">
        <f t="shared" si="606"/>
        <v>0.99532951687773186</v>
      </c>
      <c r="M547" s="31">
        <f>PRODUCT(H$4:H546)</f>
        <v>0.45878556681959659</v>
      </c>
      <c r="N547" s="9">
        <f>PRODUCT(J$4:J546)</f>
        <v>0.80802437976479358</v>
      </c>
      <c r="O547" s="9">
        <f>PRODUCT(L$4:L546)</f>
        <v>0.67734642345372909</v>
      </c>
      <c r="P547" s="9">
        <f t="shared" si="609"/>
        <v>0.37070992307444378</v>
      </c>
      <c r="Q547" s="9">
        <f t="shared" si="610"/>
        <v>1.0321795172844705E-3</v>
      </c>
      <c r="R547" s="9">
        <f t="shared" si="611"/>
        <v>3.180514355002544E-3</v>
      </c>
      <c r="S547" s="9">
        <f t="shared" si="598"/>
        <v>2.1986459447781701E-3</v>
      </c>
      <c r="T547" s="9">
        <f t="shared" si="593"/>
        <v>1.3600447333124547E-3</v>
      </c>
      <c r="U547" s="9">
        <f t="shared" si="584"/>
        <v>4.0586849872561472E-4</v>
      </c>
      <c r="V547" s="9">
        <f t="shared" si="575"/>
        <v>1.4371679358686837E-4</v>
      </c>
      <c r="W547" s="6"/>
      <c r="X547" s="6"/>
    </row>
    <row r="548" spans="1:24" x14ac:dyDescent="0.25">
      <c r="A548">
        <f t="shared" si="607"/>
        <v>544</v>
      </c>
      <c r="B548" t="str">
        <f t="shared" si="621"/>
        <v>May</v>
      </c>
      <c r="C548">
        <f t="shared" si="602"/>
        <v>2070</v>
      </c>
      <c r="D548">
        <f t="shared" ref="D548:E548" si="642">D536+1</f>
        <v>87</v>
      </c>
      <c r="E548">
        <f t="shared" si="642"/>
        <v>85</v>
      </c>
      <c r="F548" s="6"/>
      <c r="G548" s="83">
        <f>VLOOKUP(D548,Rates2,5)*VLOOKUP(D548,Mort_Imp_Retirees,C548-'Mort Imp Cume'!$C$4+2)</f>
        <v>8.6036865323059365E-3</v>
      </c>
      <c r="H548" s="9">
        <f t="shared" si="604"/>
        <v>0.99139631346769408</v>
      </c>
      <c r="I548" s="83">
        <f>VLOOKUP(E548,Rates2,6)*VLOOKUP(E548,Mort_Imp_Survivors,C548-'Mort Imp Cume'!$C$4+2)</f>
        <v>2.808495457027767E-3</v>
      </c>
      <c r="J548" s="9">
        <f t="shared" si="605"/>
        <v>0.99719150454297223</v>
      </c>
      <c r="K548" s="83">
        <f>VLOOKUP(E548,Rates2,7)*VLOOKUP(E548,Mort_Imp_Survivors,C548-'Mort Imp Cume'!$C$4+2)</f>
        <v>4.6704831222681969E-3</v>
      </c>
      <c r="L548" s="9">
        <f t="shared" si="606"/>
        <v>0.99532951687773186</v>
      </c>
      <c r="M548" s="31">
        <f>PRODUCT(H$4:H547)</f>
        <v>0.4548383196171345</v>
      </c>
      <c r="N548" s="9">
        <f>PRODUCT(J$4:J547)</f>
        <v>0.80575504696505651</v>
      </c>
      <c r="O548" s="9">
        <f>PRODUCT(L$4:L547)</f>
        <v>0.6741828884150598</v>
      </c>
      <c r="P548" s="9">
        <f t="shared" si="609"/>
        <v>0.36648827158461161</v>
      </c>
      <c r="Q548" s="9">
        <f t="shared" si="610"/>
        <v>1.0204250377691133E-3</v>
      </c>
      <c r="R548" s="9">
        <f t="shared" si="611"/>
        <v>3.1442945984503767E-3</v>
      </c>
      <c r="S548" s="9">
        <f t="shared" si="598"/>
        <v>2.1812856944939622E-3</v>
      </c>
      <c r="T548" s="9">
        <f t="shared" si="593"/>
        <v>1.35121475023118E-3</v>
      </c>
      <c r="U548" s="9">
        <f t="shared" si="584"/>
        <v>4.0376274312486275E-4</v>
      </c>
      <c r="V548" s="9">
        <f t="shared" si="575"/>
        <v>1.4302376076581516E-4</v>
      </c>
      <c r="W548" s="6"/>
      <c r="X548" s="6"/>
    </row>
    <row r="549" spans="1:24" x14ac:dyDescent="0.25">
      <c r="A549">
        <f t="shared" si="607"/>
        <v>545</v>
      </c>
      <c r="B549" t="str">
        <f t="shared" si="621"/>
        <v>June</v>
      </c>
      <c r="C549">
        <f t="shared" si="602"/>
        <v>2070</v>
      </c>
      <c r="D549">
        <f t="shared" ref="D549:E549" si="643">D537+1</f>
        <v>87</v>
      </c>
      <c r="E549">
        <f t="shared" si="643"/>
        <v>85</v>
      </c>
      <c r="F549" s="6"/>
      <c r="G549" s="83">
        <f>VLOOKUP(D549,Rates2,5)*VLOOKUP(D549,Mort_Imp_Retirees,C549-'Mort Imp Cume'!$C$4+2)</f>
        <v>8.6036865323059365E-3</v>
      </c>
      <c r="H549" s="9">
        <f t="shared" si="604"/>
        <v>0.99139631346769408</v>
      </c>
      <c r="I549" s="83">
        <f>VLOOKUP(E549,Rates2,6)*VLOOKUP(E549,Mort_Imp_Survivors,C549-'Mort Imp Cume'!$C$4+2)</f>
        <v>2.808495457027767E-3</v>
      </c>
      <c r="J549" s="9">
        <f t="shared" si="605"/>
        <v>0.99719150454297223</v>
      </c>
      <c r="K549" s="83">
        <f>VLOOKUP(E549,Rates2,7)*VLOOKUP(E549,Mort_Imp_Survivors,C549-'Mort Imp Cume'!$C$4+2)</f>
        <v>4.6704831222681969E-3</v>
      </c>
      <c r="L549" s="9">
        <f t="shared" si="606"/>
        <v>0.99532951687773186</v>
      </c>
      <c r="M549" s="31">
        <f>PRODUCT(H$4:H548)</f>
        <v>0.45092503329226791</v>
      </c>
      <c r="N549" s="9">
        <f>PRODUCT(J$4:J548)</f>
        <v>0.80349208757617796</v>
      </c>
      <c r="O549" s="9">
        <f>PRODUCT(L$4:L548)</f>
        <v>0.67103412861339529</v>
      </c>
      <c r="P549" s="9">
        <f t="shared" si="609"/>
        <v>0.3623146963403619</v>
      </c>
      <c r="Q549" s="9">
        <f t="shared" si="610"/>
        <v>1.0088044184848137E-3</v>
      </c>
      <c r="R549" s="9">
        <f t="shared" si="611"/>
        <v>3.1084873131585989E-3</v>
      </c>
      <c r="S549" s="9">
        <f t="shared" si="598"/>
        <v>2.1640625187081038E-3</v>
      </c>
      <c r="T549" s="9">
        <f t="shared" si="593"/>
        <v>1.3424420951181008E-3</v>
      </c>
      <c r="U549" s="9">
        <f t="shared" si="584"/>
        <v>4.0166791275399199E-4</v>
      </c>
      <c r="V549" s="9">
        <f t="shared" si="575"/>
        <v>1.4233406989582471E-4</v>
      </c>
      <c r="W549" s="6"/>
      <c r="X549" s="6"/>
    </row>
    <row r="550" spans="1:24" x14ac:dyDescent="0.25">
      <c r="A550">
        <f t="shared" si="607"/>
        <v>546</v>
      </c>
      <c r="B550" t="str">
        <f t="shared" si="621"/>
        <v>July</v>
      </c>
      <c r="C550">
        <f t="shared" si="602"/>
        <v>2070</v>
      </c>
      <c r="D550">
        <f t="shared" ref="D550:E550" si="644">D538+1</f>
        <v>87</v>
      </c>
      <c r="E550">
        <f t="shared" si="644"/>
        <v>85</v>
      </c>
      <c r="F550" s="6"/>
      <c r="G550" s="83">
        <f>VLOOKUP(D550,Rates2,5)*VLOOKUP(D550,Mort_Imp_Retirees,C550-'Mort Imp Cume'!$C$4+2)</f>
        <v>8.6036865323059365E-3</v>
      </c>
      <c r="H550" s="9">
        <f t="shared" si="604"/>
        <v>0.99139631346769408</v>
      </c>
      <c r="I550" s="83">
        <f>VLOOKUP(E550,Rates2,6)*VLOOKUP(E550,Mort_Imp_Survivors,C550-'Mort Imp Cume'!$C$4+2)</f>
        <v>2.808495457027767E-3</v>
      </c>
      <c r="J550" s="9">
        <f t="shared" si="605"/>
        <v>0.99719150454297223</v>
      </c>
      <c r="K550" s="83">
        <f>VLOOKUP(E550,Rates2,7)*VLOOKUP(E550,Mort_Imp_Survivors,C550-'Mort Imp Cume'!$C$4+2)</f>
        <v>4.6704831222681969E-3</v>
      </c>
      <c r="L550" s="9">
        <f t="shared" si="606"/>
        <v>0.99532951687773186</v>
      </c>
      <c r="M550" s="31">
        <f>PRODUCT(H$4:H549)</f>
        <v>0.44704541565625161</v>
      </c>
      <c r="N550" s="9">
        <f>PRODUCT(J$4:J549)</f>
        <v>0.80123548369846254</v>
      </c>
      <c r="O550" s="9">
        <f>PRODUCT(L$4:L549)</f>
        <v>0.66790007504124049</v>
      </c>
      <c r="P550" s="9">
        <f t="shared" si="609"/>
        <v>0.358188649848517</v>
      </c>
      <c r="Q550" s="9">
        <f t="shared" si="610"/>
        <v>9.9731613502877445E-4</v>
      </c>
      <c r="R550" s="9">
        <f t="shared" si="611"/>
        <v>3.0730878018968375E-3</v>
      </c>
      <c r="S550" s="9">
        <f t="shared" si="598"/>
        <v>2.1469753350964477E-3</v>
      </c>
      <c r="T550" s="9">
        <f t="shared" si="593"/>
        <v>1.3337263957759081E-3</v>
      </c>
      <c r="U550" s="9">
        <f t="shared" si="584"/>
        <v>3.9958395092995323E-4</v>
      </c>
      <c r="V550" s="9">
        <f t="shared" si="575"/>
        <v>1.4164770486130095E-4</v>
      </c>
      <c r="W550" s="6"/>
      <c r="X550" s="6"/>
    </row>
    <row r="551" spans="1:24" x14ac:dyDescent="0.25">
      <c r="A551">
        <f t="shared" si="607"/>
        <v>547</v>
      </c>
      <c r="B551" t="str">
        <f t="shared" si="621"/>
        <v>August</v>
      </c>
      <c r="C551">
        <f t="shared" si="602"/>
        <v>2070</v>
      </c>
      <c r="D551">
        <f t="shared" ref="D551:E551" si="645">D539+1</f>
        <v>87</v>
      </c>
      <c r="E551">
        <f t="shared" si="645"/>
        <v>85</v>
      </c>
      <c r="F551" s="6"/>
      <c r="G551" s="83">
        <f>VLOOKUP(D551,Rates2,5)*VLOOKUP(D551,Mort_Imp_Retirees,C551-'Mort Imp Cume'!$C$4+2)</f>
        <v>8.6036865323059365E-3</v>
      </c>
      <c r="H551" s="9">
        <f t="shared" si="604"/>
        <v>0.99139631346769408</v>
      </c>
      <c r="I551" s="83">
        <f>VLOOKUP(E551,Rates2,6)*VLOOKUP(E551,Mort_Imp_Survivors,C551-'Mort Imp Cume'!$C$4+2)</f>
        <v>2.808495457027767E-3</v>
      </c>
      <c r="J551" s="9">
        <f t="shared" si="605"/>
        <v>0.99719150454297223</v>
      </c>
      <c r="K551" s="83">
        <f>VLOOKUP(E551,Rates2,7)*VLOOKUP(E551,Mort_Imp_Survivors,C551-'Mort Imp Cume'!$C$4+2)</f>
        <v>4.6704831222681969E-3</v>
      </c>
      <c r="L551" s="9">
        <f t="shared" si="606"/>
        <v>0.99532951687773186</v>
      </c>
      <c r="M551" s="31">
        <f>PRODUCT(H$4:H550)</f>
        <v>0.44319917703424083</v>
      </c>
      <c r="N551" s="9">
        <f>PRODUCT(J$4:J550)</f>
        <v>0.79898521748248597</v>
      </c>
      <c r="O551" s="9">
        <f>PRODUCT(L$4:L550)</f>
        <v>0.66478065901339878</v>
      </c>
      <c r="P551" s="9">
        <f t="shared" si="609"/>
        <v>0.35410959085076171</v>
      </c>
      <c r="Q551" s="9">
        <f t="shared" si="610"/>
        <v>9.8595868035812498E-4</v>
      </c>
      <c r="R551" s="9">
        <f t="shared" si="611"/>
        <v>3.0380914209268634E-3</v>
      </c>
      <c r="S551" s="9">
        <f t="shared" si="598"/>
        <v>2.1300230698807509E-3</v>
      </c>
      <c r="T551" s="9">
        <f t="shared" si="593"/>
        <v>1.3250672824237555E-3</v>
      </c>
      <c r="U551" s="9">
        <f t="shared" si="584"/>
        <v>3.9751080126378466E-4</v>
      </c>
      <c r="V551" s="9">
        <f t="shared" si="575"/>
        <v>1.4096464962436094E-4</v>
      </c>
      <c r="W551" s="6"/>
      <c r="X551" s="6"/>
    </row>
    <row r="552" spans="1:24" x14ac:dyDescent="0.25">
      <c r="A552">
        <f t="shared" si="607"/>
        <v>548</v>
      </c>
      <c r="B552" t="str">
        <f t="shared" si="621"/>
        <v>September</v>
      </c>
      <c r="C552">
        <f t="shared" si="602"/>
        <v>2070</v>
      </c>
      <c r="D552">
        <f t="shared" ref="D552:E552" si="646">D540+1</f>
        <v>87</v>
      </c>
      <c r="E552">
        <f t="shared" si="646"/>
        <v>85</v>
      </c>
      <c r="F552" s="6"/>
      <c r="G552" s="83">
        <f>VLOOKUP(D552,Rates2,5)*VLOOKUP(D552,Mort_Imp_Retirees,C552-'Mort Imp Cume'!$C$4+2)</f>
        <v>8.6036865323059365E-3</v>
      </c>
      <c r="H552" s="9">
        <f t="shared" si="604"/>
        <v>0.99139631346769408</v>
      </c>
      <c r="I552" s="83">
        <f>VLOOKUP(E552,Rates2,6)*VLOOKUP(E552,Mort_Imp_Survivors,C552-'Mort Imp Cume'!$C$4+2)</f>
        <v>2.808495457027767E-3</v>
      </c>
      <c r="J552" s="9">
        <f t="shared" si="605"/>
        <v>0.99719150454297223</v>
      </c>
      <c r="K552" s="83">
        <f>VLOOKUP(E552,Rates2,7)*VLOOKUP(E552,Mort_Imp_Survivors,C552-'Mort Imp Cume'!$C$4+2)</f>
        <v>4.6704831222681969E-3</v>
      </c>
      <c r="L552" s="9">
        <f t="shared" si="606"/>
        <v>0.99532951687773186</v>
      </c>
      <c r="M552" s="31">
        <f>PRODUCT(H$4:H551)</f>
        <v>0.43938603024366224</v>
      </c>
      <c r="N552" s="9">
        <f>PRODUCT(J$4:J551)</f>
        <v>0.7967412711289541</v>
      </c>
      <c r="O552" s="9">
        <f>PRODUCT(L$4:L551)</f>
        <v>0.66167581216546645</v>
      </c>
      <c r="P552" s="9">
        <f t="shared" si="609"/>
        <v>0.3500769842526405</v>
      </c>
      <c r="Q552" s="9">
        <f t="shared" si="610"/>
        <v>9.7473056459222707E-4</v>
      </c>
      <c r="R552" s="9">
        <f t="shared" si="611"/>
        <v>3.0034935793934259E-3</v>
      </c>
      <c r="S552" s="9">
        <f t="shared" si="598"/>
        <v>2.1132046577611954E-3</v>
      </c>
      <c r="T552" s="9">
        <f t="shared" si="593"/>
        <v>1.3164643876815688E-3</v>
      </c>
      <c r="U552" s="9">
        <f t="shared" si="584"/>
        <v>3.9544840765908548E-4</v>
      </c>
      <c r="V552" s="9">
        <f t="shared" si="575"/>
        <v>1.4028488822445952E-4</v>
      </c>
      <c r="W552" s="6"/>
      <c r="X552" s="6"/>
    </row>
    <row r="553" spans="1:24" x14ac:dyDescent="0.25">
      <c r="A553">
        <f t="shared" si="607"/>
        <v>549</v>
      </c>
      <c r="B553" t="str">
        <f t="shared" si="621"/>
        <v>October</v>
      </c>
      <c r="C553">
        <f t="shared" si="602"/>
        <v>2070</v>
      </c>
      <c r="D553">
        <f t="shared" ref="D553:E553" si="647">D541+1</f>
        <v>87</v>
      </c>
      <c r="E553">
        <f t="shared" si="647"/>
        <v>85</v>
      </c>
      <c r="F553" s="6"/>
      <c r="G553" s="83">
        <f>VLOOKUP(D553,Rates2,5)*VLOOKUP(D553,Mort_Imp_Retirees,C553-'Mort Imp Cume'!$C$4+2)</f>
        <v>8.6036865323059365E-3</v>
      </c>
      <c r="H553" s="9">
        <f t="shared" si="604"/>
        <v>0.99139631346769408</v>
      </c>
      <c r="I553" s="83">
        <f>VLOOKUP(E553,Rates2,6)*VLOOKUP(E553,Mort_Imp_Survivors,C553-'Mort Imp Cume'!$C$4+2)</f>
        <v>2.808495457027767E-3</v>
      </c>
      <c r="J553" s="9">
        <f t="shared" si="605"/>
        <v>0.99719150454297223</v>
      </c>
      <c r="K553" s="83">
        <f>VLOOKUP(E553,Rates2,7)*VLOOKUP(E553,Mort_Imp_Survivors,C553-'Mort Imp Cume'!$C$4+2)</f>
        <v>4.6704831222681969E-3</v>
      </c>
      <c r="L553" s="9">
        <f t="shared" si="606"/>
        <v>0.99532951687773186</v>
      </c>
      <c r="M553" s="31">
        <f>PRODUCT(H$4:H552)</f>
        <v>0.43560569057277149</v>
      </c>
      <c r="N553" s="9">
        <f>PRODUCT(J$4:J552)</f>
        <v>0.79450362688856191</v>
      </c>
      <c r="O553" s="9">
        <f>PRODUCT(L$4:L552)</f>
        <v>0.65858546645233462</v>
      </c>
      <c r="P553" s="9">
        <f t="shared" si="609"/>
        <v>0.34609030105336358</v>
      </c>
      <c r="Q553" s="9">
        <f t="shared" si="610"/>
        <v>9.6363031481723146E-4</v>
      </c>
      <c r="R553" s="9">
        <f t="shared" si="611"/>
        <v>2.9692897387220193E-3</v>
      </c>
      <c r="S553" s="9">
        <f t="shared" si="598"/>
        <v>2.0965190418494486E-3</v>
      </c>
      <c r="T553" s="9">
        <f t="shared" si="593"/>
        <v>1.3079173465544603E-3</v>
      </c>
      <c r="U553" s="9">
        <f t="shared" si="584"/>
        <v>3.9339671431049786E-4</v>
      </c>
      <c r="V553" s="9">
        <f t="shared" si="575"/>
        <v>1.3960840477801687E-4</v>
      </c>
      <c r="W553" s="6"/>
      <c r="X553" s="6"/>
    </row>
    <row r="554" spans="1:24" x14ac:dyDescent="0.25">
      <c r="A554">
        <f t="shared" si="607"/>
        <v>550</v>
      </c>
      <c r="B554" t="str">
        <f t="shared" si="621"/>
        <v>November</v>
      </c>
      <c r="C554">
        <f t="shared" si="602"/>
        <v>2070</v>
      </c>
      <c r="D554">
        <f t="shared" ref="D554:E554" si="648">D542+1</f>
        <v>87</v>
      </c>
      <c r="E554">
        <f t="shared" si="648"/>
        <v>85</v>
      </c>
      <c r="F554" s="6"/>
      <c r="G554" s="83">
        <f>VLOOKUP(D554,Rates2,5)*VLOOKUP(D554,Mort_Imp_Retirees,C554-'Mort Imp Cume'!$C$4+2)</f>
        <v>8.6036865323059365E-3</v>
      </c>
      <c r="H554" s="9">
        <f t="shared" si="604"/>
        <v>0.99139631346769408</v>
      </c>
      <c r="I554" s="83">
        <f>VLOOKUP(E554,Rates2,6)*VLOOKUP(E554,Mort_Imp_Survivors,C554-'Mort Imp Cume'!$C$4+2)</f>
        <v>2.808495457027767E-3</v>
      </c>
      <c r="J554" s="9">
        <f t="shared" si="605"/>
        <v>0.99719150454297223</v>
      </c>
      <c r="K554" s="83">
        <f>VLOOKUP(E554,Rates2,7)*VLOOKUP(E554,Mort_Imp_Survivors,C554-'Mort Imp Cume'!$C$4+2)</f>
        <v>4.6704831222681969E-3</v>
      </c>
      <c r="L554" s="9">
        <f t="shared" si="606"/>
        <v>0.99532951687773186</v>
      </c>
      <c r="M554" s="31">
        <f>PRODUCT(H$4:H553)</f>
        <v>0.43185787575939472</v>
      </c>
      <c r="N554" s="9">
        <f>PRODUCT(J$4:J553)</f>
        <v>0.79227226706185327</v>
      </c>
      <c r="O554" s="9">
        <f>PRODUCT(L$4:L553)</f>
        <v>0.65550955414669787</v>
      </c>
      <c r="P554" s="9">
        <f t="shared" si="609"/>
        <v>0.34214901827641181</v>
      </c>
      <c r="Q554" s="9">
        <f t="shared" si="610"/>
        <v>9.5265647489285819E-4</v>
      </c>
      <c r="R554" s="9">
        <f t="shared" si="611"/>
        <v>2.9354754120235068E-3</v>
      </c>
      <c r="S554" s="9">
        <f t="shared" si="598"/>
        <v>2.0799651736022402E-3</v>
      </c>
      <c r="T554" s="9">
        <f t="shared" si="593"/>
        <v>1.2994257964172428E-3</v>
      </c>
      <c r="U554" s="9">
        <f t="shared" si="584"/>
        <v>3.9135566570219782E-4</v>
      </c>
      <c r="V554" s="9">
        <f t="shared" si="575"/>
        <v>1.3893518347804707E-4</v>
      </c>
      <c r="W554" s="6"/>
      <c r="X554" s="6"/>
    </row>
    <row r="555" spans="1:24" x14ac:dyDescent="0.25">
      <c r="A555">
        <f t="shared" si="607"/>
        <v>551</v>
      </c>
      <c r="B555" t="str">
        <f t="shared" si="621"/>
        <v>December</v>
      </c>
      <c r="C555">
        <f t="shared" si="602"/>
        <v>2070</v>
      </c>
      <c r="D555">
        <f t="shared" ref="D555:E555" si="649">D543+1</f>
        <v>87</v>
      </c>
      <c r="E555">
        <f t="shared" si="649"/>
        <v>85</v>
      </c>
      <c r="F555" s="6"/>
      <c r="G555" s="83">
        <f>VLOOKUP(D555,Rates2,5)*VLOOKUP(D555,Mort_Imp_Retirees,C555-'Mort Imp Cume'!$C$4+2)</f>
        <v>8.6036865323059365E-3</v>
      </c>
      <c r="H555" s="9">
        <f t="shared" si="604"/>
        <v>0.99139631346769408</v>
      </c>
      <c r="I555" s="83">
        <f>VLOOKUP(E555,Rates2,6)*VLOOKUP(E555,Mort_Imp_Survivors,C555-'Mort Imp Cume'!$C$4+2)</f>
        <v>2.808495457027767E-3</v>
      </c>
      <c r="J555" s="9">
        <f t="shared" si="605"/>
        <v>0.99719150454297223</v>
      </c>
      <c r="K555" s="83">
        <f>VLOOKUP(E555,Rates2,7)*VLOOKUP(E555,Mort_Imp_Survivors,C555-'Mort Imp Cume'!$C$4+2)</f>
        <v>4.6704831222681969E-3</v>
      </c>
      <c r="L555" s="9">
        <f t="shared" si="606"/>
        <v>0.99532951687773186</v>
      </c>
      <c r="M555" s="31">
        <f>PRODUCT(H$4:H554)</f>
        <v>0.42814230596985337</v>
      </c>
      <c r="N555" s="9">
        <f>PRODUCT(J$4:J554)</f>
        <v>0.79004717399908098</v>
      </c>
      <c r="O555" s="9">
        <f>PRODUCT(L$4:L554)</f>
        <v>0.65244800783757018</v>
      </c>
      <c r="P555" s="9">
        <f t="shared" si="609"/>
        <v>0.3382526189009325</v>
      </c>
      <c r="Q555" s="9">
        <f t="shared" si="610"/>
        <v>9.4180760526138064E-4</v>
      </c>
      <c r="R555" s="9">
        <f t="shared" si="611"/>
        <v>2.9020461635055326E-3</v>
      </c>
      <c r="S555" s="9">
        <f t="shared" si="598"/>
        <v>2.0635420127554788E-3</v>
      </c>
      <c r="T555" s="9">
        <f t="shared" si="593"/>
        <v>1.2909893769990437E-3</v>
      </c>
      <c r="U555" s="9">
        <f t="shared" si="584"/>
        <v>3.8932520660639214E-4</v>
      </c>
      <c r="V555" s="9">
        <f t="shared" si="575"/>
        <v>1.3826520859378875E-4</v>
      </c>
      <c r="W555" s="6"/>
      <c r="X555" s="6"/>
    </row>
    <row r="556" spans="1:24" x14ac:dyDescent="0.25">
      <c r="A556">
        <f t="shared" si="607"/>
        <v>552</v>
      </c>
      <c r="B556" t="str">
        <f t="shared" si="621"/>
        <v>January</v>
      </c>
      <c r="C556">
        <f t="shared" si="602"/>
        <v>2071</v>
      </c>
      <c r="D556">
        <f t="shared" ref="D556:E556" si="650">D544+1</f>
        <v>88</v>
      </c>
      <c r="E556">
        <f t="shared" si="650"/>
        <v>86</v>
      </c>
      <c r="F556" s="6"/>
      <c r="G556" s="83">
        <f>VLOOKUP(D556,Rates2,5)*VLOOKUP(D556,Mort_Imp_Retirees,C556-'Mort Imp Cume'!$C$4+2)</f>
        <v>9.85114408815632E-3</v>
      </c>
      <c r="H556" s="9">
        <f t="shared" si="604"/>
        <v>0.99014885591184365</v>
      </c>
      <c r="I556" s="83">
        <f>VLOOKUP(E556,Rates2,6)*VLOOKUP(E556,Mort_Imp_Survivors,C556-'Mort Imp Cume'!$C$4+2)</f>
        <v>3.4437003524210663E-3</v>
      </c>
      <c r="J556" s="9">
        <f t="shared" si="605"/>
        <v>0.99655629964757897</v>
      </c>
      <c r="K556" s="83">
        <f>VLOOKUP(E556,Rates2,7)*VLOOKUP(E556,Mort_Imp_Survivors,C556-'Mort Imp Cume'!$C$4+2)</f>
        <v>5.3600030621343293E-3</v>
      </c>
      <c r="L556" s="9">
        <f t="shared" si="606"/>
        <v>0.99463999693786564</v>
      </c>
      <c r="M556" s="31">
        <f>PRODUCT(H$4:H555)</f>
        <v>0.42445870377807016</v>
      </c>
      <c r="N556" s="9">
        <f>PRODUCT(J$4:J555)</f>
        <v>0.78782833010006692</v>
      </c>
      <c r="O556" s="9">
        <f>PRODUCT(L$4:L555)</f>
        <v>0.64940076042880734</v>
      </c>
      <c r="P556" s="9">
        <f t="shared" si="609"/>
        <v>0.33440059179391596</v>
      </c>
      <c r="Q556" s="9">
        <f t="shared" si="610"/>
        <v>1.1402311002639705E-3</v>
      </c>
      <c r="R556" s="9">
        <f t="shared" si="611"/>
        <v>3.2828840773800596E-3</v>
      </c>
      <c r="S556" s="9">
        <f t="shared" si="598"/>
        <v>2.3322178633596439E-3</v>
      </c>
      <c r="T556" s="9">
        <f t="shared" si="593"/>
        <v>1.4548990935066752E-3</v>
      </c>
      <c r="U556" s="9">
        <f t="shared" si="584"/>
        <v>4.3555654074840377E-4</v>
      </c>
      <c r="V556" s="9">
        <f t="shared" si="575"/>
        <v>1.493265374751349E-4</v>
      </c>
      <c r="W556" s="6"/>
      <c r="X556" s="6"/>
    </row>
    <row r="557" spans="1:24" x14ac:dyDescent="0.25">
      <c r="A557">
        <f t="shared" si="607"/>
        <v>553</v>
      </c>
      <c r="B557" t="str">
        <f t="shared" si="621"/>
        <v>February</v>
      </c>
      <c r="C557">
        <f t="shared" si="602"/>
        <v>2071</v>
      </c>
      <c r="D557">
        <f t="shared" ref="D557:E557" si="651">D545+1</f>
        <v>88</v>
      </c>
      <c r="E557">
        <f t="shared" si="651"/>
        <v>86</v>
      </c>
      <c r="F557" s="6"/>
      <c r="G557" s="83">
        <f>VLOOKUP(D557,Rates2,5)*VLOOKUP(D557,Mort_Imp_Retirees,C557-'Mort Imp Cume'!$C$4+2)</f>
        <v>9.85114408815632E-3</v>
      </c>
      <c r="H557" s="9">
        <f t="shared" si="604"/>
        <v>0.99014885591184365</v>
      </c>
      <c r="I557" s="83">
        <f>VLOOKUP(E557,Rates2,6)*VLOOKUP(E557,Mort_Imp_Survivors,C557-'Mort Imp Cume'!$C$4+2)</f>
        <v>3.4437003524210663E-3</v>
      </c>
      <c r="J557" s="9">
        <f t="shared" si="605"/>
        <v>0.99655629964757897</v>
      </c>
      <c r="K557" s="83">
        <f>VLOOKUP(E557,Rates2,7)*VLOOKUP(E557,Mort_Imp_Survivors,C557-'Mort Imp Cume'!$C$4+2)</f>
        <v>5.3600030621343293E-3</v>
      </c>
      <c r="L557" s="9">
        <f t="shared" si="606"/>
        <v>0.99463999693786564</v>
      </c>
      <c r="M557" s="31">
        <f>PRODUCT(H$4:H556)</f>
        <v>0.42027729992768031</v>
      </c>
      <c r="N557" s="9">
        <f>PRODUCT(J$4:J556)</f>
        <v>0.785115285402054</v>
      </c>
      <c r="O557" s="9">
        <f>PRODUCT(L$4:L556)</f>
        <v>0.64591997036435655</v>
      </c>
      <c r="P557" s="9">
        <f t="shared" si="609"/>
        <v>0.32996613228072535</v>
      </c>
      <c r="Q557" s="9">
        <f t="shared" si="610"/>
        <v>1.1251105868023276E-3</v>
      </c>
      <c r="R557" s="9">
        <f t="shared" si="611"/>
        <v>3.2393500140892517E-3</v>
      </c>
      <c r="S557" s="9">
        <f t="shared" si="598"/>
        <v>2.3108899315123499E-3</v>
      </c>
      <c r="T557" s="9">
        <f t="shared" si="593"/>
        <v>1.4440530569978613E-3</v>
      </c>
      <c r="U557" s="9">
        <f t="shared" si="584"/>
        <v>4.3296493514052565E-4</v>
      </c>
      <c r="V557" s="9">
        <f t="shared" ref="V557:V620" si="652">IF(O198=0,0,R197*O557/O198)</f>
        <v>1.4850081714211819E-4</v>
      </c>
      <c r="W557" s="6"/>
      <c r="X557" s="6"/>
    </row>
    <row r="558" spans="1:24" x14ac:dyDescent="0.25">
      <c r="A558">
        <f t="shared" si="607"/>
        <v>554</v>
      </c>
      <c r="B558" t="str">
        <f t="shared" si="621"/>
        <v>March</v>
      </c>
      <c r="C558">
        <f t="shared" si="602"/>
        <v>2071</v>
      </c>
      <c r="D558">
        <f t="shared" ref="D558:E558" si="653">D546+1</f>
        <v>88</v>
      </c>
      <c r="E558">
        <f t="shared" si="653"/>
        <v>86</v>
      </c>
      <c r="F558" s="6"/>
      <c r="G558" s="83">
        <f>VLOOKUP(D558,Rates2,5)*VLOOKUP(D558,Mort_Imp_Retirees,C558-'Mort Imp Cume'!$C$4+2)</f>
        <v>9.85114408815632E-3</v>
      </c>
      <c r="H558" s="9">
        <f t="shared" si="604"/>
        <v>0.99014885591184365</v>
      </c>
      <c r="I558" s="83">
        <f>VLOOKUP(E558,Rates2,6)*VLOOKUP(E558,Mort_Imp_Survivors,C558-'Mort Imp Cume'!$C$4+2)</f>
        <v>3.4437003524210663E-3</v>
      </c>
      <c r="J558" s="9">
        <f t="shared" si="605"/>
        <v>0.99655629964757897</v>
      </c>
      <c r="K558" s="83">
        <f>VLOOKUP(E558,Rates2,7)*VLOOKUP(E558,Mort_Imp_Survivors,C558-'Mort Imp Cume'!$C$4+2)</f>
        <v>5.3600030621343293E-3</v>
      </c>
      <c r="L558" s="9">
        <f t="shared" si="606"/>
        <v>0.99463999693786564</v>
      </c>
      <c r="M558" s="31">
        <f>PRODUCT(H$4:H557)</f>
        <v>0.41613708768911145</v>
      </c>
      <c r="N558" s="9">
        <f>PRODUCT(J$4:J557)</f>
        <v>0.78241158361702379</v>
      </c>
      <c r="O558" s="9">
        <f>PRODUCT(L$4:L557)</f>
        <v>0.64245783734530992</v>
      </c>
      <c r="P558" s="9">
        <f t="shared" si="609"/>
        <v>0.32559047778061401</v>
      </c>
      <c r="Q558" s="9">
        <f t="shared" si="610"/>
        <v>1.1101905852608476E-3</v>
      </c>
      <c r="R558" s="9">
        <f t="shared" si="611"/>
        <v>3.1963932525312915E-3</v>
      </c>
      <c r="S558" s="9">
        <f t="shared" si="598"/>
        <v>2.2897570417681236E-3</v>
      </c>
      <c r="T558" s="9">
        <f t="shared" si="593"/>
        <v>1.4332878759301404E-3</v>
      </c>
      <c r="U558" s="9">
        <f t="shared" si="584"/>
        <v>4.3038874984895211E-4</v>
      </c>
      <c r="V558" s="9">
        <f t="shared" si="652"/>
        <v>1.4767966273609531E-4</v>
      </c>
      <c r="W558" s="6"/>
      <c r="X558" s="6"/>
    </row>
    <row r="559" spans="1:24" x14ac:dyDescent="0.25">
      <c r="A559">
        <f t="shared" si="607"/>
        <v>555</v>
      </c>
      <c r="B559" t="str">
        <f t="shared" si="621"/>
        <v>April</v>
      </c>
      <c r="C559">
        <f t="shared" si="602"/>
        <v>2071</v>
      </c>
      <c r="D559">
        <f t="shared" ref="D559:E559" si="654">D547+1</f>
        <v>88</v>
      </c>
      <c r="E559">
        <f t="shared" si="654"/>
        <v>86</v>
      </c>
      <c r="F559" s="6"/>
      <c r="G559" s="83">
        <f>VLOOKUP(D559,Rates2,5)*VLOOKUP(D559,Mort_Imp_Retirees,C559-'Mort Imp Cume'!$C$4+2)</f>
        <v>9.85114408815632E-3</v>
      </c>
      <c r="H559" s="9">
        <f t="shared" si="604"/>
        <v>0.99014885591184365</v>
      </c>
      <c r="I559" s="83">
        <f>VLOOKUP(E559,Rates2,6)*VLOOKUP(E559,Mort_Imp_Survivors,C559-'Mort Imp Cume'!$C$4+2)</f>
        <v>3.4437003524210663E-3</v>
      </c>
      <c r="J559" s="9">
        <f t="shared" si="605"/>
        <v>0.99655629964757897</v>
      </c>
      <c r="K559" s="83">
        <f>VLOOKUP(E559,Rates2,7)*VLOOKUP(E559,Mort_Imp_Survivors,C559-'Mort Imp Cume'!$C$4+2)</f>
        <v>5.3600030621343293E-3</v>
      </c>
      <c r="L559" s="9">
        <f t="shared" si="606"/>
        <v>0.99463999693786564</v>
      </c>
      <c r="M559" s="31">
        <f>PRODUCT(H$4:H558)</f>
        <v>0.41203766127786023</v>
      </c>
      <c r="N559" s="9">
        <f>PRODUCT(J$4:J558)</f>
        <v>0.77971719257078353</v>
      </c>
      <c r="O559" s="9">
        <f>PRODUCT(L$4:L558)</f>
        <v>0.63901426136984685</v>
      </c>
      <c r="P559" s="9">
        <f t="shared" si="609"/>
        <v>0.32127284848500465</v>
      </c>
      <c r="Q559" s="9">
        <f t="shared" si="610"/>
        <v>1.0954684366669882E-3</v>
      </c>
      <c r="R559" s="9">
        <f t="shared" si="611"/>
        <v>3.1540061371540524E-3</v>
      </c>
      <c r="S559" s="9">
        <f t="shared" si="598"/>
        <v>2.2688174104837019E-3</v>
      </c>
      <c r="T559" s="9">
        <f t="shared" si="593"/>
        <v>1.4226029475393263E-3</v>
      </c>
      <c r="U559" s="9">
        <f t="shared" si="584"/>
        <v>4.2782789312123629E-4</v>
      </c>
      <c r="V559" s="9">
        <f t="shared" si="652"/>
        <v>1.4686304900918452E-4</v>
      </c>
      <c r="W559" s="6"/>
      <c r="X559" s="6"/>
    </row>
    <row r="560" spans="1:24" x14ac:dyDescent="0.25">
      <c r="A560">
        <f t="shared" si="607"/>
        <v>556</v>
      </c>
      <c r="B560" t="str">
        <f t="shared" si="621"/>
        <v>May</v>
      </c>
      <c r="C560">
        <f t="shared" si="602"/>
        <v>2071</v>
      </c>
      <c r="D560">
        <f t="shared" ref="D560:E560" si="655">D548+1</f>
        <v>88</v>
      </c>
      <c r="E560">
        <f t="shared" si="655"/>
        <v>86</v>
      </c>
      <c r="F560" s="6"/>
      <c r="G560" s="83">
        <f>VLOOKUP(D560,Rates2,5)*VLOOKUP(D560,Mort_Imp_Retirees,C560-'Mort Imp Cume'!$C$4+2)</f>
        <v>9.85114408815632E-3</v>
      </c>
      <c r="H560" s="9">
        <f t="shared" si="604"/>
        <v>0.99014885591184365</v>
      </c>
      <c r="I560" s="83">
        <f>VLOOKUP(E560,Rates2,6)*VLOOKUP(E560,Mort_Imp_Survivors,C560-'Mort Imp Cume'!$C$4+2)</f>
        <v>3.4437003524210663E-3</v>
      </c>
      <c r="J560" s="9">
        <f t="shared" si="605"/>
        <v>0.99655629964757897</v>
      </c>
      <c r="K560" s="83">
        <f>VLOOKUP(E560,Rates2,7)*VLOOKUP(E560,Mort_Imp_Survivors,C560-'Mort Imp Cume'!$C$4+2)</f>
        <v>5.3600030621343293E-3</v>
      </c>
      <c r="L560" s="9">
        <f t="shared" si="606"/>
        <v>0.99463999693786564</v>
      </c>
      <c r="M560" s="31">
        <f>PRODUCT(H$4:H559)</f>
        <v>0.4079786189068651</v>
      </c>
      <c r="N560" s="9">
        <f>PRODUCT(J$4:J559)</f>
        <v>0.77703208019993875</v>
      </c>
      <c r="O560" s="9">
        <f>PRODUCT(L$4:L559)</f>
        <v>0.63558914297215696</v>
      </c>
      <c r="P560" s="9">
        <f t="shared" si="609"/>
        <v>0.31701247492629947</v>
      </c>
      <c r="Q560" s="9">
        <f t="shared" si="610"/>
        <v>1.0809415173086286E-3</v>
      </c>
      <c r="R560" s="9">
        <f t="shared" si="611"/>
        <v>3.1121811139250754E-3</v>
      </c>
      <c r="S560" s="9">
        <f t="shared" si="598"/>
        <v>2.2480692703270855E-3</v>
      </c>
      <c r="T560" s="9">
        <f t="shared" si="593"/>
        <v>1.4119976735547449E-3</v>
      </c>
      <c r="U560" s="9">
        <f t="shared" si="584"/>
        <v>4.2528227375086819E-4</v>
      </c>
      <c r="V560" s="9">
        <f t="shared" si="652"/>
        <v>1.4605095085311559E-4</v>
      </c>
      <c r="W560" s="6"/>
      <c r="X560" s="6"/>
    </row>
    <row r="561" spans="1:24" x14ac:dyDescent="0.25">
      <c r="A561">
        <f t="shared" si="607"/>
        <v>557</v>
      </c>
      <c r="B561" t="str">
        <f t="shared" si="621"/>
        <v>June</v>
      </c>
      <c r="C561">
        <f t="shared" si="602"/>
        <v>2071</v>
      </c>
      <c r="D561">
        <f t="shared" ref="D561:E561" si="656">D549+1</f>
        <v>88</v>
      </c>
      <c r="E561">
        <f t="shared" si="656"/>
        <v>86</v>
      </c>
      <c r="F561" s="6"/>
      <c r="G561" s="83">
        <f>VLOOKUP(D561,Rates2,5)*VLOOKUP(D561,Mort_Imp_Retirees,C561-'Mort Imp Cume'!$C$4+2)</f>
        <v>9.85114408815632E-3</v>
      </c>
      <c r="H561" s="9">
        <f t="shared" si="604"/>
        <v>0.99014885591184365</v>
      </c>
      <c r="I561" s="83">
        <f>VLOOKUP(E561,Rates2,6)*VLOOKUP(E561,Mort_Imp_Survivors,C561-'Mort Imp Cume'!$C$4+2)</f>
        <v>3.4437003524210663E-3</v>
      </c>
      <c r="J561" s="9">
        <f t="shared" si="605"/>
        <v>0.99655629964757897</v>
      </c>
      <c r="K561" s="83">
        <f>VLOOKUP(E561,Rates2,7)*VLOOKUP(E561,Mort_Imp_Survivors,C561-'Mort Imp Cume'!$C$4+2)</f>
        <v>5.3600030621343293E-3</v>
      </c>
      <c r="L561" s="9">
        <f t="shared" si="606"/>
        <v>0.99463999693786564</v>
      </c>
      <c r="M561" s="31">
        <f>PRODUCT(H$4:H560)</f>
        <v>0.40395956274712652</v>
      </c>
      <c r="N561" s="9">
        <f>PRODUCT(J$4:J560)</f>
        <v>0.77435621455151182</v>
      </c>
      <c r="O561" s="9">
        <f>PRODUCT(L$4:L560)</f>
        <v>0.63218238321956688</v>
      </c>
      <c r="P561" s="9">
        <f t="shared" si="609"/>
        <v>0.31280859784074883</v>
      </c>
      <c r="Q561" s="9">
        <f t="shared" si="610"/>
        <v>1.0666072382664851E-3</v>
      </c>
      <c r="R561" s="9">
        <f t="shared" si="611"/>
        <v>3.0709107289853192E-3</v>
      </c>
      <c r="S561" s="9">
        <f t="shared" si="598"/>
        <v>2.2275108701283737E-3</v>
      </c>
      <c r="T561" s="9">
        <f t="shared" si="593"/>
        <v>1.4014714601657307E-3</v>
      </c>
      <c r="U561" s="9">
        <f t="shared" si="584"/>
        <v>4.2275180107402565E-4</v>
      </c>
      <c r="V561" s="9">
        <f t="shared" si="652"/>
        <v>1.4524334329845754E-4</v>
      </c>
      <c r="W561" s="6"/>
      <c r="X561" s="6"/>
    </row>
    <row r="562" spans="1:24" x14ac:dyDescent="0.25">
      <c r="A562">
        <f t="shared" si="607"/>
        <v>558</v>
      </c>
      <c r="B562" t="str">
        <f t="shared" si="621"/>
        <v>July</v>
      </c>
      <c r="C562">
        <f t="shared" si="602"/>
        <v>2071</v>
      </c>
      <c r="D562">
        <f t="shared" ref="D562:E562" si="657">D550+1</f>
        <v>88</v>
      </c>
      <c r="E562">
        <f t="shared" si="657"/>
        <v>86</v>
      </c>
      <c r="F562" s="6"/>
      <c r="G562" s="83">
        <f>VLOOKUP(D562,Rates2,5)*VLOOKUP(D562,Mort_Imp_Retirees,C562-'Mort Imp Cume'!$C$4+2)</f>
        <v>9.85114408815632E-3</v>
      </c>
      <c r="H562" s="9">
        <f t="shared" si="604"/>
        <v>0.99014885591184365</v>
      </c>
      <c r="I562" s="83">
        <f>VLOOKUP(E562,Rates2,6)*VLOOKUP(E562,Mort_Imp_Survivors,C562-'Mort Imp Cume'!$C$4+2)</f>
        <v>3.4437003524210663E-3</v>
      </c>
      <c r="J562" s="9">
        <f t="shared" si="605"/>
        <v>0.99655629964757897</v>
      </c>
      <c r="K562" s="83">
        <f>VLOOKUP(E562,Rates2,7)*VLOOKUP(E562,Mort_Imp_Survivors,C562-'Mort Imp Cume'!$C$4+2)</f>
        <v>5.3600030621343293E-3</v>
      </c>
      <c r="L562" s="9">
        <f t="shared" si="606"/>
        <v>0.99463999693786564</v>
      </c>
      <c r="M562" s="31">
        <f>PRODUCT(H$4:H561)</f>
        <v>0.39998009888871594</v>
      </c>
      <c r="N562" s="9">
        <f>PRODUCT(J$4:J561)</f>
        <v>0.77168956378256137</v>
      </c>
      <c r="O562" s="9">
        <f>PRODUCT(L$4:L561)</f>
        <v>0.62879388370968259</v>
      </c>
      <c r="P562" s="9">
        <f t="shared" si="609"/>
        <v>0.30866046803313896</v>
      </c>
      <c r="Q562" s="9">
        <f t="shared" si="610"/>
        <v>1.0524630449527254E-3</v>
      </c>
      <c r="R562" s="9">
        <f t="shared" si="611"/>
        <v>3.0301876273207732E-3</v>
      </c>
      <c r="S562" s="9">
        <f t="shared" si="598"/>
        <v>2.207140474731964E-3</v>
      </c>
      <c r="T562" s="9">
        <f t="shared" si="593"/>
        <v>1.3910237179883805E-3</v>
      </c>
      <c r="U562" s="9">
        <f t="shared" si="584"/>
        <v>4.2023638496634558E-4</v>
      </c>
      <c r="V562" s="9">
        <f t="shared" si="652"/>
        <v>1.444402015138512E-4</v>
      </c>
      <c r="W562" s="6"/>
      <c r="X562" s="6"/>
    </row>
    <row r="563" spans="1:24" x14ac:dyDescent="0.25">
      <c r="A563">
        <f t="shared" si="607"/>
        <v>559</v>
      </c>
      <c r="B563" t="str">
        <f t="shared" si="621"/>
        <v>August</v>
      </c>
      <c r="C563">
        <f t="shared" si="602"/>
        <v>2071</v>
      </c>
      <c r="D563">
        <f t="shared" ref="D563:E563" si="658">D551+1</f>
        <v>88</v>
      </c>
      <c r="E563">
        <f t="shared" si="658"/>
        <v>86</v>
      </c>
      <c r="F563" s="6"/>
      <c r="G563" s="83">
        <f>VLOOKUP(D563,Rates2,5)*VLOOKUP(D563,Mort_Imp_Retirees,C563-'Mort Imp Cume'!$C$4+2)</f>
        <v>9.85114408815632E-3</v>
      </c>
      <c r="H563" s="9">
        <f t="shared" si="604"/>
        <v>0.99014885591184365</v>
      </c>
      <c r="I563" s="83">
        <f>VLOOKUP(E563,Rates2,6)*VLOOKUP(E563,Mort_Imp_Survivors,C563-'Mort Imp Cume'!$C$4+2)</f>
        <v>3.4437003524210663E-3</v>
      </c>
      <c r="J563" s="9">
        <f t="shared" si="605"/>
        <v>0.99655629964757897</v>
      </c>
      <c r="K563" s="83">
        <f>VLOOKUP(E563,Rates2,7)*VLOOKUP(E563,Mort_Imp_Survivors,C563-'Mort Imp Cume'!$C$4+2)</f>
        <v>5.3600030621343293E-3</v>
      </c>
      <c r="L563" s="9">
        <f t="shared" si="606"/>
        <v>0.99463999693786564</v>
      </c>
      <c r="M563" s="31">
        <f>PRODUCT(H$4:H562)</f>
        <v>0.39603983730216819</v>
      </c>
      <c r="N563" s="9">
        <f>PRODUCT(J$4:J562)</f>
        <v>0.76903209615980372</v>
      </c>
      <c r="O563" s="9">
        <f>PRODUCT(L$4:L562)</f>
        <v>0.62542354656754728</v>
      </c>
      <c r="P563" s="9">
        <f t="shared" si="609"/>
        <v>0.30456734624327403</v>
      </c>
      <c r="Q563" s="9">
        <f t="shared" si="610"/>
        <v>1.0385064166557026E-3</v>
      </c>
      <c r="R563" s="9">
        <f t="shared" si="611"/>
        <v>2.9900045514516787E-3</v>
      </c>
      <c r="S563" s="9">
        <f t="shared" si="598"/>
        <v>2.186956364850104E-3</v>
      </c>
      <c r="T563" s="9">
        <f t="shared" si="593"/>
        <v>1.3806538620325531E-3</v>
      </c>
      <c r="U563" s="9">
        <f t="shared" si="584"/>
        <v>4.1773593583971364E-4</v>
      </c>
      <c r="V563" s="9">
        <f t="shared" si="652"/>
        <v>1.4364150080524549E-4</v>
      </c>
      <c r="W563" s="6"/>
      <c r="X563" s="6"/>
    </row>
    <row r="564" spans="1:24" x14ac:dyDescent="0.25">
      <c r="A564">
        <f t="shared" si="607"/>
        <v>560</v>
      </c>
      <c r="B564" t="str">
        <f t="shared" si="621"/>
        <v>September</v>
      </c>
      <c r="C564">
        <f t="shared" si="602"/>
        <v>2071</v>
      </c>
      <c r="D564">
        <f t="shared" ref="D564:E564" si="659">D552+1</f>
        <v>88</v>
      </c>
      <c r="E564">
        <f t="shared" si="659"/>
        <v>86</v>
      </c>
      <c r="F564" s="6"/>
      <c r="G564" s="83">
        <f>VLOOKUP(D564,Rates2,5)*VLOOKUP(D564,Mort_Imp_Retirees,C564-'Mort Imp Cume'!$C$4+2)</f>
        <v>9.85114408815632E-3</v>
      </c>
      <c r="H564" s="9">
        <f t="shared" si="604"/>
        <v>0.99014885591184365</v>
      </c>
      <c r="I564" s="83">
        <f>VLOOKUP(E564,Rates2,6)*VLOOKUP(E564,Mort_Imp_Survivors,C564-'Mort Imp Cume'!$C$4+2)</f>
        <v>3.4437003524210663E-3</v>
      </c>
      <c r="J564" s="9">
        <f t="shared" si="605"/>
        <v>0.99655629964757897</v>
      </c>
      <c r="K564" s="83">
        <f>VLOOKUP(E564,Rates2,7)*VLOOKUP(E564,Mort_Imp_Survivors,C564-'Mort Imp Cume'!$C$4+2)</f>
        <v>5.3600030621343293E-3</v>
      </c>
      <c r="L564" s="9">
        <f t="shared" si="606"/>
        <v>0.99463999693786564</v>
      </c>
      <c r="M564" s="31">
        <f>PRODUCT(H$4:H563)</f>
        <v>0.3921383918002545</v>
      </c>
      <c r="N564" s="9">
        <f>PRODUCT(J$4:J563)</f>
        <v>0.76638378005923513</v>
      </c>
      <c r="O564" s="9">
        <f>PRODUCT(L$4:L563)</f>
        <v>0.62207127444281429</v>
      </c>
      <c r="P564" s="9">
        <f t="shared" si="609"/>
        <v>0.3005285030142284</v>
      </c>
      <c r="Q564" s="9">
        <f t="shared" si="610"/>
        <v>1.024734866090725E-3</v>
      </c>
      <c r="R564" s="9">
        <f t="shared" si="611"/>
        <v>2.9503543401391361E-3</v>
      </c>
      <c r="S564" s="9">
        <f t="shared" si="598"/>
        <v>2.1669568369177784E-3</v>
      </c>
      <c r="T564" s="9">
        <f t="shared" si="593"/>
        <v>1.3703613116691133E-3</v>
      </c>
      <c r="U564" s="9">
        <f t="shared" si="584"/>
        <v>4.1525036463907402E-4</v>
      </c>
      <c r="V564" s="9">
        <f t="shared" si="652"/>
        <v>1.4284721661513841E-4</v>
      </c>
      <c r="W564" s="6"/>
      <c r="X564" s="6"/>
    </row>
    <row r="565" spans="1:24" x14ac:dyDescent="0.25">
      <c r="A565">
        <f t="shared" si="607"/>
        <v>561</v>
      </c>
      <c r="B565" t="str">
        <f t="shared" si="621"/>
        <v>October</v>
      </c>
      <c r="C565">
        <f t="shared" si="602"/>
        <v>2071</v>
      </c>
      <c r="D565">
        <f t="shared" ref="D565:E565" si="660">D553+1</f>
        <v>88</v>
      </c>
      <c r="E565">
        <f t="shared" si="660"/>
        <v>86</v>
      </c>
      <c r="F565" s="6"/>
      <c r="G565" s="83">
        <f>VLOOKUP(D565,Rates2,5)*VLOOKUP(D565,Mort_Imp_Retirees,C565-'Mort Imp Cume'!$C$4+2)</f>
        <v>9.85114408815632E-3</v>
      </c>
      <c r="H565" s="9">
        <f t="shared" si="604"/>
        <v>0.99014885591184365</v>
      </c>
      <c r="I565" s="83">
        <f>VLOOKUP(E565,Rates2,6)*VLOOKUP(E565,Mort_Imp_Survivors,C565-'Mort Imp Cume'!$C$4+2)</f>
        <v>3.4437003524210663E-3</v>
      </c>
      <c r="J565" s="9">
        <f t="shared" si="605"/>
        <v>0.99655629964757897</v>
      </c>
      <c r="K565" s="83">
        <f>VLOOKUP(E565,Rates2,7)*VLOOKUP(E565,Mort_Imp_Survivors,C565-'Mort Imp Cume'!$C$4+2)</f>
        <v>5.3600030621343293E-3</v>
      </c>
      <c r="L565" s="9">
        <f t="shared" si="606"/>
        <v>0.99463999693786564</v>
      </c>
      <c r="M565" s="31">
        <f>PRODUCT(H$4:H564)</f>
        <v>0.38827538000013229</v>
      </c>
      <c r="N565" s="9">
        <f>PRODUCT(J$4:J564)</f>
        <v>0.7637445839657554</v>
      </c>
      <c r="O565" s="9">
        <f>PRODUCT(L$4:L564)</f>
        <v>0.61873697050693499</v>
      </c>
      <c r="P565" s="9">
        <f t="shared" si="609"/>
        <v>0.29654321856234661</v>
      </c>
      <c r="Q565" s="9">
        <f t="shared" si="610"/>
        <v>1.0111459389567847E-3</v>
      </c>
      <c r="R565" s="9">
        <f t="shared" si="611"/>
        <v>2.9112299271088628E-3</v>
      </c>
      <c r="S565" s="9">
        <f t="shared" si="598"/>
        <v>2.147140202948929E-3</v>
      </c>
      <c r="T565" s="9">
        <f t="shared" si="593"/>
        <v>1.3601454905974224E-3</v>
      </c>
      <c r="U565" s="9">
        <f t="shared" ref="U565:U628" si="661">IF(O326=0,0,R325*O565/O326)</f>
        <v>4.1277958283925798E-4</v>
      </c>
      <c r="V565" s="9">
        <f t="shared" si="652"/>
        <v>1.4205732452182173E-4</v>
      </c>
      <c r="W565" s="6"/>
      <c r="X565" s="6"/>
    </row>
    <row r="566" spans="1:24" x14ac:dyDescent="0.25">
      <c r="A566">
        <f t="shared" si="607"/>
        <v>562</v>
      </c>
      <c r="B566" t="str">
        <f t="shared" si="621"/>
        <v>November</v>
      </c>
      <c r="C566">
        <f t="shared" si="602"/>
        <v>2071</v>
      </c>
      <c r="D566">
        <f t="shared" ref="D566:E566" si="662">D554+1</f>
        <v>88</v>
      </c>
      <c r="E566">
        <f t="shared" si="662"/>
        <v>86</v>
      </c>
      <c r="F566" s="6"/>
      <c r="G566" s="83">
        <f>VLOOKUP(D566,Rates2,5)*VLOOKUP(D566,Mort_Imp_Retirees,C566-'Mort Imp Cume'!$C$4+2)</f>
        <v>9.85114408815632E-3</v>
      </c>
      <c r="H566" s="9">
        <f t="shared" si="604"/>
        <v>0.99014885591184365</v>
      </c>
      <c r="I566" s="83">
        <f>VLOOKUP(E566,Rates2,6)*VLOOKUP(E566,Mort_Imp_Survivors,C566-'Mort Imp Cume'!$C$4+2)</f>
        <v>3.4437003524210663E-3</v>
      </c>
      <c r="J566" s="9">
        <f t="shared" si="605"/>
        <v>0.99655629964757897</v>
      </c>
      <c r="K566" s="83">
        <f>VLOOKUP(E566,Rates2,7)*VLOOKUP(E566,Mort_Imp_Survivors,C566-'Mort Imp Cume'!$C$4+2)</f>
        <v>5.3600030621343293E-3</v>
      </c>
      <c r="L566" s="9">
        <f t="shared" si="606"/>
        <v>0.99463999693786564</v>
      </c>
      <c r="M566" s="31">
        <f>PRODUCT(H$4:H565)</f>
        <v>0.38445042328586732</v>
      </c>
      <c r="N566" s="9">
        <f>PRODUCT(J$4:J565)</f>
        <v>0.76111447647279284</v>
      </c>
      <c r="O566" s="9">
        <f>PRODUCT(L$4:L565)</f>
        <v>0.61542053845036204</v>
      </c>
      <c r="P566" s="9">
        <f t="shared" si="609"/>
        <v>0.29261078264896651</v>
      </c>
      <c r="Q566" s="9">
        <f t="shared" si="610"/>
        <v>9.9773721349916242E-4</v>
      </c>
      <c r="R566" s="9">
        <f t="shared" si="611"/>
        <v>2.8726243397918729E-3</v>
      </c>
      <c r="S566" s="9">
        <f t="shared" si="598"/>
        <v>2.127504790393983E-3</v>
      </c>
      <c r="T566" s="9">
        <f t="shared" si="593"/>
        <v>1.3500058268130688E-3</v>
      </c>
      <c r="U566" s="9">
        <f t="shared" si="661"/>
        <v>4.1032350244182982E-4</v>
      </c>
      <c r="V566" s="9">
        <f t="shared" si="652"/>
        <v>1.4127180023863019E-4</v>
      </c>
      <c r="W566" s="6"/>
      <c r="X566" s="6"/>
    </row>
    <row r="567" spans="1:24" x14ac:dyDescent="0.25">
      <c r="A567">
        <f t="shared" si="607"/>
        <v>563</v>
      </c>
      <c r="B567" t="str">
        <f t="shared" si="621"/>
        <v>December</v>
      </c>
      <c r="C567">
        <f t="shared" si="602"/>
        <v>2071</v>
      </c>
      <c r="D567">
        <f t="shared" ref="D567:E567" si="663">D555+1</f>
        <v>88</v>
      </c>
      <c r="E567">
        <f t="shared" si="663"/>
        <v>86</v>
      </c>
      <c r="F567" s="6"/>
      <c r="G567" s="83">
        <f>VLOOKUP(D567,Rates2,5)*VLOOKUP(D567,Mort_Imp_Retirees,C567-'Mort Imp Cume'!$C$4+2)</f>
        <v>9.85114408815632E-3</v>
      </c>
      <c r="H567" s="9">
        <f t="shared" si="604"/>
        <v>0.99014885591184365</v>
      </c>
      <c r="I567" s="83">
        <f>VLOOKUP(E567,Rates2,6)*VLOOKUP(E567,Mort_Imp_Survivors,C567-'Mort Imp Cume'!$C$4+2)</f>
        <v>3.4437003524210663E-3</v>
      </c>
      <c r="J567" s="9">
        <f t="shared" si="605"/>
        <v>0.99655629964757897</v>
      </c>
      <c r="K567" s="83">
        <f>VLOOKUP(E567,Rates2,7)*VLOOKUP(E567,Mort_Imp_Survivors,C567-'Mort Imp Cume'!$C$4+2)</f>
        <v>5.3600030621343293E-3</v>
      </c>
      <c r="L567" s="9">
        <f t="shared" si="606"/>
        <v>0.99463999693786564</v>
      </c>
      <c r="M567" s="31">
        <f>PRODUCT(H$4:H566)</f>
        <v>0.38066314677132551</v>
      </c>
      <c r="N567" s="9">
        <f>PRODUCT(J$4:J566)</f>
        <v>0.75849342628193073</v>
      </c>
      <c r="O567" s="9">
        <f>PRODUCT(L$4:L566)</f>
        <v>0.61212188247976773</v>
      </c>
      <c r="P567" s="9">
        <f t="shared" si="609"/>
        <v>0.28873049445384419</v>
      </c>
      <c r="Q567" s="9">
        <f t="shared" si="610"/>
        <v>9.8450630007783607E-4</v>
      </c>
      <c r="R567" s="9">
        <f t="shared" si="611"/>
        <v>2.8345306980818628E-3</v>
      </c>
      <c r="S567" s="9">
        <f t="shared" si="598"/>
        <v>2.1080489419986917E-3</v>
      </c>
      <c r="T567" s="9">
        <f t="shared" si="593"/>
        <v>1.3399417525758418E-3</v>
      </c>
      <c r="U567" s="9">
        <f t="shared" si="661"/>
        <v>4.078820359719538E-4</v>
      </c>
      <c r="V567" s="9">
        <f t="shared" si="652"/>
        <v>1.4049061961319488E-4</v>
      </c>
      <c r="W567" s="6"/>
      <c r="X567" s="6"/>
    </row>
    <row r="568" spans="1:24" x14ac:dyDescent="0.25">
      <c r="A568">
        <f t="shared" si="607"/>
        <v>564</v>
      </c>
      <c r="B568" t="str">
        <f t="shared" si="621"/>
        <v>January</v>
      </c>
      <c r="C568">
        <f t="shared" si="602"/>
        <v>2072</v>
      </c>
      <c r="D568">
        <f t="shared" ref="D568:E568" si="664">D556+1</f>
        <v>89</v>
      </c>
      <c r="E568">
        <f t="shared" si="664"/>
        <v>87</v>
      </c>
      <c r="F568" s="6"/>
      <c r="G568" s="83">
        <f>VLOOKUP(D568,Rates2,5)*VLOOKUP(D568,Mort_Imp_Retirees,C568-'Mort Imp Cume'!$C$4+2)</f>
        <v>1.1260065898869433E-2</v>
      </c>
      <c r="H568" s="9">
        <f t="shared" si="604"/>
        <v>0.98873993410113059</v>
      </c>
      <c r="I568" s="83">
        <f>VLOOKUP(E568,Rates2,6)*VLOOKUP(E568,Mort_Imp_Survivors,C568-'Mort Imp Cume'!$C$4+2)</f>
        <v>4.2311571732521393E-3</v>
      </c>
      <c r="J568" s="9">
        <f t="shared" si="605"/>
        <v>0.99576884282674782</v>
      </c>
      <c r="K568" s="83">
        <f>VLOOKUP(E568,Rates2,7)*VLOOKUP(E568,Mort_Imp_Survivors,C568-'Mort Imp Cume'!$C$4+2)</f>
        <v>6.1691231571991733E-3</v>
      </c>
      <c r="L568" s="9">
        <f t="shared" si="606"/>
        <v>0.9938308768428008</v>
      </c>
      <c r="M568" s="31">
        <f>PRODUCT(H$4:H567)</f>
        <v>0.37691317926343015</v>
      </c>
      <c r="N568" s="9">
        <f>PRODUCT(J$4:J567)</f>
        <v>0.75588140220253464</v>
      </c>
      <c r="O568" s="9">
        <f>PRODUCT(L$4:L567)</f>
        <v>0.60884090731527674</v>
      </c>
      <c r="P568" s="9">
        <f t="shared" si="609"/>
        <v>0.28490166245025689</v>
      </c>
      <c r="Q568" s="9">
        <f t="shared" si="610"/>
        <v>1.1918901119036273E-3</v>
      </c>
      <c r="R568" s="9">
        <f t="shared" si="611"/>
        <v>3.1944378930431109E-3</v>
      </c>
      <c r="S568" s="9">
        <f t="shared" si="598"/>
        <v>2.3894432245949379E-3</v>
      </c>
      <c r="T568" s="9">
        <f t="shared" si="593"/>
        <v>1.5075313048928207E-3</v>
      </c>
      <c r="U568" s="9">
        <f t="shared" si="661"/>
        <v>4.5790495296833074E-4</v>
      </c>
      <c r="V568" s="9">
        <f t="shared" si="652"/>
        <v>1.536840952786329E-4</v>
      </c>
      <c r="W568" s="6"/>
      <c r="X568" s="6"/>
    </row>
    <row r="569" spans="1:24" x14ac:dyDescent="0.25">
      <c r="A569">
        <f t="shared" si="607"/>
        <v>565</v>
      </c>
      <c r="B569" t="str">
        <f t="shared" si="621"/>
        <v>February</v>
      </c>
      <c r="C569">
        <f t="shared" si="602"/>
        <v>2072</v>
      </c>
      <c r="D569">
        <f t="shared" ref="D569:E569" si="665">D557+1</f>
        <v>89</v>
      </c>
      <c r="E569">
        <f t="shared" si="665"/>
        <v>87</v>
      </c>
      <c r="F569" s="6"/>
      <c r="G569" s="83">
        <f>VLOOKUP(D569,Rates2,5)*VLOOKUP(D569,Mort_Imp_Retirees,C569-'Mort Imp Cume'!$C$4+2)</f>
        <v>1.1260065898869433E-2</v>
      </c>
      <c r="H569" s="9">
        <f t="shared" si="604"/>
        <v>0.98873993410113059</v>
      </c>
      <c r="I569" s="83">
        <f>VLOOKUP(E569,Rates2,6)*VLOOKUP(E569,Mort_Imp_Survivors,C569-'Mort Imp Cume'!$C$4+2)</f>
        <v>4.2311571732521393E-3</v>
      </c>
      <c r="J569" s="9">
        <f t="shared" si="605"/>
        <v>0.99576884282674782</v>
      </c>
      <c r="K569" s="83">
        <f>VLOOKUP(E569,Rates2,7)*VLOOKUP(E569,Mort_Imp_Survivors,C569-'Mort Imp Cume'!$C$4+2)</f>
        <v>6.1691231571991733E-3</v>
      </c>
      <c r="L569" s="9">
        <f t="shared" si="606"/>
        <v>0.9938308768428008</v>
      </c>
      <c r="M569" s="31">
        <f>PRODUCT(H$4:H568)</f>
        <v>0.37266911202677155</v>
      </c>
      <c r="N569" s="9">
        <f>PRODUCT(J$4:J568)</f>
        <v>0.75268314918547752</v>
      </c>
      <c r="O569" s="9">
        <f>PRODUCT(L$4:L568)</f>
        <v>0.60508489277490785</v>
      </c>
      <c r="P569" s="9">
        <f t="shared" si="609"/>
        <v>0.28050176084446593</v>
      </c>
      <c r="Q569" s="9">
        <f t="shared" si="610"/>
        <v>1.1734830616527124E-3</v>
      </c>
      <c r="R569" s="9">
        <f t="shared" si="611"/>
        <v>3.1451043360033945E-3</v>
      </c>
      <c r="S569" s="9">
        <f t="shared" si="598"/>
        <v>2.3640396592654288E-3</v>
      </c>
      <c r="T569" s="9">
        <f t="shared" si="593"/>
        <v>1.4948029805624818E-3</v>
      </c>
      <c r="U569" s="9">
        <f t="shared" si="661"/>
        <v>4.5478315529611359E-4</v>
      </c>
      <c r="V569" s="9">
        <f t="shared" si="652"/>
        <v>1.527046031229287E-4</v>
      </c>
      <c r="W569" s="6"/>
      <c r="X569" s="6"/>
    </row>
    <row r="570" spans="1:24" x14ac:dyDescent="0.25">
      <c r="A570">
        <f t="shared" si="607"/>
        <v>566</v>
      </c>
      <c r="B570" t="str">
        <f t="shared" si="621"/>
        <v>March</v>
      </c>
      <c r="C570">
        <f t="shared" si="602"/>
        <v>2072</v>
      </c>
      <c r="D570">
        <f t="shared" ref="D570:E570" si="666">D558+1</f>
        <v>89</v>
      </c>
      <c r="E570">
        <f t="shared" si="666"/>
        <v>87</v>
      </c>
      <c r="F570" s="6"/>
      <c r="G570" s="83">
        <f>VLOOKUP(D570,Rates2,5)*VLOOKUP(D570,Mort_Imp_Retirees,C570-'Mort Imp Cume'!$C$4+2)</f>
        <v>1.1260065898869433E-2</v>
      </c>
      <c r="H570" s="9">
        <f t="shared" si="604"/>
        <v>0.98873993410113059</v>
      </c>
      <c r="I570" s="83">
        <f>VLOOKUP(E570,Rates2,6)*VLOOKUP(E570,Mort_Imp_Survivors,C570-'Mort Imp Cume'!$C$4+2)</f>
        <v>4.2311571732521393E-3</v>
      </c>
      <c r="J570" s="9">
        <f t="shared" si="605"/>
        <v>0.99576884282674782</v>
      </c>
      <c r="K570" s="83">
        <f>VLOOKUP(E570,Rates2,7)*VLOOKUP(E570,Mort_Imp_Survivors,C570-'Mort Imp Cume'!$C$4+2)</f>
        <v>6.1691231571991733E-3</v>
      </c>
      <c r="L570" s="9">
        <f t="shared" si="606"/>
        <v>0.9938308768428008</v>
      </c>
      <c r="M570" s="31">
        <f>PRODUCT(H$4:H569)</f>
        <v>0.36847283326687696</v>
      </c>
      <c r="N570" s="9">
        <f>PRODUCT(J$4:J569)</f>
        <v>0.74949842847961534</v>
      </c>
      <c r="O570" s="9">
        <f>PRODUCT(L$4:L569)</f>
        <v>0.60135204955081878</v>
      </c>
      <c r="P570" s="9">
        <f t="shared" si="609"/>
        <v>0.2761698094709556</v>
      </c>
      <c r="Q570" s="9">
        <f t="shared" si="610"/>
        <v>1.1553602821542394E-3</v>
      </c>
      <c r="R570" s="9">
        <f t="shared" si="611"/>
        <v>3.0965326656967047E-3</v>
      </c>
      <c r="S570" s="9">
        <f t="shared" si="598"/>
        <v>2.3389061740637126E-3</v>
      </c>
      <c r="T570" s="9">
        <f t="shared" si="593"/>
        <v>1.4821821234799097E-3</v>
      </c>
      <c r="U570" s="9">
        <f t="shared" si="661"/>
        <v>4.5168264068852184E-4</v>
      </c>
      <c r="V570" s="9">
        <f t="shared" si="652"/>
        <v>1.5173135367491227E-4</v>
      </c>
      <c r="W570" s="6"/>
      <c r="X570" s="6"/>
    </row>
    <row r="571" spans="1:24" x14ac:dyDescent="0.25">
      <c r="A571">
        <f t="shared" si="607"/>
        <v>567</v>
      </c>
      <c r="B571" t="str">
        <f t="shared" si="621"/>
        <v>April</v>
      </c>
      <c r="C571">
        <f t="shared" si="602"/>
        <v>2072</v>
      </c>
      <c r="D571">
        <f t="shared" ref="D571:E571" si="667">D559+1</f>
        <v>89</v>
      </c>
      <c r="E571">
        <f t="shared" si="667"/>
        <v>87</v>
      </c>
      <c r="F571" s="6"/>
      <c r="G571" s="83">
        <f>VLOOKUP(D571,Rates2,5)*VLOOKUP(D571,Mort_Imp_Retirees,C571-'Mort Imp Cume'!$C$4+2)</f>
        <v>1.1260065898869433E-2</v>
      </c>
      <c r="H571" s="9">
        <f t="shared" si="604"/>
        <v>0.98873993410113059</v>
      </c>
      <c r="I571" s="83">
        <f>VLOOKUP(E571,Rates2,6)*VLOOKUP(E571,Mort_Imp_Survivors,C571-'Mort Imp Cume'!$C$4+2)</f>
        <v>4.2311571732521393E-3</v>
      </c>
      <c r="J571" s="9">
        <f t="shared" si="605"/>
        <v>0.99576884282674782</v>
      </c>
      <c r="K571" s="83">
        <f>VLOOKUP(E571,Rates2,7)*VLOOKUP(E571,Mort_Imp_Survivors,C571-'Mort Imp Cume'!$C$4+2)</f>
        <v>6.1691231571991733E-3</v>
      </c>
      <c r="L571" s="9">
        <f t="shared" si="606"/>
        <v>0.9938308768428008</v>
      </c>
      <c r="M571" s="31">
        <f>PRODUCT(H$4:H570)</f>
        <v>0.36432380488234883</v>
      </c>
      <c r="N571" s="9">
        <f>PRODUCT(J$4:J570)</f>
        <v>0.74632718282761257</v>
      </c>
      <c r="O571" s="9">
        <f>PRODUCT(L$4:L570)</f>
        <v>0.59764223469630562</v>
      </c>
      <c r="P571" s="9">
        <f t="shared" si="609"/>
        <v>0.2719047589348802</v>
      </c>
      <c r="Q571" s="9">
        <f t="shared" si="610"/>
        <v>1.1375173832501129E-3</v>
      </c>
      <c r="R571" s="9">
        <f t="shared" si="611"/>
        <v>3.0487111158643593E-3</v>
      </c>
      <c r="S571" s="9">
        <f t="shared" si="598"/>
        <v>2.3140398976103389E-3</v>
      </c>
      <c r="T571" s="9">
        <f t="shared" si="593"/>
        <v>1.4696678262821989E-3</v>
      </c>
      <c r="U571" s="9">
        <f t="shared" si="661"/>
        <v>4.4860326404683746E-4</v>
      </c>
      <c r="V571" s="9">
        <f t="shared" si="652"/>
        <v>1.5076430714723151E-4</v>
      </c>
      <c r="W571" s="6"/>
      <c r="X571" s="6"/>
    </row>
    <row r="572" spans="1:24" x14ac:dyDescent="0.25">
      <c r="A572">
        <f t="shared" si="607"/>
        <v>568</v>
      </c>
      <c r="B572" t="str">
        <f t="shared" si="621"/>
        <v>May</v>
      </c>
      <c r="C572">
        <f t="shared" si="602"/>
        <v>2072</v>
      </c>
      <c r="D572">
        <f t="shared" ref="D572:E572" si="668">D560+1</f>
        <v>89</v>
      </c>
      <c r="E572">
        <f t="shared" si="668"/>
        <v>87</v>
      </c>
      <c r="F572" s="6"/>
      <c r="G572" s="83">
        <f>VLOOKUP(D572,Rates2,5)*VLOOKUP(D572,Mort_Imp_Retirees,C572-'Mort Imp Cume'!$C$4+2)</f>
        <v>1.1260065898869433E-2</v>
      </c>
      <c r="H572" s="9">
        <f t="shared" si="604"/>
        <v>0.98873993410113059</v>
      </c>
      <c r="I572" s="83">
        <f>VLOOKUP(E572,Rates2,6)*VLOOKUP(E572,Mort_Imp_Survivors,C572-'Mort Imp Cume'!$C$4+2)</f>
        <v>4.2311571732521393E-3</v>
      </c>
      <c r="J572" s="9">
        <f t="shared" si="605"/>
        <v>0.99576884282674782</v>
      </c>
      <c r="K572" s="83">
        <f>VLOOKUP(E572,Rates2,7)*VLOOKUP(E572,Mort_Imp_Survivors,C572-'Mort Imp Cume'!$C$4+2)</f>
        <v>6.1691231571991733E-3</v>
      </c>
      <c r="L572" s="9">
        <f t="shared" si="606"/>
        <v>0.9938308768428008</v>
      </c>
      <c r="M572" s="31">
        <f>PRODUCT(H$4:H571)</f>
        <v>0.36022149483084676</v>
      </c>
      <c r="N572" s="9">
        <f>PRODUCT(J$4:J571)</f>
        <v>0.74316935521439842</v>
      </c>
      <c r="O572" s="9">
        <f>PRODUCT(L$4:L571)</f>
        <v>0.59395530614652037</v>
      </c>
      <c r="P572" s="9">
        <f t="shared" si="609"/>
        <v>0.26770557604780715</v>
      </c>
      <c r="Q572" s="9">
        <f t="shared" si="610"/>
        <v>1.1199500425819933E-3</v>
      </c>
      <c r="R572" s="9">
        <f t="shared" si="611"/>
        <v>3.0016281019608292E-3</v>
      </c>
      <c r="S572" s="9">
        <f t="shared" si="598"/>
        <v>2.2894379890531689E-3</v>
      </c>
      <c r="T572" s="9">
        <f t="shared" si="593"/>
        <v>1.4572591892674518E-3</v>
      </c>
      <c r="U572" s="9">
        <f t="shared" si="661"/>
        <v>4.4554488126156272E-4</v>
      </c>
      <c r="V572" s="9">
        <f t="shared" si="652"/>
        <v>1.4980342400611559E-4</v>
      </c>
      <c r="W572" s="6"/>
      <c r="X572" s="6"/>
    </row>
    <row r="573" spans="1:24" x14ac:dyDescent="0.25">
      <c r="A573">
        <f t="shared" si="607"/>
        <v>569</v>
      </c>
      <c r="B573" t="str">
        <f t="shared" si="621"/>
        <v>June</v>
      </c>
      <c r="C573">
        <f t="shared" si="602"/>
        <v>2072</v>
      </c>
      <c r="D573">
        <f t="shared" ref="D573:E573" si="669">D561+1</f>
        <v>89</v>
      </c>
      <c r="E573">
        <f t="shared" si="669"/>
        <v>87</v>
      </c>
      <c r="F573" s="6"/>
      <c r="G573" s="83">
        <f>VLOOKUP(D573,Rates2,5)*VLOOKUP(D573,Mort_Imp_Retirees,C573-'Mort Imp Cume'!$C$4+2)</f>
        <v>1.1260065898869433E-2</v>
      </c>
      <c r="H573" s="9">
        <f t="shared" si="604"/>
        <v>0.98873993410113059</v>
      </c>
      <c r="I573" s="83">
        <f>VLOOKUP(E573,Rates2,6)*VLOOKUP(E573,Mort_Imp_Survivors,C573-'Mort Imp Cume'!$C$4+2)</f>
        <v>4.2311571732521393E-3</v>
      </c>
      <c r="J573" s="9">
        <f t="shared" si="605"/>
        <v>0.99576884282674782</v>
      </c>
      <c r="K573" s="83">
        <f>VLOOKUP(E573,Rates2,7)*VLOOKUP(E573,Mort_Imp_Survivors,C573-'Mort Imp Cume'!$C$4+2)</f>
        <v>6.1691231571991733E-3</v>
      </c>
      <c r="L573" s="9">
        <f t="shared" si="606"/>
        <v>0.9938308768428008</v>
      </c>
      <c r="M573" s="31">
        <f>PRODUCT(H$4:H572)</f>
        <v>0.35616537706086215</v>
      </c>
      <c r="N573" s="9">
        <f>PRODUCT(J$4:J572)</f>
        <v>0.74002488886614182</v>
      </c>
      <c r="O573" s="9">
        <f>PRODUCT(L$4:L572)</f>
        <v>0.59029112271303052</v>
      </c>
      <c r="P573" s="9">
        <f t="shared" si="609"/>
        <v>0.263571243577432</v>
      </c>
      <c r="Q573" s="9">
        <f t="shared" si="610"/>
        <v>1.1026540045442278E-3</v>
      </c>
      <c r="R573" s="9">
        <f t="shared" si="611"/>
        <v>2.9552722183474409E-3</v>
      </c>
      <c r="S573" s="9">
        <f t="shared" si="598"/>
        <v>2.2650976377428214E-3</v>
      </c>
      <c r="T573" s="9">
        <f t="shared" ref="T573:T636" si="670">IF(O454=0,0,R453*O573/O454)</f>
        <v>1.4449553203300962E-3</v>
      </c>
      <c r="U573" s="9">
        <f t="shared" si="661"/>
        <v>4.4250734920567612E-4</v>
      </c>
      <c r="V573" s="9">
        <f t="shared" si="652"/>
        <v>1.4884866496975863E-4</v>
      </c>
      <c r="W573" s="6"/>
      <c r="X573" s="6"/>
    </row>
    <row r="574" spans="1:24" x14ac:dyDescent="0.25">
      <c r="A574">
        <f t="shared" si="607"/>
        <v>570</v>
      </c>
      <c r="B574" t="str">
        <f t="shared" si="621"/>
        <v>July</v>
      </c>
      <c r="C574">
        <f t="shared" si="602"/>
        <v>2072</v>
      </c>
      <c r="D574">
        <f t="shared" ref="D574:E574" si="671">D562+1</f>
        <v>89</v>
      </c>
      <c r="E574">
        <f t="shared" si="671"/>
        <v>87</v>
      </c>
      <c r="F574" s="6"/>
      <c r="G574" s="83">
        <f>VLOOKUP(D574,Rates2,5)*VLOOKUP(D574,Mort_Imp_Retirees,C574-'Mort Imp Cume'!$C$4+2)</f>
        <v>1.1260065898869433E-2</v>
      </c>
      <c r="H574" s="9">
        <f t="shared" si="604"/>
        <v>0.98873993410113059</v>
      </c>
      <c r="I574" s="83">
        <f>VLOOKUP(E574,Rates2,6)*VLOOKUP(E574,Mort_Imp_Survivors,C574-'Mort Imp Cume'!$C$4+2)</f>
        <v>4.2311571732521393E-3</v>
      </c>
      <c r="J574" s="9">
        <f t="shared" si="605"/>
        <v>0.99576884282674782</v>
      </c>
      <c r="K574" s="83">
        <f>VLOOKUP(E574,Rates2,7)*VLOOKUP(E574,Mort_Imp_Survivors,C574-'Mort Imp Cume'!$C$4+2)</f>
        <v>6.1691231571991733E-3</v>
      </c>
      <c r="L574" s="9">
        <f t="shared" si="606"/>
        <v>0.9938308768428008</v>
      </c>
      <c r="M574" s="31">
        <f>PRODUCT(H$4:H573)</f>
        <v>0.35215493144426119</v>
      </c>
      <c r="N574" s="9">
        <f>PRODUCT(J$4:J573)</f>
        <v>0.73689372724923075</v>
      </c>
      <c r="O574" s="9">
        <f>PRODUCT(L$4:L573)</f>
        <v>0.58664954407841241</v>
      </c>
      <c r="P574" s="9">
        <f t="shared" si="609"/>
        <v>0.25950076000115896</v>
      </c>
      <c r="Q574" s="9">
        <f t="shared" si="610"/>
        <v>1.0856250792529512E-3</v>
      </c>
      <c r="R574" s="9">
        <f t="shared" si="611"/>
        <v>2.9096322355294168E-3</v>
      </c>
      <c r="S574" s="9">
        <f t="shared" si="598"/>
        <v>2.2410160629115663E-3</v>
      </c>
      <c r="T574" s="9">
        <f t="shared" si="670"/>
        <v>1.4327553348967479E-3</v>
      </c>
      <c r="U574" s="9">
        <f t="shared" si="661"/>
        <v>4.3949052572793407E-4</v>
      </c>
      <c r="V574" s="9">
        <f t="shared" si="652"/>
        <v>1.4789999100671392E-4</v>
      </c>
      <c r="W574" s="6"/>
      <c r="X574" s="6"/>
    </row>
    <row r="575" spans="1:24" x14ac:dyDescent="0.25">
      <c r="A575">
        <f t="shared" si="607"/>
        <v>571</v>
      </c>
      <c r="B575" t="str">
        <f t="shared" si="621"/>
        <v>August</v>
      </c>
      <c r="C575">
        <f t="shared" si="602"/>
        <v>2072</v>
      </c>
      <c r="D575">
        <f t="shared" ref="D575:E575" si="672">D563+1</f>
        <v>89</v>
      </c>
      <c r="E575">
        <f t="shared" si="672"/>
        <v>87</v>
      </c>
      <c r="F575" s="6"/>
      <c r="G575" s="83">
        <f>VLOOKUP(D575,Rates2,5)*VLOOKUP(D575,Mort_Imp_Retirees,C575-'Mort Imp Cume'!$C$4+2)</f>
        <v>1.1260065898869433E-2</v>
      </c>
      <c r="H575" s="9">
        <f t="shared" si="604"/>
        <v>0.98873993410113059</v>
      </c>
      <c r="I575" s="83">
        <f>VLOOKUP(E575,Rates2,6)*VLOOKUP(E575,Mort_Imp_Survivors,C575-'Mort Imp Cume'!$C$4+2)</f>
        <v>4.2311571732521393E-3</v>
      </c>
      <c r="J575" s="9">
        <f t="shared" si="605"/>
        <v>0.99576884282674782</v>
      </c>
      <c r="K575" s="83">
        <f>VLOOKUP(E575,Rates2,7)*VLOOKUP(E575,Mort_Imp_Survivors,C575-'Mort Imp Cume'!$C$4+2)</f>
        <v>6.1691231571991733E-3</v>
      </c>
      <c r="L575" s="9">
        <f t="shared" si="606"/>
        <v>0.9938308768428008</v>
      </c>
      <c r="M575" s="31">
        <f>PRODUCT(H$4:H574)</f>
        <v>0.34818964370958699</v>
      </c>
      <c r="N575" s="9">
        <f>PRODUCT(J$4:J574)</f>
        <v>0.73377581406925563</v>
      </c>
      <c r="O575" s="9">
        <f>PRODUCT(L$4:L574)</f>
        <v>0.58303043079087791</v>
      </c>
      <c r="P575" s="9">
        <f t="shared" si="609"/>
        <v>0.25549313926348627</v>
      </c>
      <c r="Q575" s="9">
        <f t="shared" si="610"/>
        <v>1.0688591415311029E-3</v>
      </c>
      <c r="R575" s="9">
        <f t="shared" si="611"/>
        <v>2.8646970974355759E-3</v>
      </c>
      <c r="S575" s="9">
        <f t="shared" si="598"/>
        <v>2.2171905133556431E-3</v>
      </c>
      <c r="T575" s="9">
        <f t="shared" si="670"/>
        <v>1.4206583558626141E-3</v>
      </c>
      <c r="U575" s="9">
        <f t="shared" si="661"/>
        <v>4.3649426964621882E-4</v>
      </c>
      <c r="V575" s="9">
        <f t="shared" si="652"/>
        <v>1.469573633342983E-4</v>
      </c>
      <c r="W575" s="6"/>
      <c r="X575" s="6"/>
    </row>
    <row r="576" spans="1:24" x14ac:dyDescent="0.25">
      <c r="A576">
        <f t="shared" si="607"/>
        <v>572</v>
      </c>
      <c r="B576" t="str">
        <f t="shared" si="621"/>
        <v>September</v>
      </c>
      <c r="C576">
        <f t="shared" si="602"/>
        <v>2072</v>
      </c>
      <c r="D576">
        <f t="shared" ref="D576:E576" si="673">D564+1</f>
        <v>89</v>
      </c>
      <c r="E576">
        <f t="shared" si="673"/>
        <v>87</v>
      </c>
      <c r="F576" s="6"/>
      <c r="G576" s="83">
        <f>VLOOKUP(D576,Rates2,5)*VLOOKUP(D576,Mort_Imp_Retirees,C576-'Mort Imp Cume'!$C$4+2)</f>
        <v>1.1260065898869433E-2</v>
      </c>
      <c r="H576" s="9">
        <f t="shared" si="604"/>
        <v>0.98873993410113059</v>
      </c>
      <c r="I576" s="83">
        <f>VLOOKUP(E576,Rates2,6)*VLOOKUP(E576,Mort_Imp_Survivors,C576-'Mort Imp Cume'!$C$4+2)</f>
        <v>4.2311571732521393E-3</v>
      </c>
      <c r="J576" s="9">
        <f t="shared" si="605"/>
        <v>0.99576884282674782</v>
      </c>
      <c r="K576" s="83">
        <f>VLOOKUP(E576,Rates2,7)*VLOOKUP(E576,Mort_Imp_Survivors,C576-'Mort Imp Cume'!$C$4+2)</f>
        <v>6.1691231571991733E-3</v>
      </c>
      <c r="L576" s="9">
        <f t="shared" si="606"/>
        <v>0.9938308768428008</v>
      </c>
      <c r="M576" s="31">
        <f>PRODUCT(H$4:H575)</f>
        <v>0.34426900537611316</v>
      </c>
      <c r="N576" s="9">
        <f>PRODUCT(J$4:J575)</f>
        <v>0.73067109326999757</v>
      </c>
      <c r="O576" s="9">
        <f>PRODUCT(L$4:L575)</f>
        <v>0.57943364425893407</v>
      </c>
      <c r="P576" s="9">
        <f t="shared" si="609"/>
        <v>0.25154741053713925</v>
      </c>
      <c r="Q576" s="9">
        <f t="shared" si="610"/>
        <v>1.0523521299091257E-3</v>
      </c>
      <c r="R576" s="9">
        <f t="shared" si="611"/>
        <v>2.8204559187400592E-3</v>
      </c>
      <c r="S576" s="9">
        <f t="shared" si="598"/>
        <v>2.1936182671209396E-3</v>
      </c>
      <c r="T576" s="9">
        <f t="shared" si="670"/>
        <v>1.4086635135284382E-3</v>
      </c>
      <c r="U576" s="9">
        <f t="shared" si="661"/>
        <v>4.3351844074093098E-4</v>
      </c>
      <c r="V576" s="9">
        <f t="shared" si="652"/>
        <v>1.4602074341700657E-4</v>
      </c>
      <c r="W576" s="6"/>
      <c r="X576" s="6"/>
    </row>
    <row r="577" spans="1:24" x14ac:dyDescent="0.25">
      <c r="A577">
        <f t="shared" si="607"/>
        <v>573</v>
      </c>
      <c r="B577" t="str">
        <f t="shared" si="621"/>
        <v>October</v>
      </c>
      <c r="C577">
        <f t="shared" si="602"/>
        <v>2072</v>
      </c>
      <c r="D577">
        <f t="shared" ref="D577:E577" si="674">D565+1</f>
        <v>89</v>
      </c>
      <c r="E577">
        <f t="shared" si="674"/>
        <v>87</v>
      </c>
      <c r="F577" s="6"/>
      <c r="G577" s="83">
        <f>VLOOKUP(D577,Rates2,5)*VLOOKUP(D577,Mort_Imp_Retirees,C577-'Mort Imp Cume'!$C$4+2)</f>
        <v>1.1260065898869433E-2</v>
      </c>
      <c r="H577" s="9">
        <f t="shared" si="604"/>
        <v>0.98873993410113059</v>
      </c>
      <c r="I577" s="83">
        <f>VLOOKUP(E577,Rates2,6)*VLOOKUP(E577,Mort_Imp_Survivors,C577-'Mort Imp Cume'!$C$4+2)</f>
        <v>4.2311571732521393E-3</v>
      </c>
      <c r="J577" s="9">
        <f t="shared" si="605"/>
        <v>0.99576884282674782</v>
      </c>
      <c r="K577" s="83">
        <f>VLOOKUP(E577,Rates2,7)*VLOOKUP(E577,Mort_Imp_Survivors,C577-'Mort Imp Cume'!$C$4+2)</f>
        <v>6.1691231571991733E-3</v>
      </c>
      <c r="L577" s="9">
        <f t="shared" si="606"/>
        <v>0.9938308768428008</v>
      </c>
      <c r="M577" s="31">
        <f>PRODUCT(H$4:H576)</f>
        <v>0.34039251368863988</v>
      </c>
      <c r="N577" s="9">
        <f>PRODUCT(J$4:J576)</f>
        <v>0.72757950903242019</v>
      </c>
      <c r="O577" s="9">
        <f>PRODUCT(L$4:L576)</f>
        <v>0.57585904674607591</v>
      </c>
      <c r="P577" s="9">
        <f t="shared" si="609"/>
        <v>0.24766261798789196</v>
      </c>
      <c r="Q577" s="9">
        <f t="shared" si="610"/>
        <v>1.036100045641091E-3</v>
      </c>
      <c r="R577" s="9">
        <f t="shared" si="611"/>
        <v>2.7768979822254073E-3</v>
      </c>
      <c r="S577" s="9">
        <f t="shared" ref="S577:S640" si="675">IF(O518=0,0,R517*O577/O518)</f>
        <v>2.1702966311920261E-3</v>
      </c>
      <c r="T577" s="9">
        <f t="shared" si="670"/>
        <v>1.3967699455379682E-3</v>
      </c>
      <c r="U577" s="9">
        <f t="shared" si="661"/>
        <v>4.3056289974842757E-4</v>
      </c>
      <c r="V577" s="9">
        <f t="shared" si="652"/>
        <v>1.450900929649364E-4</v>
      </c>
      <c r="W577" s="6"/>
      <c r="X577" s="6"/>
    </row>
    <row r="578" spans="1:24" x14ac:dyDescent="0.25">
      <c r="A578">
        <f t="shared" si="607"/>
        <v>574</v>
      </c>
      <c r="B578" t="str">
        <f t="shared" si="621"/>
        <v>November</v>
      </c>
      <c r="C578">
        <f t="shared" si="602"/>
        <v>2072</v>
      </c>
      <c r="D578">
        <f t="shared" ref="D578:E578" si="676">D566+1</f>
        <v>89</v>
      </c>
      <c r="E578">
        <f t="shared" si="676"/>
        <v>87</v>
      </c>
      <c r="F578" s="6"/>
      <c r="G578" s="83">
        <f>VLOOKUP(D578,Rates2,5)*VLOOKUP(D578,Mort_Imp_Retirees,C578-'Mort Imp Cume'!$C$4+2)</f>
        <v>1.1260065898869433E-2</v>
      </c>
      <c r="H578" s="9">
        <f t="shared" si="604"/>
        <v>0.98873993410113059</v>
      </c>
      <c r="I578" s="83">
        <f>VLOOKUP(E578,Rates2,6)*VLOOKUP(E578,Mort_Imp_Survivors,C578-'Mort Imp Cume'!$C$4+2)</f>
        <v>4.2311571732521393E-3</v>
      </c>
      <c r="J578" s="9">
        <f t="shared" si="605"/>
        <v>0.99576884282674782</v>
      </c>
      <c r="K578" s="83">
        <f>VLOOKUP(E578,Rates2,7)*VLOOKUP(E578,Mort_Imp_Survivors,C578-'Mort Imp Cume'!$C$4+2)</f>
        <v>6.1691231571991733E-3</v>
      </c>
      <c r="L578" s="9">
        <f t="shared" si="606"/>
        <v>0.9938308768428008</v>
      </c>
      <c r="M578" s="31">
        <f>PRODUCT(H$4:H577)</f>
        <v>0.33655967155302396</v>
      </c>
      <c r="N578" s="9">
        <f>PRODUCT(J$4:J577)</f>
        <v>0.72450100577366638</v>
      </c>
      <c r="O578" s="9">
        <f>PRODUCT(L$4:L577)</f>
        <v>0.57230650136551209</v>
      </c>
      <c r="P578" s="9">
        <f t="shared" si="609"/>
        <v>0.24383782054302067</v>
      </c>
      <c r="Q578" s="9">
        <f t="shared" si="610"/>
        <v>1.0200989517360236E-3</v>
      </c>
      <c r="R578" s="9">
        <f t="shared" si="611"/>
        <v>2.7340127361863654E-3</v>
      </c>
      <c r="S578" s="9">
        <f t="shared" si="675"/>
        <v>2.1472229411844956E-3</v>
      </c>
      <c r="T578" s="9">
        <f t="shared" si="670"/>
        <v>1.3849767968159654E-3</v>
      </c>
      <c r="U578" s="9">
        <f t="shared" si="661"/>
        <v>4.2762750835450522E-4</v>
      </c>
      <c r="V578" s="9">
        <f t="shared" si="652"/>
        <v>1.4416537393222264E-4</v>
      </c>
      <c r="W578" s="6"/>
      <c r="X578" s="6"/>
    </row>
    <row r="579" spans="1:24" x14ac:dyDescent="0.25">
      <c r="A579">
        <f t="shared" si="607"/>
        <v>575</v>
      </c>
      <c r="B579" t="str">
        <f t="shared" si="621"/>
        <v>December</v>
      </c>
      <c r="C579">
        <f t="shared" si="602"/>
        <v>2072</v>
      </c>
      <c r="D579">
        <f t="shared" ref="D579:E579" si="677">D567+1</f>
        <v>89</v>
      </c>
      <c r="E579">
        <f t="shared" si="677"/>
        <v>87</v>
      </c>
      <c r="F579" s="6"/>
      <c r="G579" s="83">
        <f>VLOOKUP(D579,Rates2,5)*VLOOKUP(D579,Mort_Imp_Retirees,C579-'Mort Imp Cume'!$C$4+2)</f>
        <v>1.1260065898869433E-2</v>
      </c>
      <c r="H579" s="9">
        <f t="shared" si="604"/>
        <v>0.98873993410113059</v>
      </c>
      <c r="I579" s="83">
        <f>VLOOKUP(E579,Rates2,6)*VLOOKUP(E579,Mort_Imp_Survivors,C579-'Mort Imp Cume'!$C$4+2)</f>
        <v>4.2311571732521393E-3</v>
      </c>
      <c r="J579" s="9">
        <f t="shared" si="605"/>
        <v>0.99576884282674782</v>
      </c>
      <c r="K579" s="83">
        <f>VLOOKUP(E579,Rates2,7)*VLOOKUP(E579,Mort_Imp_Survivors,C579-'Mort Imp Cume'!$C$4+2)</f>
        <v>6.1691231571991733E-3</v>
      </c>
      <c r="L579" s="9">
        <f t="shared" si="606"/>
        <v>0.9938308768428008</v>
      </c>
      <c r="M579" s="31">
        <f>PRODUCT(H$4:H578)</f>
        <v>0.33276998747243508</v>
      </c>
      <c r="N579" s="9">
        <f>PRODUCT(J$4:J578)</f>
        <v>0.72143552814605871</v>
      </c>
      <c r="O579" s="9">
        <f>PRODUCT(L$4:L578)</f>
        <v>0.56877587207492242</v>
      </c>
      <c r="P579" s="9">
        <f t="shared" si="609"/>
        <v>0.24007209166333354</v>
      </c>
      <c r="Q579" s="9">
        <f t="shared" si="610"/>
        <v>1.0043449720041832E-3</v>
      </c>
      <c r="R579" s="9">
        <f t="shared" si="611"/>
        <v>2.6917897918737831E-3</v>
      </c>
      <c r="S579" s="9">
        <f t="shared" si="675"/>
        <v>2.124394561040562E-3</v>
      </c>
      <c r="T579" s="9">
        <f t="shared" si="670"/>
        <v>1.3732832195067232E-3</v>
      </c>
      <c r="U579" s="9">
        <f t="shared" si="661"/>
        <v>4.2471212918792652E-4</v>
      </c>
      <c r="V579" s="9">
        <f t="shared" si="652"/>
        <v>1.4324654851548214E-4</v>
      </c>
      <c r="W579" s="6"/>
      <c r="X579" s="6"/>
    </row>
    <row r="580" spans="1:24" x14ac:dyDescent="0.25">
      <c r="A580">
        <f t="shared" si="607"/>
        <v>576</v>
      </c>
      <c r="B580" t="str">
        <f t="shared" si="621"/>
        <v>January</v>
      </c>
      <c r="C580">
        <f t="shared" si="602"/>
        <v>2073</v>
      </c>
      <c r="D580">
        <f t="shared" ref="D580:E580" si="678">D568+1</f>
        <v>90</v>
      </c>
      <c r="E580">
        <f t="shared" si="678"/>
        <v>88</v>
      </c>
      <c r="F580" s="6"/>
      <c r="G580" s="83">
        <f>VLOOKUP(D580,Rates2,5)*VLOOKUP(D580,Mort_Imp_Retirees,C580-'Mort Imp Cume'!$C$4+2)</f>
        <v>1.291047894045254E-2</v>
      </c>
      <c r="H580" s="9">
        <f t="shared" si="604"/>
        <v>0.9870895210595475</v>
      </c>
      <c r="I580" s="83">
        <f>VLOOKUP(E580,Rates2,6)*VLOOKUP(E580,Mort_Imp_Survivors,C580-'Mort Imp Cume'!$C$4+2)</f>
        <v>5.2063441682560652E-3</v>
      </c>
      <c r="J580" s="9">
        <f t="shared" si="605"/>
        <v>0.99479365583174395</v>
      </c>
      <c r="K580" s="83">
        <f>VLOOKUP(E580,Rates2,7)*VLOOKUP(E580,Mort_Imp_Survivors,C580-'Mort Imp Cume'!$C$4+2)</f>
        <v>7.1135065925668319E-3</v>
      </c>
      <c r="L580" s="9">
        <f t="shared" si="606"/>
        <v>0.99288649340743318</v>
      </c>
      <c r="M580" s="31">
        <f>PRODUCT(H$4:H579)</f>
        <v>0.32902297548432952</v>
      </c>
      <c r="N580" s="9">
        <f>PRODUCT(J$4:J579)</f>
        <v>0.71838302103610452</v>
      </c>
      <c r="O580" s="9">
        <f>PRODUCT(L$4:L579)</f>
        <v>0.56526702367124881</v>
      </c>
      <c r="P580" s="9">
        <f t="shared" si="609"/>
        <v>0.23636451911872078</v>
      </c>
      <c r="Q580" s="9">
        <f t="shared" si="610"/>
        <v>1.2147074644038175E-3</v>
      </c>
      <c r="R580" s="9">
        <f t="shared" si="611"/>
        <v>3.0356915750598527E-3</v>
      </c>
      <c r="S580" s="9">
        <f t="shared" si="675"/>
        <v>2.3996278800164435E-3</v>
      </c>
      <c r="T580" s="9">
        <f t="shared" si="670"/>
        <v>1.5398769061227657E-3</v>
      </c>
      <c r="U580" s="9">
        <f t="shared" si="661"/>
        <v>4.7878057034324035E-4</v>
      </c>
      <c r="V580" s="9">
        <f t="shared" si="652"/>
        <v>1.576372034449032E-4</v>
      </c>
      <c r="W580" s="6"/>
      <c r="X580" s="6"/>
    </row>
    <row r="581" spans="1:24" x14ac:dyDescent="0.25">
      <c r="A581">
        <f t="shared" si="607"/>
        <v>577</v>
      </c>
      <c r="B581" t="str">
        <f t="shared" si="621"/>
        <v>February</v>
      </c>
      <c r="C581">
        <f t="shared" ref="C581:C644" si="679">C580+IF(B580="December",1,0)</f>
        <v>2073</v>
      </c>
      <c r="D581">
        <f t="shared" ref="D581:E581" si="680">D569+1</f>
        <v>90</v>
      </c>
      <c r="E581">
        <f t="shared" si="680"/>
        <v>88</v>
      </c>
      <c r="F581" s="6"/>
      <c r="G581" s="83">
        <f>VLOOKUP(D581,Rates2,5)*VLOOKUP(D581,Mort_Imp_Retirees,C581-'Mort Imp Cume'!$C$4+2)</f>
        <v>1.291047894045254E-2</v>
      </c>
      <c r="H581" s="9">
        <f t="shared" ref="H581:H644" si="681">1-G581</f>
        <v>0.9870895210595475</v>
      </c>
      <c r="I581" s="83">
        <f>VLOOKUP(E581,Rates2,6)*VLOOKUP(E581,Mort_Imp_Survivors,C581-'Mort Imp Cume'!$C$4+2)</f>
        <v>5.2063441682560652E-3</v>
      </c>
      <c r="J581" s="9">
        <f t="shared" ref="J581:J644" si="682">1-I581</f>
        <v>0.99479365583174395</v>
      </c>
      <c r="K581" s="83">
        <f>VLOOKUP(E581,Rates2,7)*VLOOKUP(E581,Mort_Imp_Survivors,C581-'Mort Imp Cume'!$C$4+2)</f>
        <v>7.1135065925668319E-3</v>
      </c>
      <c r="L581" s="9">
        <f t="shared" ref="L581:L644" si="683">1-K581</f>
        <v>0.99288649340743318</v>
      </c>
      <c r="M581" s="31">
        <f>PRODUCT(H$4:H580)</f>
        <v>0.32477513128841407</v>
      </c>
      <c r="N581" s="9">
        <f>PRODUCT(J$4:J580)</f>
        <v>0.71464287178395902</v>
      </c>
      <c r="O581" s="9">
        <f>PRODUCT(L$4:L580)</f>
        <v>0.56124599297180278</v>
      </c>
      <c r="P581" s="9">
        <f t="shared" si="609"/>
        <v>0.23209823250796455</v>
      </c>
      <c r="Q581" s="9">
        <f t="shared" si="610"/>
        <v>1.1927824724012371E-3</v>
      </c>
      <c r="R581" s="9">
        <f t="shared" si="611"/>
        <v>2.9808985360311891E-3</v>
      </c>
      <c r="S581" s="9">
        <f t="shared" si="675"/>
        <v>2.3699866275984451E-3</v>
      </c>
      <c r="T581" s="9">
        <f t="shared" si="670"/>
        <v>1.524921800262299E-3</v>
      </c>
      <c r="U581" s="9">
        <f t="shared" si="661"/>
        <v>4.7501705725057759E-4</v>
      </c>
      <c r="V581" s="9">
        <f t="shared" si="652"/>
        <v>1.5647919911973107E-4</v>
      </c>
      <c r="W581" s="6"/>
      <c r="X581" s="6"/>
    </row>
    <row r="582" spans="1:24" x14ac:dyDescent="0.25">
      <c r="A582">
        <f t="shared" ref="A582:A645" si="684">A581+1</f>
        <v>578</v>
      </c>
      <c r="B582" t="str">
        <f t="shared" si="621"/>
        <v>March</v>
      </c>
      <c r="C582">
        <f t="shared" si="679"/>
        <v>2073</v>
      </c>
      <c r="D582">
        <f t="shared" ref="D582:E582" si="685">D570+1</f>
        <v>90</v>
      </c>
      <c r="E582">
        <f t="shared" si="685"/>
        <v>88</v>
      </c>
      <c r="F582" s="6"/>
      <c r="G582" s="83">
        <f>VLOOKUP(D582,Rates2,5)*VLOOKUP(D582,Mort_Imp_Retirees,C582-'Mort Imp Cume'!$C$4+2)</f>
        <v>1.291047894045254E-2</v>
      </c>
      <c r="H582" s="9">
        <f t="shared" si="681"/>
        <v>0.9870895210595475</v>
      </c>
      <c r="I582" s="83">
        <f>VLOOKUP(E582,Rates2,6)*VLOOKUP(E582,Mort_Imp_Survivors,C582-'Mort Imp Cume'!$C$4+2)</f>
        <v>5.2063441682560652E-3</v>
      </c>
      <c r="J582" s="9">
        <f t="shared" si="682"/>
        <v>0.99479365583174395</v>
      </c>
      <c r="K582" s="83">
        <f>VLOOKUP(E582,Rates2,7)*VLOOKUP(E582,Mort_Imp_Survivors,C582-'Mort Imp Cume'!$C$4+2)</f>
        <v>7.1135065925668319E-3</v>
      </c>
      <c r="L582" s="9">
        <f t="shared" si="683"/>
        <v>0.99288649340743318</v>
      </c>
      <c r="M582" s="31">
        <f>PRODUCT(H$4:H581)</f>
        <v>0.32058212879553227</v>
      </c>
      <c r="N582" s="9">
        <f>PRODUCT(J$4:J581)</f>
        <v>0.7109221950360608</v>
      </c>
      <c r="O582" s="9">
        <f>PRODUCT(L$4:L581)</f>
        <v>0.55725356590074615</v>
      </c>
      <c r="P582" s="9">
        <f t="shared" ref="P582:P645" si="686">M582*N582</f>
        <v>0.22790895069265296</v>
      </c>
      <c r="Q582" s="9">
        <f t="shared" ref="Q582:Q645" si="687">P582*I582*H582</f>
        <v>1.1712532178814665E-3</v>
      </c>
      <c r="R582" s="9">
        <f t="shared" ref="R582:R645" si="688">P582*G582*J582</f>
        <v>2.927094489807546E-3</v>
      </c>
      <c r="S582" s="9">
        <f t="shared" si="675"/>
        <v>2.340711516886093E-3</v>
      </c>
      <c r="T582" s="9">
        <f t="shared" si="670"/>
        <v>1.5101119366549033E-3</v>
      </c>
      <c r="U582" s="9">
        <f t="shared" si="661"/>
        <v>4.7128312771179315E-4</v>
      </c>
      <c r="V582" s="9">
        <f t="shared" si="652"/>
        <v>1.5532970150482656E-4</v>
      </c>
      <c r="W582" s="6"/>
      <c r="X582" s="6"/>
    </row>
    <row r="583" spans="1:24" x14ac:dyDescent="0.25">
      <c r="A583">
        <f t="shared" si="684"/>
        <v>579</v>
      </c>
      <c r="B583" t="str">
        <f t="shared" si="621"/>
        <v>April</v>
      </c>
      <c r="C583">
        <f t="shared" si="679"/>
        <v>2073</v>
      </c>
      <c r="D583">
        <f t="shared" ref="D583:E583" si="689">D571+1</f>
        <v>90</v>
      </c>
      <c r="E583">
        <f t="shared" si="689"/>
        <v>88</v>
      </c>
      <c r="F583" s="6"/>
      <c r="G583" s="83">
        <f>VLOOKUP(D583,Rates2,5)*VLOOKUP(D583,Mort_Imp_Retirees,C583-'Mort Imp Cume'!$C$4+2)</f>
        <v>1.291047894045254E-2</v>
      </c>
      <c r="H583" s="9">
        <f t="shared" si="681"/>
        <v>0.9870895210595475</v>
      </c>
      <c r="I583" s="83">
        <f>VLOOKUP(E583,Rates2,6)*VLOOKUP(E583,Mort_Imp_Survivors,C583-'Mort Imp Cume'!$C$4+2)</f>
        <v>5.2063441682560652E-3</v>
      </c>
      <c r="J583" s="9">
        <f t="shared" si="682"/>
        <v>0.99479365583174395</v>
      </c>
      <c r="K583" s="83">
        <f>VLOOKUP(E583,Rates2,7)*VLOOKUP(E583,Mort_Imp_Survivors,C583-'Mort Imp Cume'!$C$4+2)</f>
        <v>7.1135065925668319E-3</v>
      </c>
      <c r="L583" s="9">
        <f t="shared" si="683"/>
        <v>0.99288649340743318</v>
      </c>
      <c r="M583" s="31">
        <f>PRODUCT(H$4:H582)</f>
        <v>0.31644325997303213</v>
      </c>
      <c r="N583" s="9">
        <f>PRODUCT(J$4:J582)</f>
        <v>0.70722088941185102</v>
      </c>
      <c r="O583" s="9">
        <f>PRODUCT(L$4:L582)</f>
        <v>0.55328953898597988</v>
      </c>
      <c r="P583" s="9">
        <f t="shared" si="686"/>
        <v>0.22379528376651339</v>
      </c>
      <c r="Q583" s="9">
        <f t="shared" si="687"/>
        <v>1.1501125579385797E-3</v>
      </c>
      <c r="R583" s="9">
        <f t="shared" si="688"/>
        <v>2.8742615854577525E-3</v>
      </c>
      <c r="S583" s="9">
        <f t="shared" si="675"/>
        <v>2.3117980251370048E-3</v>
      </c>
      <c r="T583" s="9">
        <f t="shared" si="670"/>
        <v>1.495445904724668E-3</v>
      </c>
      <c r="U583" s="9">
        <f t="shared" si="661"/>
        <v>4.6757854918175206E-4</v>
      </c>
      <c r="V583" s="9">
        <f t="shared" si="652"/>
        <v>1.541886481098191E-4</v>
      </c>
      <c r="W583" s="6"/>
      <c r="X583" s="6"/>
    </row>
    <row r="584" spans="1:24" x14ac:dyDescent="0.25">
      <c r="A584">
        <f t="shared" si="684"/>
        <v>580</v>
      </c>
      <c r="B584" t="str">
        <f t="shared" si="621"/>
        <v>May</v>
      </c>
      <c r="C584">
        <f t="shared" si="679"/>
        <v>2073</v>
      </c>
      <c r="D584">
        <f t="shared" ref="D584:E584" si="690">D572+1</f>
        <v>90</v>
      </c>
      <c r="E584">
        <f t="shared" si="690"/>
        <v>88</v>
      </c>
      <c r="F584" s="6"/>
      <c r="G584" s="83">
        <f>VLOOKUP(D584,Rates2,5)*VLOOKUP(D584,Mort_Imp_Retirees,C584-'Mort Imp Cume'!$C$4+2)</f>
        <v>1.291047894045254E-2</v>
      </c>
      <c r="H584" s="9">
        <f t="shared" si="681"/>
        <v>0.9870895210595475</v>
      </c>
      <c r="I584" s="83">
        <f>VLOOKUP(E584,Rates2,6)*VLOOKUP(E584,Mort_Imp_Survivors,C584-'Mort Imp Cume'!$C$4+2)</f>
        <v>5.2063441682560652E-3</v>
      </c>
      <c r="J584" s="9">
        <f t="shared" si="682"/>
        <v>0.99479365583174395</v>
      </c>
      <c r="K584" s="83">
        <f>VLOOKUP(E584,Rates2,7)*VLOOKUP(E584,Mort_Imp_Survivors,C584-'Mort Imp Cume'!$C$4+2)</f>
        <v>7.1135065925668319E-3</v>
      </c>
      <c r="L584" s="9">
        <f t="shared" si="683"/>
        <v>0.99288649340743318</v>
      </c>
      <c r="M584" s="31">
        <f>PRODUCT(H$4:H583)</f>
        <v>0.31235782592930217</v>
      </c>
      <c r="N584" s="9">
        <f>PRODUCT(J$4:J583)</f>
        <v>0.70353885405859273</v>
      </c>
      <c r="O584" s="9">
        <f>PRODUCT(L$4:L583)</f>
        <v>0.54935371020280488</v>
      </c>
      <c r="P584" s="9">
        <f t="shared" si="686"/>
        <v>0.21975586691053464</v>
      </c>
      <c r="Q584" s="9">
        <f t="shared" si="687"/>
        <v>1.1293534785932933E-3</v>
      </c>
      <c r="R584" s="9">
        <f t="shared" si="688"/>
        <v>2.8223822942529237E-3</v>
      </c>
      <c r="S584" s="9">
        <f t="shared" si="675"/>
        <v>2.2832416854756867E-3</v>
      </c>
      <c r="T584" s="9">
        <f t="shared" si="670"/>
        <v>1.4809223075950306E-3</v>
      </c>
      <c r="U584" s="9">
        <f t="shared" si="661"/>
        <v>4.6390309094326891E-4</v>
      </c>
      <c r="V584" s="9">
        <f t="shared" si="652"/>
        <v>1.5305597690339271E-4</v>
      </c>
      <c r="W584" s="6"/>
      <c r="X584" s="6"/>
    </row>
    <row r="585" spans="1:24" x14ac:dyDescent="0.25">
      <c r="A585">
        <f t="shared" si="684"/>
        <v>581</v>
      </c>
      <c r="B585" t="str">
        <f t="shared" si="621"/>
        <v>June</v>
      </c>
      <c r="C585">
        <f t="shared" si="679"/>
        <v>2073</v>
      </c>
      <c r="D585">
        <f t="shared" ref="D585:E585" si="691">D573+1</f>
        <v>90</v>
      </c>
      <c r="E585">
        <f t="shared" si="691"/>
        <v>88</v>
      </c>
      <c r="F585" s="6"/>
      <c r="G585" s="83">
        <f>VLOOKUP(D585,Rates2,5)*VLOOKUP(D585,Mort_Imp_Retirees,C585-'Mort Imp Cume'!$C$4+2)</f>
        <v>1.291047894045254E-2</v>
      </c>
      <c r="H585" s="9">
        <f t="shared" si="681"/>
        <v>0.9870895210595475</v>
      </c>
      <c r="I585" s="83">
        <f>VLOOKUP(E585,Rates2,6)*VLOOKUP(E585,Mort_Imp_Survivors,C585-'Mort Imp Cume'!$C$4+2)</f>
        <v>5.2063441682560652E-3</v>
      </c>
      <c r="J585" s="9">
        <f t="shared" si="682"/>
        <v>0.99479365583174395</v>
      </c>
      <c r="K585" s="83">
        <f>VLOOKUP(E585,Rates2,7)*VLOOKUP(E585,Mort_Imp_Survivors,C585-'Mort Imp Cume'!$C$4+2)</f>
        <v>7.1135065925668319E-3</v>
      </c>
      <c r="L585" s="9">
        <f t="shared" si="683"/>
        <v>0.99288649340743318</v>
      </c>
      <c r="M585" s="31">
        <f>PRODUCT(H$4:H584)</f>
        <v>0.3083251367957564</v>
      </c>
      <c r="N585" s="9">
        <f>PRODUCT(J$4:J584)</f>
        <v>0.69987598864862322</v>
      </c>
      <c r="O585" s="9">
        <f>PRODUCT(L$4:L584)</f>
        <v>0.54544587896362617</v>
      </c>
      <c r="P585" s="9">
        <f t="shared" si="686"/>
        <v>0.215789359940152</v>
      </c>
      <c r="Q585" s="9">
        <f t="shared" si="687"/>
        <v>1.1089690924658917E-3</v>
      </c>
      <c r="R585" s="9">
        <f t="shared" si="688"/>
        <v>2.7714394038508379E-3</v>
      </c>
      <c r="S585" s="9">
        <f t="shared" si="675"/>
        <v>2.255038086203445E-3</v>
      </c>
      <c r="T585" s="9">
        <f t="shared" si="670"/>
        <v>1.4665397619557331E-3</v>
      </c>
      <c r="U585" s="9">
        <f t="shared" si="661"/>
        <v>4.6025652409273848E-4</v>
      </c>
      <c r="V585" s="9">
        <f t="shared" si="652"/>
        <v>1.5193162630991412E-4</v>
      </c>
      <c r="W585" s="6"/>
      <c r="X585" s="6"/>
    </row>
    <row r="586" spans="1:24" x14ac:dyDescent="0.25">
      <c r="A586">
        <f t="shared" si="684"/>
        <v>582</v>
      </c>
      <c r="B586" t="str">
        <f t="shared" si="621"/>
        <v>July</v>
      </c>
      <c r="C586">
        <f t="shared" si="679"/>
        <v>2073</v>
      </c>
      <c r="D586">
        <f t="shared" ref="D586:E586" si="692">D574+1</f>
        <v>90</v>
      </c>
      <c r="E586">
        <f t="shared" si="692"/>
        <v>88</v>
      </c>
      <c r="F586" s="6"/>
      <c r="G586" s="83">
        <f>VLOOKUP(D586,Rates2,5)*VLOOKUP(D586,Mort_Imp_Retirees,C586-'Mort Imp Cume'!$C$4+2)</f>
        <v>1.291047894045254E-2</v>
      </c>
      <c r="H586" s="9">
        <f t="shared" si="681"/>
        <v>0.9870895210595475</v>
      </c>
      <c r="I586" s="83">
        <f>VLOOKUP(E586,Rates2,6)*VLOOKUP(E586,Mort_Imp_Survivors,C586-'Mort Imp Cume'!$C$4+2)</f>
        <v>5.2063441682560652E-3</v>
      </c>
      <c r="J586" s="9">
        <f t="shared" si="682"/>
        <v>0.99479365583174395</v>
      </c>
      <c r="K586" s="83">
        <f>VLOOKUP(E586,Rates2,7)*VLOOKUP(E586,Mort_Imp_Survivors,C586-'Mort Imp Cume'!$C$4+2)</f>
        <v>7.1135065925668319E-3</v>
      </c>
      <c r="L586" s="9">
        <f t="shared" si="683"/>
        <v>0.99288649340743318</v>
      </c>
      <c r="M586" s="31">
        <f>PRODUCT(H$4:H585)</f>
        <v>0.30434451161034265</v>
      </c>
      <c r="N586" s="9">
        <f>PRODUCT(J$4:J585)</f>
        <v>0.69623219337662001</v>
      </c>
      <c r="O586" s="9">
        <f>PRODUCT(L$4:L585)</f>
        <v>0.54156584610773006</v>
      </c>
      <c r="P586" s="9">
        <f t="shared" si="686"/>
        <v>0.21189444686060505</v>
      </c>
      <c r="Q586" s="9">
        <f t="shared" si="687"/>
        <v>1.0889526364911549E-3</v>
      </c>
      <c r="R586" s="9">
        <f t="shared" si="688"/>
        <v>2.72141601258528E-3</v>
      </c>
      <c r="S586" s="9">
        <f t="shared" si="675"/>
        <v>2.2271828701168166E-3</v>
      </c>
      <c r="T586" s="9">
        <f t="shared" si="670"/>
        <v>1.4522968979310659E-3</v>
      </c>
      <c r="U586" s="9">
        <f t="shared" si="661"/>
        <v>4.5663862152588066E-4</v>
      </c>
      <c r="V586" s="9">
        <f t="shared" si="652"/>
        <v>1.5081553520608529E-4</v>
      </c>
      <c r="W586" s="6"/>
      <c r="X586" s="6"/>
    </row>
    <row r="587" spans="1:24" x14ac:dyDescent="0.25">
      <c r="A587">
        <f t="shared" si="684"/>
        <v>583</v>
      </c>
      <c r="B587" t="str">
        <f t="shared" si="621"/>
        <v>August</v>
      </c>
      <c r="C587">
        <f t="shared" si="679"/>
        <v>2073</v>
      </c>
      <c r="D587">
        <f t="shared" ref="D587:E587" si="693">D575+1</f>
        <v>90</v>
      </c>
      <c r="E587">
        <f t="shared" si="693"/>
        <v>88</v>
      </c>
      <c r="F587" s="6"/>
      <c r="G587" s="83">
        <f>VLOOKUP(D587,Rates2,5)*VLOOKUP(D587,Mort_Imp_Retirees,C587-'Mort Imp Cume'!$C$4+2)</f>
        <v>1.291047894045254E-2</v>
      </c>
      <c r="H587" s="9">
        <f t="shared" si="681"/>
        <v>0.9870895210595475</v>
      </c>
      <c r="I587" s="83">
        <f>VLOOKUP(E587,Rates2,6)*VLOOKUP(E587,Mort_Imp_Survivors,C587-'Mort Imp Cume'!$C$4+2)</f>
        <v>5.2063441682560652E-3</v>
      </c>
      <c r="J587" s="9">
        <f t="shared" si="682"/>
        <v>0.99479365583174395</v>
      </c>
      <c r="K587" s="83">
        <f>VLOOKUP(E587,Rates2,7)*VLOOKUP(E587,Mort_Imp_Survivors,C587-'Mort Imp Cume'!$C$4+2)</f>
        <v>7.1135065925668319E-3</v>
      </c>
      <c r="L587" s="9">
        <f t="shared" si="683"/>
        <v>0.99288649340743318</v>
      </c>
      <c r="M587" s="31">
        <f>PRODUCT(H$4:H586)</f>
        <v>0.30041527820255504</v>
      </c>
      <c r="N587" s="9">
        <f>PRODUCT(J$4:J586)</f>
        <v>0.69260736895688157</v>
      </c>
      <c r="O587" s="9">
        <f>PRODUCT(L$4:L586)</f>
        <v>0.5377134138911337</v>
      </c>
      <c r="P587" s="9">
        <f t="shared" si="686"/>
        <v>0.20806983543032126</v>
      </c>
      <c r="Q587" s="9">
        <f t="shared" si="687"/>
        <v>1.0692974696745296E-3</v>
      </c>
      <c r="R587" s="9">
        <f t="shared" si="688"/>
        <v>2.6722955238584656E-3</v>
      </c>
      <c r="S587" s="9">
        <f t="shared" si="675"/>
        <v>2.1996717338344171E-3</v>
      </c>
      <c r="T587" s="9">
        <f t="shared" si="670"/>
        <v>1.4381923589493928E-3</v>
      </c>
      <c r="U587" s="9">
        <f t="shared" si="661"/>
        <v>4.5304915792359604E-4</v>
      </c>
      <c r="V587" s="9">
        <f t="shared" si="652"/>
        <v>1.4970764291762022E-4</v>
      </c>
      <c r="W587" s="6"/>
      <c r="X587" s="6"/>
    </row>
    <row r="588" spans="1:24" x14ac:dyDescent="0.25">
      <c r="A588">
        <f t="shared" si="684"/>
        <v>584</v>
      </c>
      <c r="B588" t="str">
        <f t="shared" si="621"/>
        <v>September</v>
      </c>
      <c r="C588">
        <f t="shared" si="679"/>
        <v>2073</v>
      </c>
      <c r="D588">
        <f t="shared" ref="D588:E588" si="694">D576+1</f>
        <v>90</v>
      </c>
      <c r="E588">
        <f t="shared" si="694"/>
        <v>88</v>
      </c>
      <c r="F588" s="6"/>
      <c r="G588" s="83">
        <f>VLOOKUP(D588,Rates2,5)*VLOOKUP(D588,Mort_Imp_Retirees,C588-'Mort Imp Cume'!$C$4+2)</f>
        <v>1.291047894045254E-2</v>
      </c>
      <c r="H588" s="9">
        <f t="shared" si="681"/>
        <v>0.9870895210595475</v>
      </c>
      <c r="I588" s="83">
        <f>VLOOKUP(E588,Rates2,6)*VLOOKUP(E588,Mort_Imp_Survivors,C588-'Mort Imp Cume'!$C$4+2)</f>
        <v>5.2063441682560652E-3</v>
      </c>
      <c r="J588" s="9">
        <f t="shared" si="682"/>
        <v>0.99479365583174395</v>
      </c>
      <c r="K588" s="83">
        <f>VLOOKUP(E588,Rates2,7)*VLOOKUP(E588,Mort_Imp_Survivors,C588-'Mort Imp Cume'!$C$4+2)</f>
        <v>7.1135065925668319E-3</v>
      </c>
      <c r="L588" s="9">
        <f t="shared" si="683"/>
        <v>0.99288649340743318</v>
      </c>
      <c r="M588" s="31">
        <f>PRODUCT(H$4:H587)</f>
        <v>0.29653677307993076</v>
      </c>
      <c r="N588" s="9">
        <f>PRODUCT(J$4:J587)</f>
        <v>0.68900141662062175</v>
      </c>
      <c r="O588" s="9">
        <f>PRODUCT(L$4:L587)</f>
        <v>0.53388838597650745</v>
      </c>
      <c r="P588" s="9">
        <f t="shared" si="686"/>
        <v>0.20431425673218015</v>
      </c>
      <c r="Q588" s="9">
        <f t="shared" si="687"/>
        <v>1.0499970708888022E-3</v>
      </c>
      <c r="R588" s="9">
        <f t="shared" si="688"/>
        <v>2.624061640634669E-3</v>
      </c>
      <c r="S588" s="9">
        <f t="shared" si="675"/>
        <v>2.1725004271321144E-3</v>
      </c>
      <c r="T588" s="9">
        <f t="shared" si="670"/>
        <v>1.4242248016139443E-3</v>
      </c>
      <c r="U588" s="9">
        <f t="shared" si="661"/>
        <v>4.4948790973793352E-4</v>
      </c>
      <c r="V588" s="9">
        <f t="shared" si="652"/>
        <v>1.4860788921594706E-4</v>
      </c>
      <c r="W588" s="6"/>
      <c r="X588" s="6"/>
    </row>
    <row r="589" spans="1:24" x14ac:dyDescent="0.25">
      <c r="A589">
        <f t="shared" si="684"/>
        <v>585</v>
      </c>
      <c r="B589" t="str">
        <f t="shared" si="621"/>
        <v>October</v>
      </c>
      <c r="C589">
        <f t="shared" si="679"/>
        <v>2073</v>
      </c>
      <c r="D589">
        <f t="shared" ref="D589:E589" si="695">D577+1</f>
        <v>90</v>
      </c>
      <c r="E589">
        <f t="shared" si="695"/>
        <v>88</v>
      </c>
      <c r="F589" s="6"/>
      <c r="G589" s="83">
        <f>VLOOKUP(D589,Rates2,5)*VLOOKUP(D589,Mort_Imp_Retirees,C589-'Mort Imp Cume'!$C$4+2)</f>
        <v>1.291047894045254E-2</v>
      </c>
      <c r="H589" s="9">
        <f t="shared" si="681"/>
        <v>0.9870895210595475</v>
      </c>
      <c r="I589" s="83">
        <f>VLOOKUP(E589,Rates2,6)*VLOOKUP(E589,Mort_Imp_Survivors,C589-'Mort Imp Cume'!$C$4+2)</f>
        <v>5.2063441682560652E-3</v>
      </c>
      <c r="J589" s="9">
        <f t="shared" si="682"/>
        <v>0.99479365583174395</v>
      </c>
      <c r="K589" s="83">
        <f>VLOOKUP(E589,Rates2,7)*VLOOKUP(E589,Mort_Imp_Survivors,C589-'Mort Imp Cume'!$C$4+2)</f>
        <v>7.1135065925668319E-3</v>
      </c>
      <c r="L589" s="9">
        <f t="shared" si="683"/>
        <v>0.99288649340743318</v>
      </c>
      <c r="M589" s="31">
        <f>PRODUCT(H$4:H588)</f>
        <v>0.29270834131601259</v>
      </c>
      <c r="N589" s="9">
        <f>PRODUCT(J$4:J588)</f>
        <v>0.68541423811327884</v>
      </c>
      <c r="O589" s="9">
        <f>PRODUCT(L$4:L588)</f>
        <v>0.53009056742316873</v>
      </c>
      <c r="P589" s="9">
        <f t="shared" si="686"/>
        <v>0.20062646475251636</v>
      </c>
      <c r="Q589" s="9">
        <f t="shared" si="687"/>
        <v>1.0310450367105417E-3</v>
      </c>
      <c r="R589" s="9">
        <f t="shared" si="688"/>
        <v>2.5766983600332533E-3</v>
      </c>
      <c r="S589" s="9">
        <f t="shared" si="675"/>
        <v>2.1456647522863992E-3</v>
      </c>
      <c r="T589" s="9">
        <f t="shared" si="670"/>
        <v>1.4103928955748642E-3</v>
      </c>
      <c r="U589" s="9">
        <f t="shared" si="661"/>
        <v>4.4595465517816821E-4</v>
      </c>
      <c r="V589" s="9">
        <f t="shared" si="652"/>
        <v>1.4751621431493352E-4</v>
      </c>
      <c r="W589" s="6"/>
      <c r="X589" s="6"/>
    </row>
    <row r="590" spans="1:24" x14ac:dyDescent="0.25">
      <c r="A590">
        <f t="shared" si="684"/>
        <v>586</v>
      </c>
      <c r="B590" t="str">
        <f t="shared" si="621"/>
        <v>November</v>
      </c>
      <c r="C590">
        <f t="shared" si="679"/>
        <v>2073</v>
      </c>
      <c r="D590">
        <f t="shared" ref="D590:E590" si="696">D578+1</f>
        <v>90</v>
      </c>
      <c r="E590">
        <f t="shared" si="696"/>
        <v>88</v>
      </c>
      <c r="F590" s="6"/>
      <c r="G590" s="83">
        <f>VLOOKUP(D590,Rates2,5)*VLOOKUP(D590,Mort_Imp_Retirees,C590-'Mort Imp Cume'!$C$4+2)</f>
        <v>1.291047894045254E-2</v>
      </c>
      <c r="H590" s="9">
        <f t="shared" si="681"/>
        <v>0.9870895210595475</v>
      </c>
      <c r="I590" s="83">
        <f>VLOOKUP(E590,Rates2,6)*VLOOKUP(E590,Mort_Imp_Survivors,C590-'Mort Imp Cume'!$C$4+2)</f>
        <v>5.2063441682560652E-3</v>
      </c>
      <c r="J590" s="9">
        <f t="shared" si="682"/>
        <v>0.99479365583174395</v>
      </c>
      <c r="K590" s="83">
        <f>VLOOKUP(E590,Rates2,7)*VLOOKUP(E590,Mort_Imp_Survivors,C590-'Mort Imp Cume'!$C$4+2)</f>
        <v>7.1135065925668319E-3</v>
      </c>
      <c r="L590" s="9">
        <f t="shared" si="683"/>
        <v>0.99288649340743318</v>
      </c>
      <c r="M590" s="31">
        <f>PRODUCT(H$4:H589)</f>
        <v>0.28892933643975743</v>
      </c>
      <c r="N590" s="9">
        <f>PRODUCT(J$4:J589)</f>
        <v>0.68184573569183815</v>
      </c>
      <c r="O590" s="9">
        <f>PRODUCT(L$4:L589)</f>
        <v>0.52631976467714658</v>
      </c>
      <c r="P590" s="9">
        <f t="shared" si="686"/>
        <v>0.19700523596772102</v>
      </c>
      <c r="Q590" s="9">
        <f t="shared" si="687"/>
        <v>1.0124350792955902E-3</v>
      </c>
      <c r="R590" s="9">
        <f t="shared" si="688"/>
        <v>2.5301899680192814E-3</v>
      </c>
      <c r="S590" s="9">
        <f t="shared" si="675"/>
        <v>2.1191605634258794E-3</v>
      </c>
      <c r="T590" s="9">
        <f t="shared" si="670"/>
        <v>1.3966953234025006E-3</v>
      </c>
      <c r="U590" s="9">
        <f t="shared" si="661"/>
        <v>4.4244917419698776E-4</v>
      </c>
      <c r="V590" s="9">
        <f t="shared" si="652"/>
        <v>1.464325588676366E-4</v>
      </c>
      <c r="W590" s="6"/>
      <c r="X590" s="6"/>
    </row>
    <row r="591" spans="1:24" x14ac:dyDescent="0.25">
      <c r="A591">
        <f t="shared" si="684"/>
        <v>587</v>
      </c>
      <c r="B591" t="str">
        <f t="shared" si="621"/>
        <v>December</v>
      </c>
      <c r="C591">
        <f t="shared" si="679"/>
        <v>2073</v>
      </c>
      <c r="D591">
        <f t="shared" ref="D591:E591" si="697">D579+1</f>
        <v>90</v>
      </c>
      <c r="E591">
        <f t="shared" si="697"/>
        <v>88</v>
      </c>
      <c r="F591" s="6"/>
      <c r="G591" s="83">
        <f>VLOOKUP(D591,Rates2,5)*VLOOKUP(D591,Mort_Imp_Retirees,C591-'Mort Imp Cume'!$C$4+2)</f>
        <v>1.291047894045254E-2</v>
      </c>
      <c r="H591" s="9">
        <f t="shared" si="681"/>
        <v>0.9870895210595475</v>
      </c>
      <c r="I591" s="83">
        <f>VLOOKUP(E591,Rates2,6)*VLOOKUP(E591,Mort_Imp_Survivors,C591-'Mort Imp Cume'!$C$4+2)</f>
        <v>5.2063441682560652E-3</v>
      </c>
      <c r="J591" s="9">
        <f t="shared" si="682"/>
        <v>0.99479365583174395</v>
      </c>
      <c r="K591" s="83">
        <f>VLOOKUP(E591,Rates2,7)*VLOOKUP(E591,Mort_Imp_Survivors,C591-'Mort Imp Cume'!$C$4+2)</f>
        <v>7.1135065925668319E-3</v>
      </c>
      <c r="L591" s="9">
        <f t="shared" si="683"/>
        <v>0.99288649340743318</v>
      </c>
      <c r="M591" s="31">
        <f>PRODUCT(H$4:H590)</f>
        <v>0.28519912032637301</v>
      </c>
      <c r="N591" s="9">
        <f>PRODUCT(J$4:J590)</f>
        <v>0.67829581212216872</v>
      </c>
      <c r="O591" s="9">
        <f>PRODUCT(L$4:L590)</f>
        <v>0.52257578556131745</v>
      </c>
      <c r="P591" s="9">
        <f t="shared" si="686"/>
        <v>0.1934493689383053</v>
      </c>
      <c r="Q591" s="9">
        <f t="shared" si="687"/>
        <v>9.9416102429290528E-4</v>
      </c>
      <c r="R591" s="9">
        <f t="shared" si="688"/>
        <v>2.4845210341899681E-3</v>
      </c>
      <c r="S591" s="9">
        <f t="shared" si="675"/>
        <v>2.0929837658907775E-3</v>
      </c>
      <c r="T591" s="9">
        <f t="shared" si="670"/>
        <v>1.3831307804619247E-3</v>
      </c>
      <c r="U591" s="9">
        <f t="shared" si="661"/>
        <v>4.3897124847678903E-4</v>
      </c>
      <c r="V591" s="9">
        <f t="shared" si="652"/>
        <v>1.4535686396307675E-4</v>
      </c>
      <c r="W591" s="6"/>
      <c r="X591" s="6"/>
    </row>
    <row r="592" spans="1:24" x14ac:dyDescent="0.25">
      <c r="A592">
        <f t="shared" si="684"/>
        <v>588</v>
      </c>
      <c r="B592" t="str">
        <f t="shared" ref="B592:B655" si="698">B580</f>
        <v>January</v>
      </c>
      <c r="C592">
        <f t="shared" si="679"/>
        <v>2074</v>
      </c>
      <c r="D592">
        <f t="shared" ref="D592:E592" si="699">D580+1</f>
        <v>91</v>
      </c>
      <c r="E592">
        <f t="shared" si="699"/>
        <v>89</v>
      </c>
      <c r="F592" s="6"/>
      <c r="G592" s="83">
        <f>VLOOKUP(D592,Rates2,5)*VLOOKUP(D592,Mort_Imp_Retirees,C592-'Mort Imp Cume'!$C$4+2)</f>
        <v>1.4488593245896433E-2</v>
      </c>
      <c r="H592" s="9">
        <f t="shared" si="681"/>
        <v>0.98551140675410354</v>
      </c>
      <c r="I592" s="83">
        <f>VLOOKUP(E592,Rates2,6)*VLOOKUP(E592,Mort_Imp_Survivors,C592-'Mort Imp Cume'!$C$4+2)</f>
        <v>6.4389472823332822E-3</v>
      </c>
      <c r="J592" s="9">
        <f t="shared" si="682"/>
        <v>0.9935610527176667</v>
      </c>
      <c r="K592" s="83">
        <f>VLOOKUP(E592,Rates2,7)*VLOOKUP(E592,Mort_Imp_Survivors,C592-'Mort Imp Cume'!$C$4+2)</f>
        <v>8.2469510219040816E-3</v>
      </c>
      <c r="L592" s="9">
        <f t="shared" si="683"/>
        <v>0.99175304897809591</v>
      </c>
      <c r="M592" s="31">
        <f>PRODUCT(H$4:H591)</f>
        <v>0.28151706308956381</v>
      </c>
      <c r="N592" s="9">
        <f>PRODUCT(J$4:J591)</f>
        <v>0.67476437067637396</v>
      </c>
      <c r="O592" s="9">
        <f>PRODUCT(L$4:L591)</f>
        <v>0.51885843926561126</v>
      </c>
      <c r="P592" s="9">
        <f t="shared" si="686"/>
        <v>0.18995768391029058</v>
      </c>
      <c r="Q592" s="9">
        <f t="shared" si="687"/>
        <v>1.2054061155549623E-3</v>
      </c>
      <c r="R592" s="9">
        <f t="shared" si="688"/>
        <v>2.7344982190912379E-3</v>
      </c>
      <c r="S592" s="9">
        <f t="shared" si="675"/>
        <v>2.3582399884268432E-3</v>
      </c>
      <c r="T592" s="9">
        <f t="shared" si="670"/>
        <v>1.5511302898942314E-3</v>
      </c>
      <c r="U592" s="9">
        <f t="shared" si="661"/>
        <v>4.9606062054379267E-4</v>
      </c>
      <c r="V592" s="9">
        <f t="shared" si="652"/>
        <v>1.613621011319229E-4</v>
      </c>
      <c r="W592" s="6"/>
      <c r="X592" s="6"/>
    </row>
    <row r="593" spans="1:24" x14ac:dyDescent="0.25">
      <c r="A593">
        <f t="shared" si="684"/>
        <v>589</v>
      </c>
      <c r="B593" t="str">
        <f t="shared" si="698"/>
        <v>February</v>
      </c>
      <c r="C593">
        <f t="shared" si="679"/>
        <v>2074</v>
      </c>
      <c r="D593">
        <f t="shared" ref="D593:E593" si="700">D581+1</f>
        <v>91</v>
      </c>
      <c r="E593">
        <f t="shared" si="700"/>
        <v>89</v>
      </c>
      <c r="F593" s="6"/>
      <c r="G593" s="83">
        <f>VLOOKUP(D593,Rates2,5)*VLOOKUP(D593,Mort_Imp_Retirees,C593-'Mort Imp Cume'!$C$4+2)</f>
        <v>1.4488593245896433E-2</v>
      </c>
      <c r="H593" s="9">
        <f t="shared" si="681"/>
        <v>0.98551140675410354</v>
      </c>
      <c r="I593" s="83">
        <f>VLOOKUP(E593,Rates2,6)*VLOOKUP(E593,Mort_Imp_Survivors,C593-'Mort Imp Cume'!$C$4+2)</f>
        <v>6.4389472823332822E-3</v>
      </c>
      <c r="J593" s="9">
        <f t="shared" si="682"/>
        <v>0.9935610527176667</v>
      </c>
      <c r="K593" s="83">
        <f>VLOOKUP(E593,Rates2,7)*VLOOKUP(E593,Mort_Imp_Survivors,C593-'Mort Imp Cume'!$C$4+2)</f>
        <v>8.2469510219040816E-3</v>
      </c>
      <c r="L593" s="9">
        <f t="shared" si="683"/>
        <v>0.99175304897809591</v>
      </c>
      <c r="M593" s="31">
        <f>PRODUCT(H$4:H592)</f>
        <v>0.27743827687067973</v>
      </c>
      <c r="N593" s="9">
        <f>PRODUCT(J$4:J592)</f>
        <v>0.67041959846559196</v>
      </c>
      <c r="O593" s="9">
        <f>PRODUCT(L$4:L592)</f>
        <v>0.51457943912968618</v>
      </c>
      <c r="P593" s="9">
        <f t="shared" si="686"/>
        <v>0.18600005817862683</v>
      </c>
      <c r="Q593" s="9">
        <f t="shared" si="687"/>
        <v>1.1802923841079201E-3</v>
      </c>
      <c r="R593" s="9">
        <f t="shared" si="688"/>
        <v>2.6775270016480145E-3</v>
      </c>
      <c r="S593" s="9">
        <f t="shared" si="675"/>
        <v>2.3243241750580848E-3</v>
      </c>
      <c r="T593" s="9">
        <f t="shared" si="670"/>
        <v>1.5337279533646087E-3</v>
      </c>
      <c r="U593" s="9">
        <f t="shared" si="661"/>
        <v>4.9155797972314896E-4</v>
      </c>
      <c r="V593" s="9">
        <f t="shared" si="652"/>
        <v>1.5998843783122349E-4</v>
      </c>
      <c r="W593" s="6"/>
      <c r="X593" s="6"/>
    </row>
    <row r="594" spans="1:24" x14ac:dyDescent="0.25">
      <c r="A594">
        <f t="shared" si="684"/>
        <v>590</v>
      </c>
      <c r="B594" t="str">
        <f t="shared" si="698"/>
        <v>March</v>
      </c>
      <c r="C594">
        <f t="shared" si="679"/>
        <v>2074</v>
      </c>
      <c r="D594">
        <f t="shared" ref="D594:E594" si="701">D582+1</f>
        <v>91</v>
      </c>
      <c r="E594">
        <f t="shared" si="701"/>
        <v>89</v>
      </c>
      <c r="F594" s="6"/>
      <c r="G594" s="83">
        <f>VLOOKUP(D594,Rates2,5)*VLOOKUP(D594,Mort_Imp_Retirees,C594-'Mort Imp Cume'!$C$4+2)</f>
        <v>1.4488593245896433E-2</v>
      </c>
      <c r="H594" s="9">
        <f t="shared" si="681"/>
        <v>0.98551140675410354</v>
      </c>
      <c r="I594" s="83">
        <f>VLOOKUP(E594,Rates2,6)*VLOOKUP(E594,Mort_Imp_Survivors,C594-'Mort Imp Cume'!$C$4+2)</f>
        <v>6.4389472823332822E-3</v>
      </c>
      <c r="J594" s="9">
        <f t="shared" si="682"/>
        <v>0.9935610527176667</v>
      </c>
      <c r="K594" s="83">
        <f>VLOOKUP(E594,Rates2,7)*VLOOKUP(E594,Mort_Imp_Survivors,C594-'Mort Imp Cume'!$C$4+2)</f>
        <v>8.2469510219040816E-3</v>
      </c>
      <c r="L594" s="9">
        <f t="shared" si="683"/>
        <v>0.99175304897809591</v>
      </c>
      <c r="M594" s="31">
        <f>PRODUCT(H$4:H593)</f>
        <v>0.27341858652625806</v>
      </c>
      <c r="N594" s="9">
        <f>PRODUCT(J$4:J593)</f>
        <v>0.66610280201402894</v>
      </c>
      <c r="O594" s="9">
        <f>PRODUCT(L$4:L593)</f>
        <v>0.51033572769830482</v>
      </c>
      <c r="P594" s="9">
        <f t="shared" si="686"/>
        <v>0.18212488660785572</v>
      </c>
      <c r="Q594" s="9">
        <f t="shared" si="687"/>
        <v>1.1557018784011952E-3</v>
      </c>
      <c r="R594" s="9">
        <f t="shared" si="688"/>
        <v>2.6217427367485179E-3</v>
      </c>
      <c r="S594" s="9">
        <f t="shared" si="675"/>
        <v>2.2908961332486722E-3</v>
      </c>
      <c r="T594" s="9">
        <f t="shared" si="670"/>
        <v>1.5165208559574917E-3</v>
      </c>
      <c r="U594" s="9">
        <f t="shared" si="661"/>
        <v>4.8709620845255644E-4</v>
      </c>
      <c r="V594" s="9">
        <f t="shared" si="652"/>
        <v>1.5862646842178141E-4</v>
      </c>
      <c r="W594" s="6"/>
      <c r="X594" s="6"/>
    </row>
    <row r="595" spans="1:24" x14ac:dyDescent="0.25">
      <c r="A595">
        <f t="shared" si="684"/>
        <v>591</v>
      </c>
      <c r="B595" t="str">
        <f t="shared" si="698"/>
        <v>April</v>
      </c>
      <c r="C595">
        <f t="shared" si="679"/>
        <v>2074</v>
      </c>
      <c r="D595">
        <f t="shared" ref="D595:E595" si="702">D583+1</f>
        <v>91</v>
      </c>
      <c r="E595">
        <f t="shared" si="702"/>
        <v>89</v>
      </c>
      <c r="F595" s="6"/>
      <c r="G595" s="83">
        <f>VLOOKUP(D595,Rates2,5)*VLOOKUP(D595,Mort_Imp_Retirees,C595-'Mort Imp Cume'!$C$4+2)</f>
        <v>1.4488593245896433E-2</v>
      </c>
      <c r="H595" s="9">
        <f t="shared" si="681"/>
        <v>0.98551140675410354</v>
      </c>
      <c r="I595" s="83">
        <f>VLOOKUP(E595,Rates2,6)*VLOOKUP(E595,Mort_Imp_Survivors,C595-'Mort Imp Cume'!$C$4+2)</f>
        <v>6.4389472823332822E-3</v>
      </c>
      <c r="J595" s="9">
        <f t="shared" si="682"/>
        <v>0.9935610527176667</v>
      </c>
      <c r="K595" s="83">
        <f>VLOOKUP(E595,Rates2,7)*VLOOKUP(E595,Mort_Imp_Survivors,C595-'Mort Imp Cume'!$C$4+2)</f>
        <v>8.2469510219040816E-3</v>
      </c>
      <c r="L595" s="9">
        <f t="shared" si="683"/>
        <v>0.99175304897809591</v>
      </c>
      <c r="M595" s="31">
        <f>PRODUCT(H$4:H594)</f>
        <v>0.26945713584021114</v>
      </c>
      <c r="N595" s="9">
        <f>PRODUCT(J$4:J594)</f>
        <v>0.66181380118724609</v>
      </c>
      <c r="O595" s="9">
        <f>PRODUCT(L$4:L594)</f>
        <v>0.50612701394724913</v>
      </c>
      <c r="P595" s="9">
        <f t="shared" si="686"/>
        <v>0.17833045132743824</v>
      </c>
      <c r="Q595" s="9">
        <f t="shared" si="687"/>
        <v>1.1316236974193048E-3</v>
      </c>
      <c r="R595" s="9">
        <f t="shared" si="688"/>
        <v>2.5671206951276126E-3</v>
      </c>
      <c r="S595" s="9">
        <f t="shared" si="675"/>
        <v>2.2579488479495605E-3</v>
      </c>
      <c r="T595" s="9">
        <f t="shared" si="670"/>
        <v>1.4995068072592595E-3</v>
      </c>
      <c r="U595" s="9">
        <f t="shared" si="661"/>
        <v>4.82674935767466E-4</v>
      </c>
      <c r="V595" s="9">
        <f t="shared" si="652"/>
        <v>1.572760933543893E-4</v>
      </c>
      <c r="W595" s="6"/>
      <c r="X595" s="6"/>
    </row>
    <row r="596" spans="1:24" x14ac:dyDescent="0.25">
      <c r="A596">
        <f t="shared" si="684"/>
        <v>592</v>
      </c>
      <c r="B596" t="str">
        <f t="shared" si="698"/>
        <v>May</v>
      </c>
      <c r="C596">
        <f t="shared" si="679"/>
        <v>2074</v>
      </c>
      <c r="D596">
        <f t="shared" ref="D596:E596" si="703">D584+1</f>
        <v>91</v>
      </c>
      <c r="E596">
        <f t="shared" si="703"/>
        <v>89</v>
      </c>
      <c r="F596" s="6"/>
      <c r="G596" s="83">
        <f>VLOOKUP(D596,Rates2,5)*VLOOKUP(D596,Mort_Imp_Retirees,C596-'Mort Imp Cume'!$C$4+2)</f>
        <v>1.4488593245896433E-2</v>
      </c>
      <c r="H596" s="9">
        <f t="shared" si="681"/>
        <v>0.98551140675410354</v>
      </c>
      <c r="I596" s="83">
        <f>VLOOKUP(E596,Rates2,6)*VLOOKUP(E596,Mort_Imp_Survivors,C596-'Mort Imp Cume'!$C$4+2)</f>
        <v>6.4389472823332822E-3</v>
      </c>
      <c r="J596" s="9">
        <f t="shared" si="682"/>
        <v>0.9935610527176667</v>
      </c>
      <c r="K596" s="83">
        <f>VLOOKUP(E596,Rates2,7)*VLOOKUP(E596,Mort_Imp_Survivors,C596-'Mort Imp Cume'!$C$4+2)</f>
        <v>8.2469510219040816E-3</v>
      </c>
      <c r="L596" s="9">
        <f t="shared" si="683"/>
        <v>0.99175304897809591</v>
      </c>
      <c r="M596" s="31">
        <f>PRODUCT(H$4:H595)</f>
        <v>0.26555308100181807</v>
      </c>
      <c r="N596" s="9">
        <f>PRODUCT(J$4:J595)</f>
        <v>0.65755241701068079</v>
      </c>
      <c r="O596" s="9">
        <f>PRODUCT(L$4:L595)</f>
        <v>0.50195300925236364</v>
      </c>
      <c r="P596" s="9">
        <f t="shared" si="686"/>
        <v>0.17461507025737857</v>
      </c>
      <c r="Q596" s="9">
        <f t="shared" si="687"/>
        <v>1.10804716726124E-3</v>
      </c>
      <c r="R596" s="9">
        <f t="shared" si="688"/>
        <v>2.5136366627358433E-3</v>
      </c>
      <c r="S596" s="9">
        <f t="shared" si="675"/>
        <v>2.2254754050009709E-3</v>
      </c>
      <c r="T596" s="9">
        <f t="shared" si="670"/>
        <v>1.4826836414308332E-3</v>
      </c>
      <c r="U596" s="9">
        <f t="shared" si="661"/>
        <v>4.7829379407049807E-4</v>
      </c>
      <c r="V596" s="9">
        <f t="shared" si="652"/>
        <v>1.5593721392729467E-4</v>
      </c>
      <c r="W596" s="6"/>
      <c r="X596" s="6"/>
    </row>
    <row r="597" spans="1:24" x14ac:dyDescent="0.25">
      <c r="A597">
        <f t="shared" si="684"/>
        <v>593</v>
      </c>
      <c r="B597" t="str">
        <f t="shared" si="698"/>
        <v>June</v>
      </c>
      <c r="C597">
        <f t="shared" si="679"/>
        <v>2074</v>
      </c>
      <c r="D597">
        <f t="shared" ref="D597:E597" si="704">D585+1</f>
        <v>91</v>
      </c>
      <c r="E597">
        <f t="shared" si="704"/>
        <v>89</v>
      </c>
      <c r="F597" s="6"/>
      <c r="G597" s="83">
        <f>VLOOKUP(D597,Rates2,5)*VLOOKUP(D597,Mort_Imp_Retirees,C597-'Mort Imp Cume'!$C$4+2)</f>
        <v>1.4488593245896433E-2</v>
      </c>
      <c r="H597" s="9">
        <f t="shared" si="681"/>
        <v>0.98551140675410354</v>
      </c>
      <c r="I597" s="83">
        <f>VLOOKUP(E597,Rates2,6)*VLOOKUP(E597,Mort_Imp_Survivors,C597-'Mort Imp Cume'!$C$4+2)</f>
        <v>6.4389472823332822E-3</v>
      </c>
      <c r="J597" s="9">
        <f t="shared" si="682"/>
        <v>0.9935610527176667</v>
      </c>
      <c r="K597" s="83">
        <f>VLOOKUP(E597,Rates2,7)*VLOOKUP(E597,Mort_Imp_Survivors,C597-'Mort Imp Cume'!$C$4+2)</f>
        <v>8.2469510219040816E-3</v>
      </c>
      <c r="L597" s="9">
        <f t="shared" si="683"/>
        <v>0.99175304897809591</v>
      </c>
      <c r="M597" s="31">
        <f>PRODUCT(H$4:H596)</f>
        <v>0.26170559042598812</v>
      </c>
      <c r="N597" s="9">
        <f>PRODUCT(J$4:J596)</f>
        <v>0.65331847166217816</v>
      </c>
      <c r="O597" s="9">
        <f>PRODUCT(L$4:L596)</f>
        <v>0.49781342736976203</v>
      </c>
      <c r="P597" s="9">
        <f t="shared" si="686"/>
        <v>0.17097709636255454</v>
      </c>
      <c r="Q597" s="9">
        <f t="shared" si="687"/>
        <v>1.0849618364087057E-3</v>
      </c>
      <c r="R597" s="9">
        <f t="shared" si="688"/>
        <v>2.4612669300052904E-3</v>
      </c>
      <c r="S597" s="9">
        <f t="shared" si="675"/>
        <v>2.193468989681415E-3</v>
      </c>
      <c r="T597" s="9">
        <f t="shared" si="670"/>
        <v>1.4660492169319699E-3</v>
      </c>
      <c r="U597" s="9">
        <f t="shared" si="661"/>
        <v>4.739524191008793E-4</v>
      </c>
      <c r="V597" s="9">
        <f t="shared" si="652"/>
        <v>1.5460973227898552E-4</v>
      </c>
      <c r="W597" s="6"/>
      <c r="X597" s="6"/>
    </row>
    <row r="598" spans="1:24" x14ac:dyDescent="0.25">
      <c r="A598">
        <f t="shared" si="684"/>
        <v>594</v>
      </c>
      <c r="B598" t="str">
        <f t="shared" si="698"/>
        <v>July</v>
      </c>
      <c r="C598">
        <f t="shared" si="679"/>
        <v>2074</v>
      </c>
      <c r="D598">
        <f t="shared" ref="D598:E598" si="705">D586+1</f>
        <v>91</v>
      </c>
      <c r="E598">
        <f t="shared" si="705"/>
        <v>89</v>
      </c>
      <c r="F598" s="6"/>
      <c r="G598" s="83">
        <f>VLOOKUP(D598,Rates2,5)*VLOOKUP(D598,Mort_Imp_Retirees,C598-'Mort Imp Cume'!$C$4+2)</f>
        <v>1.4488593245896433E-2</v>
      </c>
      <c r="H598" s="9">
        <f t="shared" si="681"/>
        <v>0.98551140675410354</v>
      </c>
      <c r="I598" s="83">
        <f>VLOOKUP(E598,Rates2,6)*VLOOKUP(E598,Mort_Imp_Survivors,C598-'Mort Imp Cume'!$C$4+2)</f>
        <v>6.4389472823332822E-3</v>
      </c>
      <c r="J598" s="9">
        <f t="shared" si="682"/>
        <v>0.9935610527176667</v>
      </c>
      <c r="K598" s="83">
        <f>VLOOKUP(E598,Rates2,7)*VLOOKUP(E598,Mort_Imp_Survivors,C598-'Mort Imp Cume'!$C$4+2)</f>
        <v>8.2469510219040816E-3</v>
      </c>
      <c r="L598" s="9">
        <f t="shared" si="683"/>
        <v>0.99175304897809591</v>
      </c>
      <c r="M598" s="31">
        <f>PRODUCT(H$4:H597)</f>
        <v>0.25791384457612881</v>
      </c>
      <c r="N598" s="9">
        <f>PRODUCT(J$4:J597)</f>
        <v>0.64911178846457085</v>
      </c>
      <c r="O598" s="9">
        <f>PRODUCT(L$4:L597)</f>
        <v>0.4937079844161974</v>
      </c>
      <c r="P598" s="9">
        <f t="shared" si="686"/>
        <v>0.16741491692258434</v>
      </c>
      <c r="Q598" s="9">
        <f t="shared" si="687"/>
        <v>1.0623574710929438E-3</v>
      </c>
      <c r="R598" s="9">
        <f t="shared" si="688"/>
        <v>2.4099882813390849E-3</v>
      </c>
      <c r="S598" s="9">
        <f t="shared" si="675"/>
        <v>2.1619228852775871E-3</v>
      </c>
      <c r="T598" s="9">
        <f t="shared" si="670"/>
        <v>1.4496014162486504E-3</v>
      </c>
      <c r="U598" s="9">
        <f t="shared" si="661"/>
        <v>4.6965044990415685E-4</v>
      </c>
      <c r="V598" s="9">
        <f t="shared" si="652"/>
        <v>1.5329355138103744E-4</v>
      </c>
      <c r="W598" s="6"/>
      <c r="X598" s="6"/>
    </row>
    <row r="599" spans="1:24" x14ac:dyDescent="0.25">
      <c r="A599">
        <f t="shared" si="684"/>
        <v>595</v>
      </c>
      <c r="B599" t="str">
        <f t="shared" si="698"/>
        <v>August</v>
      </c>
      <c r="C599">
        <f t="shared" si="679"/>
        <v>2074</v>
      </c>
      <c r="D599">
        <f t="shared" ref="D599:E599" si="706">D587+1</f>
        <v>91</v>
      </c>
      <c r="E599">
        <f t="shared" si="706"/>
        <v>89</v>
      </c>
      <c r="F599" s="6"/>
      <c r="G599" s="83">
        <f>VLOOKUP(D599,Rates2,5)*VLOOKUP(D599,Mort_Imp_Retirees,C599-'Mort Imp Cume'!$C$4+2)</f>
        <v>1.4488593245896433E-2</v>
      </c>
      <c r="H599" s="9">
        <f t="shared" si="681"/>
        <v>0.98551140675410354</v>
      </c>
      <c r="I599" s="83">
        <f>VLOOKUP(E599,Rates2,6)*VLOOKUP(E599,Mort_Imp_Survivors,C599-'Mort Imp Cume'!$C$4+2)</f>
        <v>6.4389472823332822E-3</v>
      </c>
      <c r="J599" s="9">
        <f t="shared" si="682"/>
        <v>0.9935610527176667</v>
      </c>
      <c r="K599" s="83">
        <f>VLOOKUP(E599,Rates2,7)*VLOOKUP(E599,Mort_Imp_Survivors,C599-'Mort Imp Cume'!$C$4+2)</f>
        <v>8.2469510219040816E-3</v>
      </c>
      <c r="L599" s="9">
        <f t="shared" si="683"/>
        <v>0.99175304897809591</v>
      </c>
      <c r="M599" s="31">
        <f>PRODUCT(H$4:H598)</f>
        <v>0.2541770357895799</v>
      </c>
      <c r="N599" s="9">
        <f>PRODUCT(J$4:J598)</f>
        <v>0.64493219187830642</v>
      </c>
      <c r="O599" s="9">
        <f>PRODUCT(L$4:L598)</f>
        <v>0.48963639884959403</v>
      </c>
      <c r="P599" s="9">
        <f t="shared" si="686"/>
        <v>0.1639269528169045</v>
      </c>
      <c r="Q599" s="9">
        <f t="shared" si="687"/>
        <v>1.0402240507580854E-3</v>
      </c>
      <c r="R599" s="9">
        <f t="shared" si="688"/>
        <v>2.3597779848198875E-3</v>
      </c>
      <c r="S599" s="9">
        <f t="shared" si="675"/>
        <v>2.1308304716748327E-3</v>
      </c>
      <c r="T599" s="9">
        <f t="shared" si="670"/>
        <v>1.4333381456235266E-3</v>
      </c>
      <c r="U599" s="9">
        <f t="shared" si="661"/>
        <v>4.6538752880218753E-4</v>
      </c>
      <c r="V599" s="9">
        <f t="shared" si="652"/>
        <v>1.519885750310217E-4</v>
      </c>
      <c r="W599" s="6"/>
      <c r="X599" s="6"/>
    </row>
    <row r="600" spans="1:24" x14ac:dyDescent="0.25">
      <c r="A600">
        <f t="shared" si="684"/>
        <v>596</v>
      </c>
      <c r="B600" t="str">
        <f t="shared" si="698"/>
        <v>September</v>
      </c>
      <c r="C600">
        <f t="shared" si="679"/>
        <v>2074</v>
      </c>
      <c r="D600">
        <f t="shared" ref="D600:E600" si="707">D588+1</f>
        <v>91</v>
      </c>
      <c r="E600">
        <f t="shared" si="707"/>
        <v>89</v>
      </c>
      <c r="F600" s="6"/>
      <c r="G600" s="83">
        <f>VLOOKUP(D600,Rates2,5)*VLOOKUP(D600,Mort_Imp_Retirees,C600-'Mort Imp Cume'!$C$4+2)</f>
        <v>1.4488593245896433E-2</v>
      </c>
      <c r="H600" s="9">
        <f t="shared" si="681"/>
        <v>0.98551140675410354</v>
      </c>
      <c r="I600" s="83">
        <f>VLOOKUP(E600,Rates2,6)*VLOOKUP(E600,Mort_Imp_Survivors,C600-'Mort Imp Cume'!$C$4+2)</f>
        <v>6.4389472823332822E-3</v>
      </c>
      <c r="J600" s="9">
        <f t="shared" si="682"/>
        <v>0.9935610527176667</v>
      </c>
      <c r="K600" s="83">
        <f>VLOOKUP(E600,Rates2,7)*VLOOKUP(E600,Mort_Imp_Survivors,C600-'Mort Imp Cume'!$C$4+2)</f>
        <v>8.2469510219040816E-3</v>
      </c>
      <c r="L600" s="9">
        <f t="shared" si="683"/>
        <v>0.99175304897809591</v>
      </c>
      <c r="M600" s="31">
        <f>PRODUCT(H$4:H599)</f>
        <v>0.25049436810557701</v>
      </c>
      <c r="N600" s="9">
        <f>PRODUCT(J$4:J599)</f>
        <v>0.64077950749412238</v>
      </c>
      <c r="O600" s="9">
        <f>PRODUCT(L$4:L599)</f>
        <v>0.48559839144973993</v>
      </c>
      <c r="P600" s="9">
        <f t="shared" si="686"/>
        <v>0.16051165782474303</v>
      </c>
      <c r="Q600" s="9">
        <f t="shared" si="687"/>
        <v>1.0185517636190197E-3</v>
      </c>
      <c r="R600" s="9">
        <f t="shared" si="688"/>
        <v>2.3106137821327921E-3</v>
      </c>
      <c r="S600" s="9">
        <f t="shared" si="675"/>
        <v>2.1001852239678782E-3</v>
      </c>
      <c r="T600" s="9">
        <f t="shared" si="670"/>
        <v>1.4172573347893921E-3</v>
      </c>
      <c r="U600" s="9">
        <f t="shared" si="661"/>
        <v>4.6116330136339962E-4</v>
      </c>
      <c r="V600" s="9">
        <f t="shared" si="652"/>
        <v>1.5069470784547342E-4</v>
      </c>
      <c r="W600" s="6"/>
      <c r="X600" s="6"/>
    </row>
    <row r="601" spans="1:24" x14ac:dyDescent="0.25">
      <c r="A601">
        <f t="shared" si="684"/>
        <v>597</v>
      </c>
      <c r="B601" t="str">
        <f t="shared" si="698"/>
        <v>October</v>
      </c>
      <c r="C601">
        <f t="shared" si="679"/>
        <v>2074</v>
      </c>
      <c r="D601">
        <f t="shared" ref="D601:E601" si="708">D589+1</f>
        <v>91</v>
      </c>
      <c r="E601">
        <f t="shared" si="708"/>
        <v>89</v>
      </c>
      <c r="F601" s="6"/>
      <c r="G601" s="83">
        <f>VLOOKUP(D601,Rates2,5)*VLOOKUP(D601,Mort_Imp_Retirees,C601-'Mort Imp Cume'!$C$4+2)</f>
        <v>1.4488593245896433E-2</v>
      </c>
      <c r="H601" s="9">
        <f t="shared" si="681"/>
        <v>0.98551140675410354</v>
      </c>
      <c r="I601" s="83">
        <f>VLOOKUP(E601,Rates2,6)*VLOOKUP(E601,Mort_Imp_Survivors,C601-'Mort Imp Cume'!$C$4+2)</f>
        <v>6.4389472823332822E-3</v>
      </c>
      <c r="J601" s="9">
        <f t="shared" si="682"/>
        <v>0.9935610527176667</v>
      </c>
      <c r="K601" s="83">
        <f>VLOOKUP(E601,Rates2,7)*VLOOKUP(E601,Mort_Imp_Survivors,C601-'Mort Imp Cume'!$C$4+2)</f>
        <v>8.2469510219040816E-3</v>
      </c>
      <c r="L601" s="9">
        <f t="shared" si="683"/>
        <v>0.99175304897809591</v>
      </c>
      <c r="M601" s="31">
        <f>PRODUCT(H$4:H600)</f>
        <v>0.24686505709570744</v>
      </c>
      <c r="N601" s="9">
        <f>PRODUCT(J$4:J600)</f>
        <v>0.63665356202576828</v>
      </c>
      <c r="O601" s="9">
        <f>PRODUCT(L$4:L600)</f>
        <v>0.48159368529913854</v>
      </c>
      <c r="P601" s="9">
        <f t="shared" si="686"/>
        <v>0.15716751793967682</v>
      </c>
      <c r="Q601" s="9">
        <f t="shared" si="687"/>
        <v>9.9733100231181324E-4</v>
      </c>
      <c r="R601" s="9">
        <f t="shared" si="688"/>
        <v>2.2624738786981716E-3</v>
      </c>
      <c r="S601" s="9">
        <f t="shared" si="675"/>
        <v>2.0699807110915462E-3</v>
      </c>
      <c r="T601" s="9">
        <f t="shared" si="670"/>
        <v>1.401356936705642E-3</v>
      </c>
      <c r="U601" s="9">
        <f t="shared" si="661"/>
        <v>4.5697741637332434E-4</v>
      </c>
      <c r="V601" s="9">
        <f t="shared" si="652"/>
        <v>1.4941185525292006E-4</v>
      </c>
      <c r="W601" s="6"/>
      <c r="X601" s="6"/>
    </row>
    <row r="602" spans="1:24" x14ac:dyDescent="0.25">
      <c r="A602">
        <f t="shared" si="684"/>
        <v>598</v>
      </c>
      <c r="B602" t="str">
        <f t="shared" si="698"/>
        <v>November</v>
      </c>
      <c r="C602">
        <f t="shared" si="679"/>
        <v>2074</v>
      </c>
      <c r="D602">
        <f t="shared" ref="D602:E602" si="709">D590+1</f>
        <v>91</v>
      </c>
      <c r="E602">
        <f t="shared" si="709"/>
        <v>89</v>
      </c>
      <c r="F602" s="6"/>
      <c r="G602" s="83">
        <f>VLOOKUP(D602,Rates2,5)*VLOOKUP(D602,Mort_Imp_Retirees,C602-'Mort Imp Cume'!$C$4+2)</f>
        <v>1.4488593245896433E-2</v>
      </c>
      <c r="H602" s="9">
        <f t="shared" si="681"/>
        <v>0.98551140675410354</v>
      </c>
      <c r="I602" s="83">
        <f>VLOOKUP(E602,Rates2,6)*VLOOKUP(E602,Mort_Imp_Survivors,C602-'Mort Imp Cume'!$C$4+2)</f>
        <v>6.4389472823332822E-3</v>
      </c>
      <c r="J602" s="9">
        <f t="shared" si="682"/>
        <v>0.9935610527176667</v>
      </c>
      <c r="K602" s="83">
        <f>VLOOKUP(E602,Rates2,7)*VLOOKUP(E602,Mort_Imp_Survivors,C602-'Mort Imp Cume'!$C$4+2)</f>
        <v>8.2469510219040816E-3</v>
      </c>
      <c r="L602" s="9">
        <f t="shared" si="683"/>
        <v>0.99175304897809591</v>
      </c>
      <c r="M602" s="31">
        <f>PRODUCT(H$4:H601)</f>
        <v>0.24328832969682274</v>
      </c>
      <c r="N602" s="9">
        <f>PRODUCT(J$4:J601)</f>
        <v>0.63255418330277469</v>
      </c>
      <c r="O602" s="9">
        <f>PRODUCT(L$4:L601)</f>
        <v>0.47762200576401825</v>
      </c>
      <c r="P602" s="9">
        <f t="shared" si="686"/>
        <v>0.1538930506984699</v>
      </c>
      <c r="Q602" s="9">
        <f t="shared" si="687"/>
        <v>9.7655235963474592E-4</v>
      </c>
      <c r="R602" s="9">
        <f t="shared" si="688"/>
        <v>2.2153369340101032E-3</v>
      </c>
      <c r="S602" s="9">
        <f t="shared" si="675"/>
        <v>2.0402105944711669E-3</v>
      </c>
      <c r="T602" s="9">
        <f t="shared" si="670"/>
        <v>1.3856349272976926E-3</v>
      </c>
      <c r="U602" s="9">
        <f t="shared" si="661"/>
        <v>4.5282952580539485E-4</v>
      </c>
      <c r="V602" s="9">
        <f t="shared" si="652"/>
        <v>1.4813992348696874E-4</v>
      </c>
      <c r="W602" s="6"/>
      <c r="X602" s="6"/>
    </row>
    <row r="603" spans="1:24" x14ac:dyDescent="0.25">
      <c r="A603">
        <f t="shared" si="684"/>
        <v>599</v>
      </c>
      <c r="B603" t="str">
        <f t="shared" si="698"/>
        <v>December</v>
      </c>
      <c r="C603">
        <f t="shared" si="679"/>
        <v>2074</v>
      </c>
      <c r="D603">
        <f t="shared" ref="D603:E603" si="710">D591+1</f>
        <v>91</v>
      </c>
      <c r="E603">
        <f t="shared" si="710"/>
        <v>89</v>
      </c>
      <c r="F603" s="6"/>
      <c r="G603" s="83">
        <f>VLOOKUP(D603,Rates2,5)*VLOOKUP(D603,Mort_Imp_Retirees,C603-'Mort Imp Cume'!$C$4+2)</f>
        <v>1.4488593245896433E-2</v>
      </c>
      <c r="H603" s="9">
        <f t="shared" si="681"/>
        <v>0.98551140675410354</v>
      </c>
      <c r="I603" s="83">
        <f>VLOOKUP(E603,Rates2,6)*VLOOKUP(E603,Mort_Imp_Survivors,C603-'Mort Imp Cume'!$C$4+2)</f>
        <v>6.4389472823332822E-3</v>
      </c>
      <c r="J603" s="9">
        <f t="shared" si="682"/>
        <v>0.9935610527176667</v>
      </c>
      <c r="K603" s="83">
        <f>VLOOKUP(E603,Rates2,7)*VLOOKUP(E603,Mort_Imp_Survivors,C603-'Mort Imp Cume'!$C$4+2)</f>
        <v>8.2469510219040816E-3</v>
      </c>
      <c r="L603" s="9">
        <f t="shared" si="683"/>
        <v>0.99175304897809591</v>
      </c>
      <c r="M603" s="31">
        <f>PRODUCT(H$4:H602)</f>
        <v>0.23976342404637191</v>
      </c>
      <c r="N603" s="9">
        <f>PRODUCT(J$4:J602)</f>
        <v>0.6284812002632687</v>
      </c>
      <c r="O603" s="9">
        <f>PRODUCT(L$4:L602)</f>
        <v>0.47368308047549879</v>
      </c>
      <c r="P603" s="9">
        <f t="shared" si="686"/>
        <v>0.15068680452389488</v>
      </c>
      <c r="Q603" s="9">
        <f t="shared" si="687"/>
        <v>9.5620662437808409E-4</v>
      </c>
      <c r="R603" s="9">
        <f t="shared" si="688"/>
        <v>2.1691820521760837E-3</v>
      </c>
      <c r="S603" s="9">
        <f t="shared" si="675"/>
        <v>2.0108686266923879E-3</v>
      </c>
      <c r="T603" s="9">
        <f t="shared" si="670"/>
        <v>1.3700893051993208E-3</v>
      </c>
      <c r="U603" s="9">
        <f t="shared" si="661"/>
        <v>4.4871928479201022E-4</v>
      </c>
      <c r="V603" s="9">
        <f t="shared" si="652"/>
        <v>1.4687881957945267E-4</v>
      </c>
      <c r="W603" s="6"/>
      <c r="X603" s="6"/>
    </row>
    <row r="604" spans="1:24" x14ac:dyDescent="0.25">
      <c r="A604">
        <f t="shared" si="684"/>
        <v>600</v>
      </c>
      <c r="B604" t="str">
        <f t="shared" si="698"/>
        <v>January</v>
      </c>
      <c r="C604">
        <f t="shared" si="679"/>
        <v>2075</v>
      </c>
      <c r="D604">
        <f t="shared" ref="D604:E604" si="711">D592+1</f>
        <v>92</v>
      </c>
      <c r="E604">
        <f t="shared" si="711"/>
        <v>90</v>
      </c>
      <c r="F604" s="6"/>
      <c r="G604" s="83">
        <f>VLOOKUP(D604,Rates2,5)*VLOOKUP(D604,Mort_Imp_Retirees,C604-'Mort Imp Cume'!$C$4+2)</f>
        <v>1.6264958792599715E-2</v>
      </c>
      <c r="H604" s="9">
        <f t="shared" si="681"/>
        <v>0.9837350412074003</v>
      </c>
      <c r="I604" s="83">
        <f>VLOOKUP(E604,Rates2,6)*VLOOKUP(E604,Mort_Imp_Survivors,C604-'Mort Imp Cume'!$C$4+2)</f>
        <v>7.9509558504640022E-3</v>
      </c>
      <c r="J604" s="9">
        <f t="shared" si="682"/>
        <v>0.99204904414953599</v>
      </c>
      <c r="K604" s="83">
        <f>VLOOKUP(E604,Rates2,7)*VLOOKUP(E604,Mort_Imp_Survivors,C604-'Mort Imp Cume'!$C$4+2)</f>
        <v>9.5448100641715491E-3</v>
      </c>
      <c r="L604" s="9">
        <f t="shared" si="683"/>
        <v>0.99045518993582848</v>
      </c>
      <c r="M604" s="31">
        <f>PRODUCT(H$4:H603)</f>
        <v>0.23628958932012065</v>
      </c>
      <c r="N604" s="9">
        <f>PRODUCT(J$4:J603)</f>
        <v>0.62443444294683592</v>
      </c>
      <c r="O604" s="9">
        <f>PRODUCT(L$4:L603)</f>
        <v>0.46977663931091268</v>
      </c>
      <c r="P604" s="9">
        <f t="shared" si="686"/>
        <v>0.14754735808124617</v>
      </c>
      <c r="Q604" s="9">
        <f t="shared" si="687"/>
        <v>1.1540614150490011E-3</v>
      </c>
      <c r="R604" s="9">
        <f t="shared" si="688"/>
        <v>2.3807705842408332E-3</v>
      </c>
      <c r="S604" s="9">
        <f t="shared" si="675"/>
        <v>2.2616952867550335E-3</v>
      </c>
      <c r="T604" s="9">
        <f t="shared" si="670"/>
        <v>1.5398016053259659E-3</v>
      </c>
      <c r="U604" s="9">
        <f t="shared" si="661"/>
        <v>5.0961522210401795E-4</v>
      </c>
      <c r="V604" s="9">
        <f t="shared" si="652"/>
        <v>1.6312234399979781E-4</v>
      </c>
      <c r="W604" s="6"/>
      <c r="X604" s="6"/>
    </row>
    <row r="605" spans="1:24" x14ac:dyDescent="0.25">
      <c r="A605">
        <f t="shared" si="684"/>
        <v>601</v>
      </c>
      <c r="B605" t="str">
        <f t="shared" si="698"/>
        <v>February</v>
      </c>
      <c r="C605">
        <f t="shared" si="679"/>
        <v>2075</v>
      </c>
      <c r="D605">
        <f t="shared" ref="D605:E605" si="712">D593+1</f>
        <v>92</v>
      </c>
      <c r="E605">
        <f t="shared" si="712"/>
        <v>90</v>
      </c>
      <c r="F605" s="6"/>
      <c r="G605" s="83">
        <f>VLOOKUP(D605,Rates2,5)*VLOOKUP(D605,Mort_Imp_Retirees,C605-'Mort Imp Cume'!$C$4+2)</f>
        <v>1.6264958792599715E-2</v>
      </c>
      <c r="H605" s="9">
        <f t="shared" si="681"/>
        <v>0.9837350412074003</v>
      </c>
      <c r="I605" s="83">
        <f>VLOOKUP(E605,Rates2,6)*VLOOKUP(E605,Mort_Imp_Survivors,C605-'Mort Imp Cume'!$C$4+2)</f>
        <v>7.9509558504640022E-3</v>
      </c>
      <c r="J605" s="9">
        <f t="shared" si="682"/>
        <v>0.99204904414953599</v>
      </c>
      <c r="K605" s="83">
        <f>VLOOKUP(E605,Rates2,7)*VLOOKUP(E605,Mort_Imp_Survivors,C605-'Mort Imp Cume'!$C$4+2)</f>
        <v>9.5448100641715491E-3</v>
      </c>
      <c r="L605" s="9">
        <f t="shared" si="683"/>
        <v>0.99045518993582848</v>
      </c>
      <c r="M605" s="31">
        <f>PRODUCT(H$4:H604)</f>
        <v>0.23244634888670856</v>
      </c>
      <c r="N605" s="9">
        <f>PRODUCT(J$4:J604)</f>
        <v>0.61946959225945653</v>
      </c>
      <c r="O605" s="9">
        <f>PRODUCT(L$4:L604)</f>
        <v>0.46529271051610521</v>
      </c>
      <c r="P605" s="9">
        <f t="shared" si="686"/>
        <v>0.14399344496704872</v>
      </c>
      <c r="Q605" s="9">
        <f t="shared" si="687"/>
        <v>1.1262640078241733E-3</v>
      </c>
      <c r="R605" s="9">
        <f t="shared" si="688"/>
        <v>2.3234259329284728E-3</v>
      </c>
      <c r="S605" s="9">
        <f t="shared" si="675"/>
        <v>2.2249892197856915E-3</v>
      </c>
      <c r="T605" s="9">
        <f t="shared" si="670"/>
        <v>1.5201623379743558E-3</v>
      </c>
      <c r="U605" s="9">
        <f t="shared" si="661"/>
        <v>5.0427768172850071E-4</v>
      </c>
      <c r="V605" s="9">
        <f t="shared" si="652"/>
        <v>1.6151565849395035E-4</v>
      </c>
      <c r="W605" s="6"/>
      <c r="X605" s="6"/>
    </row>
    <row r="606" spans="1:24" x14ac:dyDescent="0.25">
      <c r="A606">
        <f t="shared" si="684"/>
        <v>602</v>
      </c>
      <c r="B606" t="str">
        <f t="shared" si="698"/>
        <v>March</v>
      </c>
      <c r="C606">
        <f t="shared" si="679"/>
        <v>2075</v>
      </c>
      <c r="D606">
        <f t="shared" ref="D606:E606" si="713">D594+1</f>
        <v>92</v>
      </c>
      <c r="E606">
        <f t="shared" si="713"/>
        <v>90</v>
      </c>
      <c r="F606" s="6"/>
      <c r="G606" s="83">
        <f>VLOOKUP(D606,Rates2,5)*VLOOKUP(D606,Mort_Imp_Retirees,C606-'Mort Imp Cume'!$C$4+2)</f>
        <v>1.6264958792599715E-2</v>
      </c>
      <c r="H606" s="9">
        <f t="shared" si="681"/>
        <v>0.9837350412074003</v>
      </c>
      <c r="I606" s="83">
        <f>VLOOKUP(E606,Rates2,6)*VLOOKUP(E606,Mort_Imp_Survivors,C606-'Mort Imp Cume'!$C$4+2)</f>
        <v>7.9509558504640022E-3</v>
      </c>
      <c r="J606" s="9">
        <f t="shared" si="682"/>
        <v>0.99204904414953599</v>
      </c>
      <c r="K606" s="83">
        <f>VLOOKUP(E606,Rates2,7)*VLOOKUP(E606,Mort_Imp_Survivors,C606-'Mort Imp Cume'!$C$4+2)</f>
        <v>9.5448100641715491E-3</v>
      </c>
      <c r="L606" s="9">
        <f t="shared" si="683"/>
        <v>0.99045518993582848</v>
      </c>
      <c r="M606" s="31">
        <f>PRODUCT(H$4:H605)</f>
        <v>0.22866561860057599</v>
      </c>
      <c r="N606" s="9">
        <f>PRODUCT(J$4:J605)</f>
        <v>0.6145442168806966</v>
      </c>
      <c r="O606" s="9">
        <f>PRODUCT(L$4:L605)</f>
        <v>0.46085157996998544</v>
      </c>
      <c r="P606" s="9">
        <f t="shared" si="686"/>
        <v>0.14052513351043103</v>
      </c>
      <c r="Q606" s="9">
        <f t="shared" si="687"/>
        <v>1.0991361454245575E-3</v>
      </c>
      <c r="R606" s="9">
        <f t="shared" si="688"/>
        <v>2.2674625188742951E-3</v>
      </c>
      <c r="S606" s="9">
        <f t="shared" si="675"/>
        <v>2.1888788720364621E-3</v>
      </c>
      <c r="T606" s="9">
        <f t="shared" si="670"/>
        <v>1.5007735579717477E-3</v>
      </c>
      <c r="U606" s="9">
        <f t="shared" si="661"/>
        <v>4.9899604497600049E-4</v>
      </c>
      <c r="V606" s="9">
        <f t="shared" si="652"/>
        <v>1.599247981549771E-4</v>
      </c>
      <c r="W606" s="6"/>
      <c r="X606" s="6"/>
    </row>
    <row r="607" spans="1:24" x14ac:dyDescent="0.25">
      <c r="A607">
        <f t="shared" si="684"/>
        <v>603</v>
      </c>
      <c r="B607" t="str">
        <f t="shared" si="698"/>
        <v>April</v>
      </c>
      <c r="C607">
        <f t="shared" si="679"/>
        <v>2075</v>
      </c>
      <c r="D607">
        <f t="shared" ref="D607:E607" si="714">D595+1</f>
        <v>92</v>
      </c>
      <c r="E607">
        <f t="shared" si="714"/>
        <v>90</v>
      </c>
      <c r="F607" s="6"/>
      <c r="G607" s="83">
        <f>VLOOKUP(D607,Rates2,5)*VLOOKUP(D607,Mort_Imp_Retirees,C607-'Mort Imp Cume'!$C$4+2)</f>
        <v>1.6264958792599715E-2</v>
      </c>
      <c r="H607" s="9">
        <f t="shared" si="681"/>
        <v>0.9837350412074003</v>
      </c>
      <c r="I607" s="83">
        <f>VLOOKUP(E607,Rates2,6)*VLOOKUP(E607,Mort_Imp_Survivors,C607-'Mort Imp Cume'!$C$4+2)</f>
        <v>7.9509558504640022E-3</v>
      </c>
      <c r="J607" s="9">
        <f t="shared" si="682"/>
        <v>0.99204904414953599</v>
      </c>
      <c r="K607" s="83">
        <f>VLOOKUP(E607,Rates2,7)*VLOOKUP(E607,Mort_Imp_Survivors,C607-'Mort Imp Cume'!$C$4+2)</f>
        <v>9.5448100641715491E-3</v>
      </c>
      <c r="L607" s="9">
        <f t="shared" si="683"/>
        <v>0.99045518993582848</v>
      </c>
      <c r="M607" s="31">
        <f>PRODUCT(H$4:H606)</f>
        <v>0.2249463817367533</v>
      </c>
      <c r="N607" s="9">
        <f>PRODUCT(J$4:J606)</f>
        <v>0.6096580029441202</v>
      </c>
      <c r="O607" s="9">
        <f>PRODUCT(L$4:L606)</f>
        <v>0.45645283917139856</v>
      </c>
      <c r="P607" s="9">
        <f t="shared" si="686"/>
        <v>0.13714036185913472</v>
      </c>
      <c r="Q607" s="9">
        <f t="shared" si="687"/>
        <v>1.0726617007966719E-3</v>
      </c>
      <c r="R607" s="9">
        <f t="shared" si="688"/>
        <v>2.2128470727790744E-3</v>
      </c>
      <c r="S607" s="9">
        <f t="shared" si="675"/>
        <v>2.153354575312997E-3</v>
      </c>
      <c r="T607" s="9">
        <f t="shared" si="670"/>
        <v>1.481632070498759E-3</v>
      </c>
      <c r="U607" s="9">
        <f t="shared" si="661"/>
        <v>4.937697263305593E-4</v>
      </c>
      <c r="V607" s="9">
        <f t="shared" si="652"/>
        <v>1.5834960711173473E-4</v>
      </c>
      <c r="W607" s="6"/>
      <c r="X607" s="6"/>
    </row>
    <row r="608" spans="1:24" x14ac:dyDescent="0.25">
      <c r="A608">
        <f t="shared" si="684"/>
        <v>604</v>
      </c>
      <c r="B608" t="str">
        <f t="shared" si="698"/>
        <v>May</v>
      </c>
      <c r="C608">
        <f t="shared" si="679"/>
        <v>2075</v>
      </c>
      <c r="D608">
        <f t="shared" ref="D608:E608" si="715">D596+1</f>
        <v>92</v>
      </c>
      <c r="E608">
        <f t="shared" si="715"/>
        <v>90</v>
      </c>
      <c r="F608" s="6"/>
      <c r="G608" s="83">
        <f>VLOOKUP(D608,Rates2,5)*VLOOKUP(D608,Mort_Imp_Retirees,C608-'Mort Imp Cume'!$C$4+2)</f>
        <v>1.6264958792599715E-2</v>
      </c>
      <c r="H608" s="9">
        <f t="shared" si="681"/>
        <v>0.9837350412074003</v>
      </c>
      <c r="I608" s="83">
        <f>VLOOKUP(E608,Rates2,6)*VLOOKUP(E608,Mort_Imp_Survivors,C608-'Mort Imp Cume'!$C$4+2)</f>
        <v>7.9509558504640022E-3</v>
      </c>
      <c r="J608" s="9">
        <f t="shared" si="682"/>
        <v>0.99204904414953599</v>
      </c>
      <c r="K608" s="83">
        <f>VLOOKUP(E608,Rates2,7)*VLOOKUP(E608,Mort_Imp_Survivors,C608-'Mort Imp Cume'!$C$4+2)</f>
        <v>9.5448100641715491E-3</v>
      </c>
      <c r="L608" s="9">
        <f t="shared" si="683"/>
        <v>0.99045518993582848</v>
      </c>
      <c r="M608" s="31">
        <f>PRODUCT(H$4:H607)</f>
        <v>0.2212876381072606</v>
      </c>
      <c r="N608" s="9">
        <f>PRODUCT(J$4:J607)</f>
        <v>0.60481063907882948</v>
      </c>
      <c r="O608" s="9">
        <f>PRODUCT(L$4:L607)</f>
        <v>0.45209608351825575</v>
      </c>
      <c r="P608" s="9">
        <f t="shared" si="686"/>
        <v>0.13383711782389701</v>
      </c>
      <c r="Q608" s="9">
        <f t="shared" si="687"/>
        <v>1.0468249353328032E-3</v>
      </c>
      <c r="R608" s="9">
        <f t="shared" si="688"/>
        <v>2.1595471266876469E-3</v>
      </c>
      <c r="S608" s="9">
        <f t="shared" si="675"/>
        <v>2.1184068183304101E-3</v>
      </c>
      <c r="T608" s="9">
        <f t="shared" si="670"/>
        <v>1.4627347214840557E-3</v>
      </c>
      <c r="U608" s="9">
        <f t="shared" si="661"/>
        <v>4.885981464087184E-4</v>
      </c>
      <c r="V608" s="9">
        <f t="shared" si="652"/>
        <v>1.5678993102834432E-4</v>
      </c>
      <c r="W608" s="6"/>
      <c r="X608" s="6"/>
    </row>
    <row r="609" spans="1:24" x14ac:dyDescent="0.25">
      <c r="A609">
        <f t="shared" si="684"/>
        <v>605</v>
      </c>
      <c r="B609" t="str">
        <f t="shared" si="698"/>
        <v>June</v>
      </c>
      <c r="C609">
        <f t="shared" si="679"/>
        <v>2075</v>
      </c>
      <c r="D609">
        <f t="shared" ref="D609:E609" si="716">D597+1</f>
        <v>92</v>
      </c>
      <c r="E609">
        <f t="shared" si="716"/>
        <v>90</v>
      </c>
      <c r="F609" s="6"/>
      <c r="G609" s="83">
        <f>VLOOKUP(D609,Rates2,5)*VLOOKUP(D609,Mort_Imp_Retirees,C609-'Mort Imp Cume'!$C$4+2)</f>
        <v>1.6264958792599715E-2</v>
      </c>
      <c r="H609" s="9">
        <f t="shared" si="681"/>
        <v>0.9837350412074003</v>
      </c>
      <c r="I609" s="83">
        <f>VLOOKUP(E609,Rates2,6)*VLOOKUP(E609,Mort_Imp_Survivors,C609-'Mort Imp Cume'!$C$4+2)</f>
        <v>7.9509558504640022E-3</v>
      </c>
      <c r="J609" s="9">
        <f t="shared" si="682"/>
        <v>0.99204904414953599</v>
      </c>
      <c r="K609" s="83">
        <f>VLOOKUP(E609,Rates2,7)*VLOOKUP(E609,Mort_Imp_Survivors,C609-'Mort Imp Cume'!$C$4+2)</f>
        <v>9.5448100641715491E-3</v>
      </c>
      <c r="L609" s="9">
        <f t="shared" si="683"/>
        <v>0.99045518993582848</v>
      </c>
      <c r="M609" s="31">
        <f>PRODUCT(H$4:H608)</f>
        <v>0.21768840379213428</v>
      </c>
      <c r="N609" s="9">
        <f>PRODUCT(J$4:J608)</f>
        <v>0.6000018163896228</v>
      </c>
      <c r="O609" s="9">
        <f>PRODUCT(L$4:L608)</f>
        <v>0.44778091227031819</v>
      </c>
      <c r="P609" s="9">
        <f t="shared" si="686"/>
        <v>0.13061343768223821</v>
      </c>
      <c r="Q609" s="9">
        <f t="shared" si="687"/>
        <v>1.021610489514671E-3</v>
      </c>
      <c r="R609" s="9">
        <f t="shared" si="688"/>
        <v>2.107530994687259E-3</v>
      </c>
      <c r="S609" s="9">
        <f t="shared" si="675"/>
        <v>2.0840262441667212E-3</v>
      </c>
      <c r="T609" s="9">
        <f t="shared" si="670"/>
        <v>1.4440783970846357E-3</v>
      </c>
      <c r="U609" s="9">
        <f t="shared" si="661"/>
        <v>4.8348073189528954E-4</v>
      </c>
      <c r="V609" s="9">
        <f t="shared" si="652"/>
        <v>1.552456170890696E-4</v>
      </c>
      <c r="W609" s="6"/>
      <c r="X609" s="6"/>
    </row>
    <row r="610" spans="1:24" x14ac:dyDescent="0.25">
      <c r="A610">
        <f t="shared" si="684"/>
        <v>606</v>
      </c>
      <c r="B610" t="str">
        <f t="shared" si="698"/>
        <v>July</v>
      </c>
      <c r="C610">
        <f t="shared" si="679"/>
        <v>2075</v>
      </c>
      <c r="D610">
        <f t="shared" ref="D610:E610" si="717">D598+1</f>
        <v>92</v>
      </c>
      <c r="E610">
        <f t="shared" si="717"/>
        <v>90</v>
      </c>
      <c r="F610" s="6"/>
      <c r="G610" s="83">
        <f>VLOOKUP(D610,Rates2,5)*VLOOKUP(D610,Mort_Imp_Retirees,C610-'Mort Imp Cume'!$C$4+2)</f>
        <v>1.6264958792599715E-2</v>
      </c>
      <c r="H610" s="9">
        <f t="shared" si="681"/>
        <v>0.9837350412074003</v>
      </c>
      <c r="I610" s="83">
        <f>VLOOKUP(E610,Rates2,6)*VLOOKUP(E610,Mort_Imp_Survivors,C610-'Mort Imp Cume'!$C$4+2)</f>
        <v>7.9509558504640022E-3</v>
      </c>
      <c r="J610" s="9">
        <f t="shared" si="682"/>
        <v>0.99204904414953599</v>
      </c>
      <c r="K610" s="83">
        <f>VLOOKUP(E610,Rates2,7)*VLOOKUP(E610,Mort_Imp_Survivors,C610-'Mort Imp Cume'!$C$4+2)</f>
        <v>9.5448100641715491E-3</v>
      </c>
      <c r="L610" s="9">
        <f t="shared" si="683"/>
        <v>0.99045518993582848</v>
      </c>
      <c r="M610" s="31">
        <f>PRODUCT(H$4:H609)</f>
        <v>0.2141477108748284</v>
      </c>
      <c r="N610" s="9">
        <f>PRODUCT(J$4:J609)</f>
        <v>0.59523122843731069</v>
      </c>
      <c r="O610" s="9">
        <f>PRODUCT(L$4:L609)</f>
        <v>0.44350692851233653</v>
      </c>
      <c r="P610" s="9">
        <f t="shared" si="686"/>
        <v>0.12746740501106213</v>
      </c>
      <c r="Q610" s="9">
        <f t="shared" si="687"/>
        <v>9.9700337378245572E-4</v>
      </c>
      <c r="R610" s="9">
        <f t="shared" si="688"/>
        <v>2.0567677540708302E-3</v>
      </c>
      <c r="S610" s="9">
        <f t="shared" si="675"/>
        <v>2.050203647757634E-3</v>
      </c>
      <c r="T610" s="9">
        <f t="shared" si="670"/>
        <v>1.4256600231727407E-3</v>
      </c>
      <c r="U610" s="9">
        <f t="shared" si="661"/>
        <v>4.7841691547979587E-4</v>
      </c>
      <c r="V610" s="9">
        <f t="shared" si="652"/>
        <v>1.5371651398334387E-4</v>
      </c>
      <c r="W610" s="6"/>
      <c r="X610" s="6"/>
    </row>
    <row r="611" spans="1:24" x14ac:dyDescent="0.25">
      <c r="A611">
        <f t="shared" si="684"/>
        <v>607</v>
      </c>
      <c r="B611" t="str">
        <f t="shared" si="698"/>
        <v>August</v>
      </c>
      <c r="C611">
        <f t="shared" si="679"/>
        <v>2075</v>
      </c>
      <c r="D611">
        <f t="shared" ref="D611:E611" si="718">D599+1</f>
        <v>92</v>
      </c>
      <c r="E611">
        <f t="shared" si="718"/>
        <v>90</v>
      </c>
      <c r="F611" s="6"/>
      <c r="G611" s="83">
        <f>VLOOKUP(D611,Rates2,5)*VLOOKUP(D611,Mort_Imp_Retirees,C611-'Mort Imp Cume'!$C$4+2)</f>
        <v>1.6264958792599715E-2</v>
      </c>
      <c r="H611" s="9">
        <f t="shared" si="681"/>
        <v>0.9837350412074003</v>
      </c>
      <c r="I611" s="83">
        <f>VLOOKUP(E611,Rates2,6)*VLOOKUP(E611,Mort_Imp_Survivors,C611-'Mort Imp Cume'!$C$4+2)</f>
        <v>7.9509558504640022E-3</v>
      </c>
      <c r="J611" s="9">
        <f t="shared" si="682"/>
        <v>0.99204904414953599</v>
      </c>
      <c r="K611" s="83">
        <f>VLOOKUP(E611,Rates2,7)*VLOOKUP(E611,Mort_Imp_Survivors,C611-'Mort Imp Cume'!$C$4+2)</f>
        <v>9.5448100641715491E-3</v>
      </c>
      <c r="L611" s="9">
        <f t="shared" si="683"/>
        <v>0.99045518993582848</v>
      </c>
      <c r="M611" s="31">
        <f>PRODUCT(H$4:H610)</f>
        <v>0.21066460718191976</v>
      </c>
      <c r="N611" s="9">
        <f>PRODUCT(J$4:J610)</f>
        <v>0.59049857121918814</v>
      </c>
      <c r="O611" s="9">
        <f>PRODUCT(L$4:L610)</f>
        <v>0.43927373911754219</v>
      </c>
      <c r="P611" s="9">
        <f t="shared" si="686"/>
        <v>0.12439714954737514</v>
      </c>
      <c r="Q611" s="9">
        <f t="shared" si="687"/>
        <v>9.7298895962375919E-4</v>
      </c>
      <c r="R611" s="9">
        <f t="shared" si="688"/>
        <v>2.0072272269539321E-3</v>
      </c>
      <c r="S611" s="9">
        <f t="shared" si="675"/>
        <v>2.016929973431968E-3</v>
      </c>
      <c r="T611" s="9">
        <f t="shared" si="670"/>
        <v>1.40747656482931E-3</v>
      </c>
      <c r="U611" s="9">
        <f t="shared" si="661"/>
        <v>4.7340613579358265E-4</v>
      </c>
      <c r="V611" s="9">
        <f t="shared" si="652"/>
        <v>1.5220247189094512E-4</v>
      </c>
      <c r="W611" s="6"/>
      <c r="X611" s="6"/>
    </row>
    <row r="612" spans="1:24" x14ac:dyDescent="0.25">
      <c r="A612">
        <f t="shared" si="684"/>
        <v>608</v>
      </c>
      <c r="B612" t="str">
        <f t="shared" si="698"/>
        <v>September</v>
      </c>
      <c r="C612">
        <f t="shared" si="679"/>
        <v>2075</v>
      </c>
      <c r="D612">
        <f t="shared" ref="D612:E612" si="719">D600+1</f>
        <v>92</v>
      </c>
      <c r="E612">
        <f t="shared" si="719"/>
        <v>90</v>
      </c>
      <c r="F612" s="6"/>
      <c r="G612" s="83">
        <f>VLOOKUP(D612,Rates2,5)*VLOOKUP(D612,Mort_Imp_Retirees,C612-'Mort Imp Cume'!$C$4+2)</f>
        <v>1.6264958792599715E-2</v>
      </c>
      <c r="H612" s="9">
        <f t="shared" si="681"/>
        <v>0.9837350412074003</v>
      </c>
      <c r="I612" s="83">
        <f>VLOOKUP(E612,Rates2,6)*VLOOKUP(E612,Mort_Imp_Survivors,C612-'Mort Imp Cume'!$C$4+2)</f>
        <v>7.9509558504640022E-3</v>
      </c>
      <c r="J612" s="9">
        <f t="shared" si="682"/>
        <v>0.99204904414953599</v>
      </c>
      <c r="K612" s="83">
        <f>VLOOKUP(E612,Rates2,7)*VLOOKUP(E612,Mort_Imp_Survivors,C612-'Mort Imp Cume'!$C$4+2)</f>
        <v>9.5448100641715491E-3</v>
      </c>
      <c r="L612" s="9">
        <f t="shared" si="683"/>
        <v>0.99045518993582848</v>
      </c>
      <c r="M612" s="31">
        <f>PRODUCT(H$4:H611)</f>
        <v>0.20723815602704662</v>
      </c>
      <c r="N612" s="9">
        <f>PRODUCT(J$4:J611)</f>
        <v>0.58580354314966232</v>
      </c>
      <c r="O612" s="9">
        <f>PRODUCT(L$4:L611)</f>
        <v>0.43508095471148683</v>
      </c>
      <c r="P612" s="9">
        <f t="shared" si="686"/>
        <v>0.12140084607644645</v>
      </c>
      <c r="Q612" s="9">
        <f t="shared" si="687"/>
        <v>9.4955297087720295E-4</v>
      </c>
      <c r="R612" s="9">
        <f t="shared" si="688"/>
        <v>1.9588799623345434E-3</v>
      </c>
      <c r="S612" s="9">
        <f t="shared" si="675"/>
        <v>1.9841963124870902E-3</v>
      </c>
      <c r="T612" s="9">
        <f t="shared" si="670"/>
        <v>1.3895250258438977E-3</v>
      </c>
      <c r="U612" s="9">
        <f t="shared" si="661"/>
        <v>4.6844783734758351E-4</v>
      </c>
      <c r="V612" s="9">
        <f t="shared" si="652"/>
        <v>1.5070334246731668E-4</v>
      </c>
      <c r="W612" s="6"/>
      <c r="X612" s="6"/>
    </row>
    <row r="613" spans="1:24" x14ac:dyDescent="0.25">
      <c r="A613">
        <f t="shared" si="684"/>
        <v>609</v>
      </c>
      <c r="B613" t="str">
        <f t="shared" si="698"/>
        <v>October</v>
      </c>
      <c r="C613">
        <f t="shared" si="679"/>
        <v>2075</v>
      </c>
      <c r="D613">
        <f t="shared" ref="D613:E613" si="720">D601+1</f>
        <v>92</v>
      </c>
      <c r="E613">
        <f t="shared" si="720"/>
        <v>90</v>
      </c>
      <c r="F613" s="6"/>
      <c r="G613" s="83">
        <f>VLOOKUP(D613,Rates2,5)*VLOOKUP(D613,Mort_Imp_Retirees,C613-'Mort Imp Cume'!$C$4+2)</f>
        <v>1.6264958792599715E-2</v>
      </c>
      <c r="H613" s="9">
        <f t="shared" si="681"/>
        <v>0.9837350412074003</v>
      </c>
      <c r="I613" s="83">
        <f>VLOOKUP(E613,Rates2,6)*VLOOKUP(E613,Mort_Imp_Survivors,C613-'Mort Imp Cume'!$C$4+2)</f>
        <v>7.9509558504640022E-3</v>
      </c>
      <c r="J613" s="9">
        <f t="shared" si="682"/>
        <v>0.99204904414953599</v>
      </c>
      <c r="K613" s="83">
        <f>VLOOKUP(E613,Rates2,7)*VLOOKUP(E613,Mort_Imp_Survivors,C613-'Mort Imp Cume'!$C$4+2)</f>
        <v>9.5448100641715491E-3</v>
      </c>
      <c r="L613" s="9">
        <f t="shared" si="683"/>
        <v>0.99045518993582848</v>
      </c>
      <c r="M613" s="31">
        <f>PRODUCT(H$4:H612)</f>
        <v>0.20386743595901236</v>
      </c>
      <c r="N613" s="9">
        <f>PRODUCT(J$4:J612)</f>
        <v>0.58114584504103395</v>
      </c>
      <c r="O613" s="9">
        <f>PRODUCT(L$4:L612)</f>
        <v>0.43092818963622731</v>
      </c>
      <c r="P613" s="9">
        <f t="shared" si="686"/>
        <v>0.11847671334674911</v>
      </c>
      <c r="Q613" s="9">
        <f t="shared" si="687"/>
        <v>9.2668147524549264E-4</v>
      </c>
      <c r="R613" s="9">
        <f t="shared" si="688"/>
        <v>1.9116972185849342E-3</v>
      </c>
      <c r="S613" s="9">
        <f t="shared" si="675"/>
        <v>1.9519939008036987E-3</v>
      </c>
      <c r="T613" s="9">
        <f t="shared" si="670"/>
        <v>1.3718024482209678E-3</v>
      </c>
      <c r="U613" s="9">
        <f t="shared" si="661"/>
        <v>4.6354147047073972E-4</v>
      </c>
      <c r="V613" s="9">
        <f t="shared" si="652"/>
        <v>1.492189788290324E-4</v>
      </c>
      <c r="W613" s="6"/>
      <c r="X613" s="6"/>
    </row>
    <row r="614" spans="1:24" x14ac:dyDescent="0.25">
      <c r="A614">
        <f t="shared" si="684"/>
        <v>610</v>
      </c>
      <c r="B614" t="str">
        <f t="shared" si="698"/>
        <v>November</v>
      </c>
      <c r="C614">
        <f t="shared" si="679"/>
        <v>2075</v>
      </c>
      <c r="D614">
        <f t="shared" ref="D614:E614" si="721">D602+1</f>
        <v>92</v>
      </c>
      <c r="E614">
        <f t="shared" si="721"/>
        <v>90</v>
      </c>
      <c r="F614" s="6"/>
      <c r="G614" s="83">
        <f>VLOOKUP(D614,Rates2,5)*VLOOKUP(D614,Mort_Imp_Retirees,C614-'Mort Imp Cume'!$C$4+2)</f>
        <v>1.6264958792599715E-2</v>
      </c>
      <c r="H614" s="9">
        <f t="shared" si="681"/>
        <v>0.9837350412074003</v>
      </c>
      <c r="I614" s="83">
        <f>VLOOKUP(E614,Rates2,6)*VLOOKUP(E614,Mort_Imp_Survivors,C614-'Mort Imp Cume'!$C$4+2)</f>
        <v>7.9509558504640022E-3</v>
      </c>
      <c r="J614" s="9">
        <f t="shared" si="682"/>
        <v>0.99204904414953599</v>
      </c>
      <c r="K614" s="83">
        <f>VLOOKUP(E614,Rates2,7)*VLOOKUP(E614,Mort_Imp_Survivors,C614-'Mort Imp Cume'!$C$4+2)</f>
        <v>9.5448100641715491E-3</v>
      </c>
      <c r="L614" s="9">
        <f t="shared" si="683"/>
        <v>0.99045518993582848</v>
      </c>
      <c r="M614" s="31">
        <f>PRODUCT(H$4:H613)</f>
        <v>0.20055154051398605</v>
      </c>
      <c r="N614" s="9">
        <f>PRODUCT(J$4:J613)</f>
        <v>0.5765251800844321</v>
      </c>
      <c r="O614" s="9">
        <f>PRODUCT(L$4:L613)</f>
        <v>0.42681506191485225</v>
      </c>
      <c r="P614" s="9">
        <f t="shared" si="686"/>
        <v>0.11562301301103609</v>
      </c>
      <c r="Q614" s="9">
        <f t="shared" si="687"/>
        <v>9.0436087601290381E-4</v>
      </c>
      <c r="R614" s="9">
        <f t="shared" si="688"/>
        <v>1.8656509463652535E-3</v>
      </c>
      <c r="S614" s="9">
        <f t="shared" si="675"/>
        <v>1.9203141164993115E-3</v>
      </c>
      <c r="T614" s="9">
        <f t="shared" si="670"/>
        <v>1.3543059116924831E-3</v>
      </c>
      <c r="U614" s="9">
        <f t="shared" si="661"/>
        <v>4.5868649124906484E-4</v>
      </c>
      <c r="V614" s="9">
        <f t="shared" si="652"/>
        <v>1.4774923553940522E-4</v>
      </c>
      <c r="W614" s="6"/>
      <c r="X614" s="6"/>
    </row>
    <row r="615" spans="1:24" x14ac:dyDescent="0.25">
      <c r="A615">
        <f t="shared" si="684"/>
        <v>611</v>
      </c>
      <c r="B615" t="str">
        <f t="shared" si="698"/>
        <v>December</v>
      </c>
      <c r="C615">
        <f t="shared" si="679"/>
        <v>2075</v>
      </c>
      <c r="D615">
        <f t="shared" ref="D615:E615" si="722">D603+1</f>
        <v>92</v>
      </c>
      <c r="E615">
        <f t="shared" si="722"/>
        <v>90</v>
      </c>
      <c r="F615" s="6"/>
      <c r="G615" s="83">
        <f>VLOOKUP(D615,Rates2,5)*VLOOKUP(D615,Mort_Imp_Retirees,C615-'Mort Imp Cume'!$C$4+2)</f>
        <v>1.6264958792599715E-2</v>
      </c>
      <c r="H615" s="9">
        <f t="shared" si="681"/>
        <v>0.9837350412074003</v>
      </c>
      <c r="I615" s="83">
        <f>VLOOKUP(E615,Rates2,6)*VLOOKUP(E615,Mort_Imp_Survivors,C615-'Mort Imp Cume'!$C$4+2)</f>
        <v>7.9509558504640022E-3</v>
      </c>
      <c r="J615" s="9">
        <f t="shared" si="682"/>
        <v>0.99204904414953599</v>
      </c>
      <c r="K615" s="83">
        <f>VLOOKUP(E615,Rates2,7)*VLOOKUP(E615,Mort_Imp_Survivors,C615-'Mort Imp Cume'!$C$4+2)</f>
        <v>9.5448100641715491E-3</v>
      </c>
      <c r="L615" s="9">
        <f t="shared" si="683"/>
        <v>0.99045518993582848</v>
      </c>
      <c r="M615" s="31">
        <f>PRODUCT(H$4:H614)</f>
        <v>0.19728957797173369</v>
      </c>
      <c r="N615" s="9">
        <f>PRODUCT(J$4:J614)</f>
        <v>0.5719412538309</v>
      </c>
      <c r="O615" s="9">
        <f>PRODUCT(L$4:L614)</f>
        <v>0.4227411932163474</v>
      </c>
      <c r="P615" s="9">
        <f t="shared" si="686"/>
        <v>0.11283804859292247</v>
      </c>
      <c r="Q615" s="9">
        <f t="shared" si="687"/>
        <v>8.8257790396226534E-4</v>
      </c>
      <c r="R615" s="9">
        <f t="shared" si="688"/>
        <v>1.8207137719486752E-3</v>
      </c>
      <c r="S615" s="9">
        <f t="shared" si="675"/>
        <v>1.8891484776198467E-3</v>
      </c>
      <c r="T615" s="9">
        <f t="shared" si="670"/>
        <v>1.3370325332367145E-3</v>
      </c>
      <c r="U615" s="9">
        <f t="shared" si="661"/>
        <v>4.5388236146534633E-4</v>
      </c>
      <c r="V615" s="9">
        <f t="shared" si="652"/>
        <v>1.4629396859423737E-4</v>
      </c>
      <c r="W615" s="6"/>
      <c r="X615" s="6"/>
    </row>
    <row r="616" spans="1:24" x14ac:dyDescent="0.25">
      <c r="A616">
        <f t="shared" si="684"/>
        <v>612</v>
      </c>
      <c r="B616" t="str">
        <f t="shared" si="698"/>
        <v>January</v>
      </c>
      <c r="C616">
        <f t="shared" si="679"/>
        <v>2076</v>
      </c>
      <c r="D616">
        <f t="shared" ref="D616:E616" si="723">D604+1</f>
        <v>93</v>
      </c>
      <c r="E616">
        <f t="shared" si="723"/>
        <v>91</v>
      </c>
      <c r="F616" s="6"/>
      <c r="G616" s="83">
        <f>VLOOKUP(D616,Rates2,5)*VLOOKUP(D616,Mort_Imp_Retirees,C616-'Mort Imp Cume'!$C$4+2)</f>
        <v>1.8247043197773594E-2</v>
      </c>
      <c r="H616" s="9">
        <f t="shared" si="681"/>
        <v>0.98175295680222641</v>
      </c>
      <c r="I616" s="83">
        <f>VLOOKUP(E616,Rates2,6)*VLOOKUP(E616,Mort_Imp_Survivors,C616-'Mort Imp Cume'!$C$4+2)</f>
        <v>9.7141153919535605E-3</v>
      </c>
      <c r="J616" s="9">
        <f t="shared" si="682"/>
        <v>0.99028588460804645</v>
      </c>
      <c r="K616" s="83">
        <f>VLOOKUP(E616,Rates2,7)*VLOOKUP(E616,Mort_Imp_Survivors,C616-'Mort Imp Cume'!$C$4+2)</f>
        <v>1.0913287733503712E-2</v>
      </c>
      <c r="L616" s="9">
        <f t="shared" si="683"/>
        <v>0.98908671226649625</v>
      </c>
      <c r="M616" s="31">
        <f>PRODUCT(H$4:H615)</f>
        <v>0.19408067111581406</v>
      </c>
      <c r="N616" s="9">
        <f>PRODUCT(J$4:J615)</f>
        <v>0.56739377417263148</v>
      </c>
      <c r="O616" s="9">
        <f>PRODUCT(L$4:L615)</f>
        <v>0.41870620882079612</v>
      </c>
      <c r="P616" s="9">
        <f t="shared" si="686"/>
        <v>0.11012016447835897</v>
      </c>
      <c r="Q616" s="9">
        <f t="shared" si="687"/>
        <v>1.0502007579529097E-3</v>
      </c>
      <c r="R616" s="9">
        <f t="shared" si="688"/>
        <v>1.9898481714117743E-3</v>
      </c>
      <c r="S616" s="9">
        <f t="shared" si="675"/>
        <v>2.1280716019084918E-3</v>
      </c>
      <c r="T616" s="9">
        <f t="shared" si="670"/>
        <v>1.5037156702228831E-3</v>
      </c>
      <c r="U616" s="9">
        <f t="shared" si="661"/>
        <v>5.1723865008699134E-4</v>
      </c>
      <c r="V616" s="9">
        <f t="shared" si="652"/>
        <v>1.6217409226389613E-4</v>
      </c>
      <c r="W616" s="6"/>
      <c r="X616" s="6"/>
    </row>
    <row r="617" spans="1:24" x14ac:dyDescent="0.25">
      <c r="A617">
        <f t="shared" si="684"/>
        <v>613</v>
      </c>
      <c r="B617" t="str">
        <f t="shared" si="698"/>
        <v>February</v>
      </c>
      <c r="C617">
        <f t="shared" si="679"/>
        <v>2076</v>
      </c>
      <c r="D617">
        <f t="shared" ref="D617:E617" si="724">D605+1</f>
        <v>93</v>
      </c>
      <c r="E617">
        <f t="shared" si="724"/>
        <v>91</v>
      </c>
      <c r="F617" s="6"/>
      <c r="G617" s="83">
        <f>VLOOKUP(D617,Rates2,5)*VLOOKUP(D617,Mort_Imp_Retirees,C617-'Mort Imp Cume'!$C$4+2)</f>
        <v>1.8247043197773594E-2</v>
      </c>
      <c r="H617" s="9">
        <f t="shared" si="681"/>
        <v>0.98175295680222641</v>
      </c>
      <c r="I617" s="83">
        <f>VLOOKUP(E617,Rates2,6)*VLOOKUP(E617,Mort_Imp_Survivors,C617-'Mort Imp Cume'!$C$4+2)</f>
        <v>9.7141153919535605E-3</v>
      </c>
      <c r="J617" s="9">
        <f t="shared" si="682"/>
        <v>0.99028588460804645</v>
      </c>
      <c r="K617" s="83">
        <f>VLOOKUP(E617,Rates2,7)*VLOOKUP(E617,Mort_Imp_Survivors,C617-'Mort Imp Cume'!$C$4+2)</f>
        <v>1.0913287733503712E-2</v>
      </c>
      <c r="L617" s="9">
        <f t="shared" si="683"/>
        <v>0.98908671226649625</v>
      </c>
      <c r="M617" s="31">
        <f>PRODUCT(H$4:H616)</f>
        <v>0.1905392727261109</v>
      </c>
      <c r="N617" s="9">
        <f>PRODUCT(J$4:J616)</f>
        <v>0.56188204557764254</v>
      </c>
      <c r="O617" s="9">
        <f>PRODUCT(L$4:L616)</f>
        <v>0.41413674748813029</v>
      </c>
      <c r="P617" s="9">
        <f t="shared" si="686"/>
        <v>0.10706059632222351</v>
      </c>
      <c r="Q617" s="9">
        <f t="shared" si="687"/>
        <v>1.0210220801712079E-3</v>
      </c>
      <c r="R617" s="9">
        <f t="shared" si="688"/>
        <v>1.934562419436783E-3</v>
      </c>
      <c r="S617" s="9">
        <f t="shared" si="675"/>
        <v>2.0881275016487975E-3</v>
      </c>
      <c r="T617" s="9">
        <f t="shared" si="670"/>
        <v>1.4816455349719957E-3</v>
      </c>
      <c r="U617" s="9">
        <f t="shared" si="661"/>
        <v>5.1102832457030299E-4</v>
      </c>
      <c r="V617" s="9">
        <f t="shared" si="652"/>
        <v>1.6034601329869419E-4</v>
      </c>
      <c r="W617" s="6"/>
      <c r="X617" s="6"/>
    </row>
    <row r="618" spans="1:24" x14ac:dyDescent="0.25">
      <c r="A618">
        <f t="shared" si="684"/>
        <v>614</v>
      </c>
      <c r="B618" t="str">
        <f t="shared" si="698"/>
        <v>March</v>
      </c>
      <c r="C618">
        <f t="shared" si="679"/>
        <v>2076</v>
      </c>
      <c r="D618">
        <f t="shared" ref="D618:E618" si="725">D606+1</f>
        <v>93</v>
      </c>
      <c r="E618">
        <f t="shared" si="725"/>
        <v>91</v>
      </c>
      <c r="F618" s="6"/>
      <c r="G618" s="83">
        <f>VLOOKUP(D618,Rates2,5)*VLOOKUP(D618,Mort_Imp_Retirees,C618-'Mort Imp Cume'!$C$4+2)</f>
        <v>1.8247043197773594E-2</v>
      </c>
      <c r="H618" s="9">
        <f t="shared" si="681"/>
        <v>0.98175295680222641</v>
      </c>
      <c r="I618" s="83">
        <f>VLOOKUP(E618,Rates2,6)*VLOOKUP(E618,Mort_Imp_Survivors,C618-'Mort Imp Cume'!$C$4+2)</f>
        <v>9.7141153919535605E-3</v>
      </c>
      <c r="J618" s="9">
        <f t="shared" si="682"/>
        <v>0.99028588460804645</v>
      </c>
      <c r="K618" s="83">
        <f>VLOOKUP(E618,Rates2,7)*VLOOKUP(E618,Mort_Imp_Survivors,C618-'Mort Imp Cume'!$C$4+2)</f>
        <v>1.0913287733503712E-2</v>
      </c>
      <c r="L618" s="9">
        <f t="shared" si="683"/>
        <v>0.98908671226649625</v>
      </c>
      <c r="M618" s="31">
        <f>PRODUCT(H$4:H617)</f>
        <v>0.18706249438580519</v>
      </c>
      <c r="N618" s="9">
        <f>PRODUCT(J$4:J617)</f>
        <v>0.55642385855023446</v>
      </c>
      <c r="O618" s="9">
        <f>PRODUCT(L$4:L617)</f>
        <v>0.40961715400177495</v>
      </c>
      <c r="P618" s="9">
        <f t="shared" si="686"/>
        <v>0.10408603491618129</v>
      </c>
      <c r="Q618" s="9">
        <f t="shared" si="687"/>
        <v>9.9265409999245587E-4</v>
      </c>
      <c r="R618" s="9">
        <f t="shared" si="688"/>
        <v>1.8808127215262942E-3</v>
      </c>
      <c r="S618" s="9">
        <f t="shared" si="675"/>
        <v>2.0489331558353951E-3</v>
      </c>
      <c r="T618" s="9">
        <f t="shared" si="670"/>
        <v>1.4598993245691614E-3</v>
      </c>
      <c r="U618" s="9">
        <f t="shared" si="661"/>
        <v>5.0489256452357063E-4</v>
      </c>
      <c r="V618" s="9">
        <f t="shared" si="652"/>
        <v>1.5853854103248073E-4</v>
      </c>
      <c r="W618" s="6"/>
      <c r="X618" s="6"/>
    </row>
    <row r="619" spans="1:24" x14ac:dyDescent="0.25">
      <c r="A619">
        <f t="shared" si="684"/>
        <v>615</v>
      </c>
      <c r="B619" t="str">
        <f t="shared" si="698"/>
        <v>April</v>
      </c>
      <c r="C619">
        <f t="shared" si="679"/>
        <v>2076</v>
      </c>
      <c r="D619">
        <f t="shared" ref="D619:E619" si="726">D607+1</f>
        <v>93</v>
      </c>
      <c r="E619">
        <f t="shared" si="726"/>
        <v>91</v>
      </c>
      <c r="F619" s="6"/>
      <c r="G619" s="83">
        <f>VLOOKUP(D619,Rates2,5)*VLOOKUP(D619,Mort_Imp_Retirees,C619-'Mort Imp Cume'!$C$4+2)</f>
        <v>1.8247043197773594E-2</v>
      </c>
      <c r="H619" s="9">
        <f t="shared" si="681"/>
        <v>0.98175295680222641</v>
      </c>
      <c r="I619" s="83">
        <f>VLOOKUP(E619,Rates2,6)*VLOOKUP(E619,Mort_Imp_Survivors,C619-'Mort Imp Cume'!$C$4+2)</f>
        <v>9.7141153919535605E-3</v>
      </c>
      <c r="J619" s="9">
        <f t="shared" si="682"/>
        <v>0.99028588460804645</v>
      </c>
      <c r="K619" s="83">
        <f>VLOOKUP(E619,Rates2,7)*VLOOKUP(E619,Mort_Imp_Survivors,C619-'Mort Imp Cume'!$C$4+2)</f>
        <v>1.0913287733503712E-2</v>
      </c>
      <c r="L619" s="9">
        <f t="shared" si="683"/>
        <v>0.98908671226649625</v>
      </c>
      <c r="M619" s="31">
        <f>PRODUCT(H$4:H618)</f>
        <v>0.18364915697006412</v>
      </c>
      <c r="N619" s="9">
        <f>PRODUCT(J$4:J618)</f>
        <v>0.55101869298144146</v>
      </c>
      <c r="O619" s="9">
        <f>PRODUCT(L$4:L618)</f>
        <v>0.40514688413957467</v>
      </c>
      <c r="P619" s="9">
        <f t="shared" si="686"/>
        <v>0.10119411844078831</v>
      </c>
      <c r="Q619" s="9">
        <f t="shared" si="687"/>
        <v>9.6507429307170721E-4</v>
      </c>
      <c r="R619" s="9">
        <f t="shared" si="688"/>
        <v>1.8285564001005556E-3</v>
      </c>
      <c r="S619" s="9">
        <f t="shared" si="675"/>
        <v>2.0104744915081692E-3</v>
      </c>
      <c r="T619" s="9">
        <f t="shared" si="670"/>
        <v>1.4384722847477669E-3</v>
      </c>
      <c r="U619" s="9">
        <f t="shared" si="661"/>
        <v>4.9883047466211183E-4</v>
      </c>
      <c r="V619" s="9">
        <f t="shared" si="652"/>
        <v>1.5675144317986141E-4</v>
      </c>
      <c r="W619" s="6"/>
      <c r="X619" s="6"/>
    </row>
    <row r="620" spans="1:24" x14ac:dyDescent="0.25">
      <c r="A620">
        <f t="shared" si="684"/>
        <v>616</v>
      </c>
      <c r="B620" t="str">
        <f t="shared" si="698"/>
        <v>May</v>
      </c>
      <c r="C620">
        <f t="shared" si="679"/>
        <v>2076</v>
      </c>
      <c r="D620">
        <f t="shared" ref="D620:E620" si="727">D608+1</f>
        <v>93</v>
      </c>
      <c r="E620">
        <f t="shared" si="727"/>
        <v>91</v>
      </c>
      <c r="F620" s="6"/>
      <c r="G620" s="83">
        <f>VLOOKUP(D620,Rates2,5)*VLOOKUP(D620,Mort_Imp_Retirees,C620-'Mort Imp Cume'!$C$4+2)</f>
        <v>1.8247043197773594E-2</v>
      </c>
      <c r="H620" s="9">
        <f t="shared" si="681"/>
        <v>0.98175295680222641</v>
      </c>
      <c r="I620" s="83">
        <f>VLOOKUP(E620,Rates2,6)*VLOOKUP(E620,Mort_Imp_Survivors,C620-'Mort Imp Cume'!$C$4+2)</f>
        <v>9.7141153919535605E-3</v>
      </c>
      <c r="J620" s="9">
        <f t="shared" si="682"/>
        <v>0.99028588460804645</v>
      </c>
      <c r="K620" s="83">
        <f>VLOOKUP(E620,Rates2,7)*VLOOKUP(E620,Mort_Imp_Survivors,C620-'Mort Imp Cume'!$C$4+2)</f>
        <v>1.0913287733503712E-2</v>
      </c>
      <c r="L620" s="9">
        <f t="shared" si="683"/>
        <v>0.98908671226649625</v>
      </c>
      <c r="M620" s="31">
        <f>PRODUCT(H$4:H619)</f>
        <v>0.18029810286959666</v>
      </c>
      <c r="N620" s="9">
        <f>PRODUCT(J$4:J619)</f>
        <v>0.54566603381469636</v>
      </c>
      <c r="O620" s="9">
        <f>PRODUCT(L$4:L619)</f>
        <v>0.40072539961862697</v>
      </c>
      <c r="P620" s="9">
        <f t="shared" si="686"/>
        <v>9.8382550697166934E-2</v>
      </c>
      <c r="Q620" s="9">
        <f t="shared" si="687"/>
        <v>9.3826076087826958E-4</v>
      </c>
      <c r="R620" s="9">
        <f t="shared" si="688"/>
        <v>1.7777519633296243E-3</v>
      </c>
      <c r="S620" s="9">
        <f t="shared" si="675"/>
        <v>1.9727376998577664E-3</v>
      </c>
      <c r="T620" s="9">
        <f t="shared" si="670"/>
        <v>1.4173597310198861E-3</v>
      </c>
      <c r="U620" s="9">
        <f t="shared" si="661"/>
        <v>4.9284117045065158E-4</v>
      </c>
      <c r="V620" s="9">
        <f t="shared" si="652"/>
        <v>1.5498449007383835E-4</v>
      </c>
      <c r="W620" s="6"/>
      <c r="X620" s="6"/>
    </row>
    <row r="621" spans="1:24" x14ac:dyDescent="0.25">
      <c r="A621">
        <f t="shared" si="684"/>
        <v>617</v>
      </c>
      <c r="B621" t="str">
        <f t="shared" si="698"/>
        <v>June</v>
      </c>
      <c r="C621">
        <f t="shared" si="679"/>
        <v>2076</v>
      </c>
      <c r="D621">
        <f t="shared" ref="D621:E621" si="728">D609+1</f>
        <v>93</v>
      </c>
      <c r="E621">
        <f t="shared" si="728"/>
        <v>91</v>
      </c>
      <c r="F621" s="6"/>
      <c r="G621" s="83">
        <f>VLOOKUP(D621,Rates2,5)*VLOOKUP(D621,Mort_Imp_Retirees,C621-'Mort Imp Cume'!$C$4+2)</f>
        <v>1.8247043197773594E-2</v>
      </c>
      <c r="H621" s="9">
        <f t="shared" si="681"/>
        <v>0.98175295680222641</v>
      </c>
      <c r="I621" s="83">
        <f>VLOOKUP(E621,Rates2,6)*VLOOKUP(E621,Mort_Imp_Survivors,C621-'Mort Imp Cume'!$C$4+2)</f>
        <v>9.7141153919535605E-3</v>
      </c>
      <c r="J621" s="9">
        <f t="shared" si="682"/>
        <v>0.99028588460804645</v>
      </c>
      <c r="K621" s="83">
        <f>VLOOKUP(E621,Rates2,7)*VLOOKUP(E621,Mort_Imp_Survivors,C621-'Mort Imp Cume'!$C$4+2)</f>
        <v>1.0913287733503712E-2</v>
      </c>
      <c r="L621" s="9">
        <f t="shared" si="683"/>
        <v>0.98908671226649625</v>
      </c>
      <c r="M621" s="31">
        <f>PRODUCT(H$4:H620)</f>
        <v>0.1770081955980585</v>
      </c>
      <c r="N621" s="9">
        <f>PRODUCT(J$4:J620)</f>
        <v>0.54036537099675075</v>
      </c>
      <c r="O621" s="9">
        <f>PRODUCT(L$4:L620)</f>
        <v>0.39635216803046563</v>
      </c>
      <c r="P621" s="9">
        <f t="shared" si="686"/>
        <v>9.564909928381031E-2</v>
      </c>
      <c r="Q621" s="9">
        <f t="shared" si="687"/>
        <v>9.1219221330814029E-4</v>
      </c>
      <c r="R621" s="9">
        <f t="shared" si="688"/>
        <v>1.7283590721886063E-3</v>
      </c>
      <c r="S621" s="9">
        <f t="shared" si="675"/>
        <v>1.9357092312674577E-3</v>
      </c>
      <c r="T621" s="9">
        <f t="shared" si="670"/>
        <v>1.3965570476521365E-3</v>
      </c>
      <c r="U621" s="9">
        <f t="shared" si="661"/>
        <v>4.8692377797425885E-4</v>
      </c>
      <c r="V621" s="9">
        <f t="shared" ref="V621:V684" si="729">IF(O262=0,0,R261*O621/O262)</f>
        <v>1.5323745463629448E-4</v>
      </c>
      <c r="W621" s="6"/>
      <c r="X621" s="6"/>
    </row>
    <row r="622" spans="1:24" x14ac:dyDescent="0.25">
      <c r="A622">
        <f t="shared" si="684"/>
        <v>618</v>
      </c>
      <c r="B622" t="str">
        <f t="shared" si="698"/>
        <v>July</v>
      </c>
      <c r="C622">
        <f t="shared" si="679"/>
        <v>2076</v>
      </c>
      <c r="D622">
        <f t="shared" ref="D622:E622" si="730">D610+1</f>
        <v>93</v>
      </c>
      <c r="E622">
        <f t="shared" si="730"/>
        <v>91</v>
      </c>
      <c r="F622" s="6"/>
      <c r="G622" s="83">
        <f>VLOOKUP(D622,Rates2,5)*VLOOKUP(D622,Mort_Imp_Retirees,C622-'Mort Imp Cume'!$C$4+2)</f>
        <v>1.8247043197773594E-2</v>
      </c>
      <c r="H622" s="9">
        <f t="shared" si="681"/>
        <v>0.98175295680222641</v>
      </c>
      <c r="I622" s="83">
        <f>VLOOKUP(E622,Rates2,6)*VLOOKUP(E622,Mort_Imp_Survivors,C622-'Mort Imp Cume'!$C$4+2)</f>
        <v>9.7141153919535605E-3</v>
      </c>
      <c r="J622" s="9">
        <f t="shared" si="682"/>
        <v>0.99028588460804645</v>
      </c>
      <c r="K622" s="83">
        <f>VLOOKUP(E622,Rates2,7)*VLOOKUP(E622,Mort_Imp_Survivors,C622-'Mort Imp Cume'!$C$4+2)</f>
        <v>1.0913287733503712E-2</v>
      </c>
      <c r="L622" s="9">
        <f t="shared" si="683"/>
        <v>0.98908671226649625</v>
      </c>
      <c r="M622" s="31">
        <f>PRODUCT(H$4:H621)</f>
        <v>0.17377831940662078</v>
      </c>
      <c r="N622" s="9">
        <f>PRODUCT(J$4:J621)</f>
        <v>0.53511619942907251</v>
      </c>
      <c r="O622" s="9">
        <f>PRODUCT(L$4:L621)</f>
        <v>0.39202666277695114</v>
      </c>
      <c r="P622" s="9">
        <f t="shared" si="686"/>
        <v>9.2991593824042346E-2</v>
      </c>
      <c r="Q622" s="9">
        <f t="shared" si="687"/>
        <v>8.868479517795372E-4</v>
      </c>
      <c r="R622" s="9">
        <f t="shared" si="688"/>
        <v>1.6803385084282305E-3</v>
      </c>
      <c r="S622" s="9">
        <f t="shared" si="675"/>
        <v>1.8993757904480701E-3</v>
      </c>
      <c r="T622" s="9">
        <f t="shared" si="670"/>
        <v>1.3760596866565604E-3</v>
      </c>
      <c r="U622" s="9">
        <f t="shared" si="661"/>
        <v>4.8107743381082998E-4</v>
      </c>
      <c r="V622" s="9">
        <f t="shared" si="729"/>
        <v>1.515101123488108E-4</v>
      </c>
      <c r="W622" s="6"/>
      <c r="X622" s="6"/>
    </row>
    <row r="623" spans="1:24" x14ac:dyDescent="0.25">
      <c r="A623">
        <f t="shared" si="684"/>
        <v>619</v>
      </c>
      <c r="B623" t="str">
        <f t="shared" si="698"/>
        <v>August</v>
      </c>
      <c r="C623">
        <f t="shared" si="679"/>
        <v>2076</v>
      </c>
      <c r="D623">
        <f t="shared" ref="D623:E623" si="731">D611+1</f>
        <v>93</v>
      </c>
      <c r="E623">
        <f t="shared" si="731"/>
        <v>91</v>
      </c>
      <c r="F623" s="6"/>
      <c r="G623" s="83">
        <f>VLOOKUP(D623,Rates2,5)*VLOOKUP(D623,Mort_Imp_Retirees,C623-'Mort Imp Cume'!$C$4+2)</f>
        <v>1.8247043197773594E-2</v>
      </c>
      <c r="H623" s="9">
        <f t="shared" si="681"/>
        <v>0.98175295680222641</v>
      </c>
      <c r="I623" s="83">
        <f>VLOOKUP(E623,Rates2,6)*VLOOKUP(E623,Mort_Imp_Survivors,C623-'Mort Imp Cume'!$C$4+2)</f>
        <v>9.7141153919535605E-3</v>
      </c>
      <c r="J623" s="9">
        <f t="shared" si="682"/>
        <v>0.99028588460804645</v>
      </c>
      <c r="K623" s="83">
        <f>VLOOKUP(E623,Rates2,7)*VLOOKUP(E623,Mort_Imp_Survivors,C623-'Mort Imp Cume'!$C$4+2)</f>
        <v>1.0913287733503712E-2</v>
      </c>
      <c r="L623" s="9">
        <f t="shared" si="683"/>
        <v>0.98908671226649625</v>
      </c>
      <c r="M623" s="31">
        <f>PRODUCT(H$4:H622)</f>
        <v>0.17060737890557168</v>
      </c>
      <c r="N623" s="9">
        <f>PRODUCT(J$4:J622)</f>
        <v>0.52991801891971491</v>
      </c>
      <c r="O623" s="9">
        <f>PRODUCT(L$4:L622)</f>
        <v>0.38774836300686105</v>
      </c>
      <c r="P623" s="9">
        <f t="shared" si="686"/>
        <v>9.0407924242725701E-2</v>
      </c>
      <c r="Q623" s="9">
        <f t="shared" si="687"/>
        <v>8.6220785279810268E-4</v>
      </c>
      <c r="R623" s="9">
        <f t="shared" si="688"/>
        <v>1.6336521434353278E-3</v>
      </c>
      <c r="S623" s="9">
        <f t="shared" si="675"/>
        <v>1.8637243316642336E-3</v>
      </c>
      <c r="T623" s="9">
        <f t="shared" si="670"/>
        <v>1.3558631667963247E-3</v>
      </c>
      <c r="U623" s="9">
        <f t="shared" si="661"/>
        <v>4.753012849051055E-4</v>
      </c>
      <c r="V623" s="9">
        <f t="shared" si="729"/>
        <v>1.4980224122381296E-4</v>
      </c>
      <c r="W623" s="6"/>
      <c r="X623" s="6"/>
    </row>
    <row r="624" spans="1:24" x14ac:dyDescent="0.25">
      <c r="A624">
        <f t="shared" si="684"/>
        <v>620</v>
      </c>
      <c r="B624" t="str">
        <f t="shared" si="698"/>
        <v>September</v>
      </c>
      <c r="C624">
        <f t="shared" si="679"/>
        <v>2076</v>
      </c>
      <c r="D624">
        <f t="shared" ref="D624:E624" si="732">D612+1</f>
        <v>93</v>
      </c>
      <c r="E624">
        <f t="shared" si="732"/>
        <v>91</v>
      </c>
      <c r="F624" s="6"/>
      <c r="G624" s="83">
        <f>VLOOKUP(D624,Rates2,5)*VLOOKUP(D624,Mort_Imp_Retirees,C624-'Mort Imp Cume'!$C$4+2)</f>
        <v>1.8247043197773594E-2</v>
      </c>
      <c r="H624" s="9">
        <f t="shared" si="681"/>
        <v>0.98175295680222641</v>
      </c>
      <c r="I624" s="83">
        <f>VLOOKUP(E624,Rates2,6)*VLOOKUP(E624,Mort_Imp_Survivors,C624-'Mort Imp Cume'!$C$4+2)</f>
        <v>9.7141153919535605E-3</v>
      </c>
      <c r="J624" s="9">
        <f t="shared" si="682"/>
        <v>0.99028588460804645</v>
      </c>
      <c r="K624" s="83">
        <f>VLOOKUP(E624,Rates2,7)*VLOOKUP(E624,Mort_Imp_Survivors,C624-'Mort Imp Cume'!$C$4+2)</f>
        <v>1.0913287733503712E-2</v>
      </c>
      <c r="L624" s="9">
        <f t="shared" si="683"/>
        <v>0.98908671226649625</v>
      </c>
      <c r="M624" s="31">
        <f>PRODUCT(H$4:H623)</f>
        <v>0.16749429869282279</v>
      </c>
      <c r="N624" s="9">
        <f>PRODUCT(J$4:J623)</f>
        <v>0.52477033413565333</v>
      </c>
      <c r="O624" s="9">
        <f>PRODUCT(L$4:L623)</f>
        <v>0.38351675355317211</v>
      </c>
      <c r="P624" s="9">
        <f t="shared" si="686"/>
        <v>8.7896039090849531E-2</v>
      </c>
      <c r="Q624" s="9">
        <f t="shared" si="687"/>
        <v>8.3825235197872779E-4</v>
      </c>
      <c r="R624" s="9">
        <f t="shared" si="688"/>
        <v>1.5882629079584825E-3</v>
      </c>
      <c r="S624" s="9">
        <f t="shared" si="675"/>
        <v>1.8287420540502365E-3</v>
      </c>
      <c r="T624" s="9">
        <f t="shared" si="670"/>
        <v>1.3359630726060071E-3</v>
      </c>
      <c r="U624" s="9">
        <f t="shared" si="661"/>
        <v>4.6959448844419811E-4</v>
      </c>
      <c r="V624" s="9">
        <f t="shared" si="729"/>
        <v>1.4811362177604231E-4</v>
      </c>
      <c r="W624" s="6"/>
      <c r="X624" s="6"/>
    </row>
    <row r="625" spans="1:24" x14ac:dyDescent="0.25">
      <c r="A625">
        <f t="shared" si="684"/>
        <v>621</v>
      </c>
      <c r="B625" t="str">
        <f t="shared" si="698"/>
        <v>October</v>
      </c>
      <c r="C625">
        <f t="shared" si="679"/>
        <v>2076</v>
      </c>
      <c r="D625">
        <f t="shared" ref="D625:E625" si="733">D613+1</f>
        <v>93</v>
      </c>
      <c r="E625">
        <f t="shared" si="733"/>
        <v>91</v>
      </c>
      <c r="F625" s="6"/>
      <c r="G625" s="83">
        <f>VLOOKUP(D625,Rates2,5)*VLOOKUP(D625,Mort_Imp_Retirees,C625-'Mort Imp Cume'!$C$4+2)</f>
        <v>1.8247043197773594E-2</v>
      </c>
      <c r="H625" s="9">
        <f t="shared" si="681"/>
        <v>0.98175295680222641</v>
      </c>
      <c r="I625" s="83">
        <f>VLOOKUP(E625,Rates2,6)*VLOOKUP(E625,Mort_Imp_Survivors,C625-'Mort Imp Cume'!$C$4+2)</f>
        <v>9.7141153919535605E-3</v>
      </c>
      <c r="J625" s="9">
        <f t="shared" si="682"/>
        <v>0.99028588460804645</v>
      </c>
      <c r="K625" s="83">
        <f>VLOOKUP(E625,Rates2,7)*VLOOKUP(E625,Mort_Imp_Survivors,C625-'Mort Imp Cume'!$C$4+2)</f>
        <v>1.0913287733503712E-2</v>
      </c>
      <c r="L625" s="9">
        <f t="shared" si="683"/>
        <v>0.98908671226649625</v>
      </c>
      <c r="M625" s="31">
        <f>PRODUCT(H$4:H624)</f>
        <v>0.16443802298919405</v>
      </c>
      <c r="N625" s="9">
        <f>PRODUCT(J$4:J624)</f>
        <v>0.51967265455558553</v>
      </c>
      <c r="O625" s="9">
        <f>PRODUCT(L$4:L624)</f>
        <v>0.37933132487102711</v>
      </c>
      <c r="P625" s="9">
        <f t="shared" si="686"/>
        <v>8.5453943916666872E-2</v>
      </c>
      <c r="Q625" s="9">
        <f t="shared" si="687"/>
        <v>8.1496242851131608E-4</v>
      </c>
      <c r="R625" s="9">
        <f t="shared" si="688"/>
        <v>1.5441347626748286E-3</v>
      </c>
      <c r="S625" s="9">
        <f t="shared" si="675"/>
        <v>1.7944163970137954E-3</v>
      </c>
      <c r="T625" s="9">
        <f t="shared" si="670"/>
        <v>1.3163550534262673E-3</v>
      </c>
      <c r="U625" s="9">
        <f t="shared" si="661"/>
        <v>4.6395621173461569E-4</v>
      </c>
      <c r="V625" s="9">
        <f t="shared" si="729"/>
        <v>1.4644403699434939E-4</v>
      </c>
      <c r="W625" s="6"/>
      <c r="X625" s="6"/>
    </row>
    <row r="626" spans="1:24" x14ac:dyDescent="0.25">
      <c r="A626">
        <f t="shared" si="684"/>
        <v>622</v>
      </c>
      <c r="B626" t="str">
        <f t="shared" si="698"/>
        <v>November</v>
      </c>
      <c r="C626">
        <f t="shared" si="679"/>
        <v>2076</v>
      </c>
      <c r="D626">
        <f t="shared" ref="D626:E626" si="734">D614+1</f>
        <v>93</v>
      </c>
      <c r="E626">
        <f t="shared" si="734"/>
        <v>91</v>
      </c>
      <c r="F626" s="6"/>
      <c r="G626" s="83">
        <f>VLOOKUP(D626,Rates2,5)*VLOOKUP(D626,Mort_Imp_Retirees,C626-'Mort Imp Cume'!$C$4+2)</f>
        <v>1.8247043197773594E-2</v>
      </c>
      <c r="H626" s="9">
        <f t="shared" si="681"/>
        <v>0.98175295680222641</v>
      </c>
      <c r="I626" s="83">
        <f>VLOOKUP(E626,Rates2,6)*VLOOKUP(E626,Mort_Imp_Survivors,C626-'Mort Imp Cume'!$C$4+2)</f>
        <v>9.7141153919535605E-3</v>
      </c>
      <c r="J626" s="9">
        <f t="shared" si="682"/>
        <v>0.99028588460804645</v>
      </c>
      <c r="K626" s="83">
        <f>VLOOKUP(E626,Rates2,7)*VLOOKUP(E626,Mort_Imp_Survivors,C626-'Mort Imp Cume'!$C$4+2)</f>
        <v>1.0913287733503712E-2</v>
      </c>
      <c r="L626" s="9">
        <f t="shared" si="683"/>
        <v>0.98908671226649625</v>
      </c>
      <c r="M626" s="31">
        <f>PRODUCT(H$4:H625)</f>
        <v>0.16143751528035374</v>
      </c>
      <c r="N626" s="9">
        <f>PRODUCT(J$4:J625)</f>
        <v>0.5146244944231898</v>
      </c>
      <c r="O626" s="9">
        <f>PRODUCT(L$4:L625)</f>
        <v>0.3751915729763784</v>
      </c>
      <c r="P626" s="9">
        <f t="shared" si="686"/>
        <v>8.3079699682088018E-2</v>
      </c>
      <c r="Q626" s="9">
        <f t="shared" si="687"/>
        <v>7.9231959005814567E-4</v>
      </c>
      <c r="R626" s="9">
        <f t="shared" si="688"/>
        <v>1.5012326695746122E-3</v>
      </c>
      <c r="S626" s="9">
        <f t="shared" si="675"/>
        <v>1.7607350357261029E-3</v>
      </c>
      <c r="T626" s="9">
        <f t="shared" si="670"/>
        <v>1.2970348224526811E-3</v>
      </c>
      <c r="U626" s="9">
        <f t="shared" si="661"/>
        <v>4.5838563208076155E-4</v>
      </c>
      <c r="V626" s="9">
        <f t="shared" si="729"/>
        <v>1.4479327231380472E-4</v>
      </c>
      <c r="W626" s="6"/>
      <c r="X626" s="6"/>
    </row>
    <row r="627" spans="1:24" x14ac:dyDescent="0.25">
      <c r="A627">
        <f t="shared" si="684"/>
        <v>623</v>
      </c>
      <c r="B627" t="str">
        <f t="shared" si="698"/>
        <v>December</v>
      </c>
      <c r="C627">
        <f t="shared" si="679"/>
        <v>2076</v>
      </c>
      <c r="D627">
        <f t="shared" ref="D627:E627" si="735">D615+1</f>
        <v>93</v>
      </c>
      <c r="E627">
        <f t="shared" si="735"/>
        <v>91</v>
      </c>
      <c r="F627" s="6"/>
      <c r="G627" s="83">
        <f>VLOOKUP(D627,Rates2,5)*VLOOKUP(D627,Mort_Imp_Retirees,C627-'Mort Imp Cume'!$C$4+2)</f>
        <v>1.8247043197773594E-2</v>
      </c>
      <c r="H627" s="9">
        <f t="shared" si="681"/>
        <v>0.98175295680222641</v>
      </c>
      <c r="I627" s="83">
        <f>VLOOKUP(E627,Rates2,6)*VLOOKUP(E627,Mort_Imp_Survivors,C627-'Mort Imp Cume'!$C$4+2)</f>
        <v>9.7141153919535605E-3</v>
      </c>
      <c r="J627" s="9">
        <f t="shared" si="682"/>
        <v>0.99028588460804645</v>
      </c>
      <c r="K627" s="83">
        <f>VLOOKUP(E627,Rates2,7)*VLOOKUP(E627,Mort_Imp_Survivors,C627-'Mort Imp Cume'!$C$4+2)</f>
        <v>1.0913287733503712E-2</v>
      </c>
      <c r="L627" s="9">
        <f t="shared" si="683"/>
        <v>0.98908671226649625</v>
      </c>
      <c r="M627" s="31">
        <f>PRODUCT(H$4:H626)</f>
        <v>0.15849175796529189</v>
      </c>
      <c r="N627" s="9">
        <f>PRODUCT(J$4:J626)</f>
        <v>0.50962537270083719</v>
      </c>
      <c r="O627" s="9">
        <f>PRODUCT(L$4:L626)</f>
        <v>0.37109699938530133</v>
      </c>
      <c r="P627" s="9">
        <f t="shared" si="686"/>
        <v>8.0771421223072765E-2</v>
      </c>
      <c r="Q627" s="9">
        <f t="shared" si="687"/>
        <v>7.7030585807084386E-4</v>
      </c>
      <c r="R627" s="9">
        <f t="shared" si="688"/>
        <v>1.4595225641408039E-3</v>
      </c>
      <c r="S627" s="9">
        <f t="shared" si="675"/>
        <v>1.7276858766965269E-3</v>
      </c>
      <c r="T627" s="9">
        <f t="shared" si="670"/>
        <v>1.2779981557985397E-3</v>
      </c>
      <c r="U627" s="9">
        <f t="shared" si="661"/>
        <v>4.5288193666489162E-4</v>
      </c>
      <c r="V627" s="9">
        <f t="shared" si="729"/>
        <v>1.4316111558812435E-4</v>
      </c>
      <c r="W627" s="6"/>
      <c r="X627" s="6"/>
    </row>
    <row r="628" spans="1:24" x14ac:dyDescent="0.25">
      <c r="A628">
        <f t="shared" si="684"/>
        <v>624</v>
      </c>
      <c r="B628" t="str">
        <f t="shared" si="698"/>
        <v>January</v>
      </c>
      <c r="C628">
        <f t="shared" si="679"/>
        <v>2077</v>
      </c>
      <c r="D628">
        <f t="shared" ref="D628:E628" si="736">D616+1</f>
        <v>94</v>
      </c>
      <c r="E628">
        <f t="shared" si="736"/>
        <v>92</v>
      </c>
      <c r="F628" s="6"/>
      <c r="G628" s="83">
        <f>VLOOKUP(D628,Rates2,5)*VLOOKUP(D628,Mort_Imp_Retirees,C628-'Mort Imp Cume'!$C$4+2)</f>
        <v>2.0397567741408239E-2</v>
      </c>
      <c r="H628" s="9">
        <f t="shared" si="681"/>
        <v>0.97960243225859178</v>
      </c>
      <c r="I628" s="83">
        <f>VLOOKUP(E628,Rates2,6)*VLOOKUP(E628,Mort_Imp_Survivors,C628-'Mort Imp Cume'!$C$4+2)</f>
        <v>1.101266919346373E-2</v>
      </c>
      <c r="J628" s="9">
        <f t="shared" si="682"/>
        <v>0.98898733080653622</v>
      </c>
      <c r="K628" s="83">
        <f>VLOOKUP(E628,Rates2,7)*VLOOKUP(E628,Mort_Imp_Survivors,C628-'Mort Imp Cume'!$C$4+2)</f>
        <v>1.2478948837721436E-2</v>
      </c>
      <c r="L628" s="9">
        <f t="shared" si="683"/>
        <v>0.98752105116227862</v>
      </c>
      <c r="M628" s="31">
        <f>PRODUCT(H$4:H627)</f>
        <v>0.15559975201120813</v>
      </c>
      <c r="N628" s="9">
        <f>PRODUCT(J$4:J627)</f>
        <v>0.50467481302375394</v>
      </c>
      <c r="O628" s="9">
        <f>PRODUCT(L$4:L627)</f>
        <v>0.36704711105396964</v>
      </c>
      <c r="P628" s="9">
        <f t="shared" si="686"/>
        <v>7.8527275752798942E-2</v>
      </c>
      <c r="Q628" s="9">
        <f t="shared" si="687"/>
        <v>8.4715519775953015E-4</v>
      </c>
      <c r="R628" s="9">
        <f t="shared" si="688"/>
        <v>1.5841257139460108E-3</v>
      </c>
      <c r="S628" s="9">
        <f t="shared" si="675"/>
        <v>1.9377598318571442E-3</v>
      </c>
      <c r="T628" s="9">
        <f t="shared" si="670"/>
        <v>1.4405047723918718E-3</v>
      </c>
      <c r="U628" s="9">
        <f t="shared" si="661"/>
        <v>5.1632216359650152E-4</v>
      </c>
      <c r="V628" s="9">
        <f t="shared" si="729"/>
        <v>1.5859385465396663E-4</v>
      </c>
      <c r="W628" s="6"/>
      <c r="X628" s="6"/>
    </row>
    <row r="629" spans="1:24" x14ac:dyDescent="0.25">
      <c r="A629">
        <f t="shared" si="684"/>
        <v>625</v>
      </c>
      <c r="B629" t="str">
        <f t="shared" si="698"/>
        <v>February</v>
      </c>
      <c r="C629">
        <f t="shared" si="679"/>
        <v>2077</v>
      </c>
      <c r="D629">
        <f t="shared" ref="D629:E629" si="737">D617+1</f>
        <v>94</v>
      </c>
      <c r="E629">
        <f t="shared" si="737"/>
        <v>92</v>
      </c>
      <c r="F629" s="6"/>
      <c r="G629" s="83">
        <f>VLOOKUP(D629,Rates2,5)*VLOOKUP(D629,Mort_Imp_Retirees,C629-'Mort Imp Cume'!$C$4+2)</f>
        <v>2.0397567741408239E-2</v>
      </c>
      <c r="H629" s="9">
        <f t="shared" si="681"/>
        <v>0.97960243225859178</v>
      </c>
      <c r="I629" s="83">
        <f>VLOOKUP(E629,Rates2,6)*VLOOKUP(E629,Mort_Imp_Survivors,C629-'Mort Imp Cume'!$C$4+2)</f>
        <v>1.101266919346373E-2</v>
      </c>
      <c r="J629" s="9">
        <f t="shared" si="682"/>
        <v>0.98898733080653622</v>
      </c>
      <c r="K629" s="83">
        <f>VLOOKUP(E629,Rates2,7)*VLOOKUP(E629,Mort_Imp_Survivors,C629-'Mort Imp Cume'!$C$4+2)</f>
        <v>1.2478948837721436E-2</v>
      </c>
      <c r="L629" s="9">
        <f t="shared" si="683"/>
        <v>0.98752105116227862</v>
      </c>
      <c r="M629" s="31">
        <f>PRODUCT(H$4:H628)</f>
        <v>0.1524258955290132</v>
      </c>
      <c r="N629" s="9">
        <f>PRODUCT(J$4:J628)</f>
        <v>0.49911699625765016</v>
      </c>
      <c r="O629" s="9">
        <f>PRODUCT(L$4:L628)</f>
        <v>0.3624667489340937</v>
      </c>
      <c r="P629" s="9">
        <f t="shared" si="686"/>
        <v>7.6078355128323449E-2</v>
      </c>
      <c r="Q629" s="9">
        <f t="shared" si="687"/>
        <v>8.2073615016063292E-4</v>
      </c>
      <c r="R629" s="9">
        <f t="shared" si="688"/>
        <v>1.5347237947344421E-3</v>
      </c>
      <c r="S629" s="9">
        <f t="shared" si="675"/>
        <v>1.895721058207408E-3</v>
      </c>
      <c r="T629" s="9">
        <f t="shared" si="670"/>
        <v>1.4161414040855338E-3</v>
      </c>
      <c r="U629" s="9">
        <f t="shared" ref="U629:U692" si="738">IF(O390=0,0,R389*O629/O390)</f>
        <v>5.0924101034994487E-4</v>
      </c>
      <c r="V629" s="9">
        <f t="shared" si="729"/>
        <v>1.5655050720299787E-4</v>
      </c>
      <c r="W629" s="6"/>
      <c r="X629" s="6"/>
    </row>
    <row r="630" spans="1:24" x14ac:dyDescent="0.25">
      <c r="A630">
        <f t="shared" si="684"/>
        <v>626</v>
      </c>
      <c r="B630" t="str">
        <f t="shared" si="698"/>
        <v>March</v>
      </c>
      <c r="C630">
        <f t="shared" si="679"/>
        <v>2077</v>
      </c>
      <c r="D630">
        <f t="shared" ref="D630:E630" si="739">D618+1</f>
        <v>94</v>
      </c>
      <c r="E630">
        <f t="shared" si="739"/>
        <v>92</v>
      </c>
      <c r="F630" s="6"/>
      <c r="G630" s="83">
        <f>VLOOKUP(D630,Rates2,5)*VLOOKUP(D630,Mort_Imp_Retirees,C630-'Mort Imp Cume'!$C$4+2)</f>
        <v>2.0397567741408239E-2</v>
      </c>
      <c r="H630" s="9">
        <f t="shared" si="681"/>
        <v>0.97960243225859178</v>
      </c>
      <c r="I630" s="83">
        <f>VLOOKUP(E630,Rates2,6)*VLOOKUP(E630,Mort_Imp_Survivors,C630-'Mort Imp Cume'!$C$4+2)</f>
        <v>1.101266919346373E-2</v>
      </c>
      <c r="J630" s="9">
        <f t="shared" si="682"/>
        <v>0.98898733080653622</v>
      </c>
      <c r="K630" s="83">
        <f>VLOOKUP(E630,Rates2,7)*VLOOKUP(E630,Mort_Imp_Survivors,C630-'Mort Imp Cume'!$C$4+2)</f>
        <v>1.2478948837721436E-2</v>
      </c>
      <c r="L630" s="9">
        <f t="shared" si="683"/>
        <v>0.98752105116227862</v>
      </c>
      <c r="M630" s="31">
        <f>PRODUCT(H$4:H629)</f>
        <v>0.14931677799941534</v>
      </c>
      <c r="N630" s="9">
        <f>PRODUCT(J$4:J629)</f>
        <v>0.49362038588902934</v>
      </c>
      <c r="O630" s="9">
        <f>PRODUCT(L$4:L629)</f>
        <v>0.35794354491876995</v>
      </c>
      <c r="P630" s="9">
        <f t="shared" si="686"/>
        <v>7.3705805575777925E-2</v>
      </c>
      <c r="Q630" s="9">
        <f t="shared" si="687"/>
        <v>7.9514099655173724E-4</v>
      </c>
      <c r="R630" s="9">
        <f t="shared" si="688"/>
        <v>1.4868625042749356E-3</v>
      </c>
      <c r="S630" s="9">
        <f t="shared" si="675"/>
        <v>1.8545942956649923E-3</v>
      </c>
      <c r="T630" s="9">
        <f t="shared" si="670"/>
        <v>1.3921900953062498E-3</v>
      </c>
      <c r="U630" s="9">
        <f t="shared" si="738"/>
        <v>5.0225697230555559E-4</v>
      </c>
      <c r="V630" s="9">
        <f t="shared" si="729"/>
        <v>1.5453348655273955E-4</v>
      </c>
      <c r="W630" s="6"/>
      <c r="X630" s="6"/>
    </row>
    <row r="631" spans="1:24" x14ac:dyDescent="0.25">
      <c r="A631">
        <f t="shared" si="684"/>
        <v>627</v>
      </c>
      <c r="B631" t="str">
        <f t="shared" si="698"/>
        <v>April</v>
      </c>
      <c r="C631">
        <f t="shared" si="679"/>
        <v>2077</v>
      </c>
      <c r="D631">
        <f t="shared" ref="D631:E631" si="740">D619+1</f>
        <v>94</v>
      </c>
      <c r="E631">
        <f t="shared" si="740"/>
        <v>92</v>
      </c>
      <c r="F631" s="6"/>
      <c r="G631" s="83">
        <f>VLOOKUP(D631,Rates2,5)*VLOOKUP(D631,Mort_Imp_Retirees,C631-'Mort Imp Cume'!$C$4+2)</f>
        <v>2.0397567741408239E-2</v>
      </c>
      <c r="H631" s="9">
        <f t="shared" si="681"/>
        <v>0.97960243225859178</v>
      </c>
      <c r="I631" s="83">
        <f>VLOOKUP(E631,Rates2,6)*VLOOKUP(E631,Mort_Imp_Survivors,C631-'Mort Imp Cume'!$C$4+2)</f>
        <v>1.101266919346373E-2</v>
      </c>
      <c r="J631" s="9">
        <f t="shared" si="682"/>
        <v>0.98898733080653622</v>
      </c>
      <c r="K631" s="83">
        <f>VLOOKUP(E631,Rates2,7)*VLOOKUP(E631,Mort_Imp_Survivors,C631-'Mort Imp Cume'!$C$4+2)</f>
        <v>1.2478948837721436E-2</v>
      </c>
      <c r="L631" s="9">
        <f t="shared" si="683"/>
        <v>0.98752105116227862</v>
      </c>
      <c r="M631" s="31">
        <f>PRODUCT(H$4:H630)</f>
        <v>0.14627107890524346</v>
      </c>
      <c r="N631" s="9">
        <f>PRODUCT(J$4:J630)</f>
        <v>0.48818430787208356</v>
      </c>
      <c r="O631" s="9">
        <f>PRODUCT(L$4:L630)</f>
        <v>0.35347678573493602</v>
      </c>
      <c r="P631" s="9">
        <f t="shared" si="686"/>
        <v>7.1407245417059201E-2</v>
      </c>
      <c r="Q631" s="9">
        <f t="shared" si="687"/>
        <v>7.7034404330008786E-4</v>
      </c>
      <c r="R631" s="9">
        <f t="shared" si="688"/>
        <v>1.4404937971273638E-3</v>
      </c>
      <c r="S631" s="9">
        <f t="shared" si="675"/>
        <v>1.8143597585847028E-3</v>
      </c>
      <c r="T631" s="9">
        <f t="shared" si="670"/>
        <v>1.3686438768594599E-3</v>
      </c>
      <c r="U631" s="9">
        <f t="shared" si="738"/>
        <v>4.9536871756693745E-4</v>
      </c>
      <c r="V631" s="9">
        <f t="shared" si="729"/>
        <v>1.5254245350466956E-4</v>
      </c>
      <c r="W631" s="6"/>
      <c r="X631" s="6"/>
    </row>
    <row r="632" spans="1:24" x14ac:dyDescent="0.25">
      <c r="A632">
        <f t="shared" si="684"/>
        <v>628</v>
      </c>
      <c r="B632" t="str">
        <f t="shared" si="698"/>
        <v>May</v>
      </c>
      <c r="C632">
        <f t="shared" si="679"/>
        <v>2077</v>
      </c>
      <c r="D632">
        <f t="shared" ref="D632:E632" si="741">D620+1</f>
        <v>94</v>
      </c>
      <c r="E632">
        <f t="shared" si="741"/>
        <v>92</v>
      </c>
      <c r="F632" s="6"/>
      <c r="G632" s="83">
        <f>VLOOKUP(D632,Rates2,5)*VLOOKUP(D632,Mort_Imp_Retirees,C632-'Mort Imp Cume'!$C$4+2)</f>
        <v>2.0397567741408239E-2</v>
      </c>
      <c r="H632" s="9">
        <f t="shared" si="681"/>
        <v>0.97960243225859178</v>
      </c>
      <c r="I632" s="83">
        <f>VLOOKUP(E632,Rates2,6)*VLOOKUP(E632,Mort_Imp_Survivors,C632-'Mort Imp Cume'!$C$4+2)</f>
        <v>1.101266919346373E-2</v>
      </c>
      <c r="J632" s="9">
        <f t="shared" si="682"/>
        <v>0.98898733080653622</v>
      </c>
      <c r="K632" s="83">
        <f>VLOOKUP(E632,Rates2,7)*VLOOKUP(E632,Mort_Imp_Survivors,C632-'Mort Imp Cume'!$C$4+2)</f>
        <v>1.2478948837721436E-2</v>
      </c>
      <c r="L632" s="9">
        <f t="shared" si="683"/>
        <v>0.98752105116227862</v>
      </c>
      <c r="M632" s="31">
        <f>PRODUCT(H$4:H631)</f>
        <v>0.14328750466466489</v>
      </c>
      <c r="N632" s="9">
        <f>PRODUCT(J$4:J631)</f>
        <v>0.48280809558404825</v>
      </c>
      <c r="O632" s="9">
        <f>PRODUCT(L$4:L631)</f>
        <v>0.34906576701042757</v>
      </c>
      <c r="P632" s="9">
        <f t="shared" si="686"/>
        <v>6.9180367248137281E-2</v>
      </c>
      <c r="Q632" s="9">
        <f t="shared" si="687"/>
        <v>7.4632039804441771E-4</v>
      </c>
      <c r="R632" s="9">
        <f t="shared" si="688"/>
        <v>1.395571126177729E-3</v>
      </c>
      <c r="S632" s="9">
        <f t="shared" si="675"/>
        <v>1.7749980905614618E-3</v>
      </c>
      <c r="T632" s="9">
        <f t="shared" si="670"/>
        <v>1.3454958974211313E-3</v>
      </c>
      <c r="U632" s="9">
        <f t="shared" si="738"/>
        <v>4.8857493250412337E-4</v>
      </c>
      <c r="V632" s="9">
        <f t="shared" si="729"/>
        <v>1.5057707323055128E-4</v>
      </c>
      <c r="W632" s="6"/>
      <c r="X632" s="6"/>
    </row>
    <row r="633" spans="1:24" x14ac:dyDescent="0.25">
      <c r="A633">
        <f t="shared" si="684"/>
        <v>629</v>
      </c>
      <c r="B633" t="str">
        <f t="shared" si="698"/>
        <v>June</v>
      </c>
      <c r="C633">
        <f t="shared" si="679"/>
        <v>2077</v>
      </c>
      <c r="D633">
        <f t="shared" ref="D633:E633" si="742">D621+1</f>
        <v>94</v>
      </c>
      <c r="E633">
        <f t="shared" si="742"/>
        <v>92</v>
      </c>
      <c r="F633" s="6"/>
      <c r="G633" s="83">
        <f>VLOOKUP(D633,Rates2,5)*VLOOKUP(D633,Mort_Imp_Retirees,C633-'Mort Imp Cume'!$C$4+2)</f>
        <v>2.0397567741408239E-2</v>
      </c>
      <c r="H633" s="9">
        <f t="shared" si="681"/>
        <v>0.97960243225859178</v>
      </c>
      <c r="I633" s="83">
        <f>VLOOKUP(E633,Rates2,6)*VLOOKUP(E633,Mort_Imp_Survivors,C633-'Mort Imp Cume'!$C$4+2)</f>
        <v>1.101266919346373E-2</v>
      </c>
      <c r="J633" s="9">
        <f t="shared" si="682"/>
        <v>0.98898733080653622</v>
      </c>
      <c r="K633" s="83">
        <f>VLOOKUP(E633,Rates2,7)*VLOOKUP(E633,Mort_Imp_Survivors,C633-'Mort Imp Cume'!$C$4+2)</f>
        <v>1.2478948837721436E-2</v>
      </c>
      <c r="L633" s="9">
        <f t="shared" si="683"/>
        <v>0.98752105116227862</v>
      </c>
      <c r="M633" s="31">
        <f>PRODUCT(H$4:H632)</f>
        <v>0.14036478808177005</v>
      </c>
      <c r="N633" s="9">
        <f>PRODUCT(J$4:J632)</f>
        <v>0.47749108974345489</v>
      </c>
      <c r="O633" s="9">
        <f>PRODUCT(L$4:L632)</f>
        <v>0.34470979316290445</v>
      </c>
      <c r="P633" s="9">
        <f t="shared" si="686"/>
        <v>6.7022935622773491E-2</v>
      </c>
      <c r="Q633" s="9">
        <f t="shared" si="687"/>
        <v>7.2304594470681317E-4</v>
      </c>
      <c r="R633" s="9">
        <f t="shared" si="688"/>
        <v>1.3520493959119583E-3</v>
      </c>
      <c r="S633" s="9">
        <f t="shared" si="675"/>
        <v>1.7364903551181517E-3</v>
      </c>
      <c r="T633" s="9">
        <f t="shared" si="670"/>
        <v>1.3227394215442015E-3</v>
      </c>
      <c r="U633" s="9">
        <f t="shared" si="738"/>
        <v>4.8187432150305966E-4</v>
      </c>
      <c r="V633" s="9">
        <f t="shared" si="729"/>
        <v>1.4863701521612626E-4</v>
      </c>
      <c r="W633" s="6"/>
      <c r="X633" s="6"/>
    </row>
    <row r="634" spans="1:24" x14ac:dyDescent="0.25">
      <c r="A634">
        <f t="shared" si="684"/>
        <v>630</v>
      </c>
      <c r="B634" t="str">
        <f t="shared" si="698"/>
        <v>July</v>
      </c>
      <c r="C634">
        <f t="shared" si="679"/>
        <v>2077</v>
      </c>
      <c r="D634">
        <f t="shared" ref="D634:E634" si="743">D622+1</f>
        <v>94</v>
      </c>
      <c r="E634">
        <f t="shared" si="743"/>
        <v>92</v>
      </c>
      <c r="F634" s="6"/>
      <c r="G634" s="83">
        <f>VLOOKUP(D634,Rates2,5)*VLOOKUP(D634,Mort_Imp_Retirees,C634-'Mort Imp Cume'!$C$4+2)</f>
        <v>2.0397567741408239E-2</v>
      </c>
      <c r="H634" s="9">
        <f t="shared" si="681"/>
        <v>0.97960243225859178</v>
      </c>
      <c r="I634" s="83">
        <f>VLOOKUP(E634,Rates2,6)*VLOOKUP(E634,Mort_Imp_Survivors,C634-'Mort Imp Cume'!$C$4+2)</f>
        <v>1.101266919346373E-2</v>
      </c>
      <c r="J634" s="9">
        <f t="shared" si="682"/>
        <v>0.98898733080653622</v>
      </c>
      <c r="K634" s="83">
        <f>VLOOKUP(E634,Rates2,7)*VLOOKUP(E634,Mort_Imp_Survivors,C634-'Mort Imp Cume'!$C$4+2)</f>
        <v>1.2478948837721436E-2</v>
      </c>
      <c r="L634" s="9">
        <f t="shared" si="683"/>
        <v>0.98752105116227862</v>
      </c>
      <c r="M634" s="31">
        <f>PRODUCT(H$4:H633)</f>
        <v>0.13750168780836375</v>
      </c>
      <c r="N634" s="9">
        <f>PRODUCT(J$4:J633)</f>
        <v>0.47223263832928369</v>
      </c>
      <c r="O634" s="9">
        <f>PRODUCT(L$4:L633)</f>
        <v>0.34040817729016304</v>
      </c>
      <c r="P634" s="9">
        <f t="shared" si="686"/>
        <v>6.4932784808473115E-2</v>
      </c>
      <c r="Q634" s="9">
        <f t="shared" si="687"/>
        <v>7.0049731928384644E-4</v>
      </c>
      <c r="R634" s="9">
        <f t="shared" si="688"/>
        <v>1.3098849171468792E-3</v>
      </c>
      <c r="S634" s="9">
        <f t="shared" si="675"/>
        <v>1.6988180265954788E-3</v>
      </c>
      <c r="T634" s="9">
        <f t="shared" si="670"/>
        <v>1.3003678276987442E-3</v>
      </c>
      <c r="U634" s="9">
        <f t="shared" si="738"/>
        <v>4.7526560671852383E-4</v>
      </c>
      <c r="V634" s="9">
        <f t="shared" si="729"/>
        <v>1.4672195320553221E-4</v>
      </c>
      <c r="W634" s="6"/>
      <c r="X634" s="6"/>
    </row>
    <row r="635" spans="1:24" x14ac:dyDescent="0.25">
      <c r="A635">
        <f t="shared" si="684"/>
        <v>631</v>
      </c>
      <c r="B635" t="str">
        <f t="shared" si="698"/>
        <v>August</v>
      </c>
      <c r="C635">
        <f t="shared" si="679"/>
        <v>2077</v>
      </c>
      <c r="D635">
        <f t="shared" ref="D635:E635" si="744">D623+1</f>
        <v>94</v>
      </c>
      <c r="E635">
        <f t="shared" si="744"/>
        <v>92</v>
      </c>
      <c r="F635" s="6"/>
      <c r="G635" s="83">
        <f>VLOOKUP(D635,Rates2,5)*VLOOKUP(D635,Mort_Imp_Retirees,C635-'Mort Imp Cume'!$C$4+2)</f>
        <v>2.0397567741408239E-2</v>
      </c>
      <c r="H635" s="9">
        <f t="shared" si="681"/>
        <v>0.97960243225859178</v>
      </c>
      <c r="I635" s="83">
        <f>VLOOKUP(E635,Rates2,6)*VLOOKUP(E635,Mort_Imp_Survivors,C635-'Mort Imp Cume'!$C$4+2)</f>
        <v>1.101266919346373E-2</v>
      </c>
      <c r="J635" s="9">
        <f t="shared" si="682"/>
        <v>0.98898733080653622</v>
      </c>
      <c r="K635" s="83">
        <f>VLOOKUP(E635,Rates2,7)*VLOOKUP(E635,Mort_Imp_Survivors,C635-'Mort Imp Cume'!$C$4+2)</f>
        <v>1.2478948837721436E-2</v>
      </c>
      <c r="L635" s="9">
        <f t="shared" si="683"/>
        <v>0.98752105116227862</v>
      </c>
      <c r="M635" s="31">
        <f>PRODUCT(H$4:H634)</f>
        <v>0.1346969878167347</v>
      </c>
      <c r="N635" s="9">
        <f>PRODUCT(J$4:J634)</f>
        <v>0.46703209650100669</v>
      </c>
      <c r="O635" s="9">
        <f>PRODUCT(L$4:L634)</f>
        <v>0.33616024106181708</v>
      </c>
      <c r="P635" s="9">
        <f t="shared" si="686"/>
        <v>6.2907816612420162E-2</v>
      </c>
      <c r="Q635" s="9">
        <f t="shared" si="687"/>
        <v>6.7865188639267861E-4</v>
      </c>
      <c r="R635" s="9">
        <f t="shared" si="688"/>
        <v>1.26903536317294E-3</v>
      </c>
      <c r="S635" s="9">
        <f t="shared" si="675"/>
        <v>1.6619629812394741E-3</v>
      </c>
      <c r="T635" s="9">
        <f t="shared" si="670"/>
        <v>1.278374606345279E-3</v>
      </c>
      <c r="U635" s="9">
        <f t="shared" si="738"/>
        <v>4.6874752783043327E-4</v>
      </c>
      <c r="V635" s="9">
        <f t="shared" si="729"/>
        <v>1.4483156514643735E-4</v>
      </c>
      <c r="W635" s="6"/>
      <c r="X635" s="6"/>
    </row>
    <row r="636" spans="1:24" x14ac:dyDescent="0.25">
      <c r="A636">
        <f t="shared" si="684"/>
        <v>632</v>
      </c>
      <c r="B636" t="str">
        <f t="shared" si="698"/>
        <v>September</v>
      </c>
      <c r="C636">
        <f t="shared" si="679"/>
        <v>2077</v>
      </c>
      <c r="D636">
        <f t="shared" ref="D636:E636" si="745">D624+1</f>
        <v>94</v>
      </c>
      <c r="E636">
        <f t="shared" si="745"/>
        <v>92</v>
      </c>
      <c r="F636" s="6"/>
      <c r="G636" s="83">
        <f>VLOOKUP(D636,Rates2,5)*VLOOKUP(D636,Mort_Imp_Retirees,C636-'Mort Imp Cume'!$C$4+2)</f>
        <v>2.0397567741408239E-2</v>
      </c>
      <c r="H636" s="9">
        <f t="shared" si="681"/>
        <v>0.97960243225859178</v>
      </c>
      <c r="I636" s="83">
        <f>VLOOKUP(E636,Rates2,6)*VLOOKUP(E636,Mort_Imp_Survivors,C636-'Mort Imp Cume'!$C$4+2)</f>
        <v>1.101266919346373E-2</v>
      </c>
      <c r="J636" s="9">
        <f t="shared" si="682"/>
        <v>0.98898733080653622</v>
      </c>
      <c r="K636" s="83">
        <f>VLOOKUP(E636,Rates2,7)*VLOOKUP(E636,Mort_Imp_Survivors,C636-'Mort Imp Cume'!$C$4+2)</f>
        <v>1.2478948837721436E-2</v>
      </c>
      <c r="L636" s="9">
        <f t="shared" si="683"/>
        <v>0.98752105116227862</v>
      </c>
      <c r="M636" s="31">
        <f>PRODUCT(H$4:H635)</f>
        <v>0.13194949688317922</v>
      </c>
      <c r="N636" s="9">
        <f>PRODUCT(J$4:J635)</f>
        <v>0.46188882651951124</v>
      </c>
      <c r="O636" s="9">
        <f>PRODUCT(L$4:L635)</f>
        <v>0.33196531461233059</v>
      </c>
      <c r="P636" s="9">
        <f t="shared" si="686"/>
        <v>6.0945998275211556E-2</v>
      </c>
      <c r="Q636" s="9">
        <f t="shared" si="687"/>
        <v>6.5748771654858479E-4</v>
      </c>
      <c r="R636" s="9">
        <f t="shared" si="688"/>
        <v>1.2294597272646463E-3</v>
      </c>
      <c r="S636" s="9">
        <f t="shared" si="675"/>
        <v>1.6259074884823522E-3</v>
      </c>
      <c r="T636" s="9">
        <f t="shared" si="670"/>
        <v>1.2567533580406698E-3</v>
      </c>
      <c r="U636" s="9">
        <f t="shared" si="738"/>
        <v>4.6231884180349407E-4</v>
      </c>
      <c r="V636" s="9">
        <f t="shared" si="729"/>
        <v>1.429655331358812E-4</v>
      </c>
      <c r="W636" s="6"/>
      <c r="X636" s="6"/>
    </row>
    <row r="637" spans="1:24" x14ac:dyDescent="0.25">
      <c r="A637">
        <f t="shared" si="684"/>
        <v>633</v>
      </c>
      <c r="B637" t="str">
        <f t="shared" si="698"/>
        <v>October</v>
      </c>
      <c r="C637">
        <f t="shared" si="679"/>
        <v>2077</v>
      </c>
      <c r="D637">
        <f t="shared" ref="D637:E637" si="746">D625+1</f>
        <v>94</v>
      </c>
      <c r="E637">
        <f t="shared" si="746"/>
        <v>92</v>
      </c>
      <c r="F637" s="6"/>
      <c r="G637" s="83">
        <f>VLOOKUP(D637,Rates2,5)*VLOOKUP(D637,Mort_Imp_Retirees,C637-'Mort Imp Cume'!$C$4+2)</f>
        <v>2.0397567741408239E-2</v>
      </c>
      <c r="H637" s="9">
        <f t="shared" si="681"/>
        <v>0.97960243225859178</v>
      </c>
      <c r="I637" s="83">
        <f>VLOOKUP(E637,Rates2,6)*VLOOKUP(E637,Mort_Imp_Survivors,C637-'Mort Imp Cume'!$C$4+2)</f>
        <v>1.101266919346373E-2</v>
      </c>
      <c r="J637" s="9">
        <f t="shared" si="682"/>
        <v>0.98898733080653622</v>
      </c>
      <c r="K637" s="83">
        <f>VLOOKUP(E637,Rates2,7)*VLOOKUP(E637,Mort_Imp_Survivors,C637-'Mort Imp Cume'!$C$4+2)</f>
        <v>1.2478948837721436E-2</v>
      </c>
      <c r="L637" s="9">
        <f t="shared" si="683"/>
        <v>0.98752105116227862</v>
      </c>
      <c r="M637" s="31">
        <f>PRODUCT(H$4:H636)</f>
        <v>0.12925804808205985</v>
      </c>
      <c r="N637" s="9">
        <f>PRODUCT(J$4:J636)</f>
        <v>0.45680219766889468</v>
      </c>
      <c r="O637" s="9">
        <f>PRODUCT(L$4:L636)</f>
        <v>0.32782273643538523</v>
      </c>
      <c r="P637" s="9">
        <f t="shared" si="686"/>
        <v>5.9045360430276597E-2</v>
      </c>
      <c r="Q637" s="9">
        <f t="shared" si="687"/>
        <v>6.3698356415109469E-4</v>
      </c>
      <c r="R637" s="9">
        <f t="shared" si="688"/>
        <v>1.1911182815160576E-3</v>
      </c>
      <c r="S637" s="9">
        <f t="shared" si="675"/>
        <v>1.590634202412523E-3</v>
      </c>
      <c r="T637" s="9">
        <f t="shared" ref="T637:T700" si="747">IF(O518=0,0,R517*O637/O518)</f>
        <v>1.2354977915760533E-3</v>
      </c>
      <c r="U637" s="9">
        <f t="shared" si="738"/>
        <v>4.5597832265014716E-4</v>
      </c>
      <c r="V637" s="9">
        <f t="shared" si="729"/>
        <v>1.4112354336681362E-4</v>
      </c>
      <c r="W637" s="6"/>
      <c r="X637" s="6"/>
    </row>
    <row r="638" spans="1:24" x14ac:dyDescent="0.25">
      <c r="A638">
        <f t="shared" si="684"/>
        <v>634</v>
      </c>
      <c r="B638" t="str">
        <f t="shared" si="698"/>
        <v>November</v>
      </c>
      <c r="C638">
        <f t="shared" si="679"/>
        <v>2077</v>
      </c>
      <c r="D638">
        <f t="shared" ref="D638:E638" si="748">D626+1</f>
        <v>94</v>
      </c>
      <c r="E638">
        <f t="shared" si="748"/>
        <v>92</v>
      </c>
      <c r="F638" s="6"/>
      <c r="G638" s="83">
        <f>VLOOKUP(D638,Rates2,5)*VLOOKUP(D638,Mort_Imp_Retirees,C638-'Mort Imp Cume'!$C$4+2)</f>
        <v>2.0397567741408239E-2</v>
      </c>
      <c r="H638" s="9">
        <f t="shared" si="681"/>
        <v>0.97960243225859178</v>
      </c>
      <c r="I638" s="83">
        <f>VLOOKUP(E638,Rates2,6)*VLOOKUP(E638,Mort_Imp_Survivors,C638-'Mort Imp Cume'!$C$4+2)</f>
        <v>1.101266919346373E-2</v>
      </c>
      <c r="J638" s="9">
        <f t="shared" si="682"/>
        <v>0.98898733080653622</v>
      </c>
      <c r="K638" s="83">
        <f>VLOOKUP(E638,Rates2,7)*VLOOKUP(E638,Mort_Imp_Survivors,C638-'Mort Imp Cume'!$C$4+2)</f>
        <v>1.2478948837721436E-2</v>
      </c>
      <c r="L638" s="9">
        <f t="shared" si="683"/>
        <v>0.98752105116227862</v>
      </c>
      <c r="M638" s="31">
        <f>PRODUCT(H$4:H637)</f>
        <v>0.12662149829018382</v>
      </c>
      <c r="N638" s="9">
        <f>PRODUCT(J$4:J637)</f>
        <v>0.45177158617911989</v>
      </c>
      <c r="O638" s="9">
        <f>PRODUCT(L$4:L637)</f>
        <v>0.32373185327956622</v>
      </c>
      <c r="P638" s="9">
        <f t="shared" si="686"/>
        <v>5.7203995126933062E-2</v>
      </c>
      <c r="Q638" s="9">
        <f t="shared" si="687"/>
        <v>6.1711884615664762E-4</v>
      </c>
      <c r="R638" s="9">
        <f t="shared" si="688"/>
        <v>1.1539725369600264E-3</v>
      </c>
      <c r="S638" s="9">
        <f t="shared" si="675"/>
        <v>1.5561261534296608E-3</v>
      </c>
      <c r="T638" s="9">
        <f t="shared" si="747"/>
        <v>1.2146017221462703E-3</v>
      </c>
      <c r="U638" s="9">
        <f t="shared" si="738"/>
        <v>4.4972476119676581E-4</v>
      </c>
      <c r="V638" s="9">
        <f t="shared" si="729"/>
        <v>1.393052860753225E-4</v>
      </c>
      <c r="W638" s="6"/>
      <c r="X638" s="6"/>
    </row>
    <row r="639" spans="1:24" x14ac:dyDescent="0.25">
      <c r="A639">
        <f t="shared" si="684"/>
        <v>635</v>
      </c>
      <c r="B639" t="str">
        <f t="shared" si="698"/>
        <v>December</v>
      </c>
      <c r="C639">
        <f t="shared" si="679"/>
        <v>2077</v>
      </c>
      <c r="D639">
        <f t="shared" ref="D639:E639" si="749">D627+1</f>
        <v>94</v>
      </c>
      <c r="E639">
        <f t="shared" si="749"/>
        <v>92</v>
      </c>
      <c r="F639" s="6"/>
      <c r="G639" s="83">
        <f>VLOOKUP(D639,Rates2,5)*VLOOKUP(D639,Mort_Imp_Retirees,C639-'Mort Imp Cume'!$C$4+2)</f>
        <v>2.0397567741408239E-2</v>
      </c>
      <c r="H639" s="9">
        <f t="shared" si="681"/>
        <v>0.97960243225859178</v>
      </c>
      <c r="I639" s="83">
        <f>VLOOKUP(E639,Rates2,6)*VLOOKUP(E639,Mort_Imp_Survivors,C639-'Mort Imp Cume'!$C$4+2)</f>
        <v>1.101266919346373E-2</v>
      </c>
      <c r="J639" s="9">
        <f t="shared" si="682"/>
        <v>0.98898733080653622</v>
      </c>
      <c r="K639" s="83">
        <f>VLOOKUP(E639,Rates2,7)*VLOOKUP(E639,Mort_Imp_Survivors,C639-'Mort Imp Cume'!$C$4+2)</f>
        <v>1.2478948837721436E-2</v>
      </c>
      <c r="L639" s="9">
        <f t="shared" si="683"/>
        <v>0.98752105116227862</v>
      </c>
      <c r="M639" s="31">
        <f>PRODUCT(H$4:H638)</f>
        <v>0.12403872770129119</v>
      </c>
      <c r="N639" s="9">
        <f>PRODUCT(J$4:J638)</f>
        <v>0.44679637514952281</v>
      </c>
      <c r="O639" s="9">
        <f>PRODUCT(L$4:L638)</f>
        <v>0.3196920200453498</v>
      </c>
      <c r="P639" s="9">
        <f t="shared" si="686"/>
        <v>5.5420053915095607E-2</v>
      </c>
      <c r="Q639" s="9">
        <f t="shared" si="687"/>
        <v>5.9787362141635518E-4</v>
      </c>
      <c r="R639" s="9">
        <f t="shared" si="688"/>
        <v>1.1179852049311423E-3</v>
      </c>
      <c r="S639" s="9">
        <f t="shared" si="675"/>
        <v>1.5223667400808105E-3</v>
      </c>
      <c r="T639" s="9">
        <f t="shared" si="747"/>
        <v>1.1940590695502457E-3</v>
      </c>
      <c r="U639" s="9">
        <f t="shared" si="738"/>
        <v>4.4355696485305884E-4</v>
      </c>
      <c r="V639" s="9">
        <f t="shared" si="729"/>
        <v>1.3751045548854123E-4</v>
      </c>
      <c r="W639" s="6"/>
      <c r="X639" s="6"/>
    </row>
    <row r="640" spans="1:24" x14ac:dyDescent="0.25">
      <c r="A640">
        <f t="shared" si="684"/>
        <v>636</v>
      </c>
      <c r="B640" t="str">
        <f t="shared" si="698"/>
        <v>January</v>
      </c>
      <c r="C640">
        <f t="shared" si="679"/>
        <v>2078</v>
      </c>
      <c r="D640">
        <f t="shared" ref="D640:E640" si="750">D628+1</f>
        <v>95</v>
      </c>
      <c r="E640">
        <f t="shared" si="750"/>
        <v>93</v>
      </c>
      <c r="F640" s="6"/>
      <c r="G640" s="83">
        <f>VLOOKUP(D640,Rates2,5)*VLOOKUP(D640,Mort_Imp_Retirees,C640-'Mort Imp Cume'!$C$4+2)</f>
        <v>2.2672609864554171E-2</v>
      </c>
      <c r="H640" s="9">
        <f t="shared" si="681"/>
        <v>0.97732739013544578</v>
      </c>
      <c r="I640" s="83">
        <f>VLOOKUP(E640,Rates2,6)*VLOOKUP(E640,Mort_Imp_Survivors,C640-'Mort Imp Cume'!$C$4+2)</f>
        <v>1.2419658323590512E-2</v>
      </c>
      <c r="J640" s="9">
        <f t="shared" si="682"/>
        <v>0.98758034167640951</v>
      </c>
      <c r="K640" s="83">
        <f>VLOOKUP(E640,Rates2,7)*VLOOKUP(E640,Mort_Imp_Survivors,C640-'Mort Imp Cume'!$C$4+2)</f>
        <v>1.4249677637252836E-2</v>
      </c>
      <c r="L640" s="9">
        <f t="shared" si="683"/>
        <v>0.98575032236274718</v>
      </c>
      <c r="M640" s="31">
        <f>PRODUCT(H$4:H639)</f>
        <v>0.12150863935044602</v>
      </c>
      <c r="N640" s="9">
        <f>PRODUCT(J$4:J639)</f>
        <v>0.44187595447316236</v>
      </c>
      <c r="O640" s="9">
        <f>PRODUCT(L$4:L639)</f>
        <v>0.31570259968337611</v>
      </c>
      <c r="P640" s="9">
        <f t="shared" si="686"/>
        <v>5.3691745989713588E-2</v>
      </c>
      <c r="Q640" s="9">
        <f t="shared" si="687"/>
        <v>6.5171429236152178E-4</v>
      </c>
      <c r="R640" s="9">
        <f t="shared" si="688"/>
        <v>1.2022131621437851E-3</v>
      </c>
      <c r="S640" s="9">
        <f t="shared" si="675"/>
        <v>1.7075858608962351E-3</v>
      </c>
      <c r="T640" s="9">
        <f t="shared" si="747"/>
        <v>1.3401962758657065E-3</v>
      </c>
      <c r="U640" s="9">
        <f t="shared" si="738"/>
        <v>5.0502539953163801E-4</v>
      </c>
      <c r="V640" s="9">
        <f t="shared" si="729"/>
        <v>1.5202082249072074E-4</v>
      </c>
      <c r="W640" s="6"/>
      <c r="X640" s="6"/>
    </row>
    <row r="641" spans="1:24" x14ac:dyDescent="0.25">
      <c r="A641">
        <f t="shared" si="684"/>
        <v>637</v>
      </c>
      <c r="B641" t="str">
        <f t="shared" si="698"/>
        <v>February</v>
      </c>
      <c r="C641">
        <f t="shared" si="679"/>
        <v>2078</v>
      </c>
      <c r="D641">
        <f t="shared" ref="D641:E641" si="751">D629+1</f>
        <v>95</v>
      </c>
      <c r="E641">
        <f t="shared" si="751"/>
        <v>93</v>
      </c>
      <c r="F641" s="6"/>
      <c r="G641" s="83">
        <f>VLOOKUP(D641,Rates2,5)*VLOOKUP(D641,Mort_Imp_Retirees,C641-'Mort Imp Cume'!$C$4+2)</f>
        <v>2.2672609864554171E-2</v>
      </c>
      <c r="H641" s="9">
        <f t="shared" si="681"/>
        <v>0.97732739013544578</v>
      </c>
      <c r="I641" s="83">
        <f>VLOOKUP(E641,Rates2,6)*VLOOKUP(E641,Mort_Imp_Survivors,C641-'Mort Imp Cume'!$C$4+2)</f>
        <v>1.2419658323590512E-2</v>
      </c>
      <c r="J641" s="9">
        <f t="shared" si="682"/>
        <v>0.98758034167640951</v>
      </c>
      <c r="K641" s="83">
        <f>VLOOKUP(E641,Rates2,7)*VLOOKUP(E641,Mort_Imp_Survivors,C641-'Mort Imp Cume'!$C$4+2)</f>
        <v>1.4249677637252836E-2</v>
      </c>
      <c r="L641" s="9">
        <f t="shared" si="683"/>
        <v>0.98575032236274718</v>
      </c>
      <c r="M641" s="31">
        <f>PRODUCT(H$4:H640)</f>
        <v>0.11875372137528054</v>
      </c>
      <c r="N641" s="9">
        <f>PRODUCT(J$4:J640)</f>
        <v>0.43638800609719525</v>
      </c>
      <c r="O641" s="9">
        <f>PRODUCT(L$4:L640)</f>
        <v>0.31120393940864532</v>
      </c>
      <c r="P641" s="9">
        <f t="shared" si="686"/>
        <v>5.1822699687580548E-2</v>
      </c>
      <c r="Q641" s="9">
        <f t="shared" si="687"/>
        <v>6.2902767329685381E-4</v>
      </c>
      <c r="R641" s="9">
        <f t="shared" si="688"/>
        <v>1.1603633019155297E-3</v>
      </c>
      <c r="S641" s="9">
        <f t="shared" ref="S641:S704" si="752">IF(O582=0,0,R581*O641/O582)</f>
        <v>1.6647132008763114E-3</v>
      </c>
      <c r="T641" s="9">
        <f t="shared" si="747"/>
        <v>1.3141281792483121E-3</v>
      </c>
      <c r="U641" s="9">
        <f t="shared" si="738"/>
        <v>4.9712526257781784E-4</v>
      </c>
      <c r="V641" s="9">
        <f t="shared" si="729"/>
        <v>1.4979122783738118E-4</v>
      </c>
      <c r="W641" s="6"/>
      <c r="X641" s="6"/>
    </row>
    <row r="642" spans="1:24" x14ac:dyDescent="0.25">
      <c r="A642">
        <f t="shared" si="684"/>
        <v>638</v>
      </c>
      <c r="B642" t="str">
        <f t="shared" si="698"/>
        <v>March</v>
      </c>
      <c r="C642">
        <f t="shared" si="679"/>
        <v>2078</v>
      </c>
      <c r="D642">
        <f t="shared" ref="D642:E642" si="753">D630+1</f>
        <v>95</v>
      </c>
      <c r="E642">
        <f t="shared" si="753"/>
        <v>93</v>
      </c>
      <c r="F642" s="6"/>
      <c r="G642" s="83">
        <f>VLOOKUP(D642,Rates2,5)*VLOOKUP(D642,Mort_Imp_Retirees,C642-'Mort Imp Cume'!$C$4+2)</f>
        <v>2.2672609864554171E-2</v>
      </c>
      <c r="H642" s="9">
        <f t="shared" si="681"/>
        <v>0.97732739013544578</v>
      </c>
      <c r="I642" s="83">
        <f>VLOOKUP(E642,Rates2,6)*VLOOKUP(E642,Mort_Imp_Survivors,C642-'Mort Imp Cume'!$C$4+2)</f>
        <v>1.2419658323590512E-2</v>
      </c>
      <c r="J642" s="9">
        <f t="shared" si="682"/>
        <v>0.98758034167640951</v>
      </c>
      <c r="K642" s="83">
        <f>VLOOKUP(E642,Rates2,7)*VLOOKUP(E642,Mort_Imp_Survivors,C642-'Mort Imp Cume'!$C$4+2)</f>
        <v>1.4249677637252836E-2</v>
      </c>
      <c r="L642" s="9">
        <f t="shared" si="683"/>
        <v>0.98575032236274718</v>
      </c>
      <c r="M642" s="31">
        <f>PRODUCT(H$4:H641)</f>
        <v>0.11606126458057482</v>
      </c>
      <c r="N642" s="9">
        <f>PRODUCT(J$4:J641)</f>
        <v>0.43096821616495518</v>
      </c>
      <c r="O642" s="9">
        <f>PRODUCT(L$4:L641)</f>
        <v>0.30676938359262895</v>
      </c>
      <c r="P642" s="9">
        <f t="shared" si="686"/>
        <v>5.0018716162139223E-2</v>
      </c>
      <c r="Q642" s="9">
        <f t="shared" si="687"/>
        <v>6.0713079091683061E-4</v>
      </c>
      <c r="R642" s="9">
        <f t="shared" si="688"/>
        <v>1.1199702638684599E-3</v>
      </c>
      <c r="S642" s="9">
        <f t="shared" si="752"/>
        <v>1.6229169523091149E-3</v>
      </c>
      <c r="T642" s="9">
        <f t="shared" si="747"/>
        <v>1.2885671319889042E-3</v>
      </c>
      <c r="U642" s="9">
        <f t="shared" si="738"/>
        <v>4.89348707851638E-4</v>
      </c>
      <c r="V642" s="9">
        <f t="shared" si="729"/>
        <v>1.4759433325918104E-4</v>
      </c>
      <c r="W642" s="6"/>
      <c r="X642" s="6"/>
    </row>
    <row r="643" spans="1:24" x14ac:dyDescent="0.25">
      <c r="A643">
        <f t="shared" si="684"/>
        <v>639</v>
      </c>
      <c r="B643" t="str">
        <f t="shared" si="698"/>
        <v>April</v>
      </c>
      <c r="C643">
        <f t="shared" si="679"/>
        <v>2078</v>
      </c>
      <c r="D643">
        <f t="shared" ref="D643:E643" si="754">D631+1</f>
        <v>95</v>
      </c>
      <c r="E643">
        <f t="shared" si="754"/>
        <v>93</v>
      </c>
      <c r="F643" s="6"/>
      <c r="G643" s="83">
        <f>VLOOKUP(D643,Rates2,5)*VLOOKUP(D643,Mort_Imp_Retirees,C643-'Mort Imp Cume'!$C$4+2)</f>
        <v>2.2672609864554171E-2</v>
      </c>
      <c r="H643" s="9">
        <f t="shared" si="681"/>
        <v>0.97732739013544578</v>
      </c>
      <c r="I643" s="83">
        <f>VLOOKUP(E643,Rates2,6)*VLOOKUP(E643,Mort_Imp_Survivors,C643-'Mort Imp Cume'!$C$4+2)</f>
        <v>1.2419658323590512E-2</v>
      </c>
      <c r="J643" s="9">
        <f t="shared" si="682"/>
        <v>0.98758034167640951</v>
      </c>
      <c r="K643" s="83">
        <f>VLOOKUP(E643,Rates2,7)*VLOOKUP(E643,Mort_Imp_Survivors,C643-'Mort Imp Cume'!$C$4+2)</f>
        <v>1.4249677637252836E-2</v>
      </c>
      <c r="L643" s="9">
        <f t="shared" si="683"/>
        <v>0.98575032236274718</v>
      </c>
      <c r="M643" s="31">
        <f>PRODUCT(H$4:H642)</f>
        <v>0.11342985280835265</v>
      </c>
      <c r="N643" s="9">
        <f>PRODUCT(J$4:J642)</f>
        <v>0.42561573817185916</v>
      </c>
      <c r="O643" s="9">
        <f>PRODUCT(L$4:L642)</f>
        <v>0.30239801876745526</v>
      </c>
      <c r="P643" s="9">
        <f t="shared" si="686"/>
        <v>4.827753053375234E-2</v>
      </c>
      <c r="Q643" s="9">
        <f t="shared" si="687"/>
        <v>5.8599615394876463E-4</v>
      </c>
      <c r="R643" s="9">
        <f t="shared" si="688"/>
        <v>1.0809833350287209E-3</v>
      </c>
      <c r="S643" s="9">
        <f t="shared" si="752"/>
        <v>1.5821700895420499E-3</v>
      </c>
      <c r="T643" s="9">
        <f t="shared" si="747"/>
        <v>1.2635032714935542E-3</v>
      </c>
      <c r="U643" s="9">
        <f t="shared" si="738"/>
        <v>4.8169380215028499E-4</v>
      </c>
      <c r="V643" s="9">
        <f t="shared" si="729"/>
        <v>1.4542965916449922E-4</v>
      </c>
      <c r="W643" s="6"/>
      <c r="X643" s="6"/>
    </row>
    <row r="644" spans="1:24" x14ac:dyDescent="0.25">
      <c r="A644">
        <f t="shared" si="684"/>
        <v>640</v>
      </c>
      <c r="B644" t="str">
        <f t="shared" si="698"/>
        <v>May</v>
      </c>
      <c r="C644">
        <f t="shared" si="679"/>
        <v>2078</v>
      </c>
      <c r="D644">
        <f t="shared" ref="D644:E644" si="755">D632+1</f>
        <v>95</v>
      </c>
      <c r="E644">
        <f t="shared" si="755"/>
        <v>93</v>
      </c>
      <c r="F644" s="6"/>
      <c r="G644" s="83">
        <f>VLOOKUP(D644,Rates2,5)*VLOOKUP(D644,Mort_Imp_Retirees,C644-'Mort Imp Cume'!$C$4+2)</f>
        <v>2.2672609864554171E-2</v>
      </c>
      <c r="H644" s="9">
        <f t="shared" si="681"/>
        <v>0.97732739013544578</v>
      </c>
      <c r="I644" s="83">
        <f>VLOOKUP(E644,Rates2,6)*VLOOKUP(E644,Mort_Imp_Survivors,C644-'Mort Imp Cume'!$C$4+2)</f>
        <v>1.2419658323590512E-2</v>
      </c>
      <c r="J644" s="9">
        <f t="shared" si="682"/>
        <v>0.98758034167640951</v>
      </c>
      <c r="K644" s="83">
        <f>VLOOKUP(E644,Rates2,7)*VLOOKUP(E644,Mort_Imp_Survivors,C644-'Mort Imp Cume'!$C$4+2)</f>
        <v>1.4249677637252836E-2</v>
      </c>
      <c r="L644" s="9">
        <f t="shared" si="683"/>
        <v>0.98575032236274718</v>
      </c>
      <c r="M644" s="31">
        <f>PRODUCT(H$4:H643)</f>
        <v>0.11085810200863505</v>
      </c>
      <c r="N644" s="9">
        <f>PRODUCT(J$4:J643)</f>
        <v>0.42032973612662194</v>
      </c>
      <c r="O644" s="9">
        <f>PRODUCT(L$4:L643)</f>
        <v>0.29808894448187512</v>
      </c>
      <c r="P644" s="9">
        <f t="shared" si="686"/>
        <v>4.6596956764787707E-2</v>
      </c>
      <c r="Q644" s="9">
        <f t="shared" si="687"/>
        <v>5.6559722810992248E-4</v>
      </c>
      <c r="R644" s="9">
        <f t="shared" si="688"/>
        <v>1.0433535677756695E-3</v>
      </c>
      <c r="S644" s="9">
        <f t="shared" si="752"/>
        <v>1.5424462654603571E-3</v>
      </c>
      <c r="T644" s="9">
        <f t="shared" si="747"/>
        <v>1.2389269270051977E-3</v>
      </c>
      <c r="U644" s="9">
        <f t="shared" si="738"/>
        <v>4.7415864251213065E-4</v>
      </c>
      <c r="V644" s="9">
        <f t="shared" si="729"/>
        <v>1.4329673299558611E-4</v>
      </c>
      <c r="W644" s="6"/>
      <c r="X644" s="6"/>
    </row>
    <row r="645" spans="1:24" x14ac:dyDescent="0.25">
      <c r="A645">
        <f t="shared" si="684"/>
        <v>641</v>
      </c>
      <c r="B645" t="str">
        <f t="shared" si="698"/>
        <v>June</v>
      </c>
      <c r="C645">
        <f t="shared" ref="C645:C708" si="756">C644+IF(B644="December",1,0)</f>
        <v>2078</v>
      </c>
      <c r="D645">
        <f t="shared" ref="D645:E645" si="757">D633+1</f>
        <v>95</v>
      </c>
      <c r="E645">
        <f t="shared" si="757"/>
        <v>93</v>
      </c>
      <c r="F645" s="6"/>
      <c r="G645" s="83">
        <f>VLOOKUP(D645,Rates2,5)*VLOOKUP(D645,Mort_Imp_Retirees,C645-'Mort Imp Cume'!$C$4+2)</f>
        <v>2.2672609864554171E-2</v>
      </c>
      <c r="H645" s="9">
        <f t="shared" ref="H645:H708" si="758">1-G645</f>
        <v>0.97732739013544578</v>
      </c>
      <c r="I645" s="83">
        <f>VLOOKUP(E645,Rates2,6)*VLOOKUP(E645,Mort_Imp_Survivors,C645-'Mort Imp Cume'!$C$4+2)</f>
        <v>1.2419658323590512E-2</v>
      </c>
      <c r="J645" s="9">
        <f t="shared" ref="J645:J708" si="759">1-I645</f>
        <v>0.98758034167640951</v>
      </c>
      <c r="K645" s="83">
        <f>VLOOKUP(E645,Rates2,7)*VLOOKUP(E645,Mort_Imp_Survivors,C645-'Mort Imp Cume'!$C$4+2)</f>
        <v>1.4249677637252836E-2</v>
      </c>
      <c r="L645" s="9">
        <f t="shared" ref="L645:L708" si="760">1-K645</f>
        <v>0.98575032236274718</v>
      </c>
      <c r="M645" s="31">
        <f>PRODUCT(H$4:H644)</f>
        <v>0.10834465951146831</v>
      </c>
      <c r="N645" s="9">
        <f>PRODUCT(J$4:J644)</f>
        <v>0.41510938442068435</v>
      </c>
      <c r="O645" s="9">
        <f>PRODUCT(L$4:L644)</f>
        <v>0.29384127311577946</v>
      </c>
      <c r="P645" s="9">
        <f t="shared" si="686"/>
        <v>4.4974884915074252E-2</v>
      </c>
      <c r="Q645" s="9">
        <f t="shared" si="687"/>
        <v>5.4590840279405213E-4</v>
      </c>
      <c r="R645" s="9">
        <f t="shared" si="688"/>
        <v>1.007033718388726E-3</v>
      </c>
      <c r="S645" s="9">
        <f t="shared" si="752"/>
        <v>1.5037197944509433E-3</v>
      </c>
      <c r="T645" s="9">
        <f t="shared" si="747"/>
        <v>1.214828615872225E-3</v>
      </c>
      <c r="U645" s="9">
        <f t="shared" si="738"/>
        <v>4.6674135574366858E-4</v>
      </c>
      <c r="V645" s="9">
        <f t="shared" si="729"/>
        <v>1.411950891254019E-4</v>
      </c>
      <c r="W645" s="6"/>
      <c r="X645" s="6"/>
    </row>
    <row r="646" spans="1:24" x14ac:dyDescent="0.25">
      <c r="A646">
        <f t="shared" ref="A646:A709" si="761">A645+1</f>
        <v>642</v>
      </c>
      <c r="B646" t="str">
        <f t="shared" si="698"/>
        <v>July</v>
      </c>
      <c r="C646">
        <f t="shared" si="756"/>
        <v>2078</v>
      </c>
      <c r="D646">
        <f t="shared" ref="D646:E646" si="762">D634+1</f>
        <v>95</v>
      </c>
      <c r="E646">
        <f t="shared" si="762"/>
        <v>93</v>
      </c>
      <c r="F646" s="6"/>
      <c r="G646" s="83">
        <f>VLOOKUP(D646,Rates2,5)*VLOOKUP(D646,Mort_Imp_Retirees,C646-'Mort Imp Cume'!$C$4+2)</f>
        <v>2.2672609864554171E-2</v>
      </c>
      <c r="H646" s="9">
        <f t="shared" si="758"/>
        <v>0.97732739013544578</v>
      </c>
      <c r="I646" s="83">
        <f>VLOOKUP(E646,Rates2,6)*VLOOKUP(E646,Mort_Imp_Survivors,C646-'Mort Imp Cume'!$C$4+2)</f>
        <v>1.2419658323590512E-2</v>
      </c>
      <c r="J646" s="9">
        <f t="shared" si="759"/>
        <v>0.98758034167640951</v>
      </c>
      <c r="K646" s="83">
        <f>VLOOKUP(E646,Rates2,7)*VLOOKUP(E646,Mort_Imp_Survivors,C646-'Mort Imp Cume'!$C$4+2)</f>
        <v>1.4249677637252836E-2</v>
      </c>
      <c r="L646" s="9">
        <f t="shared" si="760"/>
        <v>0.98575032236274718</v>
      </c>
      <c r="M646" s="31">
        <f>PRODUCT(H$4:H645)</f>
        <v>0.10588820331545683</v>
      </c>
      <c r="N646" s="9">
        <f>PRODUCT(J$4:J645)</f>
        <v>0.40995386769926345</v>
      </c>
      <c r="O646" s="9">
        <f>PRODUCT(L$4:L645)</f>
        <v>0.28965412969735965</v>
      </c>
      <c r="P646" s="9">
        <f t="shared" ref="P646:P709" si="763">M646*N646</f>
        <v>4.3409278492897496E-2</v>
      </c>
      <c r="Q646" s="9">
        <f t="shared" ref="Q646:Q709" si="764">P646*I646*H646</f>
        <v>5.2690495891757514E-4</v>
      </c>
      <c r="R646" s="9">
        <f t="shared" ref="R646:R709" si="765">P646*G646*J646</f>
        <v>9.719781877334492E-4</v>
      </c>
      <c r="S646" s="9">
        <f t="shared" si="752"/>
        <v>1.465965635793944E-3</v>
      </c>
      <c r="T646" s="9">
        <f t="shared" si="747"/>
        <v>1.1911990398896502E-3</v>
      </c>
      <c r="U646" s="9">
        <f t="shared" si="738"/>
        <v>4.5944009795384998E-4</v>
      </c>
      <c r="V646" s="9">
        <f t="shared" si="729"/>
        <v>1.3912426875596856E-4</v>
      </c>
      <c r="W646" s="6"/>
      <c r="X646" s="6"/>
    </row>
    <row r="647" spans="1:24" x14ac:dyDescent="0.25">
      <c r="A647">
        <f t="shared" si="761"/>
        <v>643</v>
      </c>
      <c r="B647" t="str">
        <f t="shared" si="698"/>
        <v>August</v>
      </c>
      <c r="C647">
        <f t="shared" si="756"/>
        <v>2078</v>
      </c>
      <c r="D647">
        <f t="shared" ref="D647:E647" si="766">D635+1</f>
        <v>95</v>
      </c>
      <c r="E647">
        <f t="shared" si="766"/>
        <v>93</v>
      </c>
      <c r="F647" s="6"/>
      <c r="G647" s="83">
        <f>VLOOKUP(D647,Rates2,5)*VLOOKUP(D647,Mort_Imp_Retirees,C647-'Mort Imp Cume'!$C$4+2)</f>
        <v>2.2672609864554171E-2</v>
      </c>
      <c r="H647" s="9">
        <f t="shared" si="758"/>
        <v>0.97732739013544578</v>
      </c>
      <c r="I647" s="83">
        <f>VLOOKUP(E647,Rates2,6)*VLOOKUP(E647,Mort_Imp_Survivors,C647-'Mort Imp Cume'!$C$4+2)</f>
        <v>1.2419658323590512E-2</v>
      </c>
      <c r="J647" s="9">
        <f t="shared" si="759"/>
        <v>0.98758034167640951</v>
      </c>
      <c r="K647" s="83">
        <f>VLOOKUP(E647,Rates2,7)*VLOOKUP(E647,Mort_Imp_Survivors,C647-'Mort Imp Cume'!$C$4+2)</f>
        <v>1.4249677637252836E-2</v>
      </c>
      <c r="L647" s="9">
        <f t="shared" si="760"/>
        <v>0.98575032236274718</v>
      </c>
      <c r="M647" s="31">
        <f>PRODUCT(H$4:H646)</f>
        <v>0.10348744139242688</v>
      </c>
      <c r="N647" s="9">
        <f>PRODUCT(J$4:J646)</f>
        <v>0.40486238073400416</v>
      </c>
      <c r="O647" s="9">
        <f>PRODUCT(L$4:L646)</f>
        <v>0.28552665172287328</v>
      </c>
      <c r="P647" s="9">
        <f t="shared" si="763"/>
        <v>4.1898171898208672E-2</v>
      </c>
      <c r="Q647" s="9">
        <f t="shared" si="764"/>
        <v>5.0856303788507373E-4</v>
      </c>
      <c r="R647" s="9">
        <f t="shared" si="765"/>
        <v>9.3814296401237263E-4</v>
      </c>
      <c r="S647" s="9">
        <f t="shared" si="752"/>
        <v>1.4291593774712751E-3</v>
      </c>
      <c r="T647" s="9">
        <f t="shared" si="747"/>
        <v>1.1680290817114476E-3</v>
      </c>
      <c r="U647" s="9">
        <f t="shared" si="738"/>
        <v>4.5225305409570324E-4</v>
      </c>
      <c r="V647" s="9">
        <f t="shared" si="729"/>
        <v>1.3708381981821194E-4</v>
      </c>
      <c r="W647" s="6"/>
      <c r="X647" s="6"/>
    </row>
    <row r="648" spans="1:24" x14ac:dyDescent="0.25">
      <c r="A648">
        <f t="shared" si="761"/>
        <v>644</v>
      </c>
      <c r="B648" t="str">
        <f t="shared" si="698"/>
        <v>September</v>
      </c>
      <c r="C648">
        <f t="shared" si="756"/>
        <v>2078</v>
      </c>
      <c r="D648">
        <f t="shared" ref="D648:E648" si="767">D636+1</f>
        <v>95</v>
      </c>
      <c r="E648">
        <f t="shared" si="767"/>
        <v>93</v>
      </c>
      <c r="F648" s="6"/>
      <c r="G648" s="83">
        <f>VLOOKUP(D648,Rates2,5)*VLOOKUP(D648,Mort_Imp_Retirees,C648-'Mort Imp Cume'!$C$4+2)</f>
        <v>2.2672609864554171E-2</v>
      </c>
      <c r="H648" s="9">
        <f t="shared" si="758"/>
        <v>0.97732739013544578</v>
      </c>
      <c r="I648" s="83">
        <f>VLOOKUP(E648,Rates2,6)*VLOOKUP(E648,Mort_Imp_Survivors,C648-'Mort Imp Cume'!$C$4+2)</f>
        <v>1.2419658323590512E-2</v>
      </c>
      <c r="J648" s="9">
        <f t="shared" si="759"/>
        <v>0.98758034167640951</v>
      </c>
      <c r="K648" s="83">
        <f>VLOOKUP(E648,Rates2,7)*VLOOKUP(E648,Mort_Imp_Survivors,C648-'Mort Imp Cume'!$C$4+2)</f>
        <v>1.4249677637252836E-2</v>
      </c>
      <c r="L648" s="9">
        <f t="shared" si="760"/>
        <v>0.98575032236274718</v>
      </c>
      <c r="M648" s="31">
        <f>PRODUCT(H$4:H647)</f>
        <v>0.10114111100785547</v>
      </c>
      <c r="N648" s="9">
        <f>PRODUCT(J$4:J647)</f>
        <v>0.39983412829721243</v>
      </c>
      <c r="O648" s="9">
        <f>PRODUCT(L$4:L647)</f>
        <v>0.28145798897897817</v>
      </c>
      <c r="P648" s="9">
        <f t="shared" si="763"/>
        <v>4.0439667954837492E-2</v>
      </c>
      <c r="Q648" s="9">
        <f t="shared" si="764"/>
        <v>4.9085961163511068E-4</v>
      </c>
      <c r="R648" s="9">
        <f t="shared" si="765"/>
        <v>9.0548556750872061E-4</v>
      </c>
      <c r="S648" s="9">
        <f t="shared" si="752"/>
        <v>1.3932772203817025E-3</v>
      </c>
      <c r="T648" s="9">
        <f t="shared" si="747"/>
        <v>1.1453098013326744E-3</v>
      </c>
      <c r="U648" s="9">
        <f t="shared" si="738"/>
        <v>4.4517843751512532E-4</v>
      </c>
      <c r="V648" s="9">
        <f t="shared" si="729"/>
        <v>1.3507329687327324E-4</v>
      </c>
      <c r="W648" s="6"/>
      <c r="X648" s="6"/>
    </row>
    <row r="649" spans="1:24" x14ac:dyDescent="0.25">
      <c r="A649">
        <f t="shared" si="761"/>
        <v>645</v>
      </c>
      <c r="B649" t="str">
        <f t="shared" si="698"/>
        <v>October</v>
      </c>
      <c r="C649">
        <f t="shared" si="756"/>
        <v>2078</v>
      </c>
      <c r="D649">
        <f t="shared" ref="D649:E649" si="768">D637+1</f>
        <v>95</v>
      </c>
      <c r="E649">
        <f t="shared" si="768"/>
        <v>93</v>
      </c>
      <c r="F649" s="6"/>
      <c r="G649" s="83">
        <f>VLOOKUP(D649,Rates2,5)*VLOOKUP(D649,Mort_Imp_Retirees,C649-'Mort Imp Cume'!$C$4+2)</f>
        <v>2.2672609864554171E-2</v>
      </c>
      <c r="H649" s="9">
        <f t="shared" si="758"/>
        <v>0.97732739013544578</v>
      </c>
      <c r="I649" s="83">
        <f>VLOOKUP(E649,Rates2,6)*VLOOKUP(E649,Mort_Imp_Survivors,C649-'Mort Imp Cume'!$C$4+2)</f>
        <v>1.2419658323590512E-2</v>
      </c>
      <c r="J649" s="9">
        <f t="shared" si="759"/>
        <v>0.98758034167640951</v>
      </c>
      <c r="K649" s="83">
        <f>VLOOKUP(E649,Rates2,7)*VLOOKUP(E649,Mort_Imp_Survivors,C649-'Mort Imp Cume'!$C$4+2)</f>
        <v>1.4249677637252836E-2</v>
      </c>
      <c r="L649" s="9">
        <f t="shared" si="760"/>
        <v>0.98575032236274718</v>
      </c>
      <c r="M649" s="31">
        <f>PRODUCT(H$4:H648)</f>
        <v>9.8847978056706795E-2</v>
      </c>
      <c r="N649" s="9">
        <f>PRODUCT(J$4:J648)</f>
        <v>0.3948683250376504</v>
      </c>
      <c r="O649" s="9">
        <f>PRODUCT(L$4:L648)</f>
        <v>0.27744730336759826</v>
      </c>
      <c r="P649" s="9">
        <f t="shared" si="763"/>
        <v>3.9031935528610236E-2</v>
      </c>
      <c r="Q649" s="9">
        <f t="shared" si="764"/>
        <v>4.7377245372877576E-4</v>
      </c>
      <c r="R649" s="9">
        <f t="shared" si="765"/>
        <v>8.7396499725363435E-4</v>
      </c>
      <c r="S649" s="9">
        <f t="shared" si="752"/>
        <v>1.3582959629522358E-3</v>
      </c>
      <c r="T649" s="9">
        <f t="shared" si="747"/>
        <v>1.1230324326400151E-3</v>
      </c>
      <c r="U649" s="9">
        <f t="shared" si="738"/>
        <v>4.3821448950673048E-4</v>
      </c>
      <c r="V649" s="9">
        <f t="shared" si="729"/>
        <v>1.3309226101526785E-4</v>
      </c>
      <c r="W649" s="6"/>
      <c r="X649" s="6"/>
    </row>
    <row r="650" spans="1:24" x14ac:dyDescent="0.25">
      <c r="A650">
        <f t="shared" si="761"/>
        <v>646</v>
      </c>
      <c r="B650" t="str">
        <f t="shared" si="698"/>
        <v>November</v>
      </c>
      <c r="C650">
        <f t="shared" si="756"/>
        <v>2078</v>
      </c>
      <c r="D650">
        <f t="shared" ref="D650:E650" si="769">D638+1</f>
        <v>95</v>
      </c>
      <c r="E650">
        <f t="shared" si="769"/>
        <v>93</v>
      </c>
      <c r="F650" s="6"/>
      <c r="G650" s="83">
        <f>VLOOKUP(D650,Rates2,5)*VLOOKUP(D650,Mort_Imp_Retirees,C650-'Mort Imp Cume'!$C$4+2)</f>
        <v>2.2672609864554171E-2</v>
      </c>
      <c r="H650" s="9">
        <f t="shared" si="758"/>
        <v>0.97732739013544578</v>
      </c>
      <c r="I650" s="83">
        <f>VLOOKUP(E650,Rates2,6)*VLOOKUP(E650,Mort_Imp_Survivors,C650-'Mort Imp Cume'!$C$4+2)</f>
        <v>1.2419658323590512E-2</v>
      </c>
      <c r="J650" s="9">
        <f t="shared" si="759"/>
        <v>0.98758034167640951</v>
      </c>
      <c r="K650" s="83">
        <f>VLOOKUP(E650,Rates2,7)*VLOOKUP(E650,Mort_Imp_Survivors,C650-'Mort Imp Cume'!$C$4+2)</f>
        <v>1.4249677637252836E-2</v>
      </c>
      <c r="L650" s="9">
        <f t="shared" si="760"/>
        <v>0.98575032236274718</v>
      </c>
      <c r="M650" s="31">
        <f>PRODUCT(H$4:H649)</f>
        <v>9.660683641432706E-2</v>
      </c>
      <c r="N650" s="9">
        <f>PRODUCT(J$4:J649)</f>
        <v>0.3899641953578743</v>
      </c>
      <c r="O650" s="9">
        <f>PRODUCT(L$4:L649)</f>
        <v>0.2734937687332849</v>
      </c>
      <c r="P650" s="9">
        <f t="shared" si="763"/>
        <v>3.7673207228382841E-2</v>
      </c>
      <c r="Q650" s="9">
        <f t="shared" si="764"/>
        <v>4.5728011144465788E-4</v>
      </c>
      <c r="R650" s="9">
        <f t="shared" si="765"/>
        <v>8.4354167954994903E-4</v>
      </c>
      <c r="S650" s="9">
        <f t="shared" si="752"/>
        <v>1.3241929861358775E-3</v>
      </c>
      <c r="T650" s="9">
        <f t="shared" si="747"/>
        <v>1.1011883800294252E-3</v>
      </c>
      <c r="U650" s="9">
        <f t="shared" si="738"/>
        <v>4.3135947887664692E-4</v>
      </c>
      <c r="V650" s="9">
        <f t="shared" si="729"/>
        <v>1.3114027977547009E-4</v>
      </c>
      <c r="W650" s="6"/>
      <c r="X650" s="6"/>
    </row>
    <row r="651" spans="1:24" x14ac:dyDescent="0.25">
      <c r="A651">
        <f t="shared" si="761"/>
        <v>647</v>
      </c>
      <c r="B651" t="str">
        <f t="shared" si="698"/>
        <v>December</v>
      </c>
      <c r="C651">
        <f t="shared" si="756"/>
        <v>2078</v>
      </c>
      <c r="D651">
        <f t="shared" ref="D651:E651" si="770">D639+1</f>
        <v>95</v>
      </c>
      <c r="E651">
        <f t="shared" si="770"/>
        <v>93</v>
      </c>
      <c r="F651" s="6"/>
      <c r="G651" s="83">
        <f>VLOOKUP(D651,Rates2,5)*VLOOKUP(D651,Mort_Imp_Retirees,C651-'Mort Imp Cume'!$C$4+2)</f>
        <v>2.2672609864554171E-2</v>
      </c>
      <c r="H651" s="9">
        <f t="shared" si="758"/>
        <v>0.97732739013544578</v>
      </c>
      <c r="I651" s="83">
        <f>VLOOKUP(E651,Rates2,6)*VLOOKUP(E651,Mort_Imp_Survivors,C651-'Mort Imp Cume'!$C$4+2)</f>
        <v>1.2419658323590512E-2</v>
      </c>
      <c r="J651" s="9">
        <f t="shared" si="759"/>
        <v>0.98758034167640951</v>
      </c>
      <c r="K651" s="83">
        <f>VLOOKUP(E651,Rates2,7)*VLOOKUP(E651,Mort_Imp_Survivors,C651-'Mort Imp Cume'!$C$4+2)</f>
        <v>1.4249677637252836E-2</v>
      </c>
      <c r="L651" s="9">
        <f t="shared" si="760"/>
        <v>0.98575032236274718</v>
      </c>
      <c r="M651" s="31">
        <f>PRODUCT(H$4:H650)</f>
        <v>9.441650730205621E-2</v>
      </c>
      <c r="N651" s="9">
        <f>PRODUCT(J$4:J650)</f>
        <v>0.38512097329309558</v>
      </c>
      <c r="O651" s="9">
        <f>PRODUCT(L$4:L650)</f>
        <v>0.26959657069303822</v>
      </c>
      <c r="P651" s="9">
        <f t="shared" si="763"/>
        <v>3.6361777187102554E-2</v>
      </c>
      <c r="Q651" s="9">
        <f t="shared" si="764"/>
        <v>4.4136187884521208E-4</v>
      </c>
      <c r="R651" s="9">
        <f t="shared" si="765"/>
        <v>8.1417741828789252E-4</v>
      </c>
      <c r="S651" s="9">
        <f t="shared" si="752"/>
        <v>1.2909462387860407E-3</v>
      </c>
      <c r="T651" s="9">
        <f t="shared" si="747"/>
        <v>1.0797692150895607E-3</v>
      </c>
      <c r="U651" s="9">
        <f t="shared" si="738"/>
        <v>4.2461170151215319E-4</v>
      </c>
      <c r="V651" s="9">
        <f t="shared" si="729"/>
        <v>1.2921692702790364E-4</v>
      </c>
      <c r="W651" s="6"/>
      <c r="X651" s="6"/>
    </row>
    <row r="652" spans="1:24" x14ac:dyDescent="0.25">
      <c r="A652">
        <f t="shared" si="761"/>
        <v>648</v>
      </c>
      <c r="B652" t="str">
        <f t="shared" si="698"/>
        <v>January</v>
      </c>
      <c r="C652">
        <f t="shared" si="756"/>
        <v>2079</v>
      </c>
      <c r="D652">
        <f t="shared" ref="D652:E652" si="771">D640+1</f>
        <v>96</v>
      </c>
      <c r="E652">
        <f t="shared" si="771"/>
        <v>94</v>
      </c>
      <c r="F652" s="6"/>
      <c r="G652" s="83">
        <f>VLOOKUP(D652,Rates2,5)*VLOOKUP(D652,Mort_Imp_Retirees,C652-'Mort Imp Cume'!$C$4+2)</f>
        <v>2.5057388802616241E-2</v>
      </c>
      <c r="H652" s="9">
        <f t="shared" si="758"/>
        <v>0.97494261119738379</v>
      </c>
      <c r="I652" s="83">
        <f>VLOOKUP(E652,Rates2,6)*VLOOKUP(E652,Mort_Imp_Survivors,C652-'Mort Imp Cume'!$C$4+2)</f>
        <v>1.3930315328101685E-2</v>
      </c>
      <c r="J652" s="9">
        <f t="shared" si="759"/>
        <v>0.98606968467189826</v>
      </c>
      <c r="K652" s="83">
        <f>VLOOKUP(E652,Rates2,7)*VLOOKUP(E652,Mort_Imp_Survivors,C652-'Mort Imp Cume'!$C$4+2)</f>
        <v>1.6237994772622361E-2</v>
      </c>
      <c r="L652" s="9">
        <f t="shared" si="760"/>
        <v>0.98376200522737767</v>
      </c>
      <c r="M652" s="31">
        <f>PRODUCT(H$4:H651)</f>
        <v>9.2275838667222859E-2</v>
      </c>
      <c r="N652" s="9">
        <f>PRODUCT(J$4:J651)</f>
        <v>0.38033790239154669</v>
      </c>
      <c r="O652" s="9">
        <f>PRODUCT(L$4:L651)</f>
        <v>0.2657549064685536</v>
      </c>
      <c r="P652" s="9">
        <f t="shared" si="763"/>
        <v>3.5095998920112316E-2</v>
      </c>
      <c r="Q652" s="9">
        <f t="shared" si="764"/>
        <v>4.766478161292258E-4</v>
      </c>
      <c r="R652" s="9">
        <f t="shared" si="765"/>
        <v>8.6716357477479894E-4</v>
      </c>
      <c r="S652" s="9">
        <f t="shared" si="752"/>
        <v>1.4122334924265624E-3</v>
      </c>
      <c r="T652" s="9">
        <f t="shared" si="747"/>
        <v>1.2078705869019402E-3</v>
      </c>
      <c r="U652" s="9">
        <f t="shared" si="738"/>
        <v>4.7993778008013389E-4</v>
      </c>
      <c r="V652" s="9">
        <f t="shared" si="729"/>
        <v>1.4279462629060294E-4</v>
      </c>
      <c r="W652" s="6"/>
      <c r="X652" s="6"/>
    </row>
    <row r="653" spans="1:24" x14ac:dyDescent="0.25">
      <c r="A653">
        <f t="shared" si="761"/>
        <v>649</v>
      </c>
      <c r="B653" t="str">
        <f t="shared" si="698"/>
        <v>February</v>
      </c>
      <c r="C653">
        <f t="shared" si="756"/>
        <v>2079</v>
      </c>
      <c r="D653">
        <f t="shared" ref="D653:E653" si="772">D641+1</f>
        <v>96</v>
      </c>
      <c r="E653">
        <f t="shared" si="772"/>
        <v>94</v>
      </c>
      <c r="F653" s="6"/>
      <c r="G653" s="83">
        <f>VLOOKUP(D653,Rates2,5)*VLOOKUP(D653,Mort_Imp_Retirees,C653-'Mort Imp Cume'!$C$4+2)</f>
        <v>2.5057388802616241E-2</v>
      </c>
      <c r="H653" s="9">
        <f t="shared" si="758"/>
        <v>0.97494261119738379</v>
      </c>
      <c r="I653" s="83">
        <f>VLOOKUP(E653,Rates2,6)*VLOOKUP(E653,Mort_Imp_Survivors,C653-'Mort Imp Cume'!$C$4+2)</f>
        <v>1.3930315328101685E-2</v>
      </c>
      <c r="J653" s="9">
        <f t="shared" si="759"/>
        <v>0.98606968467189826</v>
      </c>
      <c r="K653" s="83">
        <f>VLOOKUP(E653,Rates2,7)*VLOOKUP(E653,Mort_Imp_Survivors,C653-'Mort Imp Cume'!$C$4+2)</f>
        <v>1.6237994772622361E-2</v>
      </c>
      <c r="L653" s="9">
        <f t="shared" si="760"/>
        <v>0.98376200522737767</v>
      </c>
      <c r="M653" s="31">
        <f>PRODUCT(H$4:H652)</f>
        <v>8.9963647100650773E-2</v>
      </c>
      <c r="N653" s="9">
        <f>PRODUCT(J$4:J652)</f>
        <v>0.37503967548000366</v>
      </c>
      <c r="O653" s="9">
        <f>PRODUCT(L$4:L652)</f>
        <v>0.26143957968651849</v>
      </c>
      <c r="P653" s="9">
        <f t="shared" si="763"/>
        <v>3.373993701362564E-2</v>
      </c>
      <c r="Q653" s="9">
        <f t="shared" si="764"/>
        <v>4.5823078951219738E-4</v>
      </c>
      <c r="R653" s="9">
        <f t="shared" si="765"/>
        <v>8.3365754768830293E-4</v>
      </c>
      <c r="S653" s="9">
        <f t="shared" si="752"/>
        <v>1.3716686798851498E-3</v>
      </c>
      <c r="T653" s="9">
        <f t="shared" si="747"/>
        <v>1.1809067544753811E-3</v>
      </c>
      <c r="U653" s="9">
        <f t="shared" si="738"/>
        <v>4.7136251884536377E-4</v>
      </c>
      <c r="V653" s="9">
        <f t="shared" si="729"/>
        <v>1.404087488643507E-4</v>
      </c>
      <c r="W653" s="6"/>
      <c r="X653" s="6"/>
    </row>
    <row r="654" spans="1:24" x14ac:dyDescent="0.25">
      <c r="A654">
        <f t="shared" si="761"/>
        <v>650</v>
      </c>
      <c r="B654" t="str">
        <f t="shared" si="698"/>
        <v>March</v>
      </c>
      <c r="C654">
        <f t="shared" si="756"/>
        <v>2079</v>
      </c>
      <c r="D654">
        <f t="shared" ref="D654:E654" si="773">D642+1</f>
        <v>96</v>
      </c>
      <c r="E654">
        <f t="shared" si="773"/>
        <v>94</v>
      </c>
      <c r="F654" s="6"/>
      <c r="G654" s="83">
        <f>VLOOKUP(D654,Rates2,5)*VLOOKUP(D654,Mort_Imp_Retirees,C654-'Mort Imp Cume'!$C$4+2)</f>
        <v>2.5057388802616241E-2</v>
      </c>
      <c r="H654" s="9">
        <f t="shared" si="758"/>
        <v>0.97494261119738379</v>
      </c>
      <c r="I654" s="83">
        <f>VLOOKUP(E654,Rates2,6)*VLOOKUP(E654,Mort_Imp_Survivors,C654-'Mort Imp Cume'!$C$4+2)</f>
        <v>1.3930315328101685E-2</v>
      </c>
      <c r="J654" s="9">
        <f t="shared" si="759"/>
        <v>0.98606968467189826</v>
      </c>
      <c r="K654" s="83">
        <f>VLOOKUP(E654,Rates2,7)*VLOOKUP(E654,Mort_Imp_Survivors,C654-'Mort Imp Cume'!$C$4+2)</f>
        <v>1.6237994772622361E-2</v>
      </c>
      <c r="L654" s="9">
        <f t="shared" si="760"/>
        <v>0.98376200522737767</v>
      </c>
      <c r="M654" s="31">
        <f>PRODUCT(H$4:H653)</f>
        <v>8.7709393017148404E-2</v>
      </c>
      <c r="N654" s="9">
        <f>PRODUCT(J$4:J653)</f>
        <v>0.36981525454001829</v>
      </c>
      <c r="O654" s="9">
        <f>PRODUCT(L$4:L653)</f>
        <v>0.25719432515821222</v>
      </c>
      <c r="P654" s="9">
        <f t="shared" si="763"/>
        <v>3.2436271504187243E-2</v>
      </c>
      <c r="Q654" s="9">
        <f t="shared" si="764"/>
        <v>4.4052537188179309E-4</v>
      </c>
      <c r="R654" s="9">
        <f t="shared" si="765"/>
        <v>8.0144614814818722E-4</v>
      </c>
      <c r="S654" s="9">
        <f t="shared" si="752"/>
        <v>1.332269045782958E-3</v>
      </c>
      <c r="T654" s="9">
        <f t="shared" si="747"/>
        <v>1.1545448476748049E-3</v>
      </c>
      <c r="U654" s="9">
        <f t="shared" si="738"/>
        <v>4.629404756073769E-4</v>
      </c>
      <c r="V654" s="9">
        <f t="shared" si="729"/>
        <v>1.3806273576101436E-4</v>
      </c>
      <c r="W654" s="6"/>
      <c r="X654" s="6"/>
    </row>
    <row r="655" spans="1:24" x14ac:dyDescent="0.25">
      <c r="A655">
        <f t="shared" si="761"/>
        <v>651</v>
      </c>
      <c r="B655" t="str">
        <f t="shared" si="698"/>
        <v>April</v>
      </c>
      <c r="C655">
        <f t="shared" si="756"/>
        <v>2079</v>
      </c>
      <c r="D655">
        <f t="shared" ref="D655:E655" si="774">D643+1</f>
        <v>96</v>
      </c>
      <c r="E655">
        <f t="shared" si="774"/>
        <v>94</v>
      </c>
      <c r="F655" s="6"/>
      <c r="G655" s="83">
        <f>VLOOKUP(D655,Rates2,5)*VLOOKUP(D655,Mort_Imp_Retirees,C655-'Mort Imp Cume'!$C$4+2)</f>
        <v>2.5057388802616241E-2</v>
      </c>
      <c r="H655" s="9">
        <f t="shared" si="758"/>
        <v>0.97494261119738379</v>
      </c>
      <c r="I655" s="83">
        <f>VLOOKUP(E655,Rates2,6)*VLOOKUP(E655,Mort_Imp_Survivors,C655-'Mort Imp Cume'!$C$4+2)</f>
        <v>1.3930315328101685E-2</v>
      </c>
      <c r="J655" s="9">
        <f t="shared" si="759"/>
        <v>0.98606968467189826</v>
      </c>
      <c r="K655" s="83">
        <f>VLOOKUP(E655,Rates2,7)*VLOOKUP(E655,Mort_Imp_Survivors,C655-'Mort Imp Cume'!$C$4+2)</f>
        <v>1.6237994772622361E-2</v>
      </c>
      <c r="L655" s="9">
        <f t="shared" si="760"/>
        <v>0.98376200522737767</v>
      </c>
      <c r="M655" s="31">
        <f>PRODUCT(H$4:H654)</f>
        <v>8.5511624654676252E-2</v>
      </c>
      <c r="N655" s="9">
        <f>PRODUCT(J$4:J654)</f>
        <v>0.36466361143113363</v>
      </c>
      <c r="O655" s="9">
        <f>PRODUCT(L$4:L654)</f>
        <v>0.25301800505074507</v>
      </c>
      <c r="P655" s="9">
        <f t="shared" si="763"/>
        <v>3.1182977865917807E-2</v>
      </c>
      <c r="Q655" s="9">
        <f t="shared" si="764"/>
        <v>4.2350406762971661E-4</v>
      </c>
      <c r="R655" s="9">
        <f t="shared" si="765"/>
        <v>7.7047935349794502E-4</v>
      </c>
      <c r="S655" s="9">
        <f t="shared" si="752"/>
        <v>1.2940011216849019E-3</v>
      </c>
      <c r="T655" s="9">
        <f t="shared" si="747"/>
        <v>1.1287714294466993E-3</v>
      </c>
      <c r="U655" s="9">
        <f t="shared" si="738"/>
        <v>4.5466891275225201E-4</v>
      </c>
      <c r="V655" s="9">
        <f t="shared" si="729"/>
        <v>1.3575592090939336E-4</v>
      </c>
      <c r="W655" s="6"/>
      <c r="X655" s="6"/>
    </row>
    <row r="656" spans="1:24" x14ac:dyDescent="0.25">
      <c r="A656">
        <f t="shared" si="761"/>
        <v>652</v>
      </c>
      <c r="B656" t="str">
        <f t="shared" ref="B656:B719" si="775">B644</f>
        <v>May</v>
      </c>
      <c r="C656">
        <f t="shared" si="756"/>
        <v>2079</v>
      </c>
      <c r="D656">
        <f t="shared" ref="D656:E656" si="776">D644+1</f>
        <v>96</v>
      </c>
      <c r="E656">
        <f t="shared" si="776"/>
        <v>94</v>
      </c>
      <c r="F656" s="6"/>
      <c r="G656" s="83">
        <f>VLOOKUP(D656,Rates2,5)*VLOOKUP(D656,Mort_Imp_Retirees,C656-'Mort Imp Cume'!$C$4+2)</f>
        <v>2.5057388802616241E-2</v>
      </c>
      <c r="H656" s="9">
        <f t="shared" si="758"/>
        <v>0.97494261119738379</v>
      </c>
      <c r="I656" s="83">
        <f>VLOOKUP(E656,Rates2,6)*VLOOKUP(E656,Mort_Imp_Survivors,C656-'Mort Imp Cume'!$C$4+2)</f>
        <v>1.3930315328101685E-2</v>
      </c>
      <c r="J656" s="9">
        <f t="shared" si="759"/>
        <v>0.98606968467189826</v>
      </c>
      <c r="K656" s="83">
        <f>VLOOKUP(E656,Rates2,7)*VLOOKUP(E656,Mort_Imp_Survivors,C656-'Mort Imp Cume'!$C$4+2)</f>
        <v>1.6237994772622361E-2</v>
      </c>
      <c r="L656" s="9">
        <f t="shared" si="760"/>
        <v>0.98376200522737767</v>
      </c>
      <c r="M656" s="31">
        <f>PRODUCT(H$4:H655)</f>
        <v>8.3368926628560644E-2</v>
      </c>
      <c r="N656" s="9">
        <f>PRODUCT(J$4:J655)</f>
        <v>0.35958373233521357</v>
      </c>
      <c r="O656" s="9">
        <f>PRODUCT(L$4:L655)</f>
        <v>0.24890950000735174</v>
      </c>
      <c r="P656" s="9">
        <f t="shared" si="763"/>
        <v>2.9978109797878408E-2</v>
      </c>
      <c r="Q656" s="9">
        <f t="shared" si="764"/>
        <v>4.0714044354076928E-4</v>
      </c>
      <c r="R656" s="9">
        <f t="shared" si="765"/>
        <v>7.4070907388882701E-4</v>
      </c>
      <c r="S656" s="9">
        <f t="shared" si="752"/>
        <v>1.2568324004989084E-3</v>
      </c>
      <c r="T656" s="9">
        <f t="shared" si="747"/>
        <v>1.1035733626988747E-3</v>
      </c>
      <c r="U656" s="9">
        <f t="shared" si="738"/>
        <v>4.4654514158022949E-4</v>
      </c>
      <c r="V656" s="9">
        <f t="shared" si="729"/>
        <v>1.3348764936730719E-4</v>
      </c>
      <c r="W656" s="6"/>
      <c r="X656" s="6"/>
    </row>
    <row r="657" spans="1:24" x14ac:dyDescent="0.25">
      <c r="A657">
        <f t="shared" si="761"/>
        <v>653</v>
      </c>
      <c r="B657" t="str">
        <f t="shared" si="775"/>
        <v>June</v>
      </c>
      <c r="C657">
        <f t="shared" si="756"/>
        <v>2079</v>
      </c>
      <c r="D657">
        <f t="shared" ref="D657:E657" si="777">D645+1</f>
        <v>96</v>
      </c>
      <c r="E657">
        <f t="shared" si="777"/>
        <v>94</v>
      </c>
      <c r="F657" s="6"/>
      <c r="G657" s="83">
        <f>VLOOKUP(D657,Rates2,5)*VLOOKUP(D657,Mort_Imp_Retirees,C657-'Mort Imp Cume'!$C$4+2)</f>
        <v>2.5057388802616241E-2</v>
      </c>
      <c r="H657" s="9">
        <f t="shared" si="758"/>
        <v>0.97494261119738379</v>
      </c>
      <c r="I657" s="83">
        <f>VLOOKUP(E657,Rates2,6)*VLOOKUP(E657,Mort_Imp_Survivors,C657-'Mort Imp Cume'!$C$4+2)</f>
        <v>1.3930315328101685E-2</v>
      </c>
      <c r="J657" s="9">
        <f t="shared" si="759"/>
        <v>0.98606968467189826</v>
      </c>
      <c r="K657" s="83">
        <f>VLOOKUP(E657,Rates2,7)*VLOOKUP(E657,Mort_Imp_Survivors,C657-'Mort Imp Cume'!$C$4+2)</f>
        <v>1.6237994772622361E-2</v>
      </c>
      <c r="L657" s="9">
        <f t="shared" si="760"/>
        <v>0.98376200522737767</v>
      </c>
      <c r="M657" s="31">
        <f>PRODUCT(H$4:H656)</f>
        <v>8.1279919019972016E-2</v>
      </c>
      <c r="N657" s="9">
        <f>PRODUCT(J$4:J656)</f>
        <v>0.35457461755692832</v>
      </c>
      <c r="O657" s="9">
        <f>PRODUCT(L$4:L656)</f>
        <v>0.24486770884737633</v>
      </c>
      <c r="P657" s="9">
        <f t="shared" si="763"/>
        <v>2.881979620156468E-2</v>
      </c>
      <c r="Q657" s="9">
        <f t="shared" si="764"/>
        <v>3.9140908774341844E-4</v>
      </c>
      <c r="R657" s="9">
        <f t="shared" si="765"/>
        <v>7.1208907759876406E-4</v>
      </c>
      <c r="S657" s="9">
        <f t="shared" si="752"/>
        <v>1.2207313088624186E-3</v>
      </c>
      <c r="T657" s="9">
        <f t="shared" si="747"/>
        <v>1.0789378036042954E-3</v>
      </c>
      <c r="U657" s="9">
        <f t="shared" si="738"/>
        <v>4.3856652143174163E-4</v>
      </c>
      <c r="V657" s="9">
        <f t="shared" si="729"/>
        <v>1.3125727713564648E-4</v>
      </c>
      <c r="W657" s="6"/>
      <c r="X657" s="6"/>
    </row>
    <row r="658" spans="1:24" x14ac:dyDescent="0.25">
      <c r="A658">
        <f t="shared" si="761"/>
        <v>654</v>
      </c>
      <c r="B658" t="str">
        <f t="shared" si="775"/>
        <v>July</v>
      </c>
      <c r="C658">
        <f t="shared" si="756"/>
        <v>2079</v>
      </c>
      <c r="D658">
        <f t="shared" ref="D658:E658" si="778">D646+1</f>
        <v>96</v>
      </c>
      <c r="E658">
        <f t="shared" si="778"/>
        <v>94</v>
      </c>
      <c r="F658" s="6"/>
      <c r="G658" s="83">
        <f>VLOOKUP(D658,Rates2,5)*VLOOKUP(D658,Mort_Imp_Retirees,C658-'Mort Imp Cume'!$C$4+2)</f>
        <v>2.5057388802616241E-2</v>
      </c>
      <c r="H658" s="9">
        <f t="shared" si="758"/>
        <v>0.97494261119738379</v>
      </c>
      <c r="I658" s="83">
        <f>VLOOKUP(E658,Rates2,6)*VLOOKUP(E658,Mort_Imp_Survivors,C658-'Mort Imp Cume'!$C$4+2)</f>
        <v>1.3930315328101685E-2</v>
      </c>
      <c r="J658" s="9">
        <f t="shared" si="759"/>
        <v>0.98606968467189826</v>
      </c>
      <c r="K658" s="83">
        <f>VLOOKUP(E658,Rates2,7)*VLOOKUP(E658,Mort_Imp_Survivors,C658-'Mort Imp Cume'!$C$4+2)</f>
        <v>1.6237994772622361E-2</v>
      </c>
      <c r="L658" s="9">
        <f t="shared" si="760"/>
        <v>0.98376200522737767</v>
      </c>
      <c r="M658" s="31">
        <f>PRODUCT(H$4:H657)</f>
        <v>7.924325648724341E-2</v>
      </c>
      <c r="N658" s="9">
        <f>PRODUCT(J$4:J657)</f>
        <v>0.34963528132701921</v>
      </c>
      <c r="O658" s="9">
        <f>PRODUCT(L$4:L657)</f>
        <v>0.24089154827112863</v>
      </c>
      <c r="P658" s="9">
        <f t="shared" si="763"/>
        <v>2.7706238275186489E-2</v>
      </c>
      <c r="Q658" s="9">
        <f t="shared" si="764"/>
        <v>3.7628557024645999E-4</v>
      </c>
      <c r="R658" s="9">
        <f t="shared" si="765"/>
        <v>6.8457491923686747E-4</v>
      </c>
      <c r="S658" s="9">
        <f t="shared" si="752"/>
        <v>1.1856671803220657E-3</v>
      </c>
      <c r="T658" s="9">
        <f t="shared" si="747"/>
        <v>1.0548521950543884E-3</v>
      </c>
      <c r="U658" s="9">
        <f t="shared" si="738"/>
        <v>4.3073045882905661E-4</v>
      </c>
      <c r="V658" s="9">
        <f t="shared" si="729"/>
        <v>1.2906417097553126E-4</v>
      </c>
      <c r="W658" s="6"/>
      <c r="X658" s="6"/>
    </row>
    <row r="659" spans="1:24" x14ac:dyDescent="0.25">
      <c r="A659">
        <f t="shared" si="761"/>
        <v>655</v>
      </c>
      <c r="B659" t="str">
        <f t="shared" si="775"/>
        <v>August</v>
      </c>
      <c r="C659">
        <f t="shared" si="756"/>
        <v>2079</v>
      </c>
      <c r="D659">
        <f t="shared" ref="D659:E659" si="779">D647+1</f>
        <v>96</v>
      </c>
      <c r="E659">
        <f t="shared" si="779"/>
        <v>94</v>
      </c>
      <c r="F659" s="6"/>
      <c r="G659" s="83">
        <f>VLOOKUP(D659,Rates2,5)*VLOOKUP(D659,Mort_Imp_Retirees,C659-'Mort Imp Cume'!$C$4+2)</f>
        <v>2.5057388802616241E-2</v>
      </c>
      <c r="H659" s="9">
        <f t="shared" si="758"/>
        <v>0.97494261119738379</v>
      </c>
      <c r="I659" s="83">
        <f>VLOOKUP(E659,Rates2,6)*VLOOKUP(E659,Mort_Imp_Survivors,C659-'Mort Imp Cume'!$C$4+2)</f>
        <v>1.3930315328101685E-2</v>
      </c>
      <c r="J659" s="9">
        <f t="shared" si="759"/>
        <v>0.98606968467189826</v>
      </c>
      <c r="K659" s="83">
        <f>VLOOKUP(E659,Rates2,7)*VLOOKUP(E659,Mort_Imp_Survivors,C659-'Mort Imp Cume'!$C$4+2)</f>
        <v>1.6237994772622361E-2</v>
      </c>
      <c r="L659" s="9">
        <f t="shared" si="760"/>
        <v>0.98376200522737767</v>
      </c>
      <c r="M659" s="31">
        <f>PRODUCT(H$4:H658)</f>
        <v>7.7257627399457116E-2</v>
      </c>
      <c r="N659" s="9">
        <f>PRODUCT(J$4:J658)</f>
        <v>0.34476475160830428</v>
      </c>
      <c r="O659" s="9">
        <f>PRODUCT(L$4:L658)</f>
        <v>0.23697995256953314</v>
      </c>
      <c r="P659" s="9">
        <f t="shared" si="763"/>
        <v>2.6635706720220757E-2</v>
      </c>
      <c r="Q659" s="9">
        <f t="shared" si="764"/>
        <v>3.6174640500049161E-4</v>
      </c>
      <c r="R659" s="9">
        <f t="shared" si="765"/>
        <v>6.5812387072200908E-4</v>
      </c>
      <c r="S659" s="9">
        <f t="shared" si="752"/>
        <v>1.1516102292837298E-3</v>
      </c>
      <c r="T659" s="9">
        <f t="shared" si="747"/>
        <v>1.0313042602585027E-3</v>
      </c>
      <c r="U659" s="9">
        <f t="shared" si="738"/>
        <v>4.230344066332597E-4</v>
      </c>
      <c r="V659" s="9">
        <f t="shared" si="729"/>
        <v>1.2690770822852422E-4</v>
      </c>
      <c r="W659" s="6"/>
      <c r="X659" s="6"/>
    </row>
    <row r="660" spans="1:24" x14ac:dyDescent="0.25">
      <c r="A660">
        <f t="shared" si="761"/>
        <v>656</v>
      </c>
      <c r="B660" t="str">
        <f t="shared" si="775"/>
        <v>September</v>
      </c>
      <c r="C660">
        <f t="shared" si="756"/>
        <v>2079</v>
      </c>
      <c r="D660">
        <f t="shared" ref="D660:E660" si="780">D648+1</f>
        <v>96</v>
      </c>
      <c r="E660">
        <f t="shared" si="780"/>
        <v>94</v>
      </c>
      <c r="F660" s="6"/>
      <c r="G660" s="83">
        <f>VLOOKUP(D660,Rates2,5)*VLOOKUP(D660,Mort_Imp_Retirees,C660-'Mort Imp Cume'!$C$4+2)</f>
        <v>2.5057388802616241E-2</v>
      </c>
      <c r="H660" s="9">
        <f t="shared" si="758"/>
        <v>0.97494261119738379</v>
      </c>
      <c r="I660" s="83">
        <f>VLOOKUP(E660,Rates2,6)*VLOOKUP(E660,Mort_Imp_Survivors,C660-'Mort Imp Cume'!$C$4+2)</f>
        <v>1.3930315328101685E-2</v>
      </c>
      <c r="J660" s="9">
        <f t="shared" si="759"/>
        <v>0.98606968467189826</v>
      </c>
      <c r="K660" s="83">
        <f>VLOOKUP(E660,Rates2,7)*VLOOKUP(E660,Mort_Imp_Survivors,C660-'Mort Imp Cume'!$C$4+2)</f>
        <v>1.6237994772622361E-2</v>
      </c>
      <c r="L660" s="9">
        <f t="shared" si="760"/>
        <v>0.98376200522737767</v>
      </c>
      <c r="M660" s="31">
        <f>PRODUCT(H$4:H659)</f>
        <v>7.5321752991741264E-2</v>
      </c>
      <c r="N660" s="9">
        <f>PRODUCT(J$4:J659)</f>
        <v>0.33996206990438593</v>
      </c>
      <c r="O660" s="9">
        <f>PRODUCT(L$4:L659)</f>
        <v>0.23313187333849278</v>
      </c>
      <c r="P660" s="9">
        <f t="shared" si="763"/>
        <v>2.5606539055899234E-2</v>
      </c>
      <c r="Q660" s="9">
        <f t="shared" si="764"/>
        <v>3.4776901342527841E-4</v>
      </c>
      <c r="R660" s="9">
        <f t="shared" si="765"/>
        <v>6.3269485492829574E-4</v>
      </c>
      <c r="S660" s="9">
        <f t="shared" si="752"/>
        <v>1.1185315257108532E-3</v>
      </c>
      <c r="T660" s="9">
        <f t="shared" si="747"/>
        <v>1.0082819964862464E-3</v>
      </c>
      <c r="U660" s="9">
        <f t="shared" si="738"/>
        <v>4.1547586321629754E-4</v>
      </c>
      <c r="V660" s="9">
        <f t="shared" si="729"/>
        <v>1.2478727663984776E-4</v>
      </c>
      <c r="W660" s="6"/>
      <c r="X660" s="6"/>
    </row>
    <row r="661" spans="1:24" x14ac:dyDescent="0.25">
      <c r="A661">
        <f t="shared" si="761"/>
        <v>657</v>
      </c>
      <c r="B661" t="str">
        <f t="shared" si="775"/>
        <v>October</v>
      </c>
      <c r="C661">
        <f t="shared" si="756"/>
        <v>2079</v>
      </c>
      <c r="D661">
        <f t="shared" ref="D661:E661" si="781">D649+1</f>
        <v>96</v>
      </c>
      <c r="E661">
        <f t="shared" si="781"/>
        <v>94</v>
      </c>
      <c r="F661" s="6"/>
      <c r="G661" s="83">
        <f>VLOOKUP(D661,Rates2,5)*VLOOKUP(D661,Mort_Imp_Retirees,C661-'Mort Imp Cume'!$C$4+2)</f>
        <v>2.5057388802616241E-2</v>
      </c>
      <c r="H661" s="9">
        <f t="shared" si="758"/>
        <v>0.97494261119738379</v>
      </c>
      <c r="I661" s="83">
        <f>VLOOKUP(E661,Rates2,6)*VLOOKUP(E661,Mort_Imp_Survivors,C661-'Mort Imp Cume'!$C$4+2)</f>
        <v>1.3930315328101685E-2</v>
      </c>
      <c r="J661" s="9">
        <f t="shared" si="759"/>
        <v>0.98606968467189826</v>
      </c>
      <c r="K661" s="83">
        <f>VLOOKUP(E661,Rates2,7)*VLOOKUP(E661,Mort_Imp_Survivors,C661-'Mort Imp Cume'!$C$4+2)</f>
        <v>1.6237994772622361E-2</v>
      </c>
      <c r="L661" s="9">
        <f t="shared" si="760"/>
        <v>0.98376200522737767</v>
      </c>
      <c r="M661" s="31">
        <f>PRODUCT(H$4:H660)</f>
        <v>7.343438654173258E-2</v>
      </c>
      <c r="N661" s="9">
        <f>PRODUCT(J$4:J660)</f>
        <v>0.3352262910710237</v>
      </c>
      <c r="O661" s="9">
        <f>PRODUCT(L$4:L660)</f>
        <v>0.22934627919789069</v>
      </c>
      <c r="P661" s="9">
        <f t="shared" si="763"/>
        <v>2.461713703746091E-2</v>
      </c>
      <c r="Q661" s="9">
        <f t="shared" si="764"/>
        <v>3.3433168934637268E-4</v>
      </c>
      <c r="R661" s="9">
        <f t="shared" si="765"/>
        <v>6.0824838189439375E-4</v>
      </c>
      <c r="S661" s="9">
        <f t="shared" si="752"/>
        <v>1.0864029705495118E-3</v>
      </c>
      <c r="T661" s="9">
        <f t="shared" si="747"/>
        <v>9.8577366894951547E-4</v>
      </c>
      <c r="U661" s="9">
        <f t="shared" si="738"/>
        <v>4.0805237164781436E-4</v>
      </c>
      <c r="V661" s="9">
        <f t="shared" si="729"/>
        <v>1.2270227418455511E-4</v>
      </c>
      <c r="W661" s="6"/>
      <c r="X661" s="6"/>
    </row>
    <row r="662" spans="1:24" x14ac:dyDescent="0.25">
      <c r="A662">
        <f t="shared" si="761"/>
        <v>658</v>
      </c>
      <c r="B662" t="str">
        <f t="shared" si="775"/>
        <v>November</v>
      </c>
      <c r="C662">
        <f t="shared" si="756"/>
        <v>2079</v>
      </c>
      <c r="D662">
        <f t="shared" ref="D662:E662" si="782">D650+1</f>
        <v>96</v>
      </c>
      <c r="E662">
        <f t="shared" si="782"/>
        <v>94</v>
      </c>
      <c r="F662" s="6"/>
      <c r="G662" s="83">
        <f>VLOOKUP(D662,Rates2,5)*VLOOKUP(D662,Mort_Imp_Retirees,C662-'Mort Imp Cume'!$C$4+2)</f>
        <v>2.5057388802616241E-2</v>
      </c>
      <c r="H662" s="9">
        <f t="shared" si="758"/>
        <v>0.97494261119738379</v>
      </c>
      <c r="I662" s="83">
        <f>VLOOKUP(E662,Rates2,6)*VLOOKUP(E662,Mort_Imp_Survivors,C662-'Mort Imp Cume'!$C$4+2)</f>
        <v>1.3930315328101685E-2</v>
      </c>
      <c r="J662" s="9">
        <f t="shared" si="759"/>
        <v>0.98606968467189826</v>
      </c>
      <c r="K662" s="83">
        <f>VLOOKUP(E662,Rates2,7)*VLOOKUP(E662,Mort_Imp_Survivors,C662-'Mort Imp Cume'!$C$4+2)</f>
        <v>1.6237994772622361E-2</v>
      </c>
      <c r="L662" s="9">
        <f t="shared" si="760"/>
        <v>0.98376200522737767</v>
      </c>
      <c r="M662" s="31">
        <f>PRODUCT(H$4:H661)</f>
        <v>7.1594312566674784E-2</v>
      </c>
      <c r="N662" s="9">
        <f>PRODUCT(J$4:J661)</f>
        <v>0.3305564831301343</v>
      </c>
      <c r="O662" s="9">
        <f>PRODUCT(L$4:L661)</f>
        <v>0.22562215551515497</v>
      </c>
      <c r="P662" s="9">
        <f t="shared" si="763"/>
        <v>2.3665964174159594E-2</v>
      </c>
      <c r="Q662" s="9">
        <f t="shared" si="764"/>
        <v>3.2141356528653454E-4</v>
      </c>
      <c r="R662" s="9">
        <f t="shared" si="765"/>
        <v>5.8474648749763756E-4</v>
      </c>
      <c r="S662" s="9">
        <f t="shared" si="752"/>
        <v>1.0551972718593815E-3</v>
      </c>
      <c r="T662" s="9">
        <f t="shared" si="747"/>
        <v>9.6376780482110356E-4</v>
      </c>
      <c r="U662" s="9">
        <f t="shared" si="738"/>
        <v>4.0076151889651958E-4</v>
      </c>
      <c r="V662" s="9">
        <f t="shared" si="729"/>
        <v>1.2065210889660545E-4</v>
      </c>
      <c r="W662" s="6"/>
      <c r="X662" s="6"/>
    </row>
    <row r="663" spans="1:24" x14ac:dyDescent="0.25">
      <c r="A663">
        <f t="shared" si="761"/>
        <v>659</v>
      </c>
      <c r="B663" t="str">
        <f t="shared" si="775"/>
        <v>December</v>
      </c>
      <c r="C663">
        <f t="shared" si="756"/>
        <v>2079</v>
      </c>
      <c r="D663">
        <f t="shared" ref="D663:E663" si="783">D651+1</f>
        <v>96</v>
      </c>
      <c r="E663">
        <f t="shared" si="783"/>
        <v>94</v>
      </c>
      <c r="F663" s="6"/>
      <c r="G663" s="83">
        <f>VLOOKUP(D663,Rates2,5)*VLOOKUP(D663,Mort_Imp_Retirees,C663-'Mort Imp Cume'!$C$4+2)</f>
        <v>2.5057388802616241E-2</v>
      </c>
      <c r="H663" s="9">
        <f t="shared" si="758"/>
        <v>0.97494261119738379</v>
      </c>
      <c r="I663" s="83">
        <f>VLOOKUP(E663,Rates2,6)*VLOOKUP(E663,Mort_Imp_Survivors,C663-'Mort Imp Cume'!$C$4+2)</f>
        <v>1.3930315328101685E-2</v>
      </c>
      <c r="J663" s="9">
        <f t="shared" si="759"/>
        <v>0.98606968467189826</v>
      </c>
      <c r="K663" s="83">
        <f>VLOOKUP(E663,Rates2,7)*VLOOKUP(E663,Mort_Imp_Survivors,C663-'Mort Imp Cume'!$C$4+2)</f>
        <v>1.6237994772622361E-2</v>
      </c>
      <c r="L663" s="9">
        <f t="shared" si="760"/>
        <v>0.98376200522737767</v>
      </c>
      <c r="M663" s="31">
        <f>PRODUCT(H$4:H662)</f>
        <v>6.9800346040635577E-2</v>
      </c>
      <c r="N663" s="9">
        <f>PRODUCT(J$4:J662)</f>
        <v>0.3259517270863832</v>
      </c>
      <c r="O663" s="9">
        <f>PRODUCT(L$4:L662)</f>
        <v>0.22195850413331208</v>
      </c>
      <c r="P663" s="9">
        <f t="shared" si="763"/>
        <v>2.2751543343172358E-2</v>
      </c>
      <c r="Q663" s="9">
        <f t="shared" si="764"/>
        <v>3.0899458005960711E-4</v>
      </c>
      <c r="R663" s="9">
        <f t="shared" si="765"/>
        <v>5.621526744976884E-4</v>
      </c>
      <c r="S663" s="9">
        <f t="shared" si="752"/>
        <v>1.0248879216303069E-3</v>
      </c>
      <c r="T663" s="9">
        <f t="shared" si="747"/>
        <v>9.4225318738682784E-4</v>
      </c>
      <c r="U663" s="9">
        <f t="shared" si="738"/>
        <v>3.9360093504582308E-4</v>
      </c>
      <c r="V663" s="9">
        <f t="shared" si="729"/>
        <v>1.1863619870079522E-4</v>
      </c>
      <c r="W663" s="6"/>
      <c r="X663" s="6"/>
    </row>
    <row r="664" spans="1:24" x14ac:dyDescent="0.25">
      <c r="A664">
        <f t="shared" si="761"/>
        <v>660</v>
      </c>
      <c r="B664" t="str">
        <f t="shared" si="775"/>
        <v>January</v>
      </c>
      <c r="C664">
        <f t="shared" si="756"/>
        <v>2080</v>
      </c>
      <c r="D664">
        <f t="shared" ref="D664:E664" si="784">D652+1</f>
        <v>97</v>
      </c>
      <c r="E664">
        <f t="shared" si="784"/>
        <v>95</v>
      </c>
      <c r="F664" s="6"/>
      <c r="G664" s="83">
        <f>VLOOKUP(D664,Rates2,5)*VLOOKUP(D664,Mort_Imp_Retirees,C664-'Mort Imp Cume'!$C$4+2)</f>
        <v>2.7581083921168096E-2</v>
      </c>
      <c r="H664" s="9">
        <f t="shared" si="758"/>
        <v>0.97241891607883191</v>
      </c>
      <c r="I664" s="83">
        <f>VLOOKUP(E664,Rates2,6)*VLOOKUP(E664,Mort_Imp_Survivors,C664-'Mort Imp Cume'!$C$4+2)</f>
        <v>1.5619531313646625E-2</v>
      </c>
      <c r="J664" s="9">
        <f t="shared" si="759"/>
        <v>0.98438046868635343</v>
      </c>
      <c r="K664" s="83">
        <f>VLOOKUP(E664,Rates2,7)*VLOOKUP(E664,Mort_Imp_Survivors,C664-'Mort Imp Cume'!$C$4+2)</f>
        <v>1.8512742776809265E-2</v>
      </c>
      <c r="L664" s="9">
        <f t="shared" si="760"/>
        <v>0.98148725722319075</v>
      </c>
      <c r="M664" s="31">
        <f>PRODUCT(H$4:H663)</f>
        <v>6.8051331631338224E-2</v>
      </c>
      <c r="N664" s="9">
        <f>PRODUCT(J$4:J663)</f>
        <v>0.32141111674633055</v>
      </c>
      <c r="O664" s="9">
        <f>PRODUCT(L$4:L663)</f>
        <v>0.21835434310345628</v>
      </c>
      <c r="P664" s="9">
        <f t="shared" si="763"/>
        <v>2.1872454495703308E-2</v>
      </c>
      <c r="Q664" s="9">
        <f t="shared" si="764"/>
        <v>3.3221475567750804E-4</v>
      </c>
      <c r="R664" s="9">
        <f t="shared" si="765"/>
        <v>5.938432707834827E-4</v>
      </c>
      <c r="S664" s="9">
        <f t="shared" si="752"/>
        <v>1.1172571270788162E-3</v>
      </c>
      <c r="T664" s="9">
        <f t="shared" si="747"/>
        <v>1.0512463739448157E-3</v>
      </c>
      <c r="U664" s="9">
        <f t="shared" si="738"/>
        <v>4.4085044396573333E-4</v>
      </c>
      <c r="V664" s="9">
        <f t="shared" si="729"/>
        <v>1.3104314162598444E-4</v>
      </c>
      <c r="W664" s="6"/>
      <c r="X664" s="6"/>
    </row>
    <row r="665" spans="1:24" x14ac:dyDescent="0.25">
      <c r="A665">
        <f t="shared" si="761"/>
        <v>661</v>
      </c>
      <c r="B665" t="str">
        <f t="shared" si="775"/>
        <v>February</v>
      </c>
      <c r="C665">
        <f t="shared" si="756"/>
        <v>2080</v>
      </c>
      <c r="D665">
        <f t="shared" ref="D665:E665" si="785">D653+1</f>
        <v>97</v>
      </c>
      <c r="E665">
        <f t="shared" si="785"/>
        <v>95</v>
      </c>
      <c r="F665" s="6"/>
      <c r="G665" s="83">
        <f>VLOOKUP(D665,Rates2,5)*VLOOKUP(D665,Mort_Imp_Retirees,C665-'Mort Imp Cume'!$C$4+2)</f>
        <v>2.7581083921168096E-2</v>
      </c>
      <c r="H665" s="9">
        <f t="shared" si="758"/>
        <v>0.97241891607883191</v>
      </c>
      <c r="I665" s="83">
        <f>VLOOKUP(E665,Rates2,6)*VLOOKUP(E665,Mort_Imp_Survivors,C665-'Mort Imp Cume'!$C$4+2)</f>
        <v>1.5619531313646625E-2</v>
      </c>
      <c r="J665" s="9">
        <f t="shared" si="759"/>
        <v>0.98438046868635343</v>
      </c>
      <c r="K665" s="83">
        <f>VLOOKUP(E665,Rates2,7)*VLOOKUP(E665,Mort_Imp_Survivors,C665-'Mort Imp Cume'!$C$4+2)</f>
        <v>1.8512742776809265E-2</v>
      </c>
      <c r="L665" s="9">
        <f t="shared" si="760"/>
        <v>0.98148725722319075</v>
      </c>
      <c r="M665" s="31">
        <f>PRODUCT(H$4:H664)</f>
        <v>6.6174402142667038E-2</v>
      </c>
      <c r="N665" s="9">
        <f>PRODUCT(J$4:J664)</f>
        <v>0.3163908257437571</v>
      </c>
      <c r="O665" s="9">
        <f>PRODUCT(L$4:L664)</f>
        <v>0.21431200531538283</v>
      </c>
      <c r="P665" s="9">
        <f t="shared" si="763"/>
        <v>2.0936973737017875E-2</v>
      </c>
      <c r="Q665" s="9">
        <f t="shared" si="764"/>
        <v>3.1800599315619422E-4</v>
      </c>
      <c r="R665" s="9">
        <f t="shared" si="765"/>
        <v>5.6844470595382901E-4</v>
      </c>
      <c r="S665" s="9">
        <f t="shared" si="752"/>
        <v>1.0804738282986794E-3</v>
      </c>
      <c r="T665" s="9">
        <f t="shared" si="747"/>
        <v>1.0248213451882042E-3</v>
      </c>
      <c r="U665" s="9">
        <f t="shared" si="738"/>
        <v>4.3189706124434623E-4</v>
      </c>
      <c r="V665" s="9">
        <f t="shared" si="729"/>
        <v>1.2855026479333505E-4</v>
      </c>
      <c r="W665" s="6"/>
      <c r="X665" s="6"/>
    </row>
    <row r="666" spans="1:24" x14ac:dyDescent="0.25">
      <c r="A666">
        <f t="shared" si="761"/>
        <v>662</v>
      </c>
      <c r="B666" t="str">
        <f t="shared" si="775"/>
        <v>March</v>
      </c>
      <c r="C666">
        <f t="shared" si="756"/>
        <v>2080</v>
      </c>
      <c r="D666">
        <f t="shared" ref="D666:E666" si="786">D654+1</f>
        <v>97</v>
      </c>
      <c r="E666">
        <f t="shared" si="786"/>
        <v>95</v>
      </c>
      <c r="F666" s="6"/>
      <c r="G666" s="83">
        <f>VLOOKUP(D666,Rates2,5)*VLOOKUP(D666,Mort_Imp_Retirees,C666-'Mort Imp Cume'!$C$4+2)</f>
        <v>2.7581083921168096E-2</v>
      </c>
      <c r="H666" s="9">
        <f t="shared" si="758"/>
        <v>0.97241891607883191</v>
      </c>
      <c r="I666" s="83">
        <f>VLOOKUP(E666,Rates2,6)*VLOOKUP(E666,Mort_Imp_Survivors,C666-'Mort Imp Cume'!$C$4+2)</f>
        <v>1.5619531313646625E-2</v>
      </c>
      <c r="J666" s="9">
        <f t="shared" si="759"/>
        <v>0.98438046868635343</v>
      </c>
      <c r="K666" s="83">
        <f>VLOOKUP(E666,Rates2,7)*VLOOKUP(E666,Mort_Imp_Survivors,C666-'Mort Imp Cume'!$C$4+2)</f>
        <v>1.8512742776809265E-2</v>
      </c>
      <c r="L666" s="9">
        <f t="shared" si="760"/>
        <v>0.98148725722319075</v>
      </c>
      <c r="M666" s="31">
        <f>PRODUCT(H$4:H665)</f>
        <v>6.4349240403737018E-2</v>
      </c>
      <c r="N666" s="9">
        <f>PRODUCT(J$4:J665)</f>
        <v>0.31144894933370199</v>
      </c>
      <c r="O666" s="9">
        <f>PRODUCT(L$4:L665)</f>
        <v>0.21034450228699697</v>
      </c>
      <c r="P666" s="9">
        <f t="shared" si="763"/>
        <v>2.0041503314165699E-2</v>
      </c>
      <c r="Q666" s="9">
        <f t="shared" si="764"/>
        <v>3.044049367314244E-4</v>
      </c>
      <c r="R666" s="9">
        <f t="shared" si="765"/>
        <v>5.441324329576333E-4</v>
      </c>
      <c r="S666" s="9">
        <f t="shared" si="752"/>
        <v>1.0449015408751561E-3</v>
      </c>
      <c r="T666" s="9">
        <f t="shared" si="747"/>
        <v>9.9906055857510432E-4</v>
      </c>
      <c r="U666" s="9">
        <f t="shared" si="738"/>
        <v>4.2312551584047325E-4</v>
      </c>
      <c r="V666" s="9">
        <f t="shared" si="729"/>
        <v>1.2610481077752033E-4</v>
      </c>
      <c r="W666" s="6"/>
      <c r="X666" s="6"/>
    </row>
    <row r="667" spans="1:24" x14ac:dyDescent="0.25">
      <c r="A667">
        <f t="shared" si="761"/>
        <v>663</v>
      </c>
      <c r="B667" t="str">
        <f t="shared" si="775"/>
        <v>April</v>
      </c>
      <c r="C667">
        <f t="shared" si="756"/>
        <v>2080</v>
      </c>
      <c r="D667">
        <f t="shared" ref="D667:E667" si="787">D655+1</f>
        <v>97</v>
      </c>
      <c r="E667">
        <f t="shared" si="787"/>
        <v>95</v>
      </c>
      <c r="F667" s="6"/>
      <c r="G667" s="83">
        <f>VLOOKUP(D667,Rates2,5)*VLOOKUP(D667,Mort_Imp_Retirees,C667-'Mort Imp Cume'!$C$4+2)</f>
        <v>2.7581083921168096E-2</v>
      </c>
      <c r="H667" s="9">
        <f t="shared" si="758"/>
        <v>0.97241891607883191</v>
      </c>
      <c r="I667" s="83">
        <f>VLOOKUP(E667,Rates2,6)*VLOOKUP(E667,Mort_Imp_Survivors,C667-'Mort Imp Cume'!$C$4+2)</f>
        <v>1.5619531313646625E-2</v>
      </c>
      <c r="J667" s="9">
        <f t="shared" si="759"/>
        <v>0.98438046868635343</v>
      </c>
      <c r="K667" s="83">
        <f>VLOOKUP(E667,Rates2,7)*VLOOKUP(E667,Mort_Imp_Survivors,C667-'Mort Imp Cume'!$C$4+2)</f>
        <v>1.8512742776809265E-2</v>
      </c>
      <c r="L667" s="9">
        <f t="shared" si="760"/>
        <v>0.98148725722319075</v>
      </c>
      <c r="M667" s="31">
        <f>PRODUCT(H$4:H666)</f>
        <v>6.2574418603898133E-2</v>
      </c>
      <c r="N667" s="9">
        <f>PRODUCT(J$4:J666)</f>
        <v>0.30658426271698191</v>
      </c>
      <c r="O667" s="9">
        <f>PRODUCT(L$4:L666)</f>
        <v>0.20645044862164183</v>
      </c>
      <c r="P667" s="9">
        <f t="shared" si="763"/>
        <v>1.9184331992619905E-2</v>
      </c>
      <c r="Q667" s="9">
        <f t="shared" si="764"/>
        <v>2.9138559492792253E-4</v>
      </c>
      <c r="R667" s="9">
        <f t="shared" si="765"/>
        <v>5.2085999129780278E-4</v>
      </c>
      <c r="S667" s="9">
        <f t="shared" si="752"/>
        <v>1.0105003948521916E-3</v>
      </c>
      <c r="T667" s="9">
        <f t="shared" si="747"/>
        <v>9.7394731714638334E-4</v>
      </c>
      <c r="U667" s="9">
        <f t="shared" si="738"/>
        <v>4.1453211475772753E-4</v>
      </c>
      <c r="V667" s="9">
        <f t="shared" si="729"/>
        <v>1.2370587743868025E-4</v>
      </c>
      <c r="W667" s="6"/>
      <c r="X667" s="6"/>
    </row>
    <row r="668" spans="1:24" x14ac:dyDescent="0.25">
      <c r="A668">
        <f t="shared" si="761"/>
        <v>664</v>
      </c>
      <c r="B668" t="str">
        <f t="shared" si="775"/>
        <v>May</v>
      </c>
      <c r="C668">
        <f t="shared" si="756"/>
        <v>2080</v>
      </c>
      <c r="D668">
        <f t="shared" ref="D668:E668" si="788">D656+1</f>
        <v>97</v>
      </c>
      <c r="E668">
        <f t="shared" si="788"/>
        <v>95</v>
      </c>
      <c r="F668" s="6"/>
      <c r="G668" s="83">
        <f>VLOOKUP(D668,Rates2,5)*VLOOKUP(D668,Mort_Imp_Retirees,C668-'Mort Imp Cume'!$C$4+2)</f>
        <v>2.7581083921168096E-2</v>
      </c>
      <c r="H668" s="9">
        <f t="shared" si="758"/>
        <v>0.97241891607883191</v>
      </c>
      <c r="I668" s="83">
        <f>VLOOKUP(E668,Rates2,6)*VLOOKUP(E668,Mort_Imp_Survivors,C668-'Mort Imp Cume'!$C$4+2)</f>
        <v>1.5619531313646625E-2</v>
      </c>
      <c r="J668" s="9">
        <f t="shared" si="759"/>
        <v>0.98438046868635343</v>
      </c>
      <c r="K668" s="83">
        <f>VLOOKUP(E668,Rates2,7)*VLOOKUP(E668,Mort_Imp_Survivors,C668-'Mort Imp Cume'!$C$4+2)</f>
        <v>1.8512742776809265E-2</v>
      </c>
      <c r="L668" s="9">
        <f t="shared" si="760"/>
        <v>0.98148725722319075</v>
      </c>
      <c r="M668" s="31">
        <f>PRODUCT(H$4:H667)</f>
        <v>6.0848548313065715E-2</v>
      </c>
      <c r="N668" s="9">
        <f>PRODUCT(J$4:J667)</f>
        <v>0.30179556022520276</v>
      </c>
      <c r="O668" s="9">
        <f>PRODUCT(L$4:L667)</f>
        <v>0.20262848457015251</v>
      </c>
      <c r="P668" s="9">
        <f t="shared" si="763"/>
        <v>1.8363821727031982E-2</v>
      </c>
      <c r="Q668" s="9">
        <f t="shared" si="764"/>
        <v>2.7892308792091392E-4</v>
      </c>
      <c r="R668" s="9">
        <f t="shared" si="765"/>
        <v>4.9858290758395289E-4</v>
      </c>
      <c r="S668" s="9">
        <f t="shared" si="752"/>
        <v>9.7723183290667273E-4</v>
      </c>
      <c r="T668" s="9">
        <f t="shared" si="747"/>
        <v>9.494653436519677E-4</v>
      </c>
      <c r="U668" s="9">
        <f t="shared" si="738"/>
        <v>4.0611324000205099E-4</v>
      </c>
      <c r="V668" s="9">
        <f t="shared" si="729"/>
        <v>1.2135257979865861E-4</v>
      </c>
      <c r="W668" s="6"/>
      <c r="X668" s="6"/>
    </row>
    <row r="669" spans="1:24" x14ac:dyDescent="0.25">
      <c r="A669">
        <f t="shared" si="761"/>
        <v>665</v>
      </c>
      <c r="B669" t="str">
        <f t="shared" si="775"/>
        <v>June</v>
      </c>
      <c r="C669">
        <f t="shared" si="756"/>
        <v>2080</v>
      </c>
      <c r="D669">
        <f t="shared" ref="D669:E669" si="789">D657+1</f>
        <v>97</v>
      </c>
      <c r="E669">
        <f t="shared" si="789"/>
        <v>95</v>
      </c>
      <c r="F669" s="6"/>
      <c r="G669" s="83">
        <f>VLOOKUP(D669,Rates2,5)*VLOOKUP(D669,Mort_Imp_Retirees,C669-'Mort Imp Cume'!$C$4+2)</f>
        <v>2.7581083921168096E-2</v>
      </c>
      <c r="H669" s="9">
        <f t="shared" si="758"/>
        <v>0.97241891607883191</v>
      </c>
      <c r="I669" s="83">
        <f>VLOOKUP(E669,Rates2,6)*VLOOKUP(E669,Mort_Imp_Survivors,C669-'Mort Imp Cume'!$C$4+2)</f>
        <v>1.5619531313646625E-2</v>
      </c>
      <c r="J669" s="9">
        <f t="shared" si="759"/>
        <v>0.98438046868635343</v>
      </c>
      <c r="K669" s="83">
        <f>VLOOKUP(E669,Rates2,7)*VLOOKUP(E669,Mort_Imp_Survivors,C669-'Mort Imp Cume'!$C$4+2)</f>
        <v>1.8512742776809265E-2</v>
      </c>
      <c r="L669" s="9">
        <f t="shared" si="760"/>
        <v>0.98148725722319075</v>
      </c>
      <c r="M669" s="31">
        <f>PRODUCT(H$4:H668)</f>
        <v>5.9170279395561798E-2</v>
      </c>
      <c r="N669" s="9">
        <f>PRODUCT(J$4:J668)</f>
        <v>0.29708165502194572</v>
      </c>
      <c r="O669" s="9">
        <f>PRODUCT(L$4:L668)</f>
        <v>0.19887727555605061</v>
      </c>
      <c r="P669" s="9">
        <f t="shared" si="763"/>
        <v>1.7578404530944433E-2</v>
      </c>
      <c r="Q669" s="9">
        <f t="shared" si="764"/>
        <v>2.6699359999104327E-4</v>
      </c>
      <c r="R669" s="9">
        <f t="shared" si="765"/>
        <v>4.7725861054422888E-4</v>
      </c>
      <c r="S669" s="9">
        <f t="shared" si="752"/>
        <v>9.4505856713279443E-4</v>
      </c>
      <c r="T669" s="9">
        <f t="shared" si="747"/>
        <v>9.2559877000067414E-4</v>
      </c>
      <c r="U669" s="9">
        <f t="shared" si="738"/>
        <v>3.9786534705846694E-4</v>
      </c>
      <c r="V669" s="9">
        <f t="shared" si="729"/>
        <v>1.1904404971453003E-4</v>
      </c>
      <c r="W669" s="6"/>
      <c r="X669" s="6"/>
    </row>
    <row r="670" spans="1:24" x14ac:dyDescent="0.25">
      <c r="A670">
        <f t="shared" si="761"/>
        <v>666</v>
      </c>
      <c r="B670" t="str">
        <f t="shared" si="775"/>
        <v>July</v>
      </c>
      <c r="C670">
        <f t="shared" si="756"/>
        <v>2080</v>
      </c>
      <c r="D670">
        <f t="shared" ref="D670:E670" si="790">D658+1</f>
        <v>97</v>
      </c>
      <c r="E670">
        <f t="shared" si="790"/>
        <v>95</v>
      </c>
      <c r="F670" s="6"/>
      <c r="G670" s="83">
        <f>VLOOKUP(D670,Rates2,5)*VLOOKUP(D670,Mort_Imp_Retirees,C670-'Mort Imp Cume'!$C$4+2)</f>
        <v>2.7581083921168096E-2</v>
      </c>
      <c r="H670" s="9">
        <f t="shared" si="758"/>
        <v>0.97241891607883191</v>
      </c>
      <c r="I670" s="83">
        <f>VLOOKUP(E670,Rates2,6)*VLOOKUP(E670,Mort_Imp_Survivors,C670-'Mort Imp Cume'!$C$4+2)</f>
        <v>1.5619531313646625E-2</v>
      </c>
      <c r="J670" s="9">
        <f t="shared" si="759"/>
        <v>0.98438046868635343</v>
      </c>
      <c r="K670" s="83">
        <f>VLOOKUP(E670,Rates2,7)*VLOOKUP(E670,Mort_Imp_Survivors,C670-'Mort Imp Cume'!$C$4+2)</f>
        <v>1.8512742776809265E-2</v>
      </c>
      <c r="L670" s="9">
        <f t="shared" si="760"/>
        <v>0.98148725722319075</v>
      </c>
      <c r="M670" s="31">
        <f>PRODUCT(H$4:H669)</f>
        <v>5.7538298953913845E-2</v>
      </c>
      <c r="N670" s="9">
        <f>PRODUCT(J$4:J669)</f>
        <v>0.29244137880862048</v>
      </c>
      <c r="O670" s="9">
        <f>PRODUCT(L$4:L669)</f>
        <v>0.19519551170952884</v>
      </c>
      <c r="P670" s="9">
        <f t="shared" si="763"/>
        <v>1.682657948038517E-2</v>
      </c>
      <c r="Q670" s="9">
        <f t="shared" si="764"/>
        <v>2.5557433401278548E-4</v>
      </c>
      <c r="R670" s="9">
        <f t="shared" si="765"/>
        <v>4.5684634967205407E-4</v>
      </c>
      <c r="S670" s="9">
        <f t="shared" si="752"/>
        <v>9.1394453724921406E-4</v>
      </c>
      <c r="T670" s="9">
        <f t="shared" si="747"/>
        <v>9.0233212697524384E-4</v>
      </c>
      <c r="U670" s="9">
        <f t="shared" si="738"/>
        <v>3.8978496339876751E-4</v>
      </c>
      <c r="V670" s="9">
        <f t="shared" si="729"/>
        <v>1.1677943555833773E-4</v>
      </c>
      <c r="W670" s="6"/>
      <c r="X670" s="6"/>
    </row>
    <row r="671" spans="1:24" x14ac:dyDescent="0.25">
      <c r="A671">
        <f t="shared" si="761"/>
        <v>667</v>
      </c>
      <c r="B671" t="str">
        <f t="shared" si="775"/>
        <v>August</v>
      </c>
      <c r="C671">
        <f t="shared" si="756"/>
        <v>2080</v>
      </c>
      <c r="D671">
        <f t="shared" ref="D671:E671" si="791">D659+1</f>
        <v>97</v>
      </c>
      <c r="E671">
        <f t="shared" si="791"/>
        <v>95</v>
      </c>
      <c r="F671" s="6"/>
      <c r="G671" s="83">
        <f>VLOOKUP(D671,Rates2,5)*VLOOKUP(D671,Mort_Imp_Retirees,C671-'Mort Imp Cume'!$C$4+2)</f>
        <v>2.7581083921168096E-2</v>
      </c>
      <c r="H671" s="9">
        <f t="shared" si="758"/>
        <v>0.97241891607883191</v>
      </c>
      <c r="I671" s="83">
        <f>VLOOKUP(E671,Rates2,6)*VLOOKUP(E671,Mort_Imp_Survivors,C671-'Mort Imp Cume'!$C$4+2)</f>
        <v>1.5619531313646625E-2</v>
      </c>
      <c r="J671" s="9">
        <f t="shared" si="759"/>
        <v>0.98438046868635343</v>
      </c>
      <c r="K671" s="83">
        <f>VLOOKUP(E671,Rates2,7)*VLOOKUP(E671,Mort_Imp_Survivors,C671-'Mort Imp Cume'!$C$4+2)</f>
        <v>1.8512742776809265E-2</v>
      </c>
      <c r="L671" s="9">
        <f t="shared" si="760"/>
        <v>0.98148725722319075</v>
      </c>
      <c r="M671" s="31">
        <f>PRODUCT(H$4:H670)</f>
        <v>5.5951330301784688E-2</v>
      </c>
      <c r="N671" s="9">
        <f>PRODUCT(J$4:J670)</f>
        <v>0.28787358153491327</v>
      </c>
      <c r="O671" s="9">
        <f>PRODUCT(L$4:L670)</f>
        <v>0.19158190741006267</v>
      </c>
      <c r="P671" s="9">
        <f t="shared" si="763"/>
        <v>1.6106909845617679E-2</v>
      </c>
      <c r="Q671" s="9">
        <f t="shared" si="764"/>
        <v>2.4464346788938041E-4</v>
      </c>
      <c r="R671" s="9">
        <f t="shared" si="765"/>
        <v>4.3730711735234177E-4</v>
      </c>
      <c r="S671" s="9">
        <f t="shared" si="752"/>
        <v>8.8385487018214541E-4</v>
      </c>
      <c r="T671" s="9">
        <f t="shared" si="747"/>
        <v>8.7965033420590486E-4</v>
      </c>
      <c r="U671" s="9">
        <f t="shared" si="738"/>
        <v>3.8186868701951013E-4</v>
      </c>
      <c r="V671" s="9">
        <f t="shared" si="729"/>
        <v>1.1455790190292416E-4</v>
      </c>
      <c r="W671" s="6"/>
      <c r="X671" s="6"/>
    </row>
    <row r="672" spans="1:24" x14ac:dyDescent="0.25">
      <c r="A672">
        <f t="shared" si="761"/>
        <v>668</v>
      </c>
      <c r="B672" t="str">
        <f t="shared" si="775"/>
        <v>September</v>
      </c>
      <c r="C672">
        <f t="shared" si="756"/>
        <v>2080</v>
      </c>
      <c r="D672">
        <f t="shared" ref="D672:E672" si="792">D660+1</f>
        <v>97</v>
      </c>
      <c r="E672">
        <f t="shared" si="792"/>
        <v>95</v>
      </c>
      <c r="F672" s="6"/>
      <c r="G672" s="83">
        <f>VLOOKUP(D672,Rates2,5)*VLOOKUP(D672,Mort_Imp_Retirees,C672-'Mort Imp Cume'!$C$4+2)</f>
        <v>2.7581083921168096E-2</v>
      </c>
      <c r="H672" s="9">
        <f t="shared" si="758"/>
        <v>0.97241891607883191</v>
      </c>
      <c r="I672" s="83">
        <f>VLOOKUP(E672,Rates2,6)*VLOOKUP(E672,Mort_Imp_Survivors,C672-'Mort Imp Cume'!$C$4+2)</f>
        <v>1.5619531313646625E-2</v>
      </c>
      <c r="J672" s="9">
        <f t="shared" si="759"/>
        <v>0.98438046868635343</v>
      </c>
      <c r="K672" s="83">
        <f>VLOOKUP(E672,Rates2,7)*VLOOKUP(E672,Mort_Imp_Survivors,C672-'Mort Imp Cume'!$C$4+2)</f>
        <v>1.8512742776809265E-2</v>
      </c>
      <c r="L672" s="9">
        <f t="shared" si="760"/>
        <v>0.98148725722319075</v>
      </c>
      <c r="M672" s="31">
        <f>PRODUCT(H$4:H671)</f>
        <v>5.4408131965230172E-2</v>
      </c>
      <c r="N672" s="9">
        <f>PRODUCT(J$4:J671)</f>
        <v>0.28337713111375712</v>
      </c>
      <c r="O672" s="9">
        <f>PRODUCT(L$4:L671)</f>
        <v>0.1880352008374897</v>
      </c>
      <c r="P672" s="9">
        <f t="shared" si="763"/>
        <v>1.5418020345565631E-2</v>
      </c>
      <c r="Q672" s="9">
        <f t="shared" si="764"/>
        <v>2.3418011285103525E-4</v>
      </c>
      <c r="R672" s="9">
        <f t="shared" si="765"/>
        <v>4.1860357431835495E-4</v>
      </c>
      <c r="S672" s="9">
        <f t="shared" si="752"/>
        <v>8.5475584097908976E-4</v>
      </c>
      <c r="T672" s="9">
        <f t="shared" si="747"/>
        <v>8.5753869039596937E-4</v>
      </c>
      <c r="U672" s="9">
        <f t="shared" si="738"/>
        <v>3.7411318500970615E-4</v>
      </c>
      <c r="V672" s="9">
        <f t="shared" si="729"/>
        <v>1.1237862921373759E-4</v>
      </c>
      <c r="W672" s="6"/>
      <c r="X672" s="6"/>
    </row>
    <row r="673" spans="1:24" x14ac:dyDescent="0.25">
      <c r="A673">
        <f t="shared" si="761"/>
        <v>669</v>
      </c>
      <c r="B673" t="str">
        <f t="shared" si="775"/>
        <v>October</v>
      </c>
      <c r="C673">
        <f t="shared" si="756"/>
        <v>2080</v>
      </c>
      <c r="D673">
        <f t="shared" ref="D673:E673" si="793">D661+1</f>
        <v>97</v>
      </c>
      <c r="E673">
        <f t="shared" si="793"/>
        <v>95</v>
      </c>
      <c r="F673" s="6"/>
      <c r="G673" s="83">
        <f>VLOOKUP(D673,Rates2,5)*VLOOKUP(D673,Mort_Imp_Retirees,C673-'Mort Imp Cume'!$C$4+2)</f>
        <v>2.7581083921168096E-2</v>
      </c>
      <c r="H673" s="9">
        <f t="shared" si="758"/>
        <v>0.97241891607883191</v>
      </c>
      <c r="I673" s="83">
        <f>VLOOKUP(E673,Rates2,6)*VLOOKUP(E673,Mort_Imp_Survivors,C673-'Mort Imp Cume'!$C$4+2)</f>
        <v>1.5619531313646625E-2</v>
      </c>
      <c r="J673" s="9">
        <f t="shared" si="759"/>
        <v>0.98438046868635343</v>
      </c>
      <c r="K673" s="83">
        <f>VLOOKUP(E673,Rates2,7)*VLOOKUP(E673,Mort_Imp_Survivors,C673-'Mort Imp Cume'!$C$4+2)</f>
        <v>1.8512742776809265E-2</v>
      </c>
      <c r="L673" s="9">
        <f t="shared" si="760"/>
        <v>0.98148725722319075</v>
      </c>
      <c r="M673" s="31">
        <f>PRODUCT(H$4:H672)</f>
        <v>5.2907496711503167E-2</v>
      </c>
      <c r="N673" s="9">
        <f>PRODUCT(J$4:J672)</f>
        <v>0.27895091314075449</v>
      </c>
      <c r="O673" s="9">
        <f>PRODUCT(L$4:L672)</f>
        <v>0.18455415353139959</v>
      </c>
      <c r="P673" s="9">
        <f t="shared" si="763"/>
        <v>1.4758594519665274E-2</v>
      </c>
      <c r="Q673" s="9">
        <f t="shared" si="764"/>
        <v>2.2416427353670677E-4</v>
      </c>
      <c r="R673" s="9">
        <f t="shared" si="765"/>
        <v>4.0069997829676106E-4</v>
      </c>
      <c r="S673" s="9">
        <f t="shared" si="752"/>
        <v>8.2661483500940259E-4</v>
      </c>
      <c r="T673" s="9">
        <f t="shared" si="747"/>
        <v>8.3598286379312793E-4</v>
      </c>
      <c r="U673" s="9">
        <f t="shared" si="738"/>
        <v>3.6651519214759768E-4</v>
      </c>
      <c r="V673" s="9">
        <f t="shared" si="729"/>
        <v>1.1024081354650184E-4</v>
      </c>
      <c r="W673" s="6"/>
      <c r="X673" s="6"/>
    </row>
    <row r="674" spans="1:24" x14ac:dyDescent="0.25">
      <c r="A674">
        <f t="shared" si="761"/>
        <v>670</v>
      </c>
      <c r="B674" t="str">
        <f t="shared" si="775"/>
        <v>November</v>
      </c>
      <c r="C674">
        <f t="shared" si="756"/>
        <v>2080</v>
      </c>
      <c r="D674">
        <f t="shared" ref="D674:E674" si="794">D662+1</f>
        <v>97</v>
      </c>
      <c r="E674">
        <f t="shared" si="794"/>
        <v>95</v>
      </c>
      <c r="F674" s="6"/>
      <c r="G674" s="83">
        <f>VLOOKUP(D674,Rates2,5)*VLOOKUP(D674,Mort_Imp_Retirees,C674-'Mort Imp Cume'!$C$4+2)</f>
        <v>2.7581083921168096E-2</v>
      </c>
      <c r="H674" s="9">
        <f t="shared" si="758"/>
        <v>0.97241891607883191</v>
      </c>
      <c r="I674" s="83">
        <f>VLOOKUP(E674,Rates2,6)*VLOOKUP(E674,Mort_Imp_Survivors,C674-'Mort Imp Cume'!$C$4+2)</f>
        <v>1.5619531313646625E-2</v>
      </c>
      <c r="J674" s="9">
        <f t="shared" si="759"/>
        <v>0.98438046868635343</v>
      </c>
      <c r="K674" s="83">
        <f>VLOOKUP(E674,Rates2,7)*VLOOKUP(E674,Mort_Imp_Survivors,C674-'Mort Imp Cume'!$C$4+2)</f>
        <v>1.8512742776809265E-2</v>
      </c>
      <c r="L674" s="9">
        <f t="shared" si="760"/>
        <v>0.98148725722319075</v>
      </c>
      <c r="M674" s="31">
        <f>PRODUCT(H$4:H673)</f>
        <v>5.1448250604644273E-2</v>
      </c>
      <c r="N674" s="9">
        <f>PRODUCT(J$4:J673)</f>
        <v>0.27459383061798215</v>
      </c>
      <c r="O674" s="9">
        <f>PRODUCT(L$4:L673)</f>
        <v>0.18113754995868103</v>
      </c>
      <c r="P674" s="9">
        <f t="shared" si="763"/>
        <v>1.4127372212123188E-2</v>
      </c>
      <c r="Q674" s="9">
        <f t="shared" si="764"/>
        <v>2.1457680978317689E-4</v>
      </c>
      <c r="R674" s="9">
        <f t="shared" si="765"/>
        <v>3.8356211570452539E-4</v>
      </c>
      <c r="S674" s="9">
        <f t="shared" si="752"/>
        <v>7.994003114093224E-4</v>
      </c>
      <c r="T674" s="9">
        <f t="shared" si="747"/>
        <v>8.1496888290026473E-4</v>
      </c>
      <c r="U674" s="9">
        <f t="shared" si="738"/>
        <v>3.5907150952593461E-4</v>
      </c>
      <c r="V674" s="9">
        <f t="shared" si="729"/>
        <v>1.0814366625063757E-4</v>
      </c>
      <c r="W674" s="6"/>
      <c r="X674" s="6"/>
    </row>
    <row r="675" spans="1:24" x14ac:dyDescent="0.25">
      <c r="A675">
        <f t="shared" si="761"/>
        <v>671</v>
      </c>
      <c r="B675" t="str">
        <f t="shared" si="775"/>
        <v>December</v>
      </c>
      <c r="C675">
        <f t="shared" si="756"/>
        <v>2080</v>
      </c>
      <c r="D675">
        <f t="shared" ref="D675:E675" si="795">D663+1</f>
        <v>97</v>
      </c>
      <c r="E675">
        <f t="shared" si="795"/>
        <v>95</v>
      </c>
      <c r="F675" s="6"/>
      <c r="G675" s="83">
        <f>VLOOKUP(D675,Rates2,5)*VLOOKUP(D675,Mort_Imp_Retirees,C675-'Mort Imp Cume'!$C$4+2)</f>
        <v>2.7581083921168096E-2</v>
      </c>
      <c r="H675" s="9">
        <f t="shared" si="758"/>
        <v>0.97241891607883191</v>
      </c>
      <c r="I675" s="83">
        <f>VLOOKUP(E675,Rates2,6)*VLOOKUP(E675,Mort_Imp_Survivors,C675-'Mort Imp Cume'!$C$4+2)</f>
        <v>1.5619531313646625E-2</v>
      </c>
      <c r="J675" s="9">
        <f t="shared" si="759"/>
        <v>0.98438046868635343</v>
      </c>
      <c r="K675" s="83">
        <f>VLOOKUP(E675,Rates2,7)*VLOOKUP(E675,Mort_Imp_Survivors,C675-'Mort Imp Cume'!$C$4+2)</f>
        <v>1.8512742776809265E-2</v>
      </c>
      <c r="L675" s="9">
        <f t="shared" si="760"/>
        <v>0.98148725722319075</v>
      </c>
      <c r="M675" s="31">
        <f>PRODUCT(H$4:H674)</f>
        <v>5.0029252087120293E-2</v>
      </c>
      <c r="N675" s="9">
        <f>PRODUCT(J$4:J674)</f>
        <v>0.27030480368211041</v>
      </c>
      <c r="O675" s="9">
        <f>PRODUCT(L$4:L674)</f>
        <v>0.17778419708907453</v>
      </c>
      <c r="P675" s="9">
        <f t="shared" si="763"/>
        <v>1.3523147163771863E-2</v>
      </c>
      <c r="Q675" s="9">
        <f t="shared" si="764"/>
        <v>2.0539940004840303E-4</v>
      </c>
      <c r="R675" s="9">
        <f t="shared" si="765"/>
        <v>3.6715723626711493E-4</v>
      </c>
      <c r="S675" s="9">
        <f t="shared" si="752"/>
        <v>7.730817677304967E-4</v>
      </c>
      <c r="T675" s="9">
        <f t="shared" si="747"/>
        <v>7.9448312741977689E-4</v>
      </c>
      <c r="U675" s="9">
        <f t="shared" si="738"/>
        <v>3.5177900320517027E-4</v>
      </c>
      <c r="V675" s="9">
        <f t="shared" si="729"/>
        <v>1.0608641367832497E-4</v>
      </c>
      <c r="W675" s="6"/>
      <c r="X675" s="6"/>
    </row>
    <row r="676" spans="1:24" x14ac:dyDescent="0.25">
      <c r="A676">
        <f t="shared" si="761"/>
        <v>672</v>
      </c>
      <c r="B676" t="str">
        <f t="shared" si="775"/>
        <v>January</v>
      </c>
      <c r="C676">
        <f t="shared" si="756"/>
        <v>2081</v>
      </c>
      <c r="D676">
        <f t="shared" ref="D676:E676" si="796">D664+1</f>
        <v>98</v>
      </c>
      <c r="E676">
        <f t="shared" si="796"/>
        <v>96</v>
      </c>
      <c r="F676" s="6"/>
      <c r="G676" s="83">
        <f>VLOOKUP(D676,Rates2,5)*VLOOKUP(D676,Mort_Imp_Retirees,C676-'Mort Imp Cume'!$C$4+2)</f>
        <v>3.0326400812168825E-2</v>
      </c>
      <c r="H676" s="9">
        <f t="shared" si="758"/>
        <v>0.96967359918783114</v>
      </c>
      <c r="I676" s="83">
        <f>VLOOKUP(E676,Rates2,6)*VLOOKUP(E676,Mort_Imp_Survivors,C676-'Mort Imp Cume'!$C$4+2)</f>
        <v>1.7141815414763673E-2</v>
      </c>
      <c r="J676" s="9">
        <f t="shared" si="759"/>
        <v>0.98285818458523633</v>
      </c>
      <c r="K676" s="83">
        <f>VLOOKUP(E676,Rates2,7)*VLOOKUP(E676,Mort_Imp_Survivors,C676-'Mort Imp Cume'!$C$4+2)</f>
        <v>2.0570418585279079E-2</v>
      </c>
      <c r="L676" s="9">
        <f t="shared" si="760"/>
        <v>0.97942958141472092</v>
      </c>
      <c r="M676" s="31">
        <f>PRODUCT(H$4:H675)</f>
        <v>4.8649391086792157E-2</v>
      </c>
      <c r="N676" s="9">
        <f>PRODUCT(J$4:J675)</f>
        <v>0.26608276933676861</v>
      </c>
      <c r="O676" s="9">
        <f>PRODUCT(L$4:L675)</f>
        <v>0.17449292397858293</v>
      </c>
      <c r="P676" s="9">
        <f t="shared" si="763"/>
        <v>1.2944764706921165E-2</v>
      </c>
      <c r="Q676" s="9">
        <f t="shared" si="764"/>
        <v>2.1516743689275266E-4</v>
      </c>
      <c r="R676" s="9">
        <f t="shared" si="765"/>
        <v>3.8583879262047105E-4</v>
      </c>
      <c r="S676" s="9">
        <f t="shared" si="752"/>
        <v>8.3840525577370708E-4</v>
      </c>
      <c r="T676" s="9">
        <f t="shared" si="747"/>
        <v>8.8685915907143445E-4</v>
      </c>
      <c r="U676" s="9">
        <f t="shared" si="738"/>
        <v>3.9092901085015095E-4</v>
      </c>
      <c r="V676" s="9">
        <f t="shared" si="729"/>
        <v>1.1703333131763045E-4</v>
      </c>
      <c r="W676" s="6"/>
      <c r="X676" s="6"/>
    </row>
    <row r="677" spans="1:24" x14ac:dyDescent="0.25">
      <c r="A677">
        <f t="shared" si="761"/>
        <v>673</v>
      </c>
      <c r="B677" t="str">
        <f t="shared" si="775"/>
        <v>February</v>
      </c>
      <c r="C677">
        <f t="shared" si="756"/>
        <v>2081</v>
      </c>
      <c r="D677">
        <f t="shared" ref="D677:E677" si="797">D665+1</f>
        <v>98</v>
      </c>
      <c r="E677">
        <f t="shared" si="797"/>
        <v>96</v>
      </c>
      <c r="F677" s="6"/>
      <c r="G677" s="83">
        <f>VLOOKUP(D677,Rates2,5)*VLOOKUP(D677,Mort_Imp_Retirees,C677-'Mort Imp Cume'!$C$4+2)</f>
        <v>3.0326400812168825E-2</v>
      </c>
      <c r="H677" s="9">
        <f t="shared" si="758"/>
        <v>0.96967359918783114</v>
      </c>
      <c r="I677" s="83">
        <f>VLOOKUP(E677,Rates2,6)*VLOOKUP(E677,Mort_Imp_Survivors,C677-'Mort Imp Cume'!$C$4+2)</f>
        <v>1.7141815414763673E-2</v>
      </c>
      <c r="J677" s="9">
        <f t="shared" si="759"/>
        <v>0.98285818458523633</v>
      </c>
      <c r="K677" s="83">
        <f>VLOOKUP(E677,Rates2,7)*VLOOKUP(E677,Mort_Imp_Survivors,C677-'Mort Imp Cume'!$C$4+2)</f>
        <v>2.0570418585279079E-2</v>
      </c>
      <c r="L677" s="9">
        <f t="shared" si="760"/>
        <v>0.97942958141472092</v>
      </c>
      <c r="M677" s="31">
        <f>PRODUCT(H$4:H676)</f>
        <v>4.7174030153426146E-2</v>
      </c>
      <c r="N677" s="9">
        <f>PRODUCT(J$4:J676)</f>
        <v>0.26152162761974856</v>
      </c>
      <c r="O677" s="9">
        <f>PRODUCT(L$4:L676)</f>
        <v>0.17090353149217419</v>
      </c>
      <c r="P677" s="9">
        <f t="shared" si="763"/>
        <v>1.2337029147107102E-2</v>
      </c>
      <c r="Q677" s="9">
        <f t="shared" si="764"/>
        <v>2.0506567717178543E-4</v>
      </c>
      <c r="R677" s="9">
        <f t="shared" si="765"/>
        <v>3.6772429151209549E-4</v>
      </c>
      <c r="S677" s="9">
        <f t="shared" si="752"/>
        <v>8.0715259637871085E-4</v>
      </c>
      <c r="T677" s="9">
        <f t="shared" si="747"/>
        <v>8.6171624808044519E-4</v>
      </c>
      <c r="U677" s="9">
        <f t="shared" si="738"/>
        <v>3.8208102927022171E-4</v>
      </c>
      <c r="V677" s="9">
        <f t="shared" si="729"/>
        <v>1.145579016330089E-4</v>
      </c>
      <c r="W677" s="6"/>
      <c r="X677" s="6"/>
    </row>
    <row r="678" spans="1:24" x14ac:dyDescent="0.25">
      <c r="A678">
        <f t="shared" si="761"/>
        <v>674</v>
      </c>
      <c r="B678" t="str">
        <f t="shared" si="775"/>
        <v>March</v>
      </c>
      <c r="C678">
        <f t="shared" si="756"/>
        <v>2081</v>
      </c>
      <c r="D678">
        <f t="shared" ref="D678:E678" si="798">D666+1</f>
        <v>98</v>
      </c>
      <c r="E678">
        <f t="shared" si="798"/>
        <v>96</v>
      </c>
      <c r="F678" s="6"/>
      <c r="G678" s="83">
        <f>VLOOKUP(D678,Rates2,5)*VLOOKUP(D678,Mort_Imp_Retirees,C678-'Mort Imp Cume'!$C$4+2)</f>
        <v>3.0326400812168825E-2</v>
      </c>
      <c r="H678" s="9">
        <f t="shared" si="758"/>
        <v>0.96967359918783114</v>
      </c>
      <c r="I678" s="83">
        <f>VLOOKUP(E678,Rates2,6)*VLOOKUP(E678,Mort_Imp_Survivors,C678-'Mort Imp Cume'!$C$4+2)</f>
        <v>1.7141815414763673E-2</v>
      </c>
      <c r="J678" s="9">
        <f t="shared" si="759"/>
        <v>0.98285818458523633</v>
      </c>
      <c r="K678" s="83">
        <f>VLOOKUP(E678,Rates2,7)*VLOOKUP(E678,Mort_Imp_Survivors,C678-'Mort Imp Cume'!$C$4+2)</f>
        <v>2.0570418585279079E-2</v>
      </c>
      <c r="L678" s="9">
        <f t="shared" si="760"/>
        <v>0.97942958141472092</v>
      </c>
      <c r="M678" s="31">
        <f>PRODUCT(H$4:H677)</f>
        <v>4.5743411607068005E-2</v>
      </c>
      <c r="N678" s="9">
        <f>PRODUCT(J$4:J677)</f>
        <v>0.25703867215212228</v>
      </c>
      <c r="O678" s="9">
        <f>PRODUCT(L$4:L677)</f>
        <v>0.16738797431167773</v>
      </c>
      <c r="P678" s="9">
        <f t="shared" si="763"/>
        <v>1.1757825779188737E-2</v>
      </c>
      <c r="Q678" s="9">
        <f t="shared" si="764"/>
        <v>1.9543817857012983E-4</v>
      </c>
      <c r="R678" s="9">
        <f t="shared" si="765"/>
        <v>3.5046023664365549E-4</v>
      </c>
      <c r="S678" s="9">
        <f t="shared" si="752"/>
        <v>7.770649209965575E-4</v>
      </c>
      <c r="T678" s="9">
        <f t="shared" si="747"/>
        <v>8.3728615148240054E-4</v>
      </c>
      <c r="U678" s="9">
        <f t="shared" si="738"/>
        <v>3.7343330598749196E-4</v>
      </c>
      <c r="V678" s="9">
        <f t="shared" si="729"/>
        <v>1.1213483098195938E-4</v>
      </c>
      <c r="W678" s="6"/>
      <c r="X678" s="6"/>
    </row>
    <row r="679" spans="1:24" x14ac:dyDescent="0.25">
      <c r="A679">
        <f t="shared" si="761"/>
        <v>675</v>
      </c>
      <c r="B679" t="str">
        <f t="shared" si="775"/>
        <v>April</v>
      </c>
      <c r="C679">
        <f t="shared" si="756"/>
        <v>2081</v>
      </c>
      <c r="D679">
        <f t="shared" ref="D679:E679" si="799">D667+1</f>
        <v>98</v>
      </c>
      <c r="E679">
        <f t="shared" si="799"/>
        <v>96</v>
      </c>
      <c r="F679" s="6"/>
      <c r="G679" s="83">
        <f>VLOOKUP(D679,Rates2,5)*VLOOKUP(D679,Mort_Imp_Retirees,C679-'Mort Imp Cume'!$C$4+2)</f>
        <v>3.0326400812168825E-2</v>
      </c>
      <c r="H679" s="9">
        <f t="shared" si="758"/>
        <v>0.96967359918783114</v>
      </c>
      <c r="I679" s="83">
        <f>VLOOKUP(E679,Rates2,6)*VLOOKUP(E679,Mort_Imp_Survivors,C679-'Mort Imp Cume'!$C$4+2)</f>
        <v>1.7141815414763673E-2</v>
      </c>
      <c r="J679" s="9">
        <f t="shared" si="759"/>
        <v>0.98285818458523633</v>
      </c>
      <c r="K679" s="83">
        <f>VLOOKUP(E679,Rates2,7)*VLOOKUP(E679,Mort_Imp_Survivors,C679-'Mort Imp Cume'!$C$4+2)</f>
        <v>2.0570418585279079E-2</v>
      </c>
      <c r="L679" s="9">
        <f t="shared" si="760"/>
        <v>0.97942958141472092</v>
      </c>
      <c r="M679" s="31">
        <f>PRODUCT(H$4:H678)</f>
        <v>4.4356178572156041E-2</v>
      </c>
      <c r="N679" s="9">
        <f>PRODUCT(J$4:J678)</f>
        <v>0.25263256267963463</v>
      </c>
      <c r="O679" s="9">
        <f>PRODUCT(L$4:L678)</f>
        <v>0.16394473361394457</v>
      </c>
      <c r="P679" s="9">
        <f t="shared" si="763"/>
        <v>1.1205815063359277E-2</v>
      </c>
      <c r="Q679" s="9">
        <f t="shared" si="764"/>
        <v>1.8626267530286276E-4</v>
      </c>
      <c r="R679" s="9">
        <f t="shared" si="765"/>
        <v>3.3400670095325217E-4</v>
      </c>
      <c r="S679" s="9">
        <f t="shared" si="752"/>
        <v>7.480988033148479E-4</v>
      </c>
      <c r="T679" s="9">
        <f t="shared" si="747"/>
        <v>8.135486606244927E-4</v>
      </c>
      <c r="U679" s="9">
        <f t="shared" si="738"/>
        <v>3.6498130851223692E-4</v>
      </c>
      <c r="V679" s="9">
        <f t="shared" si="729"/>
        <v>1.0976301189275136E-4</v>
      </c>
      <c r="W679" s="6"/>
      <c r="X679" s="6"/>
    </row>
    <row r="680" spans="1:24" x14ac:dyDescent="0.25">
      <c r="A680">
        <f t="shared" si="761"/>
        <v>676</v>
      </c>
      <c r="B680" t="str">
        <f t="shared" si="775"/>
        <v>May</v>
      </c>
      <c r="C680">
        <f t="shared" si="756"/>
        <v>2081</v>
      </c>
      <c r="D680">
        <f t="shared" ref="D680:E680" si="800">D668+1</f>
        <v>98</v>
      </c>
      <c r="E680">
        <f t="shared" si="800"/>
        <v>96</v>
      </c>
      <c r="F680" s="6"/>
      <c r="G680" s="83">
        <f>VLOOKUP(D680,Rates2,5)*VLOOKUP(D680,Mort_Imp_Retirees,C680-'Mort Imp Cume'!$C$4+2)</f>
        <v>3.0326400812168825E-2</v>
      </c>
      <c r="H680" s="9">
        <f t="shared" si="758"/>
        <v>0.96967359918783114</v>
      </c>
      <c r="I680" s="83">
        <f>VLOOKUP(E680,Rates2,6)*VLOOKUP(E680,Mort_Imp_Survivors,C680-'Mort Imp Cume'!$C$4+2)</f>
        <v>1.7141815414763673E-2</v>
      </c>
      <c r="J680" s="9">
        <f t="shared" si="759"/>
        <v>0.98285818458523633</v>
      </c>
      <c r="K680" s="83">
        <f>VLOOKUP(E680,Rates2,7)*VLOOKUP(E680,Mort_Imp_Survivors,C680-'Mort Imp Cume'!$C$4+2)</f>
        <v>2.0570418585279079E-2</v>
      </c>
      <c r="L680" s="9">
        <f t="shared" si="760"/>
        <v>0.97942958141472092</v>
      </c>
      <c r="M680" s="31">
        <f>PRODUCT(H$4:H679)</f>
        <v>4.3011015322280702E-2</v>
      </c>
      <c r="N680" s="9">
        <f>PRODUCT(J$4:J679)</f>
        <v>0.24830198192242162</v>
      </c>
      <c r="O680" s="9">
        <f>PRODUCT(L$4:L679)</f>
        <v>0.16057232181865366</v>
      </c>
      <c r="P680" s="9">
        <f t="shared" si="763"/>
        <v>1.0679720349017941E-2</v>
      </c>
      <c r="Q680" s="9">
        <f t="shared" si="764"/>
        <v>1.7751794692729588E-4</v>
      </c>
      <c r="R680" s="9">
        <f t="shared" si="765"/>
        <v>3.1832563188932851E-4</v>
      </c>
      <c r="S680" s="9">
        <f t="shared" si="752"/>
        <v>7.2021243579413474E-4</v>
      </c>
      <c r="T680" s="9">
        <f t="shared" si="747"/>
        <v>7.9048413977956286E-4</v>
      </c>
      <c r="U680" s="9">
        <f t="shared" si="738"/>
        <v>3.5672060693956023E-4</v>
      </c>
      <c r="V680" s="9">
        <f t="shared" si="729"/>
        <v>1.0744136031833486E-4</v>
      </c>
      <c r="W680" s="6"/>
      <c r="X680" s="6"/>
    </row>
    <row r="681" spans="1:24" x14ac:dyDescent="0.25">
      <c r="A681">
        <f t="shared" si="761"/>
        <v>677</v>
      </c>
      <c r="B681" t="str">
        <f t="shared" si="775"/>
        <v>June</v>
      </c>
      <c r="C681">
        <f t="shared" si="756"/>
        <v>2081</v>
      </c>
      <c r="D681">
        <f t="shared" ref="D681:E681" si="801">D669+1</f>
        <v>98</v>
      </c>
      <c r="E681">
        <f t="shared" si="801"/>
        <v>96</v>
      </c>
      <c r="F681" s="6"/>
      <c r="G681" s="83">
        <f>VLOOKUP(D681,Rates2,5)*VLOOKUP(D681,Mort_Imp_Retirees,C681-'Mort Imp Cume'!$C$4+2)</f>
        <v>3.0326400812168825E-2</v>
      </c>
      <c r="H681" s="9">
        <f t="shared" si="758"/>
        <v>0.96967359918783114</v>
      </c>
      <c r="I681" s="83">
        <f>VLOOKUP(E681,Rates2,6)*VLOOKUP(E681,Mort_Imp_Survivors,C681-'Mort Imp Cume'!$C$4+2)</f>
        <v>1.7141815414763673E-2</v>
      </c>
      <c r="J681" s="9">
        <f t="shared" si="759"/>
        <v>0.98285818458523633</v>
      </c>
      <c r="K681" s="83">
        <f>VLOOKUP(E681,Rates2,7)*VLOOKUP(E681,Mort_Imp_Survivors,C681-'Mort Imp Cume'!$C$4+2)</f>
        <v>2.0570418585279079E-2</v>
      </c>
      <c r="L681" s="9">
        <f t="shared" si="760"/>
        <v>0.97942958141472092</v>
      </c>
      <c r="M681" s="31">
        <f>PRODUCT(H$4:H680)</f>
        <v>4.1706646032278881E-2</v>
      </c>
      <c r="N681" s="9">
        <f>PRODUCT(J$4:J680)</f>
        <v>0.24404563518118749</v>
      </c>
      <c r="O681" s="9">
        <f>PRODUCT(L$4:L680)</f>
        <v>0.1572692819456338</v>
      </c>
      <c r="P681" s="9">
        <f t="shared" si="763"/>
        <v>1.0178324922224452E-2</v>
      </c>
      <c r="Q681" s="9">
        <f t="shared" si="764"/>
        <v>1.6918376926586487E-4</v>
      </c>
      <c r="R681" s="9">
        <f t="shared" si="765"/>
        <v>3.0338076340547031E-4</v>
      </c>
      <c r="S681" s="9">
        <f t="shared" si="752"/>
        <v>6.9336556932602918E-4</v>
      </c>
      <c r="T681" s="9">
        <f t="shared" si="747"/>
        <v>7.6807350990336463E-4</v>
      </c>
      <c r="U681" s="9">
        <f t="shared" si="738"/>
        <v>3.4864687162756969E-4</v>
      </c>
      <c r="V681" s="9">
        <f t="shared" si="729"/>
        <v>1.0516881514087344E-4</v>
      </c>
      <c r="W681" s="6"/>
      <c r="X681" s="6"/>
    </row>
    <row r="682" spans="1:24" x14ac:dyDescent="0.25">
      <c r="A682">
        <f t="shared" si="761"/>
        <v>678</v>
      </c>
      <c r="B682" t="str">
        <f t="shared" si="775"/>
        <v>July</v>
      </c>
      <c r="C682">
        <f t="shared" si="756"/>
        <v>2081</v>
      </c>
      <c r="D682">
        <f t="shared" ref="D682:E682" si="802">D670+1</f>
        <v>98</v>
      </c>
      <c r="E682">
        <f t="shared" si="802"/>
        <v>96</v>
      </c>
      <c r="F682" s="6"/>
      <c r="G682" s="83">
        <f>VLOOKUP(D682,Rates2,5)*VLOOKUP(D682,Mort_Imp_Retirees,C682-'Mort Imp Cume'!$C$4+2)</f>
        <v>3.0326400812168825E-2</v>
      </c>
      <c r="H682" s="9">
        <f t="shared" si="758"/>
        <v>0.96967359918783114</v>
      </c>
      <c r="I682" s="83">
        <f>VLOOKUP(E682,Rates2,6)*VLOOKUP(E682,Mort_Imp_Survivors,C682-'Mort Imp Cume'!$C$4+2)</f>
        <v>1.7141815414763673E-2</v>
      </c>
      <c r="J682" s="9">
        <f t="shared" si="759"/>
        <v>0.98285818458523633</v>
      </c>
      <c r="K682" s="83">
        <f>VLOOKUP(E682,Rates2,7)*VLOOKUP(E682,Mort_Imp_Survivors,C682-'Mort Imp Cume'!$C$4+2)</f>
        <v>2.0570418585279079E-2</v>
      </c>
      <c r="L682" s="9">
        <f t="shared" si="760"/>
        <v>0.97942958141472092</v>
      </c>
      <c r="M682" s="31">
        <f>PRODUCT(H$4:H681)</f>
        <v>4.0441833568172741E-2</v>
      </c>
      <c r="N682" s="9">
        <f>PRODUCT(J$4:J681)</f>
        <v>0.23986224995013283</v>
      </c>
      <c r="O682" s="9">
        <f>PRODUCT(L$4:L681)</f>
        <v>0.15403418698540583</v>
      </c>
      <c r="P682" s="9">
        <f t="shared" si="763"/>
        <v>9.7004691917707223E-3</v>
      </c>
      <c r="Q682" s="9">
        <f t="shared" si="764"/>
        <v>1.6124086763310912E-4</v>
      </c>
      <c r="R682" s="9">
        <f t="shared" si="765"/>
        <v>2.8913753208690792E-4</v>
      </c>
      <c r="S682" s="9">
        <f t="shared" si="752"/>
        <v>6.6751945514063231E-4</v>
      </c>
      <c r="T682" s="9">
        <f t="shared" si="747"/>
        <v>7.4629823285231995E-4</v>
      </c>
      <c r="U682" s="9">
        <f t="shared" si="738"/>
        <v>3.4075587092810208E-4</v>
      </c>
      <c r="V682" s="9">
        <f t="shared" si="729"/>
        <v>1.0294433768675715E-4</v>
      </c>
      <c r="W682" s="6"/>
      <c r="X682" s="6"/>
    </row>
    <row r="683" spans="1:24" x14ac:dyDescent="0.25">
      <c r="A683">
        <f t="shared" si="761"/>
        <v>679</v>
      </c>
      <c r="B683" t="str">
        <f t="shared" si="775"/>
        <v>August</v>
      </c>
      <c r="C683">
        <f t="shared" si="756"/>
        <v>2081</v>
      </c>
      <c r="D683">
        <f t="shared" ref="D683:E683" si="803">D671+1</f>
        <v>98</v>
      </c>
      <c r="E683">
        <f t="shared" si="803"/>
        <v>96</v>
      </c>
      <c r="F683" s="6"/>
      <c r="G683" s="83">
        <f>VLOOKUP(D683,Rates2,5)*VLOOKUP(D683,Mort_Imp_Retirees,C683-'Mort Imp Cume'!$C$4+2)</f>
        <v>3.0326400812168825E-2</v>
      </c>
      <c r="H683" s="9">
        <f t="shared" si="758"/>
        <v>0.96967359918783114</v>
      </c>
      <c r="I683" s="83">
        <f>VLOOKUP(E683,Rates2,6)*VLOOKUP(E683,Mort_Imp_Survivors,C683-'Mort Imp Cume'!$C$4+2)</f>
        <v>1.7141815414763673E-2</v>
      </c>
      <c r="J683" s="9">
        <f t="shared" si="759"/>
        <v>0.98285818458523633</v>
      </c>
      <c r="K683" s="83">
        <f>VLOOKUP(E683,Rates2,7)*VLOOKUP(E683,Mort_Imp_Survivors,C683-'Mort Imp Cume'!$C$4+2)</f>
        <v>2.0570418585279079E-2</v>
      </c>
      <c r="L683" s="9">
        <f t="shared" si="760"/>
        <v>0.97942958141472092</v>
      </c>
      <c r="M683" s="31">
        <f>PRODUCT(H$4:H682)</f>
        <v>3.921537831380531E-2</v>
      </c>
      <c r="N683" s="9">
        <f>PRODUCT(J$4:J682)</f>
        <v>0.23575057553651774</v>
      </c>
      <c r="O683" s="9">
        <f>PRODUCT(L$4:L682)</f>
        <v>0.15086563928267288</v>
      </c>
      <c r="P683" s="9">
        <f t="shared" si="763"/>
        <v>9.245048007361879E-3</v>
      </c>
      <c r="Q683" s="9">
        <f t="shared" si="764"/>
        <v>1.5367087225856828E-4</v>
      </c>
      <c r="R683" s="9">
        <f t="shared" si="765"/>
        <v>2.7556299721474131E-4</v>
      </c>
      <c r="S683" s="9">
        <f t="shared" si="752"/>
        <v>6.426367888794439E-4</v>
      </c>
      <c r="T683" s="9">
        <f t="shared" si="747"/>
        <v>7.2514029604870745E-4</v>
      </c>
      <c r="U683" s="9">
        <f t="shared" si="738"/>
        <v>3.330434689688105E-4</v>
      </c>
      <c r="V683" s="9">
        <f t="shared" si="729"/>
        <v>1.0076691125187351E-4</v>
      </c>
      <c r="W683" s="6"/>
      <c r="X683" s="6"/>
    </row>
    <row r="684" spans="1:24" x14ac:dyDescent="0.25">
      <c r="A684">
        <f t="shared" si="761"/>
        <v>680</v>
      </c>
      <c r="B684" t="str">
        <f t="shared" si="775"/>
        <v>September</v>
      </c>
      <c r="C684">
        <f t="shared" si="756"/>
        <v>2081</v>
      </c>
      <c r="D684">
        <f t="shared" ref="D684:E684" si="804">D672+1</f>
        <v>98</v>
      </c>
      <c r="E684">
        <f t="shared" si="804"/>
        <v>96</v>
      </c>
      <c r="F684" s="6"/>
      <c r="G684" s="83">
        <f>VLOOKUP(D684,Rates2,5)*VLOOKUP(D684,Mort_Imp_Retirees,C684-'Mort Imp Cume'!$C$4+2)</f>
        <v>3.0326400812168825E-2</v>
      </c>
      <c r="H684" s="9">
        <f t="shared" si="758"/>
        <v>0.96967359918783114</v>
      </c>
      <c r="I684" s="83">
        <f>VLOOKUP(E684,Rates2,6)*VLOOKUP(E684,Mort_Imp_Survivors,C684-'Mort Imp Cume'!$C$4+2)</f>
        <v>1.7141815414763673E-2</v>
      </c>
      <c r="J684" s="9">
        <f t="shared" si="759"/>
        <v>0.98285818458523633</v>
      </c>
      <c r="K684" s="83">
        <f>VLOOKUP(E684,Rates2,7)*VLOOKUP(E684,Mort_Imp_Survivors,C684-'Mort Imp Cume'!$C$4+2)</f>
        <v>2.0570418585279079E-2</v>
      </c>
      <c r="L684" s="9">
        <f t="shared" si="760"/>
        <v>0.97942958141472092</v>
      </c>
      <c r="M684" s="31">
        <f>PRODUCT(H$4:H683)</f>
        <v>3.8026117033060018E-2</v>
      </c>
      <c r="N684" s="9">
        <f>PRODUCT(J$4:J683)</f>
        <v>0.23170938268674646</v>
      </c>
      <c r="O684" s="9">
        <f>PRODUCT(L$4:L683)</f>
        <v>0.14776226993249258</v>
      </c>
      <c r="P684" s="9">
        <f t="shared" si="763"/>
        <v>8.8110081037043111E-3</v>
      </c>
      <c r="Q684" s="9">
        <f t="shared" si="764"/>
        <v>1.4645627580250117E-4</v>
      </c>
      <c r="R684" s="9">
        <f t="shared" si="765"/>
        <v>2.6262576458301951E-4</v>
      </c>
      <c r="S684" s="9">
        <f t="shared" si="752"/>
        <v>6.1868165675302473E-4</v>
      </c>
      <c r="T684" s="9">
        <f t="shared" si="747"/>
        <v>7.0458219758060144E-4</v>
      </c>
      <c r="U684" s="9">
        <f t="shared" si="738"/>
        <v>3.2550562348544895E-4</v>
      </c>
      <c r="V684" s="9">
        <f t="shared" si="729"/>
        <v>9.8635540636920005E-5</v>
      </c>
      <c r="W684" s="6"/>
      <c r="X684" s="6"/>
    </row>
    <row r="685" spans="1:24" x14ac:dyDescent="0.25">
      <c r="A685">
        <f t="shared" si="761"/>
        <v>681</v>
      </c>
      <c r="B685" t="str">
        <f t="shared" si="775"/>
        <v>October</v>
      </c>
      <c r="C685">
        <f t="shared" si="756"/>
        <v>2081</v>
      </c>
      <c r="D685">
        <f t="shared" ref="D685:E685" si="805">D673+1</f>
        <v>98</v>
      </c>
      <c r="E685">
        <f t="shared" si="805"/>
        <v>96</v>
      </c>
      <c r="F685" s="6"/>
      <c r="G685" s="83">
        <f>VLOOKUP(D685,Rates2,5)*VLOOKUP(D685,Mort_Imp_Retirees,C685-'Mort Imp Cume'!$C$4+2)</f>
        <v>3.0326400812168825E-2</v>
      </c>
      <c r="H685" s="9">
        <f t="shared" si="758"/>
        <v>0.96967359918783114</v>
      </c>
      <c r="I685" s="83">
        <f>VLOOKUP(E685,Rates2,6)*VLOOKUP(E685,Mort_Imp_Survivors,C685-'Mort Imp Cume'!$C$4+2)</f>
        <v>1.7141815414763673E-2</v>
      </c>
      <c r="J685" s="9">
        <f t="shared" si="759"/>
        <v>0.98285818458523633</v>
      </c>
      <c r="K685" s="83">
        <f>VLOOKUP(E685,Rates2,7)*VLOOKUP(E685,Mort_Imp_Survivors,C685-'Mort Imp Cume'!$C$4+2)</f>
        <v>2.0570418585279079E-2</v>
      </c>
      <c r="L685" s="9">
        <f t="shared" si="760"/>
        <v>0.97942958141472092</v>
      </c>
      <c r="M685" s="31">
        <f>PRODUCT(H$4:H684)</f>
        <v>3.6872921766585E-2</v>
      </c>
      <c r="N685" s="9">
        <f>PRODUCT(J$4:J684)</f>
        <v>0.2277374632188614</v>
      </c>
      <c r="O685" s="9">
        <f>PRODUCT(L$4:L684)</f>
        <v>0.14472273818887021</v>
      </c>
      <c r="P685" s="9">
        <f t="shared" si="763"/>
        <v>8.3973456645896061E-3</v>
      </c>
      <c r="Q685" s="9">
        <f t="shared" si="764"/>
        <v>1.3958039286617201E-4</v>
      </c>
      <c r="R685" s="9">
        <f t="shared" si="765"/>
        <v>2.502959138924836E-4</v>
      </c>
      <c r="S685" s="9">
        <f t="shared" si="752"/>
        <v>5.956194837057067E-4</v>
      </c>
      <c r="T685" s="9">
        <f t="shared" si="747"/>
        <v>6.8460693172423621E-4</v>
      </c>
      <c r="U685" s="9">
        <f t="shared" si="738"/>
        <v>3.1813838370322E-4</v>
      </c>
      <c r="V685" s="9">
        <f t="shared" ref="V685:V748" si="806">IF(O326=0,0,R325*O685/O326)</f>
        <v>9.654925169254521E-5</v>
      </c>
      <c r="W685" s="6"/>
      <c r="X685" s="6"/>
    </row>
    <row r="686" spans="1:24" x14ac:dyDescent="0.25">
      <c r="A686">
        <f t="shared" si="761"/>
        <v>682</v>
      </c>
      <c r="B686" t="str">
        <f t="shared" si="775"/>
        <v>November</v>
      </c>
      <c r="C686">
        <f t="shared" si="756"/>
        <v>2081</v>
      </c>
      <c r="D686">
        <f t="shared" ref="D686:E686" si="807">D674+1</f>
        <v>98</v>
      </c>
      <c r="E686">
        <f t="shared" si="807"/>
        <v>96</v>
      </c>
      <c r="F686" s="6"/>
      <c r="G686" s="83">
        <f>VLOOKUP(D686,Rates2,5)*VLOOKUP(D686,Mort_Imp_Retirees,C686-'Mort Imp Cume'!$C$4+2)</f>
        <v>3.0326400812168825E-2</v>
      </c>
      <c r="H686" s="9">
        <f t="shared" si="758"/>
        <v>0.96967359918783114</v>
      </c>
      <c r="I686" s="83">
        <f>VLOOKUP(E686,Rates2,6)*VLOOKUP(E686,Mort_Imp_Survivors,C686-'Mort Imp Cume'!$C$4+2)</f>
        <v>1.7141815414763673E-2</v>
      </c>
      <c r="J686" s="9">
        <f t="shared" si="759"/>
        <v>0.98285818458523633</v>
      </c>
      <c r="K686" s="83">
        <f>VLOOKUP(E686,Rates2,7)*VLOOKUP(E686,Mort_Imp_Survivors,C686-'Mort Imp Cume'!$C$4+2)</f>
        <v>2.0570418585279079E-2</v>
      </c>
      <c r="L686" s="9">
        <f t="shared" si="760"/>
        <v>0.97942958141472092</v>
      </c>
      <c r="M686" s="31">
        <f>PRODUCT(H$4:H685)</f>
        <v>3.5754698761975796E-2</v>
      </c>
      <c r="N686" s="9">
        <f>PRODUCT(J$4:J685)</f>
        <v>0.22383362966133716</v>
      </c>
      <c r="O686" s="9">
        <f>PRODUCT(L$4:L685)</f>
        <v>0.1417457308855174</v>
      </c>
      <c r="P686" s="9">
        <f t="shared" si="763"/>
        <v>8.0031040013407613E-3</v>
      </c>
      <c r="Q686" s="9">
        <f t="shared" si="764"/>
        <v>1.3302732140306269E-4</v>
      </c>
      <c r="R686" s="9">
        <f t="shared" si="765"/>
        <v>2.3854492955305485E-4</v>
      </c>
      <c r="S686" s="9">
        <f t="shared" si="752"/>
        <v>5.734169835125277E-4</v>
      </c>
      <c r="T686" s="9">
        <f t="shared" si="747"/>
        <v>6.6519797487681607E-4</v>
      </c>
      <c r="U686" s="9">
        <f t="shared" si="738"/>
        <v>3.1093788826607382E-4</v>
      </c>
      <c r="V686" s="9">
        <f t="shared" si="806"/>
        <v>9.4507090874110762E-5</v>
      </c>
      <c r="W686" s="6"/>
      <c r="X686" s="6"/>
    </row>
    <row r="687" spans="1:24" x14ac:dyDescent="0.25">
      <c r="A687">
        <f t="shared" si="761"/>
        <v>683</v>
      </c>
      <c r="B687" t="str">
        <f t="shared" si="775"/>
        <v>December</v>
      </c>
      <c r="C687">
        <f t="shared" si="756"/>
        <v>2081</v>
      </c>
      <c r="D687">
        <f t="shared" ref="D687:E687" si="808">D675+1</f>
        <v>98</v>
      </c>
      <c r="E687">
        <f t="shared" si="808"/>
        <v>96</v>
      </c>
      <c r="F687" s="6"/>
      <c r="G687" s="83">
        <f>VLOOKUP(D687,Rates2,5)*VLOOKUP(D687,Mort_Imp_Retirees,C687-'Mort Imp Cume'!$C$4+2)</f>
        <v>3.0326400812168825E-2</v>
      </c>
      <c r="H687" s="9">
        <f t="shared" si="758"/>
        <v>0.96967359918783114</v>
      </c>
      <c r="I687" s="83">
        <f>VLOOKUP(E687,Rates2,6)*VLOOKUP(E687,Mort_Imp_Survivors,C687-'Mort Imp Cume'!$C$4+2)</f>
        <v>1.7141815414763673E-2</v>
      </c>
      <c r="J687" s="9">
        <f t="shared" si="759"/>
        <v>0.98285818458523633</v>
      </c>
      <c r="K687" s="83">
        <f>VLOOKUP(E687,Rates2,7)*VLOOKUP(E687,Mort_Imp_Survivors,C687-'Mort Imp Cume'!$C$4+2)</f>
        <v>2.0570418585279079E-2</v>
      </c>
      <c r="L687" s="9">
        <f t="shared" si="760"/>
        <v>0.97942958141472092</v>
      </c>
      <c r="M687" s="31">
        <f>PRODUCT(H$4:H686)</f>
        <v>3.4670387436401759E-2</v>
      </c>
      <c r="N687" s="9">
        <f>PRODUCT(J$4:J686)</f>
        <v>0.21999671489806594</v>
      </c>
      <c r="O687" s="9">
        <f>PRODUCT(L$4:L686)</f>
        <v>0.13882996186852598</v>
      </c>
      <c r="P687" s="9">
        <f t="shared" si="763"/>
        <v>7.6273713402515647E-3</v>
      </c>
      <c r="Q687" s="9">
        <f t="shared" si="764"/>
        <v>1.267819059417658E-4</v>
      </c>
      <c r="R687" s="9">
        <f t="shared" si="765"/>
        <v>2.2734563473503314E-4</v>
      </c>
      <c r="S687" s="9">
        <f t="shared" si="752"/>
        <v>5.5204211073637242E-4</v>
      </c>
      <c r="T687" s="9">
        <f t="shared" si="747"/>
        <v>6.4633927188814135E-4</v>
      </c>
      <c r="U687" s="9">
        <f t="shared" si="738"/>
        <v>3.0390036321287461E-4</v>
      </c>
      <c r="V687" s="9">
        <f t="shared" si="806"/>
        <v>9.2508124805871044E-5</v>
      </c>
      <c r="W687" s="6"/>
      <c r="X687" s="6"/>
    </row>
    <row r="688" spans="1:24" x14ac:dyDescent="0.25">
      <c r="A688">
        <f t="shared" si="761"/>
        <v>684</v>
      </c>
      <c r="B688" t="str">
        <f t="shared" si="775"/>
        <v>January</v>
      </c>
      <c r="C688">
        <f t="shared" si="756"/>
        <v>2082</v>
      </c>
      <c r="D688">
        <f t="shared" ref="D688:E688" si="809">D676+1</f>
        <v>99</v>
      </c>
      <c r="E688">
        <f t="shared" si="809"/>
        <v>97</v>
      </c>
      <c r="F688" s="6"/>
      <c r="G688" s="83">
        <f>VLOOKUP(D688,Rates2,5)*VLOOKUP(D688,Mort_Imp_Retirees,C688-'Mort Imp Cume'!$C$4+2)</f>
        <v>3.3387084178459821E-2</v>
      </c>
      <c r="H688" s="9">
        <f t="shared" si="758"/>
        <v>0.96661291582154019</v>
      </c>
      <c r="I688" s="83">
        <f>VLOOKUP(E688,Rates2,6)*VLOOKUP(E688,Mort_Imp_Survivors,C688-'Mort Imp Cume'!$C$4+2)</f>
        <v>1.8752289076330579E-2</v>
      </c>
      <c r="J688" s="9">
        <f t="shared" si="759"/>
        <v>0.98124771092366947</v>
      </c>
      <c r="K688" s="83">
        <f>VLOOKUP(E688,Rates2,7)*VLOOKUP(E688,Mort_Imp_Survivors,C688-'Mort Imp Cume'!$C$4+2)</f>
        <v>2.2776001628588314E-2</v>
      </c>
      <c r="L688" s="9">
        <f t="shared" si="760"/>
        <v>0.97722399837141172</v>
      </c>
      <c r="M688" s="31">
        <f>PRODUCT(H$4:H687)</f>
        <v>3.3618959370692258E-2</v>
      </c>
      <c r="N688" s="9">
        <f>PRODUCT(J$4:J687)</f>
        <v>0.21622557181942889</v>
      </c>
      <c r="O688" s="9">
        <f>PRODUCT(L$4:L687)</f>
        <v>0.13597417144071205</v>
      </c>
      <c r="P688" s="9">
        <f t="shared" si="763"/>
        <v>7.2692787139020812E-3</v>
      </c>
      <c r="Q688" s="9">
        <f t="shared" si="764"/>
        <v>1.3176443487930388E-4</v>
      </c>
      <c r="R688" s="9">
        <f t="shared" si="765"/>
        <v>2.3814883939753042E-4</v>
      </c>
      <c r="S688" s="9">
        <f t="shared" si="752"/>
        <v>5.9426190690639287E-4</v>
      </c>
      <c r="T688" s="9">
        <f t="shared" si="747"/>
        <v>7.1785141376341332E-4</v>
      </c>
      <c r="U688" s="9">
        <f t="shared" si="738"/>
        <v>3.366812539052817E-4</v>
      </c>
      <c r="V688" s="9">
        <f t="shared" si="806"/>
        <v>1.022652154780808E-4</v>
      </c>
      <c r="W688" s="6"/>
      <c r="X688" s="6"/>
    </row>
    <row r="689" spans="1:24" x14ac:dyDescent="0.25">
      <c r="A689">
        <f t="shared" si="761"/>
        <v>685</v>
      </c>
      <c r="B689" t="str">
        <f t="shared" si="775"/>
        <v>February</v>
      </c>
      <c r="C689">
        <f t="shared" si="756"/>
        <v>2082</v>
      </c>
      <c r="D689">
        <f t="shared" ref="D689:E689" si="810">D677+1</f>
        <v>99</v>
      </c>
      <c r="E689">
        <f t="shared" si="810"/>
        <v>97</v>
      </c>
      <c r="F689" s="6"/>
      <c r="G689" s="83">
        <f>VLOOKUP(D689,Rates2,5)*VLOOKUP(D689,Mort_Imp_Retirees,C689-'Mort Imp Cume'!$C$4+2)</f>
        <v>3.3387084178459821E-2</v>
      </c>
      <c r="H689" s="9">
        <f t="shared" si="758"/>
        <v>0.96661291582154019</v>
      </c>
      <c r="I689" s="83">
        <f>VLOOKUP(E689,Rates2,6)*VLOOKUP(E689,Mort_Imp_Survivors,C689-'Mort Imp Cume'!$C$4+2)</f>
        <v>1.8752289076330579E-2</v>
      </c>
      <c r="J689" s="9">
        <f t="shared" si="759"/>
        <v>0.98124771092366947</v>
      </c>
      <c r="K689" s="83">
        <f>VLOOKUP(E689,Rates2,7)*VLOOKUP(E689,Mort_Imp_Survivors,C689-'Mort Imp Cume'!$C$4+2)</f>
        <v>2.2776001628588314E-2</v>
      </c>
      <c r="L689" s="9">
        <f t="shared" si="760"/>
        <v>0.97722399837141172</v>
      </c>
      <c r="M689" s="31">
        <f>PRODUCT(H$4:H688)</f>
        <v>3.2496520344190732E-2</v>
      </c>
      <c r="N689" s="9">
        <f>PRODUCT(J$4:J688)</f>
        <v>0.21217084739097608</v>
      </c>
      <c r="O689" s="9">
        <f>PRODUCT(L$4:L688)</f>
        <v>0.13287722349053246</v>
      </c>
      <c r="P689" s="9">
        <f t="shared" si="763"/>
        <v>6.8948142586850412E-3</v>
      </c>
      <c r="Q689" s="9">
        <f t="shared" si="764"/>
        <v>1.2497681546533125E-4</v>
      </c>
      <c r="R689" s="9">
        <f t="shared" si="765"/>
        <v>2.2588100940842598E-4</v>
      </c>
      <c r="S689" s="9">
        <f t="shared" si="752"/>
        <v>5.6972625869100514E-4</v>
      </c>
      <c r="T689" s="9">
        <f t="shared" si="747"/>
        <v>6.9495519649151699E-4</v>
      </c>
      <c r="U689" s="9">
        <f t="shared" si="738"/>
        <v>3.2826016992693909E-4</v>
      </c>
      <c r="V689" s="9">
        <f t="shared" si="806"/>
        <v>9.9870817611854269E-5</v>
      </c>
      <c r="W689" s="6"/>
      <c r="X689" s="6"/>
    </row>
    <row r="690" spans="1:24" x14ac:dyDescent="0.25">
      <c r="A690">
        <f t="shared" si="761"/>
        <v>686</v>
      </c>
      <c r="B690" t="str">
        <f t="shared" si="775"/>
        <v>March</v>
      </c>
      <c r="C690">
        <f t="shared" si="756"/>
        <v>2082</v>
      </c>
      <c r="D690">
        <f t="shared" ref="D690:E690" si="811">D678+1</f>
        <v>99</v>
      </c>
      <c r="E690">
        <f t="shared" si="811"/>
        <v>97</v>
      </c>
      <c r="F690" s="6"/>
      <c r="G690" s="83">
        <f>VLOOKUP(D690,Rates2,5)*VLOOKUP(D690,Mort_Imp_Retirees,C690-'Mort Imp Cume'!$C$4+2)</f>
        <v>3.3387084178459821E-2</v>
      </c>
      <c r="H690" s="9">
        <f t="shared" si="758"/>
        <v>0.96661291582154019</v>
      </c>
      <c r="I690" s="83">
        <f>VLOOKUP(E690,Rates2,6)*VLOOKUP(E690,Mort_Imp_Survivors,C690-'Mort Imp Cume'!$C$4+2)</f>
        <v>1.8752289076330579E-2</v>
      </c>
      <c r="J690" s="9">
        <f t="shared" si="759"/>
        <v>0.98124771092366947</v>
      </c>
      <c r="K690" s="83">
        <f>VLOOKUP(E690,Rates2,7)*VLOOKUP(E690,Mort_Imp_Survivors,C690-'Mort Imp Cume'!$C$4+2)</f>
        <v>2.2776001628588314E-2</v>
      </c>
      <c r="L690" s="9">
        <f t="shared" si="760"/>
        <v>0.97722399837141172</v>
      </c>
      <c r="M690" s="31">
        <f>PRODUCT(H$4:H689)</f>
        <v>3.1411556283952202E-2</v>
      </c>
      <c r="N690" s="9">
        <f>PRODUCT(J$4:J689)</f>
        <v>0.20819215832713048</v>
      </c>
      <c r="O690" s="9">
        <f>PRODUCT(L$4:L689)</f>
        <v>0.12985081163190981</v>
      </c>
      <c r="P690" s="9">
        <f t="shared" si="763"/>
        <v>6.539639699170147E-3</v>
      </c>
      <c r="Q690" s="9">
        <f t="shared" si="764"/>
        <v>1.1853884865185849E-4</v>
      </c>
      <c r="R690" s="9">
        <f t="shared" si="765"/>
        <v>2.1424513569096368E-4</v>
      </c>
      <c r="S690" s="9">
        <f t="shared" si="752"/>
        <v>5.4620362851758324E-4</v>
      </c>
      <c r="T690" s="9">
        <f t="shared" si="747"/>
        <v>6.7278926511905683E-4</v>
      </c>
      <c r="U690" s="9">
        <f t="shared" si="738"/>
        <v>3.2004971441260436E-4</v>
      </c>
      <c r="V690" s="9">
        <f t="shared" si="806"/>
        <v>9.7532481243322631E-5</v>
      </c>
      <c r="W690" s="6"/>
      <c r="X690" s="6"/>
    </row>
    <row r="691" spans="1:24" x14ac:dyDescent="0.25">
      <c r="A691">
        <f t="shared" si="761"/>
        <v>687</v>
      </c>
      <c r="B691" t="str">
        <f t="shared" si="775"/>
        <v>April</v>
      </c>
      <c r="C691">
        <f t="shared" si="756"/>
        <v>2082</v>
      </c>
      <c r="D691">
        <f t="shared" ref="D691:E691" si="812">D679+1</f>
        <v>99</v>
      </c>
      <c r="E691">
        <f t="shared" si="812"/>
        <v>97</v>
      </c>
      <c r="F691" s="6"/>
      <c r="G691" s="83">
        <f>VLOOKUP(D691,Rates2,5)*VLOOKUP(D691,Mort_Imp_Retirees,C691-'Mort Imp Cume'!$C$4+2)</f>
        <v>3.3387084178459821E-2</v>
      </c>
      <c r="H691" s="9">
        <f t="shared" si="758"/>
        <v>0.96661291582154019</v>
      </c>
      <c r="I691" s="83">
        <f>VLOOKUP(E691,Rates2,6)*VLOOKUP(E691,Mort_Imp_Survivors,C691-'Mort Imp Cume'!$C$4+2)</f>
        <v>1.8752289076330579E-2</v>
      </c>
      <c r="J691" s="9">
        <f t="shared" si="759"/>
        <v>0.98124771092366947</v>
      </c>
      <c r="K691" s="83">
        <f>VLOOKUP(E691,Rates2,7)*VLOOKUP(E691,Mort_Imp_Survivors,C691-'Mort Imp Cume'!$C$4+2)</f>
        <v>2.2776001628588314E-2</v>
      </c>
      <c r="L691" s="9">
        <f t="shared" si="760"/>
        <v>0.97722399837141172</v>
      </c>
      <c r="M691" s="31">
        <f>PRODUCT(H$4:H690)</f>
        <v>3.0362816010123462E-2</v>
      </c>
      <c r="N691" s="9">
        <f>PRODUCT(J$4:J690)</f>
        <v>0.20428807879075495</v>
      </c>
      <c r="O691" s="9">
        <f>PRODUCT(L$4:L690)</f>
        <v>0.12689332933470793</v>
      </c>
      <c r="P691" s="9">
        <f t="shared" si="763"/>
        <v>6.2027613493852978E-3</v>
      </c>
      <c r="Q691" s="9">
        <f t="shared" si="764"/>
        <v>1.1243252268342609E-4</v>
      </c>
      <c r="R691" s="9">
        <f t="shared" si="765"/>
        <v>2.0320866409908662E-4</v>
      </c>
      <c r="S691" s="9">
        <f t="shared" si="752"/>
        <v>5.2365219130189327E-4</v>
      </c>
      <c r="T691" s="9">
        <f t="shared" si="747"/>
        <v>6.5133032682483996E-4</v>
      </c>
      <c r="U691" s="9">
        <f t="shared" si="738"/>
        <v>3.120446191153435E-4</v>
      </c>
      <c r="V691" s="9">
        <f t="shared" si="806"/>
        <v>9.5248893770445857E-5</v>
      </c>
      <c r="W691" s="6"/>
      <c r="X691" s="6"/>
    </row>
    <row r="692" spans="1:24" x14ac:dyDescent="0.25">
      <c r="A692">
        <f t="shared" si="761"/>
        <v>688</v>
      </c>
      <c r="B692" t="str">
        <f t="shared" si="775"/>
        <v>May</v>
      </c>
      <c r="C692">
        <f t="shared" si="756"/>
        <v>2082</v>
      </c>
      <c r="D692">
        <f t="shared" ref="D692:E692" si="813">D680+1</f>
        <v>99</v>
      </c>
      <c r="E692">
        <f t="shared" si="813"/>
        <v>97</v>
      </c>
      <c r="F692" s="6"/>
      <c r="G692" s="83">
        <f>VLOOKUP(D692,Rates2,5)*VLOOKUP(D692,Mort_Imp_Retirees,C692-'Mort Imp Cume'!$C$4+2)</f>
        <v>3.3387084178459821E-2</v>
      </c>
      <c r="H692" s="9">
        <f t="shared" si="758"/>
        <v>0.96661291582154019</v>
      </c>
      <c r="I692" s="83">
        <f>VLOOKUP(E692,Rates2,6)*VLOOKUP(E692,Mort_Imp_Survivors,C692-'Mort Imp Cume'!$C$4+2)</f>
        <v>1.8752289076330579E-2</v>
      </c>
      <c r="J692" s="9">
        <f t="shared" si="759"/>
        <v>0.98124771092366947</v>
      </c>
      <c r="K692" s="83">
        <f>VLOOKUP(E692,Rates2,7)*VLOOKUP(E692,Mort_Imp_Survivors,C692-'Mort Imp Cume'!$C$4+2)</f>
        <v>2.2776001628588314E-2</v>
      </c>
      <c r="L692" s="9">
        <f t="shared" si="760"/>
        <v>0.97722399837141172</v>
      </c>
      <c r="M692" s="31">
        <f>PRODUCT(H$4:H691)</f>
        <v>2.9349090116098382E-2</v>
      </c>
      <c r="N692" s="9">
        <f>PRODUCT(J$4:J691)</f>
        <v>0.20045720968242253</v>
      </c>
      <c r="O692" s="9">
        <f>PRODUCT(L$4:L691)</f>
        <v>0.12400320665912364</v>
      </c>
      <c r="P692" s="9">
        <f t="shared" si="763"/>
        <v>5.8832367113910477E-3</v>
      </c>
      <c r="Q692" s="9">
        <f t="shared" si="764"/>
        <v>1.06640753649339E-4</v>
      </c>
      <c r="R692" s="9">
        <f t="shared" si="765"/>
        <v>1.9274071745787165E-4</v>
      </c>
      <c r="S692" s="9">
        <f t="shared" si="752"/>
        <v>5.0203184881707035E-4</v>
      </c>
      <c r="T692" s="9">
        <f t="shared" si="747"/>
        <v>6.3055583172344607E-4</v>
      </c>
      <c r="U692" s="9">
        <f t="shared" si="738"/>
        <v>3.0423974755780953E-4</v>
      </c>
      <c r="V692" s="9">
        <f t="shared" si="806"/>
        <v>9.3018773323936133E-5</v>
      </c>
      <c r="W692" s="6"/>
      <c r="X692" s="6"/>
    </row>
    <row r="693" spans="1:24" x14ac:dyDescent="0.25">
      <c r="A693">
        <f t="shared" si="761"/>
        <v>689</v>
      </c>
      <c r="B693" t="str">
        <f t="shared" si="775"/>
        <v>June</v>
      </c>
      <c r="C693">
        <f t="shared" si="756"/>
        <v>2082</v>
      </c>
      <c r="D693">
        <f t="shared" ref="D693:E693" si="814">D681+1</f>
        <v>99</v>
      </c>
      <c r="E693">
        <f t="shared" si="814"/>
        <v>97</v>
      </c>
      <c r="F693" s="6"/>
      <c r="G693" s="83">
        <f>VLOOKUP(D693,Rates2,5)*VLOOKUP(D693,Mort_Imp_Retirees,C693-'Mort Imp Cume'!$C$4+2)</f>
        <v>3.3387084178459821E-2</v>
      </c>
      <c r="H693" s="9">
        <f t="shared" si="758"/>
        <v>0.96661291582154019</v>
      </c>
      <c r="I693" s="83">
        <f>VLOOKUP(E693,Rates2,6)*VLOOKUP(E693,Mort_Imp_Survivors,C693-'Mort Imp Cume'!$C$4+2)</f>
        <v>1.8752289076330579E-2</v>
      </c>
      <c r="J693" s="9">
        <f t="shared" si="759"/>
        <v>0.98124771092366947</v>
      </c>
      <c r="K693" s="83">
        <f>VLOOKUP(E693,Rates2,7)*VLOOKUP(E693,Mort_Imp_Survivors,C693-'Mort Imp Cume'!$C$4+2)</f>
        <v>2.2776001628588314E-2</v>
      </c>
      <c r="L693" s="9">
        <f t="shared" si="760"/>
        <v>0.97722399837141172</v>
      </c>
      <c r="M693" s="31">
        <f>PRODUCT(H$4:H692)</f>
        <v>2.8369209573831003E-2</v>
      </c>
      <c r="N693" s="9">
        <f>PRODUCT(J$4:J692)</f>
        <v>0.19669817813902316</v>
      </c>
      <c r="O693" s="9">
        <f>PRODUCT(L$4:L692)</f>
        <v>0.12117890942230526</v>
      </c>
      <c r="P693" s="9">
        <f t="shared" si="763"/>
        <v>5.5801718384166921E-3</v>
      </c>
      <c r="Q693" s="9">
        <f t="shared" si="764"/>
        <v>1.0114733768733109E-4</v>
      </c>
      <c r="R693" s="9">
        <f t="shared" si="765"/>
        <v>1.8281200917723124E-4</v>
      </c>
      <c r="S693" s="9">
        <f t="shared" si="752"/>
        <v>4.8130415839582212E-4</v>
      </c>
      <c r="T693" s="9">
        <f t="shared" si="747"/>
        <v>6.1044394916893226E-4</v>
      </c>
      <c r="U693" s="9">
        <f t="shared" ref="U693:U756" si="815">IF(O454=0,0,R453*O693/O454)</f>
        <v>2.9663009173641695E-4</v>
      </c>
      <c r="V693" s="9">
        <f t="shared" si="806"/>
        <v>9.0840868047693124E-5</v>
      </c>
      <c r="W693" s="6"/>
      <c r="X693" s="6"/>
    </row>
    <row r="694" spans="1:24" x14ac:dyDescent="0.25">
      <c r="A694">
        <f t="shared" si="761"/>
        <v>690</v>
      </c>
      <c r="B694" t="str">
        <f t="shared" si="775"/>
        <v>July</v>
      </c>
      <c r="C694">
        <f t="shared" si="756"/>
        <v>2082</v>
      </c>
      <c r="D694">
        <f t="shared" ref="D694:E694" si="816">D682+1</f>
        <v>99</v>
      </c>
      <c r="E694">
        <f t="shared" si="816"/>
        <v>97</v>
      </c>
      <c r="F694" s="6"/>
      <c r="G694" s="83">
        <f>VLOOKUP(D694,Rates2,5)*VLOOKUP(D694,Mort_Imp_Retirees,C694-'Mort Imp Cume'!$C$4+2)</f>
        <v>3.3387084178459821E-2</v>
      </c>
      <c r="H694" s="9">
        <f t="shared" si="758"/>
        <v>0.96661291582154019</v>
      </c>
      <c r="I694" s="83">
        <f>VLOOKUP(E694,Rates2,6)*VLOOKUP(E694,Mort_Imp_Survivors,C694-'Mort Imp Cume'!$C$4+2)</f>
        <v>1.8752289076330579E-2</v>
      </c>
      <c r="J694" s="9">
        <f t="shared" si="759"/>
        <v>0.98124771092366947</v>
      </c>
      <c r="K694" s="83">
        <f>VLOOKUP(E694,Rates2,7)*VLOOKUP(E694,Mort_Imp_Survivors,C694-'Mort Imp Cume'!$C$4+2)</f>
        <v>2.2776001628588314E-2</v>
      </c>
      <c r="L694" s="9">
        <f t="shared" si="760"/>
        <v>0.97722399837141172</v>
      </c>
      <c r="M694" s="31">
        <f>PRODUCT(H$4:H693)</f>
        <v>2.7422044385713138E-2</v>
      </c>
      <c r="N694" s="9">
        <f>PRODUCT(J$4:J693)</f>
        <v>0.19300963704177262</v>
      </c>
      <c r="O694" s="9">
        <f>PRODUCT(L$4:L693)</f>
        <v>0.11841893838395229</v>
      </c>
      <c r="P694" s="9">
        <f t="shared" si="763"/>
        <v>5.2927188338298715E-3</v>
      </c>
      <c r="Q694" s="9">
        <f t="shared" si="764"/>
        <v>9.5936905649376006E-5</v>
      </c>
      <c r="R694" s="9">
        <f t="shared" si="765"/>
        <v>1.7339476131565659E-4</v>
      </c>
      <c r="S694" s="9">
        <f t="shared" si="752"/>
        <v>4.614322645763463E-4</v>
      </c>
      <c r="T694" s="9">
        <f t="shared" si="747"/>
        <v>5.9097354481434431E-4</v>
      </c>
      <c r="U694" s="9">
        <f t="shared" si="815"/>
        <v>2.8921076890795161E-4</v>
      </c>
      <c r="V694" s="9">
        <f t="shared" si="806"/>
        <v>8.8713955396086953E-5</v>
      </c>
      <c r="W694" s="6"/>
      <c r="X694" s="6"/>
    </row>
    <row r="695" spans="1:24" x14ac:dyDescent="0.25">
      <c r="A695">
        <f t="shared" si="761"/>
        <v>691</v>
      </c>
      <c r="B695" t="str">
        <f t="shared" si="775"/>
        <v>August</v>
      </c>
      <c r="C695">
        <f t="shared" si="756"/>
        <v>2082</v>
      </c>
      <c r="D695">
        <f t="shared" ref="D695:E695" si="817">D683+1</f>
        <v>99</v>
      </c>
      <c r="E695">
        <f t="shared" si="817"/>
        <v>97</v>
      </c>
      <c r="F695" s="6"/>
      <c r="G695" s="83">
        <f>VLOOKUP(D695,Rates2,5)*VLOOKUP(D695,Mort_Imp_Retirees,C695-'Mort Imp Cume'!$C$4+2)</f>
        <v>3.3387084178459821E-2</v>
      </c>
      <c r="H695" s="9">
        <f t="shared" si="758"/>
        <v>0.96661291582154019</v>
      </c>
      <c r="I695" s="83">
        <f>VLOOKUP(E695,Rates2,6)*VLOOKUP(E695,Mort_Imp_Survivors,C695-'Mort Imp Cume'!$C$4+2)</f>
        <v>1.8752289076330579E-2</v>
      </c>
      <c r="J695" s="9">
        <f t="shared" si="759"/>
        <v>0.98124771092366947</v>
      </c>
      <c r="K695" s="83">
        <f>VLOOKUP(E695,Rates2,7)*VLOOKUP(E695,Mort_Imp_Survivors,C695-'Mort Imp Cume'!$C$4+2)</f>
        <v>2.2776001628588314E-2</v>
      </c>
      <c r="L695" s="9">
        <f t="shared" si="760"/>
        <v>0.97722399837141172</v>
      </c>
      <c r="M695" s="31">
        <f>PRODUCT(H$4:H694)</f>
        <v>2.6506502281461872E-2</v>
      </c>
      <c r="N695" s="9">
        <f>PRODUCT(J$4:J694)</f>
        <v>0.18939026453344768</v>
      </c>
      <c r="O695" s="9">
        <f>PRODUCT(L$4:L694)</f>
        <v>0.11572182845046369</v>
      </c>
      <c r="P695" s="9">
        <f t="shared" si="763"/>
        <v>5.0200734789424984E-3</v>
      </c>
      <c r="Q695" s="9">
        <f t="shared" si="764"/>
        <v>9.0994880102811447E-5</v>
      </c>
      <c r="R695" s="9">
        <f t="shared" si="765"/>
        <v>1.6446262686476803E-4</v>
      </c>
      <c r="S695" s="9">
        <f t="shared" si="752"/>
        <v>4.4238083357042398E-4</v>
      </c>
      <c r="T695" s="9">
        <f t="shared" si="747"/>
        <v>5.7212415840292242E-4</v>
      </c>
      <c r="U695" s="9">
        <f t="shared" si="815"/>
        <v>2.8197701845655268E-4</v>
      </c>
      <c r="V695" s="9">
        <f t="shared" si="806"/>
        <v>8.6636841447694266E-5</v>
      </c>
      <c r="W695" s="6"/>
      <c r="X695" s="6"/>
    </row>
    <row r="696" spans="1:24" x14ac:dyDescent="0.25">
      <c r="A696">
        <f t="shared" si="761"/>
        <v>692</v>
      </c>
      <c r="B696" t="str">
        <f t="shared" si="775"/>
        <v>September</v>
      </c>
      <c r="C696">
        <f t="shared" si="756"/>
        <v>2082</v>
      </c>
      <c r="D696">
        <f t="shared" ref="D696:E696" si="818">D684+1</f>
        <v>99</v>
      </c>
      <c r="E696">
        <f t="shared" si="818"/>
        <v>97</v>
      </c>
      <c r="F696" s="6"/>
      <c r="G696" s="83">
        <f>VLOOKUP(D696,Rates2,5)*VLOOKUP(D696,Mort_Imp_Retirees,C696-'Mort Imp Cume'!$C$4+2)</f>
        <v>3.3387084178459821E-2</v>
      </c>
      <c r="H696" s="9">
        <f t="shared" si="758"/>
        <v>0.96661291582154019</v>
      </c>
      <c r="I696" s="83">
        <f>VLOOKUP(E696,Rates2,6)*VLOOKUP(E696,Mort_Imp_Survivors,C696-'Mort Imp Cume'!$C$4+2)</f>
        <v>1.8752289076330579E-2</v>
      </c>
      <c r="J696" s="9">
        <f t="shared" si="759"/>
        <v>0.98124771092366947</v>
      </c>
      <c r="K696" s="83">
        <f>VLOOKUP(E696,Rates2,7)*VLOOKUP(E696,Mort_Imp_Survivors,C696-'Mort Imp Cume'!$C$4+2)</f>
        <v>2.2776001628588314E-2</v>
      </c>
      <c r="L696" s="9">
        <f t="shared" si="760"/>
        <v>0.97722399837141172</v>
      </c>
      <c r="M696" s="31">
        <f>PRODUCT(H$4:H695)</f>
        <v>2.5621527458514169E-2</v>
      </c>
      <c r="N696" s="9">
        <f>PRODUCT(J$4:J695)</f>
        <v>0.18583876354467377</v>
      </c>
      <c r="O696" s="9">
        <f>PRODUCT(L$4:L695)</f>
        <v>0.11308614789721272</v>
      </c>
      <c r="P696" s="9">
        <f t="shared" si="763"/>
        <v>4.7614729830161807E-3</v>
      </c>
      <c r="Q696" s="9">
        <f t="shared" si="764"/>
        <v>8.6307434546476722E-5</v>
      </c>
      <c r="R696" s="9">
        <f t="shared" si="765"/>
        <v>1.5599061603724262E-4</v>
      </c>
      <c r="S696" s="9">
        <f t="shared" si="752"/>
        <v>4.2411599043716959E-4</v>
      </c>
      <c r="T696" s="9">
        <f t="shared" si="747"/>
        <v>5.5387598226767074E-4</v>
      </c>
      <c r="U696" s="9">
        <f t="shared" si="815"/>
        <v>2.7492419883905987E-4</v>
      </c>
      <c r="V696" s="9">
        <f t="shared" si="806"/>
        <v>8.4608360235102233E-5</v>
      </c>
      <c r="W696" s="6"/>
      <c r="X696" s="6"/>
    </row>
    <row r="697" spans="1:24" x14ac:dyDescent="0.25">
      <c r="A697">
        <f t="shared" si="761"/>
        <v>693</v>
      </c>
      <c r="B697" t="str">
        <f t="shared" si="775"/>
        <v>October</v>
      </c>
      <c r="C697">
        <f t="shared" si="756"/>
        <v>2082</v>
      </c>
      <c r="D697">
        <f t="shared" ref="D697:E697" si="819">D685+1</f>
        <v>99</v>
      </c>
      <c r="E697">
        <f t="shared" si="819"/>
        <v>97</v>
      </c>
      <c r="F697" s="6"/>
      <c r="G697" s="83">
        <f>VLOOKUP(D697,Rates2,5)*VLOOKUP(D697,Mort_Imp_Retirees,C697-'Mort Imp Cume'!$C$4+2)</f>
        <v>3.3387084178459821E-2</v>
      </c>
      <c r="H697" s="9">
        <f t="shared" si="758"/>
        <v>0.96661291582154019</v>
      </c>
      <c r="I697" s="83">
        <f>VLOOKUP(E697,Rates2,6)*VLOOKUP(E697,Mort_Imp_Survivors,C697-'Mort Imp Cume'!$C$4+2)</f>
        <v>1.8752289076330579E-2</v>
      </c>
      <c r="J697" s="9">
        <f t="shared" si="759"/>
        <v>0.98124771092366947</v>
      </c>
      <c r="K697" s="83">
        <f>VLOOKUP(E697,Rates2,7)*VLOOKUP(E697,Mort_Imp_Survivors,C697-'Mort Imp Cume'!$C$4+2)</f>
        <v>2.2776001628588314E-2</v>
      </c>
      <c r="L697" s="9">
        <f t="shared" si="760"/>
        <v>0.97722399837141172</v>
      </c>
      <c r="M697" s="31">
        <f>PRODUCT(H$4:H696)</f>
        <v>2.4766099364476036E-2</v>
      </c>
      <c r="N697" s="9">
        <f>PRODUCT(J$4:J696)</f>
        <v>0.1823538613290962</v>
      </c>
      <c r="O697" s="9">
        <f>PRODUCT(L$4:L696)</f>
        <v>0.11051049760853503</v>
      </c>
      <c r="P697" s="9">
        <f t="shared" si="763"/>
        <v>4.5161938491722802E-3</v>
      </c>
      <c r="Q697" s="9">
        <f t="shared" si="764"/>
        <v>8.1861454727761231E-5</v>
      </c>
      <c r="R697" s="9">
        <f t="shared" si="765"/>
        <v>1.4795502635189394E-4</v>
      </c>
      <c r="S697" s="9">
        <f t="shared" si="752"/>
        <v>4.0660525885072405E-4</v>
      </c>
      <c r="T697" s="9">
        <f t="shared" si="747"/>
        <v>5.3620984051669103E-4</v>
      </c>
      <c r="U697" s="9">
        <f t="shared" si="815"/>
        <v>2.6804778460676166E-4</v>
      </c>
      <c r="V697" s="9">
        <f t="shared" si="806"/>
        <v>8.2627373090404173E-5</v>
      </c>
      <c r="W697" s="6"/>
      <c r="X697" s="6"/>
    </row>
    <row r="698" spans="1:24" x14ac:dyDescent="0.25">
      <c r="A698">
        <f t="shared" si="761"/>
        <v>694</v>
      </c>
      <c r="B698" t="str">
        <f t="shared" si="775"/>
        <v>November</v>
      </c>
      <c r="C698">
        <f t="shared" si="756"/>
        <v>2082</v>
      </c>
      <c r="D698">
        <f t="shared" ref="D698:E698" si="820">D686+1</f>
        <v>99</v>
      </c>
      <c r="E698">
        <f t="shared" si="820"/>
        <v>97</v>
      </c>
      <c r="F698" s="6"/>
      <c r="G698" s="83">
        <f>VLOOKUP(D698,Rates2,5)*VLOOKUP(D698,Mort_Imp_Retirees,C698-'Mort Imp Cume'!$C$4+2)</f>
        <v>3.3387084178459821E-2</v>
      </c>
      <c r="H698" s="9">
        <f t="shared" si="758"/>
        <v>0.96661291582154019</v>
      </c>
      <c r="I698" s="83">
        <f>VLOOKUP(E698,Rates2,6)*VLOOKUP(E698,Mort_Imp_Survivors,C698-'Mort Imp Cume'!$C$4+2)</f>
        <v>1.8752289076330579E-2</v>
      </c>
      <c r="J698" s="9">
        <f t="shared" si="759"/>
        <v>0.98124771092366947</v>
      </c>
      <c r="K698" s="83">
        <f>VLOOKUP(E698,Rates2,7)*VLOOKUP(E698,Mort_Imp_Survivors,C698-'Mort Imp Cume'!$C$4+2)</f>
        <v>2.2776001628588314E-2</v>
      </c>
      <c r="L698" s="9">
        <f t="shared" si="760"/>
        <v>0.97722399837141172</v>
      </c>
      <c r="M698" s="31">
        <f>PRODUCT(H$4:H697)</f>
        <v>2.3939231520222173E-2</v>
      </c>
      <c r="N698" s="9">
        <f>PRODUCT(J$4:J697)</f>
        <v>0.17893430900726789</v>
      </c>
      <c r="O698" s="9">
        <f>PRODUCT(L$4:L697)</f>
        <v>0.10799351033502694</v>
      </c>
      <c r="P698" s="9">
        <f t="shared" si="763"/>
        <v>4.2835498502359617E-3</v>
      </c>
      <c r="Q698" s="9">
        <f t="shared" si="764"/>
        <v>7.7644501952339249E-5</v>
      </c>
      <c r="R698" s="9">
        <f t="shared" si="765"/>
        <v>1.4033337632029895E-4</v>
      </c>
      <c r="S698" s="9">
        <f t="shared" si="752"/>
        <v>3.8981750335479668E-4</v>
      </c>
      <c r="T698" s="9">
        <f t="shared" si="747"/>
        <v>5.191071688824113E-4</v>
      </c>
      <c r="U698" s="9">
        <f t="shared" si="815"/>
        <v>2.6134336350163757E-4</v>
      </c>
      <c r="V698" s="9">
        <f t="shared" si="806"/>
        <v>8.0692768006019721E-5</v>
      </c>
      <c r="W698" s="6"/>
      <c r="X698" s="6"/>
    </row>
    <row r="699" spans="1:24" x14ac:dyDescent="0.25">
      <c r="A699">
        <f t="shared" si="761"/>
        <v>695</v>
      </c>
      <c r="B699" t="str">
        <f t="shared" si="775"/>
        <v>December</v>
      </c>
      <c r="C699">
        <f t="shared" si="756"/>
        <v>2082</v>
      </c>
      <c r="D699">
        <f t="shared" ref="D699:E699" si="821">D687+1</f>
        <v>99</v>
      </c>
      <c r="E699">
        <f t="shared" si="821"/>
        <v>97</v>
      </c>
      <c r="F699" s="6"/>
      <c r="G699" s="83">
        <f>VLOOKUP(D699,Rates2,5)*VLOOKUP(D699,Mort_Imp_Retirees,C699-'Mort Imp Cume'!$C$4+2)</f>
        <v>3.3387084178459821E-2</v>
      </c>
      <c r="H699" s="9">
        <f t="shared" si="758"/>
        <v>0.96661291582154019</v>
      </c>
      <c r="I699" s="83">
        <f>VLOOKUP(E699,Rates2,6)*VLOOKUP(E699,Mort_Imp_Survivors,C699-'Mort Imp Cume'!$C$4+2)</f>
        <v>1.8752289076330579E-2</v>
      </c>
      <c r="J699" s="9">
        <f t="shared" si="759"/>
        <v>0.98124771092366947</v>
      </c>
      <c r="K699" s="83">
        <f>VLOOKUP(E699,Rates2,7)*VLOOKUP(E699,Mort_Imp_Survivors,C699-'Mort Imp Cume'!$C$4+2)</f>
        <v>2.2776001628588314E-2</v>
      </c>
      <c r="L699" s="9">
        <f t="shared" si="760"/>
        <v>0.97722399837141172</v>
      </c>
      <c r="M699" s="31">
        <f>PRODUCT(H$4:H698)</f>
        <v>2.3139970382288877E-2</v>
      </c>
      <c r="N699" s="9">
        <f>PRODUCT(J$4:J698)</f>
        <v>0.17557888111909015</v>
      </c>
      <c r="O699" s="9">
        <f>PRODUCT(L$4:L698)</f>
        <v>0.1055338499677594</v>
      </c>
      <c r="P699" s="9">
        <f t="shared" si="763"/>
        <v>4.0628901088511655E-3</v>
      </c>
      <c r="Q699" s="9">
        <f t="shared" si="764"/>
        <v>7.3644778283940551E-5</v>
      </c>
      <c r="R699" s="9">
        <f t="shared" si="765"/>
        <v>1.3310434254944494E-4</v>
      </c>
      <c r="S699" s="9">
        <f t="shared" si="752"/>
        <v>3.7372287400137821E-4</v>
      </c>
      <c r="T699" s="9">
        <f t="shared" si="747"/>
        <v>5.0254999521353303E-4</v>
      </c>
      <c r="U699" s="9">
        <f t="shared" si="815"/>
        <v>2.548066336252277E-4</v>
      </c>
      <c r="V699" s="9">
        <f t="shared" si="806"/>
        <v>7.8803459010480216E-5</v>
      </c>
      <c r="W699" s="6"/>
      <c r="X699" s="6"/>
    </row>
    <row r="700" spans="1:24" x14ac:dyDescent="0.25">
      <c r="A700">
        <f t="shared" si="761"/>
        <v>696</v>
      </c>
      <c r="B700" t="str">
        <f t="shared" si="775"/>
        <v>January</v>
      </c>
      <c r="C700">
        <f t="shared" si="756"/>
        <v>2083</v>
      </c>
      <c r="D700">
        <f t="shared" ref="D700:E700" si="822">D688+1</f>
        <v>100</v>
      </c>
      <c r="E700">
        <f t="shared" si="822"/>
        <v>98</v>
      </c>
      <c r="F700" s="6"/>
      <c r="G700" s="83">
        <f>VLOOKUP(D700,Rates2,5)*VLOOKUP(D700,Mort_Imp_Retirees,C700-'Mort Imp Cume'!$C$4+2)</f>
        <v>3.6861650485172912E-2</v>
      </c>
      <c r="H700" s="9">
        <f t="shared" si="758"/>
        <v>0.96313834951482713</v>
      </c>
      <c r="I700" s="83">
        <f>VLOOKUP(E700,Rates2,6)*VLOOKUP(E700,Mort_Imp_Survivors,C700-'Mort Imp Cume'!$C$4+2)</f>
        <v>2.0476985167995416E-2</v>
      </c>
      <c r="J700" s="9">
        <f t="shared" si="759"/>
        <v>0.97952301483200455</v>
      </c>
      <c r="K700" s="83">
        <f>VLOOKUP(E700,Rates2,7)*VLOOKUP(E700,Mort_Imp_Survivors,C700-'Mort Imp Cume'!$C$4+2)</f>
        <v>2.516965129618853E-2</v>
      </c>
      <c r="L700" s="9">
        <f t="shared" si="760"/>
        <v>0.97483034870381147</v>
      </c>
      <c r="M700" s="31">
        <f>PRODUCT(H$4:H699)</f>
        <v>2.236739424324833E-2</v>
      </c>
      <c r="N700" s="9">
        <f>PRODUCT(J$4:J699)</f>
        <v>0.17228637518464629</v>
      </c>
      <c r="O700" s="9">
        <f>PRODUCT(L$4:L699)</f>
        <v>0.10313021082902252</v>
      </c>
      <c r="P700" s="9">
        <f t="shared" si="763"/>
        <v>3.8535972764951795E-3</v>
      </c>
      <c r="Q700" s="9">
        <f t="shared" si="764"/>
        <v>7.6001299433797018E-5</v>
      </c>
      <c r="R700" s="9">
        <f t="shared" si="765"/>
        <v>1.3914120107635724E-4</v>
      </c>
      <c r="S700" s="9">
        <f t="shared" si="752"/>
        <v>3.9840272301472693E-4</v>
      </c>
      <c r="T700" s="9">
        <f t="shared" si="747"/>
        <v>5.5781514000677931E-4</v>
      </c>
      <c r="U700" s="9">
        <f t="shared" si="815"/>
        <v>2.8094302927450461E-4</v>
      </c>
      <c r="V700" s="9">
        <f t="shared" si="806"/>
        <v>8.7351179341137059E-5</v>
      </c>
      <c r="W700" s="6"/>
      <c r="X700" s="6"/>
    </row>
    <row r="701" spans="1:24" x14ac:dyDescent="0.25">
      <c r="A701">
        <f t="shared" si="761"/>
        <v>697</v>
      </c>
      <c r="B701" t="str">
        <f t="shared" si="775"/>
        <v>February</v>
      </c>
      <c r="C701">
        <f t="shared" si="756"/>
        <v>2083</v>
      </c>
      <c r="D701">
        <f t="shared" ref="D701:E701" si="823">D689+1</f>
        <v>100</v>
      </c>
      <c r="E701">
        <f t="shared" si="823"/>
        <v>98</v>
      </c>
      <c r="F701" s="6"/>
      <c r="G701" s="83">
        <f>VLOOKUP(D701,Rates2,5)*VLOOKUP(D701,Mort_Imp_Retirees,C701-'Mort Imp Cume'!$C$4+2)</f>
        <v>3.6861650485172912E-2</v>
      </c>
      <c r="H701" s="9">
        <f t="shared" si="758"/>
        <v>0.96313834951482713</v>
      </c>
      <c r="I701" s="83">
        <f>VLOOKUP(E701,Rates2,6)*VLOOKUP(E701,Mort_Imp_Survivors,C701-'Mort Imp Cume'!$C$4+2)</f>
        <v>2.0476985167995416E-2</v>
      </c>
      <c r="J701" s="9">
        <f t="shared" si="759"/>
        <v>0.97952301483200455</v>
      </c>
      <c r="K701" s="83">
        <f>VLOOKUP(E701,Rates2,7)*VLOOKUP(E701,Mort_Imp_Survivors,C701-'Mort Imp Cume'!$C$4+2)</f>
        <v>2.516965129618853E-2</v>
      </c>
      <c r="L701" s="9">
        <f t="shared" si="760"/>
        <v>0.97483034870381147</v>
      </c>
      <c r="M701" s="31">
        <f>PRODUCT(H$4:H700)</f>
        <v>2.1542895174389641E-2</v>
      </c>
      <c r="N701" s="9">
        <f>PRODUCT(J$4:J700)</f>
        <v>0.16875846963534258</v>
      </c>
      <c r="O701" s="9">
        <f>PRODUCT(L$4:L700)</f>
        <v>0.10053445938435361</v>
      </c>
      <c r="P701" s="9">
        <f t="shared" si="763"/>
        <v>3.6355460211446025E-3</v>
      </c>
      <c r="Q701" s="9">
        <f t="shared" si="764"/>
        <v>7.1700855572967123E-5</v>
      </c>
      <c r="R701" s="9">
        <f t="shared" si="765"/>
        <v>1.3126806037461772E-4</v>
      </c>
      <c r="S701" s="9">
        <f t="shared" si="752"/>
        <v>3.8027424993112739E-4</v>
      </c>
      <c r="T701" s="9">
        <f t="shared" ref="T701:T764" si="824">IF(O582=0,0,R581*O701/O582)</f>
        <v>5.3778574268088938E-4</v>
      </c>
      <c r="U701" s="9">
        <f t="shared" si="815"/>
        <v>2.7315507052624551E-4</v>
      </c>
      <c r="V701" s="9">
        <f t="shared" si="806"/>
        <v>8.5088506015280603E-5</v>
      </c>
      <c r="W701" s="6"/>
      <c r="X701" s="6"/>
    </row>
    <row r="702" spans="1:24" x14ac:dyDescent="0.25">
      <c r="A702">
        <f t="shared" si="761"/>
        <v>698</v>
      </c>
      <c r="B702" t="str">
        <f t="shared" si="775"/>
        <v>March</v>
      </c>
      <c r="C702">
        <f t="shared" si="756"/>
        <v>2083</v>
      </c>
      <c r="D702">
        <f t="shared" ref="D702:E702" si="825">D690+1</f>
        <v>100</v>
      </c>
      <c r="E702">
        <f t="shared" si="825"/>
        <v>98</v>
      </c>
      <c r="F702" s="6"/>
      <c r="G702" s="83">
        <f>VLOOKUP(D702,Rates2,5)*VLOOKUP(D702,Mort_Imp_Retirees,C702-'Mort Imp Cume'!$C$4+2)</f>
        <v>3.6861650485172912E-2</v>
      </c>
      <c r="H702" s="9">
        <f t="shared" si="758"/>
        <v>0.96313834951482713</v>
      </c>
      <c r="I702" s="83">
        <f>VLOOKUP(E702,Rates2,6)*VLOOKUP(E702,Mort_Imp_Survivors,C702-'Mort Imp Cume'!$C$4+2)</f>
        <v>2.0476985167995416E-2</v>
      </c>
      <c r="J702" s="9">
        <f t="shared" si="759"/>
        <v>0.97952301483200455</v>
      </c>
      <c r="K702" s="83">
        <f>VLOOKUP(E702,Rates2,7)*VLOOKUP(E702,Mort_Imp_Survivors,C702-'Mort Imp Cume'!$C$4+2)</f>
        <v>2.516965129618853E-2</v>
      </c>
      <c r="L702" s="9">
        <f t="shared" si="760"/>
        <v>0.97483034870381147</v>
      </c>
      <c r="M702" s="31">
        <f>PRODUCT(H$4:H701)</f>
        <v>2.0748788502032572E-2</v>
      </c>
      <c r="N702" s="9">
        <f>PRODUCT(J$4:J701)</f>
        <v>0.16530280495564606</v>
      </c>
      <c r="O702" s="9">
        <f>PRODUCT(L$4:L701)</f>
        <v>9.8004042098398608E-2</v>
      </c>
      <c r="P702" s="9">
        <f t="shared" si="763"/>
        <v>3.429832938817442E-3</v>
      </c>
      <c r="Q702" s="9">
        <f t="shared" si="764"/>
        <v>6.7643747254265141E-5</v>
      </c>
      <c r="R702" s="9">
        <f t="shared" si="765"/>
        <v>1.2384041205062025E-4</v>
      </c>
      <c r="S702" s="9">
        <f t="shared" si="752"/>
        <v>3.6297067466412887E-4</v>
      </c>
      <c r="T702" s="9">
        <f t="shared" si="824"/>
        <v>5.1847553837875554E-4</v>
      </c>
      <c r="U702" s="9">
        <f t="shared" si="815"/>
        <v>2.6558300003697336E-4</v>
      </c>
      <c r="V702" s="9">
        <f t="shared" si="806"/>
        <v>8.2884443123973023E-5</v>
      </c>
      <c r="W702" s="6"/>
      <c r="X702" s="6"/>
    </row>
    <row r="703" spans="1:24" x14ac:dyDescent="0.25">
      <c r="A703">
        <f t="shared" si="761"/>
        <v>699</v>
      </c>
      <c r="B703" t="str">
        <f t="shared" si="775"/>
        <v>April</v>
      </c>
      <c r="C703">
        <f t="shared" si="756"/>
        <v>2083</v>
      </c>
      <c r="D703">
        <f t="shared" ref="D703:E703" si="826">D691+1</f>
        <v>100</v>
      </c>
      <c r="E703">
        <f t="shared" si="826"/>
        <v>98</v>
      </c>
      <c r="F703" s="6"/>
      <c r="G703" s="83">
        <f>VLOOKUP(D703,Rates2,5)*VLOOKUP(D703,Mort_Imp_Retirees,C703-'Mort Imp Cume'!$C$4+2)</f>
        <v>3.6861650485172912E-2</v>
      </c>
      <c r="H703" s="9">
        <f t="shared" si="758"/>
        <v>0.96313834951482713</v>
      </c>
      <c r="I703" s="83">
        <f>VLOOKUP(E703,Rates2,6)*VLOOKUP(E703,Mort_Imp_Survivors,C703-'Mort Imp Cume'!$C$4+2)</f>
        <v>2.0476985167995416E-2</v>
      </c>
      <c r="J703" s="9">
        <f t="shared" si="759"/>
        <v>0.97952301483200455</v>
      </c>
      <c r="K703" s="83">
        <f>VLOOKUP(E703,Rates2,7)*VLOOKUP(E703,Mort_Imp_Survivors,C703-'Mort Imp Cume'!$C$4+2)</f>
        <v>2.516965129618853E-2</v>
      </c>
      <c r="L703" s="9">
        <f t="shared" si="760"/>
        <v>0.97483034870381147</v>
      </c>
      <c r="M703" s="31">
        <f>PRODUCT(H$4:H702)</f>
        <v>1.9983953912279875E-2</v>
      </c>
      <c r="N703" s="9">
        <f>PRODUCT(J$4:J702)</f>
        <v>0.16191790187034125</v>
      </c>
      <c r="O703" s="9">
        <f>PRODUCT(L$4:L702)</f>
        <v>9.5537314533164941E-2</v>
      </c>
      <c r="P703" s="9">
        <f t="shared" si="763"/>
        <v>3.2357598885499549E-3</v>
      </c>
      <c r="Q703" s="9">
        <f t="shared" si="764"/>
        <v>6.381620562313122E-5</v>
      </c>
      <c r="R703" s="9">
        <f t="shared" si="765"/>
        <v>1.1683304844376977E-4</v>
      </c>
      <c r="S703" s="9">
        <f t="shared" si="752"/>
        <v>3.4645446198367132E-4</v>
      </c>
      <c r="T703" s="9">
        <f t="shared" si="824"/>
        <v>4.9985870312789342E-4</v>
      </c>
      <c r="U703" s="9">
        <f t="shared" si="815"/>
        <v>2.5822083321664664E-4</v>
      </c>
      <c r="V703" s="9">
        <f t="shared" si="806"/>
        <v>8.0737472470575545E-5</v>
      </c>
      <c r="W703" s="6"/>
      <c r="X703" s="6"/>
    </row>
    <row r="704" spans="1:24" x14ac:dyDescent="0.25">
      <c r="A704">
        <f t="shared" si="761"/>
        <v>700</v>
      </c>
      <c r="B704" t="str">
        <f t="shared" si="775"/>
        <v>May</v>
      </c>
      <c r="C704">
        <f t="shared" si="756"/>
        <v>2083</v>
      </c>
      <c r="D704">
        <f t="shared" ref="D704:E704" si="827">D692+1</f>
        <v>100</v>
      </c>
      <c r="E704">
        <f t="shared" si="827"/>
        <v>98</v>
      </c>
      <c r="F704" s="6"/>
      <c r="G704" s="83">
        <f>VLOOKUP(D704,Rates2,5)*VLOOKUP(D704,Mort_Imp_Retirees,C704-'Mort Imp Cume'!$C$4+2)</f>
        <v>3.6861650485172912E-2</v>
      </c>
      <c r="H704" s="9">
        <f t="shared" si="758"/>
        <v>0.96313834951482713</v>
      </c>
      <c r="I704" s="83">
        <f>VLOOKUP(E704,Rates2,6)*VLOOKUP(E704,Mort_Imp_Survivors,C704-'Mort Imp Cume'!$C$4+2)</f>
        <v>2.0476985167995416E-2</v>
      </c>
      <c r="J704" s="9">
        <f t="shared" si="759"/>
        <v>0.97952301483200455</v>
      </c>
      <c r="K704" s="83">
        <f>VLOOKUP(E704,Rates2,7)*VLOOKUP(E704,Mort_Imp_Survivors,C704-'Mort Imp Cume'!$C$4+2)</f>
        <v>2.516965129618853E-2</v>
      </c>
      <c r="L704" s="9">
        <f t="shared" si="760"/>
        <v>0.97483034870381147</v>
      </c>
      <c r="M704" s="31">
        <f>PRODUCT(H$4:H703)</f>
        <v>1.9247312387853613E-2</v>
      </c>
      <c r="N704" s="9">
        <f>PRODUCT(J$4:J703)</f>
        <v>0.15860231139530934</v>
      </c>
      <c r="O704" s="9">
        <f>PRODUCT(L$4:L703)</f>
        <v>9.3132673640590899E-2</v>
      </c>
      <c r="P704" s="9">
        <f t="shared" si="763"/>
        <v>3.0526682328611537E-3</v>
      </c>
      <c r="Q704" s="9">
        <f t="shared" si="764"/>
        <v>6.0205240919395995E-5</v>
      </c>
      <c r="R704" s="9">
        <f t="shared" si="765"/>
        <v>1.1022218823920565E-4</v>
      </c>
      <c r="S704" s="9">
        <f t="shared" si="752"/>
        <v>3.3068978462093198E-4</v>
      </c>
      <c r="T704" s="9">
        <f t="shared" si="824"/>
        <v>4.8191034021391634E-4</v>
      </c>
      <c r="U704" s="9">
        <f t="shared" si="815"/>
        <v>2.5106275137270302E-4</v>
      </c>
      <c r="V704" s="9">
        <f t="shared" si="806"/>
        <v>7.8646115184570261E-5</v>
      </c>
      <c r="W704" s="6"/>
      <c r="X704" s="6"/>
    </row>
    <row r="705" spans="1:24" x14ac:dyDescent="0.25">
      <c r="A705">
        <f t="shared" si="761"/>
        <v>701</v>
      </c>
      <c r="B705" t="str">
        <f t="shared" si="775"/>
        <v>June</v>
      </c>
      <c r="C705">
        <f t="shared" si="756"/>
        <v>2083</v>
      </c>
      <c r="D705">
        <f t="shared" ref="D705:E705" si="828">D693+1</f>
        <v>100</v>
      </c>
      <c r="E705">
        <f t="shared" si="828"/>
        <v>98</v>
      </c>
      <c r="F705" s="6"/>
      <c r="G705" s="83">
        <f>VLOOKUP(D705,Rates2,5)*VLOOKUP(D705,Mort_Imp_Retirees,C705-'Mort Imp Cume'!$C$4+2)</f>
        <v>3.6861650485172912E-2</v>
      </c>
      <c r="H705" s="9">
        <f t="shared" si="758"/>
        <v>0.96313834951482713</v>
      </c>
      <c r="I705" s="83">
        <f>VLOOKUP(E705,Rates2,6)*VLOOKUP(E705,Mort_Imp_Survivors,C705-'Mort Imp Cume'!$C$4+2)</f>
        <v>2.0476985167995416E-2</v>
      </c>
      <c r="J705" s="9">
        <f t="shared" si="759"/>
        <v>0.97952301483200455</v>
      </c>
      <c r="K705" s="83">
        <f>VLOOKUP(E705,Rates2,7)*VLOOKUP(E705,Mort_Imp_Survivors,C705-'Mort Imp Cume'!$C$4+2)</f>
        <v>2.516965129618853E-2</v>
      </c>
      <c r="L705" s="9">
        <f t="shared" si="760"/>
        <v>0.97483034870381147</v>
      </c>
      <c r="M705" s="31">
        <f>PRODUCT(H$4:H704)</f>
        <v>1.8537824685833613E-2</v>
      </c>
      <c r="N705" s="9">
        <f>PRODUCT(J$4:J704)</f>
        <v>0.1553546142172578</v>
      </c>
      <c r="O705" s="9">
        <f>PRODUCT(L$4:L704)</f>
        <v>9.0788556720775501E-2</v>
      </c>
      <c r="P705" s="9">
        <f t="shared" si="763"/>
        <v>2.8799366024948392E-3</v>
      </c>
      <c r="Q705" s="9">
        <f t="shared" si="764"/>
        <v>5.6798598393143779E-5</v>
      </c>
      <c r="R705" s="9">
        <f t="shared" si="765"/>
        <v>1.0398539575971096E-4</v>
      </c>
      <c r="S705" s="9">
        <f t="shared" ref="S705:S768" si="829">IF(O646=0,0,R645*O705/O646)</f>
        <v>3.1564244555116284E-4</v>
      </c>
      <c r="T705" s="9">
        <f t="shared" si="824"/>
        <v>4.6460644688559613E-4</v>
      </c>
      <c r="U705" s="9">
        <f t="shared" si="815"/>
        <v>2.4410309711125279E-4</v>
      </c>
      <c r="V705" s="9">
        <f t="shared" si="806"/>
        <v>7.6608930702888532E-5</v>
      </c>
      <c r="W705" s="6"/>
      <c r="X705" s="6"/>
    </row>
    <row r="706" spans="1:24" x14ac:dyDescent="0.25">
      <c r="A706">
        <f t="shared" si="761"/>
        <v>702</v>
      </c>
      <c r="B706" t="str">
        <f t="shared" si="775"/>
        <v>July</v>
      </c>
      <c r="C706">
        <f t="shared" si="756"/>
        <v>2083</v>
      </c>
      <c r="D706">
        <f t="shared" ref="D706:E706" si="830">D694+1</f>
        <v>100</v>
      </c>
      <c r="E706">
        <f t="shared" si="830"/>
        <v>98</v>
      </c>
      <c r="F706" s="6"/>
      <c r="G706" s="83">
        <f>VLOOKUP(D706,Rates2,5)*VLOOKUP(D706,Mort_Imp_Retirees,C706-'Mort Imp Cume'!$C$4+2)</f>
        <v>3.6861650485172912E-2</v>
      </c>
      <c r="H706" s="9">
        <f t="shared" si="758"/>
        <v>0.96313834951482713</v>
      </c>
      <c r="I706" s="83">
        <f>VLOOKUP(E706,Rates2,6)*VLOOKUP(E706,Mort_Imp_Survivors,C706-'Mort Imp Cume'!$C$4+2)</f>
        <v>2.0476985167995416E-2</v>
      </c>
      <c r="J706" s="9">
        <f t="shared" si="759"/>
        <v>0.97952301483200455</v>
      </c>
      <c r="K706" s="83">
        <f>VLOOKUP(E706,Rates2,7)*VLOOKUP(E706,Mort_Imp_Survivors,C706-'Mort Imp Cume'!$C$4+2)</f>
        <v>2.516965129618853E-2</v>
      </c>
      <c r="L706" s="9">
        <f t="shared" si="760"/>
        <v>0.97483034870381147</v>
      </c>
      <c r="M706" s="31">
        <f>PRODUCT(H$4:H705)</f>
        <v>1.7854489871509005E-2</v>
      </c>
      <c r="N706" s="9">
        <f>PRODUCT(J$4:J705)</f>
        <v>0.15217342008615134</v>
      </c>
      <c r="O706" s="9">
        <f>PRODUCT(L$4:L705)</f>
        <v>8.8503440406429351E-2</v>
      </c>
      <c r="P706" s="9">
        <f t="shared" si="763"/>
        <v>2.716978787641074E-3</v>
      </c>
      <c r="Q706" s="9">
        <f t="shared" si="764"/>
        <v>5.3584716715024488E-5</v>
      </c>
      <c r="R706" s="9">
        <f t="shared" si="765"/>
        <v>9.8101504824394149E-5</v>
      </c>
      <c r="S706" s="9">
        <f t="shared" si="829"/>
        <v>3.0127980381288257E-4</v>
      </c>
      <c r="T706" s="9">
        <f t="shared" si="824"/>
        <v>4.4792388225544202E-4</v>
      </c>
      <c r="U706" s="9">
        <f t="shared" si="815"/>
        <v>2.3733636986575415E-4</v>
      </c>
      <c r="V706" s="9">
        <f t="shared" si="806"/>
        <v>7.4624515777626279E-5</v>
      </c>
      <c r="W706" s="6"/>
      <c r="X706" s="6"/>
    </row>
    <row r="707" spans="1:24" x14ac:dyDescent="0.25">
      <c r="A707">
        <f t="shared" si="761"/>
        <v>703</v>
      </c>
      <c r="B707" t="str">
        <f t="shared" si="775"/>
        <v>August</v>
      </c>
      <c r="C707">
        <f t="shared" si="756"/>
        <v>2083</v>
      </c>
      <c r="D707">
        <f t="shared" ref="D707:E707" si="831">D695+1</f>
        <v>100</v>
      </c>
      <c r="E707">
        <f t="shared" si="831"/>
        <v>98</v>
      </c>
      <c r="F707" s="6"/>
      <c r="G707" s="83">
        <f>VLOOKUP(D707,Rates2,5)*VLOOKUP(D707,Mort_Imp_Retirees,C707-'Mort Imp Cume'!$C$4+2)</f>
        <v>3.6861650485172912E-2</v>
      </c>
      <c r="H707" s="9">
        <f t="shared" si="758"/>
        <v>0.96313834951482713</v>
      </c>
      <c r="I707" s="83">
        <f>VLOOKUP(E707,Rates2,6)*VLOOKUP(E707,Mort_Imp_Survivors,C707-'Mort Imp Cume'!$C$4+2)</f>
        <v>2.0476985167995416E-2</v>
      </c>
      <c r="J707" s="9">
        <f t="shared" si="759"/>
        <v>0.97952301483200455</v>
      </c>
      <c r="K707" s="83">
        <f>VLOOKUP(E707,Rates2,7)*VLOOKUP(E707,Mort_Imp_Survivors,C707-'Mort Imp Cume'!$C$4+2)</f>
        <v>2.516965129618853E-2</v>
      </c>
      <c r="L707" s="9">
        <f t="shared" si="760"/>
        <v>0.97483034870381147</v>
      </c>
      <c r="M707" s="31">
        <f>PRODUCT(H$4:H706)</f>
        <v>1.7196343906274381E-2</v>
      </c>
      <c r="N707" s="9">
        <f>PRODUCT(J$4:J706)</f>
        <v>0.14905736722008409</v>
      </c>
      <c r="O707" s="9">
        <f>PRODUCT(L$4:L706)</f>
        <v>8.6275839672886517E-2</v>
      </c>
      <c r="P707" s="9">
        <f t="shared" si="763"/>
        <v>2.5632417484803957E-3</v>
      </c>
      <c r="Q707" s="9">
        <f t="shared" si="764"/>
        <v>5.0552688739869078E-5</v>
      </c>
      <c r="R707" s="9">
        <f t="shared" si="765"/>
        <v>9.2550546915737199E-5</v>
      </c>
      <c r="S707" s="9">
        <f t="shared" si="829"/>
        <v>2.8757070370250985E-4</v>
      </c>
      <c r="T707" s="9">
        <f t="shared" si="824"/>
        <v>4.3184033635286886E-4</v>
      </c>
      <c r="U707" s="9">
        <f t="shared" si="815"/>
        <v>2.307572215496375E-4</v>
      </c>
      <c r="V707" s="9">
        <f t="shared" si="806"/>
        <v>7.269150350946253E-5</v>
      </c>
      <c r="W707" s="6"/>
      <c r="X707" s="6"/>
    </row>
    <row r="708" spans="1:24" x14ac:dyDescent="0.25">
      <c r="A708">
        <f t="shared" si="761"/>
        <v>704</v>
      </c>
      <c r="B708" t="str">
        <f t="shared" si="775"/>
        <v>September</v>
      </c>
      <c r="C708">
        <f t="shared" si="756"/>
        <v>2083</v>
      </c>
      <c r="D708">
        <f t="shared" ref="D708:E708" si="832">D696+1</f>
        <v>100</v>
      </c>
      <c r="E708">
        <f t="shared" si="832"/>
        <v>98</v>
      </c>
      <c r="F708" s="6"/>
      <c r="G708" s="83">
        <f>VLOOKUP(D708,Rates2,5)*VLOOKUP(D708,Mort_Imp_Retirees,C708-'Mort Imp Cume'!$C$4+2)</f>
        <v>3.6861650485172912E-2</v>
      </c>
      <c r="H708" s="9">
        <f t="shared" si="758"/>
        <v>0.96313834951482713</v>
      </c>
      <c r="I708" s="83">
        <f>VLOOKUP(E708,Rates2,6)*VLOOKUP(E708,Mort_Imp_Survivors,C708-'Mort Imp Cume'!$C$4+2)</f>
        <v>2.0476985167995416E-2</v>
      </c>
      <c r="J708" s="9">
        <f t="shared" si="759"/>
        <v>0.97952301483200455</v>
      </c>
      <c r="K708" s="83">
        <f>VLOOKUP(E708,Rates2,7)*VLOOKUP(E708,Mort_Imp_Survivors,C708-'Mort Imp Cume'!$C$4+2)</f>
        <v>2.516965129618853E-2</v>
      </c>
      <c r="L708" s="9">
        <f t="shared" si="760"/>
        <v>0.97483034870381147</v>
      </c>
      <c r="M708" s="31">
        <f>PRODUCT(H$4:H707)</f>
        <v>1.6562458287578463E-2</v>
      </c>
      <c r="N708" s="9">
        <f>PRODUCT(J$4:J707)</f>
        <v>0.14600512172233798</v>
      </c>
      <c r="O708" s="9">
        <f>PRODUCT(L$4:L707)</f>
        <v>8.4104306873034093E-2</v>
      </c>
      <c r="P708" s="9">
        <f t="shared" si="763"/>
        <v>2.4182037382990389E-3</v>
      </c>
      <c r="Q708" s="9">
        <f t="shared" si="764"/>
        <v>4.7692224490449427E-5</v>
      </c>
      <c r="R708" s="9">
        <f t="shared" si="765"/>
        <v>8.731368341122664E-5</v>
      </c>
      <c r="S708" s="9">
        <f t="shared" si="829"/>
        <v>2.7448540719084412E-4</v>
      </c>
      <c r="T708" s="9">
        <f t="shared" si="824"/>
        <v>4.163343002885691E-4</v>
      </c>
      <c r="U708" s="9">
        <f t="shared" si="815"/>
        <v>2.2436045232944262E-4</v>
      </c>
      <c r="V708" s="9">
        <f t="shared" si="806"/>
        <v>7.0808562406115511E-5</v>
      </c>
      <c r="W708" s="6"/>
      <c r="X708" s="6"/>
    </row>
    <row r="709" spans="1:24" x14ac:dyDescent="0.25">
      <c r="A709">
        <f t="shared" si="761"/>
        <v>705</v>
      </c>
      <c r="B709" t="str">
        <f t="shared" si="775"/>
        <v>October</v>
      </c>
      <c r="C709">
        <f t="shared" ref="C709:C772" si="833">C708+IF(B708="December",1,0)</f>
        <v>2083</v>
      </c>
      <c r="D709">
        <f t="shared" ref="D709:E709" si="834">D697+1</f>
        <v>100</v>
      </c>
      <c r="E709">
        <f t="shared" si="834"/>
        <v>98</v>
      </c>
      <c r="F709" s="6"/>
      <c r="G709" s="83">
        <f>VLOOKUP(D709,Rates2,5)*VLOOKUP(D709,Mort_Imp_Retirees,C709-'Mort Imp Cume'!$C$4+2)</f>
        <v>3.6861650485172912E-2</v>
      </c>
      <c r="H709" s="9">
        <f t="shared" ref="H709:H772" si="835">1-G709</f>
        <v>0.96313834951482713</v>
      </c>
      <c r="I709" s="83">
        <f>VLOOKUP(E709,Rates2,6)*VLOOKUP(E709,Mort_Imp_Survivors,C709-'Mort Imp Cume'!$C$4+2)</f>
        <v>2.0476985167995416E-2</v>
      </c>
      <c r="J709" s="9">
        <f t="shared" ref="J709:J772" si="836">1-I709</f>
        <v>0.97952301483200455</v>
      </c>
      <c r="K709" s="83">
        <f>VLOOKUP(E709,Rates2,7)*VLOOKUP(E709,Mort_Imp_Survivors,C709-'Mort Imp Cume'!$C$4+2)</f>
        <v>2.516965129618853E-2</v>
      </c>
      <c r="L709" s="9">
        <f t="shared" ref="L709:L772" si="837">1-K709</f>
        <v>0.97483034870381147</v>
      </c>
      <c r="M709" s="31">
        <f>PRODUCT(H$4:H708)</f>
        <v>1.595193873900649E-2</v>
      </c>
      <c r="N709" s="9">
        <f>PRODUCT(J$4:J708)</f>
        <v>0.14301537701037831</v>
      </c>
      <c r="O709" s="9">
        <f>PRODUCT(L$4:L708)</f>
        <v>8.1987430796532187E-2</v>
      </c>
      <c r="P709" s="9">
        <f t="shared" si="763"/>
        <v>2.2813725328054719E-3</v>
      </c>
      <c r="Q709" s="9">
        <f t="shared" si="764"/>
        <v>4.499361623575859E-5</v>
      </c>
      <c r="R709" s="9">
        <f t="shared" si="765"/>
        <v>8.2373141649577788E-5</v>
      </c>
      <c r="S709" s="9">
        <f t="shared" si="829"/>
        <v>2.619955294147925E-4</v>
      </c>
      <c r="T709" s="9">
        <f t="shared" si="824"/>
        <v>4.0138503749018975E-4</v>
      </c>
      <c r="U709" s="9">
        <f t="shared" si="815"/>
        <v>2.1814100651512699E-4</v>
      </c>
      <c r="V709" s="9">
        <f t="shared" si="806"/>
        <v>6.8974395465187812E-5</v>
      </c>
      <c r="W709" s="6"/>
      <c r="X709" s="6"/>
    </row>
    <row r="710" spans="1:24" x14ac:dyDescent="0.25">
      <c r="A710">
        <f t="shared" ref="A710:A773" si="838">A709+1</f>
        <v>706</v>
      </c>
      <c r="B710" t="str">
        <f t="shared" si="775"/>
        <v>November</v>
      </c>
      <c r="C710">
        <f t="shared" si="833"/>
        <v>2083</v>
      </c>
      <c r="D710">
        <f t="shared" ref="D710:E710" si="839">D698+1</f>
        <v>100</v>
      </c>
      <c r="E710">
        <f t="shared" si="839"/>
        <v>98</v>
      </c>
      <c r="F710" s="6"/>
      <c r="G710" s="83">
        <f>VLOOKUP(D710,Rates2,5)*VLOOKUP(D710,Mort_Imp_Retirees,C710-'Mort Imp Cume'!$C$4+2)</f>
        <v>3.6861650485172912E-2</v>
      </c>
      <c r="H710" s="9">
        <f t="shared" si="835"/>
        <v>0.96313834951482713</v>
      </c>
      <c r="I710" s="83">
        <f>VLOOKUP(E710,Rates2,6)*VLOOKUP(E710,Mort_Imp_Survivors,C710-'Mort Imp Cume'!$C$4+2)</f>
        <v>2.0476985167995416E-2</v>
      </c>
      <c r="J710" s="9">
        <f t="shared" si="836"/>
        <v>0.97952301483200455</v>
      </c>
      <c r="K710" s="83">
        <f>VLOOKUP(E710,Rates2,7)*VLOOKUP(E710,Mort_Imp_Survivors,C710-'Mort Imp Cume'!$C$4+2)</f>
        <v>2.516965129618853E-2</v>
      </c>
      <c r="L710" s="9">
        <f t="shared" si="837"/>
        <v>0.97483034870381147</v>
      </c>
      <c r="M710" s="31">
        <f>PRODUCT(H$4:H709)</f>
        <v>1.5363923948648344E-2</v>
      </c>
      <c r="N710" s="9">
        <f>PRODUCT(J$4:J709)</f>
        <v>0.14008685325654152</v>
      </c>
      <c r="O710" s="9">
        <f>PRODUCT(L$4:L709)</f>
        <v>7.9923835752713085E-2</v>
      </c>
      <c r="P710" s="9">
        <f t="shared" ref="P710:P773" si="840">M710*N710</f>
        <v>2.1522837596389646E-3</v>
      </c>
      <c r="Q710" s="9">
        <f t="shared" ref="Q710:Q773" si="841">P710*I710*H710</f>
        <v>4.2447705545295326E-5</v>
      </c>
      <c r="R710" s="9">
        <f t="shared" ref="R710:R773" si="842">P710*G710*J710</f>
        <v>7.7712154614576246E-5</v>
      </c>
      <c r="S710" s="9">
        <f t="shared" si="829"/>
        <v>2.5007397710440841E-4</v>
      </c>
      <c r="T710" s="9">
        <f t="shared" si="824"/>
        <v>3.8697255597084539E-4</v>
      </c>
      <c r="U710" s="9">
        <f t="shared" si="815"/>
        <v>2.1209396856429894E-4</v>
      </c>
      <c r="V710" s="9">
        <f t="shared" si="806"/>
        <v>6.7187739280768566E-5</v>
      </c>
      <c r="W710" s="6"/>
      <c r="X710" s="6"/>
    </row>
    <row r="711" spans="1:24" x14ac:dyDescent="0.25">
      <c r="A711">
        <f t="shared" si="838"/>
        <v>707</v>
      </c>
      <c r="B711" t="str">
        <f t="shared" si="775"/>
        <v>December</v>
      </c>
      <c r="C711">
        <f t="shared" si="833"/>
        <v>2083</v>
      </c>
      <c r="D711">
        <f t="shared" ref="D711:E711" si="843">D699+1</f>
        <v>100</v>
      </c>
      <c r="E711">
        <f t="shared" si="843"/>
        <v>98</v>
      </c>
      <c r="F711" s="6"/>
      <c r="G711" s="83">
        <f>VLOOKUP(D711,Rates2,5)*VLOOKUP(D711,Mort_Imp_Retirees,C711-'Mort Imp Cume'!$C$4+2)</f>
        <v>3.6861650485172912E-2</v>
      </c>
      <c r="H711" s="9">
        <f t="shared" si="835"/>
        <v>0.96313834951482713</v>
      </c>
      <c r="I711" s="83">
        <f>VLOOKUP(E711,Rates2,6)*VLOOKUP(E711,Mort_Imp_Survivors,C711-'Mort Imp Cume'!$C$4+2)</f>
        <v>2.0476985167995416E-2</v>
      </c>
      <c r="J711" s="9">
        <f t="shared" si="836"/>
        <v>0.97952301483200455</v>
      </c>
      <c r="K711" s="83">
        <f>VLOOKUP(E711,Rates2,7)*VLOOKUP(E711,Mort_Imp_Survivors,C711-'Mort Imp Cume'!$C$4+2)</f>
        <v>2.516965129618853E-2</v>
      </c>
      <c r="L711" s="9">
        <f t="shared" si="837"/>
        <v>0.97483034870381147</v>
      </c>
      <c r="M711" s="31">
        <f>PRODUCT(H$4:H710)</f>
        <v>1.4797584353972491E-2</v>
      </c>
      <c r="N711" s="9">
        <f>PRODUCT(J$4:J710)</f>
        <v>0.13721829684017617</v>
      </c>
      <c r="O711" s="9">
        <f>PRODUCT(L$4:L710)</f>
        <v>7.7912180676563456E-2</v>
      </c>
      <c r="P711" s="9">
        <f t="shared" si="840"/>
        <v>2.0304993224009439E-3</v>
      </c>
      <c r="Q711" s="9">
        <f t="shared" si="841"/>
        <v>4.0045852207542978E-5</v>
      </c>
      <c r="R711" s="9">
        <f t="shared" si="842"/>
        <v>7.3314904031838128E-5</v>
      </c>
      <c r="S711" s="9">
        <f t="shared" si="829"/>
        <v>2.3869488981167827E-4</v>
      </c>
      <c r="T711" s="9">
        <f t="shared" si="824"/>
        <v>3.7307758159338232E-4</v>
      </c>
      <c r="U711" s="9">
        <f t="shared" si="815"/>
        <v>2.0621455919721555E-4</v>
      </c>
      <c r="V711" s="9">
        <f t="shared" si="806"/>
        <v>6.5447363173177782E-5</v>
      </c>
      <c r="W711" s="6"/>
      <c r="X711" s="6"/>
    </row>
    <row r="712" spans="1:24" x14ac:dyDescent="0.25">
      <c r="A712">
        <f t="shared" si="838"/>
        <v>708</v>
      </c>
      <c r="B712" t="str">
        <f t="shared" si="775"/>
        <v>January</v>
      </c>
      <c r="C712">
        <f t="shared" si="833"/>
        <v>2084</v>
      </c>
      <c r="D712">
        <f t="shared" ref="D712:E712" si="844">D700+1</f>
        <v>101</v>
      </c>
      <c r="E712">
        <f t="shared" si="844"/>
        <v>99</v>
      </c>
      <c r="F712" s="6"/>
      <c r="G712" s="83">
        <f>VLOOKUP(D712,Rates2,5)*VLOOKUP(D712,Mort_Imp_Retirees,C712-'Mort Imp Cume'!$C$4+2)</f>
        <v>4.0858000473068153E-2</v>
      </c>
      <c r="H712" s="9">
        <f t="shared" si="835"/>
        <v>0.9591419995269318</v>
      </c>
      <c r="I712" s="83">
        <f>VLOOKUP(E712,Rates2,6)*VLOOKUP(E712,Mort_Imp_Survivors,C712-'Mort Imp Cume'!$C$4+2)</f>
        <v>2.2321693899884289E-2</v>
      </c>
      <c r="J712" s="9">
        <f t="shared" si="836"/>
        <v>0.97767830610011575</v>
      </c>
      <c r="K712" s="83">
        <f>VLOOKUP(E712,Rates2,7)*VLOOKUP(E712,Mort_Imp_Survivors,C712-'Mort Imp Cume'!$C$4+2)</f>
        <v>2.776477113668134E-2</v>
      </c>
      <c r="L712" s="9">
        <f t="shared" si="837"/>
        <v>0.9722352288633187</v>
      </c>
      <c r="M712" s="31">
        <f>PRODUCT(H$4:H711)</f>
        <v>1.4252120971491495E-2</v>
      </c>
      <c r="N712" s="9">
        <f>PRODUCT(J$4:J711)</f>
        <v>0.13440847981100229</v>
      </c>
      <c r="O712" s="9">
        <f>PRODUCT(L$4:L711)</f>
        <v>7.5951158257208717E-2</v>
      </c>
      <c r="P712" s="9">
        <f t="shared" si="840"/>
        <v>1.9156059138606769E-3</v>
      </c>
      <c r="Q712" s="9">
        <f t="shared" si="841"/>
        <v>4.1012498358031261E-5</v>
      </c>
      <c r="R712" s="9">
        <f t="shared" si="842"/>
        <v>7.652075685075681E-5</v>
      </c>
      <c r="S712" s="9">
        <f t="shared" si="829"/>
        <v>2.519208376236686E-4</v>
      </c>
      <c r="T712" s="9">
        <f t="shared" si="824"/>
        <v>4.0360786148688628E-4</v>
      </c>
      <c r="U712" s="9">
        <f t="shared" si="815"/>
        <v>2.2705642466190682E-4</v>
      </c>
      <c r="V712" s="9">
        <f t="shared" si="806"/>
        <v>7.2613984556977915E-5</v>
      </c>
      <c r="W712" s="6"/>
      <c r="X712" s="6"/>
    </row>
    <row r="713" spans="1:24" x14ac:dyDescent="0.25">
      <c r="A713">
        <f t="shared" si="838"/>
        <v>709</v>
      </c>
      <c r="B713" t="str">
        <f t="shared" si="775"/>
        <v>February</v>
      </c>
      <c r="C713">
        <f t="shared" si="833"/>
        <v>2084</v>
      </c>
      <c r="D713">
        <f t="shared" ref="D713:E713" si="845">D701+1</f>
        <v>101</v>
      </c>
      <c r="E713">
        <f t="shared" si="845"/>
        <v>99</v>
      </c>
      <c r="F713" s="6"/>
      <c r="G713" s="83">
        <f>VLOOKUP(D713,Rates2,5)*VLOOKUP(D713,Mort_Imp_Retirees,C713-'Mort Imp Cume'!$C$4+2)</f>
        <v>4.0858000473068153E-2</v>
      </c>
      <c r="H713" s="9">
        <f t="shared" si="835"/>
        <v>0.9591419995269318</v>
      </c>
      <c r="I713" s="83">
        <f>VLOOKUP(E713,Rates2,6)*VLOOKUP(E713,Mort_Imp_Survivors,C713-'Mort Imp Cume'!$C$4+2)</f>
        <v>2.2321693899884289E-2</v>
      </c>
      <c r="J713" s="9">
        <f t="shared" si="836"/>
        <v>0.97767830610011575</v>
      </c>
      <c r="K713" s="83">
        <f>VLOOKUP(E713,Rates2,7)*VLOOKUP(E713,Mort_Imp_Survivors,C713-'Mort Imp Cume'!$C$4+2)</f>
        <v>2.776477113668134E-2</v>
      </c>
      <c r="L713" s="9">
        <f t="shared" si="837"/>
        <v>0.9722352288633187</v>
      </c>
      <c r="M713" s="31">
        <f>PRODUCT(H$4:H712)</f>
        <v>1.3669807806096071E-2</v>
      </c>
      <c r="N713" s="9">
        <f>PRODUCT(J$4:J712)</f>
        <v>0.13140825486711233</v>
      </c>
      <c r="O713" s="9">
        <f>PRODUCT(L$4:L712)</f>
        <v>7.3842391730631451E-2</v>
      </c>
      <c r="P713" s="9">
        <f t="shared" si="840"/>
        <v>1.7963255881679142E-3</v>
      </c>
      <c r="Q713" s="9">
        <f t="shared" si="841"/>
        <v>3.8458745456026148E-5</v>
      </c>
      <c r="R713" s="9">
        <f t="shared" si="842"/>
        <v>7.1755987263561423E-5</v>
      </c>
      <c r="S713" s="9">
        <f t="shared" si="829"/>
        <v>2.3934924368074317E-4</v>
      </c>
      <c r="T713" s="9">
        <f t="shared" si="824"/>
        <v>3.8742143062717128E-4</v>
      </c>
      <c r="U713" s="9">
        <f t="shared" si="815"/>
        <v>2.2009068324244948E-4</v>
      </c>
      <c r="V713" s="9">
        <f t="shared" si="806"/>
        <v>7.0538801469459113E-5</v>
      </c>
      <c r="W713" s="6"/>
      <c r="X713" s="6"/>
    </row>
    <row r="714" spans="1:24" x14ac:dyDescent="0.25">
      <c r="A714">
        <f t="shared" si="838"/>
        <v>710</v>
      </c>
      <c r="B714" t="str">
        <f t="shared" si="775"/>
        <v>March</v>
      </c>
      <c r="C714">
        <f t="shared" si="833"/>
        <v>2084</v>
      </c>
      <c r="D714">
        <f t="shared" ref="D714:E714" si="846">D702+1</f>
        <v>101</v>
      </c>
      <c r="E714">
        <f t="shared" si="846"/>
        <v>99</v>
      </c>
      <c r="F714" s="6"/>
      <c r="G714" s="83">
        <f>VLOOKUP(D714,Rates2,5)*VLOOKUP(D714,Mort_Imp_Retirees,C714-'Mort Imp Cume'!$C$4+2)</f>
        <v>4.0858000473068153E-2</v>
      </c>
      <c r="H714" s="9">
        <f t="shared" si="835"/>
        <v>0.9591419995269318</v>
      </c>
      <c r="I714" s="83">
        <f>VLOOKUP(E714,Rates2,6)*VLOOKUP(E714,Mort_Imp_Survivors,C714-'Mort Imp Cume'!$C$4+2)</f>
        <v>2.2321693899884289E-2</v>
      </c>
      <c r="J714" s="9">
        <f t="shared" si="836"/>
        <v>0.97767830610011575</v>
      </c>
      <c r="K714" s="83">
        <f>VLOOKUP(E714,Rates2,7)*VLOOKUP(E714,Mort_Imp_Survivors,C714-'Mort Imp Cume'!$C$4+2)</f>
        <v>2.776477113668134E-2</v>
      </c>
      <c r="L714" s="9">
        <f t="shared" si="837"/>
        <v>0.9722352288633187</v>
      </c>
      <c r="M714" s="31">
        <f>PRODUCT(H$4:H713)</f>
        <v>1.3111286792287846E-2</v>
      </c>
      <c r="N714" s="9">
        <f>PRODUCT(J$4:J713)</f>
        <v>0.12847500002605067</v>
      </c>
      <c r="O714" s="9">
        <f>PRODUCT(L$4:L713)</f>
        <v>7.1792174624045302E-2</v>
      </c>
      <c r="P714" s="9">
        <f t="shared" si="840"/>
        <v>1.6844725709807388E-3</v>
      </c>
      <c r="Q714" s="9">
        <f t="shared" si="841"/>
        <v>3.6064008808714086E-5</v>
      </c>
      <c r="R714" s="9">
        <f t="shared" si="842"/>
        <v>6.7287908798532286E-5</v>
      </c>
      <c r="S714" s="9">
        <f t="shared" si="829"/>
        <v>2.2740500941062855E-4</v>
      </c>
      <c r="T714" s="9">
        <f t="shared" si="824"/>
        <v>3.7188414605269268E-4</v>
      </c>
      <c r="U714" s="9">
        <f t="shared" si="815"/>
        <v>2.13338640041816E-4</v>
      </c>
      <c r="V714" s="9">
        <f t="shared" si="806"/>
        <v>6.8522923553981181E-5</v>
      </c>
      <c r="W714" s="6"/>
      <c r="X714" s="6"/>
    </row>
    <row r="715" spans="1:24" x14ac:dyDescent="0.25">
      <c r="A715">
        <f t="shared" si="838"/>
        <v>711</v>
      </c>
      <c r="B715" t="str">
        <f t="shared" si="775"/>
        <v>April</v>
      </c>
      <c r="C715">
        <f t="shared" si="833"/>
        <v>2084</v>
      </c>
      <c r="D715">
        <f t="shared" ref="D715:E715" si="847">D703+1</f>
        <v>101</v>
      </c>
      <c r="E715">
        <f t="shared" si="847"/>
        <v>99</v>
      </c>
      <c r="F715" s="6"/>
      <c r="G715" s="83">
        <f>VLOOKUP(D715,Rates2,5)*VLOOKUP(D715,Mort_Imp_Retirees,C715-'Mort Imp Cume'!$C$4+2)</f>
        <v>4.0858000473068153E-2</v>
      </c>
      <c r="H715" s="9">
        <f t="shared" si="835"/>
        <v>0.9591419995269318</v>
      </c>
      <c r="I715" s="83">
        <f>VLOOKUP(E715,Rates2,6)*VLOOKUP(E715,Mort_Imp_Survivors,C715-'Mort Imp Cume'!$C$4+2)</f>
        <v>2.2321693899884289E-2</v>
      </c>
      <c r="J715" s="9">
        <f t="shared" si="836"/>
        <v>0.97767830610011575</v>
      </c>
      <c r="K715" s="83">
        <f>VLOOKUP(E715,Rates2,7)*VLOOKUP(E715,Mort_Imp_Survivors,C715-'Mort Imp Cume'!$C$4+2)</f>
        <v>2.776477113668134E-2</v>
      </c>
      <c r="L715" s="9">
        <f t="shared" si="837"/>
        <v>0.9722352288633187</v>
      </c>
      <c r="M715" s="31">
        <f>PRODUCT(H$4:H714)</f>
        <v>1.2575585830326017E-2</v>
      </c>
      <c r="N715" s="9">
        <f>PRODUCT(J$4:J714)</f>
        <v>0.12560722040168154</v>
      </c>
      <c r="O715" s="9">
        <f>PRODUCT(L$4:L714)</f>
        <v>6.9798881326204029E-2</v>
      </c>
      <c r="P715" s="9">
        <f t="shared" si="840"/>
        <v>1.5795843810700234E-3</v>
      </c>
      <c r="Q715" s="9">
        <f t="shared" si="841"/>
        <v>3.3818386843692862E-5</v>
      </c>
      <c r="R715" s="9">
        <f t="shared" si="842"/>
        <v>6.3098047189419701E-5</v>
      </c>
      <c r="S715" s="9">
        <f t="shared" si="829"/>
        <v>2.1605682771250225E-4</v>
      </c>
      <c r="T715" s="9">
        <f t="shared" si="824"/>
        <v>3.5696997417375458E-4</v>
      </c>
      <c r="U715" s="9">
        <f t="shared" si="815"/>
        <v>2.0679373912776904E-4</v>
      </c>
      <c r="V715" s="9">
        <f t="shared" si="806"/>
        <v>6.6564655970483046E-5</v>
      </c>
      <c r="W715" s="6"/>
      <c r="X715" s="6"/>
    </row>
    <row r="716" spans="1:24" x14ac:dyDescent="0.25">
      <c r="A716">
        <f t="shared" si="838"/>
        <v>712</v>
      </c>
      <c r="B716" t="str">
        <f t="shared" si="775"/>
        <v>May</v>
      </c>
      <c r="C716">
        <f t="shared" si="833"/>
        <v>2084</v>
      </c>
      <c r="D716">
        <f t="shared" ref="D716:E716" si="848">D704+1</f>
        <v>101</v>
      </c>
      <c r="E716">
        <f t="shared" si="848"/>
        <v>99</v>
      </c>
      <c r="F716" s="6"/>
      <c r="G716" s="83">
        <f>VLOOKUP(D716,Rates2,5)*VLOOKUP(D716,Mort_Imp_Retirees,C716-'Mort Imp Cume'!$C$4+2)</f>
        <v>4.0858000473068153E-2</v>
      </c>
      <c r="H716" s="9">
        <f t="shared" si="835"/>
        <v>0.9591419995269318</v>
      </c>
      <c r="I716" s="83">
        <f>VLOOKUP(E716,Rates2,6)*VLOOKUP(E716,Mort_Imp_Survivors,C716-'Mort Imp Cume'!$C$4+2)</f>
        <v>2.2321693899884289E-2</v>
      </c>
      <c r="J716" s="9">
        <f t="shared" si="836"/>
        <v>0.97767830610011575</v>
      </c>
      <c r="K716" s="83">
        <f>VLOOKUP(E716,Rates2,7)*VLOOKUP(E716,Mort_Imp_Survivors,C716-'Mort Imp Cume'!$C$4+2)</f>
        <v>2.776477113668134E-2</v>
      </c>
      <c r="L716" s="9">
        <f t="shared" si="837"/>
        <v>0.9722352288633187</v>
      </c>
      <c r="M716" s="31">
        <f>PRODUCT(H$4:H715)</f>
        <v>1.2061772538521446E-2</v>
      </c>
      <c r="N716" s="9">
        <f>PRODUCT(J$4:J715)</f>
        <v>0.12280345447625991</v>
      </c>
      <c r="O716" s="9">
        <f>PRODUCT(L$4:L715)</f>
        <v>6.7860931360585602E-2</v>
      </c>
      <c r="P716" s="9">
        <f t="shared" si="840"/>
        <v>1.4812273348373203E-3</v>
      </c>
      <c r="Q716" s="9">
        <f t="shared" si="841"/>
        <v>3.1712594536448539E-5</v>
      </c>
      <c r="R716" s="9">
        <f t="shared" si="842"/>
        <v>5.9169078519573183E-5</v>
      </c>
      <c r="S716" s="9">
        <f t="shared" si="829"/>
        <v>2.052749538023506E-4</v>
      </c>
      <c r="T716" s="9">
        <f t="shared" si="824"/>
        <v>3.4265392546084961E-4</v>
      </c>
      <c r="U716" s="9">
        <f t="shared" si="815"/>
        <v>2.0044962569397548E-4</v>
      </c>
      <c r="V716" s="9">
        <f t="shared" si="806"/>
        <v>6.4662352314524545E-5</v>
      </c>
      <c r="W716" s="6"/>
      <c r="X716" s="6"/>
    </row>
    <row r="717" spans="1:24" x14ac:dyDescent="0.25">
      <c r="A717">
        <f t="shared" si="838"/>
        <v>713</v>
      </c>
      <c r="B717" t="str">
        <f t="shared" si="775"/>
        <v>June</v>
      </c>
      <c r="C717">
        <f t="shared" si="833"/>
        <v>2084</v>
      </c>
      <c r="D717">
        <f t="shared" ref="D717:E717" si="849">D705+1</f>
        <v>101</v>
      </c>
      <c r="E717">
        <f t="shared" si="849"/>
        <v>99</v>
      </c>
      <c r="F717" s="6"/>
      <c r="G717" s="83">
        <f>VLOOKUP(D717,Rates2,5)*VLOOKUP(D717,Mort_Imp_Retirees,C717-'Mort Imp Cume'!$C$4+2)</f>
        <v>4.0858000473068153E-2</v>
      </c>
      <c r="H717" s="9">
        <f t="shared" si="835"/>
        <v>0.9591419995269318</v>
      </c>
      <c r="I717" s="83">
        <f>VLOOKUP(E717,Rates2,6)*VLOOKUP(E717,Mort_Imp_Survivors,C717-'Mort Imp Cume'!$C$4+2)</f>
        <v>2.2321693899884289E-2</v>
      </c>
      <c r="J717" s="9">
        <f t="shared" si="836"/>
        <v>0.97767830610011575</v>
      </c>
      <c r="K717" s="83">
        <f>VLOOKUP(E717,Rates2,7)*VLOOKUP(E717,Mort_Imp_Survivors,C717-'Mort Imp Cume'!$C$4+2)</f>
        <v>2.776477113668134E-2</v>
      </c>
      <c r="L717" s="9">
        <f t="shared" si="837"/>
        <v>0.9722352288633187</v>
      </c>
      <c r="M717" s="31">
        <f>PRODUCT(H$4:H716)</f>
        <v>1.1568952630436497E-2</v>
      </c>
      <c r="N717" s="9">
        <f>PRODUCT(J$4:J716)</f>
        <v>0.12006227335559247</v>
      </c>
      <c r="O717" s="9">
        <f>PRODUCT(L$4:L716)</f>
        <v>6.597678813223691E-2</v>
      </c>
      <c r="P717" s="9">
        <f t="shared" si="840"/>
        <v>1.3889947531533673E-3</v>
      </c>
      <c r="Q717" s="9">
        <f t="shared" si="841"/>
        <v>2.9737925019352227E-5</v>
      </c>
      <c r="R717" s="9">
        <f t="shared" si="842"/>
        <v>5.5484757592346894E-5</v>
      </c>
      <c r="S717" s="9">
        <f t="shared" si="829"/>
        <v>1.950311272487449E-4</v>
      </c>
      <c r="T717" s="9">
        <f t="shared" si="824"/>
        <v>3.2891201257330264E-4</v>
      </c>
      <c r="U717" s="9">
        <f t="shared" si="815"/>
        <v>1.9430013988977357E-4</v>
      </c>
      <c r="V717" s="9">
        <f t="shared" si="806"/>
        <v>6.2814413233079549E-5</v>
      </c>
      <c r="W717" s="6"/>
      <c r="X717" s="6"/>
    </row>
    <row r="718" spans="1:24" x14ac:dyDescent="0.25">
      <c r="A718">
        <f t="shared" si="838"/>
        <v>714</v>
      </c>
      <c r="B718" t="str">
        <f t="shared" si="775"/>
        <v>July</v>
      </c>
      <c r="C718">
        <f t="shared" si="833"/>
        <v>2084</v>
      </c>
      <c r="D718">
        <f t="shared" ref="D718:E718" si="850">D706+1</f>
        <v>101</v>
      </c>
      <c r="E718">
        <f t="shared" si="850"/>
        <v>99</v>
      </c>
      <c r="F718" s="6"/>
      <c r="G718" s="83">
        <f>VLOOKUP(D718,Rates2,5)*VLOOKUP(D718,Mort_Imp_Retirees,C718-'Mort Imp Cume'!$C$4+2)</f>
        <v>4.0858000473068153E-2</v>
      </c>
      <c r="H718" s="9">
        <f t="shared" si="835"/>
        <v>0.9591419995269318</v>
      </c>
      <c r="I718" s="83">
        <f>VLOOKUP(E718,Rates2,6)*VLOOKUP(E718,Mort_Imp_Survivors,C718-'Mort Imp Cume'!$C$4+2)</f>
        <v>2.2321693899884289E-2</v>
      </c>
      <c r="J718" s="9">
        <f t="shared" si="836"/>
        <v>0.97767830610011575</v>
      </c>
      <c r="K718" s="83">
        <f>VLOOKUP(E718,Rates2,7)*VLOOKUP(E718,Mort_Imp_Survivors,C718-'Mort Imp Cume'!$C$4+2)</f>
        <v>2.776477113668134E-2</v>
      </c>
      <c r="L718" s="9">
        <f t="shared" si="837"/>
        <v>0.9722352288633187</v>
      </c>
      <c r="M718" s="31">
        <f>PRODUCT(H$4:H717)</f>
        <v>1.1096268358389219E-2</v>
      </c>
      <c r="N718" s="9">
        <f>PRODUCT(J$4:J717)</f>
        <v>0.11738228004082471</v>
      </c>
      <c r="O718" s="9">
        <f>PRODUCT(L$4:L717)</f>
        <v>6.4144957709412045E-2</v>
      </c>
      <c r="P718" s="9">
        <f t="shared" si="840"/>
        <v>1.3025052798525856E-3</v>
      </c>
      <c r="Q718" s="9">
        <f t="shared" si="841"/>
        <v>2.7886213581175241E-5</v>
      </c>
      <c r="R718" s="9">
        <f t="shared" si="842"/>
        <v>5.2029850761713417E-5</v>
      </c>
      <c r="S718" s="9">
        <f t="shared" si="829"/>
        <v>1.8529849789926278E-4</v>
      </c>
      <c r="T718" s="9">
        <f t="shared" si="824"/>
        <v>3.1572121016713991E-4</v>
      </c>
      <c r="U718" s="9">
        <f t="shared" si="815"/>
        <v>1.8833931083923316E-4</v>
      </c>
      <c r="V718" s="9">
        <f t="shared" si="806"/>
        <v>6.1019285079887248E-5</v>
      </c>
      <c r="W718" s="6"/>
      <c r="X718" s="6"/>
    </row>
    <row r="719" spans="1:24" x14ac:dyDescent="0.25">
      <c r="A719">
        <f t="shared" si="838"/>
        <v>715</v>
      </c>
      <c r="B719" t="str">
        <f t="shared" si="775"/>
        <v>August</v>
      </c>
      <c r="C719">
        <f t="shared" si="833"/>
        <v>2084</v>
      </c>
      <c r="D719">
        <f t="shared" ref="D719:E719" si="851">D707+1</f>
        <v>101</v>
      </c>
      <c r="E719">
        <f t="shared" si="851"/>
        <v>99</v>
      </c>
      <c r="F719" s="6"/>
      <c r="G719" s="83">
        <f>VLOOKUP(D719,Rates2,5)*VLOOKUP(D719,Mort_Imp_Retirees,C719-'Mort Imp Cume'!$C$4+2)</f>
        <v>4.0858000473068153E-2</v>
      </c>
      <c r="H719" s="9">
        <f t="shared" si="835"/>
        <v>0.9591419995269318</v>
      </c>
      <c r="I719" s="83">
        <f>VLOOKUP(E719,Rates2,6)*VLOOKUP(E719,Mort_Imp_Survivors,C719-'Mort Imp Cume'!$C$4+2)</f>
        <v>2.2321693899884289E-2</v>
      </c>
      <c r="J719" s="9">
        <f t="shared" si="836"/>
        <v>0.97767830610011575</v>
      </c>
      <c r="K719" s="83">
        <f>VLOOKUP(E719,Rates2,7)*VLOOKUP(E719,Mort_Imp_Survivors,C719-'Mort Imp Cume'!$C$4+2)</f>
        <v>2.776477113668134E-2</v>
      </c>
      <c r="L719" s="9">
        <f t="shared" si="837"/>
        <v>0.9722352288633187</v>
      </c>
      <c r="M719" s="31">
        <f>PRODUCT(H$4:H718)</f>
        <v>1.064289702055286E-2</v>
      </c>
      <c r="N719" s="9">
        <f>PRODUCT(J$4:J718)</f>
        <v>0.11476210871648293</v>
      </c>
      <c r="O719" s="9">
        <f>PRODUCT(L$4:L718)</f>
        <v>6.2363987639038117E-2</v>
      </c>
      <c r="P719" s="9">
        <f t="shared" si="840"/>
        <v>1.2214013049310197E-3</v>
      </c>
      <c r="Q719" s="9">
        <f t="shared" si="841"/>
        <v>2.6149803908270851E-5</v>
      </c>
      <c r="R719" s="9">
        <f t="shared" si="842"/>
        <v>4.8790072945359062E-5</v>
      </c>
      <c r="S719" s="9">
        <f t="shared" si="829"/>
        <v>1.7605155550340007E-4</v>
      </c>
      <c r="T719" s="9">
        <f t="shared" si="824"/>
        <v>3.0305941631483666E-4</v>
      </c>
      <c r="U719" s="9">
        <f t="shared" si="815"/>
        <v>1.8256135084370178E-4</v>
      </c>
      <c r="V719" s="9">
        <f t="shared" si="806"/>
        <v>5.9275458609231168E-5</v>
      </c>
      <c r="W719" s="6"/>
      <c r="X719" s="6"/>
    </row>
    <row r="720" spans="1:24" x14ac:dyDescent="0.25">
      <c r="A720">
        <f t="shared" si="838"/>
        <v>716</v>
      </c>
      <c r="B720" t="str">
        <f t="shared" ref="B720:B783" si="852">B708</f>
        <v>September</v>
      </c>
      <c r="C720">
        <f t="shared" si="833"/>
        <v>2084</v>
      </c>
      <c r="D720">
        <f t="shared" ref="D720:E720" si="853">D708+1</f>
        <v>101</v>
      </c>
      <c r="E720">
        <f t="shared" si="853"/>
        <v>99</v>
      </c>
      <c r="F720" s="6"/>
      <c r="G720" s="83">
        <f>VLOOKUP(D720,Rates2,5)*VLOOKUP(D720,Mort_Imp_Retirees,C720-'Mort Imp Cume'!$C$4+2)</f>
        <v>4.0858000473068153E-2</v>
      </c>
      <c r="H720" s="9">
        <f t="shared" si="835"/>
        <v>0.9591419995269318</v>
      </c>
      <c r="I720" s="83">
        <f>VLOOKUP(E720,Rates2,6)*VLOOKUP(E720,Mort_Imp_Survivors,C720-'Mort Imp Cume'!$C$4+2)</f>
        <v>2.2321693899884289E-2</v>
      </c>
      <c r="J720" s="9">
        <f t="shared" si="836"/>
        <v>0.97767830610011575</v>
      </c>
      <c r="K720" s="83">
        <f>VLOOKUP(E720,Rates2,7)*VLOOKUP(E720,Mort_Imp_Survivors,C720-'Mort Imp Cume'!$C$4+2)</f>
        <v>2.776477113668134E-2</v>
      </c>
      <c r="L720" s="9">
        <f t="shared" si="837"/>
        <v>0.9722352288633187</v>
      </c>
      <c r="M720" s="31">
        <f>PRODUCT(H$4:H719)</f>
        <v>1.0208049529052295E-2</v>
      </c>
      <c r="N720" s="9">
        <f>PRODUCT(J$4:J719)</f>
        <v>0.11220042405440836</v>
      </c>
      <c r="O720" s="9">
        <f>PRODUCT(L$4:L719)</f>
        <v>6.0632465795069403E-2</v>
      </c>
      <c r="P720" s="9">
        <f t="shared" si="840"/>
        <v>1.1453474859280711E-3</v>
      </c>
      <c r="Q720" s="9">
        <f t="shared" si="841"/>
        <v>2.4521516427839062E-5</v>
      </c>
      <c r="R720" s="9">
        <f t="shared" si="842"/>
        <v>4.5752028559827184E-5</v>
      </c>
      <c r="S720" s="9">
        <f t="shared" si="829"/>
        <v>1.672660628475071E-4</v>
      </c>
      <c r="T720" s="9">
        <f t="shared" si="824"/>
        <v>2.9090541547230098E-4</v>
      </c>
      <c r="U720" s="9">
        <f t="shared" si="815"/>
        <v>1.7696064976220805E-4</v>
      </c>
      <c r="V720" s="9">
        <f t="shared" si="806"/>
        <v>5.7581467707047912E-5</v>
      </c>
      <c r="W720" s="6"/>
      <c r="X720" s="6"/>
    </row>
    <row r="721" spans="1:24" x14ac:dyDescent="0.25">
      <c r="A721">
        <f t="shared" si="838"/>
        <v>717</v>
      </c>
      <c r="B721" t="str">
        <f t="shared" si="852"/>
        <v>October</v>
      </c>
      <c r="C721">
        <f t="shared" si="833"/>
        <v>2084</v>
      </c>
      <c r="D721">
        <f t="shared" ref="D721:E721" si="854">D709+1</f>
        <v>101</v>
      </c>
      <c r="E721">
        <f t="shared" si="854"/>
        <v>99</v>
      </c>
      <c r="F721" s="6"/>
      <c r="G721" s="83">
        <f>VLOOKUP(D721,Rates2,5)*VLOOKUP(D721,Mort_Imp_Retirees,C721-'Mort Imp Cume'!$C$4+2)</f>
        <v>4.0858000473068153E-2</v>
      </c>
      <c r="H721" s="9">
        <f t="shared" si="835"/>
        <v>0.9591419995269318</v>
      </c>
      <c r="I721" s="83">
        <f>VLOOKUP(E721,Rates2,6)*VLOOKUP(E721,Mort_Imp_Survivors,C721-'Mort Imp Cume'!$C$4+2)</f>
        <v>2.2321693899884289E-2</v>
      </c>
      <c r="J721" s="9">
        <f t="shared" si="836"/>
        <v>0.97767830610011575</v>
      </c>
      <c r="K721" s="83">
        <f>VLOOKUP(E721,Rates2,7)*VLOOKUP(E721,Mort_Imp_Survivors,C721-'Mort Imp Cume'!$C$4+2)</f>
        <v>2.776477113668134E-2</v>
      </c>
      <c r="L721" s="9">
        <f t="shared" si="837"/>
        <v>0.9722352288633187</v>
      </c>
      <c r="M721" s="31">
        <f>PRODUCT(H$4:H720)</f>
        <v>9.7909690365651728E-3</v>
      </c>
      <c r="N721" s="9">
        <f>PRODUCT(J$4:J720)</f>
        <v>0.10969592053322864</v>
      </c>
      <c r="O721" s="9">
        <f>PRODUCT(L$4:L720)</f>
        <v>5.8949019258816647E-2</v>
      </c>
      <c r="P721" s="9">
        <f t="shared" si="840"/>
        <v>1.0740293613783554E-3</v>
      </c>
      <c r="Q721" s="9">
        <f t="shared" si="841"/>
        <v>2.2994618622382707E-5</v>
      </c>
      <c r="R721" s="9">
        <f t="shared" si="842"/>
        <v>4.2903156133492785E-5</v>
      </c>
      <c r="S721" s="9">
        <f t="shared" si="829"/>
        <v>1.5891899222648934E-4</v>
      </c>
      <c r="T721" s="9">
        <f t="shared" si="824"/>
        <v>2.7923884293104242E-4</v>
      </c>
      <c r="U721" s="9">
        <f t="shared" si="815"/>
        <v>1.7153176956426542E-4</v>
      </c>
      <c r="V721" s="9">
        <f t="shared" si="806"/>
        <v>5.5935888158298404E-5</v>
      </c>
      <c r="W721" s="6"/>
      <c r="X721" s="6"/>
    </row>
    <row r="722" spans="1:24" x14ac:dyDescent="0.25">
      <c r="A722">
        <f t="shared" si="838"/>
        <v>718</v>
      </c>
      <c r="B722" t="str">
        <f t="shared" si="852"/>
        <v>November</v>
      </c>
      <c r="C722">
        <f t="shared" si="833"/>
        <v>2084</v>
      </c>
      <c r="D722">
        <f t="shared" ref="D722:E722" si="855">D710+1</f>
        <v>101</v>
      </c>
      <c r="E722">
        <f t="shared" si="855"/>
        <v>99</v>
      </c>
      <c r="F722" s="6"/>
      <c r="G722" s="83">
        <f>VLOOKUP(D722,Rates2,5)*VLOOKUP(D722,Mort_Imp_Retirees,C722-'Mort Imp Cume'!$C$4+2)</f>
        <v>4.0858000473068153E-2</v>
      </c>
      <c r="H722" s="9">
        <f t="shared" si="835"/>
        <v>0.9591419995269318</v>
      </c>
      <c r="I722" s="83">
        <f>VLOOKUP(E722,Rates2,6)*VLOOKUP(E722,Mort_Imp_Survivors,C722-'Mort Imp Cume'!$C$4+2)</f>
        <v>2.2321693899884289E-2</v>
      </c>
      <c r="J722" s="9">
        <f t="shared" si="836"/>
        <v>0.97767830610011575</v>
      </c>
      <c r="K722" s="83">
        <f>VLOOKUP(E722,Rates2,7)*VLOOKUP(E722,Mort_Imp_Survivors,C722-'Mort Imp Cume'!$C$4+2)</f>
        <v>2.776477113668134E-2</v>
      </c>
      <c r="L722" s="9">
        <f t="shared" si="837"/>
        <v>0.9722352288633187</v>
      </c>
      <c r="M722" s="31">
        <f>PRODUCT(H$4:H721)</f>
        <v>9.390929619037397E-3</v>
      </c>
      <c r="N722" s="9">
        <f>PRODUCT(J$4:J721)</f>
        <v>0.10724732177301989</v>
      </c>
      <c r="O722" s="9">
        <f>PRODUCT(L$4:L721)</f>
        <v>5.7312313230363787E-2</v>
      </c>
      <c r="P722" s="9">
        <f t="shared" si="840"/>
        <v>1.0071520506006867E-3</v>
      </c>
      <c r="Q722" s="9">
        <f t="shared" si="841"/>
        <v>2.1562797192613322E-5</v>
      </c>
      <c r="R722" s="9">
        <f t="shared" si="842"/>
        <v>4.0231676368358438E-5</v>
      </c>
      <c r="S722" s="9">
        <f t="shared" si="829"/>
        <v>1.5098846508575773E-4</v>
      </c>
      <c r="T722" s="9">
        <f t="shared" si="824"/>
        <v>2.6804015069596324E-4</v>
      </c>
      <c r="U722" s="9">
        <f t="shared" si="815"/>
        <v>1.6626943904978752E-4</v>
      </c>
      <c r="V722" s="9">
        <f t="shared" si="806"/>
        <v>5.433733644956575E-5</v>
      </c>
      <c r="W722" s="6"/>
      <c r="X722" s="6"/>
    </row>
    <row r="723" spans="1:24" x14ac:dyDescent="0.25">
      <c r="A723">
        <f t="shared" si="838"/>
        <v>719</v>
      </c>
      <c r="B723" t="str">
        <f t="shared" si="852"/>
        <v>December</v>
      </c>
      <c r="C723">
        <f t="shared" si="833"/>
        <v>2084</v>
      </c>
      <c r="D723">
        <f t="shared" ref="D723:E723" si="856">D711+1</f>
        <v>101</v>
      </c>
      <c r="E723">
        <f t="shared" si="856"/>
        <v>99</v>
      </c>
      <c r="F723" s="6"/>
      <c r="G723" s="83">
        <f>VLOOKUP(D723,Rates2,5)*VLOOKUP(D723,Mort_Imp_Retirees,C723-'Mort Imp Cume'!$C$4+2)</f>
        <v>4.0858000473068153E-2</v>
      </c>
      <c r="H723" s="9">
        <f t="shared" si="835"/>
        <v>0.9591419995269318</v>
      </c>
      <c r="I723" s="83">
        <f>VLOOKUP(E723,Rates2,6)*VLOOKUP(E723,Mort_Imp_Survivors,C723-'Mort Imp Cume'!$C$4+2)</f>
        <v>2.2321693899884289E-2</v>
      </c>
      <c r="J723" s="9">
        <f t="shared" si="836"/>
        <v>0.97767830610011575</v>
      </c>
      <c r="K723" s="83">
        <f>VLOOKUP(E723,Rates2,7)*VLOOKUP(E723,Mort_Imp_Survivors,C723-'Mort Imp Cume'!$C$4+2)</f>
        <v>2.776477113668134E-2</v>
      </c>
      <c r="L723" s="9">
        <f t="shared" si="837"/>
        <v>0.9722352288633187</v>
      </c>
      <c r="M723" s="31">
        <f>PRODUCT(H$4:H722)</f>
        <v>9.0072350122202167E-3</v>
      </c>
      <c r="N723" s="9">
        <f>PRODUCT(J$4:J722)</f>
        <v>0.10485337988482014</v>
      </c>
      <c r="O723" s="9">
        <f>PRODUCT(L$4:L722)</f>
        <v>5.5721049970208943E-2</v>
      </c>
      <c r="P723" s="9">
        <f t="shared" si="840"/>
        <v>9.4443903444817905E-4</v>
      </c>
      <c r="Q723" s="9">
        <f t="shared" si="841"/>
        <v>2.0220131953708149E-5</v>
      </c>
      <c r="R723" s="9">
        <f t="shared" si="842"/>
        <v>3.7726543435921356E-5</v>
      </c>
      <c r="S723" s="9">
        <f t="shared" si="829"/>
        <v>1.4345369467522388E-4</v>
      </c>
      <c r="T723" s="9">
        <f t="shared" si="824"/>
        <v>2.5729057473159931E-4</v>
      </c>
      <c r="U723" s="9">
        <f t="shared" si="815"/>
        <v>1.6116854873098857E-4</v>
      </c>
      <c r="V723" s="9">
        <f t="shared" si="806"/>
        <v>5.2784468605872667E-5</v>
      </c>
      <c r="W723" s="6"/>
      <c r="X723" s="6"/>
    </row>
    <row r="724" spans="1:24" x14ac:dyDescent="0.25">
      <c r="A724">
        <f t="shared" si="838"/>
        <v>720</v>
      </c>
      <c r="B724" t="str">
        <f t="shared" si="852"/>
        <v>January</v>
      </c>
      <c r="C724">
        <f t="shared" si="833"/>
        <v>2085</v>
      </c>
      <c r="D724">
        <f t="shared" ref="D724:E724" si="857">D712+1</f>
        <v>102</v>
      </c>
      <c r="E724">
        <f t="shared" si="857"/>
        <v>100</v>
      </c>
      <c r="F724" s="6"/>
      <c r="G724" s="83">
        <f>VLOOKUP(D724,Rates2,5)*VLOOKUP(D724,Mort_Imp_Retirees,C724-'Mort Imp Cume'!$C$4+2)</f>
        <v>4.5457274341427573E-2</v>
      </c>
      <c r="H724" s="9">
        <f t="shared" si="835"/>
        <v>0.95454272565857246</v>
      </c>
      <c r="I724" s="83">
        <f>VLOOKUP(E724,Rates2,6)*VLOOKUP(E724,Mort_Imp_Survivors,C724-'Mort Imp Cume'!$C$4+2)</f>
        <v>2.4280227322447265E-2</v>
      </c>
      <c r="J724" s="9">
        <f t="shared" si="836"/>
        <v>0.97571977267755272</v>
      </c>
      <c r="K724" s="83">
        <f>VLOOKUP(E724,Rates2,7)*VLOOKUP(E724,Mort_Imp_Survivors,C724-'Mort Imp Cume'!$C$4+2)</f>
        <v>3.0544275250034808E-2</v>
      </c>
      <c r="L724" s="9">
        <f t="shared" si="837"/>
        <v>0.96945572474996522</v>
      </c>
      <c r="M724" s="31">
        <f>PRODUCT(H$4:H723)</f>
        <v>8.6392173998298873E-3</v>
      </c>
      <c r="N724" s="9">
        <f>PRODUCT(J$4:J723)</f>
        <v>0.10251287483466291</v>
      </c>
      <c r="O724" s="9">
        <f>PRODUCT(L$4:L723)</f>
        <v>5.4173967770290508E-2</v>
      </c>
      <c r="P724" s="9">
        <f t="shared" si="840"/>
        <v>8.8563101197820327E-4</v>
      </c>
      <c r="Q724" s="9">
        <f t="shared" si="841"/>
        <v>2.0525839873840215E-5</v>
      </c>
      <c r="R724" s="9">
        <f t="shared" si="842"/>
        <v>3.9280889455969737E-5</v>
      </c>
      <c r="S724" s="9">
        <f t="shared" si="829"/>
        <v>1.5011219816960547E-4</v>
      </c>
      <c r="T724" s="9">
        <f t="shared" si="824"/>
        <v>2.7719279925115945E-4</v>
      </c>
      <c r="U724" s="9">
        <f t="shared" si="815"/>
        <v>1.7756771103375878E-4</v>
      </c>
      <c r="V724" s="9">
        <f t="shared" si="806"/>
        <v>5.8768095957280577E-5</v>
      </c>
      <c r="W724" s="6"/>
      <c r="X724" s="6"/>
    </row>
    <row r="725" spans="1:24" x14ac:dyDescent="0.25">
      <c r="A725">
        <f t="shared" si="838"/>
        <v>721</v>
      </c>
      <c r="B725" t="str">
        <f t="shared" si="852"/>
        <v>February</v>
      </c>
      <c r="C725">
        <f t="shared" si="833"/>
        <v>2085</v>
      </c>
      <c r="D725">
        <f t="shared" ref="D725:E725" si="858">D713+1</f>
        <v>102</v>
      </c>
      <c r="E725">
        <f t="shared" si="858"/>
        <v>100</v>
      </c>
      <c r="F725" s="6"/>
      <c r="G725" s="83">
        <f>VLOOKUP(D725,Rates2,5)*VLOOKUP(D725,Mort_Imp_Retirees,C725-'Mort Imp Cume'!$C$4+2)</f>
        <v>4.5457274341427573E-2</v>
      </c>
      <c r="H725" s="9">
        <f t="shared" si="835"/>
        <v>0.95454272565857246</v>
      </c>
      <c r="I725" s="83">
        <f>VLOOKUP(E725,Rates2,6)*VLOOKUP(E725,Mort_Imp_Survivors,C725-'Mort Imp Cume'!$C$4+2)</f>
        <v>2.4280227322447265E-2</v>
      </c>
      <c r="J725" s="9">
        <f t="shared" si="836"/>
        <v>0.97571977267755272</v>
      </c>
      <c r="K725" s="83">
        <f>VLOOKUP(E725,Rates2,7)*VLOOKUP(E725,Mort_Imp_Survivors,C725-'Mort Imp Cume'!$C$4+2)</f>
        <v>3.0544275250034808E-2</v>
      </c>
      <c r="L725" s="9">
        <f t="shared" si="837"/>
        <v>0.96945572474996522</v>
      </c>
      <c r="M725" s="31">
        <f>PRODUCT(H$4:H724)</f>
        <v>8.2465021243905857E-3</v>
      </c>
      <c r="N725" s="9">
        <f>PRODUCT(J$4:J724)</f>
        <v>0.10002383893019971</v>
      </c>
      <c r="O725" s="9">
        <f>PRODUCT(L$4:L724)</f>
        <v>5.251926318732824E-2</v>
      </c>
      <c r="P725" s="9">
        <f t="shared" si="840"/>
        <v>8.2484680022759367E-4</v>
      </c>
      <c r="Q725" s="9">
        <f t="shared" si="841"/>
        <v>1.911707371685596E-5</v>
      </c>
      <c r="R725" s="9">
        <f t="shared" si="842"/>
        <v>3.6584893188731169E-5</v>
      </c>
      <c r="S725" s="9">
        <f t="shared" si="829"/>
        <v>1.4193048449014816E-4</v>
      </c>
      <c r="T725" s="9">
        <f t="shared" si="824"/>
        <v>2.6478073065450136E-4</v>
      </c>
      <c r="U725" s="9">
        <f t="shared" si="815"/>
        <v>1.7158619533708767E-4</v>
      </c>
      <c r="V725" s="9">
        <f t="shared" si="806"/>
        <v>5.6919637225389481E-5</v>
      </c>
      <c r="W725" s="6"/>
      <c r="X725" s="6"/>
    </row>
    <row r="726" spans="1:24" x14ac:dyDescent="0.25">
      <c r="A726">
        <f t="shared" si="838"/>
        <v>722</v>
      </c>
      <c r="B726" t="str">
        <f t="shared" si="852"/>
        <v>March</v>
      </c>
      <c r="C726">
        <f t="shared" si="833"/>
        <v>2085</v>
      </c>
      <c r="D726">
        <f t="shared" ref="D726:E726" si="859">D714+1</f>
        <v>102</v>
      </c>
      <c r="E726">
        <f t="shared" si="859"/>
        <v>100</v>
      </c>
      <c r="F726" s="6"/>
      <c r="G726" s="83">
        <f>VLOOKUP(D726,Rates2,5)*VLOOKUP(D726,Mort_Imp_Retirees,C726-'Mort Imp Cume'!$C$4+2)</f>
        <v>4.5457274341427573E-2</v>
      </c>
      <c r="H726" s="9">
        <f t="shared" si="835"/>
        <v>0.95454272565857246</v>
      </c>
      <c r="I726" s="83">
        <f>VLOOKUP(E726,Rates2,6)*VLOOKUP(E726,Mort_Imp_Survivors,C726-'Mort Imp Cume'!$C$4+2)</f>
        <v>2.4280227322447265E-2</v>
      </c>
      <c r="J726" s="9">
        <f t="shared" si="836"/>
        <v>0.97571977267755272</v>
      </c>
      <c r="K726" s="83">
        <f>VLOOKUP(E726,Rates2,7)*VLOOKUP(E726,Mort_Imp_Survivors,C726-'Mort Imp Cume'!$C$4+2)</f>
        <v>3.0544275250034808E-2</v>
      </c>
      <c r="L726" s="9">
        <f t="shared" si="837"/>
        <v>0.96945572474996522</v>
      </c>
      <c r="M726" s="31">
        <f>PRODUCT(H$4:H725)</f>
        <v>7.8716386149649976E-3</v>
      </c>
      <c r="N726" s="9">
        <f>PRODUCT(J$4:J725)</f>
        <v>9.7595237383310607E-2</v>
      </c>
      <c r="O726" s="9">
        <f>PRODUCT(L$4:L725)</f>
        <v>5.0915100356605465E-2</v>
      </c>
      <c r="P726" s="9">
        <f t="shared" si="840"/>
        <v>7.6823443922314323E-4</v>
      </c>
      <c r="Q726" s="9">
        <f t="shared" si="841"/>
        <v>1.7804996518631127E-5</v>
      </c>
      <c r="R726" s="9">
        <f t="shared" si="842"/>
        <v>3.4073933359659598E-5</v>
      </c>
      <c r="S726" s="9">
        <f t="shared" si="829"/>
        <v>1.3419470684752766E-4</v>
      </c>
      <c r="T726" s="9">
        <f t="shared" si="824"/>
        <v>2.5292444650557922E-4</v>
      </c>
      <c r="U726" s="9">
        <f t="shared" si="815"/>
        <v>1.6580617196028271E-4</v>
      </c>
      <c r="V726" s="9">
        <f t="shared" si="806"/>
        <v>5.5129318877797838E-5</v>
      </c>
      <c r="W726" s="6"/>
      <c r="X726" s="6"/>
    </row>
    <row r="727" spans="1:24" x14ac:dyDescent="0.25">
      <c r="A727">
        <f t="shared" si="838"/>
        <v>723</v>
      </c>
      <c r="B727" t="str">
        <f t="shared" si="852"/>
        <v>April</v>
      </c>
      <c r="C727">
        <f t="shared" si="833"/>
        <v>2085</v>
      </c>
      <c r="D727">
        <f t="shared" ref="D727:E727" si="860">D715+1</f>
        <v>102</v>
      </c>
      <c r="E727">
        <f t="shared" si="860"/>
        <v>100</v>
      </c>
      <c r="F727" s="6"/>
      <c r="G727" s="83">
        <f>VLOOKUP(D727,Rates2,5)*VLOOKUP(D727,Mort_Imp_Retirees,C727-'Mort Imp Cume'!$C$4+2)</f>
        <v>4.5457274341427573E-2</v>
      </c>
      <c r="H727" s="9">
        <f t="shared" si="835"/>
        <v>0.95454272565857246</v>
      </c>
      <c r="I727" s="83">
        <f>VLOOKUP(E727,Rates2,6)*VLOOKUP(E727,Mort_Imp_Survivors,C727-'Mort Imp Cume'!$C$4+2)</f>
        <v>2.4280227322447265E-2</v>
      </c>
      <c r="J727" s="9">
        <f t="shared" si="836"/>
        <v>0.97571977267755272</v>
      </c>
      <c r="K727" s="83">
        <f>VLOOKUP(E727,Rates2,7)*VLOOKUP(E727,Mort_Imp_Survivors,C727-'Mort Imp Cume'!$C$4+2)</f>
        <v>3.0544275250034808E-2</v>
      </c>
      <c r="L727" s="9">
        <f t="shared" si="837"/>
        <v>0.96945572474996522</v>
      </c>
      <c r="M727" s="31">
        <f>PRODUCT(H$4:H726)</f>
        <v>7.5138153789279585E-3</v>
      </c>
      <c r="N727" s="9">
        <f>PRODUCT(J$4:J726)</f>
        <v>9.5225602834055623E-2</v>
      </c>
      <c r="O727" s="9">
        <f>PRODUCT(L$4:L726)</f>
        <v>4.9359935516930166E-2</v>
      </c>
      <c r="P727" s="9">
        <f t="shared" si="840"/>
        <v>7.1550759904221296E-4</v>
      </c>
      <c r="Q727" s="9">
        <f t="shared" si="841"/>
        <v>1.6582972149599687E-5</v>
      </c>
      <c r="R727" s="9">
        <f t="shared" si="842"/>
        <v>3.1735310216954338E-5</v>
      </c>
      <c r="S727" s="9">
        <f t="shared" si="829"/>
        <v>1.2688055994865502E-4</v>
      </c>
      <c r="T727" s="9">
        <f t="shared" si="824"/>
        <v>2.4159906002988458E-4</v>
      </c>
      <c r="U727" s="9">
        <f t="shared" si="815"/>
        <v>1.602208534673455E-4</v>
      </c>
      <c r="V727" s="9">
        <f t="shared" si="806"/>
        <v>5.3395312199464231E-5</v>
      </c>
      <c r="W727" s="6"/>
      <c r="X727" s="6"/>
    </row>
    <row r="728" spans="1:24" x14ac:dyDescent="0.25">
      <c r="A728">
        <f t="shared" si="838"/>
        <v>724</v>
      </c>
      <c r="B728" t="str">
        <f t="shared" si="852"/>
        <v>May</v>
      </c>
      <c r="C728">
        <f t="shared" si="833"/>
        <v>2085</v>
      </c>
      <c r="D728">
        <f t="shared" ref="D728:E728" si="861">D716+1</f>
        <v>102</v>
      </c>
      <c r="E728">
        <f t="shared" si="861"/>
        <v>100</v>
      </c>
      <c r="F728" s="6"/>
      <c r="G728" s="83">
        <f>VLOOKUP(D728,Rates2,5)*VLOOKUP(D728,Mort_Imp_Retirees,C728-'Mort Imp Cume'!$C$4+2)</f>
        <v>4.5457274341427573E-2</v>
      </c>
      <c r="H728" s="9">
        <f t="shared" si="835"/>
        <v>0.95454272565857246</v>
      </c>
      <c r="I728" s="83">
        <f>VLOOKUP(E728,Rates2,6)*VLOOKUP(E728,Mort_Imp_Survivors,C728-'Mort Imp Cume'!$C$4+2)</f>
        <v>2.4280227322447265E-2</v>
      </c>
      <c r="J728" s="9">
        <f t="shared" si="836"/>
        <v>0.97571977267755272</v>
      </c>
      <c r="K728" s="83">
        <f>VLOOKUP(E728,Rates2,7)*VLOOKUP(E728,Mort_Imp_Survivors,C728-'Mort Imp Cume'!$C$4+2)</f>
        <v>3.0544275250034808E-2</v>
      </c>
      <c r="L728" s="9">
        <f t="shared" si="837"/>
        <v>0.96945572474996522</v>
      </c>
      <c r="M728" s="31">
        <f>PRODUCT(H$4:H727)</f>
        <v>7.1722578118971932E-3</v>
      </c>
      <c r="N728" s="9">
        <f>PRODUCT(J$4:J727)</f>
        <v>9.2913503550327667E-2</v>
      </c>
      <c r="O728" s="9">
        <f>PRODUCT(L$4:L727)</f>
        <v>4.785227206017708E-2</v>
      </c>
      <c r="P728" s="9">
        <f t="shared" si="840"/>
        <v>6.6639960166957519E-4</v>
      </c>
      <c r="Q728" s="9">
        <f t="shared" si="841"/>
        <v>1.5444819942910098E-5</v>
      </c>
      <c r="R728" s="9">
        <f t="shared" si="842"/>
        <v>2.9557195640896436E-5</v>
      </c>
      <c r="S728" s="9">
        <f t="shared" si="829"/>
        <v>1.1996506323588148E-4</v>
      </c>
      <c r="T728" s="9">
        <f t="shared" si="824"/>
        <v>2.3078079882656261E-4</v>
      </c>
      <c r="U728" s="9">
        <f t="shared" si="815"/>
        <v>1.5482368106269155E-4</v>
      </c>
      <c r="V728" s="9">
        <f t="shared" si="806"/>
        <v>5.1715845994724519E-5</v>
      </c>
      <c r="W728" s="6"/>
      <c r="X728" s="6"/>
    </row>
    <row r="729" spans="1:24" x14ac:dyDescent="0.25">
      <c r="A729">
        <f t="shared" si="838"/>
        <v>725</v>
      </c>
      <c r="B729" t="str">
        <f t="shared" si="852"/>
        <v>June</v>
      </c>
      <c r="C729">
        <f t="shared" si="833"/>
        <v>2085</v>
      </c>
      <c r="D729">
        <f t="shared" ref="D729:E729" si="862">D717+1</f>
        <v>102</v>
      </c>
      <c r="E729">
        <f t="shared" si="862"/>
        <v>100</v>
      </c>
      <c r="F729" s="6"/>
      <c r="G729" s="83">
        <f>VLOOKUP(D729,Rates2,5)*VLOOKUP(D729,Mort_Imp_Retirees,C729-'Mort Imp Cume'!$C$4+2)</f>
        <v>4.5457274341427573E-2</v>
      </c>
      <c r="H729" s="9">
        <f t="shared" si="835"/>
        <v>0.95454272565857246</v>
      </c>
      <c r="I729" s="83">
        <f>VLOOKUP(E729,Rates2,6)*VLOOKUP(E729,Mort_Imp_Survivors,C729-'Mort Imp Cume'!$C$4+2)</f>
        <v>2.4280227322447265E-2</v>
      </c>
      <c r="J729" s="9">
        <f t="shared" si="836"/>
        <v>0.97571977267755272</v>
      </c>
      <c r="K729" s="83">
        <f>VLOOKUP(E729,Rates2,7)*VLOOKUP(E729,Mort_Imp_Survivors,C729-'Mort Imp Cume'!$C$4+2)</f>
        <v>3.0544275250034808E-2</v>
      </c>
      <c r="L729" s="9">
        <f t="shared" si="837"/>
        <v>0.96945572474996522</v>
      </c>
      <c r="M729" s="31">
        <f>PRODUCT(H$4:H728)</f>
        <v>6.8462265208943359E-3</v>
      </c>
      <c r="N729" s="9">
        <f>PRODUCT(J$4:J728)</f>
        <v>9.0657542562800703E-2</v>
      </c>
      <c r="O729" s="9">
        <f>PRODUCT(L$4:L728)</f>
        <v>4.6390659091031482E-2</v>
      </c>
      <c r="P729" s="9">
        <f t="shared" si="840"/>
        <v>6.2066207221255323E-4</v>
      </c>
      <c r="Q729" s="9">
        <f t="shared" si="841"/>
        <v>1.4384783434293584E-5</v>
      </c>
      <c r="R729" s="9">
        <f t="shared" si="842"/>
        <v>2.7528573320436571E-5</v>
      </c>
      <c r="S729" s="9">
        <f t="shared" si="829"/>
        <v>1.1342648868363228E-4</v>
      </c>
      <c r="T729" s="9">
        <f t="shared" si="824"/>
        <v>2.2044695496927183E-4</v>
      </c>
      <c r="U729" s="9">
        <f t="shared" si="815"/>
        <v>1.4960831688920828E-4</v>
      </c>
      <c r="V729" s="9">
        <f t="shared" si="806"/>
        <v>5.0089204778109767E-5</v>
      </c>
      <c r="W729" s="6"/>
      <c r="X729" s="6"/>
    </row>
    <row r="730" spans="1:24" x14ac:dyDescent="0.25">
      <c r="A730">
        <f t="shared" si="838"/>
        <v>726</v>
      </c>
      <c r="B730" t="str">
        <f t="shared" si="852"/>
        <v>July</v>
      </c>
      <c r="C730">
        <f t="shared" si="833"/>
        <v>2085</v>
      </c>
      <c r="D730">
        <f t="shared" ref="D730:E730" si="863">D718+1</f>
        <v>102</v>
      </c>
      <c r="E730">
        <f t="shared" si="863"/>
        <v>100</v>
      </c>
      <c r="F730" s="6"/>
      <c r="G730" s="83">
        <f>VLOOKUP(D730,Rates2,5)*VLOOKUP(D730,Mort_Imp_Retirees,C730-'Mort Imp Cume'!$C$4+2)</f>
        <v>4.5457274341427573E-2</v>
      </c>
      <c r="H730" s="9">
        <f t="shared" si="835"/>
        <v>0.95454272565857246</v>
      </c>
      <c r="I730" s="83">
        <f>VLOOKUP(E730,Rates2,6)*VLOOKUP(E730,Mort_Imp_Survivors,C730-'Mort Imp Cume'!$C$4+2)</f>
        <v>2.4280227322447265E-2</v>
      </c>
      <c r="J730" s="9">
        <f t="shared" si="836"/>
        <v>0.97571977267755272</v>
      </c>
      <c r="K730" s="83">
        <f>VLOOKUP(E730,Rates2,7)*VLOOKUP(E730,Mort_Imp_Survivors,C730-'Mort Imp Cume'!$C$4+2)</f>
        <v>3.0544275250034808E-2</v>
      </c>
      <c r="L730" s="9">
        <f t="shared" si="837"/>
        <v>0.96945572474996522</v>
      </c>
      <c r="M730" s="31">
        <f>PRODUCT(H$4:H729)</f>
        <v>6.5350157237304852E-3</v>
      </c>
      <c r="N730" s="9">
        <f>PRODUCT(J$4:J729)</f>
        <v>8.845635682088146E-2</v>
      </c>
      <c r="O730" s="9">
        <f>PRODUCT(L$4:L729)</f>
        <v>4.4973690030724489E-2</v>
      </c>
      <c r="P730" s="9">
        <f t="shared" si="840"/>
        <v>5.7806368268837466E-4</v>
      </c>
      <c r="Q730" s="9">
        <f t="shared" si="841"/>
        <v>1.3397501247433711E-5</v>
      </c>
      <c r="R730" s="9">
        <f t="shared" si="842"/>
        <v>2.5639183035690333E-5</v>
      </c>
      <c r="S730" s="9">
        <f t="shared" si="829"/>
        <v>1.072442925304113E-4</v>
      </c>
      <c r="T730" s="9">
        <f t="shared" si="824"/>
        <v>2.1057583734141537E-4</v>
      </c>
      <c r="U730" s="9">
        <f t="shared" si="815"/>
        <v>1.4456863658575934E-4</v>
      </c>
      <c r="V730" s="9">
        <f t="shared" si="806"/>
        <v>4.8513727022068756E-5</v>
      </c>
      <c r="W730" s="6"/>
      <c r="X730" s="6"/>
    </row>
    <row r="731" spans="1:24" x14ac:dyDescent="0.25">
      <c r="A731">
        <f t="shared" si="838"/>
        <v>727</v>
      </c>
      <c r="B731" t="str">
        <f t="shared" si="852"/>
        <v>August</v>
      </c>
      <c r="C731">
        <f t="shared" si="833"/>
        <v>2085</v>
      </c>
      <c r="D731">
        <f t="shared" ref="D731:E731" si="864">D719+1</f>
        <v>102</v>
      </c>
      <c r="E731">
        <f t="shared" si="864"/>
        <v>100</v>
      </c>
      <c r="F731" s="6"/>
      <c r="G731" s="83">
        <f>VLOOKUP(D731,Rates2,5)*VLOOKUP(D731,Mort_Imp_Retirees,C731-'Mort Imp Cume'!$C$4+2)</f>
        <v>4.5457274341427573E-2</v>
      </c>
      <c r="H731" s="9">
        <f t="shared" si="835"/>
        <v>0.95454272565857246</v>
      </c>
      <c r="I731" s="83">
        <f>VLOOKUP(E731,Rates2,6)*VLOOKUP(E731,Mort_Imp_Survivors,C731-'Mort Imp Cume'!$C$4+2)</f>
        <v>2.4280227322447265E-2</v>
      </c>
      <c r="J731" s="9">
        <f t="shared" si="836"/>
        <v>0.97571977267755272</v>
      </c>
      <c r="K731" s="83">
        <f>VLOOKUP(E731,Rates2,7)*VLOOKUP(E731,Mort_Imp_Survivors,C731-'Mort Imp Cume'!$C$4+2)</f>
        <v>3.0544275250034808E-2</v>
      </c>
      <c r="L731" s="9">
        <f t="shared" si="837"/>
        <v>0.96945572474996522</v>
      </c>
      <c r="M731" s="31">
        <f>PRODUCT(H$4:H730)</f>
        <v>6.2379517211513255E-3</v>
      </c>
      <c r="N731" s="9">
        <f>PRODUCT(J$4:J730)</f>
        <v>8.6308616369154947E-2</v>
      </c>
      <c r="O731" s="9">
        <f>PRODUCT(L$4:L730)</f>
        <v>4.3600001263416295E-2</v>
      </c>
      <c r="P731" s="9">
        <f t="shared" si="840"/>
        <v>5.3838898203015955E-4</v>
      </c>
      <c r="Q731" s="9">
        <f t="shared" si="841"/>
        <v>1.2477979977583341E-5</v>
      </c>
      <c r="R731" s="9">
        <f t="shared" si="842"/>
        <v>2.3879468764536973E-5</v>
      </c>
      <c r="S731" s="9">
        <f t="shared" si="829"/>
        <v>1.0139905073168416E-4</v>
      </c>
      <c r="T731" s="9">
        <f t="shared" si="824"/>
        <v>2.011467261056934E-4</v>
      </c>
      <c r="U731" s="9">
        <f t="shared" si="815"/>
        <v>1.3969872209539539E-4</v>
      </c>
      <c r="V731" s="9">
        <f t="shared" si="806"/>
        <v>4.6987803459806143E-5</v>
      </c>
      <c r="W731" s="6"/>
      <c r="X731" s="6"/>
    </row>
    <row r="732" spans="1:24" x14ac:dyDescent="0.25">
      <c r="A732">
        <f t="shared" si="838"/>
        <v>728</v>
      </c>
      <c r="B732" t="str">
        <f t="shared" si="852"/>
        <v>September</v>
      </c>
      <c r="C732">
        <f t="shared" si="833"/>
        <v>2085</v>
      </c>
      <c r="D732">
        <f t="shared" ref="D732:E732" si="865">D720+1</f>
        <v>102</v>
      </c>
      <c r="E732">
        <f t="shared" si="865"/>
        <v>100</v>
      </c>
      <c r="F732" s="6"/>
      <c r="G732" s="83">
        <f>VLOOKUP(D732,Rates2,5)*VLOOKUP(D732,Mort_Imp_Retirees,C732-'Mort Imp Cume'!$C$4+2)</f>
        <v>4.5457274341427573E-2</v>
      </c>
      <c r="H732" s="9">
        <f t="shared" si="835"/>
        <v>0.95454272565857246</v>
      </c>
      <c r="I732" s="83">
        <f>VLOOKUP(E732,Rates2,6)*VLOOKUP(E732,Mort_Imp_Survivors,C732-'Mort Imp Cume'!$C$4+2)</f>
        <v>2.4280227322447265E-2</v>
      </c>
      <c r="J732" s="9">
        <f t="shared" si="836"/>
        <v>0.97571977267755272</v>
      </c>
      <c r="K732" s="83">
        <f>VLOOKUP(E732,Rates2,7)*VLOOKUP(E732,Mort_Imp_Survivors,C732-'Mort Imp Cume'!$C$4+2)</f>
        <v>3.0544275250034808E-2</v>
      </c>
      <c r="L732" s="9">
        <f t="shared" si="837"/>
        <v>0.96945572474996522</v>
      </c>
      <c r="M732" s="31">
        <f>PRODUCT(H$4:H731)</f>
        <v>5.9543914384343694E-3</v>
      </c>
      <c r="N732" s="9">
        <f>PRODUCT(J$4:J731)</f>
        <v>8.4213023543825968E-2</v>
      </c>
      <c r="O732" s="9">
        <f>PRODUCT(L$4:L731)</f>
        <v>4.226827082392464E-2</v>
      </c>
      <c r="P732" s="9">
        <f t="shared" si="840"/>
        <v>5.0143730639402937E-4</v>
      </c>
      <c r="Q732" s="9">
        <f t="shared" si="841"/>
        <v>1.1621568936281687E-5</v>
      </c>
      <c r="R732" s="9">
        <f t="shared" si="842"/>
        <v>2.2240530350858882E-5</v>
      </c>
      <c r="S732" s="9">
        <f t="shared" si="829"/>
        <v>9.5872397930836807E-5</v>
      </c>
      <c r="T732" s="9">
        <f t="shared" si="824"/>
        <v>1.9213982921240544E-4</v>
      </c>
      <c r="U732" s="9">
        <f t="shared" si="815"/>
        <v>1.3499285471582631E-4</v>
      </c>
      <c r="V732" s="9">
        <f t="shared" si="806"/>
        <v>4.5509875441501817E-5</v>
      </c>
      <c r="W732" s="6"/>
      <c r="X732" s="6"/>
    </row>
    <row r="733" spans="1:24" x14ac:dyDescent="0.25">
      <c r="A733">
        <f t="shared" si="838"/>
        <v>729</v>
      </c>
      <c r="B733" t="str">
        <f t="shared" si="852"/>
        <v>October</v>
      </c>
      <c r="C733">
        <f t="shared" si="833"/>
        <v>2085</v>
      </c>
      <c r="D733">
        <f t="shared" ref="D733:E733" si="866">D721+1</f>
        <v>102</v>
      </c>
      <c r="E733">
        <f t="shared" si="866"/>
        <v>100</v>
      </c>
      <c r="F733" s="6"/>
      <c r="G733" s="83">
        <f>VLOOKUP(D733,Rates2,5)*VLOOKUP(D733,Mort_Imp_Retirees,C733-'Mort Imp Cume'!$C$4+2)</f>
        <v>4.5457274341427573E-2</v>
      </c>
      <c r="H733" s="9">
        <f t="shared" si="835"/>
        <v>0.95454272565857246</v>
      </c>
      <c r="I733" s="83">
        <f>VLOOKUP(E733,Rates2,6)*VLOOKUP(E733,Mort_Imp_Survivors,C733-'Mort Imp Cume'!$C$4+2)</f>
        <v>2.4280227322447265E-2</v>
      </c>
      <c r="J733" s="9">
        <f t="shared" si="836"/>
        <v>0.97571977267755272</v>
      </c>
      <c r="K733" s="83">
        <f>VLOOKUP(E733,Rates2,7)*VLOOKUP(E733,Mort_Imp_Survivors,C733-'Mort Imp Cume'!$C$4+2)</f>
        <v>3.0544275250034808E-2</v>
      </c>
      <c r="L733" s="9">
        <f t="shared" si="837"/>
        <v>0.96945572474996522</v>
      </c>
      <c r="M733" s="31">
        <f>PRODUCT(H$4:H732)</f>
        <v>5.6837210332812112E-3</v>
      </c>
      <c r="N733" s="9">
        <f>PRODUCT(J$4:J732)</f>
        <v>8.2168312188671266E-2</v>
      </c>
      <c r="O733" s="9">
        <f>PRODUCT(L$4:L732)</f>
        <v>4.0977217125535668E-2</v>
      </c>
      <c r="P733" s="9">
        <f t="shared" si="840"/>
        <v>4.6702176425596778E-4</v>
      </c>
      <c r="Q733" s="9">
        <f t="shared" si="841"/>
        <v>1.0823936629437132E-5</v>
      </c>
      <c r="R733" s="9">
        <f t="shared" si="842"/>
        <v>2.0714078489972895E-5</v>
      </c>
      <c r="S733" s="9">
        <f t="shared" si="829"/>
        <v>9.0646969756459921E-5</v>
      </c>
      <c r="T733" s="9">
        <f t="shared" si="824"/>
        <v>1.8353624085521415E-4</v>
      </c>
      <c r="U733" s="9">
        <f t="shared" si="815"/>
        <v>1.3044550838399436E-4</v>
      </c>
      <c r="V733" s="9">
        <f t="shared" si="806"/>
        <v>4.4078433342232988E-5</v>
      </c>
      <c r="W733" s="6"/>
      <c r="X733" s="6"/>
    </row>
    <row r="734" spans="1:24" x14ac:dyDescent="0.25">
      <c r="A734">
        <f t="shared" si="838"/>
        <v>730</v>
      </c>
      <c r="B734" t="str">
        <f t="shared" si="852"/>
        <v>November</v>
      </c>
      <c r="C734">
        <f t="shared" si="833"/>
        <v>2085</v>
      </c>
      <c r="D734">
        <f t="shared" ref="D734:E734" si="867">D722+1</f>
        <v>102</v>
      </c>
      <c r="E734">
        <f t="shared" si="867"/>
        <v>100</v>
      </c>
      <c r="F734" s="6"/>
      <c r="G734" s="83">
        <f>VLOOKUP(D734,Rates2,5)*VLOOKUP(D734,Mort_Imp_Retirees,C734-'Mort Imp Cume'!$C$4+2)</f>
        <v>4.5457274341427573E-2</v>
      </c>
      <c r="H734" s="9">
        <f t="shared" si="835"/>
        <v>0.95454272565857246</v>
      </c>
      <c r="I734" s="83">
        <f>VLOOKUP(E734,Rates2,6)*VLOOKUP(E734,Mort_Imp_Survivors,C734-'Mort Imp Cume'!$C$4+2)</f>
        <v>2.4280227322447265E-2</v>
      </c>
      <c r="J734" s="9">
        <f t="shared" si="836"/>
        <v>0.97571977267755272</v>
      </c>
      <c r="K734" s="83">
        <f>VLOOKUP(E734,Rates2,7)*VLOOKUP(E734,Mort_Imp_Survivors,C734-'Mort Imp Cume'!$C$4+2)</f>
        <v>3.0544275250034808E-2</v>
      </c>
      <c r="L734" s="9">
        <f t="shared" si="837"/>
        <v>0.96945572474996522</v>
      </c>
      <c r="M734" s="31">
        <f>PRODUCT(H$4:H733)</f>
        <v>5.4253545669912051E-3</v>
      </c>
      <c r="N734" s="9">
        <f>PRODUCT(J$4:J733)</f>
        <v>8.0173246890028513E-2</v>
      </c>
      <c r="O734" s="9">
        <f>PRODUCT(L$4:L733)</f>
        <v>3.9725597726672869E-2</v>
      </c>
      <c r="P734" s="9">
        <f t="shared" si="840"/>
        <v>4.3496829116532963E-4</v>
      </c>
      <c r="Q734" s="9">
        <f t="shared" si="841"/>
        <v>1.0081048849808342E-5</v>
      </c>
      <c r="R734" s="9">
        <f t="shared" si="842"/>
        <v>1.9292392803582044E-5</v>
      </c>
      <c r="S734" s="9">
        <f t="shared" si="829"/>
        <v>8.5706348264662005E-5</v>
      </c>
      <c r="T734" s="9">
        <f t="shared" si="824"/>
        <v>1.7531790178716515E-4</v>
      </c>
      <c r="U734" s="9">
        <f t="shared" si="815"/>
        <v>1.2605134318686138E-4</v>
      </c>
      <c r="V734" s="9">
        <f t="shared" si="806"/>
        <v>4.2692015019972595E-5</v>
      </c>
      <c r="W734" s="6"/>
      <c r="X734" s="6"/>
    </row>
    <row r="735" spans="1:24" x14ac:dyDescent="0.25">
      <c r="A735">
        <f t="shared" si="838"/>
        <v>731</v>
      </c>
      <c r="B735" t="str">
        <f t="shared" si="852"/>
        <v>December</v>
      </c>
      <c r="C735">
        <f t="shared" si="833"/>
        <v>2085</v>
      </c>
      <c r="D735">
        <f t="shared" ref="D735:E735" si="868">D723+1</f>
        <v>102</v>
      </c>
      <c r="E735">
        <f t="shared" si="868"/>
        <v>100</v>
      </c>
      <c r="F735" s="6"/>
      <c r="G735" s="83">
        <f>VLOOKUP(D735,Rates2,5)*VLOOKUP(D735,Mort_Imp_Retirees,C735-'Mort Imp Cume'!$C$4+2)</f>
        <v>4.5457274341427573E-2</v>
      </c>
      <c r="H735" s="9">
        <f t="shared" si="835"/>
        <v>0.95454272565857246</v>
      </c>
      <c r="I735" s="83">
        <f>VLOOKUP(E735,Rates2,6)*VLOOKUP(E735,Mort_Imp_Survivors,C735-'Mort Imp Cume'!$C$4+2)</f>
        <v>2.4280227322447265E-2</v>
      </c>
      <c r="J735" s="9">
        <f t="shared" si="836"/>
        <v>0.97571977267755272</v>
      </c>
      <c r="K735" s="83">
        <f>VLOOKUP(E735,Rates2,7)*VLOOKUP(E735,Mort_Imp_Survivors,C735-'Mort Imp Cume'!$C$4+2)</f>
        <v>3.0544275250034808E-2</v>
      </c>
      <c r="L735" s="9">
        <f t="shared" si="837"/>
        <v>0.96945572474996522</v>
      </c>
      <c r="M735" s="31">
        <f>PRODUCT(H$4:H734)</f>
        <v>5.1787327360399687E-3</v>
      </c>
      <c r="N735" s="9">
        <f>PRODUCT(J$4:J734)</f>
        <v>7.8226622230359935E-2</v>
      </c>
      <c r="O735" s="9">
        <f>PRODUCT(L$4:L734)</f>
        <v>3.8512208135237216E-2</v>
      </c>
      <c r="P735" s="9">
        <f t="shared" si="840"/>
        <v>4.0511476937419693E-4</v>
      </c>
      <c r="Q735" s="9">
        <f t="shared" si="841"/>
        <v>9.3891482730813936E-6</v>
      </c>
      <c r="R735" s="9">
        <f t="shared" si="842"/>
        <v>1.7968282792202126E-5</v>
      </c>
      <c r="S735" s="9">
        <f t="shared" si="829"/>
        <v>8.1035010354993704E-5</v>
      </c>
      <c r="T735" s="9">
        <f t="shared" si="824"/>
        <v>1.6746756141366667E-4</v>
      </c>
      <c r="U735" s="9">
        <f t="shared" si="815"/>
        <v>1.2180519909079121E-4</v>
      </c>
      <c r="V735" s="9">
        <f t="shared" si="806"/>
        <v>4.134920432208885E-5</v>
      </c>
      <c r="W735" s="6"/>
      <c r="X735" s="6"/>
    </row>
    <row r="736" spans="1:24" x14ac:dyDescent="0.25">
      <c r="A736">
        <f t="shared" si="838"/>
        <v>732</v>
      </c>
      <c r="B736" t="str">
        <f t="shared" si="852"/>
        <v>January</v>
      </c>
      <c r="C736">
        <f t="shared" si="833"/>
        <v>2086</v>
      </c>
      <c r="D736">
        <f t="shared" ref="D736:E736" si="869">D724+1</f>
        <v>103</v>
      </c>
      <c r="E736">
        <f t="shared" si="869"/>
        <v>101</v>
      </c>
      <c r="F736" s="6"/>
      <c r="G736" s="83">
        <f>VLOOKUP(D736,Rates2,5)*VLOOKUP(D736,Mort_Imp_Retirees,C736-'Mort Imp Cume'!$C$4+2)</f>
        <v>5.0757141927610973E-2</v>
      </c>
      <c r="H736" s="9">
        <f t="shared" si="835"/>
        <v>0.94924285807238906</v>
      </c>
      <c r="I736" s="83">
        <f>VLOOKUP(E736,Rates2,6)*VLOOKUP(E736,Mort_Imp_Survivors,C736-'Mort Imp Cume'!$C$4+2)</f>
        <v>2.6354052050737452E-2</v>
      </c>
      <c r="J736" s="9">
        <f t="shared" si="836"/>
        <v>0.97364594794926251</v>
      </c>
      <c r="K736" s="83">
        <f>VLOOKUP(E736,Rates2,7)*VLOOKUP(E736,Mort_Imp_Survivors,C736-'Mort Imp Cume'!$C$4+2)</f>
        <v>3.3528871868580321E-2</v>
      </c>
      <c r="L736" s="9">
        <f t="shared" si="837"/>
        <v>0.96647112813141967</v>
      </c>
      <c r="M736" s="31">
        <f>PRODUCT(H$4:H735)</f>
        <v>4.9433216613168681E-3</v>
      </c>
      <c r="N736" s="9">
        <f>PRODUCT(J$4:J735)</f>
        <v>7.6327262059939588E-2</v>
      </c>
      <c r="O736" s="9">
        <f>PRODUCT(L$4:L735)</f>
        <v>3.7335880649467905E-2</v>
      </c>
      <c r="P736" s="9">
        <f t="shared" si="840"/>
        <v>3.7731020788990853E-4</v>
      </c>
      <c r="Q736" s="9">
        <f t="shared" si="841"/>
        <v>9.4389414586125528E-6</v>
      </c>
      <c r="R736" s="9">
        <f t="shared" si="842"/>
        <v>1.8646476373211823E-5</v>
      </c>
      <c r="S736" s="9">
        <f t="shared" si="829"/>
        <v>8.4291009000433384E-5</v>
      </c>
      <c r="T736" s="9">
        <f t="shared" si="824"/>
        <v>1.7939179338467492E-4</v>
      </c>
      <c r="U736" s="9">
        <f t="shared" si="815"/>
        <v>1.3408578046236925E-4</v>
      </c>
      <c r="V736" s="9">
        <f t="shared" si="806"/>
        <v>4.6121982669726875E-5</v>
      </c>
      <c r="W736" s="6"/>
      <c r="X736" s="6"/>
    </row>
    <row r="737" spans="1:24" x14ac:dyDescent="0.25">
      <c r="A737">
        <f t="shared" si="838"/>
        <v>733</v>
      </c>
      <c r="B737" t="str">
        <f t="shared" si="852"/>
        <v>February</v>
      </c>
      <c r="C737">
        <f t="shared" si="833"/>
        <v>2086</v>
      </c>
      <c r="D737">
        <f t="shared" ref="D737:E737" si="870">D725+1</f>
        <v>103</v>
      </c>
      <c r="E737">
        <f t="shared" si="870"/>
        <v>101</v>
      </c>
      <c r="F737" s="6"/>
      <c r="G737" s="83">
        <f>VLOOKUP(D737,Rates2,5)*VLOOKUP(D737,Mort_Imp_Retirees,C737-'Mort Imp Cume'!$C$4+2)</f>
        <v>5.0757141927610973E-2</v>
      </c>
      <c r="H737" s="9">
        <f t="shared" si="835"/>
        <v>0.94924285807238906</v>
      </c>
      <c r="I737" s="83">
        <f>VLOOKUP(E737,Rates2,6)*VLOOKUP(E737,Mort_Imp_Survivors,C737-'Mort Imp Cume'!$C$4+2)</f>
        <v>2.6354052050737452E-2</v>
      </c>
      <c r="J737" s="9">
        <f t="shared" si="836"/>
        <v>0.97364594794926251</v>
      </c>
      <c r="K737" s="83">
        <f>VLOOKUP(E737,Rates2,7)*VLOOKUP(E737,Mort_Imp_Survivors,C737-'Mort Imp Cume'!$C$4+2)</f>
        <v>3.3528871868580321E-2</v>
      </c>
      <c r="L737" s="9">
        <f t="shared" si="837"/>
        <v>0.96647112813141967</v>
      </c>
      <c r="M737" s="31">
        <f>PRODUCT(H$4:H736)</f>
        <v>4.6924127821595741E-3</v>
      </c>
      <c r="N737" s="9">
        <f>PRODUCT(J$4:J736)</f>
        <v>7.431572942272166E-2</v>
      </c>
      <c r="O737" s="9">
        <f>PRODUCT(L$4:L736)</f>
        <v>3.608405069107129E-2</v>
      </c>
      <c r="P737" s="9">
        <f t="shared" si="840"/>
        <v>3.4872007865869144E-4</v>
      </c>
      <c r="Q737" s="9">
        <f t="shared" si="841"/>
        <v>8.7237194729238829E-6</v>
      </c>
      <c r="R737" s="9">
        <f t="shared" si="842"/>
        <v>1.7233566894302333E-5</v>
      </c>
      <c r="S737" s="9">
        <f t="shared" si="829"/>
        <v>7.9270819960780336E-5</v>
      </c>
      <c r="T737" s="9">
        <f t="shared" si="824"/>
        <v>1.7041973883665993E-4</v>
      </c>
      <c r="U737" s="9">
        <f t="shared" si="815"/>
        <v>1.29096905585905E-4</v>
      </c>
      <c r="V737" s="9">
        <f t="shared" si="806"/>
        <v>4.4526287706203994E-5</v>
      </c>
      <c r="W737" s="6"/>
      <c r="X737" s="6"/>
    </row>
    <row r="738" spans="1:24" x14ac:dyDescent="0.25">
      <c r="A738">
        <f t="shared" si="838"/>
        <v>734</v>
      </c>
      <c r="B738" t="str">
        <f t="shared" si="852"/>
        <v>March</v>
      </c>
      <c r="C738">
        <f t="shared" si="833"/>
        <v>2086</v>
      </c>
      <c r="D738">
        <f t="shared" ref="D738:E738" si="871">D726+1</f>
        <v>103</v>
      </c>
      <c r="E738">
        <f t="shared" si="871"/>
        <v>101</v>
      </c>
      <c r="F738" s="6"/>
      <c r="G738" s="83">
        <f>VLOOKUP(D738,Rates2,5)*VLOOKUP(D738,Mort_Imp_Retirees,C738-'Mort Imp Cume'!$C$4+2)</f>
        <v>5.0757141927610973E-2</v>
      </c>
      <c r="H738" s="9">
        <f t="shared" si="835"/>
        <v>0.94924285807238906</v>
      </c>
      <c r="I738" s="83">
        <f>VLOOKUP(E738,Rates2,6)*VLOOKUP(E738,Mort_Imp_Survivors,C738-'Mort Imp Cume'!$C$4+2)</f>
        <v>2.6354052050737452E-2</v>
      </c>
      <c r="J738" s="9">
        <f t="shared" si="836"/>
        <v>0.97364594794926251</v>
      </c>
      <c r="K738" s="83">
        <f>VLOOKUP(E738,Rates2,7)*VLOOKUP(E738,Mort_Imp_Survivors,C738-'Mort Imp Cume'!$C$4+2)</f>
        <v>3.3528871868580321E-2</v>
      </c>
      <c r="L738" s="9">
        <f t="shared" si="837"/>
        <v>0.96647112813141967</v>
      </c>
      <c r="M738" s="31">
        <f>PRODUCT(H$4:H737)</f>
        <v>4.4542393205925651E-3</v>
      </c>
      <c r="N738" s="9">
        <f>PRODUCT(J$4:J737)</f>
        <v>7.2357208821326735E-2</v>
      </c>
      <c r="O738" s="9">
        <f>PRODUCT(L$4:L737)</f>
        <v>3.4874193178951005E-2</v>
      </c>
      <c r="P738" s="9">
        <f t="shared" si="840"/>
        <v>3.2229632466028077E-4</v>
      </c>
      <c r="Q738" s="9">
        <f t="shared" si="841"/>
        <v>8.0626923872730465E-6</v>
      </c>
      <c r="R738" s="9">
        <f t="shared" si="842"/>
        <v>1.5927718564943884E-5</v>
      </c>
      <c r="S738" s="9">
        <f t="shared" si="829"/>
        <v>7.4549622454064373E-5</v>
      </c>
      <c r="T738" s="9">
        <f t="shared" si="824"/>
        <v>1.6189641029385265E-4</v>
      </c>
      <c r="U738" s="9">
        <f t="shared" si="815"/>
        <v>1.2429364973964057E-4</v>
      </c>
      <c r="V738" s="9">
        <f t="shared" si="806"/>
        <v>4.2985799441726233E-5</v>
      </c>
      <c r="W738" s="6"/>
      <c r="X738" s="6"/>
    </row>
    <row r="739" spans="1:24" x14ac:dyDescent="0.25">
      <c r="A739">
        <f t="shared" si="838"/>
        <v>735</v>
      </c>
      <c r="B739" t="str">
        <f t="shared" si="852"/>
        <v>April</v>
      </c>
      <c r="C739">
        <f t="shared" si="833"/>
        <v>2086</v>
      </c>
      <c r="D739">
        <f t="shared" ref="D739:E739" si="872">D727+1</f>
        <v>103</v>
      </c>
      <c r="E739">
        <f t="shared" si="872"/>
        <v>101</v>
      </c>
      <c r="F739" s="6"/>
      <c r="G739" s="83">
        <f>VLOOKUP(D739,Rates2,5)*VLOOKUP(D739,Mort_Imp_Retirees,C739-'Mort Imp Cume'!$C$4+2)</f>
        <v>5.0757141927610973E-2</v>
      </c>
      <c r="H739" s="9">
        <f t="shared" si="835"/>
        <v>0.94924285807238906</v>
      </c>
      <c r="I739" s="83">
        <f>VLOOKUP(E739,Rates2,6)*VLOOKUP(E739,Mort_Imp_Survivors,C739-'Mort Imp Cume'!$C$4+2)</f>
        <v>2.6354052050737452E-2</v>
      </c>
      <c r="J739" s="9">
        <f t="shared" si="836"/>
        <v>0.97364594794926251</v>
      </c>
      <c r="K739" s="83">
        <f>VLOOKUP(E739,Rates2,7)*VLOOKUP(E739,Mort_Imp_Survivors,C739-'Mort Imp Cume'!$C$4+2)</f>
        <v>3.3528871868580321E-2</v>
      </c>
      <c r="L739" s="9">
        <f t="shared" si="837"/>
        <v>0.96647112813141967</v>
      </c>
      <c r="M739" s="31">
        <f>PRODUCT(H$4:H738)</f>
        <v>4.2281548632177026E-3</v>
      </c>
      <c r="N739" s="9">
        <f>PRODUCT(J$4:J738)</f>
        <v>7.0450303173803408E-2</v>
      </c>
      <c r="O739" s="9">
        <f>PRODUCT(L$4:L738)</f>
        <v>3.370490082433384E-2</v>
      </c>
      <c r="P739" s="9">
        <f t="shared" si="840"/>
        <v>2.9787479197947842E-4</v>
      </c>
      <c r="Q739" s="9">
        <f t="shared" si="841"/>
        <v>7.4517536623633138E-6</v>
      </c>
      <c r="R739" s="9">
        <f t="shared" si="842"/>
        <v>1.4720818983093527E-5</v>
      </c>
      <c r="S739" s="9">
        <f t="shared" si="829"/>
        <v>7.01096091953283E-5</v>
      </c>
      <c r="T739" s="9">
        <f t="shared" si="824"/>
        <v>1.5379936529040853E-4</v>
      </c>
      <c r="U739" s="9">
        <f t="shared" si="815"/>
        <v>1.1966910667212146E-4</v>
      </c>
      <c r="V739" s="9">
        <f t="shared" si="806"/>
        <v>4.1498607874890372E-5</v>
      </c>
      <c r="W739" s="6"/>
      <c r="X739" s="6"/>
    </row>
    <row r="740" spans="1:24" x14ac:dyDescent="0.25">
      <c r="A740">
        <f t="shared" si="838"/>
        <v>736</v>
      </c>
      <c r="B740" t="str">
        <f t="shared" si="852"/>
        <v>May</v>
      </c>
      <c r="C740">
        <f t="shared" si="833"/>
        <v>2086</v>
      </c>
      <c r="D740">
        <f t="shared" ref="D740:E740" si="873">D728+1</f>
        <v>103</v>
      </c>
      <c r="E740">
        <f t="shared" si="873"/>
        <v>101</v>
      </c>
      <c r="F740" s="6"/>
      <c r="G740" s="83">
        <f>VLOOKUP(D740,Rates2,5)*VLOOKUP(D740,Mort_Imp_Retirees,C740-'Mort Imp Cume'!$C$4+2)</f>
        <v>5.0757141927610973E-2</v>
      </c>
      <c r="H740" s="9">
        <f t="shared" si="835"/>
        <v>0.94924285807238906</v>
      </c>
      <c r="I740" s="83">
        <f>VLOOKUP(E740,Rates2,6)*VLOOKUP(E740,Mort_Imp_Survivors,C740-'Mort Imp Cume'!$C$4+2)</f>
        <v>2.6354052050737452E-2</v>
      </c>
      <c r="J740" s="9">
        <f t="shared" si="836"/>
        <v>0.97364594794926251</v>
      </c>
      <c r="K740" s="83">
        <f>VLOOKUP(E740,Rates2,7)*VLOOKUP(E740,Mort_Imp_Survivors,C740-'Mort Imp Cume'!$C$4+2)</f>
        <v>3.3528871868580321E-2</v>
      </c>
      <c r="L740" s="9">
        <f t="shared" si="837"/>
        <v>0.96647112813141967</v>
      </c>
      <c r="M740" s="31">
        <f>PRODUCT(H$4:H739)</f>
        <v>4.0135458067334434E-3</v>
      </c>
      <c r="N740" s="9">
        <f>PRODUCT(J$4:J739)</f>
        <v>6.8593652216970752E-2</v>
      </c>
      <c r="O740" s="9">
        <f>PRODUCT(L$4:L739)</f>
        <v>3.257481352325154E-2</v>
      </c>
      <c r="P740" s="9">
        <f t="shared" si="840"/>
        <v>2.7530376522395513E-4</v>
      </c>
      <c r="Q740" s="9">
        <f t="shared" si="841"/>
        <v>6.8871079259078477E-6</v>
      </c>
      <c r="R740" s="9">
        <f t="shared" si="842"/>
        <v>1.3605370452109712E-5</v>
      </c>
      <c r="S740" s="9">
        <f t="shared" si="829"/>
        <v>6.5934033462750036E-5</v>
      </c>
      <c r="T740" s="9">
        <f t="shared" si="824"/>
        <v>1.4610728379213904E-4</v>
      </c>
      <c r="U740" s="9">
        <f t="shared" si="815"/>
        <v>1.152166270899705E-4</v>
      </c>
      <c r="V740" s="9">
        <f t="shared" si="806"/>
        <v>4.0062869085138853E-5</v>
      </c>
      <c r="W740" s="6"/>
      <c r="X740" s="6"/>
    </row>
    <row r="741" spans="1:24" x14ac:dyDescent="0.25">
      <c r="A741">
        <f t="shared" si="838"/>
        <v>737</v>
      </c>
      <c r="B741" t="str">
        <f t="shared" si="852"/>
        <v>June</v>
      </c>
      <c r="C741">
        <f t="shared" si="833"/>
        <v>2086</v>
      </c>
      <c r="D741">
        <f t="shared" ref="D741:E741" si="874">D729+1</f>
        <v>103</v>
      </c>
      <c r="E741">
        <f t="shared" si="874"/>
        <v>101</v>
      </c>
      <c r="F741" s="6"/>
      <c r="G741" s="83">
        <f>VLOOKUP(D741,Rates2,5)*VLOOKUP(D741,Mort_Imp_Retirees,C741-'Mort Imp Cume'!$C$4+2)</f>
        <v>5.0757141927610973E-2</v>
      </c>
      <c r="H741" s="9">
        <f t="shared" si="835"/>
        <v>0.94924285807238906</v>
      </c>
      <c r="I741" s="83">
        <f>VLOOKUP(E741,Rates2,6)*VLOOKUP(E741,Mort_Imp_Survivors,C741-'Mort Imp Cume'!$C$4+2)</f>
        <v>2.6354052050737452E-2</v>
      </c>
      <c r="J741" s="9">
        <f t="shared" si="836"/>
        <v>0.97364594794926251</v>
      </c>
      <c r="K741" s="83">
        <f>VLOOKUP(E741,Rates2,7)*VLOOKUP(E741,Mort_Imp_Survivors,C741-'Mort Imp Cume'!$C$4+2)</f>
        <v>3.3528871868580321E-2</v>
      </c>
      <c r="L741" s="9">
        <f t="shared" si="837"/>
        <v>0.96647112813141967</v>
      </c>
      <c r="M741" s="31">
        <f>PRODUCT(H$4:H740)</f>
        <v>3.809829692588106E-3</v>
      </c>
      <c r="N741" s="9">
        <f>PRODUCT(J$4:J740)</f>
        <v>6.6785931536094523E-2</v>
      </c>
      <c r="O741" s="9">
        <f>PRODUCT(L$4:L740)</f>
        <v>3.1482616774487542E-2</v>
      </c>
      <c r="P741" s="9">
        <f t="shared" si="840"/>
        <v>2.5444302501336928E-4</v>
      </c>
      <c r="Q741" s="9">
        <f t="shared" si="841"/>
        <v>6.3652473944045576E-6</v>
      </c>
      <c r="R741" s="9">
        <f t="shared" si="842"/>
        <v>1.2574443402349385E-5</v>
      </c>
      <c r="S741" s="9">
        <f t="shared" si="829"/>
        <v>6.2007145932810613E-5</v>
      </c>
      <c r="T741" s="9">
        <f t="shared" si="824"/>
        <v>1.3879991205950677E-4</v>
      </c>
      <c r="U741" s="9">
        <f t="shared" si="815"/>
        <v>1.1092980909735405E-4</v>
      </c>
      <c r="V741" s="9">
        <f t="shared" si="806"/>
        <v>3.8676802946542569E-5</v>
      </c>
      <c r="W741" s="6"/>
      <c r="X741" s="6"/>
    </row>
    <row r="742" spans="1:24" x14ac:dyDescent="0.25">
      <c r="A742">
        <f t="shared" si="838"/>
        <v>738</v>
      </c>
      <c r="B742" t="str">
        <f t="shared" si="852"/>
        <v>July</v>
      </c>
      <c r="C742">
        <f t="shared" si="833"/>
        <v>2086</v>
      </c>
      <c r="D742">
        <f t="shared" ref="D742:E742" si="875">D730+1</f>
        <v>103</v>
      </c>
      <c r="E742">
        <f t="shared" si="875"/>
        <v>101</v>
      </c>
      <c r="F742" s="6"/>
      <c r="G742" s="83">
        <f>VLOOKUP(D742,Rates2,5)*VLOOKUP(D742,Mort_Imp_Retirees,C742-'Mort Imp Cume'!$C$4+2)</f>
        <v>5.0757141927610973E-2</v>
      </c>
      <c r="H742" s="9">
        <f t="shared" si="835"/>
        <v>0.94924285807238906</v>
      </c>
      <c r="I742" s="83">
        <f>VLOOKUP(E742,Rates2,6)*VLOOKUP(E742,Mort_Imp_Survivors,C742-'Mort Imp Cume'!$C$4+2)</f>
        <v>2.6354052050737452E-2</v>
      </c>
      <c r="J742" s="9">
        <f t="shared" si="836"/>
        <v>0.97364594794926251</v>
      </c>
      <c r="K742" s="83">
        <f>VLOOKUP(E742,Rates2,7)*VLOOKUP(E742,Mort_Imp_Survivors,C742-'Mort Imp Cume'!$C$4+2)</f>
        <v>3.3528871868580321E-2</v>
      </c>
      <c r="L742" s="9">
        <f t="shared" si="837"/>
        <v>0.96647112813141967</v>
      </c>
      <c r="M742" s="31">
        <f>PRODUCT(H$4:H741)</f>
        <v>3.6164536261613853E-3</v>
      </c>
      <c r="N742" s="9">
        <f>PRODUCT(J$4:J741)</f>
        <v>6.50258516201353E-2</v>
      </c>
      <c r="O742" s="9">
        <f>PRODUCT(L$4:L741)</f>
        <v>3.042704015056813E-2</v>
      </c>
      <c r="P742" s="9">
        <f t="shared" si="840"/>
        <v>2.351629768858705E-4</v>
      </c>
      <c r="Q742" s="9">
        <f t="shared" si="841"/>
        <v>5.882930081516504E-6</v>
      </c>
      <c r="R742" s="9">
        <f t="shared" si="842"/>
        <v>1.1621633342175531E-5</v>
      </c>
      <c r="S742" s="9">
        <f t="shared" si="829"/>
        <v>5.8314135277421946E-5</v>
      </c>
      <c r="T742" s="9">
        <f t="shared" si="824"/>
        <v>1.3185800931824141E-4</v>
      </c>
      <c r="U742" s="9">
        <f t="shared" si="815"/>
        <v>1.0680248899116216E-4</v>
      </c>
      <c r="V742" s="9">
        <f t="shared" si="806"/>
        <v>3.7338690920680458E-5</v>
      </c>
      <c r="W742" s="6"/>
      <c r="X742" s="6"/>
    </row>
    <row r="743" spans="1:24" x14ac:dyDescent="0.25">
      <c r="A743">
        <f t="shared" si="838"/>
        <v>739</v>
      </c>
      <c r="B743" t="str">
        <f t="shared" si="852"/>
        <v>August</v>
      </c>
      <c r="C743">
        <f t="shared" si="833"/>
        <v>2086</v>
      </c>
      <c r="D743">
        <f t="shared" ref="D743:E743" si="876">D731+1</f>
        <v>103</v>
      </c>
      <c r="E743">
        <f t="shared" si="876"/>
        <v>101</v>
      </c>
      <c r="F743" s="6"/>
      <c r="G743" s="83">
        <f>VLOOKUP(D743,Rates2,5)*VLOOKUP(D743,Mort_Imp_Retirees,C743-'Mort Imp Cume'!$C$4+2)</f>
        <v>5.0757141927610973E-2</v>
      </c>
      <c r="H743" s="9">
        <f t="shared" si="835"/>
        <v>0.94924285807238906</v>
      </c>
      <c r="I743" s="83">
        <f>VLOOKUP(E743,Rates2,6)*VLOOKUP(E743,Mort_Imp_Survivors,C743-'Mort Imp Cume'!$C$4+2)</f>
        <v>2.6354052050737452E-2</v>
      </c>
      <c r="J743" s="9">
        <f t="shared" si="836"/>
        <v>0.97364594794926251</v>
      </c>
      <c r="K743" s="83">
        <f>VLOOKUP(E743,Rates2,7)*VLOOKUP(E743,Mort_Imp_Survivors,C743-'Mort Imp Cume'!$C$4+2)</f>
        <v>3.3528871868580321E-2</v>
      </c>
      <c r="L743" s="9">
        <f t="shared" si="837"/>
        <v>0.96647112813141967</v>
      </c>
      <c r="M743" s="31">
        <f>PRODUCT(H$4:H742)</f>
        <v>3.4328927761836888E-3</v>
      </c>
      <c r="N743" s="9">
        <f>PRODUCT(J$4:J742)</f>
        <v>6.3312156941894723E-2</v>
      </c>
      <c r="O743" s="9">
        <f>PRODUCT(L$4:L742)</f>
        <v>2.9406855820019583E-2</v>
      </c>
      <c r="P743" s="9">
        <f t="shared" si="840"/>
        <v>2.1734384621043839E-4</v>
      </c>
      <c r="Q743" s="9">
        <f t="shared" si="841"/>
        <v>5.4371596576804062E-6</v>
      </c>
      <c r="R743" s="9">
        <f t="shared" si="842"/>
        <v>1.0741021070939109E-5</v>
      </c>
      <c r="S743" s="9">
        <f t="shared" si="829"/>
        <v>5.4841072298960586E-5</v>
      </c>
      <c r="T743" s="9">
        <f t="shared" si="824"/>
        <v>1.2526329709715829E-4</v>
      </c>
      <c r="U743" s="9">
        <f t="shared" si="815"/>
        <v>1.0282873239866953E-4</v>
      </c>
      <c r="V743" s="9">
        <f t="shared" si="806"/>
        <v>3.6046873925879526E-5</v>
      </c>
      <c r="W743" s="6"/>
      <c r="X743" s="6"/>
    </row>
    <row r="744" spans="1:24" x14ac:dyDescent="0.25">
      <c r="A744">
        <f t="shared" si="838"/>
        <v>740</v>
      </c>
      <c r="B744" t="str">
        <f t="shared" si="852"/>
        <v>September</v>
      </c>
      <c r="C744">
        <f t="shared" si="833"/>
        <v>2086</v>
      </c>
      <c r="D744">
        <f t="shared" ref="D744:E744" si="877">D732+1</f>
        <v>103</v>
      </c>
      <c r="E744">
        <f t="shared" si="877"/>
        <v>101</v>
      </c>
      <c r="F744" s="6"/>
      <c r="G744" s="83">
        <f>VLOOKUP(D744,Rates2,5)*VLOOKUP(D744,Mort_Imp_Retirees,C744-'Mort Imp Cume'!$C$4+2)</f>
        <v>5.0757141927610973E-2</v>
      </c>
      <c r="H744" s="9">
        <f t="shared" si="835"/>
        <v>0.94924285807238906</v>
      </c>
      <c r="I744" s="83">
        <f>VLOOKUP(E744,Rates2,6)*VLOOKUP(E744,Mort_Imp_Survivors,C744-'Mort Imp Cume'!$C$4+2)</f>
        <v>2.6354052050737452E-2</v>
      </c>
      <c r="J744" s="9">
        <f t="shared" si="836"/>
        <v>0.97364594794926251</v>
      </c>
      <c r="K744" s="83">
        <f>VLOOKUP(E744,Rates2,7)*VLOOKUP(E744,Mort_Imp_Survivors,C744-'Mort Imp Cume'!$C$4+2)</f>
        <v>3.3528871868580321E-2</v>
      </c>
      <c r="L744" s="9">
        <f t="shared" si="837"/>
        <v>0.96647112813141967</v>
      </c>
      <c r="M744" s="31">
        <f>PRODUCT(H$4:H743)</f>
        <v>3.2586489503206631E-3</v>
      </c>
      <c r="N744" s="9">
        <f>PRODUCT(J$4:J743)</f>
        <v>6.1643625062403569E-2</v>
      </c>
      <c r="O744" s="9">
        <f>PRODUCT(L$4:L743)</f>
        <v>2.8420877119172329E-2</v>
      </c>
      <c r="P744" s="9">
        <f t="shared" si="840"/>
        <v>2.0087493410356192E-4</v>
      </c>
      <c r="Q744" s="9">
        <f t="shared" si="841"/>
        <v>5.0251668358238622E-6</v>
      </c>
      <c r="R744" s="9">
        <f t="shared" si="842"/>
        <v>9.9271359067641294E-6</v>
      </c>
      <c r="S744" s="9">
        <f t="shared" si="829"/>
        <v>5.1574857392497113E-5</v>
      </c>
      <c r="T744" s="9">
        <f t="shared" si="824"/>
        <v>1.1899841109978173E-4</v>
      </c>
      <c r="U744" s="9">
        <f t="shared" si="815"/>
        <v>9.9002825744933299E-5</v>
      </c>
      <c r="V744" s="9">
        <f t="shared" si="806"/>
        <v>3.4799750280173273E-5</v>
      </c>
      <c r="W744" s="6"/>
      <c r="X744" s="6"/>
    </row>
    <row r="745" spans="1:24" x14ac:dyDescent="0.25">
      <c r="A745">
        <f t="shared" si="838"/>
        <v>741</v>
      </c>
      <c r="B745" t="str">
        <f t="shared" si="852"/>
        <v>October</v>
      </c>
      <c r="C745">
        <f t="shared" si="833"/>
        <v>2086</v>
      </c>
      <c r="D745">
        <f t="shared" ref="D745:E745" si="878">D733+1</f>
        <v>103</v>
      </c>
      <c r="E745">
        <f t="shared" si="878"/>
        <v>101</v>
      </c>
      <c r="F745" s="6"/>
      <c r="G745" s="83">
        <f>VLOOKUP(D745,Rates2,5)*VLOOKUP(D745,Mort_Imp_Retirees,C745-'Mort Imp Cume'!$C$4+2)</f>
        <v>5.0757141927610973E-2</v>
      </c>
      <c r="H745" s="9">
        <f t="shared" si="835"/>
        <v>0.94924285807238906</v>
      </c>
      <c r="I745" s="83">
        <f>VLOOKUP(E745,Rates2,6)*VLOOKUP(E745,Mort_Imp_Survivors,C745-'Mort Imp Cume'!$C$4+2)</f>
        <v>2.6354052050737452E-2</v>
      </c>
      <c r="J745" s="9">
        <f t="shared" si="836"/>
        <v>0.97364594794926251</v>
      </c>
      <c r="K745" s="83">
        <f>VLOOKUP(E745,Rates2,7)*VLOOKUP(E745,Mort_Imp_Survivors,C745-'Mort Imp Cume'!$C$4+2)</f>
        <v>3.3528871868580321E-2</v>
      </c>
      <c r="L745" s="9">
        <f t="shared" si="837"/>
        <v>0.96647112813141967</v>
      </c>
      <c r="M745" s="31">
        <f>PRODUCT(H$4:H744)</f>
        <v>3.0932492430569766E-3</v>
      </c>
      <c r="N745" s="9">
        <f>PRODUCT(J$4:J744)</f>
        <v>6.0019065758912839E-2</v>
      </c>
      <c r="O745" s="9">
        <f>PRODUCT(L$4:L744)</f>
        <v>2.7467957171850934E-2</v>
      </c>
      <c r="P745" s="9">
        <f t="shared" si="840"/>
        <v>1.8565392972774404E-4</v>
      </c>
      <c r="Q745" s="9">
        <f t="shared" si="841"/>
        <v>4.644392167552628E-6</v>
      </c>
      <c r="R745" s="9">
        <f t="shared" si="842"/>
        <v>9.1749217006935264E-6</v>
      </c>
      <c r="S745" s="9">
        <f t="shared" si="829"/>
        <v>4.8503171137060896E-5</v>
      </c>
      <c r="T745" s="9">
        <f t="shared" si="824"/>
        <v>1.1304685548304878E-4</v>
      </c>
      <c r="U745" s="9">
        <f t="shared" si="815"/>
        <v>9.5319268037660386E-5</v>
      </c>
      <c r="V745" s="9">
        <f t="shared" si="806"/>
        <v>3.3595773715428253E-5</v>
      </c>
      <c r="W745" s="6"/>
      <c r="X745" s="6"/>
    </row>
    <row r="746" spans="1:24" x14ac:dyDescent="0.25">
      <c r="A746">
        <f t="shared" si="838"/>
        <v>742</v>
      </c>
      <c r="B746" t="str">
        <f t="shared" si="852"/>
        <v>November</v>
      </c>
      <c r="C746">
        <f t="shared" si="833"/>
        <v>2086</v>
      </c>
      <c r="D746">
        <f t="shared" ref="D746:E746" si="879">D734+1</f>
        <v>103</v>
      </c>
      <c r="E746">
        <f t="shared" si="879"/>
        <v>101</v>
      </c>
      <c r="F746" s="6"/>
      <c r="G746" s="83">
        <f>VLOOKUP(D746,Rates2,5)*VLOOKUP(D746,Mort_Imp_Retirees,C746-'Mort Imp Cume'!$C$4+2)</f>
        <v>5.0757141927610973E-2</v>
      </c>
      <c r="H746" s="9">
        <f t="shared" si="835"/>
        <v>0.94924285807238906</v>
      </c>
      <c r="I746" s="83">
        <f>VLOOKUP(E746,Rates2,6)*VLOOKUP(E746,Mort_Imp_Survivors,C746-'Mort Imp Cume'!$C$4+2)</f>
        <v>2.6354052050737452E-2</v>
      </c>
      <c r="J746" s="9">
        <f t="shared" si="836"/>
        <v>0.97364594794926251</v>
      </c>
      <c r="K746" s="83">
        <f>VLOOKUP(E746,Rates2,7)*VLOOKUP(E746,Mort_Imp_Survivors,C746-'Mort Imp Cume'!$C$4+2)</f>
        <v>3.3528871868580321E-2</v>
      </c>
      <c r="L746" s="9">
        <f t="shared" si="837"/>
        <v>0.96647112813141967</v>
      </c>
      <c r="M746" s="31">
        <f>PRODUCT(H$4:H745)</f>
        <v>2.9362447522096585E-3</v>
      </c>
      <c r="N746" s="9">
        <f>PRODUCT(J$4:J745)</f>
        <v>5.8437320175865816E-2</v>
      </c>
      <c r="O746" s="9">
        <f>PRODUCT(L$4:L745)</f>
        <v>2.6546987555344292E-2</v>
      </c>
      <c r="P746" s="9">
        <f t="shared" si="840"/>
        <v>1.715862746995816E-4</v>
      </c>
      <c r="Q746" s="9">
        <f t="shared" si="841"/>
        <v>4.2924701429316408E-6</v>
      </c>
      <c r="R746" s="9">
        <f t="shared" si="842"/>
        <v>8.4797054260634388E-6</v>
      </c>
      <c r="S746" s="9">
        <f t="shared" si="829"/>
        <v>4.5614427829581489E-5</v>
      </c>
      <c r="T746" s="9">
        <f t="shared" si="824"/>
        <v>1.0739295942270573E-4</v>
      </c>
      <c r="U746" s="9">
        <f t="shared" si="815"/>
        <v>9.1772762957731296E-5</v>
      </c>
      <c r="V746" s="9">
        <f t="shared" si="806"/>
        <v>3.2433451460176412E-5</v>
      </c>
      <c r="W746" s="6"/>
      <c r="X746" s="6"/>
    </row>
    <row r="747" spans="1:24" x14ac:dyDescent="0.25">
      <c r="A747">
        <f t="shared" si="838"/>
        <v>743</v>
      </c>
      <c r="B747" t="str">
        <f t="shared" si="852"/>
        <v>December</v>
      </c>
      <c r="C747">
        <f t="shared" si="833"/>
        <v>2086</v>
      </c>
      <c r="D747">
        <f t="shared" ref="D747:E747" si="880">D735+1</f>
        <v>103</v>
      </c>
      <c r="E747">
        <f t="shared" si="880"/>
        <v>101</v>
      </c>
      <c r="F747" s="6"/>
      <c r="G747" s="83">
        <f>VLOOKUP(D747,Rates2,5)*VLOOKUP(D747,Mort_Imp_Retirees,C747-'Mort Imp Cume'!$C$4+2)</f>
        <v>5.0757141927610973E-2</v>
      </c>
      <c r="H747" s="9">
        <f t="shared" si="835"/>
        <v>0.94924285807238906</v>
      </c>
      <c r="I747" s="83">
        <f>VLOOKUP(E747,Rates2,6)*VLOOKUP(E747,Mort_Imp_Survivors,C747-'Mort Imp Cume'!$C$4+2)</f>
        <v>2.6354052050737452E-2</v>
      </c>
      <c r="J747" s="9">
        <f t="shared" si="836"/>
        <v>0.97364594794926251</v>
      </c>
      <c r="K747" s="83">
        <f>VLOOKUP(E747,Rates2,7)*VLOOKUP(E747,Mort_Imp_Survivors,C747-'Mort Imp Cume'!$C$4+2)</f>
        <v>3.3528871868580321E-2</v>
      </c>
      <c r="L747" s="9">
        <f t="shared" si="837"/>
        <v>0.96647112813141967</v>
      </c>
      <c r="M747" s="31">
        <f>PRODUCT(H$4:H746)</f>
        <v>2.78720936058755E-3</v>
      </c>
      <c r="N747" s="9">
        <f>PRODUCT(J$4:J746)</f>
        <v>5.6897259998245436E-2</v>
      </c>
      <c r="O747" s="9">
        <f>PRODUCT(L$4:L746)</f>
        <v>2.5656897011104358E-2</v>
      </c>
      <c r="P747" s="9">
        <f t="shared" si="840"/>
        <v>1.5858457565889325E-4</v>
      </c>
      <c r="Q747" s="9">
        <f t="shared" si="841"/>
        <v>3.9672144950818899E-6</v>
      </c>
      <c r="R747" s="9">
        <f t="shared" si="842"/>
        <v>7.8371681479717101E-6</v>
      </c>
      <c r="S747" s="9">
        <f t="shared" si="829"/>
        <v>4.2897731786247463E-5</v>
      </c>
      <c r="T747" s="9">
        <f t="shared" si="824"/>
        <v>1.0202183585103189E-4</v>
      </c>
      <c r="U747" s="9">
        <f t="shared" si="815"/>
        <v>8.8358211244009288E-5</v>
      </c>
      <c r="V747" s="9">
        <f t="shared" si="806"/>
        <v>3.1311342388776123E-5</v>
      </c>
      <c r="W747" s="6"/>
      <c r="X747" s="6"/>
    </row>
    <row r="748" spans="1:24" x14ac:dyDescent="0.25">
      <c r="A748">
        <f t="shared" si="838"/>
        <v>744</v>
      </c>
      <c r="B748" t="str">
        <f t="shared" si="852"/>
        <v>January</v>
      </c>
      <c r="C748">
        <f t="shared" si="833"/>
        <v>2087</v>
      </c>
      <c r="D748">
        <f t="shared" ref="D748:E748" si="881">D736+1</f>
        <v>104</v>
      </c>
      <c r="E748">
        <f t="shared" si="881"/>
        <v>102</v>
      </c>
      <c r="F748" s="6"/>
      <c r="G748" s="83">
        <f>VLOOKUP(D748,Rates2,5)*VLOOKUP(D748,Mort_Imp_Retirees,C748-'Mort Imp Cume'!$C$4+2)</f>
        <v>5.6892656369568535E-2</v>
      </c>
      <c r="H748" s="9">
        <f t="shared" si="835"/>
        <v>0.94310734363043147</v>
      </c>
      <c r="I748" s="83">
        <f>VLOOKUP(E748,Rates2,6)*VLOOKUP(E748,Mort_Imp_Survivors,C748-'Mort Imp Cume'!$C$4+2)</f>
        <v>2.8520951439021218E-2</v>
      </c>
      <c r="J748" s="9">
        <f t="shared" si="836"/>
        <v>0.97147904856097878</v>
      </c>
      <c r="K748" s="83">
        <f>VLOOKUP(E748,Rates2,7)*VLOOKUP(E748,Mort_Imp_Survivors,C748-'Mort Imp Cume'!$C$4+2)</f>
        <v>3.6701830200345537E-2</v>
      </c>
      <c r="L748" s="9">
        <f t="shared" si="837"/>
        <v>0.96329816979965444</v>
      </c>
      <c r="M748" s="31">
        <f>PRODUCT(H$4:H747)</f>
        <v>2.6457385794902422E-3</v>
      </c>
      <c r="N748" s="9">
        <f>PRODUCT(J$4:J747)</f>
        <v>5.5397786646707331E-2</v>
      </c>
      <c r="O748" s="9">
        <f>PRODUCT(L$4:L747)</f>
        <v>2.4796650198673678E-2</v>
      </c>
      <c r="P748" s="9">
        <f t="shared" si="840"/>
        <v>1.4656806134956296E-4</v>
      </c>
      <c r="Q748" s="9">
        <f t="shared" si="841"/>
        <v>3.9424344326721013E-6</v>
      </c>
      <c r="R748" s="9">
        <f t="shared" si="842"/>
        <v>8.1008202215242575E-6</v>
      </c>
      <c r="S748" s="9">
        <f t="shared" si="829"/>
        <v>4.4441728316075415E-5</v>
      </c>
      <c r="T748" s="9">
        <f t="shared" si="824"/>
        <v>1.0837135079274758E-4</v>
      </c>
      <c r="U748" s="9">
        <f t="shared" si="815"/>
        <v>9.7316371317983646E-5</v>
      </c>
      <c r="V748" s="9">
        <f t="shared" si="806"/>
        <v>3.4881244654837466E-5</v>
      </c>
      <c r="W748" s="6"/>
      <c r="X748" s="6"/>
    </row>
    <row r="749" spans="1:24" x14ac:dyDescent="0.25">
      <c r="A749">
        <f t="shared" si="838"/>
        <v>745</v>
      </c>
      <c r="B749" t="str">
        <f t="shared" si="852"/>
        <v>February</v>
      </c>
      <c r="C749">
        <f t="shared" si="833"/>
        <v>2087</v>
      </c>
      <c r="D749">
        <f t="shared" ref="D749:E749" si="882">D737+1</f>
        <v>104</v>
      </c>
      <c r="E749">
        <f t="shared" si="882"/>
        <v>102</v>
      </c>
      <c r="F749" s="6"/>
      <c r="G749" s="83">
        <f>VLOOKUP(D749,Rates2,5)*VLOOKUP(D749,Mort_Imp_Retirees,C749-'Mort Imp Cume'!$C$4+2)</f>
        <v>5.6892656369568535E-2</v>
      </c>
      <c r="H749" s="9">
        <f t="shared" si="835"/>
        <v>0.94310734363043147</v>
      </c>
      <c r="I749" s="83">
        <f>VLOOKUP(E749,Rates2,6)*VLOOKUP(E749,Mort_Imp_Survivors,C749-'Mort Imp Cume'!$C$4+2)</f>
        <v>2.8520951439021218E-2</v>
      </c>
      <c r="J749" s="9">
        <f t="shared" si="836"/>
        <v>0.97147904856097878</v>
      </c>
      <c r="K749" s="83">
        <f>VLOOKUP(E749,Rates2,7)*VLOOKUP(E749,Mort_Imp_Survivors,C749-'Mort Imp Cume'!$C$4+2)</f>
        <v>3.6701830200345537E-2</v>
      </c>
      <c r="L749" s="9">
        <f t="shared" si="837"/>
        <v>0.96329816979965444</v>
      </c>
      <c r="M749" s="31">
        <f>PRODUCT(H$4:H748)</f>
        <v>2.4952154836435933E-3</v>
      </c>
      <c r="N749" s="9">
        <f>PRODUCT(J$4:J748)</f>
        <v>5.3817789063927333E-2</v>
      </c>
      <c r="O749" s="9">
        <f>PRODUCT(L$4:L748)</f>
        <v>2.3886567753544592E-2</v>
      </c>
      <c r="P749" s="9">
        <f t="shared" si="840"/>
        <v>1.3428698056777632E-4</v>
      </c>
      <c r="Q749" s="9">
        <f t="shared" si="841"/>
        <v>3.6120940072156403E-6</v>
      </c>
      <c r="R749" s="9">
        <f t="shared" si="842"/>
        <v>7.422044595898732E-6</v>
      </c>
      <c r="S749" s="9">
        <f t="shared" si="829"/>
        <v>4.1551700506641296E-5</v>
      </c>
      <c r="T749" s="9">
        <f t="shared" si="824"/>
        <v>1.0241638500345243E-4</v>
      </c>
      <c r="U749" s="9">
        <f t="shared" si="815"/>
        <v>9.3323753687098897E-5</v>
      </c>
      <c r="V749" s="9">
        <f t="shared" ref="V749:V812" si="883">IF(O390=0,0,R389*O749/O390)</f>
        <v>3.3558995224743247E-5</v>
      </c>
      <c r="W749" s="6"/>
      <c r="X749" s="6"/>
    </row>
    <row r="750" spans="1:24" x14ac:dyDescent="0.25">
      <c r="A750">
        <f t="shared" si="838"/>
        <v>746</v>
      </c>
      <c r="B750" t="str">
        <f t="shared" si="852"/>
        <v>March</v>
      </c>
      <c r="C750">
        <f t="shared" si="833"/>
        <v>2087</v>
      </c>
      <c r="D750">
        <f t="shared" ref="D750:E750" si="884">D738+1</f>
        <v>104</v>
      </c>
      <c r="E750">
        <f t="shared" si="884"/>
        <v>102</v>
      </c>
      <c r="F750" s="6"/>
      <c r="G750" s="83">
        <f>VLOOKUP(D750,Rates2,5)*VLOOKUP(D750,Mort_Imp_Retirees,C750-'Mort Imp Cume'!$C$4+2)</f>
        <v>5.6892656369568535E-2</v>
      </c>
      <c r="H750" s="9">
        <f t="shared" si="835"/>
        <v>0.94310734363043147</v>
      </c>
      <c r="I750" s="83">
        <f>VLOOKUP(E750,Rates2,6)*VLOOKUP(E750,Mort_Imp_Survivors,C750-'Mort Imp Cume'!$C$4+2)</f>
        <v>2.8520951439021218E-2</v>
      </c>
      <c r="J750" s="9">
        <f t="shared" si="836"/>
        <v>0.97147904856097878</v>
      </c>
      <c r="K750" s="83">
        <f>VLOOKUP(E750,Rates2,7)*VLOOKUP(E750,Mort_Imp_Survivors,C750-'Mort Imp Cume'!$C$4+2)</f>
        <v>3.6701830200345537E-2</v>
      </c>
      <c r="L750" s="9">
        <f t="shared" si="837"/>
        <v>0.96329816979965444</v>
      </c>
      <c r="M750" s="31">
        <f>PRODUCT(H$4:H749)</f>
        <v>2.3532560465646317E-3</v>
      </c>
      <c r="N750" s="9">
        <f>PRODUCT(J$4:J749)</f>
        <v>5.2282854515479572E-2</v>
      </c>
      <c r="O750" s="9">
        <f>PRODUCT(L$4:L749)</f>
        <v>2.300988699978495E-2</v>
      </c>
      <c r="P750" s="9">
        <f t="shared" si="840"/>
        <v>1.2303494352021126E-4</v>
      </c>
      <c r="Q750" s="9">
        <f t="shared" si="841"/>
        <v>3.3094331281294143E-6</v>
      </c>
      <c r="R750" s="9">
        <f t="shared" si="842"/>
        <v>6.8001442418314028E-6</v>
      </c>
      <c r="S750" s="9">
        <f t="shared" si="829"/>
        <v>3.8849610049235886E-5</v>
      </c>
      <c r="T750" s="9">
        <f t="shared" si="824"/>
        <v>9.6788642389768477E-5</v>
      </c>
      <c r="U750" s="9">
        <f t="shared" si="815"/>
        <v>8.9494941953727157E-5</v>
      </c>
      <c r="V750" s="9">
        <f t="shared" si="883"/>
        <v>3.2286868534611001E-5</v>
      </c>
      <c r="W750" s="6"/>
      <c r="X750" s="6"/>
    </row>
    <row r="751" spans="1:24" x14ac:dyDescent="0.25">
      <c r="A751">
        <f t="shared" si="838"/>
        <v>747</v>
      </c>
      <c r="B751" t="str">
        <f t="shared" si="852"/>
        <v>April</v>
      </c>
      <c r="C751">
        <f t="shared" si="833"/>
        <v>2087</v>
      </c>
      <c r="D751">
        <f t="shared" ref="D751:E751" si="885">D739+1</f>
        <v>104</v>
      </c>
      <c r="E751">
        <f t="shared" si="885"/>
        <v>102</v>
      </c>
      <c r="F751" s="6"/>
      <c r="G751" s="83">
        <f>VLOOKUP(D751,Rates2,5)*VLOOKUP(D751,Mort_Imp_Retirees,C751-'Mort Imp Cume'!$C$4+2)</f>
        <v>5.6892656369568535E-2</v>
      </c>
      <c r="H751" s="9">
        <f t="shared" si="835"/>
        <v>0.94310734363043147</v>
      </c>
      <c r="I751" s="83">
        <f>VLOOKUP(E751,Rates2,6)*VLOOKUP(E751,Mort_Imp_Survivors,C751-'Mort Imp Cume'!$C$4+2)</f>
        <v>2.8520951439021218E-2</v>
      </c>
      <c r="J751" s="9">
        <f t="shared" si="836"/>
        <v>0.97147904856097878</v>
      </c>
      <c r="K751" s="83">
        <f>VLOOKUP(E751,Rates2,7)*VLOOKUP(E751,Mort_Imp_Survivors,C751-'Mort Imp Cume'!$C$4+2)</f>
        <v>3.6701830200345537E-2</v>
      </c>
      <c r="L751" s="9">
        <f t="shared" si="837"/>
        <v>0.96329816979965444</v>
      </c>
      <c r="M751" s="31">
        <f>PRODUCT(H$4:H750)</f>
        <v>2.2193730589578206E-3</v>
      </c>
      <c r="N751" s="9">
        <f>PRODUCT(J$4:J750)</f>
        <v>5.0791697760750168E-2</v>
      </c>
      <c r="O751" s="9">
        <f>PRODUCT(L$4:L750)</f>
        <v>2.2165382034189704E-2</v>
      </c>
      <c r="P751" s="9">
        <f t="shared" si="840"/>
        <v>1.1272572562893719E-4</v>
      </c>
      <c r="Q751" s="9">
        <f t="shared" si="841"/>
        <v>3.0321324992322077E-6</v>
      </c>
      <c r="R751" s="9">
        <f t="shared" si="842"/>
        <v>6.2303535248582486E-6</v>
      </c>
      <c r="S751" s="9">
        <f t="shared" si="829"/>
        <v>3.6323235453058225E-5</v>
      </c>
      <c r="T751" s="9">
        <f t="shared" si="824"/>
        <v>9.1470142158783406E-5</v>
      </c>
      <c r="U751" s="9">
        <f t="shared" si="815"/>
        <v>8.5823215621557293E-5</v>
      </c>
      <c r="V751" s="9">
        <f t="shared" si="883"/>
        <v>3.1062964572987443E-5</v>
      </c>
      <c r="W751" s="6"/>
      <c r="X751" s="6"/>
    </row>
    <row r="752" spans="1:24" x14ac:dyDescent="0.25">
      <c r="A752">
        <f t="shared" si="838"/>
        <v>748</v>
      </c>
      <c r="B752" t="str">
        <f t="shared" si="852"/>
        <v>May</v>
      </c>
      <c r="C752">
        <f t="shared" si="833"/>
        <v>2087</v>
      </c>
      <c r="D752">
        <f t="shared" ref="D752:E752" si="886">D740+1</f>
        <v>104</v>
      </c>
      <c r="E752">
        <f t="shared" si="886"/>
        <v>102</v>
      </c>
      <c r="F752" s="6"/>
      <c r="G752" s="83">
        <f>VLOOKUP(D752,Rates2,5)*VLOOKUP(D752,Mort_Imp_Retirees,C752-'Mort Imp Cume'!$C$4+2)</f>
        <v>5.6892656369568535E-2</v>
      </c>
      <c r="H752" s="9">
        <f t="shared" si="835"/>
        <v>0.94310734363043147</v>
      </c>
      <c r="I752" s="83">
        <f>VLOOKUP(E752,Rates2,6)*VLOOKUP(E752,Mort_Imp_Survivors,C752-'Mort Imp Cume'!$C$4+2)</f>
        <v>2.8520951439021218E-2</v>
      </c>
      <c r="J752" s="9">
        <f t="shared" si="836"/>
        <v>0.97147904856097878</v>
      </c>
      <c r="K752" s="83">
        <f>VLOOKUP(E752,Rates2,7)*VLOOKUP(E752,Mort_Imp_Survivors,C752-'Mort Imp Cume'!$C$4+2)</f>
        <v>3.6701830200345537E-2</v>
      </c>
      <c r="L752" s="9">
        <f t="shared" si="837"/>
        <v>0.96329816979965444</v>
      </c>
      <c r="M752" s="31">
        <f>PRODUCT(H$4:H751)</f>
        <v>2.093107030158655E-3</v>
      </c>
      <c r="N752" s="9">
        <f>PRODUCT(J$4:J751)</f>
        <v>4.9343070215410366E-2</v>
      </c>
      <c r="O752" s="9">
        <f>PRODUCT(L$4:L751)</f>
        <v>2.1351871946445083E-2</v>
      </c>
      <c r="P752" s="9">
        <f t="shared" si="840"/>
        <v>1.0328032715748757E-4</v>
      </c>
      <c r="Q752" s="9">
        <f t="shared" si="841"/>
        <v>2.7780671604314197E-6</v>
      </c>
      <c r="R752" s="9">
        <f t="shared" si="842"/>
        <v>5.7083061276740493E-6</v>
      </c>
      <c r="S752" s="9">
        <f t="shared" si="829"/>
        <v>3.3961149985963776E-5</v>
      </c>
      <c r="T752" s="9">
        <f t="shared" si="824"/>
        <v>8.6443891555529231E-5</v>
      </c>
      <c r="U752" s="9">
        <f t="shared" si="815"/>
        <v>8.2302129917383139E-5</v>
      </c>
      <c r="V752" s="9">
        <f t="shared" si="883"/>
        <v>2.9885455352485077E-5</v>
      </c>
      <c r="W752" s="6"/>
      <c r="X752" s="6"/>
    </row>
    <row r="753" spans="1:24" x14ac:dyDescent="0.25">
      <c r="A753">
        <f t="shared" si="838"/>
        <v>749</v>
      </c>
      <c r="B753" t="str">
        <f t="shared" si="852"/>
        <v>June</v>
      </c>
      <c r="C753">
        <f t="shared" si="833"/>
        <v>2087</v>
      </c>
      <c r="D753">
        <f t="shared" ref="D753:E753" si="887">D741+1</f>
        <v>104</v>
      </c>
      <c r="E753">
        <f t="shared" si="887"/>
        <v>102</v>
      </c>
      <c r="F753" s="6"/>
      <c r="G753" s="83">
        <f>VLOOKUP(D753,Rates2,5)*VLOOKUP(D753,Mort_Imp_Retirees,C753-'Mort Imp Cume'!$C$4+2)</f>
        <v>5.6892656369568535E-2</v>
      </c>
      <c r="H753" s="9">
        <f t="shared" si="835"/>
        <v>0.94310734363043147</v>
      </c>
      <c r="I753" s="83">
        <f>VLOOKUP(E753,Rates2,6)*VLOOKUP(E753,Mort_Imp_Survivors,C753-'Mort Imp Cume'!$C$4+2)</f>
        <v>2.8520951439021218E-2</v>
      </c>
      <c r="J753" s="9">
        <f t="shared" si="836"/>
        <v>0.97147904856097878</v>
      </c>
      <c r="K753" s="83">
        <f>VLOOKUP(E753,Rates2,7)*VLOOKUP(E753,Mort_Imp_Survivors,C753-'Mort Imp Cume'!$C$4+2)</f>
        <v>3.6701830200345537E-2</v>
      </c>
      <c r="L753" s="9">
        <f t="shared" si="837"/>
        <v>0.96329816979965444</v>
      </c>
      <c r="M753" s="31">
        <f>PRODUCT(H$4:H752)</f>
        <v>1.9740246111471104E-3</v>
      </c>
      <c r="N753" s="9">
        <f>PRODUCT(J$4:J752)</f>
        <v>4.7935758905944433E-2</v>
      </c>
      <c r="O753" s="9">
        <f>PRODUCT(L$4:L752)</f>
        <v>2.0568219167807135E-2</v>
      </c>
      <c r="P753" s="9">
        <f t="shared" si="840"/>
        <v>9.4626367834348591E-5</v>
      </c>
      <c r="Q753" s="9">
        <f t="shared" si="841"/>
        <v>2.5452902041126986E-6</v>
      </c>
      <c r="R753" s="9">
        <f t="shared" si="842"/>
        <v>5.2300015909582703E-6</v>
      </c>
      <c r="S753" s="9">
        <f t="shared" si="829"/>
        <v>3.1752669991627109E-5</v>
      </c>
      <c r="T753" s="9">
        <f t="shared" si="824"/>
        <v>8.1693831570661321E-5</v>
      </c>
      <c r="U753" s="9">
        <f t="shared" si="815"/>
        <v>7.8925504478958195E-5</v>
      </c>
      <c r="V753" s="9">
        <f t="shared" si="883"/>
        <v>2.8752582179553472E-5</v>
      </c>
      <c r="W753" s="6"/>
      <c r="X753" s="6"/>
    </row>
    <row r="754" spans="1:24" x14ac:dyDescent="0.25">
      <c r="A754">
        <f t="shared" si="838"/>
        <v>750</v>
      </c>
      <c r="B754" t="str">
        <f t="shared" si="852"/>
        <v>July</v>
      </c>
      <c r="C754">
        <f t="shared" si="833"/>
        <v>2087</v>
      </c>
      <c r="D754">
        <f t="shared" ref="D754:E754" si="888">D742+1</f>
        <v>104</v>
      </c>
      <c r="E754">
        <f t="shared" si="888"/>
        <v>102</v>
      </c>
      <c r="F754" s="6"/>
      <c r="G754" s="83">
        <f>VLOOKUP(D754,Rates2,5)*VLOOKUP(D754,Mort_Imp_Retirees,C754-'Mort Imp Cume'!$C$4+2)</f>
        <v>5.6892656369568535E-2</v>
      </c>
      <c r="H754" s="9">
        <f t="shared" si="835"/>
        <v>0.94310734363043147</v>
      </c>
      <c r="I754" s="83">
        <f>VLOOKUP(E754,Rates2,6)*VLOOKUP(E754,Mort_Imp_Survivors,C754-'Mort Imp Cume'!$C$4+2)</f>
        <v>2.8520951439021218E-2</v>
      </c>
      <c r="J754" s="9">
        <f t="shared" si="836"/>
        <v>0.97147904856097878</v>
      </c>
      <c r="K754" s="83">
        <f>VLOOKUP(E754,Rates2,7)*VLOOKUP(E754,Mort_Imp_Survivors,C754-'Mort Imp Cume'!$C$4+2)</f>
        <v>3.6701830200345537E-2</v>
      </c>
      <c r="L754" s="9">
        <f t="shared" si="837"/>
        <v>0.96329816979965444</v>
      </c>
      <c r="M754" s="31">
        <f>PRODUCT(H$4:H753)</f>
        <v>1.8617171072800468E-3</v>
      </c>
      <c r="N754" s="9">
        <f>PRODUCT(J$4:J753)</f>
        <v>4.6568585453995365E-2</v>
      </c>
      <c r="O754" s="9">
        <f>PRODUCT(L$4:L753)</f>
        <v>1.9813327880386783E-2</v>
      </c>
      <c r="P754" s="9">
        <f t="shared" si="840"/>
        <v>8.6697532201535907E-5</v>
      </c>
      <c r="Q754" s="9">
        <f t="shared" si="841"/>
        <v>2.3320178559491647E-6</v>
      </c>
      <c r="R754" s="9">
        <f t="shared" si="842"/>
        <v>4.7917746577777654E-6</v>
      </c>
      <c r="S754" s="9">
        <f t="shared" si="829"/>
        <v>2.9687806567618611E-5</v>
      </c>
      <c r="T754" s="9">
        <f t="shared" si="824"/>
        <v>7.7204785631480486E-5</v>
      </c>
      <c r="U754" s="9">
        <f t="shared" si="815"/>
        <v>7.5687412506955822E-5</v>
      </c>
      <c r="V754" s="9">
        <f t="shared" si="883"/>
        <v>2.766265302774554E-5</v>
      </c>
      <c r="W754" s="6"/>
      <c r="X754" s="6"/>
    </row>
    <row r="755" spans="1:24" x14ac:dyDescent="0.25">
      <c r="A755">
        <f t="shared" si="838"/>
        <v>751</v>
      </c>
      <c r="B755" t="str">
        <f t="shared" si="852"/>
        <v>August</v>
      </c>
      <c r="C755">
        <f t="shared" si="833"/>
        <v>2087</v>
      </c>
      <c r="D755">
        <f t="shared" ref="D755:E755" si="889">D743+1</f>
        <v>104</v>
      </c>
      <c r="E755">
        <f t="shared" si="889"/>
        <v>102</v>
      </c>
      <c r="F755" s="6"/>
      <c r="G755" s="83">
        <f>VLOOKUP(D755,Rates2,5)*VLOOKUP(D755,Mort_Imp_Retirees,C755-'Mort Imp Cume'!$C$4+2)</f>
        <v>5.6892656369568535E-2</v>
      </c>
      <c r="H755" s="9">
        <f t="shared" si="835"/>
        <v>0.94310734363043147</v>
      </c>
      <c r="I755" s="83">
        <f>VLOOKUP(E755,Rates2,6)*VLOOKUP(E755,Mort_Imp_Survivors,C755-'Mort Imp Cume'!$C$4+2)</f>
        <v>2.8520951439021218E-2</v>
      </c>
      <c r="J755" s="9">
        <f t="shared" si="836"/>
        <v>0.97147904856097878</v>
      </c>
      <c r="K755" s="83">
        <f>VLOOKUP(E755,Rates2,7)*VLOOKUP(E755,Mort_Imp_Survivors,C755-'Mort Imp Cume'!$C$4+2)</f>
        <v>3.6701830200345537E-2</v>
      </c>
      <c r="L755" s="9">
        <f t="shared" si="837"/>
        <v>0.96329816979965444</v>
      </c>
      <c r="M755" s="31">
        <f>PRODUCT(H$4:H754)</f>
        <v>1.7557990756382159E-3</v>
      </c>
      <c r="N755" s="9">
        <f>PRODUCT(J$4:J754)</f>
        <v>4.5240405089678054E-2</v>
      </c>
      <c r="O755" s="9">
        <f>PRODUCT(L$4:L754)</f>
        <v>1.9086142484817055E-2</v>
      </c>
      <c r="P755" s="9">
        <f t="shared" si="840"/>
        <v>7.943306143795517E-5</v>
      </c>
      <c r="Q755" s="9">
        <f t="shared" si="841"/>
        <v>2.1366158058041799E-6</v>
      </c>
      <c r="R755" s="9">
        <f t="shared" si="842"/>
        <v>4.3902671866518811E-6</v>
      </c>
      <c r="S755" s="9">
        <f t="shared" si="829"/>
        <v>2.7757220385836759E-5</v>
      </c>
      <c r="T755" s="9">
        <f t="shared" si="824"/>
        <v>7.2962411112364512E-5</v>
      </c>
      <c r="U755" s="9">
        <f t="shared" si="815"/>
        <v>7.2582170361994386E-5</v>
      </c>
      <c r="V755" s="9">
        <f t="shared" si="883"/>
        <v>2.6614040010556144E-5</v>
      </c>
      <c r="W755" s="6"/>
      <c r="X755" s="6"/>
    </row>
    <row r="756" spans="1:24" x14ac:dyDescent="0.25">
      <c r="A756">
        <f t="shared" si="838"/>
        <v>752</v>
      </c>
      <c r="B756" t="str">
        <f t="shared" si="852"/>
        <v>September</v>
      </c>
      <c r="C756">
        <f t="shared" si="833"/>
        <v>2087</v>
      </c>
      <c r="D756">
        <f t="shared" ref="D756:E756" si="890">D744+1</f>
        <v>104</v>
      </c>
      <c r="E756">
        <f t="shared" si="890"/>
        <v>102</v>
      </c>
      <c r="F756" s="6"/>
      <c r="G756" s="83">
        <f>VLOOKUP(D756,Rates2,5)*VLOOKUP(D756,Mort_Imp_Retirees,C756-'Mort Imp Cume'!$C$4+2)</f>
        <v>5.6892656369568535E-2</v>
      </c>
      <c r="H756" s="9">
        <f t="shared" si="835"/>
        <v>0.94310734363043147</v>
      </c>
      <c r="I756" s="83">
        <f>VLOOKUP(E756,Rates2,6)*VLOOKUP(E756,Mort_Imp_Survivors,C756-'Mort Imp Cume'!$C$4+2)</f>
        <v>2.8520951439021218E-2</v>
      </c>
      <c r="J756" s="9">
        <f t="shared" si="836"/>
        <v>0.97147904856097878</v>
      </c>
      <c r="K756" s="83">
        <f>VLOOKUP(E756,Rates2,7)*VLOOKUP(E756,Mort_Imp_Survivors,C756-'Mort Imp Cume'!$C$4+2)</f>
        <v>3.6701830200345537E-2</v>
      </c>
      <c r="L756" s="9">
        <f t="shared" si="837"/>
        <v>0.96329816979965444</v>
      </c>
      <c r="M756" s="31">
        <f>PRODUCT(H$4:H755)</f>
        <v>1.6559070021739248E-3</v>
      </c>
      <c r="N756" s="9">
        <f>PRODUCT(J$4:J755)</f>
        <v>4.3950105693033696E-2</v>
      </c>
      <c r="O756" s="9">
        <f>PRODUCT(L$4:L755)</f>
        <v>1.8385646124159698E-2</v>
      </c>
      <c r="P756" s="9">
        <f t="shared" si="840"/>
        <v>7.2777287763378567E-5</v>
      </c>
      <c r="Q756" s="9">
        <f t="shared" si="841"/>
        <v>1.9575866839811015E-6</v>
      </c>
      <c r="R756" s="9">
        <f t="shared" si="842"/>
        <v>4.02240241804921E-6</v>
      </c>
      <c r="S756" s="9">
        <f t="shared" si="829"/>
        <v>2.5952179450949382E-5</v>
      </c>
      <c r="T756" s="9">
        <f t="shared" si="824"/>
        <v>6.8953153509683659E-5</v>
      </c>
      <c r="U756" s="9">
        <f t="shared" si="815"/>
        <v>6.9604327588466871E-5</v>
      </c>
      <c r="V756" s="9">
        <f t="shared" si="883"/>
        <v>2.5605176950058033E-5</v>
      </c>
      <c r="W756" s="6"/>
      <c r="X756" s="6"/>
    </row>
    <row r="757" spans="1:24" x14ac:dyDescent="0.25">
      <c r="A757">
        <f t="shared" si="838"/>
        <v>753</v>
      </c>
      <c r="B757" t="str">
        <f t="shared" si="852"/>
        <v>October</v>
      </c>
      <c r="C757">
        <f t="shared" si="833"/>
        <v>2087</v>
      </c>
      <c r="D757">
        <f t="shared" ref="D757:E757" si="891">D745+1</f>
        <v>104</v>
      </c>
      <c r="E757">
        <f t="shared" si="891"/>
        <v>102</v>
      </c>
      <c r="F757" s="6"/>
      <c r="G757" s="83">
        <f>VLOOKUP(D757,Rates2,5)*VLOOKUP(D757,Mort_Imp_Retirees,C757-'Mort Imp Cume'!$C$4+2)</f>
        <v>5.6892656369568535E-2</v>
      </c>
      <c r="H757" s="9">
        <f t="shared" si="835"/>
        <v>0.94310734363043147</v>
      </c>
      <c r="I757" s="83">
        <f>VLOOKUP(E757,Rates2,6)*VLOOKUP(E757,Mort_Imp_Survivors,C757-'Mort Imp Cume'!$C$4+2)</f>
        <v>2.8520951439021218E-2</v>
      </c>
      <c r="J757" s="9">
        <f t="shared" si="836"/>
        <v>0.97147904856097878</v>
      </c>
      <c r="K757" s="83">
        <f>VLOOKUP(E757,Rates2,7)*VLOOKUP(E757,Mort_Imp_Survivors,C757-'Mort Imp Cume'!$C$4+2)</f>
        <v>3.6701830200345537E-2</v>
      </c>
      <c r="L757" s="9">
        <f t="shared" si="837"/>
        <v>0.96329816979965444</v>
      </c>
      <c r="M757" s="31">
        <f>PRODUCT(H$4:H756)</f>
        <v>1.5616980541192814E-3</v>
      </c>
      <c r="N757" s="9">
        <f>PRODUCT(J$4:J756)</f>
        <v>4.2696606862822832E-2</v>
      </c>
      <c r="O757" s="9">
        <f>PRODUCT(L$4:L756)</f>
        <v>1.7710859261987146E-2</v>
      </c>
      <c r="P757" s="9">
        <f t="shared" si="840"/>
        <v>6.6679207855166377E-5</v>
      </c>
      <c r="Q757" s="9">
        <f t="shared" si="841"/>
        <v>1.7935585868502847E-6</v>
      </c>
      <c r="R757" s="9">
        <f t="shared" si="842"/>
        <v>3.6853613971196976E-6</v>
      </c>
      <c r="S757" s="9">
        <f t="shared" si="829"/>
        <v>2.4264519605786729E-5</v>
      </c>
      <c r="T757" s="9">
        <f t="shared" si="824"/>
        <v>6.5164203134787516E-5</v>
      </c>
      <c r="U757" s="9">
        <f t="shared" ref="U757:U820" si="892">IF(O518=0,0,R517*O757/O518)</f>
        <v>6.6748657347664954E-5</v>
      </c>
      <c r="V757" s="9">
        <f t="shared" si="883"/>
        <v>2.4634557037704058E-5</v>
      </c>
      <c r="W757" s="6"/>
      <c r="X757" s="6"/>
    </row>
    <row r="758" spans="1:24" x14ac:dyDescent="0.25">
      <c r="A758">
        <f t="shared" si="838"/>
        <v>754</v>
      </c>
      <c r="B758" t="str">
        <f t="shared" si="852"/>
        <v>November</v>
      </c>
      <c r="C758">
        <f t="shared" si="833"/>
        <v>2087</v>
      </c>
      <c r="D758">
        <f t="shared" ref="D758:E758" si="893">D746+1</f>
        <v>104</v>
      </c>
      <c r="E758">
        <f t="shared" si="893"/>
        <v>102</v>
      </c>
      <c r="F758" s="6"/>
      <c r="G758" s="83">
        <f>VLOOKUP(D758,Rates2,5)*VLOOKUP(D758,Mort_Imp_Retirees,C758-'Mort Imp Cume'!$C$4+2)</f>
        <v>5.6892656369568535E-2</v>
      </c>
      <c r="H758" s="9">
        <f t="shared" si="835"/>
        <v>0.94310734363043147</v>
      </c>
      <c r="I758" s="83">
        <f>VLOOKUP(E758,Rates2,6)*VLOOKUP(E758,Mort_Imp_Survivors,C758-'Mort Imp Cume'!$C$4+2)</f>
        <v>2.8520951439021218E-2</v>
      </c>
      <c r="J758" s="9">
        <f t="shared" si="836"/>
        <v>0.97147904856097878</v>
      </c>
      <c r="K758" s="83">
        <f>VLOOKUP(E758,Rates2,7)*VLOOKUP(E758,Mort_Imp_Survivors,C758-'Mort Imp Cume'!$C$4+2)</f>
        <v>3.6701830200345537E-2</v>
      </c>
      <c r="L758" s="9">
        <f t="shared" si="837"/>
        <v>0.96329816979965444</v>
      </c>
      <c r="M758" s="31">
        <f>PRODUCT(H$4:H757)</f>
        <v>1.4728489033732492E-3</v>
      </c>
      <c r="N758" s="9">
        <f>PRODUCT(J$4:J757)</f>
        <v>4.1478859011877284E-2</v>
      </c>
      <c r="O758" s="9">
        <f>PRODUCT(L$4:L757)</f>
        <v>1.7060838312651476E-2</v>
      </c>
      <c r="P758" s="9">
        <f t="shared" si="840"/>
        <v>6.1092092008817073E-5</v>
      </c>
      <c r="Q758" s="9">
        <f t="shared" si="841"/>
        <v>1.6432745639249781E-6</v>
      </c>
      <c r="R758" s="9">
        <f t="shared" si="842"/>
        <v>3.3765613719889835E-6</v>
      </c>
      <c r="S758" s="9">
        <f t="shared" si="829"/>
        <v>2.2686607605053008E-5</v>
      </c>
      <c r="T758" s="9">
        <f t="shared" si="824"/>
        <v>6.1583454186696441E-5</v>
      </c>
      <c r="U758" s="9">
        <f t="shared" si="892"/>
        <v>6.4010147243405421E-5</v>
      </c>
      <c r="V758" s="9">
        <f t="shared" si="883"/>
        <v>2.3700730583801694E-5</v>
      </c>
      <c r="W758" s="6"/>
      <c r="X758" s="6"/>
    </row>
    <row r="759" spans="1:24" x14ac:dyDescent="0.25">
      <c r="A759">
        <f t="shared" si="838"/>
        <v>755</v>
      </c>
      <c r="B759" t="str">
        <f t="shared" si="852"/>
        <v>December</v>
      </c>
      <c r="C759">
        <f t="shared" si="833"/>
        <v>2087</v>
      </c>
      <c r="D759">
        <f t="shared" ref="D759:E759" si="894">D747+1</f>
        <v>104</v>
      </c>
      <c r="E759">
        <f t="shared" si="894"/>
        <v>102</v>
      </c>
      <c r="F759" s="6"/>
      <c r="G759" s="83">
        <f>VLOOKUP(D759,Rates2,5)*VLOOKUP(D759,Mort_Imp_Retirees,C759-'Mort Imp Cume'!$C$4+2)</f>
        <v>5.6892656369568535E-2</v>
      </c>
      <c r="H759" s="9">
        <f t="shared" si="835"/>
        <v>0.94310734363043147</v>
      </c>
      <c r="I759" s="83">
        <f>VLOOKUP(E759,Rates2,6)*VLOOKUP(E759,Mort_Imp_Survivors,C759-'Mort Imp Cume'!$C$4+2)</f>
        <v>2.8520951439021218E-2</v>
      </c>
      <c r="J759" s="9">
        <f t="shared" si="836"/>
        <v>0.97147904856097878</v>
      </c>
      <c r="K759" s="83">
        <f>VLOOKUP(E759,Rates2,7)*VLOOKUP(E759,Mort_Imp_Survivors,C759-'Mort Imp Cume'!$C$4+2)</f>
        <v>3.6701830200345537E-2</v>
      </c>
      <c r="L759" s="9">
        <f t="shared" si="837"/>
        <v>0.96329816979965444</v>
      </c>
      <c r="M759" s="31">
        <f>PRODUCT(H$4:H758)</f>
        <v>1.3890546168293392E-3</v>
      </c>
      <c r="N759" s="9">
        <f>PRODUCT(J$4:J758)</f>
        <v>4.0295842488253526E-2</v>
      </c>
      <c r="O759" s="9">
        <f>PRODUCT(L$4:L758)</f>
        <v>1.643467432182499E-2</v>
      </c>
      <c r="P759" s="9">
        <f t="shared" si="840"/>
        <v>5.5973126047336408E-5</v>
      </c>
      <c r="Q759" s="9">
        <f t="shared" si="841"/>
        <v>1.5055829858253953E-6</v>
      </c>
      <c r="R759" s="9">
        <f t="shared" si="842"/>
        <v>3.093636002080756E-6</v>
      </c>
      <c r="S759" s="9">
        <f t="shared" si="829"/>
        <v>2.1211306590339624E-5</v>
      </c>
      <c r="T759" s="9">
        <f t="shared" si="824"/>
        <v>5.8199466073733423E-5</v>
      </c>
      <c r="U759" s="9">
        <f t="shared" si="892"/>
        <v>6.1383990524054724E-5</v>
      </c>
      <c r="V759" s="9">
        <f t="shared" si="883"/>
        <v>2.2802302852298649E-5</v>
      </c>
      <c r="W759" s="6"/>
      <c r="X759" s="6"/>
    </row>
    <row r="760" spans="1:24" x14ac:dyDescent="0.25">
      <c r="A760">
        <f t="shared" si="838"/>
        <v>756</v>
      </c>
      <c r="B760" t="str">
        <f t="shared" si="852"/>
        <v>January</v>
      </c>
      <c r="C760">
        <f t="shared" si="833"/>
        <v>2088</v>
      </c>
      <c r="D760">
        <f t="shared" ref="D760:E760" si="895">D748+1</f>
        <v>105</v>
      </c>
      <c r="E760">
        <f t="shared" si="895"/>
        <v>103</v>
      </c>
      <c r="F760" s="6"/>
      <c r="G760" s="83">
        <f>VLOOKUP(D760,Rates2,5)*VLOOKUP(D760,Mort_Imp_Retirees,C760-'Mort Imp Cume'!$C$4+2)</f>
        <v>6.6772043760918151E-2</v>
      </c>
      <c r="H760" s="9">
        <f t="shared" si="835"/>
        <v>0.93322795623908184</v>
      </c>
      <c r="I760" s="83">
        <f>VLOOKUP(E760,Rates2,6)*VLOOKUP(E760,Mort_Imp_Survivors,C760-'Mort Imp Cume'!$C$4+2)</f>
        <v>3.0930938854225137E-2</v>
      </c>
      <c r="J760" s="9">
        <f t="shared" si="836"/>
        <v>0.96906906114577485</v>
      </c>
      <c r="K760" s="83">
        <f>VLOOKUP(E760,Rates2,7)*VLOOKUP(E760,Mort_Imp_Survivors,C760-'Mort Imp Cume'!$C$4+2)</f>
        <v>4.0297077811512948E-2</v>
      </c>
      <c r="L760" s="9">
        <f t="shared" si="837"/>
        <v>0.95970292218848707</v>
      </c>
      <c r="M760" s="31">
        <f>PRODUCT(H$4:H759)</f>
        <v>1.3100276098355049E-3</v>
      </c>
      <c r="N760" s="9">
        <f>PRODUCT(J$4:J759)</f>
        <v>3.9146566721451601E-2</v>
      </c>
      <c r="O760" s="9">
        <f>PRODUCT(L$4:L759)</f>
        <v>1.5831491695467392E-2</v>
      </c>
      <c r="P760" s="9">
        <f t="shared" si="840"/>
        <v>5.1283083235369359E-5</v>
      </c>
      <c r="Q760" s="9">
        <f t="shared" si="841"/>
        <v>1.4803178316349618E-6</v>
      </c>
      <c r="R760" s="9">
        <f t="shared" si="842"/>
        <v>3.3183601978125047E-6</v>
      </c>
      <c r="S760" s="9">
        <f t="shared" si="829"/>
        <v>2.1911022179132904E-5</v>
      </c>
      <c r="T760" s="9">
        <f t="shared" si="824"/>
        <v>6.1158697826343096E-5</v>
      </c>
      <c r="U760" s="9">
        <f t="shared" si="892"/>
        <v>6.7206624946843888E-5</v>
      </c>
      <c r="V760" s="9">
        <f t="shared" si="883"/>
        <v>2.5325434211513833E-5</v>
      </c>
      <c r="W760" s="6"/>
      <c r="X760" s="6"/>
    </row>
    <row r="761" spans="1:24" x14ac:dyDescent="0.25">
      <c r="A761">
        <f t="shared" si="838"/>
        <v>757</v>
      </c>
      <c r="B761" t="str">
        <f t="shared" si="852"/>
        <v>February</v>
      </c>
      <c r="C761">
        <f t="shared" si="833"/>
        <v>2088</v>
      </c>
      <c r="D761">
        <f t="shared" ref="D761:E761" si="896">D749+1</f>
        <v>105</v>
      </c>
      <c r="E761">
        <f t="shared" si="896"/>
        <v>103</v>
      </c>
      <c r="F761" s="6"/>
      <c r="G761" s="83">
        <f>VLOOKUP(D761,Rates2,5)*VLOOKUP(D761,Mort_Imp_Retirees,C761-'Mort Imp Cume'!$C$4+2)</f>
        <v>6.6772043760918151E-2</v>
      </c>
      <c r="H761" s="9">
        <f t="shared" si="835"/>
        <v>0.93322795623908184</v>
      </c>
      <c r="I761" s="83">
        <f>VLOOKUP(E761,Rates2,6)*VLOOKUP(E761,Mort_Imp_Survivors,C761-'Mort Imp Cume'!$C$4+2)</f>
        <v>3.0930938854225137E-2</v>
      </c>
      <c r="J761" s="9">
        <f t="shared" si="836"/>
        <v>0.96906906114577485</v>
      </c>
      <c r="K761" s="83">
        <f>VLOOKUP(E761,Rates2,7)*VLOOKUP(E761,Mort_Imp_Survivors,C761-'Mort Imp Cume'!$C$4+2)</f>
        <v>4.0297077811512948E-2</v>
      </c>
      <c r="L761" s="9">
        <f t="shared" si="837"/>
        <v>0.95970292218848707</v>
      </c>
      <c r="M761" s="31">
        <f>PRODUCT(H$4:H760)</f>
        <v>1.2225543889435575E-3</v>
      </c>
      <c r="N761" s="9">
        <f>PRODUCT(J$4:J760)</f>
        <v>3.7935726659837535E-2</v>
      </c>
      <c r="O761" s="9">
        <f>PRODUCT(L$4:L760)</f>
        <v>1.5193528842742821E-2</v>
      </c>
      <c r="P761" s="9">
        <f t="shared" si="840"/>
        <v>4.6378489125747502E-5</v>
      </c>
      <c r="Q761" s="9">
        <f t="shared" si="841"/>
        <v>1.3387436972545692E-6</v>
      </c>
      <c r="R761" s="9">
        <f t="shared" si="842"/>
        <v>3.0009999914244065E-6</v>
      </c>
      <c r="S761" s="9">
        <f t="shared" si="829"/>
        <v>2.0350436764946957E-5</v>
      </c>
      <c r="T761" s="9">
        <f t="shared" si="824"/>
        <v>5.746992444045681E-5</v>
      </c>
      <c r="U761" s="9">
        <f t="shared" si="892"/>
        <v>6.4158070853506918E-5</v>
      </c>
      <c r="V761" s="9">
        <f t="shared" si="883"/>
        <v>2.4270537930158178E-5</v>
      </c>
      <c r="W761" s="6"/>
      <c r="X761" s="6"/>
    </row>
    <row r="762" spans="1:24" x14ac:dyDescent="0.25">
      <c r="A762">
        <f t="shared" si="838"/>
        <v>758</v>
      </c>
      <c r="B762" t="str">
        <f t="shared" si="852"/>
        <v>March</v>
      </c>
      <c r="C762">
        <f t="shared" si="833"/>
        <v>2088</v>
      </c>
      <c r="D762">
        <f t="shared" ref="D762:E762" si="897">D750+1</f>
        <v>105</v>
      </c>
      <c r="E762">
        <f t="shared" si="897"/>
        <v>103</v>
      </c>
      <c r="F762" s="6"/>
      <c r="G762" s="83">
        <f>VLOOKUP(D762,Rates2,5)*VLOOKUP(D762,Mort_Imp_Retirees,C762-'Mort Imp Cume'!$C$4+2)</f>
        <v>6.6772043760918151E-2</v>
      </c>
      <c r="H762" s="9">
        <f t="shared" si="835"/>
        <v>0.93322795623908184</v>
      </c>
      <c r="I762" s="83">
        <f>VLOOKUP(E762,Rates2,6)*VLOOKUP(E762,Mort_Imp_Survivors,C762-'Mort Imp Cume'!$C$4+2)</f>
        <v>3.0930938854225137E-2</v>
      </c>
      <c r="J762" s="9">
        <f t="shared" si="836"/>
        <v>0.96906906114577485</v>
      </c>
      <c r="K762" s="83">
        <f>VLOOKUP(E762,Rates2,7)*VLOOKUP(E762,Mort_Imp_Survivors,C762-'Mort Imp Cume'!$C$4+2)</f>
        <v>4.0297077811512948E-2</v>
      </c>
      <c r="L762" s="9">
        <f t="shared" si="837"/>
        <v>0.95970292218848707</v>
      </c>
      <c r="M762" s="31">
        <f>PRODUCT(H$4:H761)</f>
        <v>1.1409219337849157E-3</v>
      </c>
      <c r="N762" s="9">
        <f>PRODUCT(J$4:J761)</f>
        <v>3.6762339018131501E-2</v>
      </c>
      <c r="O762" s="9">
        <f>PRODUCT(L$4:L761)</f>
        <v>1.4581274028735347E-2</v>
      </c>
      <c r="P762" s="9">
        <f t="shared" si="840"/>
        <v>4.1942958923023254E-5</v>
      </c>
      <c r="Q762" s="9">
        <f t="shared" si="841"/>
        <v>1.2107093818895436E-6</v>
      </c>
      <c r="R762" s="9">
        <f t="shared" si="842"/>
        <v>2.713991372746736E-6</v>
      </c>
      <c r="S762" s="9">
        <f t="shared" si="829"/>
        <v>1.8901002113836291E-5</v>
      </c>
      <c r="T762" s="9">
        <f t="shared" si="824"/>
        <v>5.4003638608688477E-5</v>
      </c>
      <c r="U762" s="9">
        <f t="shared" si="892"/>
        <v>6.1247801967429657E-5</v>
      </c>
      <c r="V762" s="9">
        <f t="shared" si="883"/>
        <v>2.3259581908824283E-5</v>
      </c>
      <c r="W762" s="6"/>
      <c r="X762" s="6"/>
    </row>
    <row r="763" spans="1:24" x14ac:dyDescent="0.25">
      <c r="A763">
        <f t="shared" si="838"/>
        <v>759</v>
      </c>
      <c r="B763" t="str">
        <f t="shared" si="852"/>
        <v>April</v>
      </c>
      <c r="C763">
        <f t="shared" si="833"/>
        <v>2088</v>
      </c>
      <c r="D763">
        <f t="shared" ref="D763:E763" si="898">D751+1</f>
        <v>105</v>
      </c>
      <c r="E763">
        <f t="shared" si="898"/>
        <v>103</v>
      </c>
      <c r="F763" s="6"/>
      <c r="G763" s="83">
        <f>VLOOKUP(D763,Rates2,5)*VLOOKUP(D763,Mort_Imp_Retirees,C763-'Mort Imp Cume'!$C$4+2)</f>
        <v>6.6772043760918151E-2</v>
      </c>
      <c r="H763" s="9">
        <f t="shared" si="835"/>
        <v>0.93322795623908184</v>
      </c>
      <c r="I763" s="83">
        <f>VLOOKUP(E763,Rates2,6)*VLOOKUP(E763,Mort_Imp_Survivors,C763-'Mort Imp Cume'!$C$4+2)</f>
        <v>3.0930938854225137E-2</v>
      </c>
      <c r="J763" s="9">
        <f t="shared" si="836"/>
        <v>0.96906906114577485</v>
      </c>
      <c r="K763" s="83">
        <f>VLOOKUP(E763,Rates2,7)*VLOOKUP(E763,Mort_Imp_Survivors,C763-'Mort Imp Cume'!$C$4+2)</f>
        <v>4.0297077811512948E-2</v>
      </c>
      <c r="L763" s="9">
        <f t="shared" si="837"/>
        <v>0.95970292218848707</v>
      </c>
      <c r="M763" s="31">
        <f>PRODUCT(H$4:H762)</f>
        <v>1.0647402444944379E-3</v>
      </c>
      <c r="N763" s="9">
        <f>PRODUCT(J$4:J762)</f>
        <v>3.5625245357823382E-2</v>
      </c>
      <c r="O763" s="9">
        <f>PRODUCT(L$4:L762)</f>
        <v>1.3993691294608406E-2</v>
      </c>
      <c r="P763" s="9">
        <f t="shared" si="840"/>
        <v>3.793163245246321E-5</v>
      </c>
      <c r="Q763" s="9">
        <f t="shared" si="841"/>
        <v>1.0949199689241395E-6</v>
      </c>
      <c r="R763" s="9">
        <f t="shared" si="842"/>
        <v>2.4544315869349945E-6</v>
      </c>
      <c r="S763" s="9">
        <f t="shared" si="829"/>
        <v>1.755480165037996E-5</v>
      </c>
      <c r="T763" s="9">
        <f t="shared" si="824"/>
        <v>5.0746421043226399E-5</v>
      </c>
      <c r="U763" s="9">
        <f t="shared" si="892"/>
        <v>5.8469545544891209E-5</v>
      </c>
      <c r="V763" s="9">
        <f t="shared" si="883"/>
        <v>2.2290735876152882E-5</v>
      </c>
      <c r="W763" s="6"/>
      <c r="X763" s="6"/>
    </row>
    <row r="764" spans="1:24" x14ac:dyDescent="0.25">
      <c r="A764">
        <f t="shared" si="838"/>
        <v>760</v>
      </c>
      <c r="B764" t="str">
        <f t="shared" si="852"/>
        <v>May</v>
      </c>
      <c r="C764">
        <f t="shared" si="833"/>
        <v>2088</v>
      </c>
      <c r="D764">
        <f t="shared" ref="D764:E764" si="899">D752+1</f>
        <v>105</v>
      </c>
      <c r="E764">
        <f t="shared" si="899"/>
        <v>103</v>
      </c>
      <c r="F764" s="6"/>
      <c r="G764" s="83">
        <f>VLOOKUP(D764,Rates2,5)*VLOOKUP(D764,Mort_Imp_Retirees,C764-'Mort Imp Cume'!$C$4+2)</f>
        <v>6.6772043760918151E-2</v>
      </c>
      <c r="H764" s="9">
        <f t="shared" si="835"/>
        <v>0.93322795623908184</v>
      </c>
      <c r="I764" s="83">
        <f>VLOOKUP(E764,Rates2,6)*VLOOKUP(E764,Mort_Imp_Survivors,C764-'Mort Imp Cume'!$C$4+2)</f>
        <v>3.0930938854225137E-2</v>
      </c>
      <c r="J764" s="9">
        <f t="shared" si="836"/>
        <v>0.96906906114577485</v>
      </c>
      <c r="K764" s="83">
        <f>VLOOKUP(E764,Rates2,7)*VLOOKUP(E764,Mort_Imp_Survivors,C764-'Mort Imp Cume'!$C$4+2)</f>
        <v>4.0297077811512948E-2</v>
      </c>
      <c r="L764" s="9">
        <f t="shared" si="837"/>
        <v>0.95970292218848707</v>
      </c>
      <c r="M764" s="31">
        <f>PRODUCT(H$4:H763)</f>
        <v>9.9364536229504469E-4</v>
      </c>
      <c r="N764" s="9">
        <f>PRODUCT(J$4:J763)</f>
        <v>3.4523323071993781E-2</v>
      </c>
      <c r="O764" s="9">
        <f>PRODUCT(L$4:L763)</f>
        <v>1.3429786427639281E-2</v>
      </c>
      <c r="P764" s="9">
        <f t="shared" si="840"/>
        <v>3.4303939861500137E-5</v>
      </c>
      <c r="Q764" s="9">
        <f t="shared" si="841"/>
        <v>9.9020438453843034E-7</v>
      </c>
      <c r="R764" s="9">
        <f t="shared" si="842"/>
        <v>2.2196954918273449E-6</v>
      </c>
      <c r="S764" s="9">
        <f t="shared" si="829"/>
        <v>1.630448264743537E-5</v>
      </c>
      <c r="T764" s="9">
        <f t="shared" si="824"/>
        <v>4.7685661837646911E-5</v>
      </c>
      <c r="U764" s="9">
        <f t="shared" si="892"/>
        <v>5.5817313379573957E-5</v>
      </c>
      <c r="V764" s="9">
        <f t="shared" si="883"/>
        <v>2.1362245798231764E-5</v>
      </c>
      <c r="W764" s="6"/>
      <c r="X764" s="6"/>
    </row>
    <row r="765" spans="1:24" x14ac:dyDescent="0.25">
      <c r="A765">
        <f t="shared" si="838"/>
        <v>761</v>
      </c>
      <c r="B765" t="str">
        <f t="shared" si="852"/>
        <v>June</v>
      </c>
      <c r="C765">
        <f t="shared" si="833"/>
        <v>2088</v>
      </c>
      <c r="D765">
        <f t="shared" ref="D765:E765" si="900">D753+1</f>
        <v>105</v>
      </c>
      <c r="E765">
        <f t="shared" si="900"/>
        <v>103</v>
      </c>
      <c r="F765" s="6"/>
      <c r="G765" s="83">
        <f>VLOOKUP(D765,Rates2,5)*VLOOKUP(D765,Mort_Imp_Retirees,C765-'Mort Imp Cume'!$C$4+2)</f>
        <v>6.6772043760918151E-2</v>
      </c>
      <c r="H765" s="9">
        <f t="shared" si="835"/>
        <v>0.93322795623908184</v>
      </c>
      <c r="I765" s="83">
        <f>VLOOKUP(E765,Rates2,6)*VLOOKUP(E765,Mort_Imp_Survivors,C765-'Mort Imp Cume'!$C$4+2)</f>
        <v>3.0930938854225137E-2</v>
      </c>
      <c r="J765" s="9">
        <f t="shared" si="836"/>
        <v>0.96906906114577485</v>
      </c>
      <c r="K765" s="83">
        <f>VLOOKUP(E765,Rates2,7)*VLOOKUP(E765,Mort_Imp_Survivors,C765-'Mort Imp Cume'!$C$4+2)</f>
        <v>4.0297077811512948E-2</v>
      </c>
      <c r="L765" s="9">
        <f t="shared" si="837"/>
        <v>0.95970292218848707</v>
      </c>
      <c r="M765" s="31">
        <f>PRODUCT(H$4:H764)</f>
        <v>9.2729763068104655E-4</v>
      </c>
      <c r="N765" s="9">
        <f>PRODUCT(J$4:J764)</f>
        <v>3.3455484277009277E-2</v>
      </c>
      <c r="O765" s="9">
        <f>PRODUCT(L$4:L764)</f>
        <v>1.28886052789727E-2</v>
      </c>
      <c r="P765" s="9">
        <f t="shared" si="840"/>
        <v>3.1023191303357708E-5</v>
      </c>
      <c r="Q765" s="9">
        <f t="shared" si="841"/>
        <v>8.9550355367303058E-7</v>
      </c>
      <c r="R765" s="9">
        <f t="shared" si="842"/>
        <v>2.0074090077170809E-6</v>
      </c>
      <c r="S765" s="9">
        <f t="shared" si="829"/>
        <v>1.514321606674304E-5</v>
      </c>
      <c r="T765" s="9">
        <f t="shared" ref="T765:T828" si="901">IF(O646=0,0,R645*O765/O646)</f>
        <v>4.4809511649254259E-5</v>
      </c>
      <c r="U765" s="9">
        <f t="shared" si="892"/>
        <v>5.3285388895686225E-5</v>
      </c>
      <c r="V765" s="9">
        <f t="shared" si="883"/>
        <v>2.047243070302937E-5</v>
      </c>
      <c r="W765" s="6"/>
      <c r="X765" s="6"/>
    </row>
    <row r="766" spans="1:24" x14ac:dyDescent="0.25">
      <c r="A766">
        <f t="shared" si="838"/>
        <v>762</v>
      </c>
      <c r="B766" t="str">
        <f t="shared" si="852"/>
        <v>July</v>
      </c>
      <c r="C766">
        <f t="shared" si="833"/>
        <v>2088</v>
      </c>
      <c r="D766">
        <f t="shared" ref="D766:E766" si="902">D754+1</f>
        <v>105</v>
      </c>
      <c r="E766">
        <f t="shared" si="902"/>
        <v>103</v>
      </c>
      <c r="F766" s="6"/>
      <c r="G766" s="83">
        <f>VLOOKUP(D766,Rates2,5)*VLOOKUP(D766,Mort_Imp_Retirees,C766-'Mort Imp Cume'!$C$4+2)</f>
        <v>6.6772043760918151E-2</v>
      </c>
      <c r="H766" s="9">
        <f t="shared" si="835"/>
        <v>0.93322795623908184</v>
      </c>
      <c r="I766" s="83">
        <f>VLOOKUP(E766,Rates2,6)*VLOOKUP(E766,Mort_Imp_Survivors,C766-'Mort Imp Cume'!$C$4+2)</f>
        <v>3.0930938854225137E-2</v>
      </c>
      <c r="J766" s="9">
        <f t="shared" si="836"/>
        <v>0.96906906114577485</v>
      </c>
      <c r="K766" s="83">
        <f>VLOOKUP(E766,Rates2,7)*VLOOKUP(E766,Mort_Imp_Survivors,C766-'Mort Imp Cume'!$C$4+2)</f>
        <v>4.0297077811512948E-2</v>
      </c>
      <c r="L766" s="9">
        <f t="shared" si="837"/>
        <v>0.95970292218848707</v>
      </c>
      <c r="M766" s="31">
        <f>PRODUCT(H$4:H765)</f>
        <v>8.6538007270581599E-4</v>
      </c>
      <c r="N766" s="9">
        <f>PRODUCT(J$4:J765)</f>
        <v>3.2420674738498613E-2</v>
      </c>
      <c r="O766" s="9">
        <f>PRODUCT(L$4:L765)</f>
        <v>1.236923214916406E-2</v>
      </c>
      <c r="P766" s="9">
        <f t="shared" si="840"/>
        <v>2.8056205862373542E-5</v>
      </c>
      <c r="Q766" s="9">
        <f t="shared" si="841"/>
        <v>8.0985968872964885E-7</v>
      </c>
      <c r="R766" s="9">
        <f t="shared" si="842"/>
        <v>1.8154251063267544E-6</v>
      </c>
      <c r="S766" s="9">
        <f t="shared" si="829"/>
        <v>1.4064659259834608E-5</v>
      </c>
      <c r="T766" s="9">
        <f t="shared" si="901"/>
        <v>4.2106835825846936E-5</v>
      </c>
      <c r="U766" s="9">
        <f t="shared" si="892"/>
        <v>5.0868314826552707E-5</v>
      </c>
      <c r="V766" s="9">
        <f t="shared" si="883"/>
        <v>1.9619679637102198E-5</v>
      </c>
      <c r="W766" s="6"/>
      <c r="X766" s="6"/>
    </row>
    <row r="767" spans="1:24" x14ac:dyDescent="0.25">
      <c r="A767">
        <f t="shared" si="838"/>
        <v>763</v>
      </c>
      <c r="B767" t="str">
        <f t="shared" si="852"/>
        <v>August</v>
      </c>
      <c r="C767">
        <f t="shared" si="833"/>
        <v>2088</v>
      </c>
      <c r="D767">
        <f t="shared" ref="D767:E767" si="903">D755+1</f>
        <v>105</v>
      </c>
      <c r="E767">
        <f t="shared" si="903"/>
        <v>103</v>
      </c>
      <c r="F767" s="6"/>
      <c r="G767" s="83">
        <f>VLOOKUP(D767,Rates2,5)*VLOOKUP(D767,Mort_Imp_Retirees,C767-'Mort Imp Cume'!$C$4+2)</f>
        <v>6.6772043760918151E-2</v>
      </c>
      <c r="H767" s="9">
        <f t="shared" si="835"/>
        <v>0.93322795623908184</v>
      </c>
      <c r="I767" s="83">
        <f>VLOOKUP(E767,Rates2,6)*VLOOKUP(E767,Mort_Imp_Survivors,C767-'Mort Imp Cume'!$C$4+2)</f>
        <v>3.0930938854225137E-2</v>
      </c>
      <c r="J767" s="9">
        <f t="shared" si="836"/>
        <v>0.96906906114577485</v>
      </c>
      <c r="K767" s="83">
        <f>VLOOKUP(E767,Rates2,7)*VLOOKUP(E767,Mort_Imp_Survivors,C767-'Mort Imp Cume'!$C$4+2)</f>
        <v>4.0297077811512948E-2</v>
      </c>
      <c r="L767" s="9">
        <f t="shared" si="837"/>
        <v>0.95970292218848707</v>
      </c>
      <c r="M767" s="31">
        <f>PRODUCT(H$4:H766)</f>
        <v>8.0759687662127671E-4</v>
      </c>
      <c r="N767" s="9">
        <f>PRODUCT(J$4:J766)</f>
        <v>3.1417872830549393E-2</v>
      </c>
      <c r="O767" s="9">
        <f>PRODUCT(L$4:L766)</f>
        <v>1.1870788238780529E-2</v>
      </c>
      <c r="P767" s="9">
        <f t="shared" si="840"/>
        <v>2.5372975968036158E-5</v>
      </c>
      <c r="Q767" s="9">
        <f t="shared" si="841"/>
        <v>7.3240660267525656E-7</v>
      </c>
      <c r="R767" s="9">
        <f t="shared" si="842"/>
        <v>1.6418020961406412E-6</v>
      </c>
      <c r="S767" s="9">
        <f t="shared" si="829"/>
        <v>1.3062921325522418E-5</v>
      </c>
      <c r="T767" s="9">
        <f t="shared" si="901"/>
        <v>3.9567171299317967E-5</v>
      </c>
      <c r="U767" s="9">
        <f t="shared" si="892"/>
        <v>4.8560881452115348E-5</v>
      </c>
      <c r="V767" s="9">
        <f t="shared" si="883"/>
        <v>1.880244874906637E-5</v>
      </c>
      <c r="W767" s="6"/>
      <c r="X767" s="6"/>
    </row>
    <row r="768" spans="1:24" x14ac:dyDescent="0.25">
      <c r="A768">
        <f t="shared" si="838"/>
        <v>764</v>
      </c>
      <c r="B768" t="str">
        <f t="shared" si="852"/>
        <v>September</v>
      </c>
      <c r="C768">
        <f t="shared" si="833"/>
        <v>2088</v>
      </c>
      <c r="D768">
        <f t="shared" ref="D768:E768" si="904">D756+1</f>
        <v>105</v>
      </c>
      <c r="E768">
        <f t="shared" si="904"/>
        <v>103</v>
      </c>
      <c r="F768" s="6"/>
      <c r="G768" s="83">
        <f>VLOOKUP(D768,Rates2,5)*VLOOKUP(D768,Mort_Imp_Retirees,C768-'Mort Imp Cume'!$C$4+2)</f>
        <v>6.6772043760918151E-2</v>
      </c>
      <c r="H768" s="9">
        <f t="shared" si="835"/>
        <v>0.93322795623908184</v>
      </c>
      <c r="I768" s="83">
        <f>VLOOKUP(E768,Rates2,6)*VLOOKUP(E768,Mort_Imp_Survivors,C768-'Mort Imp Cume'!$C$4+2)</f>
        <v>3.0930938854225137E-2</v>
      </c>
      <c r="J768" s="9">
        <f t="shared" si="836"/>
        <v>0.96906906114577485</v>
      </c>
      <c r="K768" s="83">
        <f>VLOOKUP(E768,Rates2,7)*VLOOKUP(E768,Mort_Imp_Survivors,C768-'Mort Imp Cume'!$C$4+2)</f>
        <v>4.0297077811512948E-2</v>
      </c>
      <c r="L768" s="9">
        <f t="shared" si="837"/>
        <v>0.95970292218848707</v>
      </c>
      <c r="M768" s="31">
        <f>PRODUCT(H$4:H767)</f>
        <v>7.5367198263434003E-4</v>
      </c>
      <c r="N768" s="9">
        <f>PRODUCT(J$4:J767)</f>
        <v>3.0446088527097848E-2</v>
      </c>
      <c r="O768" s="9">
        <f>PRODUCT(L$4:L767)</f>
        <v>1.1392430161438398E-2</v>
      </c>
      <c r="P768" s="9">
        <f t="shared" si="840"/>
        <v>2.2946363903678469E-5</v>
      </c>
      <c r="Q768" s="9">
        <f t="shared" si="841"/>
        <v>6.6236094857831758E-7</v>
      </c>
      <c r="R768" s="9">
        <f t="shared" si="842"/>
        <v>1.4847839844772113E-6</v>
      </c>
      <c r="S768" s="9">
        <f t="shared" si="829"/>
        <v>1.2132530934759028E-5</v>
      </c>
      <c r="T768" s="9">
        <f t="shared" si="901"/>
        <v>3.7180686079208195E-5</v>
      </c>
      <c r="U768" s="9">
        <f t="shared" si="892"/>
        <v>4.6358115369991906E-5</v>
      </c>
      <c r="V768" s="9">
        <f t="shared" si="883"/>
        <v>1.8019258494553268E-5</v>
      </c>
      <c r="W768" s="6"/>
      <c r="X768" s="6"/>
    </row>
    <row r="769" spans="1:24" x14ac:dyDescent="0.25">
      <c r="A769">
        <f t="shared" si="838"/>
        <v>765</v>
      </c>
      <c r="B769" t="str">
        <f t="shared" si="852"/>
        <v>October</v>
      </c>
      <c r="C769">
        <f t="shared" si="833"/>
        <v>2088</v>
      </c>
      <c r="D769">
        <f t="shared" ref="D769:E769" si="905">D757+1</f>
        <v>105</v>
      </c>
      <c r="E769">
        <f t="shared" si="905"/>
        <v>103</v>
      </c>
      <c r="F769" s="6"/>
      <c r="G769" s="83">
        <f>VLOOKUP(D769,Rates2,5)*VLOOKUP(D769,Mort_Imp_Retirees,C769-'Mort Imp Cume'!$C$4+2)</f>
        <v>6.6772043760918151E-2</v>
      </c>
      <c r="H769" s="9">
        <f t="shared" si="835"/>
        <v>0.93322795623908184</v>
      </c>
      <c r="I769" s="83">
        <f>VLOOKUP(E769,Rates2,6)*VLOOKUP(E769,Mort_Imp_Survivors,C769-'Mort Imp Cume'!$C$4+2)</f>
        <v>3.0930938854225137E-2</v>
      </c>
      <c r="J769" s="9">
        <f t="shared" si="836"/>
        <v>0.96906906114577485</v>
      </c>
      <c r="K769" s="83">
        <f>VLOOKUP(E769,Rates2,7)*VLOOKUP(E769,Mort_Imp_Survivors,C769-'Mort Imp Cume'!$C$4+2)</f>
        <v>4.0297077811512948E-2</v>
      </c>
      <c r="L769" s="9">
        <f t="shared" si="837"/>
        <v>0.95970292218848707</v>
      </c>
      <c r="M769" s="31">
        <f>PRODUCT(H$4:H768)</f>
        <v>7.0334776402850192E-4</v>
      </c>
      <c r="N769" s="9">
        <f>PRODUCT(J$4:J768)</f>
        <v>2.9504362424515859E-2</v>
      </c>
      <c r="O769" s="9">
        <f>PRODUCT(L$4:L768)</f>
        <v>1.0933348516760687E-2</v>
      </c>
      <c r="P769" s="9">
        <f t="shared" si="840"/>
        <v>2.0751827340369779E-5</v>
      </c>
      <c r="Q769" s="9">
        <f t="shared" si="841"/>
        <v>5.9901429697527531E-7</v>
      </c>
      <c r="R769" s="9">
        <f t="shared" si="842"/>
        <v>1.3427827176870489E-6</v>
      </c>
      <c r="S769" s="9">
        <f t="shared" ref="S769:S832" si="906">IF(O710=0,0,R709*O769/O710)</f>
        <v>1.1268406447131225E-5</v>
      </c>
      <c r="T769" s="9">
        <f t="shared" si="901"/>
        <v>3.4938141189396935E-5</v>
      </c>
      <c r="U769" s="9">
        <f t="shared" si="892"/>
        <v>4.4255268775889649E-5</v>
      </c>
      <c r="V769" s="9">
        <f t="shared" si="883"/>
        <v>1.7268690957588845E-5</v>
      </c>
      <c r="W769" s="6"/>
      <c r="X769" s="6"/>
    </row>
    <row r="770" spans="1:24" x14ac:dyDescent="0.25">
      <c r="A770">
        <f t="shared" si="838"/>
        <v>766</v>
      </c>
      <c r="B770" t="str">
        <f t="shared" si="852"/>
        <v>November</v>
      </c>
      <c r="C770">
        <f t="shared" si="833"/>
        <v>2088</v>
      </c>
      <c r="D770">
        <f t="shared" ref="D770:E770" si="907">D758+1</f>
        <v>105</v>
      </c>
      <c r="E770">
        <f t="shared" si="907"/>
        <v>103</v>
      </c>
      <c r="F770" s="6"/>
      <c r="G770" s="83">
        <f>VLOOKUP(D770,Rates2,5)*VLOOKUP(D770,Mort_Imp_Retirees,C770-'Mort Imp Cume'!$C$4+2)</f>
        <v>6.6772043760918151E-2</v>
      </c>
      <c r="H770" s="9">
        <f t="shared" si="835"/>
        <v>0.93322795623908184</v>
      </c>
      <c r="I770" s="83">
        <f>VLOOKUP(E770,Rates2,6)*VLOOKUP(E770,Mort_Imp_Survivors,C770-'Mort Imp Cume'!$C$4+2)</f>
        <v>3.0930938854225137E-2</v>
      </c>
      <c r="J770" s="9">
        <f t="shared" si="836"/>
        <v>0.96906906114577485</v>
      </c>
      <c r="K770" s="83">
        <f>VLOOKUP(E770,Rates2,7)*VLOOKUP(E770,Mort_Imp_Survivors,C770-'Mort Imp Cume'!$C$4+2)</f>
        <v>4.0297077811512948E-2</v>
      </c>
      <c r="L770" s="9">
        <f t="shared" si="837"/>
        <v>0.95970292218848707</v>
      </c>
      <c r="M770" s="31">
        <f>PRODUCT(H$4:H769)</f>
        <v>6.5638379634964689E-4</v>
      </c>
      <c r="N770" s="9">
        <f>PRODUCT(J$4:J769)</f>
        <v>2.859176479443026E-2</v>
      </c>
      <c r="O770" s="9">
        <f>PRODUCT(L$4:L769)</f>
        <v>1.0492766520840392E-2</v>
      </c>
      <c r="P770" s="9">
        <f t="shared" si="840"/>
        <v>1.8767171120104315E-5</v>
      </c>
      <c r="Q770" s="9">
        <f t="shared" si="841"/>
        <v>5.4172597093917691E-7</v>
      </c>
      <c r="R770" s="9">
        <f t="shared" si="842"/>
        <v>1.2143621198566951E-6</v>
      </c>
      <c r="S770" s="9">
        <f t="shared" si="906"/>
        <v>1.0465828155769753E-5</v>
      </c>
      <c r="T770" s="9">
        <f t="shared" si="901"/>
        <v>3.2830854900572895E-5</v>
      </c>
      <c r="U770" s="9">
        <f t="shared" si="892"/>
        <v>4.2247809230269326E-5</v>
      </c>
      <c r="V770" s="9">
        <f t="shared" si="883"/>
        <v>1.6549387283547256E-5</v>
      </c>
      <c r="W770" s="6"/>
      <c r="X770" s="6"/>
    </row>
    <row r="771" spans="1:24" x14ac:dyDescent="0.25">
      <c r="A771">
        <f t="shared" si="838"/>
        <v>767</v>
      </c>
      <c r="B771" t="str">
        <f t="shared" si="852"/>
        <v>December</v>
      </c>
      <c r="C771">
        <f t="shared" si="833"/>
        <v>2088</v>
      </c>
      <c r="D771">
        <f t="shared" ref="D771:E771" si="908">D759+1</f>
        <v>105</v>
      </c>
      <c r="E771">
        <f t="shared" si="908"/>
        <v>103</v>
      </c>
      <c r="F771" s="6"/>
      <c r="G771" s="83">
        <f>VLOOKUP(D771,Rates2,5)*VLOOKUP(D771,Mort_Imp_Retirees,C771-'Mort Imp Cume'!$C$4+2)</f>
        <v>6.6772043760918151E-2</v>
      </c>
      <c r="H771" s="9">
        <f t="shared" si="835"/>
        <v>0.93322795623908184</v>
      </c>
      <c r="I771" s="83">
        <f>VLOOKUP(E771,Rates2,6)*VLOOKUP(E771,Mort_Imp_Survivors,C771-'Mort Imp Cume'!$C$4+2)</f>
        <v>3.0930938854225137E-2</v>
      </c>
      <c r="J771" s="9">
        <f t="shared" si="836"/>
        <v>0.96906906114577485</v>
      </c>
      <c r="K771" s="83">
        <f>VLOOKUP(E771,Rates2,7)*VLOOKUP(E771,Mort_Imp_Survivors,C771-'Mort Imp Cume'!$C$4+2)</f>
        <v>4.0297077811512948E-2</v>
      </c>
      <c r="L771" s="9">
        <f t="shared" si="837"/>
        <v>0.95970292218848707</v>
      </c>
      <c r="M771" s="31">
        <f>PRODUCT(H$4:H770)</f>
        <v>6.1255570877583065E-4</v>
      </c>
      <c r="N771" s="9">
        <f>PRODUCT(J$4:J770)</f>
        <v>2.7707394665839349E-2</v>
      </c>
      <c r="O771" s="9">
        <f>PRODUCT(L$4:L770)</f>
        <v>1.0069938691892049E-2</v>
      </c>
      <c r="P771" s="9">
        <f t="shared" si="840"/>
        <v>1.6972322777864891E-5</v>
      </c>
      <c r="Q771" s="9">
        <f t="shared" si="841"/>
        <v>4.8991656638557153E-7</v>
      </c>
      <c r="R771" s="9">
        <f t="shared" si="842"/>
        <v>1.0982233675772825E-6</v>
      </c>
      <c r="S771" s="9">
        <f t="shared" si="906"/>
        <v>9.7204125090809591E-6</v>
      </c>
      <c r="T771" s="9">
        <f t="shared" si="901"/>
        <v>3.0850669120015551E-5</v>
      </c>
      <c r="U771" s="9">
        <f t="shared" si="892"/>
        <v>4.0331409889202479E-5</v>
      </c>
      <c r="V771" s="9">
        <f t="shared" si="883"/>
        <v>1.5860045219031282E-5</v>
      </c>
      <c r="W771" s="6"/>
      <c r="X771" s="6"/>
    </row>
    <row r="772" spans="1:24" x14ac:dyDescent="0.25">
      <c r="A772">
        <f t="shared" si="838"/>
        <v>768</v>
      </c>
      <c r="B772" t="str">
        <f t="shared" si="852"/>
        <v>January</v>
      </c>
      <c r="C772">
        <f t="shared" si="833"/>
        <v>2089</v>
      </c>
      <c r="D772">
        <f t="shared" ref="D772:E772" si="909">D760+1</f>
        <v>106</v>
      </c>
      <c r="E772">
        <f t="shared" si="909"/>
        <v>104</v>
      </c>
      <c r="F772" s="6"/>
      <c r="G772" s="83">
        <f>VLOOKUP(D772,Rates2,5)*VLOOKUP(D772,Mort_Imp_Retirees,C772-'Mort Imp Cume'!$C$4+2)</f>
        <v>7.5560629740850704E-2</v>
      </c>
      <c r="H772" s="9">
        <f t="shared" si="835"/>
        <v>0.92443937025914935</v>
      </c>
      <c r="I772" s="83">
        <f>VLOOKUP(E772,Rates2,6)*VLOOKUP(E772,Mort_Imp_Survivors,C772-'Mort Imp Cume'!$C$4+2)</f>
        <v>3.3283558946448466E-2</v>
      </c>
      <c r="J772" s="9">
        <f t="shared" si="836"/>
        <v>0.96671644105355159</v>
      </c>
      <c r="K772" s="83">
        <f>VLOOKUP(E772,Rates2,7)*VLOOKUP(E772,Mort_Imp_Survivors,C772-'Mort Imp Cume'!$C$4+2)</f>
        <v>4.400519690863143E-2</v>
      </c>
      <c r="L772" s="9">
        <f t="shared" si="837"/>
        <v>0.95599480309136853</v>
      </c>
      <c r="M772" s="31">
        <f>PRODUCT(H$4:H771)</f>
        <v>5.7165411218345068E-4</v>
      </c>
      <c r="N772" s="9">
        <f>PRODUCT(J$4:J771)</f>
        <v>2.6850378935620388E-2</v>
      </c>
      <c r="O772" s="9">
        <f>PRODUCT(L$4:L771)</f>
        <v>9.6641495888677102E-3</v>
      </c>
      <c r="P772" s="9">
        <f t="shared" si="840"/>
        <v>1.5349129532231297E-5</v>
      </c>
      <c r="Q772" s="9">
        <f t="shared" si="841"/>
        <v>4.7227172227924451E-7</v>
      </c>
      <c r="R772" s="9">
        <f t="shared" si="842"/>
        <v>1.1211879581458372E-6</v>
      </c>
      <c r="S772" s="9">
        <f t="shared" si="906"/>
        <v>1.0014681587735236E-5</v>
      </c>
      <c r="T772" s="9">
        <f t="shared" si="901"/>
        <v>3.2054819376199731E-5</v>
      </c>
      <c r="U772" s="9">
        <f t="shared" si="892"/>
        <v>4.3924088517985803E-5</v>
      </c>
      <c r="V772" s="9">
        <f t="shared" si="883"/>
        <v>1.7452887555971943E-5</v>
      </c>
      <c r="W772" s="6"/>
      <c r="X772" s="6"/>
    </row>
    <row r="773" spans="1:24" x14ac:dyDescent="0.25">
      <c r="A773">
        <f t="shared" si="838"/>
        <v>769</v>
      </c>
      <c r="B773" t="str">
        <f t="shared" si="852"/>
        <v>February</v>
      </c>
      <c r="C773">
        <f t="shared" ref="C773:C836" si="910">C772+IF(B772="December",1,0)</f>
        <v>2089</v>
      </c>
      <c r="D773">
        <f t="shared" ref="D773:E773" si="911">D761+1</f>
        <v>106</v>
      </c>
      <c r="E773">
        <f t="shared" si="911"/>
        <v>104</v>
      </c>
      <c r="F773" s="6"/>
      <c r="G773" s="83">
        <f>VLOOKUP(D773,Rates2,5)*VLOOKUP(D773,Mort_Imp_Retirees,C773-'Mort Imp Cume'!$C$4+2)</f>
        <v>7.5560629740850704E-2</v>
      </c>
      <c r="H773" s="9">
        <f t="shared" ref="H773:H836" si="912">1-G773</f>
        <v>0.92443937025914935</v>
      </c>
      <c r="I773" s="83">
        <f>VLOOKUP(E773,Rates2,6)*VLOOKUP(E773,Mort_Imp_Survivors,C773-'Mort Imp Cume'!$C$4+2)</f>
        <v>3.3283558946448466E-2</v>
      </c>
      <c r="J773" s="9">
        <f t="shared" ref="J773:J836" si="913">1-I773</f>
        <v>0.96671644105355159</v>
      </c>
      <c r="K773" s="83">
        <f>VLOOKUP(E773,Rates2,7)*VLOOKUP(E773,Mort_Imp_Survivors,C773-'Mort Imp Cume'!$C$4+2)</f>
        <v>4.400519690863143E-2</v>
      </c>
      <c r="L773" s="9">
        <f t="shared" ref="L773:L836" si="914">1-K773</f>
        <v>0.95599480309136853</v>
      </c>
      <c r="M773" s="31">
        <f>PRODUCT(H$4:H772)</f>
        <v>5.2845956747292228E-4</v>
      </c>
      <c r="N773" s="9">
        <f>PRODUCT(J$4:J772)</f>
        <v>2.595670276558219E-2</v>
      </c>
      <c r="O773" s="9">
        <f>PRODUCT(L$4:L772)</f>
        <v>9.238876783255117E-3</v>
      </c>
      <c r="P773" s="9">
        <f t="shared" si="840"/>
        <v>1.3717067916522769E-5</v>
      </c>
      <c r="Q773" s="9">
        <f t="shared" si="841"/>
        <v>4.2205541857954763E-7</v>
      </c>
      <c r="R773" s="9">
        <f t="shared" si="842"/>
        <v>1.0019728699780044E-6</v>
      </c>
      <c r="S773" s="9">
        <f t="shared" si="906"/>
        <v>9.2342198611550049E-6</v>
      </c>
      <c r="T773" s="9">
        <f t="shared" si="901"/>
        <v>2.9946459191060929E-5</v>
      </c>
      <c r="U773" s="9">
        <f t="shared" si="892"/>
        <v>4.1731447128984009E-5</v>
      </c>
      <c r="V773" s="9">
        <f t="shared" si="883"/>
        <v>1.6657233908801484E-5</v>
      </c>
      <c r="W773" s="6"/>
      <c r="X773" s="6"/>
    </row>
    <row r="774" spans="1:24" x14ac:dyDescent="0.25">
      <c r="A774">
        <f t="shared" ref="A774:A837" si="915">A773+1</f>
        <v>770</v>
      </c>
      <c r="B774" t="str">
        <f t="shared" si="852"/>
        <v>March</v>
      </c>
      <c r="C774">
        <f t="shared" si="910"/>
        <v>2089</v>
      </c>
      <c r="D774">
        <f t="shared" ref="D774:E774" si="916">D762+1</f>
        <v>106</v>
      </c>
      <c r="E774">
        <f t="shared" si="916"/>
        <v>104</v>
      </c>
      <c r="F774" s="6"/>
      <c r="G774" s="83">
        <f>VLOOKUP(D774,Rates2,5)*VLOOKUP(D774,Mort_Imp_Retirees,C774-'Mort Imp Cume'!$C$4+2)</f>
        <v>7.5560629740850704E-2</v>
      </c>
      <c r="H774" s="9">
        <f t="shared" si="912"/>
        <v>0.92443937025914935</v>
      </c>
      <c r="I774" s="83">
        <f>VLOOKUP(E774,Rates2,6)*VLOOKUP(E774,Mort_Imp_Survivors,C774-'Mort Imp Cume'!$C$4+2)</f>
        <v>3.3283558946448466E-2</v>
      </c>
      <c r="J774" s="9">
        <f t="shared" si="913"/>
        <v>0.96671644105355159</v>
      </c>
      <c r="K774" s="83">
        <f>VLOOKUP(E774,Rates2,7)*VLOOKUP(E774,Mort_Imp_Survivors,C774-'Mort Imp Cume'!$C$4+2)</f>
        <v>4.400519690863143E-2</v>
      </c>
      <c r="L774" s="9">
        <f t="shared" si="914"/>
        <v>0.95599480309136853</v>
      </c>
      <c r="M774" s="31">
        <f>PRODUCT(H$4:H773)</f>
        <v>4.8852882976209075E-4</v>
      </c>
      <c r="N774" s="9">
        <f>PRODUCT(J$4:J773)</f>
        <v>2.5092771319028494E-2</v>
      </c>
      <c r="O774" s="9">
        <f>PRODUCT(L$4:L773)</f>
        <v>8.8323181911933914E-3</v>
      </c>
      <c r="P774" s="9">
        <f t="shared" ref="P774:P837" si="917">M774*N774</f>
        <v>1.2258542207972744E-5</v>
      </c>
      <c r="Q774" s="9">
        <f t="shared" ref="Q774:Q837" si="918">P774*I774*H774</f>
        <v>3.7717857739327477E-7</v>
      </c>
      <c r="R774" s="9">
        <f t="shared" ref="R774:R837" si="919">P774*G774*J774</f>
        <v>8.9543383415590642E-7</v>
      </c>
      <c r="S774" s="9">
        <f t="shared" si="906"/>
        <v>8.5145808877816814E-6</v>
      </c>
      <c r="T774" s="9">
        <f t="shared" si="901"/>
        <v>2.7976773400499403E-5</v>
      </c>
      <c r="U774" s="9">
        <f t="shared" si="892"/>
        <v>3.964825994661407E-5</v>
      </c>
      <c r="V774" s="9">
        <f t="shared" si="883"/>
        <v>1.5897853040231433E-5</v>
      </c>
      <c r="W774" s="6"/>
      <c r="X774" s="6"/>
    </row>
    <row r="775" spans="1:24" x14ac:dyDescent="0.25">
      <c r="A775">
        <f t="shared" si="915"/>
        <v>771</v>
      </c>
      <c r="B775" t="str">
        <f t="shared" si="852"/>
        <v>April</v>
      </c>
      <c r="C775">
        <f t="shared" si="910"/>
        <v>2089</v>
      </c>
      <c r="D775">
        <f t="shared" ref="D775:E775" si="920">D763+1</f>
        <v>106</v>
      </c>
      <c r="E775">
        <f t="shared" si="920"/>
        <v>104</v>
      </c>
      <c r="F775" s="6"/>
      <c r="G775" s="83">
        <f>VLOOKUP(D775,Rates2,5)*VLOOKUP(D775,Mort_Imp_Retirees,C775-'Mort Imp Cume'!$C$4+2)</f>
        <v>7.5560629740850704E-2</v>
      </c>
      <c r="H775" s="9">
        <f t="shared" si="912"/>
        <v>0.92443937025914935</v>
      </c>
      <c r="I775" s="83">
        <f>VLOOKUP(E775,Rates2,6)*VLOOKUP(E775,Mort_Imp_Survivors,C775-'Mort Imp Cume'!$C$4+2)</f>
        <v>3.3283558946448466E-2</v>
      </c>
      <c r="J775" s="9">
        <f t="shared" si="913"/>
        <v>0.96671644105355159</v>
      </c>
      <c r="K775" s="83">
        <f>VLOOKUP(E775,Rates2,7)*VLOOKUP(E775,Mort_Imp_Survivors,C775-'Mort Imp Cume'!$C$4+2)</f>
        <v>4.400519690863143E-2</v>
      </c>
      <c r="L775" s="9">
        <f t="shared" si="914"/>
        <v>0.95599480309136853</v>
      </c>
      <c r="M775" s="31">
        <f>PRODUCT(H$4:H774)</f>
        <v>4.5161528373870635E-4</v>
      </c>
      <c r="N775" s="9">
        <f>PRODUCT(J$4:J774)</f>
        <v>2.4257594585701859E-2</v>
      </c>
      <c r="O775" s="9">
        <f>PRODUCT(L$4:L774)</f>
        <v>8.4436502900302381E-3</v>
      </c>
      <c r="P775" s="9">
        <f t="shared" si="917"/>
        <v>1.0955100461640252E-5</v>
      </c>
      <c r="Q775" s="9">
        <f t="shared" si="918"/>
        <v>3.3707345761182575E-7</v>
      </c>
      <c r="R775" s="9">
        <f t="shared" si="919"/>
        <v>8.0022301538837936E-7</v>
      </c>
      <c r="S775" s="9">
        <f t="shared" si="906"/>
        <v>7.8510246436247516E-6</v>
      </c>
      <c r="T775" s="9">
        <f t="shared" si="901"/>
        <v>2.6136640893308952E-5</v>
      </c>
      <c r="U775" s="9">
        <f t="shared" si="892"/>
        <v>3.7669063139257414E-5</v>
      </c>
      <c r="V775" s="9">
        <f t="shared" si="883"/>
        <v>1.5173091323118787E-5</v>
      </c>
      <c r="W775" s="6"/>
      <c r="X775" s="6"/>
    </row>
    <row r="776" spans="1:24" x14ac:dyDescent="0.25">
      <c r="A776">
        <f t="shared" si="915"/>
        <v>772</v>
      </c>
      <c r="B776" t="str">
        <f t="shared" si="852"/>
        <v>May</v>
      </c>
      <c r="C776">
        <f t="shared" si="910"/>
        <v>2089</v>
      </c>
      <c r="D776">
        <f t="shared" ref="D776:E776" si="921">D764+1</f>
        <v>106</v>
      </c>
      <c r="E776">
        <f t="shared" si="921"/>
        <v>104</v>
      </c>
      <c r="F776" s="6"/>
      <c r="G776" s="83">
        <f>VLOOKUP(D776,Rates2,5)*VLOOKUP(D776,Mort_Imp_Retirees,C776-'Mort Imp Cume'!$C$4+2)</f>
        <v>7.5560629740850704E-2</v>
      </c>
      <c r="H776" s="9">
        <f t="shared" si="912"/>
        <v>0.92443937025914935</v>
      </c>
      <c r="I776" s="83">
        <f>VLOOKUP(E776,Rates2,6)*VLOOKUP(E776,Mort_Imp_Survivors,C776-'Mort Imp Cume'!$C$4+2)</f>
        <v>3.3283558946448466E-2</v>
      </c>
      <c r="J776" s="9">
        <f t="shared" si="913"/>
        <v>0.96671644105355159</v>
      </c>
      <c r="K776" s="83">
        <f>VLOOKUP(E776,Rates2,7)*VLOOKUP(E776,Mort_Imp_Survivors,C776-'Mort Imp Cume'!$C$4+2)</f>
        <v>4.400519690863143E-2</v>
      </c>
      <c r="L776" s="9">
        <f t="shared" si="914"/>
        <v>0.95599480309136853</v>
      </c>
      <c r="M776" s="31">
        <f>PRODUCT(H$4:H775)</f>
        <v>4.1749094849881678E-4</v>
      </c>
      <c r="N776" s="9">
        <f>PRODUCT(J$4:J775)</f>
        <v>2.3450215506409602E-2</v>
      </c>
      <c r="O776" s="9">
        <f>PRODUCT(L$4:L775)</f>
        <v>8.072085796389834E-3</v>
      </c>
      <c r="P776" s="9">
        <f t="shared" si="917"/>
        <v>9.7902527142726052E-6</v>
      </c>
      <c r="Q776" s="9">
        <f t="shared" si="918"/>
        <v>3.0123268561969275E-7</v>
      </c>
      <c r="R776" s="9">
        <f t="shared" si="919"/>
        <v>7.1513589271608431E-7</v>
      </c>
      <c r="S776" s="9">
        <f t="shared" si="906"/>
        <v>7.2391805030889742E-6</v>
      </c>
      <c r="T776" s="9">
        <f t="shared" si="901"/>
        <v>2.4417540486409189E-5</v>
      </c>
      <c r="U776" s="9">
        <f t="shared" si="892"/>
        <v>3.578866562366099E-5</v>
      </c>
      <c r="V776" s="9">
        <f t="shared" si="883"/>
        <v>1.4481370516955739E-5</v>
      </c>
      <c r="W776" s="6"/>
      <c r="X776" s="6"/>
    </row>
    <row r="777" spans="1:24" x14ac:dyDescent="0.25">
      <c r="A777">
        <f t="shared" si="915"/>
        <v>773</v>
      </c>
      <c r="B777" t="str">
        <f t="shared" si="852"/>
        <v>June</v>
      </c>
      <c r="C777">
        <f t="shared" si="910"/>
        <v>2089</v>
      </c>
      <c r="D777">
        <f t="shared" ref="D777:E777" si="922">D765+1</f>
        <v>106</v>
      </c>
      <c r="E777">
        <f t="shared" si="922"/>
        <v>104</v>
      </c>
      <c r="F777" s="6"/>
      <c r="G777" s="83">
        <f>VLOOKUP(D777,Rates2,5)*VLOOKUP(D777,Mort_Imp_Retirees,C777-'Mort Imp Cume'!$C$4+2)</f>
        <v>7.5560629740850704E-2</v>
      </c>
      <c r="H777" s="9">
        <f t="shared" si="912"/>
        <v>0.92443937025914935</v>
      </c>
      <c r="I777" s="83">
        <f>VLOOKUP(E777,Rates2,6)*VLOOKUP(E777,Mort_Imp_Survivors,C777-'Mort Imp Cume'!$C$4+2)</f>
        <v>3.3283558946448466E-2</v>
      </c>
      <c r="J777" s="9">
        <f t="shared" si="913"/>
        <v>0.96671644105355159</v>
      </c>
      <c r="K777" s="83">
        <f>VLOOKUP(E777,Rates2,7)*VLOOKUP(E777,Mort_Imp_Survivors,C777-'Mort Imp Cume'!$C$4+2)</f>
        <v>4.400519690863143E-2</v>
      </c>
      <c r="L777" s="9">
        <f t="shared" si="914"/>
        <v>0.95599480309136853</v>
      </c>
      <c r="M777" s="31">
        <f>PRODUCT(H$4:H776)</f>
        <v>3.8594506951914115E-4</v>
      </c>
      <c r="N777" s="9">
        <f>PRODUCT(J$4:J776)</f>
        <v>2.2669708876295099E-2</v>
      </c>
      <c r="O777" s="9">
        <f>PRODUCT(L$4:L776)</f>
        <v>7.7168720714563318E-3</v>
      </c>
      <c r="P777" s="9">
        <f t="shared" si="917"/>
        <v>8.7492623682404033E-6</v>
      </c>
      <c r="Q777" s="9">
        <f t="shared" si="918"/>
        <v>2.6920283646346982E-7</v>
      </c>
      <c r="R777" s="9">
        <f t="shared" si="919"/>
        <v>6.390960210043688E-7</v>
      </c>
      <c r="S777" s="9">
        <f t="shared" si="906"/>
        <v>6.6750184511086021E-6</v>
      </c>
      <c r="T777" s="9">
        <f t="shared" si="901"/>
        <v>2.2811511465425716E-5</v>
      </c>
      <c r="U777" s="9">
        <f t="shared" si="892"/>
        <v>3.4002135449643767E-5</v>
      </c>
      <c r="V777" s="9">
        <f t="shared" si="883"/>
        <v>1.3821184331094475E-5</v>
      </c>
      <c r="W777" s="6"/>
      <c r="X777" s="6"/>
    </row>
    <row r="778" spans="1:24" x14ac:dyDescent="0.25">
      <c r="A778">
        <f t="shared" si="915"/>
        <v>774</v>
      </c>
      <c r="B778" t="str">
        <f t="shared" si="852"/>
        <v>July</v>
      </c>
      <c r="C778">
        <f t="shared" si="910"/>
        <v>2089</v>
      </c>
      <c r="D778">
        <f t="shared" ref="D778:E778" si="923">D766+1</f>
        <v>106</v>
      </c>
      <c r="E778">
        <f t="shared" si="923"/>
        <v>104</v>
      </c>
      <c r="F778" s="6"/>
      <c r="G778" s="83">
        <f>VLOOKUP(D778,Rates2,5)*VLOOKUP(D778,Mort_Imp_Retirees,C778-'Mort Imp Cume'!$C$4+2)</f>
        <v>7.5560629740850704E-2</v>
      </c>
      <c r="H778" s="9">
        <f t="shared" si="912"/>
        <v>0.92443937025914935</v>
      </c>
      <c r="I778" s="83">
        <f>VLOOKUP(E778,Rates2,6)*VLOOKUP(E778,Mort_Imp_Survivors,C778-'Mort Imp Cume'!$C$4+2)</f>
        <v>3.3283558946448466E-2</v>
      </c>
      <c r="J778" s="9">
        <f t="shared" si="913"/>
        <v>0.96671644105355159</v>
      </c>
      <c r="K778" s="83">
        <f>VLOOKUP(E778,Rates2,7)*VLOOKUP(E778,Mort_Imp_Survivors,C778-'Mort Imp Cume'!$C$4+2)</f>
        <v>4.400519690863143E-2</v>
      </c>
      <c r="L778" s="9">
        <f t="shared" si="914"/>
        <v>0.95599480309136853</v>
      </c>
      <c r="M778" s="31">
        <f>PRODUCT(H$4:H777)</f>
        <v>3.5678281702089846E-4</v>
      </c>
      <c r="N778" s="9">
        <f>PRODUCT(J$4:J777)</f>
        <v>2.1915180284612108E-2</v>
      </c>
      <c r="O778" s="9">
        <f>PRODUCT(L$4:L777)</f>
        <v>7.3772895964331767E-3</v>
      </c>
      <c r="P778" s="9">
        <f t="shared" si="917"/>
        <v>7.8189597574647632E-6</v>
      </c>
      <c r="Q778" s="9">
        <f t="shared" si="918"/>
        <v>2.4057869753042509E-7</v>
      </c>
      <c r="R778" s="9">
        <f t="shared" si="919"/>
        <v>5.7114141273534499E-7</v>
      </c>
      <c r="S778" s="9">
        <f t="shared" si="906"/>
        <v>6.1548225387705401E-6</v>
      </c>
      <c r="T778" s="9">
        <f t="shared" si="901"/>
        <v>2.1311116720657607E-5</v>
      </c>
      <c r="U778" s="9">
        <f t="shared" si="892"/>
        <v>3.2304786864463535E-5</v>
      </c>
      <c r="V778" s="9">
        <f t="shared" si="883"/>
        <v>1.3191095144649925E-5</v>
      </c>
      <c r="W778" s="6"/>
      <c r="X778" s="6"/>
    </row>
    <row r="779" spans="1:24" x14ac:dyDescent="0.25">
      <c r="A779">
        <f t="shared" si="915"/>
        <v>775</v>
      </c>
      <c r="B779" t="str">
        <f t="shared" si="852"/>
        <v>August</v>
      </c>
      <c r="C779">
        <f t="shared" si="910"/>
        <v>2089</v>
      </c>
      <c r="D779">
        <f t="shared" ref="D779:E779" si="924">D767+1</f>
        <v>106</v>
      </c>
      <c r="E779">
        <f t="shared" si="924"/>
        <v>104</v>
      </c>
      <c r="F779" s="6"/>
      <c r="G779" s="83">
        <f>VLOOKUP(D779,Rates2,5)*VLOOKUP(D779,Mort_Imp_Retirees,C779-'Mort Imp Cume'!$C$4+2)</f>
        <v>7.5560629740850704E-2</v>
      </c>
      <c r="H779" s="9">
        <f t="shared" si="912"/>
        <v>0.92443937025914935</v>
      </c>
      <c r="I779" s="83">
        <f>VLOOKUP(E779,Rates2,6)*VLOOKUP(E779,Mort_Imp_Survivors,C779-'Mort Imp Cume'!$C$4+2)</f>
        <v>3.3283558946448466E-2</v>
      </c>
      <c r="J779" s="9">
        <f t="shared" si="913"/>
        <v>0.96671644105355159</v>
      </c>
      <c r="K779" s="83">
        <f>VLOOKUP(E779,Rates2,7)*VLOOKUP(E779,Mort_Imp_Survivors,C779-'Mort Imp Cume'!$C$4+2)</f>
        <v>4.400519690863143E-2</v>
      </c>
      <c r="L779" s="9">
        <f t="shared" si="914"/>
        <v>0.95599480309136853</v>
      </c>
      <c r="M779" s="31">
        <f>PRODUCT(H$4:H778)</f>
        <v>3.298240826860847E-4</v>
      </c>
      <c r="N779" s="9">
        <f>PRODUCT(J$4:J778)</f>
        <v>2.1185765089787176E-2</v>
      </c>
      <c r="O779" s="9">
        <f>PRODUCT(L$4:L778)</f>
        <v>7.0526505150901361E-3</v>
      </c>
      <c r="P779" s="9">
        <f t="shared" si="917"/>
        <v>6.9875755367419323E-6</v>
      </c>
      <c r="Q779" s="9">
        <f t="shared" si="918"/>
        <v>2.1499814216589677E-7</v>
      </c>
      <c r="R779" s="9">
        <f t="shared" si="919"/>
        <v>5.1041236781396868E-7</v>
      </c>
      <c r="S779" s="9">
        <f t="shared" si="906"/>
        <v>5.6751664075874327E-6</v>
      </c>
      <c r="T779" s="9">
        <f t="shared" si="901"/>
        <v>1.9909408307724191E-5</v>
      </c>
      <c r="U779" s="9">
        <f t="shared" si="892"/>
        <v>3.0692168022916026E-5</v>
      </c>
      <c r="V779" s="9">
        <f t="shared" si="883"/>
        <v>1.2589730875937726E-5</v>
      </c>
      <c r="W779" s="6"/>
      <c r="X779" s="6"/>
    </row>
    <row r="780" spans="1:24" x14ac:dyDescent="0.25">
      <c r="A780">
        <f t="shared" si="915"/>
        <v>776</v>
      </c>
      <c r="B780" t="str">
        <f t="shared" si="852"/>
        <v>September</v>
      </c>
      <c r="C780">
        <f t="shared" si="910"/>
        <v>2089</v>
      </c>
      <c r="D780">
        <f t="shared" ref="D780:E780" si="925">D768+1</f>
        <v>106</v>
      </c>
      <c r="E780">
        <f t="shared" si="925"/>
        <v>104</v>
      </c>
      <c r="F780" s="6"/>
      <c r="G780" s="83">
        <f>VLOOKUP(D780,Rates2,5)*VLOOKUP(D780,Mort_Imp_Retirees,C780-'Mort Imp Cume'!$C$4+2)</f>
        <v>7.5560629740850704E-2</v>
      </c>
      <c r="H780" s="9">
        <f t="shared" si="912"/>
        <v>0.92443937025914935</v>
      </c>
      <c r="I780" s="83">
        <f>VLOOKUP(E780,Rates2,6)*VLOOKUP(E780,Mort_Imp_Survivors,C780-'Mort Imp Cume'!$C$4+2)</f>
        <v>3.3283558946448466E-2</v>
      </c>
      <c r="J780" s="9">
        <f t="shared" si="913"/>
        <v>0.96671644105355159</v>
      </c>
      <c r="K780" s="83">
        <f>VLOOKUP(E780,Rates2,7)*VLOOKUP(E780,Mort_Imp_Survivors,C780-'Mort Imp Cume'!$C$4+2)</f>
        <v>4.400519690863143E-2</v>
      </c>
      <c r="L780" s="9">
        <f t="shared" si="914"/>
        <v>0.95599480309136853</v>
      </c>
      <c r="M780" s="31">
        <f>PRODUCT(H$4:H779)</f>
        <v>3.0490236729462572E-4</v>
      </c>
      <c r="N780" s="9">
        <f>PRODUCT(J$4:J779)</f>
        <v>2.0480627428595636E-2</v>
      </c>
      <c r="O780" s="9">
        <f>PRODUCT(L$4:L779)</f>
        <v>6.7422972404458338E-3</v>
      </c>
      <c r="P780" s="9">
        <f t="shared" si="917"/>
        <v>6.2445917866580522E-6</v>
      </c>
      <c r="Q780" s="9">
        <f t="shared" si="918"/>
        <v>1.9213754837516881E-7</v>
      </c>
      <c r="R780" s="9">
        <f t="shared" si="919"/>
        <v>4.5614059742185407E-7</v>
      </c>
      <c r="S780" s="9">
        <f t="shared" si="906"/>
        <v>5.2328907212071258E-6</v>
      </c>
      <c r="T780" s="9">
        <f t="shared" si="901"/>
        <v>1.8599895273411343E-5</v>
      </c>
      <c r="U780" s="9">
        <f t="shared" si="892"/>
        <v>2.916004931093213E-5</v>
      </c>
      <c r="V780" s="9">
        <f t="shared" si="883"/>
        <v>1.2015781994630299E-5</v>
      </c>
      <c r="W780" s="6"/>
      <c r="X780" s="6"/>
    </row>
    <row r="781" spans="1:24" x14ac:dyDescent="0.25">
      <c r="A781">
        <f t="shared" si="915"/>
        <v>777</v>
      </c>
      <c r="B781" t="str">
        <f t="shared" si="852"/>
        <v>October</v>
      </c>
      <c r="C781">
        <f t="shared" si="910"/>
        <v>2089</v>
      </c>
      <c r="D781">
        <f t="shared" ref="D781:E781" si="926">D769+1</f>
        <v>106</v>
      </c>
      <c r="E781">
        <f t="shared" si="926"/>
        <v>104</v>
      </c>
      <c r="F781" s="6"/>
      <c r="G781" s="83">
        <f>VLOOKUP(D781,Rates2,5)*VLOOKUP(D781,Mort_Imp_Retirees,C781-'Mort Imp Cume'!$C$4+2)</f>
        <v>7.5560629740850704E-2</v>
      </c>
      <c r="H781" s="9">
        <f t="shared" si="912"/>
        <v>0.92443937025914935</v>
      </c>
      <c r="I781" s="83">
        <f>VLOOKUP(E781,Rates2,6)*VLOOKUP(E781,Mort_Imp_Survivors,C781-'Mort Imp Cume'!$C$4+2)</f>
        <v>3.3283558946448466E-2</v>
      </c>
      <c r="J781" s="9">
        <f t="shared" si="913"/>
        <v>0.96671644105355159</v>
      </c>
      <c r="K781" s="83">
        <f>VLOOKUP(E781,Rates2,7)*VLOOKUP(E781,Mort_Imp_Survivors,C781-'Mort Imp Cume'!$C$4+2)</f>
        <v>4.400519690863143E-2</v>
      </c>
      <c r="L781" s="9">
        <f t="shared" si="914"/>
        <v>0.95599480309136853</v>
      </c>
      <c r="M781" s="31">
        <f>PRODUCT(H$4:H780)</f>
        <v>2.8186375241236763E-4</v>
      </c>
      <c r="N781" s="9">
        <f>PRODUCT(J$4:J780)</f>
        <v>1.9798959258315724E-2</v>
      </c>
      <c r="O781" s="9">
        <f>PRODUCT(L$4:L780)</f>
        <v>6.4456011227634925E-3</v>
      </c>
      <c r="P781" s="9">
        <f t="shared" si="917"/>
        <v>5.5806089504084571E-6</v>
      </c>
      <c r="Q781" s="9">
        <f t="shared" si="918"/>
        <v>1.7170770465139454E-7</v>
      </c>
      <c r="R781" s="9">
        <f t="shared" si="919"/>
        <v>4.0763950432368768E-7</v>
      </c>
      <c r="S781" s="9">
        <f t="shared" si="906"/>
        <v>4.8250823559086557E-6</v>
      </c>
      <c r="T781" s="9">
        <f t="shared" si="901"/>
        <v>1.7376513597727069E-5</v>
      </c>
      <c r="U781" s="9">
        <f t="shared" si="892"/>
        <v>2.7704412252048085E-5</v>
      </c>
      <c r="V781" s="9">
        <f t="shared" si="883"/>
        <v>1.1467998670124699E-5</v>
      </c>
      <c r="W781" s="6"/>
      <c r="X781" s="6"/>
    </row>
    <row r="782" spans="1:24" x14ac:dyDescent="0.25">
      <c r="A782">
        <f t="shared" si="915"/>
        <v>778</v>
      </c>
      <c r="B782" t="str">
        <f t="shared" si="852"/>
        <v>November</v>
      </c>
      <c r="C782">
        <f t="shared" si="910"/>
        <v>2089</v>
      </c>
      <c r="D782">
        <f t="shared" ref="D782:E782" si="927">D770+1</f>
        <v>106</v>
      </c>
      <c r="E782">
        <f t="shared" si="927"/>
        <v>104</v>
      </c>
      <c r="F782" s="6"/>
      <c r="G782" s="83">
        <f>VLOOKUP(D782,Rates2,5)*VLOOKUP(D782,Mort_Imp_Retirees,C782-'Mort Imp Cume'!$C$4+2)</f>
        <v>7.5560629740850704E-2</v>
      </c>
      <c r="H782" s="9">
        <f t="shared" si="912"/>
        <v>0.92443937025914935</v>
      </c>
      <c r="I782" s="83">
        <f>VLOOKUP(E782,Rates2,6)*VLOOKUP(E782,Mort_Imp_Survivors,C782-'Mort Imp Cume'!$C$4+2)</f>
        <v>3.3283558946448466E-2</v>
      </c>
      <c r="J782" s="9">
        <f t="shared" si="913"/>
        <v>0.96671644105355159</v>
      </c>
      <c r="K782" s="83">
        <f>VLOOKUP(E782,Rates2,7)*VLOOKUP(E782,Mort_Imp_Survivors,C782-'Mort Imp Cume'!$C$4+2)</f>
        <v>4.400519690863143E-2</v>
      </c>
      <c r="L782" s="9">
        <f t="shared" si="914"/>
        <v>0.95599480309136853</v>
      </c>
      <c r="M782" s="31">
        <f>PRODUCT(H$4:H781)</f>
        <v>2.6056594977896992E-4</v>
      </c>
      <c r="N782" s="9">
        <f>PRODUCT(J$4:J781)</f>
        <v>1.9139979430763242E-2</v>
      </c>
      <c r="O782" s="9">
        <f>PRODUCT(L$4:L781)</f>
        <v>6.1619611761617888E-3</v>
      </c>
      <c r="P782" s="9">
        <f t="shared" si="917"/>
        <v>4.9872269191267722E-6</v>
      </c>
      <c r="Q782" s="9">
        <f t="shared" si="918"/>
        <v>1.5345015113381602E-7</v>
      </c>
      <c r="R782" s="9">
        <f t="shared" si="919"/>
        <v>3.6429549666148717E-7</v>
      </c>
      <c r="S782" s="9">
        <f t="shared" si="906"/>
        <v>4.4490552128194367E-6</v>
      </c>
      <c r="T782" s="9">
        <f t="shared" si="901"/>
        <v>1.6233598112975578E-5</v>
      </c>
      <c r="U782" s="9">
        <f t="shared" si="892"/>
        <v>2.6321438967652325E-5</v>
      </c>
      <c r="V782" s="9">
        <f t="shared" si="883"/>
        <v>1.094518804991254E-5</v>
      </c>
      <c r="W782" s="6"/>
      <c r="X782" s="6"/>
    </row>
    <row r="783" spans="1:24" x14ac:dyDescent="0.25">
      <c r="A783">
        <f t="shared" si="915"/>
        <v>779</v>
      </c>
      <c r="B783" t="str">
        <f t="shared" si="852"/>
        <v>December</v>
      </c>
      <c r="C783">
        <f t="shared" si="910"/>
        <v>2089</v>
      </c>
      <c r="D783">
        <f t="shared" ref="D783:E783" si="928">D771+1</f>
        <v>106</v>
      </c>
      <c r="E783">
        <f t="shared" si="928"/>
        <v>104</v>
      </c>
      <c r="F783" s="6"/>
      <c r="G783" s="83">
        <f>VLOOKUP(D783,Rates2,5)*VLOOKUP(D783,Mort_Imp_Retirees,C783-'Mort Imp Cume'!$C$4+2)</f>
        <v>7.5560629740850704E-2</v>
      </c>
      <c r="H783" s="9">
        <f t="shared" si="912"/>
        <v>0.92443937025914935</v>
      </c>
      <c r="I783" s="83">
        <f>VLOOKUP(E783,Rates2,6)*VLOOKUP(E783,Mort_Imp_Survivors,C783-'Mort Imp Cume'!$C$4+2)</f>
        <v>3.3283558946448466E-2</v>
      </c>
      <c r="J783" s="9">
        <f t="shared" si="913"/>
        <v>0.96671644105355159</v>
      </c>
      <c r="K783" s="83">
        <f>VLOOKUP(E783,Rates2,7)*VLOOKUP(E783,Mort_Imp_Survivors,C783-'Mort Imp Cume'!$C$4+2)</f>
        <v>4.400519690863143E-2</v>
      </c>
      <c r="L783" s="9">
        <f t="shared" si="914"/>
        <v>0.95599480309136853</v>
      </c>
      <c r="M783" s="31">
        <f>PRODUCT(H$4:H782)</f>
        <v>2.408774225246481E-4</v>
      </c>
      <c r="N783" s="9">
        <f>PRODUCT(J$4:J782)</f>
        <v>1.8502932797145624E-2</v>
      </c>
      <c r="O783" s="9">
        <f>PRODUCT(L$4:L782)</f>
        <v>5.8908028612614472E-3</v>
      </c>
      <c r="P783" s="9">
        <f t="shared" si="917"/>
        <v>4.456938761323215E-6</v>
      </c>
      <c r="Q783" s="9">
        <f t="shared" si="918"/>
        <v>1.3713390980792975E-7</v>
      </c>
      <c r="R783" s="9">
        <f t="shared" si="919"/>
        <v>3.2556022534670677E-7</v>
      </c>
      <c r="S783" s="9">
        <f t="shared" si="906"/>
        <v>4.1023325254700658E-6</v>
      </c>
      <c r="T783" s="9">
        <f t="shared" si="901"/>
        <v>1.5165856269814403E-5</v>
      </c>
      <c r="U783" s="9">
        <f t="shared" si="892"/>
        <v>2.500750216336492E-5</v>
      </c>
      <c r="V783" s="9">
        <f t="shared" si="883"/>
        <v>1.044621166202539E-5</v>
      </c>
      <c r="W783" s="6"/>
      <c r="X783" s="6"/>
    </row>
    <row r="784" spans="1:24" x14ac:dyDescent="0.25">
      <c r="A784">
        <f t="shared" si="915"/>
        <v>780</v>
      </c>
      <c r="B784" t="str">
        <f t="shared" ref="B784:B847" si="929">B772</f>
        <v>January</v>
      </c>
      <c r="C784">
        <f t="shared" si="910"/>
        <v>2090</v>
      </c>
      <c r="D784">
        <f t="shared" ref="D784:E784" si="930">D772+1</f>
        <v>107</v>
      </c>
      <c r="E784">
        <f t="shared" si="930"/>
        <v>105</v>
      </c>
      <c r="F784" s="6"/>
      <c r="G784" s="83">
        <f>VLOOKUP(D784,Rates2,5)*VLOOKUP(D784,Mort_Imp_Retirees,C784-'Mort Imp Cume'!$C$4+2)</f>
        <v>8.5527027651081777E-2</v>
      </c>
      <c r="H784" s="9">
        <f t="shared" si="912"/>
        <v>0.91447297234891822</v>
      </c>
      <c r="I784" s="83">
        <f>VLOOKUP(E784,Rates2,6)*VLOOKUP(E784,Mort_Imp_Survivors,C784-'Mort Imp Cume'!$C$4+2)</f>
        <v>3.5694058416289261E-2</v>
      </c>
      <c r="J784" s="9">
        <f t="shared" si="913"/>
        <v>0.96430594158371075</v>
      </c>
      <c r="K784" s="83">
        <f>VLOOKUP(E784,Rates2,7)*VLOOKUP(E784,Mort_Imp_Survivors,C784-'Mort Imp Cume'!$C$4+2)</f>
        <v>4.8094975778877093E-2</v>
      </c>
      <c r="L784" s="9">
        <f t="shared" si="914"/>
        <v>0.95190502422112289</v>
      </c>
      <c r="M784" s="31">
        <f>PRODUCT(H$4:H783)</f>
        <v>2.2267657278833274E-4</v>
      </c>
      <c r="N784" s="9">
        <f>PRODUCT(J$4:J783)</f>
        <v>1.7887089342709654E-2</v>
      </c>
      <c r="O784" s="9">
        <f>PRODUCT(L$4:L783)</f>
        <v>5.6315769214017077E-3</v>
      </c>
      <c r="P784" s="9">
        <f t="shared" si="917"/>
        <v>3.9830357519932973E-6</v>
      </c>
      <c r="Q784" s="9">
        <f t="shared" si="918"/>
        <v>1.3001127249155428E-7</v>
      </c>
      <c r="R784" s="9">
        <f t="shared" si="919"/>
        <v>3.2849777058171493E-7</v>
      </c>
      <c r="S784" s="9">
        <f t="shared" si="906"/>
        <v>4.2120421553390116E-6</v>
      </c>
      <c r="T784" s="9">
        <f t="shared" si="901"/>
        <v>1.5604697710482961E-5</v>
      </c>
      <c r="U784" s="9">
        <f t="shared" si="892"/>
        <v>2.7112695511670565E-5</v>
      </c>
      <c r="V784" s="9">
        <f t="shared" si="883"/>
        <v>1.1369973918269285E-5</v>
      </c>
      <c r="W784" s="6"/>
      <c r="X784" s="6"/>
    </row>
    <row r="785" spans="1:24" x14ac:dyDescent="0.25">
      <c r="A785">
        <f t="shared" si="915"/>
        <v>781</v>
      </c>
      <c r="B785" t="str">
        <f t="shared" si="929"/>
        <v>February</v>
      </c>
      <c r="C785">
        <f t="shared" si="910"/>
        <v>2090</v>
      </c>
      <c r="D785">
        <f t="shared" ref="D785:E785" si="931">D773+1</f>
        <v>107</v>
      </c>
      <c r="E785">
        <f t="shared" si="931"/>
        <v>105</v>
      </c>
      <c r="F785" s="6"/>
      <c r="G785" s="83">
        <f>VLOOKUP(D785,Rates2,5)*VLOOKUP(D785,Mort_Imp_Retirees,C785-'Mort Imp Cume'!$C$4+2)</f>
        <v>8.5527027651081777E-2</v>
      </c>
      <c r="H785" s="9">
        <f t="shared" si="912"/>
        <v>0.91447297234891822</v>
      </c>
      <c r="I785" s="83">
        <f>VLOOKUP(E785,Rates2,6)*VLOOKUP(E785,Mort_Imp_Survivors,C785-'Mort Imp Cume'!$C$4+2)</f>
        <v>3.5694058416289261E-2</v>
      </c>
      <c r="J785" s="9">
        <f t="shared" si="913"/>
        <v>0.96430594158371075</v>
      </c>
      <c r="K785" s="83">
        <f>VLOOKUP(E785,Rates2,7)*VLOOKUP(E785,Mort_Imp_Survivors,C785-'Mort Imp Cume'!$C$4+2)</f>
        <v>4.8094975778877093E-2</v>
      </c>
      <c r="L785" s="9">
        <f t="shared" si="914"/>
        <v>0.95190502422112289</v>
      </c>
      <c r="M785" s="31">
        <f>PRODUCT(H$4:H784)</f>
        <v>2.0363170739021687E-4</v>
      </c>
      <c r="N785" s="9">
        <f>PRODUCT(J$4:J784)</f>
        <v>1.7248626530813591E-2</v>
      </c>
      <c r="O785" s="9">
        <f>PRODUCT(L$4:L784)</f>
        <v>5.3607263657700095E-3</v>
      </c>
      <c r="P785" s="9">
        <f t="shared" si="917"/>
        <v>3.5123672706057646E-6</v>
      </c>
      <c r="Q785" s="9">
        <f t="shared" si="918"/>
        <v>1.1464806412561453E-7</v>
      </c>
      <c r="R785" s="9">
        <f t="shared" si="919"/>
        <v>2.8967975426300372E-7</v>
      </c>
      <c r="S785" s="9">
        <f t="shared" si="906"/>
        <v>3.8519339082529563E-6</v>
      </c>
      <c r="T785" s="9">
        <f t="shared" si="901"/>
        <v>1.4487074725306225E-5</v>
      </c>
      <c r="U785" s="9">
        <f t="shared" si="892"/>
        <v>2.5634526620520417E-5</v>
      </c>
      <c r="V785" s="9">
        <f t="shared" si="883"/>
        <v>1.080332368736865E-5</v>
      </c>
      <c r="W785" s="6"/>
      <c r="X785" s="6"/>
    </row>
    <row r="786" spans="1:24" x14ac:dyDescent="0.25">
      <c r="A786">
        <f t="shared" si="915"/>
        <v>782</v>
      </c>
      <c r="B786" t="str">
        <f t="shared" si="929"/>
        <v>March</v>
      </c>
      <c r="C786">
        <f t="shared" si="910"/>
        <v>2090</v>
      </c>
      <c r="D786">
        <f t="shared" ref="D786:E786" si="932">D774+1</f>
        <v>107</v>
      </c>
      <c r="E786">
        <f t="shared" si="932"/>
        <v>105</v>
      </c>
      <c r="F786" s="6"/>
      <c r="G786" s="83">
        <f>VLOOKUP(D786,Rates2,5)*VLOOKUP(D786,Mort_Imp_Retirees,C786-'Mort Imp Cume'!$C$4+2)</f>
        <v>8.5527027651081777E-2</v>
      </c>
      <c r="H786" s="9">
        <f t="shared" si="912"/>
        <v>0.91447297234891822</v>
      </c>
      <c r="I786" s="83">
        <f>VLOOKUP(E786,Rates2,6)*VLOOKUP(E786,Mort_Imp_Survivors,C786-'Mort Imp Cume'!$C$4+2)</f>
        <v>3.5694058416289261E-2</v>
      </c>
      <c r="J786" s="9">
        <f t="shared" si="913"/>
        <v>0.96430594158371075</v>
      </c>
      <c r="K786" s="83">
        <f>VLOOKUP(E786,Rates2,7)*VLOOKUP(E786,Mort_Imp_Survivors,C786-'Mort Imp Cume'!$C$4+2)</f>
        <v>4.8094975778877093E-2</v>
      </c>
      <c r="L786" s="9">
        <f t="shared" si="914"/>
        <v>0.95190502422112289</v>
      </c>
      <c r="M786" s="31">
        <f>PRODUCT(H$4:H785)</f>
        <v>1.862156927216168E-4</v>
      </c>
      <c r="N786" s="9">
        <f>PRODUCT(J$4:J785)</f>
        <v>1.6632953047821974E-2</v>
      </c>
      <c r="O786" s="9">
        <f>PRODUCT(L$4:L785)</f>
        <v>5.1029023610511129E-3</v>
      </c>
      <c r="P786" s="9">
        <f t="shared" si="917"/>
        <v>3.0973168738062963E-6</v>
      </c>
      <c r="Q786" s="9">
        <f t="shared" si="918"/>
        <v>1.0110029965751537E-7</v>
      </c>
      <c r="R786" s="9">
        <f t="shared" si="919"/>
        <v>2.5544879614030826E-7</v>
      </c>
      <c r="S786" s="9">
        <f t="shared" si="906"/>
        <v>3.5226130903608418E-6</v>
      </c>
      <c r="T786" s="9">
        <f t="shared" si="901"/>
        <v>1.3449496939348969E-5</v>
      </c>
      <c r="U786" s="9">
        <f t="shared" si="892"/>
        <v>2.4236946664905045E-5</v>
      </c>
      <c r="V786" s="9">
        <f t="shared" si="883"/>
        <v>1.0264913845275223E-5</v>
      </c>
      <c r="W786" s="6"/>
      <c r="X786" s="6"/>
    </row>
    <row r="787" spans="1:24" x14ac:dyDescent="0.25">
      <c r="A787">
        <f t="shared" si="915"/>
        <v>783</v>
      </c>
      <c r="B787" t="str">
        <f t="shared" si="929"/>
        <v>April</v>
      </c>
      <c r="C787">
        <f t="shared" si="910"/>
        <v>2090</v>
      </c>
      <c r="D787">
        <f t="shared" ref="D787:E787" si="933">D775+1</f>
        <v>107</v>
      </c>
      <c r="E787">
        <f t="shared" si="933"/>
        <v>105</v>
      </c>
      <c r="F787" s="6"/>
      <c r="G787" s="83">
        <f>VLOOKUP(D787,Rates2,5)*VLOOKUP(D787,Mort_Imp_Retirees,C787-'Mort Imp Cume'!$C$4+2)</f>
        <v>8.5527027651081777E-2</v>
      </c>
      <c r="H787" s="9">
        <f t="shared" si="912"/>
        <v>0.91447297234891822</v>
      </c>
      <c r="I787" s="83">
        <f>VLOOKUP(E787,Rates2,6)*VLOOKUP(E787,Mort_Imp_Survivors,C787-'Mort Imp Cume'!$C$4+2)</f>
        <v>3.5694058416289261E-2</v>
      </c>
      <c r="J787" s="9">
        <f t="shared" si="913"/>
        <v>0.96430594158371075</v>
      </c>
      <c r="K787" s="83">
        <f>VLOOKUP(E787,Rates2,7)*VLOOKUP(E787,Mort_Imp_Survivors,C787-'Mort Imp Cume'!$C$4+2)</f>
        <v>4.8094975778877093E-2</v>
      </c>
      <c r="L787" s="9">
        <f t="shared" si="914"/>
        <v>0.95190502422112289</v>
      </c>
      <c r="M787" s="31">
        <f>PRODUCT(H$4:H786)</f>
        <v>1.7028921802114973E-4</v>
      </c>
      <c r="N787" s="9">
        <f>PRODUCT(J$4:J786)</f>
        <v>1.6039255450097621E-2</v>
      </c>
      <c r="O787" s="9">
        <f>PRODUCT(L$4:L786)</f>
        <v>4.8574783955943847E-3</v>
      </c>
      <c r="P787" s="9">
        <f t="shared" si="917"/>
        <v>2.7313122682385876E-6</v>
      </c>
      <c r="Q787" s="9">
        <f t="shared" si="918"/>
        <v>8.9153451205599367E-8</v>
      </c>
      <c r="R787" s="9">
        <f t="shared" si="919"/>
        <v>2.2526285143934428E-7</v>
      </c>
      <c r="S787" s="9">
        <f t="shared" si="906"/>
        <v>3.2214475325745063E-6</v>
      </c>
      <c r="T787" s="9">
        <f t="shared" si="901"/>
        <v>1.2486231440884195E-5</v>
      </c>
      <c r="U787" s="9">
        <f t="shared" si="892"/>
        <v>2.2915561981441658E-5</v>
      </c>
      <c r="V787" s="9">
        <f t="shared" si="883"/>
        <v>9.7533369637087512E-6</v>
      </c>
      <c r="W787" s="6"/>
      <c r="X787" s="6"/>
    </row>
    <row r="788" spans="1:24" x14ac:dyDescent="0.25">
      <c r="A788">
        <f t="shared" si="915"/>
        <v>784</v>
      </c>
      <c r="B788" t="str">
        <f t="shared" si="929"/>
        <v>May</v>
      </c>
      <c r="C788">
        <f t="shared" si="910"/>
        <v>2090</v>
      </c>
      <c r="D788">
        <f t="shared" ref="D788:E788" si="934">D776+1</f>
        <v>107</v>
      </c>
      <c r="E788">
        <f t="shared" si="934"/>
        <v>105</v>
      </c>
      <c r="F788" s="6"/>
      <c r="G788" s="83">
        <f>VLOOKUP(D788,Rates2,5)*VLOOKUP(D788,Mort_Imp_Retirees,C788-'Mort Imp Cume'!$C$4+2)</f>
        <v>8.5527027651081777E-2</v>
      </c>
      <c r="H788" s="9">
        <f t="shared" si="912"/>
        <v>0.91447297234891822</v>
      </c>
      <c r="I788" s="83">
        <f>VLOOKUP(E788,Rates2,6)*VLOOKUP(E788,Mort_Imp_Survivors,C788-'Mort Imp Cume'!$C$4+2)</f>
        <v>3.5694058416289261E-2</v>
      </c>
      <c r="J788" s="9">
        <f t="shared" si="913"/>
        <v>0.96430594158371075</v>
      </c>
      <c r="K788" s="83">
        <f>VLOOKUP(E788,Rates2,7)*VLOOKUP(E788,Mort_Imp_Survivors,C788-'Mort Imp Cume'!$C$4+2)</f>
        <v>4.8094975778877093E-2</v>
      </c>
      <c r="L788" s="9">
        <f t="shared" si="914"/>
        <v>0.95190502422112289</v>
      </c>
      <c r="M788" s="31">
        <f>PRODUCT(H$4:H787)</f>
        <v>1.5572488736277377E-4</v>
      </c>
      <c r="N788" s="9">
        <f>PRODUCT(J$4:J787)</f>
        <v>1.5466749329108052E-2</v>
      </c>
      <c r="O788" s="9">
        <f>PRODUCT(L$4:L787)</f>
        <v>4.6238580898118539E-3</v>
      </c>
      <c r="P788" s="9">
        <f t="shared" si="917"/>
        <v>2.4085577971436083E-6</v>
      </c>
      <c r="Q788" s="9">
        <f t="shared" si="918"/>
        <v>7.8618341278856364E-8</v>
      </c>
      <c r="R788" s="9">
        <f t="shared" si="919"/>
        <v>1.9864392788413346E-7</v>
      </c>
      <c r="S788" s="9">
        <f t="shared" si="906"/>
        <v>2.9460301029163901E-6</v>
      </c>
      <c r="T788" s="9">
        <f t="shared" si="901"/>
        <v>1.159195591466276E-5</v>
      </c>
      <c r="U788" s="9">
        <f t="shared" si="892"/>
        <v>2.1666218446800866E-5</v>
      </c>
      <c r="V788" s="9">
        <f t="shared" si="883"/>
        <v>9.2672557569913887E-6</v>
      </c>
      <c r="W788" s="6"/>
      <c r="X788" s="6"/>
    </row>
    <row r="789" spans="1:24" x14ac:dyDescent="0.25">
      <c r="A789">
        <f t="shared" si="915"/>
        <v>785</v>
      </c>
      <c r="B789" t="str">
        <f t="shared" si="929"/>
        <v>June</v>
      </c>
      <c r="C789">
        <f t="shared" si="910"/>
        <v>2090</v>
      </c>
      <c r="D789">
        <f t="shared" ref="D789:E789" si="935">D777+1</f>
        <v>107</v>
      </c>
      <c r="E789">
        <f t="shared" si="935"/>
        <v>105</v>
      </c>
      <c r="F789" s="6"/>
      <c r="G789" s="83">
        <f>VLOOKUP(D789,Rates2,5)*VLOOKUP(D789,Mort_Imp_Retirees,C789-'Mort Imp Cume'!$C$4+2)</f>
        <v>8.5527027651081777E-2</v>
      </c>
      <c r="H789" s="9">
        <f t="shared" si="912"/>
        <v>0.91447297234891822</v>
      </c>
      <c r="I789" s="83">
        <f>VLOOKUP(E789,Rates2,6)*VLOOKUP(E789,Mort_Imp_Survivors,C789-'Mort Imp Cume'!$C$4+2)</f>
        <v>3.5694058416289261E-2</v>
      </c>
      <c r="J789" s="9">
        <f t="shared" si="913"/>
        <v>0.96430594158371075</v>
      </c>
      <c r="K789" s="83">
        <f>VLOOKUP(E789,Rates2,7)*VLOOKUP(E789,Mort_Imp_Survivors,C789-'Mort Imp Cume'!$C$4+2)</f>
        <v>4.8094975778877093E-2</v>
      </c>
      <c r="L789" s="9">
        <f t="shared" si="914"/>
        <v>0.95190502422112289</v>
      </c>
      <c r="M789" s="31">
        <f>PRODUCT(H$4:H788)</f>
        <v>1.4240620061533622E-4</v>
      </c>
      <c r="N789" s="9">
        <f>PRODUCT(J$4:J788)</f>
        <v>1.4914678275044767E-2</v>
      </c>
      <c r="O789" s="9">
        <f>PRODUCT(L$4:L788)</f>
        <v>4.4014737469773874E-3</v>
      </c>
      <c r="P789" s="9">
        <f t="shared" si="917"/>
        <v>2.1239426665492218E-6</v>
      </c>
      <c r="Q789" s="9">
        <f t="shared" si="918"/>
        <v>6.9328147164879874E-8</v>
      </c>
      <c r="R789" s="9">
        <f t="shared" si="919"/>
        <v>1.751705167234904E-7</v>
      </c>
      <c r="S789" s="9">
        <f t="shared" si="906"/>
        <v>2.6941594669876329E-6</v>
      </c>
      <c r="T789" s="9">
        <f t="shared" si="901"/>
        <v>1.0761729234611196E-5</v>
      </c>
      <c r="U789" s="9">
        <f t="shared" si="892"/>
        <v>2.0484988418117843E-5</v>
      </c>
      <c r="V789" s="9">
        <f t="shared" si="883"/>
        <v>8.8053995863209658E-6</v>
      </c>
      <c r="W789" s="6"/>
      <c r="X789" s="6"/>
    </row>
    <row r="790" spans="1:24" x14ac:dyDescent="0.25">
      <c r="A790">
        <f t="shared" si="915"/>
        <v>786</v>
      </c>
      <c r="B790" t="str">
        <f t="shared" si="929"/>
        <v>July</v>
      </c>
      <c r="C790">
        <f t="shared" si="910"/>
        <v>2090</v>
      </c>
      <c r="D790">
        <f t="shared" ref="D790:E790" si="936">D778+1</f>
        <v>107</v>
      </c>
      <c r="E790">
        <f t="shared" si="936"/>
        <v>105</v>
      </c>
      <c r="F790" s="6"/>
      <c r="G790" s="83">
        <f>VLOOKUP(D790,Rates2,5)*VLOOKUP(D790,Mort_Imp_Retirees,C790-'Mort Imp Cume'!$C$4+2)</f>
        <v>8.5527027651081777E-2</v>
      </c>
      <c r="H790" s="9">
        <f t="shared" si="912"/>
        <v>0.91447297234891822</v>
      </c>
      <c r="I790" s="83">
        <f>VLOOKUP(E790,Rates2,6)*VLOOKUP(E790,Mort_Imp_Survivors,C790-'Mort Imp Cume'!$C$4+2)</f>
        <v>3.5694058416289261E-2</v>
      </c>
      <c r="J790" s="9">
        <f t="shared" si="913"/>
        <v>0.96430594158371075</v>
      </c>
      <c r="K790" s="83">
        <f>VLOOKUP(E790,Rates2,7)*VLOOKUP(E790,Mort_Imp_Survivors,C790-'Mort Imp Cume'!$C$4+2)</f>
        <v>4.8094975778877093E-2</v>
      </c>
      <c r="L790" s="9">
        <f t="shared" si="914"/>
        <v>0.95190502422112289</v>
      </c>
      <c r="M790" s="31">
        <f>PRODUCT(H$4:H789)</f>
        <v>1.3022662155762286E-4</v>
      </c>
      <c r="N790" s="9">
        <f>PRODUCT(J$4:J789)</f>
        <v>1.4382312877435159E-2</v>
      </c>
      <c r="O790" s="9">
        <f>PRODUCT(L$4:L789)</f>
        <v>4.1897849737251467E-3</v>
      </c>
      <c r="P790" s="9">
        <f t="shared" si="917"/>
        <v>1.8729600162130742E-6</v>
      </c>
      <c r="Q790" s="9">
        <f t="shared" si="918"/>
        <v>6.1135759304144383E-8</v>
      </c>
      <c r="R790" s="9">
        <f t="shared" si="919"/>
        <v>1.54470918170087E-7</v>
      </c>
      <c r="S790" s="9">
        <f t="shared" si="906"/>
        <v>2.4638224933185909E-6</v>
      </c>
      <c r="T790" s="9">
        <f t="shared" si="901"/>
        <v>9.9909641627078832E-6</v>
      </c>
      <c r="U790" s="9">
        <f t="shared" si="892"/>
        <v>1.9368158385404986E-5</v>
      </c>
      <c r="V790" s="9">
        <f t="shared" si="883"/>
        <v>8.3665611382622727E-6</v>
      </c>
      <c r="W790" s="6"/>
      <c r="X790" s="6"/>
    </row>
    <row r="791" spans="1:24" x14ac:dyDescent="0.25">
      <c r="A791">
        <f t="shared" si="915"/>
        <v>787</v>
      </c>
      <c r="B791" t="str">
        <f t="shared" si="929"/>
        <v>August</v>
      </c>
      <c r="C791">
        <f t="shared" si="910"/>
        <v>2090</v>
      </c>
      <c r="D791">
        <f t="shared" ref="D791:E791" si="937">D779+1</f>
        <v>107</v>
      </c>
      <c r="E791">
        <f t="shared" si="937"/>
        <v>105</v>
      </c>
      <c r="F791" s="6"/>
      <c r="G791" s="83">
        <f>VLOOKUP(D791,Rates2,5)*VLOOKUP(D791,Mort_Imp_Retirees,C791-'Mort Imp Cume'!$C$4+2)</f>
        <v>8.5527027651081777E-2</v>
      </c>
      <c r="H791" s="9">
        <f t="shared" si="912"/>
        <v>0.91447297234891822</v>
      </c>
      <c r="I791" s="83">
        <f>VLOOKUP(E791,Rates2,6)*VLOOKUP(E791,Mort_Imp_Survivors,C791-'Mort Imp Cume'!$C$4+2)</f>
        <v>3.5694058416289261E-2</v>
      </c>
      <c r="J791" s="9">
        <f t="shared" si="913"/>
        <v>0.96430594158371075</v>
      </c>
      <c r="K791" s="83">
        <f>VLOOKUP(E791,Rates2,7)*VLOOKUP(E791,Mort_Imp_Survivors,C791-'Mort Imp Cume'!$C$4+2)</f>
        <v>4.8094975778877093E-2</v>
      </c>
      <c r="L791" s="9">
        <f t="shared" si="914"/>
        <v>0.95190502422112289</v>
      </c>
      <c r="M791" s="31">
        <f>PRODUCT(H$4:H790)</f>
        <v>1.1908872569475709E-4</v>
      </c>
      <c r="N791" s="9">
        <f>PRODUCT(J$4:J790)</f>
        <v>1.3868949761426639E-2</v>
      </c>
      <c r="O791" s="9">
        <f>PRODUCT(L$4:L790)</f>
        <v>3.9882773668951325E-3</v>
      </c>
      <c r="P791" s="9">
        <f t="shared" si="917"/>
        <v>1.6516355538129038E-6</v>
      </c>
      <c r="Q791" s="9">
        <f t="shared" si="918"/>
        <v>5.3911451820648877E-8</v>
      </c>
      <c r="R791" s="9">
        <f t="shared" si="919"/>
        <v>1.362173555608968E-7</v>
      </c>
      <c r="S791" s="9">
        <f t="shared" si="906"/>
        <v>2.253178162972676E-6</v>
      </c>
      <c r="T791" s="9">
        <f t="shared" si="901"/>
        <v>9.2754020031911304E-6</v>
      </c>
      <c r="U791" s="9">
        <f t="shared" si="892"/>
        <v>1.8312217297147964E-5</v>
      </c>
      <c r="V791" s="9">
        <f t="shared" si="883"/>
        <v>7.9495932687737678E-6</v>
      </c>
      <c r="W791" s="6"/>
      <c r="X791" s="6"/>
    </row>
    <row r="792" spans="1:24" x14ac:dyDescent="0.25">
      <c r="A792">
        <f t="shared" si="915"/>
        <v>788</v>
      </c>
      <c r="B792" t="str">
        <f t="shared" si="929"/>
        <v>September</v>
      </c>
      <c r="C792">
        <f t="shared" si="910"/>
        <v>2090</v>
      </c>
      <c r="D792">
        <f t="shared" ref="D792:E792" si="938">D780+1</f>
        <v>107</v>
      </c>
      <c r="E792">
        <f t="shared" si="938"/>
        <v>105</v>
      </c>
      <c r="F792" s="6"/>
      <c r="G792" s="83">
        <f>VLOOKUP(D792,Rates2,5)*VLOOKUP(D792,Mort_Imp_Retirees,C792-'Mort Imp Cume'!$C$4+2)</f>
        <v>8.5527027651081777E-2</v>
      </c>
      <c r="H792" s="9">
        <f t="shared" si="912"/>
        <v>0.91447297234891822</v>
      </c>
      <c r="I792" s="83">
        <f>VLOOKUP(E792,Rates2,6)*VLOOKUP(E792,Mort_Imp_Survivors,C792-'Mort Imp Cume'!$C$4+2)</f>
        <v>3.5694058416289261E-2</v>
      </c>
      <c r="J792" s="9">
        <f t="shared" si="913"/>
        <v>0.96430594158371075</v>
      </c>
      <c r="K792" s="83">
        <f>VLOOKUP(E792,Rates2,7)*VLOOKUP(E792,Mort_Imp_Survivors,C792-'Mort Imp Cume'!$C$4+2)</f>
        <v>4.8094975778877093E-2</v>
      </c>
      <c r="L792" s="9">
        <f t="shared" si="914"/>
        <v>0.95190502422112289</v>
      </c>
      <c r="M792" s="31">
        <f>PRODUCT(H$4:H791)</f>
        <v>1.0890342095932951E-4</v>
      </c>
      <c r="N792" s="9">
        <f>PRODUCT(J$4:J791)</f>
        <v>1.3373910658469696E-2</v>
      </c>
      <c r="O792" s="9">
        <f>PRODUCT(L$4:L791)</f>
        <v>3.7964612635348672E-3</v>
      </c>
      <c r="P792" s="9">
        <f t="shared" si="917"/>
        <v>1.4564646223117892E-6</v>
      </c>
      <c r="Q792" s="9">
        <f t="shared" si="918"/>
        <v>4.7540828321946073E-8</v>
      </c>
      <c r="R792" s="9">
        <f t="shared" si="919"/>
        <v>1.2012078503717316E-7</v>
      </c>
      <c r="S792" s="9">
        <f t="shared" si="906"/>
        <v>2.0605428547974758E-6</v>
      </c>
      <c r="T792" s="9">
        <f t="shared" si="901"/>
        <v>8.6110890720565045E-6</v>
      </c>
      <c r="U792" s="9">
        <f t="shared" si="892"/>
        <v>1.731384552238384E-5</v>
      </c>
      <c r="V792" s="9">
        <f t="shared" si="883"/>
        <v>7.5534060045199119E-6</v>
      </c>
      <c r="W792" s="6"/>
      <c r="X792" s="6"/>
    </row>
    <row r="793" spans="1:24" x14ac:dyDescent="0.25">
      <c r="A793">
        <f t="shared" si="915"/>
        <v>789</v>
      </c>
      <c r="B793" t="str">
        <f t="shared" si="929"/>
        <v>October</v>
      </c>
      <c r="C793">
        <f t="shared" si="910"/>
        <v>2090</v>
      </c>
      <c r="D793">
        <f t="shared" ref="D793:E793" si="939">D781+1</f>
        <v>107</v>
      </c>
      <c r="E793">
        <f t="shared" si="939"/>
        <v>105</v>
      </c>
      <c r="F793" s="6"/>
      <c r="G793" s="83">
        <f>VLOOKUP(D793,Rates2,5)*VLOOKUP(D793,Mort_Imp_Retirees,C793-'Mort Imp Cume'!$C$4+2)</f>
        <v>8.5527027651081777E-2</v>
      </c>
      <c r="H793" s="9">
        <f t="shared" si="912"/>
        <v>0.91447297234891822</v>
      </c>
      <c r="I793" s="83">
        <f>VLOOKUP(E793,Rates2,6)*VLOOKUP(E793,Mort_Imp_Survivors,C793-'Mort Imp Cume'!$C$4+2)</f>
        <v>3.5694058416289261E-2</v>
      </c>
      <c r="J793" s="9">
        <f t="shared" si="913"/>
        <v>0.96430594158371075</v>
      </c>
      <c r="K793" s="83">
        <f>VLOOKUP(E793,Rates2,7)*VLOOKUP(E793,Mort_Imp_Survivors,C793-'Mort Imp Cume'!$C$4+2)</f>
        <v>4.8094975778877093E-2</v>
      </c>
      <c r="L793" s="9">
        <f t="shared" si="914"/>
        <v>0.95190502422112289</v>
      </c>
      <c r="M793" s="31">
        <f>PRODUCT(H$4:H792)</f>
        <v>9.9589235063643543E-5</v>
      </c>
      <c r="N793" s="9">
        <f>PRODUCT(J$4:J792)</f>
        <v>1.2896541510172046E-2</v>
      </c>
      <c r="O793" s="9">
        <f>PRODUCT(L$4:L792)</f>
        <v>3.6138705510197124E-3</v>
      </c>
      <c r="P793" s="9">
        <f t="shared" si="917"/>
        <v>1.2843567039645604E-6</v>
      </c>
      <c r="Q793" s="9">
        <f t="shared" si="918"/>
        <v>4.1923010440447578E-8</v>
      </c>
      <c r="R793" s="9">
        <f t="shared" si="919"/>
        <v>1.0592631855561304E-7</v>
      </c>
      <c r="S793" s="9">
        <f t="shared" si="906"/>
        <v>1.884376888712292E-6</v>
      </c>
      <c r="T793" s="9">
        <f t="shared" si="901"/>
        <v>7.9943548518306741E-6</v>
      </c>
      <c r="U793" s="9">
        <f t="shared" si="892"/>
        <v>1.6369904414560359E-5</v>
      </c>
      <c r="V793" s="9">
        <f t="shared" si="883"/>
        <v>7.1769636936303411E-6</v>
      </c>
      <c r="W793" s="6"/>
      <c r="X793" s="6"/>
    </row>
    <row r="794" spans="1:24" x14ac:dyDescent="0.25">
      <c r="A794">
        <f t="shared" si="915"/>
        <v>790</v>
      </c>
      <c r="B794" t="str">
        <f t="shared" si="929"/>
        <v>November</v>
      </c>
      <c r="C794">
        <f t="shared" si="910"/>
        <v>2090</v>
      </c>
      <c r="D794">
        <f t="shared" ref="D794:E794" si="940">D782+1</f>
        <v>107</v>
      </c>
      <c r="E794">
        <f t="shared" si="940"/>
        <v>105</v>
      </c>
      <c r="F794" s="6"/>
      <c r="G794" s="83">
        <f>VLOOKUP(D794,Rates2,5)*VLOOKUP(D794,Mort_Imp_Retirees,C794-'Mort Imp Cume'!$C$4+2)</f>
        <v>8.5527027651081777E-2</v>
      </c>
      <c r="H794" s="9">
        <f t="shared" si="912"/>
        <v>0.91447297234891822</v>
      </c>
      <c r="I794" s="83">
        <f>VLOOKUP(E794,Rates2,6)*VLOOKUP(E794,Mort_Imp_Survivors,C794-'Mort Imp Cume'!$C$4+2)</f>
        <v>3.5694058416289261E-2</v>
      </c>
      <c r="J794" s="9">
        <f t="shared" si="913"/>
        <v>0.96430594158371075</v>
      </c>
      <c r="K794" s="83">
        <f>VLOOKUP(E794,Rates2,7)*VLOOKUP(E794,Mort_Imp_Survivors,C794-'Mort Imp Cume'!$C$4+2)</f>
        <v>4.8094975778877093E-2</v>
      </c>
      <c r="L794" s="9">
        <f t="shared" si="914"/>
        <v>0.95190502422112289</v>
      </c>
      <c r="M794" s="31">
        <f>PRODUCT(H$4:H793)</f>
        <v>9.1071663802605218E-5</v>
      </c>
      <c r="N794" s="9">
        <f>PRODUCT(J$4:J793)</f>
        <v>1.2436211604139866E-2</v>
      </c>
      <c r="O794" s="9">
        <f>PRODUCT(L$4:L793)</f>
        <v>3.4400615344004223E-3</v>
      </c>
      <c r="P794" s="9">
        <f t="shared" si="917"/>
        <v>1.1325864821902837E-6</v>
      </c>
      <c r="Q794" s="9">
        <f t="shared" si="918"/>
        <v>3.6969040431686204E-8</v>
      </c>
      <c r="R794" s="9">
        <f t="shared" si="919"/>
        <v>9.3409187754416488E-8</v>
      </c>
      <c r="S794" s="9">
        <f t="shared" si="906"/>
        <v>1.723272219476369E-6</v>
      </c>
      <c r="T794" s="9">
        <f t="shared" si="901"/>
        <v>7.4217917109206804E-6</v>
      </c>
      <c r="U794" s="9">
        <f t="shared" si="892"/>
        <v>1.5477426444367795E-5</v>
      </c>
      <c r="V794" s="9">
        <f t="shared" si="883"/>
        <v>6.8192822984578747E-6</v>
      </c>
      <c r="W794" s="6"/>
      <c r="X794" s="6"/>
    </row>
    <row r="795" spans="1:24" x14ac:dyDescent="0.25">
      <c r="A795">
        <f t="shared" si="915"/>
        <v>791</v>
      </c>
      <c r="B795" t="str">
        <f t="shared" si="929"/>
        <v>December</v>
      </c>
      <c r="C795">
        <f t="shared" si="910"/>
        <v>2090</v>
      </c>
      <c r="D795">
        <f t="shared" ref="D795:E795" si="941">D783+1</f>
        <v>107</v>
      </c>
      <c r="E795">
        <f t="shared" si="941"/>
        <v>105</v>
      </c>
      <c r="F795" s="6"/>
      <c r="G795" s="83">
        <f>VLOOKUP(D795,Rates2,5)*VLOOKUP(D795,Mort_Imp_Retirees,C795-'Mort Imp Cume'!$C$4+2)</f>
        <v>8.5527027651081777E-2</v>
      </c>
      <c r="H795" s="9">
        <f t="shared" si="912"/>
        <v>0.91447297234891822</v>
      </c>
      <c r="I795" s="83">
        <f>VLOOKUP(E795,Rates2,6)*VLOOKUP(E795,Mort_Imp_Survivors,C795-'Mort Imp Cume'!$C$4+2)</f>
        <v>3.5694058416289261E-2</v>
      </c>
      <c r="J795" s="9">
        <f t="shared" si="913"/>
        <v>0.96430594158371075</v>
      </c>
      <c r="K795" s="83">
        <f>VLOOKUP(E795,Rates2,7)*VLOOKUP(E795,Mort_Imp_Survivors,C795-'Mort Imp Cume'!$C$4+2)</f>
        <v>4.8094975778877093E-2</v>
      </c>
      <c r="L795" s="9">
        <f t="shared" si="914"/>
        <v>0.95190502422112289</v>
      </c>
      <c r="M795" s="31">
        <f>PRODUCT(H$4:H794)</f>
        <v>8.3282575094329776E-5</v>
      </c>
      <c r="N795" s="9">
        <f>PRODUCT(J$4:J794)</f>
        <v>1.1992312740664363E-2</v>
      </c>
      <c r="O795" s="9">
        <f>PRODUCT(L$4:L794)</f>
        <v>3.2746118582255871E-3</v>
      </c>
      <c r="P795" s="9">
        <f t="shared" si="917"/>
        <v>9.9875068637906749E-7</v>
      </c>
      <c r="Q795" s="9">
        <f t="shared" si="918"/>
        <v>3.2600472534792938E-8</v>
      </c>
      <c r="R795" s="9">
        <f t="shared" si="919"/>
        <v>8.2371184762348905E-8</v>
      </c>
      <c r="S795" s="9">
        <f t="shared" si="906"/>
        <v>1.5759411825775267E-6</v>
      </c>
      <c r="T795" s="9">
        <f t="shared" si="901"/>
        <v>6.890236075482333E-6</v>
      </c>
      <c r="U795" s="9">
        <f t="shared" si="892"/>
        <v>1.4633605870523297E-5</v>
      </c>
      <c r="V795" s="9">
        <f t="shared" si="883"/>
        <v>6.4794268232585125E-6</v>
      </c>
      <c r="W795" s="6"/>
      <c r="X795" s="6"/>
    </row>
    <row r="796" spans="1:24" x14ac:dyDescent="0.25">
      <c r="A796">
        <f t="shared" si="915"/>
        <v>792</v>
      </c>
      <c r="B796" t="str">
        <f t="shared" si="929"/>
        <v>January</v>
      </c>
      <c r="C796">
        <f t="shared" si="910"/>
        <v>2091</v>
      </c>
      <c r="D796">
        <f t="shared" ref="D796:E796" si="942">D784+1</f>
        <v>108</v>
      </c>
      <c r="E796">
        <f t="shared" si="942"/>
        <v>106</v>
      </c>
      <c r="F796" s="6"/>
      <c r="G796" s="83">
        <f>VLOOKUP(D796,Rates2,5)*VLOOKUP(D796,Mort_Imp_Retirees,C796-'Mort Imp Cume'!$C$4+2)</f>
        <v>9.680640444632499E-2</v>
      </c>
      <c r="H796" s="9">
        <f t="shared" si="912"/>
        <v>0.90319359555367495</v>
      </c>
      <c r="I796" s="83">
        <f>VLOOKUP(E796,Rates2,6)*VLOOKUP(E796,Mort_Imp_Survivors,C796-'Mort Imp Cume'!$C$4+2)</f>
        <v>3.8151450515098433E-2</v>
      </c>
      <c r="J796" s="9">
        <f t="shared" si="913"/>
        <v>0.96184854948490162</v>
      </c>
      <c r="K796" s="83">
        <f>VLOOKUP(E796,Rates2,7)*VLOOKUP(E796,Mort_Imp_Survivors,C796-'Mort Imp Cume'!$C$4+2)</f>
        <v>5.1819258877266121E-2</v>
      </c>
      <c r="L796" s="9">
        <f t="shared" si="914"/>
        <v>0.94818074112273387</v>
      </c>
      <c r="M796" s="31">
        <f>PRODUCT(H$4:H795)</f>
        <v>7.615966399138374E-5</v>
      </c>
      <c r="N796" s="9">
        <f>PRODUCT(J$4:J795)</f>
        <v>1.156425842915268E-2</v>
      </c>
      <c r="O796" s="9">
        <f>PRODUCT(L$4:L795)</f>
        <v>3.1171194802190037E-3</v>
      </c>
      <c r="P796" s="9">
        <f t="shared" si="917"/>
        <v>8.8073003627379524E-7</v>
      </c>
      <c r="Q796" s="9">
        <f t="shared" si="918"/>
        <v>3.0348323970698615E-8</v>
      </c>
      <c r="R796" s="9">
        <f t="shared" si="919"/>
        <v>8.2007503674185564E-8</v>
      </c>
      <c r="S796" s="9">
        <f t="shared" si="906"/>
        <v>1.6107752213851121E-6</v>
      </c>
      <c r="T796" s="9">
        <f t="shared" si="901"/>
        <v>7.0373362457786516E-6</v>
      </c>
      <c r="U796" s="9">
        <f t="shared" si="892"/>
        <v>1.584273962473984E-5</v>
      </c>
      <c r="V796" s="9">
        <f t="shared" si="883"/>
        <v>6.983506306842093E-6</v>
      </c>
      <c r="W796" s="6"/>
      <c r="X796" s="6"/>
    </row>
    <row r="797" spans="1:24" x14ac:dyDescent="0.25">
      <c r="A797">
        <f t="shared" si="915"/>
        <v>793</v>
      </c>
      <c r="B797" t="str">
        <f t="shared" si="929"/>
        <v>February</v>
      </c>
      <c r="C797">
        <f t="shared" si="910"/>
        <v>2091</v>
      </c>
      <c r="D797">
        <f t="shared" ref="D797:E797" si="943">D785+1</f>
        <v>108</v>
      </c>
      <c r="E797">
        <f t="shared" si="943"/>
        <v>106</v>
      </c>
      <c r="F797" s="6"/>
      <c r="G797" s="83">
        <f>VLOOKUP(D797,Rates2,5)*VLOOKUP(D797,Mort_Imp_Retirees,C797-'Mort Imp Cume'!$C$4+2)</f>
        <v>9.680640444632499E-2</v>
      </c>
      <c r="H797" s="9">
        <f t="shared" si="912"/>
        <v>0.90319359555367495</v>
      </c>
      <c r="I797" s="83">
        <f>VLOOKUP(E797,Rates2,6)*VLOOKUP(E797,Mort_Imp_Survivors,C797-'Mort Imp Cume'!$C$4+2)</f>
        <v>3.8151450515098433E-2</v>
      </c>
      <c r="J797" s="9">
        <f t="shared" si="913"/>
        <v>0.96184854948490162</v>
      </c>
      <c r="K797" s="83">
        <f>VLOOKUP(E797,Rates2,7)*VLOOKUP(E797,Mort_Imp_Survivors,C797-'Mort Imp Cume'!$C$4+2)</f>
        <v>5.1819258877266121E-2</v>
      </c>
      <c r="L797" s="9">
        <f t="shared" si="914"/>
        <v>0.94818074112273387</v>
      </c>
      <c r="M797" s="31">
        <f>PRODUCT(H$4:H796)</f>
        <v>6.8786920756537626E-5</v>
      </c>
      <c r="N797" s="9">
        <f>PRODUCT(J$4:J796)</f>
        <v>1.1123065195949052E-2</v>
      </c>
      <c r="O797" s="9">
        <f>PRODUCT(L$4:L796)</f>
        <v>2.9555926589221659E-3</v>
      </c>
      <c r="P797" s="9">
        <f t="shared" si="917"/>
        <v>7.6512140420354913E-7</v>
      </c>
      <c r="Q797" s="9">
        <f t="shared" si="918"/>
        <v>2.636466487497723E-8</v>
      </c>
      <c r="R797" s="9">
        <f t="shared" si="919"/>
        <v>7.1242825590331789E-8</v>
      </c>
      <c r="S797" s="9">
        <f t="shared" si="906"/>
        <v>1.4605471598576536E-6</v>
      </c>
      <c r="T797" s="9">
        <f t="shared" si="901"/>
        <v>6.4929587741876441E-6</v>
      </c>
      <c r="U797" s="9">
        <f t="shared" si="892"/>
        <v>1.490245517259624E-5</v>
      </c>
      <c r="V797" s="9">
        <f t="shared" si="883"/>
        <v>6.6076802238355313E-6</v>
      </c>
      <c r="W797" s="6"/>
      <c r="X797" s="6"/>
    </row>
    <row r="798" spans="1:24" x14ac:dyDescent="0.25">
      <c r="A798">
        <f t="shared" si="915"/>
        <v>794</v>
      </c>
      <c r="B798" t="str">
        <f t="shared" si="929"/>
        <v>March</v>
      </c>
      <c r="C798">
        <f t="shared" si="910"/>
        <v>2091</v>
      </c>
      <c r="D798">
        <f t="shared" ref="D798:E798" si="944">D786+1</f>
        <v>108</v>
      </c>
      <c r="E798">
        <f t="shared" si="944"/>
        <v>106</v>
      </c>
      <c r="F798" s="6"/>
      <c r="G798" s="83">
        <f>VLOOKUP(D798,Rates2,5)*VLOOKUP(D798,Mort_Imp_Retirees,C798-'Mort Imp Cume'!$C$4+2)</f>
        <v>9.680640444632499E-2</v>
      </c>
      <c r="H798" s="9">
        <f t="shared" si="912"/>
        <v>0.90319359555367495</v>
      </c>
      <c r="I798" s="83">
        <f>VLOOKUP(E798,Rates2,6)*VLOOKUP(E798,Mort_Imp_Survivors,C798-'Mort Imp Cume'!$C$4+2)</f>
        <v>3.8151450515098433E-2</v>
      </c>
      <c r="J798" s="9">
        <f t="shared" si="913"/>
        <v>0.96184854948490162</v>
      </c>
      <c r="K798" s="83">
        <f>VLOOKUP(E798,Rates2,7)*VLOOKUP(E798,Mort_Imp_Survivors,C798-'Mort Imp Cume'!$C$4+2)</f>
        <v>5.1819258877266121E-2</v>
      </c>
      <c r="L798" s="9">
        <f t="shared" si="914"/>
        <v>0.94818074112273387</v>
      </c>
      <c r="M798" s="31">
        <f>PRODUCT(H$4:H797)</f>
        <v>6.2127906285162934E-5</v>
      </c>
      <c r="N798" s="9">
        <f>PRODUCT(J$4:J797)</f>
        <v>1.0698704124549589E-2</v>
      </c>
      <c r="O798" s="9">
        <f>PRODUCT(L$4:L797)</f>
        <v>2.802436037793731E-3</v>
      </c>
      <c r="P798" s="9">
        <f t="shared" si="917"/>
        <v>6.6468808722270301E-7</v>
      </c>
      <c r="Q798" s="9">
        <f t="shared" si="918"/>
        <v>2.2903918998656227E-8</v>
      </c>
      <c r="R798" s="9">
        <f t="shared" si="919"/>
        <v>6.1891168133338969E-8</v>
      </c>
      <c r="S798" s="9">
        <f t="shared" si="906"/>
        <v>1.3243300355302915E-6</v>
      </c>
      <c r="T798" s="9">
        <f t="shared" si="901"/>
        <v>5.9906919565750635E-6</v>
      </c>
      <c r="U798" s="9">
        <f t="shared" si="892"/>
        <v>1.4017977662426386E-5</v>
      </c>
      <c r="V798" s="9">
        <f t="shared" si="883"/>
        <v>6.2520796892085388E-6</v>
      </c>
      <c r="W798" s="6"/>
      <c r="X798" s="6"/>
    </row>
    <row r="799" spans="1:24" x14ac:dyDescent="0.25">
      <c r="A799">
        <f t="shared" si="915"/>
        <v>795</v>
      </c>
      <c r="B799" t="str">
        <f t="shared" si="929"/>
        <v>April</v>
      </c>
      <c r="C799">
        <f t="shared" si="910"/>
        <v>2091</v>
      </c>
      <c r="D799">
        <f t="shared" ref="D799:E799" si="945">D787+1</f>
        <v>108</v>
      </c>
      <c r="E799">
        <f t="shared" si="945"/>
        <v>106</v>
      </c>
      <c r="F799" s="6"/>
      <c r="G799" s="83">
        <f>VLOOKUP(D799,Rates2,5)*VLOOKUP(D799,Mort_Imp_Retirees,C799-'Mort Imp Cume'!$C$4+2)</f>
        <v>9.680640444632499E-2</v>
      </c>
      <c r="H799" s="9">
        <f t="shared" si="912"/>
        <v>0.90319359555367495</v>
      </c>
      <c r="I799" s="83">
        <f>VLOOKUP(E799,Rates2,6)*VLOOKUP(E799,Mort_Imp_Survivors,C799-'Mort Imp Cume'!$C$4+2)</f>
        <v>3.8151450515098433E-2</v>
      </c>
      <c r="J799" s="9">
        <f t="shared" si="913"/>
        <v>0.96184854948490162</v>
      </c>
      <c r="K799" s="83">
        <f>VLOOKUP(E799,Rates2,7)*VLOOKUP(E799,Mort_Imp_Survivors,C799-'Mort Imp Cume'!$C$4+2)</f>
        <v>5.1819258877266121E-2</v>
      </c>
      <c r="L799" s="9">
        <f t="shared" si="914"/>
        <v>0.94818074112273387</v>
      </c>
      <c r="M799" s="31">
        <f>PRODUCT(H$4:H798)</f>
        <v>5.6113527061918072E-5</v>
      </c>
      <c r="N799" s="9">
        <f>PRODUCT(J$4:J798)</f>
        <v>1.0290533043566157E-2</v>
      </c>
      <c r="O799" s="9">
        <f>PRODUCT(L$4:L798)</f>
        <v>2.6572158792643177E-3</v>
      </c>
      <c r="P799" s="9">
        <f t="shared" si="917"/>
        <v>5.7743810442171168E-7</v>
      </c>
      <c r="Q799" s="9">
        <f t="shared" si="918"/>
        <v>1.9897446373190768E-8</v>
      </c>
      <c r="R799" s="9">
        <f t="shared" si="919"/>
        <v>5.3767051786181062E-8</v>
      </c>
      <c r="S799" s="9">
        <f t="shared" si="906"/>
        <v>1.2008171260821148E-6</v>
      </c>
      <c r="T799" s="9">
        <f t="shared" si="901"/>
        <v>5.5272782974143058E-6</v>
      </c>
      <c r="U799" s="9">
        <f t="shared" si="892"/>
        <v>1.3185994889327424E-5</v>
      </c>
      <c r="V799" s="9">
        <f t="shared" si="883"/>
        <v>5.9156162399039933E-6</v>
      </c>
      <c r="W799" s="6"/>
      <c r="X799" s="6"/>
    </row>
    <row r="800" spans="1:24" x14ac:dyDescent="0.25">
      <c r="A800">
        <f t="shared" si="915"/>
        <v>796</v>
      </c>
      <c r="B800" t="str">
        <f t="shared" si="929"/>
        <v>May</v>
      </c>
      <c r="C800">
        <f t="shared" si="910"/>
        <v>2091</v>
      </c>
      <c r="D800">
        <f t="shared" ref="D800:E800" si="946">D788+1</f>
        <v>108</v>
      </c>
      <c r="E800">
        <f t="shared" si="946"/>
        <v>106</v>
      </c>
      <c r="F800" s="6"/>
      <c r="G800" s="83">
        <f>VLOOKUP(D800,Rates2,5)*VLOOKUP(D800,Mort_Imp_Retirees,C800-'Mort Imp Cume'!$C$4+2)</f>
        <v>9.680640444632499E-2</v>
      </c>
      <c r="H800" s="9">
        <f t="shared" si="912"/>
        <v>0.90319359555367495</v>
      </c>
      <c r="I800" s="83">
        <f>VLOOKUP(E800,Rates2,6)*VLOOKUP(E800,Mort_Imp_Survivors,C800-'Mort Imp Cume'!$C$4+2)</f>
        <v>3.8151450515098433E-2</v>
      </c>
      <c r="J800" s="9">
        <f t="shared" si="913"/>
        <v>0.96184854948490162</v>
      </c>
      <c r="K800" s="83">
        <f>VLOOKUP(E800,Rates2,7)*VLOOKUP(E800,Mort_Imp_Survivors,C800-'Mort Imp Cume'!$C$4+2)</f>
        <v>5.1819258877266121E-2</v>
      </c>
      <c r="L800" s="9">
        <f t="shared" si="914"/>
        <v>0.94818074112273387</v>
      </c>
      <c r="M800" s="31">
        <f>PRODUCT(H$4:H799)</f>
        <v>5.0681378266252229E-5</v>
      </c>
      <c r="N800" s="9">
        <f>PRODUCT(J$4:J799)</f>
        <v>9.8979342813805583E-3</v>
      </c>
      <c r="O800" s="9">
        <f>PRODUCT(L$4:L799)</f>
        <v>2.5195209217239375E-3</v>
      </c>
      <c r="P800" s="9">
        <f t="shared" si="917"/>
        <v>5.0164095136915347E-7</v>
      </c>
      <c r="Q800" s="9">
        <f t="shared" si="918"/>
        <v>1.7285617024633661E-8</v>
      </c>
      <c r="R800" s="9">
        <f t="shared" si="919"/>
        <v>4.6709343917208024E-8</v>
      </c>
      <c r="S800" s="9">
        <f t="shared" si="906"/>
        <v>1.0888235799278811E-6</v>
      </c>
      <c r="T800" s="9">
        <f t="shared" si="901"/>
        <v>5.0997122867478204E-6</v>
      </c>
      <c r="U800" s="9">
        <f t="shared" si="892"/>
        <v>1.2403391231490489E-5</v>
      </c>
      <c r="V800" s="9">
        <f t="shared" si="883"/>
        <v>5.5972599898588128E-6</v>
      </c>
      <c r="W800" s="6"/>
      <c r="X800" s="6"/>
    </row>
    <row r="801" spans="1:24" x14ac:dyDescent="0.25">
      <c r="A801">
        <f t="shared" si="915"/>
        <v>797</v>
      </c>
      <c r="B801" t="str">
        <f t="shared" si="929"/>
        <v>June</v>
      </c>
      <c r="C801">
        <f t="shared" si="910"/>
        <v>2091</v>
      </c>
      <c r="D801">
        <f t="shared" ref="D801:E801" si="947">D789+1</f>
        <v>108</v>
      </c>
      <c r="E801">
        <f t="shared" si="947"/>
        <v>106</v>
      </c>
      <c r="F801" s="6"/>
      <c r="G801" s="83">
        <f>VLOOKUP(D801,Rates2,5)*VLOOKUP(D801,Mort_Imp_Retirees,C801-'Mort Imp Cume'!$C$4+2)</f>
        <v>9.680640444632499E-2</v>
      </c>
      <c r="H801" s="9">
        <f t="shared" si="912"/>
        <v>0.90319359555367495</v>
      </c>
      <c r="I801" s="83">
        <f>VLOOKUP(E801,Rates2,6)*VLOOKUP(E801,Mort_Imp_Survivors,C801-'Mort Imp Cume'!$C$4+2)</f>
        <v>3.8151450515098433E-2</v>
      </c>
      <c r="J801" s="9">
        <f t="shared" si="913"/>
        <v>0.96184854948490162</v>
      </c>
      <c r="K801" s="83">
        <f>VLOOKUP(E801,Rates2,7)*VLOOKUP(E801,Mort_Imp_Survivors,C801-'Mort Imp Cume'!$C$4+2)</f>
        <v>5.1819258877266121E-2</v>
      </c>
      <c r="L801" s="9">
        <f t="shared" si="914"/>
        <v>0.94818074112273387</v>
      </c>
      <c r="M801" s="31">
        <f>PRODUCT(H$4:H800)</f>
        <v>4.5775096263912228E-5</v>
      </c>
      <c r="N801" s="9">
        <f>PRODUCT(J$4:J800)</f>
        <v>9.5203137314427717E-3</v>
      </c>
      <c r="O801" s="9">
        <f>PRODUCT(L$4:L800)</f>
        <v>2.3889612148344365E-3</v>
      </c>
      <c r="P801" s="9">
        <f t="shared" si="917"/>
        <v>4.3579327751943829E-7</v>
      </c>
      <c r="Q801" s="9">
        <f t="shared" si="918"/>
        <v>1.5016628280747087E-8</v>
      </c>
      <c r="R801" s="9">
        <f t="shared" si="919"/>
        <v>4.0578062897187973E-8</v>
      </c>
      <c r="S801" s="9">
        <f t="shared" si="906"/>
        <v>9.8727505001115095E-7</v>
      </c>
      <c r="T801" s="9">
        <f t="shared" si="901"/>
        <v>4.705220907688498E-6</v>
      </c>
      <c r="U801" s="9">
        <f t="shared" si="892"/>
        <v>1.1667235982772496E-5</v>
      </c>
      <c r="V801" s="9">
        <f t="shared" si="883"/>
        <v>5.2960364776101033E-6</v>
      </c>
      <c r="W801" s="6"/>
      <c r="X801" s="6"/>
    </row>
    <row r="802" spans="1:24" x14ac:dyDescent="0.25">
      <c r="A802">
        <f t="shared" si="915"/>
        <v>798</v>
      </c>
      <c r="B802" t="str">
        <f t="shared" si="929"/>
        <v>July</v>
      </c>
      <c r="C802">
        <f t="shared" si="910"/>
        <v>2091</v>
      </c>
      <c r="D802">
        <f t="shared" ref="D802:E802" si="948">D790+1</f>
        <v>108</v>
      </c>
      <c r="E802">
        <f t="shared" si="948"/>
        <v>106</v>
      </c>
      <c r="F802" s="6"/>
      <c r="G802" s="83">
        <f>VLOOKUP(D802,Rates2,5)*VLOOKUP(D802,Mort_Imp_Retirees,C802-'Mort Imp Cume'!$C$4+2)</f>
        <v>9.680640444632499E-2</v>
      </c>
      <c r="H802" s="9">
        <f t="shared" si="912"/>
        <v>0.90319359555367495</v>
      </c>
      <c r="I802" s="83">
        <f>VLOOKUP(E802,Rates2,6)*VLOOKUP(E802,Mort_Imp_Survivors,C802-'Mort Imp Cume'!$C$4+2)</f>
        <v>3.8151450515098433E-2</v>
      </c>
      <c r="J802" s="9">
        <f t="shared" si="913"/>
        <v>0.96184854948490162</v>
      </c>
      <c r="K802" s="83">
        <f>VLOOKUP(E802,Rates2,7)*VLOOKUP(E802,Mort_Imp_Survivors,C802-'Mort Imp Cume'!$C$4+2)</f>
        <v>5.1819258877266121E-2</v>
      </c>
      <c r="L802" s="9">
        <f t="shared" si="914"/>
        <v>0.94818074112273387</v>
      </c>
      <c r="M802" s="31">
        <f>PRODUCT(H$4:H801)</f>
        <v>4.1343773781418477E-5</v>
      </c>
      <c r="N802" s="9">
        <f>PRODUCT(J$4:J801)</f>
        <v>9.1570999532294209E-3</v>
      </c>
      <c r="O802" s="9">
        <f>PRODUCT(L$4:L801)</f>
        <v>2.2651670151951826E-3</v>
      </c>
      <c r="P802" s="9">
        <f t="shared" si="917"/>
        <v>3.785890689601549E-7</v>
      </c>
      <c r="Q802" s="9">
        <f t="shared" si="918"/>
        <v>1.3045477323764338E-8</v>
      </c>
      <c r="R802" s="9">
        <f t="shared" si="919"/>
        <v>3.525160172248818E-8</v>
      </c>
      <c r="S802" s="9">
        <f t="shared" si="906"/>
        <v>8.9519738766043399E-7</v>
      </c>
      <c r="T802" s="9">
        <f t="shared" si="901"/>
        <v>4.3412456517752873E-6</v>
      </c>
      <c r="U802" s="9">
        <f t="shared" si="892"/>
        <v>1.097477237774298E-5</v>
      </c>
      <c r="V802" s="9">
        <f t="shared" si="883"/>
        <v>5.0110236835513376E-6</v>
      </c>
      <c r="W802" s="6"/>
      <c r="X802" s="6"/>
    </row>
    <row r="803" spans="1:24" x14ac:dyDescent="0.25">
      <c r="A803">
        <f t="shared" si="915"/>
        <v>799</v>
      </c>
      <c r="B803" t="str">
        <f t="shared" si="929"/>
        <v>August</v>
      </c>
      <c r="C803">
        <f t="shared" si="910"/>
        <v>2091</v>
      </c>
      <c r="D803">
        <f t="shared" ref="D803:E803" si="949">D791+1</f>
        <v>108</v>
      </c>
      <c r="E803">
        <f t="shared" si="949"/>
        <v>106</v>
      </c>
      <c r="F803" s="6"/>
      <c r="G803" s="83">
        <f>VLOOKUP(D803,Rates2,5)*VLOOKUP(D803,Mort_Imp_Retirees,C803-'Mort Imp Cume'!$C$4+2)</f>
        <v>9.680640444632499E-2</v>
      </c>
      <c r="H803" s="9">
        <f t="shared" si="912"/>
        <v>0.90319359555367495</v>
      </c>
      <c r="I803" s="83">
        <f>VLOOKUP(E803,Rates2,6)*VLOOKUP(E803,Mort_Imp_Survivors,C803-'Mort Imp Cume'!$C$4+2)</f>
        <v>3.8151450515098433E-2</v>
      </c>
      <c r="J803" s="9">
        <f t="shared" si="913"/>
        <v>0.96184854948490162</v>
      </c>
      <c r="K803" s="83">
        <f>VLOOKUP(E803,Rates2,7)*VLOOKUP(E803,Mort_Imp_Survivors,C803-'Mort Imp Cume'!$C$4+2)</f>
        <v>5.1819258877266121E-2</v>
      </c>
      <c r="L803" s="9">
        <f t="shared" si="914"/>
        <v>0.94818074112273387</v>
      </c>
      <c r="M803" s="31">
        <f>PRODUCT(H$4:H802)</f>
        <v>3.7341431695397108E-5</v>
      </c>
      <c r="N803" s="9">
        <f>PRODUCT(J$4:J802)</f>
        <v>8.8077433075019786E-3</v>
      </c>
      <c r="O803" s="9">
        <f>PRODUCT(L$4:L802)</f>
        <v>2.147787739234539E-3</v>
      </c>
      <c r="P803" s="9">
        <f t="shared" si="917"/>
        <v>3.2889374510767616E-7</v>
      </c>
      <c r="Q803" s="9">
        <f t="shared" si="918"/>
        <v>1.1333068610551154E-8</v>
      </c>
      <c r="R803" s="9">
        <f t="shared" si="919"/>
        <v>3.0624316078110472E-8</v>
      </c>
      <c r="S803" s="9">
        <f t="shared" si="906"/>
        <v>8.1170729764214552E-7</v>
      </c>
      <c r="T803" s="9">
        <f t="shared" si="901"/>
        <v>4.0054259255420127E-6</v>
      </c>
      <c r="U803" s="9">
        <f t="shared" si="892"/>
        <v>1.0323407268106757E-5</v>
      </c>
      <c r="V803" s="9">
        <f t="shared" si="883"/>
        <v>4.7413492077085821E-6</v>
      </c>
      <c r="W803" s="6"/>
      <c r="X803" s="6"/>
    </row>
    <row r="804" spans="1:24" x14ac:dyDescent="0.25">
      <c r="A804">
        <f t="shared" si="915"/>
        <v>800</v>
      </c>
      <c r="B804" t="str">
        <f t="shared" si="929"/>
        <v>September</v>
      </c>
      <c r="C804">
        <f t="shared" si="910"/>
        <v>2091</v>
      </c>
      <c r="D804">
        <f t="shared" ref="D804:E804" si="950">D792+1</f>
        <v>108</v>
      </c>
      <c r="E804">
        <f t="shared" si="950"/>
        <v>106</v>
      </c>
      <c r="F804" s="6"/>
      <c r="G804" s="83">
        <f>VLOOKUP(D804,Rates2,5)*VLOOKUP(D804,Mort_Imp_Retirees,C804-'Mort Imp Cume'!$C$4+2)</f>
        <v>9.680640444632499E-2</v>
      </c>
      <c r="H804" s="9">
        <f t="shared" si="912"/>
        <v>0.90319359555367495</v>
      </c>
      <c r="I804" s="83">
        <f>VLOOKUP(E804,Rates2,6)*VLOOKUP(E804,Mort_Imp_Survivors,C804-'Mort Imp Cume'!$C$4+2)</f>
        <v>3.8151450515098433E-2</v>
      </c>
      <c r="J804" s="9">
        <f t="shared" si="913"/>
        <v>0.96184854948490162</v>
      </c>
      <c r="K804" s="83">
        <f>VLOOKUP(E804,Rates2,7)*VLOOKUP(E804,Mort_Imp_Survivors,C804-'Mort Imp Cume'!$C$4+2)</f>
        <v>5.1819258877266121E-2</v>
      </c>
      <c r="L804" s="9">
        <f t="shared" si="914"/>
        <v>0.94818074112273387</v>
      </c>
      <c r="M804" s="31">
        <f>PRODUCT(H$4:H803)</f>
        <v>3.3726541956087675E-5</v>
      </c>
      <c r="N804" s="9">
        <f>PRODUCT(J$4:J803)</f>
        <v>8.471715124556127E-3</v>
      </c>
      <c r="O804" s="9">
        <f>PRODUCT(L$4:L803)</f>
        <v>2.0364909703617265E-3</v>
      </c>
      <c r="P804" s="9">
        <f t="shared" si="917"/>
        <v>2.8572165558836477E-7</v>
      </c>
      <c r="Q804" s="9">
        <f t="shared" si="918"/>
        <v>9.8454384568581129E-9</v>
      </c>
      <c r="R804" s="9">
        <f t="shared" si="919"/>
        <v>2.6604429002547431E-8</v>
      </c>
      <c r="S804" s="9">
        <f t="shared" si="906"/>
        <v>7.3600386476489199E-7</v>
      </c>
      <c r="T804" s="9">
        <f t="shared" si="901"/>
        <v>3.6955837406812882E-6</v>
      </c>
      <c r="U804" s="9">
        <f t="shared" si="892"/>
        <v>9.7107014118425583E-6</v>
      </c>
      <c r="V804" s="9">
        <f t="shared" si="883"/>
        <v>4.4861875993982206E-6</v>
      </c>
      <c r="W804" s="6"/>
      <c r="X804" s="6"/>
    </row>
    <row r="805" spans="1:24" x14ac:dyDescent="0.25">
      <c r="A805">
        <f t="shared" si="915"/>
        <v>801</v>
      </c>
      <c r="B805" t="str">
        <f t="shared" si="929"/>
        <v>October</v>
      </c>
      <c r="C805">
        <f t="shared" si="910"/>
        <v>2091</v>
      </c>
      <c r="D805">
        <f t="shared" ref="D805:E805" si="951">D793+1</f>
        <v>108</v>
      </c>
      <c r="E805">
        <f t="shared" si="951"/>
        <v>106</v>
      </c>
      <c r="F805" s="6"/>
      <c r="G805" s="83">
        <f>VLOOKUP(D805,Rates2,5)*VLOOKUP(D805,Mort_Imp_Retirees,C805-'Mort Imp Cume'!$C$4+2)</f>
        <v>9.680640444632499E-2</v>
      </c>
      <c r="H805" s="9">
        <f t="shared" si="912"/>
        <v>0.90319359555367495</v>
      </c>
      <c r="I805" s="83">
        <f>VLOOKUP(E805,Rates2,6)*VLOOKUP(E805,Mort_Imp_Survivors,C805-'Mort Imp Cume'!$C$4+2)</f>
        <v>3.8151450515098433E-2</v>
      </c>
      <c r="J805" s="9">
        <f t="shared" si="913"/>
        <v>0.96184854948490162</v>
      </c>
      <c r="K805" s="83">
        <f>VLOOKUP(E805,Rates2,7)*VLOOKUP(E805,Mort_Imp_Survivors,C805-'Mort Imp Cume'!$C$4+2)</f>
        <v>5.1819258877266121E-2</v>
      </c>
      <c r="L805" s="9">
        <f t="shared" si="914"/>
        <v>0.94818074112273387</v>
      </c>
      <c r="M805" s="31">
        <f>PRODUCT(H$4:H804)</f>
        <v>3.0461596694910701E-5</v>
      </c>
      <c r="N805" s="9">
        <f>PRODUCT(J$4:J804)</f>
        <v>8.1485069042036128E-3</v>
      </c>
      <c r="O805" s="9">
        <f>PRODUCT(L$4:L804)</f>
        <v>1.9309615175673372E-3</v>
      </c>
      <c r="P805" s="9">
        <f t="shared" si="917"/>
        <v>2.482165309815458E-7</v>
      </c>
      <c r="Q805" s="9">
        <f t="shared" si="918"/>
        <v>8.5530814061723539E-9</v>
      </c>
      <c r="R805" s="9">
        <f t="shared" si="919"/>
        <v>2.3112210595863796E-8</v>
      </c>
      <c r="S805" s="9">
        <f t="shared" si="906"/>
        <v>6.6736087075032719E-7</v>
      </c>
      <c r="T805" s="9">
        <f t="shared" si="901"/>
        <v>3.4097095885101902E-6</v>
      </c>
      <c r="U805" s="9">
        <f t="shared" si="892"/>
        <v>9.1343603386921895E-6</v>
      </c>
      <c r="V805" s="9">
        <f t="shared" si="883"/>
        <v>4.2447578305924616E-6</v>
      </c>
      <c r="W805" s="6"/>
      <c r="X805" s="6"/>
    </row>
    <row r="806" spans="1:24" x14ac:dyDescent="0.25">
      <c r="A806">
        <f t="shared" si="915"/>
        <v>802</v>
      </c>
      <c r="B806" t="str">
        <f t="shared" si="929"/>
        <v>November</v>
      </c>
      <c r="C806">
        <f t="shared" si="910"/>
        <v>2091</v>
      </c>
      <c r="D806">
        <f t="shared" ref="D806:E806" si="952">D794+1</f>
        <v>108</v>
      </c>
      <c r="E806">
        <f t="shared" si="952"/>
        <v>106</v>
      </c>
      <c r="F806" s="6"/>
      <c r="G806" s="83">
        <f>VLOOKUP(D806,Rates2,5)*VLOOKUP(D806,Mort_Imp_Retirees,C806-'Mort Imp Cume'!$C$4+2)</f>
        <v>9.680640444632499E-2</v>
      </c>
      <c r="H806" s="9">
        <f t="shared" si="912"/>
        <v>0.90319359555367495</v>
      </c>
      <c r="I806" s="83">
        <f>VLOOKUP(E806,Rates2,6)*VLOOKUP(E806,Mort_Imp_Survivors,C806-'Mort Imp Cume'!$C$4+2)</f>
        <v>3.8151450515098433E-2</v>
      </c>
      <c r="J806" s="9">
        <f t="shared" si="913"/>
        <v>0.96184854948490162</v>
      </c>
      <c r="K806" s="83">
        <f>VLOOKUP(E806,Rates2,7)*VLOOKUP(E806,Mort_Imp_Survivors,C806-'Mort Imp Cume'!$C$4+2)</f>
        <v>5.1819258877266121E-2</v>
      </c>
      <c r="L806" s="9">
        <f t="shared" si="914"/>
        <v>0.94818074112273387</v>
      </c>
      <c r="M806" s="31">
        <f>PRODUCT(H$4:H805)</f>
        <v>2.7512719045182337E-5</v>
      </c>
      <c r="N806" s="9">
        <f>PRODUCT(J$4:J805)</f>
        <v>7.837629546275952E-3</v>
      </c>
      <c r="O806" s="9">
        <f>PRODUCT(L$4:L805)</f>
        <v>1.8309005228064766E-3</v>
      </c>
      <c r="P806" s="9">
        <f t="shared" si="917"/>
        <v>2.1563449968691018E-7</v>
      </c>
      <c r="Q806" s="9">
        <f t="shared" si="918"/>
        <v>7.4303650224590041E-9</v>
      </c>
      <c r="R806" s="9">
        <f t="shared" si="919"/>
        <v>2.0078396667577811E-8</v>
      </c>
      <c r="S806" s="9">
        <f t="shared" si="906"/>
        <v>6.0511982766680622E-7</v>
      </c>
      <c r="T806" s="9">
        <f t="shared" si="901"/>
        <v>3.1459494071253355E-6</v>
      </c>
      <c r="U806" s="9">
        <f t="shared" si="892"/>
        <v>8.5922257577932445E-6</v>
      </c>
      <c r="V806" s="9">
        <f t="shared" si="883"/>
        <v>4.0163209052588345E-6</v>
      </c>
      <c r="W806" s="6"/>
      <c r="X806" s="6"/>
    </row>
    <row r="807" spans="1:24" x14ac:dyDescent="0.25">
      <c r="A807">
        <f t="shared" si="915"/>
        <v>803</v>
      </c>
      <c r="B807" t="str">
        <f t="shared" si="929"/>
        <v>December</v>
      </c>
      <c r="C807">
        <f t="shared" si="910"/>
        <v>2091</v>
      </c>
      <c r="D807">
        <f t="shared" ref="D807:E807" si="953">D795+1</f>
        <v>108</v>
      </c>
      <c r="E807">
        <f t="shared" si="953"/>
        <v>106</v>
      </c>
      <c r="F807" s="6"/>
      <c r="G807" s="83">
        <f>VLOOKUP(D807,Rates2,5)*VLOOKUP(D807,Mort_Imp_Retirees,C807-'Mort Imp Cume'!$C$4+2)</f>
        <v>9.680640444632499E-2</v>
      </c>
      <c r="H807" s="9">
        <f t="shared" si="912"/>
        <v>0.90319359555367495</v>
      </c>
      <c r="I807" s="83">
        <f>VLOOKUP(E807,Rates2,6)*VLOOKUP(E807,Mort_Imp_Survivors,C807-'Mort Imp Cume'!$C$4+2)</f>
        <v>3.8151450515098433E-2</v>
      </c>
      <c r="J807" s="9">
        <f t="shared" si="913"/>
        <v>0.96184854948490162</v>
      </c>
      <c r="K807" s="83">
        <f>VLOOKUP(E807,Rates2,7)*VLOOKUP(E807,Mort_Imp_Survivors,C807-'Mort Imp Cume'!$C$4+2)</f>
        <v>5.1819258877266121E-2</v>
      </c>
      <c r="L807" s="9">
        <f t="shared" si="914"/>
        <v>0.94818074112273387</v>
      </c>
      <c r="M807" s="31">
        <f>PRODUCT(H$4:H806)</f>
        <v>2.4849311637876307E-5</v>
      </c>
      <c r="N807" s="9">
        <f>PRODUCT(J$4:J806)</f>
        <v>7.538612610485532E-3</v>
      </c>
      <c r="O807" s="9">
        <f>PRODUCT(L$4:L806)</f>
        <v>1.7360246146366459E-3</v>
      </c>
      <c r="P807" s="9">
        <f t="shared" si="917"/>
        <v>1.8732933407517922E-7</v>
      </c>
      <c r="Q807" s="9">
        <f t="shared" si="918"/>
        <v>6.4550214998701558E-9</v>
      </c>
      <c r="R807" s="9">
        <f t="shared" si="919"/>
        <v>1.7442814960017143E-8</v>
      </c>
      <c r="S807" s="9">
        <f t="shared" si="906"/>
        <v>5.4868366109600224E-7</v>
      </c>
      <c r="T807" s="9">
        <f t="shared" si="901"/>
        <v>2.9025925567216886E-6</v>
      </c>
      <c r="U807" s="9">
        <f t="shared" si="892"/>
        <v>8.082267475278493E-6</v>
      </c>
      <c r="V807" s="9">
        <f t="shared" si="883"/>
        <v>3.8001775973560528E-6</v>
      </c>
      <c r="W807" s="6"/>
      <c r="X807" s="6"/>
    </row>
    <row r="808" spans="1:24" x14ac:dyDescent="0.25">
      <c r="A808">
        <f t="shared" si="915"/>
        <v>804</v>
      </c>
      <c r="B808" t="str">
        <f t="shared" si="929"/>
        <v>January</v>
      </c>
      <c r="C808">
        <f t="shared" si="910"/>
        <v>2092</v>
      </c>
      <c r="D808">
        <f t="shared" ref="D808:E808" si="954">D796+1</f>
        <v>109</v>
      </c>
      <c r="E808">
        <f t="shared" si="954"/>
        <v>107</v>
      </c>
      <c r="F808" s="6"/>
      <c r="G808" s="83">
        <f>VLOOKUP(D808,Rates2,5)*VLOOKUP(D808,Mort_Imp_Retirees,C808-'Mort Imp Cume'!$C$4+2)</f>
        <v>0.10975423275574397</v>
      </c>
      <c r="H808" s="9">
        <f t="shared" si="912"/>
        <v>0.89024576724425608</v>
      </c>
      <c r="I808" s="83">
        <f>VLOOKUP(E808,Rates2,6)*VLOOKUP(E808,Mort_Imp_Survivors,C808-'Mort Imp Cume'!$C$4+2)</f>
        <v>4.0663070030542633E-2</v>
      </c>
      <c r="J808" s="9">
        <f t="shared" si="913"/>
        <v>0.95933692996945741</v>
      </c>
      <c r="K808" s="83">
        <f>VLOOKUP(E808,Rates2,7)*VLOOKUP(E808,Mort_Imp_Survivors,C808-'Mort Imp Cume'!$C$4+2)</f>
        <v>5.5948263244737784E-2</v>
      </c>
      <c r="L808" s="9">
        <f t="shared" si="914"/>
        <v>0.94405173675526222</v>
      </c>
      <c r="M808" s="31">
        <f>PRODUCT(H$4:H807)</f>
        <v>2.2443739125247282E-5</v>
      </c>
      <c r="N808" s="9">
        <f>PRODUCT(J$4:J807)</f>
        <v>7.2510036045240964E-3</v>
      </c>
      <c r="O808" s="9">
        <f>PRODUCT(L$4:L807)</f>
        <v>1.6460651057134835E-3</v>
      </c>
      <c r="P808" s="9">
        <f t="shared" si="917"/>
        <v>1.6273963329616653E-7</v>
      </c>
      <c r="Q808" s="9">
        <f t="shared" si="918"/>
        <v>5.8911952269099081E-9</v>
      </c>
      <c r="R808" s="9">
        <f t="shared" si="919"/>
        <v>1.7135065712814947E-8</v>
      </c>
      <c r="S808" s="9">
        <f t="shared" si="906"/>
        <v>5.5824167087925437E-7</v>
      </c>
      <c r="T808" s="9">
        <f t="shared" si="901"/>
        <v>2.9501556715351596E-6</v>
      </c>
      <c r="U808" s="9">
        <f t="shared" si="892"/>
        <v>8.6901074723464314E-6</v>
      </c>
      <c r="V808" s="9">
        <f t="shared" si="883"/>
        <v>4.0757686399507837E-6</v>
      </c>
      <c r="W808" s="6"/>
      <c r="X808" s="6"/>
    </row>
    <row r="809" spans="1:24" x14ac:dyDescent="0.25">
      <c r="A809">
        <f t="shared" si="915"/>
        <v>805</v>
      </c>
      <c r="B809" t="str">
        <f t="shared" si="929"/>
        <v>February</v>
      </c>
      <c r="C809">
        <f t="shared" si="910"/>
        <v>2092</v>
      </c>
      <c r="D809">
        <f t="shared" ref="D809:E809" si="955">D797+1</f>
        <v>109</v>
      </c>
      <c r="E809">
        <f t="shared" si="955"/>
        <v>107</v>
      </c>
      <c r="F809" s="6"/>
      <c r="G809" s="83">
        <f>VLOOKUP(D809,Rates2,5)*VLOOKUP(D809,Mort_Imp_Retirees,C809-'Mort Imp Cume'!$C$4+2)</f>
        <v>0.10975423275574397</v>
      </c>
      <c r="H809" s="9">
        <f t="shared" si="912"/>
        <v>0.89024576724425608</v>
      </c>
      <c r="I809" s="83">
        <f>VLOOKUP(E809,Rates2,6)*VLOOKUP(E809,Mort_Imp_Survivors,C809-'Mort Imp Cume'!$C$4+2)</f>
        <v>4.0663070030542633E-2</v>
      </c>
      <c r="J809" s="9">
        <f t="shared" si="913"/>
        <v>0.95933692996945741</v>
      </c>
      <c r="K809" s="83">
        <f>VLOOKUP(E809,Rates2,7)*VLOOKUP(E809,Mort_Imp_Survivors,C809-'Mort Imp Cume'!$C$4+2)</f>
        <v>5.5948263244737784E-2</v>
      </c>
      <c r="L809" s="9">
        <f t="shared" si="914"/>
        <v>0.94405173675526222</v>
      </c>
      <c r="M809" s="31">
        <f>PRODUCT(H$4:H808)</f>
        <v>1.9980443757385694E-5</v>
      </c>
      <c r="N809" s="9">
        <f>PRODUCT(J$4:J808)</f>
        <v>6.9561555371616159E-3</v>
      </c>
      <c r="O809" s="9">
        <f>PRODUCT(L$4:L808)</f>
        <v>1.5539706218610483E-3</v>
      </c>
      <c r="P809" s="9">
        <f t="shared" si="917"/>
        <v>1.3898707447788474E-7</v>
      </c>
      <c r="Q809" s="9">
        <f t="shared" si="918"/>
        <v>5.0313496053918795E-9</v>
      </c>
      <c r="R809" s="9">
        <f t="shared" si="919"/>
        <v>1.4634128184843092E-8</v>
      </c>
      <c r="S809" s="9">
        <f t="shared" si="906"/>
        <v>5.0124710548456748E-7</v>
      </c>
      <c r="T809" s="9">
        <f t="shared" si="901"/>
        <v>2.7031979873335999E-6</v>
      </c>
      <c r="U809" s="9">
        <f t="shared" si="892"/>
        <v>8.1273519305167894E-6</v>
      </c>
      <c r="V809" s="9">
        <f t="shared" si="883"/>
        <v>3.8389322638873784E-6</v>
      </c>
      <c r="W809" s="6"/>
      <c r="X809" s="6"/>
    </row>
    <row r="810" spans="1:24" x14ac:dyDescent="0.25">
      <c r="A810">
        <f t="shared" si="915"/>
        <v>806</v>
      </c>
      <c r="B810" t="str">
        <f t="shared" si="929"/>
        <v>March</v>
      </c>
      <c r="C810">
        <f t="shared" si="910"/>
        <v>2092</v>
      </c>
      <c r="D810">
        <f t="shared" ref="D810:E810" si="956">D798+1</f>
        <v>109</v>
      </c>
      <c r="E810">
        <f t="shared" si="956"/>
        <v>107</v>
      </c>
      <c r="F810" s="6"/>
      <c r="G810" s="83">
        <f>VLOOKUP(D810,Rates2,5)*VLOOKUP(D810,Mort_Imp_Retirees,C810-'Mort Imp Cume'!$C$4+2)</f>
        <v>0.10975423275574397</v>
      </c>
      <c r="H810" s="9">
        <f t="shared" si="912"/>
        <v>0.89024576724425608</v>
      </c>
      <c r="I810" s="83">
        <f>VLOOKUP(E810,Rates2,6)*VLOOKUP(E810,Mort_Imp_Survivors,C810-'Mort Imp Cume'!$C$4+2)</f>
        <v>4.0663070030542633E-2</v>
      </c>
      <c r="J810" s="9">
        <f t="shared" si="913"/>
        <v>0.95933692996945741</v>
      </c>
      <c r="K810" s="83">
        <f>VLOOKUP(E810,Rates2,7)*VLOOKUP(E810,Mort_Imp_Survivors,C810-'Mort Imp Cume'!$C$4+2)</f>
        <v>5.5948263244737784E-2</v>
      </c>
      <c r="L810" s="9">
        <f t="shared" si="914"/>
        <v>0.94405173675526222</v>
      </c>
      <c r="M810" s="31">
        <f>PRODUCT(H$4:H809)</f>
        <v>1.7787505482674534E-5</v>
      </c>
      <c r="N810" s="9">
        <f>PRODUCT(J$4:J809)</f>
        <v>6.6732968974106662E-3</v>
      </c>
      <c r="O810" s="9">
        <f>PRODUCT(L$4:L809)</f>
        <v>1.4670286644345774E-3</v>
      </c>
      <c r="P810" s="9">
        <f t="shared" si="917"/>
        <v>1.1870130515020718E-7</v>
      </c>
      <c r="Q810" s="9">
        <f t="shared" si="918"/>
        <v>4.2970022001723987E-9</v>
      </c>
      <c r="R810" s="9">
        <f t="shared" si="919"/>
        <v>1.2498213389999144E-8</v>
      </c>
      <c r="S810" s="9">
        <f t="shared" si="906"/>
        <v>4.500714902936748E-7</v>
      </c>
      <c r="T810" s="9">
        <f t="shared" si="901"/>
        <v>2.4769131436789463E-6</v>
      </c>
      <c r="U810" s="9">
        <f t="shared" si="892"/>
        <v>7.6010394132259929E-6</v>
      </c>
      <c r="V810" s="9">
        <f t="shared" si="883"/>
        <v>3.6158580696311143E-6</v>
      </c>
      <c r="W810" s="6"/>
      <c r="X810" s="6"/>
    </row>
    <row r="811" spans="1:24" x14ac:dyDescent="0.25">
      <c r="A811">
        <f t="shared" si="915"/>
        <v>807</v>
      </c>
      <c r="B811" t="str">
        <f t="shared" si="929"/>
        <v>April</v>
      </c>
      <c r="C811">
        <f t="shared" si="910"/>
        <v>2092</v>
      </c>
      <c r="D811">
        <f t="shared" ref="D811:E811" si="957">D799+1</f>
        <v>109</v>
      </c>
      <c r="E811">
        <f t="shared" si="957"/>
        <v>107</v>
      </c>
      <c r="F811" s="6"/>
      <c r="G811" s="83">
        <f>VLOOKUP(D811,Rates2,5)*VLOOKUP(D811,Mort_Imp_Retirees,C811-'Mort Imp Cume'!$C$4+2)</f>
        <v>0.10975423275574397</v>
      </c>
      <c r="H811" s="9">
        <f t="shared" si="912"/>
        <v>0.89024576724425608</v>
      </c>
      <c r="I811" s="83">
        <f>VLOOKUP(E811,Rates2,6)*VLOOKUP(E811,Mort_Imp_Survivors,C811-'Mort Imp Cume'!$C$4+2)</f>
        <v>4.0663070030542633E-2</v>
      </c>
      <c r="J811" s="9">
        <f t="shared" si="913"/>
        <v>0.95933692996945741</v>
      </c>
      <c r="K811" s="83">
        <f>VLOOKUP(E811,Rates2,7)*VLOOKUP(E811,Mort_Imp_Survivors,C811-'Mort Imp Cume'!$C$4+2)</f>
        <v>5.5948263244737784E-2</v>
      </c>
      <c r="L811" s="9">
        <f t="shared" si="914"/>
        <v>0.94405173675526222</v>
      </c>
      <c r="M811" s="31">
        <f>PRODUCT(H$4:H810)</f>
        <v>1.5835251465785003E-5</v>
      </c>
      <c r="N811" s="9">
        <f>PRODUCT(J$4:J810)</f>
        <v>6.4019401583366537E-3</v>
      </c>
      <c r="O811" s="9">
        <f>PRODUCT(L$4:L810)</f>
        <v>1.3849509585292157E-3</v>
      </c>
      <c r="P811" s="9">
        <f t="shared" si="917"/>
        <v>1.0137633227616838E-7</v>
      </c>
      <c r="Q811" s="9">
        <f t="shared" si="918"/>
        <v>3.6698359995694068E-9</v>
      </c>
      <c r="R811" s="9">
        <f t="shared" si="919"/>
        <v>1.0674044669346238E-8</v>
      </c>
      <c r="S811" s="9">
        <f t="shared" si="906"/>
        <v>4.0412073039174082E-7</v>
      </c>
      <c r="T811" s="9">
        <f t="shared" si="901"/>
        <v>2.2695706160173294E-6</v>
      </c>
      <c r="U811" s="9">
        <f t="shared" si="892"/>
        <v>7.1088099365399624E-6</v>
      </c>
      <c r="V811" s="9">
        <f t="shared" si="883"/>
        <v>3.4057463588787133E-6</v>
      </c>
      <c r="W811" s="6"/>
      <c r="X811" s="6"/>
    </row>
    <row r="812" spans="1:24" x14ac:dyDescent="0.25">
      <c r="A812">
        <f t="shared" si="915"/>
        <v>808</v>
      </c>
      <c r="B812" t="str">
        <f t="shared" si="929"/>
        <v>May</v>
      </c>
      <c r="C812">
        <f t="shared" si="910"/>
        <v>2092</v>
      </c>
      <c r="D812">
        <f t="shared" ref="D812:E812" si="958">D800+1</f>
        <v>109</v>
      </c>
      <c r="E812">
        <f t="shared" si="958"/>
        <v>107</v>
      </c>
      <c r="F812" s="6"/>
      <c r="G812" s="83">
        <f>VLOOKUP(D812,Rates2,5)*VLOOKUP(D812,Mort_Imp_Retirees,C812-'Mort Imp Cume'!$C$4+2)</f>
        <v>0.10975423275574397</v>
      </c>
      <c r="H812" s="9">
        <f t="shared" si="912"/>
        <v>0.89024576724425608</v>
      </c>
      <c r="I812" s="83">
        <f>VLOOKUP(E812,Rates2,6)*VLOOKUP(E812,Mort_Imp_Survivors,C812-'Mort Imp Cume'!$C$4+2)</f>
        <v>4.0663070030542633E-2</v>
      </c>
      <c r="J812" s="9">
        <f t="shared" si="913"/>
        <v>0.95933692996945741</v>
      </c>
      <c r="K812" s="83">
        <f>VLOOKUP(E812,Rates2,7)*VLOOKUP(E812,Mort_Imp_Survivors,C812-'Mort Imp Cume'!$C$4+2)</f>
        <v>5.5948263244737784E-2</v>
      </c>
      <c r="L812" s="9">
        <f t="shared" si="914"/>
        <v>0.94405173675526222</v>
      </c>
      <c r="M812" s="31">
        <f>PRODUCT(H$4:H811)</f>
        <v>1.4097265590663502E-5</v>
      </c>
      <c r="N812" s="9">
        <f>PRODUCT(J$4:J811)</f>
        <v>6.1416176173468675E-3</v>
      </c>
      <c r="O812" s="9">
        <f>PRODUCT(L$4:L811)</f>
        <v>1.3074653577203712E-3</v>
      </c>
      <c r="P812" s="9">
        <f t="shared" si="917"/>
        <v>8.6580014708036756E-8</v>
      </c>
      <c r="Q812" s="9">
        <f t="shared" si="918"/>
        <v>3.1342074395948062E-9</v>
      </c>
      <c r="R812" s="9">
        <f t="shared" si="919"/>
        <v>9.1161213245381004E-9</v>
      </c>
      <c r="S812" s="9">
        <f t="shared" si="906"/>
        <v>3.6286138592291381E-7</v>
      </c>
      <c r="T812" s="9">
        <f t="shared" si="901"/>
        <v>2.0795847420949929E-6</v>
      </c>
      <c r="U812" s="9">
        <f t="shared" si="892"/>
        <v>6.6484563447884318E-6</v>
      </c>
      <c r="V812" s="9">
        <f t="shared" si="883"/>
        <v>3.2078439025121744E-6</v>
      </c>
      <c r="W812" s="6"/>
      <c r="X812" s="6"/>
    </row>
    <row r="813" spans="1:24" x14ac:dyDescent="0.25">
      <c r="A813">
        <f t="shared" si="915"/>
        <v>809</v>
      </c>
      <c r="B813" t="str">
        <f t="shared" si="929"/>
        <v>June</v>
      </c>
      <c r="C813">
        <f t="shared" si="910"/>
        <v>2092</v>
      </c>
      <c r="D813">
        <f t="shared" ref="D813:E813" si="959">D801+1</f>
        <v>109</v>
      </c>
      <c r="E813">
        <f t="shared" si="959"/>
        <v>107</v>
      </c>
      <c r="F813" s="6"/>
      <c r="G813" s="83">
        <f>VLOOKUP(D813,Rates2,5)*VLOOKUP(D813,Mort_Imp_Retirees,C813-'Mort Imp Cume'!$C$4+2)</f>
        <v>0.10975423275574397</v>
      </c>
      <c r="H813" s="9">
        <f t="shared" si="912"/>
        <v>0.89024576724425608</v>
      </c>
      <c r="I813" s="83">
        <f>VLOOKUP(E813,Rates2,6)*VLOOKUP(E813,Mort_Imp_Survivors,C813-'Mort Imp Cume'!$C$4+2)</f>
        <v>4.0663070030542633E-2</v>
      </c>
      <c r="J813" s="9">
        <f t="shared" si="913"/>
        <v>0.95933692996945741</v>
      </c>
      <c r="K813" s="83">
        <f>VLOOKUP(E813,Rates2,7)*VLOOKUP(E813,Mort_Imp_Survivors,C813-'Mort Imp Cume'!$C$4+2)</f>
        <v>5.5948263244737784E-2</v>
      </c>
      <c r="L813" s="9">
        <f t="shared" si="914"/>
        <v>0.94405173675526222</v>
      </c>
      <c r="M813" s="31">
        <f>PRODUCT(H$4:H812)</f>
        <v>1.255003102180628E-5</v>
      </c>
      <c r="N813" s="9">
        <f>PRODUCT(J$4:J812)</f>
        <v>5.891880590071878E-3</v>
      </c>
      <c r="O813" s="9">
        <f>PRODUCT(L$4:L812)</f>
        <v>1.2343149417032566E-3</v>
      </c>
      <c r="P813" s="9">
        <f t="shared" si="917"/>
        <v>7.3943284182180363E-8</v>
      </c>
      <c r="Q813" s="9">
        <f t="shared" si="918"/>
        <v>2.676756202610696E-9</v>
      </c>
      <c r="R813" s="9">
        <f t="shared" si="919"/>
        <v>7.785583682477526E-9</v>
      </c>
      <c r="S813" s="9">
        <f t="shared" si="906"/>
        <v>3.2581447941624525E-7</v>
      </c>
      <c r="T813" s="9">
        <f t="shared" si="901"/>
        <v>1.9055025955276452E-6</v>
      </c>
      <c r="U813" s="9">
        <f t="shared" si="892"/>
        <v>6.2179144136847972E-6</v>
      </c>
      <c r="V813" s="9">
        <f t="shared" ref="V813:V876" si="960">IF(O454=0,0,R453*O813/O454)</f>
        <v>3.021441240348984E-6</v>
      </c>
      <c r="W813" s="6"/>
      <c r="X813" s="6"/>
    </row>
    <row r="814" spans="1:24" x14ac:dyDescent="0.25">
      <c r="A814">
        <f t="shared" si="915"/>
        <v>810</v>
      </c>
      <c r="B814" t="str">
        <f t="shared" si="929"/>
        <v>July</v>
      </c>
      <c r="C814">
        <f t="shared" si="910"/>
        <v>2092</v>
      </c>
      <c r="D814">
        <f t="shared" ref="D814:E814" si="961">D802+1</f>
        <v>109</v>
      </c>
      <c r="E814">
        <f t="shared" si="961"/>
        <v>107</v>
      </c>
      <c r="F814" s="6"/>
      <c r="G814" s="83">
        <f>VLOOKUP(D814,Rates2,5)*VLOOKUP(D814,Mort_Imp_Retirees,C814-'Mort Imp Cume'!$C$4+2)</f>
        <v>0.10975423275574397</v>
      </c>
      <c r="H814" s="9">
        <f t="shared" si="912"/>
        <v>0.89024576724425608</v>
      </c>
      <c r="I814" s="83">
        <f>VLOOKUP(E814,Rates2,6)*VLOOKUP(E814,Mort_Imp_Survivors,C814-'Mort Imp Cume'!$C$4+2)</f>
        <v>4.0663070030542633E-2</v>
      </c>
      <c r="J814" s="9">
        <f t="shared" si="913"/>
        <v>0.95933692996945741</v>
      </c>
      <c r="K814" s="83">
        <f>VLOOKUP(E814,Rates2,7)*VLOOKUP(E814,Mort_Imp_Survivors,C814-'Mort Imp Cume'!$C$4+2)</f>
        <v>5.5948263244737784E-2</v>
      </c>
      <c r="L814" s="9">
        <f t="shared" si="914"/>
        <v>0.94405173675526222</v>
      </c>
      <c r="M814" s="31">
        <f>PRODUCT(H$4:H813)</f>
        <v>1.1172611995947147E-5</v>
      </c>
      <c r="N814" s="9">
        <f>PRODUCT(J$4:J813)</f>
        <v>5.6522986370261905E-3</v>
      </c>
      <c r="O814" s="9">
        <f>PRODUCT(L$4:L813)</f>
        <v>1.1652571644179296E-3</v>
      </c>
      <c r="P814" s="9">
        <f t="shared" si="917"/>
        <v>6.315093955671452E-8</v>
      </c>
      <c r="Q814" s="9">
        <f t="shared" si="918"/>
        <v>2.2860719675724884E-9</v>
      </c>
      <c r="R814" s="9">
        <f t="shared" si="919"/>
        <v>6.6492438087348061E-9</v>
      </c>
      <c r="S814" s="9">
        <f t="shared" si="906"/>
        <v>2.9254993536245385E-7</v>
      </c>
      <c r="T814" s="9">
        <f t="shared" si="901"/>
        <v>1.7459928744739438E-6</v>
      </c>
      <c r="U814" s="9">
        <f t="shared" si="892"/>
        <v>5.8152535943498772E-6</v>
      </c>
      <c r="V814" s="9">
        <f t="shared" si="960"/>
        <v>2.8458701377995001E-6</v>
      </c>
      <c r="W814" s="6"/>
      <c r="X814" s="6"/>
    </row>
    <row r="815" spans="1:24" x14ac:dyDescent="0.25">
      <c r="A815">
        <f t="shared" si="915"/>
        <v>811</v>
      </c>
      <c r="B815" t="str">
        <f t="shared" si="929"/>
        <v>August</v>
      </c>
      <c r="C815">
        <f t="shared" si="910"/>
        <v>2092</v>
      </c>
      <c r="D815">
        <f t="shared" ref="D815:E815" si="962">D803+1</f>
        <v>109</v>
      </c>
      <c r="E815">
        <f t="shared" si="962"/>
        <v>107</v>
      </c>
      <c r="F815" s="6"/>
      <c r="G815" s="83">
        <f>VLOOKUP(D815,Rates2,5)*VLOOKUP(D815,Mort_Imp_Retirees,C815-'Mort Imp Cume'!$C$4+2)</f>
        <v>0.10975423275574397</v>
      </c>
      <c r="H815" s="9">
        <f t="shared" si="912"/>
        <v>0.89024576724425608</v>
      </c>
      <c r="I815" s="83">
        <f>VLOOKUP(E815,Rates2,6)*VLOOKUP(E815,Mort_Imp_Survivors,C815-'Mort Imp Cume'!$C$4+2)</f>
        <v>4.0663070030542633E-2</v>
      </c>
      <c r="J815" s="9">
        <f t="shared" si="913"/>
        <v>0.95933692996945741</v>
      </c>
      <c r="K815" s="83">
        <f>VLOOKUP(E815,Rates2,7)*VLOOKUP(E815,Mort_Imp_Survivors,C815-'Mort Imp Cume'!$C$4+2)</f>
        <v>5.5948263244737784E-2</v>
      </c>
      <c r="L815" s="9">
        <f t="shared" si="914"/>
        <v>0.94405173675526222</v>
      </c>
      <c r="M815" s="31">
        <f>PRODUCT(H$4:H814)</f>
        <v>9.9463705384543466E-6</v>
      </c>
      <c r="N815" s="9">
        <f>PRODUCT(J$4:J814)</f>
        <v>5.4224588217152538E-3</v>
      </c>
      <c r="O815" s="9">
        <f>PRODUCT(L$4:L814)</f>
        <v>1.1000630498352586E-3</v>
      </c>
      <c r="P815" s="9">
        <f t="shared" si="917"/>
        <v>5.3933784670290473E-8</v>
      </c>
      <c r="Q815" s="9">
        <f t="shared" si="918"/>
        <v>1.9524097995266068E-9</v>
      </c>
      <c r="R815" s="9">
        <f t="shared" si="919"/>
        <v>5.6787576925676156E-9</v>
      </c>
      <c r="S815" s="9">
        <f t="shared" si="906"/>
        <v>2.626815874908862E-7</v>
      </c>
      <c r="T815" s="9">
        <f t="shared" si="901"/>
        <v>1.5998357204387015E-6</v>
      </c>
      <c r="U815" s="9">
        <f t="shared" si="892"/>
        <v>5.4386683567358337E-6</v>
      </c>
      <c r="V815" s="9">
        <f t="shared" si="960"/>
        <v>2.6805011903138955E-6</v>
      </c>
      <c r="W815" s="6"/>
      <c r="X815" s="6"/>
    </row>
    <row r="816" spans="1:24" x14ac:dyDescent="0.25">
      <c r="A816">
        <f t="shared" si="915"/>
        <v>812</v>
      </c>
      <c r="B816" t="str">
        <f t="shared" si="929"/>
        <v>September</v>
      </c>
      <c r="C816">
        <f t="shared" si="910"/>
        <v>2092</v>
      </c>
      <c r="D816">
        <f t="shared" ref="D816:E816" si="963">D804+1</f>
        <v>109</v>
      </c>
      <c r="E816">
        <f t="shared" si="963"/>
        <v>107</v>
      </c>
      <c r="F816" s="6"/>
      <c r="G816" s="83">
        <f>VLOOKUP(D816,Rates2,5)*VLOOKUP(D816,Mort_Imp_Retirees,C816-'Mort Imp Cume'!$C$4+2)</f>
        <v>0.10975423275574397</v>
      </c>
      <c r="H816" s="9">
        <f t="shared" si="912"/>
        <v>0.89024576724425608</v>
      </c>
      <c r="I816" s="83">
        <f>VLOOKUP(E816,Rates2,6)*VLOOKUP(E816,Mort_Imp_Survivors,C816-'Mort Imp Cume'!$C$4+2)</f>
        <v>4.0663070030542633E-2</v>
      </c>
      <c r="J816" s="9">
        <f t="shared" si="913"/>
        <v>0.95933692996945741</v>
      </c>
      <c r="K816" s="83">
        <f>VLOOKUP(E816,Rates2,7)*VLOOKUP(E816,Mort_Imp_Survivors,C816-'Mort Imp Cume'!$C$4+2)</f>
        <v>5.5948263244737784E-2</v>
      </c>
      <c r="L816" s="9">
        <f t="shared" si="914"/>
        <v>0.94405173675526222</v>
      </c>
      <c r="M816" s="31">
        <f>PRODUCT(H$4:H815)</f>
        <v>8.8547142713019544E-6</v>
      </c>
      <c r="N816" s="9">
        <f>PRODUCT(J$4:J815)</f>
        <v>5.2019649989101134E-3</v>
      </c>
      <c r="O816" s="9">
        <f>PRODUCT(L$4:L815)</f>
        <v>1.0385164327372666E-3</v>
      </c>
      <c r="P816" s="9">
        <f t="shared" si="917"/>
        <v>4.6061913714662636E-8</v>
      </c>
      <c r="Q816" s="9">
        <f t="shared" si="918"/>
        <v>1.6674470792515216E-9</v>
      </c>
      <c r="R816" s="9">
        <f t="shared" si="919"/>
        <v>4.8499182551454613E-9</v>
      </c>
      <c r="S816" s="9">
        <f t="shared" si="906"/>
        <v>2.3586269578642269E-7</v>
      </c>
      <c r="T816" s="9">
        <f t="shared" si="901"/>
        <v>1.4659133893445997E-6</v>
      </c>
      <c r="U816" s="9">
        <f t="shared" si="892"/>
        <v>5.0864700936342381E-6</v>
      </c>
      <c r="V816" s="9">
        <f t="shared" si="960"/>
        <v>2.5247415670308505E-6</v>
      </c>
      <c r="W816" s="6"/>
      <c r="X816" s="6"/>
    </row>
    <row r="817" spans="1:24" x14ac:dyDescent="0.25">
      <c r="A817">
        <f t="shared" si="915"/>
        <v>813</v>
      </c>
      <c r="B817" t="str">
        <f t="shared" si="929"/>
        <v>October</v>
      </c>
      <c r="C817">
        <f t="shared" si="910"/>
        <v>2092</v>
      </c>
      <c r="D817">
        <f t="shared" ref="D817:E817" si="964">D805+1</f>
        <v>109</v>
      </c>
      <c r="E817">
        <f t="shared" si="964"/>
        <v>107</v>
      </c>
      <c r="F817" s="6"/>
      <c r="G817" s="83">
        <f>VLOOKUP(D817,Rates2,5)*VLOOKUP(D817,Mort_Imp_Retirees,C817-'Mort Imp Cume'!$C$4+2)</f>
        <v>0.10975423275574397</v>
      </c>
      <c r="H817" s="9">
        <f t="shared" si="912"/>
        <v>0.89024576724425608</v>
      </c>
      <c r="I817" s="83">
        <f>VLOOKUP(E817,Rates2,6)*VLOOKUP(E817,Mort_Imp_Survivors,C817-'Mort Imp Cume'!$C$4+2)</f>
        <v>4.0663070030542633E-2</v>
      </c>
      <c r="J817" s="9">
        <f t="shared" si="913"/>
        <v>0.95933692996945741</v>
      </c>
      <c r="K817" s="83">
        <f>VLOOKUP(E817,Rates2,7)*VLOOKUP(E817,Mort_Imp_Survivors,C817-'Mort Imp Cume'!$C$4+2)</f>
        <v>5.5948263244737784E-2</v>
      </c>
      <c r="L817" s="9">
        <f t="shared" si="914"/>
        <v>0.94405173675526222</v>
      </c>
      <c r="M817" s="31">
        <f>PRODUCT(H$4:H816)</f>
        <v>7.8828719001838727E-6</v>
      </c>
      <c r="N817" s="9">
        <f>PRODUCT(J$4:J816)</f>
        <v>4.990437131863E-3</v>
      </c>
      <c r="O817" s="9">
        <f>PRODUCT(L$4:L816)</f>
        <v>9.8041324197449585E-4</v>
      </c>
      <c r="P817" s="9">
        <f t="shared" si="917"/>
        <v>3.933897663639704E-8</v>
      </c>
      <c r="Q817" s="9">
        <f t="shared" si="918"/>
        <v>1.4240759100771661E-9</v>
      </c>
      <c r="R817" s="9">
        <f t="shared" si="919"/>
        <v>4.1420515463053679E-9</v>
      </c>
      <c r="S817" s="9">
        <f t="shared" si="906"/>
        <v>2.1178192120362729E-7</v>
      </c>
      <c r="T817" s="9">
        <f t="shared" si="901"/>
        <v>1.3432017035289764E-6</v>
      </c>
      <c r="U817" s="9">
        <f t="shared" si="892"/>
        <v>4.7570795489658036E-6</v>
      </c>
      <c r="V817" s="9">
        <f t="shared" si="960"/>
        <v>2.3780328855391921E-6</v>
      </c>
      <c r="W817" s="6"/>
      <c r="X817" s="6"/>
    </row>
    <row r="818" spans="1:24" x14ac:dyDescent="0.25">
      <c r="A818">
        <f t="shared" si="915"/>
        <v>814</v>
      </c>
      <c r="B818" t="str">
        <f t="shared" si="929"/>
        <v>November</v>
      </c>
      <c r="C818">
        <f t="shared" si="910"/>
        <v>2092</v>
      </c>
      <c r="D818">
        <f t="shared" ref="D818:E818" si="965">D806+1</f>
        <v>109</v>
      </c>
      <c r="E818">
        <f t="shared" si="965"/>
        <v>107</v>
      </c>
      <c r="F818" s="6"/>
      <c r="G818" s="83">
        <f>VLOOKUP(D818,Rates2,5)*VLOOKUP(D818,Mort_Imp_Retirees,C818-'Mort Imp Cume'!$C$4+2)</f>
        <v>0.10975423275574397</v>
      </c>
      <c r="H818" s="9">
        <f t="shared" si="912"/>
        <v>0.89024576724425608</v>
      </c>
      <c r="I818" s="83">
        <f>VLOOKUP(E818,Rates2,6)*VLOOKUP(E818,Mort_Imp_Survivors,C818-'Mort Imp Cume'!$C$4+2)</f>
        <v>4.0663070030542633E-2</v>
      </c>
      <c r="J818" s="9">
        <f t="shared" si="913"/>
        <v>0.95933692996945741</v>
      </c>
      <c r="K818" s="83">
        <f>VLOOKUP(E818,Rates2,7)*VLOOKUP(E818,Mort_Imp_Survivors,C818-'Mort Imp Cume'!$C$4+2)</f>
        <v>5.5948263244737784E-2</v>
      </c>
      <c r="L818" s="9">
        <f t="shared" si="914"/>
        <v>0.94405173675526222</v>
      </c>
      <c r="M818" s="31">
        <f>PRODUCT(H$4:H817)</f>
        <v>7.0176933428673782E-6</v>
      </c>
      <c r="N818" s="9">
        <f>PRODUCT(J$4:J817)</f>
        <v>4.7875106372870348E-3</v>
      </c>
      <c r="O818" s="9">
        <f>PRODUCT(L$4:L817)</f>
        <v>9.2556082382387996E-4</v>
      </c>
      <c r="P818" s="9">
        <f t="shared" si="917"/>
        <v>3.3597281528195982E-8</v>
      </c>
      <c r="Q818" s="9">
        <f t="shared" si="918"/>
        <v>1.216225823833898E-9</v>
      </c>
      <c r="R818" s="9">
        <f t="shared" si="919"/>
        <v>3.5375010690228878E-9</v>
      </c>
      <c r="S818" s="9">
        <f t="shared" si="906"/>
        <v>1.9015971134881451E-7</v>
      </c>
      <c r="T818" s="9">
        <f t="shared" si="901"/>
        <v>1.2307622192944064E-6</v>
      </c>
      <c r="U818" s="9">
        <f t="shared" si="892"/>
        <v>4.4490197364003185E-6</v>
      </c>
      <c r="V818" s="9">
        <f t="shared" si="960"/>
        <v>2.2398492101337344E-6</v>
      </c>
      <c r="W818" s="6"/>
      <c r="X818" s="6"/>
    </row>
    <row r="819" spans="1:24" x14ac:dyDescent="0.25">
      <c r="A819">
        <f t="shared" si="915"/>
        <v>815</v>
      </c>
      <c r="B819" t="str">
        <f t="shared" si="929"/>
        <v>December</v>
      </c>
      <c r="C819">
        <f t="shared" si="910"/>
        <v>2092</v>
      </c>
      <c r="D819">
        <f t="shared" ref="D819:E819" si="966">D807+1</f>
        <v>109</v>
      </c>
      <c r="E819">
        <f t="shared" si="966"/>
        <v>107</v>
      </c>
      <c r="F819" s="6"/>
      <c r="G819" s="83">
        <f>VLOOKUP(D819,Rates2,5)*VLOOKUP(D819,Mort_Imp_Retirees,C819-'Mort Imp Cume'!$C$4+2)</f>
        <v>0.10975423275574397</v>
      </c>
      <c r="H819" s="9">
        <f t="shared" si="912"/>
        <v>0.89024576724425608</v>
      </c>
      <c r="I819" s="83">
        <f>VLOOKUP(E819,Rates2,6)*VLOOKUP(E819,Mort_Imp_Survivors,C819-'Mort Imp Cume'!$C$4+2)</f>
        <v>4.0663070030542633E-2</v>
      </c>
      <c r="J819" s="9">
        <f t="shared" si="913"/>
        <v>0.95933692996945741</v>
      </c>
      <c r="K819" s="83">
        <f>VLOOKUP(E819,Rates2,7)*VLOOKUP(E819,Mort_Imp_Survivors,C819-'Mort Imp Cume'!$C$4+2)</f>
        <v>5.5948263244737784E-2</v>
      </c>
      <c r="L819" s="9">
        <f t="shared" si="914"/>
        <v>0.94405173675526222</v>
      </c>
      <c r="M819" s="31">
        <f>PRODUCT(H$4:H818)</f>
        <v>6.247471794305877E-6</v>
      </c>
      <c r="N819" s="9">
        <f>PRODUCT(J$4:J818)</f>
        <v>4.5928357569710648E-3</v>
      </c>
      <c r="O819" s="9">
        <f>PRODUCT(L$4:L818)</f>
        <v>8.7377730320356518E-4</v>
      </c>
      <c r="P819" s="9">
        <f t="shared" si="917"/>
        <v>2.8693611847556209E-8</v>
      </c>
      <c r="Q819" s="9">
        <f t="shared" si="918"/>
        <v>1.0387123636409879E-9</v>
      </c>
      <c r="R819" s="9">
        <f t="shared" si="919"/>
        <v>3.0211873689742593E-9</v>
      </c>
      <c r="S819" s="9">
        <f t="shared" si="906"/>
        <v>1.7074505517161737E-7</v>
      </c>
      <c r="T819" s="9">
        <f t="shared" si="901"/>
        <v>1.1277350501140239E-6</v>
      </c>
      <c r="U819" s="9">
        <f t="shared" si="892"/>
        <v>4.1609093165538416E-6</v>
      </c>
      <c r="V819" s="9">
        <f t="shared" si="960"/>
        <v>2.1096951663892501E-6</v>
      </c>
      <c r="W819" s="6"/>
      <c r="X819" s="6"/>
    </row>
    <row r="820" spans="1:24" x14ac:dyDescent="0.25">
      <c r="A820">
        <f t="shared" si="915"/>
        <v>816</v>
      </c>
      <c r="B820" t="str">
        <f t="shared" si="929"/>
        <v>January</v>
      </c>
      <c r="C820">
        <f t="shared" si="910"/>
        <v>2093</v>
      </c>
      <c r="D820">
        <f t="shared" ref="D820:E820" si="967">D808+1</f>
        <v>110</v>
      </c>
      <c r="E820">
        <f t="shared" si="967"/>
        <v>108</v>
      </c>
      <c r="F820" s="6"/>
      <c r="G820" s="83">
        <f>VLOOKUP(D820,Rates2,5)*VLOOKUP(D820,Mort_Imp_Retirees,C820-'Mort Imp Cume'!$C$4+2)</f>
        <v>0.12390467120526893</v>
      </c>
      <c r="H820" s="9">
        <f t="shared" si="912"/>
        <v>0.87609532879473107</v>
      </c>
      <c r="I820" s="83">
        <f>VLOOKUP(E820,Rates2,6)*VLOOKUP(E820,Mort_Imp_Survivors,C820-'Mort Imp Cume'!$C$4+2)</f>
        <v>4.3170249186825174E-2</v>
      </c>
      <c r="J820" s="9">
        <f t="shared" si="913"/>
        <v>0.95682975081317478</v>
      </c>
      <c r="K820" s="83">
        <f>VLOOKUP(E820,Rates2,7)*VLOOKUP(E820,Mort_Imp_Survivors,C820-'Mort Imp Cume'!$C$4+2)</f>
        <v>6.0516861744658486E-2</v>
      </c>
      <c r="L820" s="9">
        <f t="shared" si="914"/>
        <v>0.93948313825534147</v>
      </c>
      <c r="M820" s="31">
        <f>PRODUCT(H$4:H819)</f>
        <v>5.5617853208586847E-6</v>
      </c>
      <c r="N820" s="9">
        <f>PRODUCT(J$4:J819)</f>
        <v>4.4060769549465707E-3</v>
      </c>
      <c r="O820" s="9">
        <f>PRODUCT(L$4:L819)</f>
        <v>8.2489098062665507E-4</v>
      </c>
      <c r="P820" s="9">
        <f t="shared" si="917"/>
        <v>2.450565413059557E-8</v>
      </c>
      <c r="Q820" s="9">
        <f t="shared" si="918"/>
        <v>9.2683456086676704E-10</v>
      </c>
      <c r="R820" s="9">
        <f t="shared" si="919"/>
        <v>2.9052843832842894E-9</v>
      </c>
      <c r="S820" s="9">
        <f t="shared" si="906"/>
        <v>1.8016126641662187E-7</v>
      </c>
      <c r="T820" s="9">
        <f t="shared" si="901"/>
        <v>1.1416615009849029E-6</v>
      </c>
      <c r="U820" s="9">
        <f t="shared" si="892"/>
        <v>4.4617059749003942E-6</v>
      </c>
      <c r="V820" s="9">
        <f t="shared" si="960"/>
        <v>2.2471336871663962E-6</v>
      </c>
      <c r="W820" s="6"/>
      <c r="X820" s="6"/>
    </row>
    <row r="821" spans="1:24" x14ac:dyDescent="0.25">
      <c r="A821">
        <f t="shared" si="915"/>
        <v>817</v>
      </c>
      <c r="B821" t="str">
        <f t="shared" si="929"/>
        <v>February</v>
      </c>
      <c r="C821">
        <f t="shared" si="910"/>
        <v>2093</v>
      </c>
      <c r="D821">
        <f t="shared" ref="D821:E821" si="968">D809+1</f>
        <v>110</v>
      </c>
      <c r="E821">
        <f t="shared" si="968"/>
        <v>108</v>
      </c>
      <c r="F821" s="6"/>
      <c r="G821" s="83">
        <f>VLOOKUP(D821,Rates2,5)*VLOOKUP(D821,Mort_Imp_Retirees,C821-'Mort Imp Cume'!$C$4+2)</f>
        <v>0.12390467120526893</v>
      </c>
      <c r="H821" s="9">
        <f t="shared" si="912"/>
        <v>0.87609532879473107</v>
      </c>
      <c r="I821" s="83">
        <f>VLOOKUP(E821,Rates2,6)*VLOOKUP(E821,Mort_Imp_Survivors,C821-'Mort Imp Cume'!$C$4+2)</f>
        <v>4.3170249186825174E-2</v>
      </c>
      <c r="J821" s="9">
        <f t="shared" si="913"/>
        <v>0.95682975081317478</v>
      </c>
      <c r="K821" s="83">
        <f>VLOOKUP(E821,Rates2,7)*VLOOKUP(E821,Mort_Imp_Survivors,C821-'Mort Imp Cume'!$C$4+2)</f>
        <v>6.0516861744658486E-2</v>
      </c>
      <c r="L821" s="9">
        <f t="shared" si="914"/>
        <v>0.93948313825534147</v>
      </c>
      <c r="M821" s="31">
        <f>PRODUCT(H$4:H820)</f>
        <v>4.872654139363398E-6</v>
      </c>
      <c r="N821" s="9">
        <f>PRODUCT(J$4:J820)</f>
        <v>4.2158655148651991E-3</v>
      </c>
      <c r="O821" s="9">
        <f>PRODUCT(L$4:L820)</f>
        <v>7.7497116719765595E-4</v>
      </c>
      <c r="P821" s="9">
        <f t="shared" si="917"/>
        <v>2.0542454552007317E-8</v>
      </c>
      <c r="Q821" s="9">
        <f t="shared" si="918"/>
        <v>7.7694138431768112E-10</v>
      </c>
      <c r="R821" s="9">
        <f t="shared" si="919"/>
        <v>2.435424579414141E-9</v>
      </c>
      <c r="S821" s="9">
        <f t="shared" si="906"/>
        <v>1.594983032025246E-7</v>
      </c>
      <c r="T821" s="9">
        <f t="shared" si="901"/>
        <v>1.0380078187198783E-6</v>
      </c>
      <c r="U821" s="9">
        <f t="shared" ref="U821:U884" si="969">IF(O582=0,0,R581*O821/O582)</f>
        <v>4.1455282821417317E-6</v>
      </c>
      <c r="V821" s="9">
        <f t="shared" si="960"/>
        <v>2.1056193580589128E-6</v>
      </c>
      <c r="W821" s="6"/>
      <c r="X821" s="6"/>
    </row>
    <row r="822" spans="1:24" x14ac:dyDescent="0.25">
      <c r="A822">
        <f t="shared" si="915"/>
        <v>818</v>
      </c>
      <c r="B822" t="str">
        <f t="shared" si="929"/>
        <v>March</v>
      </c>
      <c r="C822">
        <f t="shared" si="910"/>
        <v>2093</v>
      </c>
      <c r="D822">
        <f t="shared" ref="D822:E822" si="970">D810+1</f>
        <v>110</v>
      </c>
      <c r="E822">
        <f t="shared" si="970"/>
        <v>108</v>
      </c>
      <c r="F822" s="6"/>
      <c r="G822" s="83">
        <f>VLOOKUP(D822,Rates2,5)*VLOOKUP(D822,Mort_Imp_Retirees,C822-'Mort Imp Cume'!$C$4+2)</f>
        <v>0.12390467120526893</v>
      </c>
      <c r="H822" s="9">
        <f t="shared" si="912"/>
        <v>0.87609532879473107</v>
      </c>
      <c r="I822" s="83">
        <f>VLOOKUP(E822,Rates2,6)*VLOOKUP(E822,Mort_Imp_Survivors,C822-'Mort Imp Cume'!$C$4+2)</f>
        <v>4.3170249186825174E-2</v>
      </c>
      <c r="J822" s="9">
        <f t="shared" si="913"/>
        <v>0.95682975081317478</v>
      </c>
      <c r="K822" s="83">
        <f>VLOOKUP(E822,Rates2,7)*VLOOKUP(E822,Mort_Imp_Survivors,C822-'Mort Imp Cume'!$C$4+2)</f>
        <v>6.0516861744658486E-2</v>
      </c>
      <c r="L822" s="9">
        <f t="shared" si="914"/>
        <v>0.93948313825534147</v>
      </c>
      <c r="M822" s="31">
        <f>PRODUCT(H$4:H821)</f>
        <v>4.2689095303285831E-6</v>
      </c>
      <c r="N822" s="9">
        <f>PRODUCT(J$4:J821)</f>
        <v>4.0338655500503249E-3</v>
      </c>
      <c r="O822" s="9">
        <f>PRODUCT(L$4:L821)</f>
        <v>7.2807234421625876E-4</v>
      </c>
      <c r="P822" s="9">
        <f t="shared" si="917"/>
        <v>1.7220207090673985E-8</v>
      </c>
      <c r="Q822" s="9">
        <f t="shared" si="918"/>
        <v>6.5128982037631182E-10</v>
      </c>
      <c r="R822" s="9">
        <f t="shared" si="919"/>
        <v>2.0415532868797827E-9</v>
      </c>
      <c r="S822" s="9">
        <f t="shared" si="906"/>
        <v>1.4120520592731235E-7</v>
      </c>
      <c r="T822" s="9">
        <f t="shared" si="901"/>
        <v>9.4376505715055021E-7</v>
      </c>
      <c r="U822" s="9">
        <f t="shared" si="969"/>
        <v>3.8517564435475007E-6</v>
      </c>
      <c r="V822" s="9">
        <f t="shared" si="960"/>
        <v>1.973016962165334E-6</v>
      </c>
      <c r="W822" s="6"/>
      <c r="X822" s="6"/>
    </row>
    <row r="823" spans="1:24" x14ac:dyDescent="0.25">
      <c r="A823">
        <f t="shared" si="915"/>
        <v>819</v>
      </c>
      <c r="B823" t="str">
        <f t="shared" si="929"/>
        <v>April</v>
      </c>
      <c r="C823">
        <f t="shared" si="910"/>
        <v>2093</v>
      </c>
      <c r="D823">
        <f t="shared" ref="D823:E823" si="971">D811+1</f>
        <v>110</v>
      </c>
      <c r="E823">
        <f t="shared" si="971"/>
        <v>108</v>
      </c>
      <c r="F823" s="6"/>
      <c r="G823" s="83">
        <f>VLOOKUP(D823,Rates2,5)*VLOOKUP(D823,Mort_Imp_Retirees,C823-'Mort Imp Cume'!$C$4+2)</f>
        <v>0.12390467120526893</v>
      </c>
      <c r="H823" s="9">
        <f t="shared" si="912"/>
        <v>0.87609532879473107</v>
      </c>
      <c r="I823" s="83">
        <f>VLOOKUP(E823,Rates2,6)*VLOOKUP(E823,Mort_Imp_Survivors,C823-'Mort Imp Cume'!$C$4+2)</f>
        <v>4.3170249186825174E-2</v>
      </c>
      <c r="J823" s="9">
        <f t="shared" si="913"/>
        <v>0.95682975081317478</v>
      </c>
      <c r="K823" s="83">
        <f>VLOOKUP(E823,Rates2,7)*VLOOKUP(E823,Mort_Imp_Survivors,C823-'Mort Imp Cume'!$C$4+2)</f>
        <v>6.0516861744658486E-2</v>
      </c>
      <c r="L823" s="9">
        <f t="shared" si="914"/>
        <v>0.93948313825534147</v>
      </c>
      <c r="M823" s="31">
        <f>PRODUCT(H$4:H822)</f>
        <v>3.739971698568181E-6</v>
      </c>
      <c r="N823" s="9">
        <f>PRODUCT(J$4:J822)</f>
        <v>3.8597225690685027E-3</v>
      </c>
      <c r="O823" s="9">
        <f>PRODUCT(L$4:L822)</f>
        <v>6.8401169082121403E-4</v>
      </c>
      <c r="P823" s="9">
        <f t="shared" si="917"/>
        <v>1.4435253172641072E-8</v>
      </c>
      <c r="Q823" s="9">
        <f t="shared" si="918"/>
        <v>5.4595937182356033E-10</v>
      </c>
      <c r="R823" s="9">
        <f t="shared" si="919"/>
        <v>1.7113811934066437E-9</v>
      </c>
      <c r="S823" s="9">
        <f t="shared" si="906"/>
        <v>1.2501017114681809E-7</v>
      </c>
      <c r="T823" s="9">
        <f t="shared" si="901"/>
        <v>8.5807878036682476E-7</v>
      </c>
      <c r="U823" s="9">
        <f t="shared" si="969"/>
        <v>3.5788026737921217E-6</v>
      </c>
      <c r="V823" s="9">
        <f t="shared" si="960"/>
        <v>1.8487652661878723E-6</v>
      </c>
      <c r="W823" s="6"/>
      <c r="X823" s="6"/>
    </row>
    <row r="824" spans="1:24" x14ac:dyDescent="0.25">
      <c r="A824">
        <f t="shared" si="915"/>
        <v>820</v>
      </c>
      <c r="B824" t="str">
        <f t="shared" si="929"/>
        <v>May</v>
      </c>
      <c r="C824">
        <f t="shared" si="910"/>
        <v>2093</v>
      </c>
      <c r="D824">
        <f t="shared" ref="D824:E824" si="972">D812+1</f>
        <v>110</v>
      </c>
      <c r="E824">
        <f t="shared" si="972"/>
        <v>108</v>
      </c>
      <c r="F824" s="6"/>
      <c r="G824" s="83">
        <f>VLOOKUP(D824,Rates2,5)*VLOOKUP(D824,Mort_Imp_Retirees,C824-'Mort Imp Cume'!$C$4+2)</f>
        <v>0.12390467120526893</v>
      </c>
      <c r="H824" s="9">
        <f t="shared" si="912"/>
        <v>0.87609532879473107</v>
      </c>
      <c r="I824" s="83">
        <f>VLOOKUP(E824,Rates2,6)*VLOOKUP(E824,Mort_Imp_Survivors,C824-'Mort Imp Cume'!$C$4+2)</f>
        <v>4.3170249186825174E-2</v>
      </c>
      <c r="J824" s="9">
        <f t="shared" si="913"/>
        <v>0.95682975081317478</v>
      </c>
      <c r="K824" s="83">
        <f>VLOOKUP(E824,Rates2,7)*VLOOKUP(E824,Mort_Imp_Survivors,C824-'Mort Imp Cume'!$C$4+2)</f>
        <v>6.0516861744658486E-2</v>
      </c>
      <c r="L824" s="9">
        <f t="shared" si="914"/>
        <v>0.93948313825534147</v>
      </c>
      <c r="M824" s="31">
        <f>PRODUCT(H$4:H823)</f>
        <v>3.2765717349400794E-6</v>
      </c>
      <c r="N824" s="9">
        <f>PRODUCT(J$4:J823)</f>
        <v>3.6930973839698024E-3</v>
      </c>
      <c r="O824" s="9">
        <f>PRODUCT(L$4:L823)</f>
        <v>6.4261744989605645E-4</v>
      </c>
      <c r="P824" s="9">
        <f t="shared" si="917"/>
        <v>1.2100698502696604E-8</v>
      </c>
      <c r="Q824" s="9">
        <f t="shared" si="918"/>
        <v>4.5766358747900037E-10</v>
      </c>
      <c r="R824" s="9">
        <f t="shared" si="919"/>
        <v>1.4346064871136585E-9</v>
      </c>
      <c r="S824" s="9">
        <f t="shared" si="906"/>
        <v>1.106725689575587E-7</v>
      </c>
      <c r="T824" s="9">
        <f t="shared" si="901"/>
        <v>7.8017212836728542E-7</v>
      </c>
      <c r="U824" s="9">
        <f t="shared" si="969"/>
        <v>3.3251917055652465E-6</v>
      </c>
      <c r="V824" s="9">
        <f t="shared" si="960"/>
        <v>1.7323383807666923E-6</v>
      </c>
      <c r="W824" s="6"/>
      <c r="X824" s="6"/>
    </row>
    <row r="825" spans="1:24" x14ac:dyDescent="0.25">
      <c r="A825">
        <f t="shared" si="915"/>
        <v>821</v>
      </c>
      <c r="B825" t="str">
        <f t="shared" si="929"/>
        <v>June</v>
      </c>
      <c r="C825">
        <f t="shared" si="910"/>
        <v>2093</v>
      </c>
      <c r="D825">
        <f t="shared" ref="D825:E825" si="973">D813+1</f>
        <v>110</v>
      </c>
      <c r="E825">
        <f t="shared" si="973"/>
        <v>108</v>
      </c>
      <c r="F825" s="6"/>
      <c r="G825" s="83">
        <f>VLOOKUP(D825,Rates2,5)*VLOOKUP(D825,Mort_Imp_Retirees,C825-'Mort Imp Cume'!$C$4+2)</f>
        <v>0.12390467120526893</v>
      </c>
      <c r="H825" s="9">
        <f t="shared" si="912"/>
        <v>0.87609532879473107</v>
      </c>
      <c r="I825" s="83">
        <f>VLOOKUP(E825,Rates2,6)*VLOOKUP(E825,Mort_Imp_Survivors,C825-'Mort Imp Cume'!$C$4+2)</f>
        <v>4.3170249186825174E-2</v>
      </c>
      <c r="J825" s="9">
        <f t="shared" si="913"/>
        <v>0.95682975081317478</v>
      </c>
      <c r="K825" s="83">
        <f>VLOOKUP(E825,Rates2,7)*VLOOKUP(E825,Mort_Imp_Survivors,C825-'Mort Imp Cume'!$C$4+2)</f>
        <v>6.0516861744658486E-2</v>
      </c>
      <c r="L825" s="9">
        <f t="shared" si="914"/>
        <v>0.93948313825534147</v>
      </c>
      <c r="M825" s="31">
        <f>PRODUCT(H$4:H824)</f>
        <v>2.8705891914418513E-6</v>
      </c>
      <c r="N825" s="9">
        <f>PRODUCT(J$4:J824)</f>
        <v>3.5336654496326138E-3</v>
      </c>
      <c r="O825" s="9">
        <f>PRODUCT(L$4:L824)</f>
        <v>6.0372825852599173E-4</v>
      </c>
      <c r="P825" s="9">
        <f t="shared" si="917"/>
        <v>1.0143701845886891E-8</v>
      </c>
      <c r="Q825" s="9">
        <f t="shared" si="918"/>
        <v>3.836475205188698E-10</v>
      </c>
      <c r="R825" s="9">
        <f t="shared" si="919"/>
        <v>1.202593426173969E-9</v>
      </c>
      <c r="S825" s="9">
        <f t="shared" si="906"/>
        <v>9.7979367657055992E-8</v>
      </c>
      <c r="T825" s="9">
        <f t="shared" si="901"/>
        <v>7.0933877379060337E-7</v>
      </c>
      <c r="U825" s="9">
        <f t="shared" si="969"/>
        <v>3.0895528160103753E-6</v>
      </c>
      <c r="V825" s="9">
        <f t="shared" si="960"/>
        <v>1.623243534678352E-6</v>
      </c>
      <c r="W825" s="6"/>
      <c r="X825" s="6"/>
    </row>
    <row r="826" spans="1:24" x14ac:dyDescent="0.25">
      <c r="A826">
        <f t="shared" si="915"/>
        <v>822</v>
      </c>
      <c r="B826" t="str">
        <f t="shared" si="929"/>
        <v>July</v>
      </c>
      <c r="C826">
        <f t="shared" si="910"/>
        <v>2093</v>
      </c>
      <c r="D826">
        <f t="shared" ref="D826:E826" si="974">D814+1</f>
        <v>110</v>
      </c>
      <c r="E826">
        <f t="shared" si="974"/>
        <v>108</v>
      </c>
      <c r="F826" s="6"/>
      <c r="G826" s="83">
        <f>VLOOKUP(D826,Rates2,5)*VLOOKUP(D826,Mort_Imp_Retirees,C826-'Mort Imp Cume'!$C$4+2)</f>
        <v>0.12390467120526893</v>
      </c>
      <c r="H826" s="9">
        <f t="shared" si="912"/>
        <v>0.87609532879473107</v>
      </c>
      <c r="I826" s="83">
        <f>VLOOKUP(E826,Rates2,6)*VLOOKUP(E826,Mort_Imp_Survivors,C826-'Mort Imp Cume'!$C$4+2)</f>
        <v>4.3170249186825174E-2</v>
      </c>
      <c r="J826" s="9">
        <f t="shared" si="913"/>
        <v>0.95682975081317478</v>
      </c>
      <c r="K826" s="83">
        <f>VLOOKUP(E826,Rates2,7)*VLOOKUP(E826,Mort_Imp_Survivors,C826-'Mort Imp Cume'!$C$4+2)</f>
        <v>6.0516861744658486E-2</v>
      </c>
      <c r="L826" s="9">
        <f t="shared" si="914"/>
        <v>0.93948313825534147</v>
      </c>
      <c r="M826" s="31">
        <f>PRODUCT(H$4:H825)</f>
        <v>2.5149097815108499E-6</v>
      </c>
      <c r="N826" s="9">
        <f>PRODUCT(J$4:J825)</f>
        <v>3.3811162316290991E-3</v>
      </c>
      <c r="O826" s="9">
        <f>PRODUCT(L$4:L825)</f>
        <v>5.6719251897343085E-4</v>
      </c>
      <c r="P826" s="9">
        <f t="shared" si="917"/>
        <v>8.5032022833491257E-9</v>
      </c>
      <c r="Q826" s="9">
        <f t="shared" si="918"/>
        <v>3.2160177044242162E-10</v>
      </c>
      <c r="R826" s="9">
        <f t="shared" si="919"/>
        <v>1.0081028920945244E-9</v>
      </c>
      <c r="S826" s="9">
        <f t="shared" si="906"/>
        <v>8.6741968465175804E-8</v>
      </c>
      <c r="T826" s="9">
        <f t="shared" si="901"/>
        <v>6.4493651811909016E-7</v>
      </c>
      <c r="U826" s="9">
        <f t="shared" si="969"/>
        <v>2.8706124182079411E-6</v>
      </c>
      <c r="V826" s="9">
        <f t="shared" si="960"/>
        <v>1.5210189892051676E-6</v>
      </c>
      <c r="W826" s="6"/>
      <c r="X826" s="6"/>
    </row>
    <row r="827" spans="1:24" x14ac:dyDescent="0.25">
      <c r="A827">
        <f t="shared" si="915"/>
        <v>823</v>
      </c>
      <c r="B827" t="str">
        <f t="shared" si="929"/>
        <v>August</v>
      </c>
      <c r="C827">
        <f t="shared" si="910"/>
        <v>2093</v>
      </c>
      <c r="D827">
        <f t="shared" ref="D827:E827" si="975">D815+1</f>
        <v>110</v>
      </c>
      <c r="E827">
        <f t="shared" si="975"/>
        <v>108</v>
      </c>
      <c r="F827" s="6"/>
      <c r="G827" s="83">
        <f>VLOOKUP(D827,Rates2,5)*VLOOKUP(D827,Mort_Imp_Retirees,C827-'Mort Imp Cume'!$C$4+2)</f>
        <v>0.12390467120526893</v>
      </c>
      <c r="H827" s="9">
        <f t="shared" si="912"/>
        <v>0.87609532879473107</v>
      </c>
      <c r="I827" s="83">
        <f>VLOOKUP(E827,Rates2,6)*VLOOKUP(E827,Mort_Imp_Survivors,C827-'Mort Imp Cume'!$C$4+2)</f>
        <v>4.3170249186825174E-2</v>
      </c>
      <c r="J827" s="9">
        <f t="shared" si="913"/>
        <v>0.95682975081317478</v>
      </c>
      <c r="K827" s="83">
        <f>VLOOKUP(E827,Rates2,7)*VLOOKUP(E827,Mort_Imp_Survivors,C827-'Mort Imp Cume'!$C$4+2)</f>
        <v>6.0516861744658486E-2</v>
      </c>
      <c r="L827" s="9">
        <f t="shared" si="914"/>
        <v>0.93948313825534147</v>
      </c>
      <c r="M827" s="31">
        <f>PRODUCT(H$4:H826)</f>
        <v>2.2033007119218334E-6</v>
      </c>
      <c r="N827" s="9">
        <f>PRODUCT(J$4:J826)</f>
        <v>3.2351526013800515E-3</v>
      </c>
      <c r="O827" s="9">
        <f>PRODUCT(L$4:L826)</f>
        <v>5.3286780772011108E-4</v>
      </c>
      <c r="P827" s="9">
        <f t="shared" si="917"/>
        <v>7.1280140297964392E-9</v>
      </c>
      <c r="Q827" s="9">
        <f t="shared" si="918"/>
        <v>2.6959042668076605E-10</v>
      </c>
      <c r="R827" s="9">
        <f t="shared" si="919"/>
        <v>8.4506651951573969E-10</v>
      </c>
      <c r="S827" s="9">
        <f t="shared" si="906"/>
        <v>7.6793403275977348E-8</v>
      </c>
      <c r="T827" s="9">
        <f t="shared" si="901"/>
        <v>5.8638146929546216E-7</v>
      </c>
      <c r="U827" s="9">
        <f t="shared" si="969"/>
        <v>2.6671871776611101E-6</v>
      </c>
      <c r="V827" s="9">
        <f t="shared" si="960"/>
        <v>1.4252320838481774E-6</v>
      </c>
      <c r="W827" s="6"/>
      <c r="X827" s="6"/>
    </row>
    <row r="828" spans="1:24" x14ac:dyDescent="0.25">
      <c r="A828">
        <f t="shared" si="915"/>
        <v>824</v>
      </c>
      <c r="B828" t="str">
        <f t="shared" si="929"/>
        <v>September</v>
      </c>
      <c r="C828">
        <f t="shared" si="910"/>
        <v>2093</v>
      </c>
      <c r="D828">
        <f t="shared" ref="D828:E828" si="976">D816+1</f>
        <v>110</v>
      </c>
      <c r="E828">
        <f t="shared" si="976"/>
        <v>108</v>
      </c>
      <c r="F828" s="6"/>
      <c r="G828" s="83">
        <f>VLOOKUP(D828,Rates2,5)*VLOOKUP(D828,Mort_Imp_Retirees,C828-'Mort Imp Cume'!$C$4+2)</f>
        <v>0.12390467120526893</v>
      </c>
      <c r="H828" s="9">
        <f t="shared" si="912"/>
        <v>0.87609532879473107</v>
      </c>
      <c r="I828" s="83">
        <f>VLOOKUP(E828,Rates2,6)*VLOOKUP(E828,Mort_Imp_Survivors,C828-'Mort Imp Cume'!$C$4+2)</f>
        <v>4.3170249186825174E-2</v>
      </c>
      <c r="J828" s="9">
        <f t="shared" si="913"/>
        <v>0.95682975081317478</v>
      </c>
      <c r="K828" s="83">
        <f>VLOOKUP(E828,Rates2,7)*VLOOKUP(E828,Mort_Imp_Survivors,C828-'Mort Imp Cume'!$C$4+2)</f>
        <v>6.0516861744658486E-2</v>
      </c>
      <c r="L828" s="9">
        <f t="shared" si="914"/>
        <v>0.93948313825534147</v>
      </c>
      <c r="M828" s="31">
        <f>PRODUCT(H$4:H827)</f>
        <v>1.9303014616448238E-6</v>
      </c>
      <c r="N828" s="9">
        <f>PRODUCT(J$4:J827)</f>
        <v>3.0954902574210686E-3</v>
      </c>
      <c r="O828" s="9">
        <f>PRODUCT(L$4:L827)</f>
        <v>5.0062032027213381E-4</v>
      </c>
      <c r="P828" s="9">
        <f t="shared" si="917"/>
        <v>5.9752293684072006E-9</v>
      </c>
      <c r="Q828" s="9">
        <f t="shared" si="918"/>
        <v>2.2599066559221466E-10</v>
      </c>
      <c r="R828" s="9">
        <f t="shared" si="919"/>
        <v>7.0839735507820068E-10</v>
      </c>
      <c r="S828" s="9">
        <f t="shared" si="906"/>
        <v>6.798585380356501E-8</v>
      </c>
      <c r="T828" s="9">
        <f t="shared" si="901"/>
        <v>5.3314274796517729E-7</v>
      </c>
      <c r="U828" s="9">
        <f t="shared" si="969"/>
        <v>2.478177616580115E-6</v>
      </c>
      <c r="V828" s="9">
        <f t="shared" si="960"/>
        <v>1.3354774051122787E-6</v>
      </c>
      <c r="W828" s="6"/>
      <c r="X828" s="6"/>
    </row>
    <row r="829" spans="1:24" x14ac:dyDescent="0.25">
      <c r="A829">
        <f t="shared" si="915"/>
        <v>825</v>
      </c>
      <c r="B829" t="str">
        <f t="shared" si="929"/>
        <v>October</v>
      </c>
      <c r="C829">
        <f t="shared" si="910"/>
        <v>2093</v>
      </c>
      <c r="D829">
        <f t="shared" ref="D829:E829" si="977">D817+1</f>
        <v>110</v>
      </c>
      <c r="E829">
        <f t="shared" si="977"/>
        <v>108</v>
      </c>
      <c r="F829" s="6"/>
      <c r="G829" s="83">
        <f>VLOOKUP(D829,Rates2,5)*VLOOKUP(D829,Mort_Imp_Retirees,C829-'Mort Imp Cume'!$C$4+2)</f>
        <v>0.12390467120526893</v>
      </c>
      <c r="H829" s="9">
        <f t="shared" si="912"/>
        <v>0.87609532879473107</v>
      </c>
      <c r="I829" s="83">
        <f>VLOOKUP(E829,Rates2,6)*VLOOKUP(E829,Mort_Imp_Survivors,C829-'Mort Imp Cume'!$C$4+2)</f>
        <v>4.3170249186825174E-2</v>
      </c>
      <c r="J829" s="9">
        <f t="shared" si="913"/>
        <v>0.95682975081317478</v>
      </c>
      <c r="K829" s="83">
        <f>VLOOKUP(E829,Rates2,7)*VLOOKUP(E829,Mort_Imp_Survivors,C829-'Mort Imp Cume'!$C$4+2)</f>
        <v>6.0516861744658486E-2</v>
      </c>
      <c r="L829" s="9">
        <f t="shared" si="914"/>
        <v>0.93948313825534147</v>
      </c>
      <c r="M829" s="31">
        <f>PRODUCT(H$4:H828)</f>
        <v>1.6911280937126719E-6</v>
      </c>
      <c r="N829" s="9">
        <f>PRODUCT(J$4:J828)</f>
        <v>2.9618571716528114E-3</v>
      </c>
      <c r="O829" s="9">
        <f>PRODUCT(L$4:L828)</f>
        <v>4.7032434956365839E-4</v>
      </c>
      <c r="P829" s="9">
        <f t="shared" si="917"/>
        <v>5.0088798725464249E-9</v>
      </c>
      <c r="Q829" s="9">
        <f t="shared" si="918"/>
        <v>1.8944211618941705E-10</v>
      </c>
      <c r="R829" s="9">
        <f t="shared" si="919"/>
        <v>5.9383113765926893E-10</v>
      </c>
      <c r="S829" s="9">
        <f t="shared" si="906"/>
        <v>6.0188455260786733E-8</v>
      </c>
      <c r="T829" s="9">
        <f t="shared" ref="T829:T892" si="978">IF(O710=0,0,R709*O829/O710)</f>
        <v>4.8473767434939004E-7</v>
      </c>
      <c r="U829" s="9">
        <f t="shared" si="969"/>
        <v>2.3025621713974112E-6</v>
      </c>
      <c r="V829" s="9">
        <f t="shared" si="960"/>
        <v>1.2513750706129994E-6</v>
      </c>
      <c r="W829" s="6"/>
      <c r="X829" s="6"/>
    </row>
    <row r="830" spans="1:24" x14ac:dyDescent="0.25">
      <c r="A830">
        <f t="shared" si="915"/>
        <v>826</v>
      </c>
      <c r="B830" t="str">
        <f t="shared" si="929"/>
        <v>November</v>
      </c>
      <c r="C830">
        <f t="shared" si="910"/>
        <v>2093</v>
      </c>
      <c r="D830">
        <f t="shared" ref="D830:E830" si="979">D818+1</f>
        <v>110</v>
      </c>
      <c r="E830">
        <f t="shared" si="979"/>
        <v>108</v>
      </c>
      <c r="F830" s="6"/>
      <c r="G830" s="83">
        <f>VLOOKUP(D830,Rates2,5)*VLOOKUP(D830,Mort_Imp_Retirees,C830-'Mort Imp Cume'!$C$4+2)</f>
        <v>0.12390467120526893</v>
      </c>
      <c r="H830" s="9">
        <f t="shared" si="912"/>
        <v>0.87609532879473107</v>
      </c>
      <c r="I830" s="83">
        <f>VLOOKUP(E830,Rates2,6)*VLOOKUP(E830,Mort_Imp_Survivors,C830-'Mort Imp Cume'!$C$4+2)</f>
        <v>4.3170249186825174E-2</v>
      </c>
      <c r="J830" s="9">
        <f t="shared" si="913"/>
        <v>0.95682975081317478</v>
      </c>
      <c r="K830" s="83">
        <f>VLOOKUP(E830,Rates2,7)*VLOOKUP(E830,Mort_Imp_Survivors,C830-'Mort Imp Cume'!$C$4+2)</f>
        <v>6.0516861744658486E-2</v>
      </c>
      <c r="L830" s="9">
        <f t="shared" si="914"/>
        <v>0.93948313825534147</v>
      </c>
      <c r="M830" s="31">
        <f>PRODUCT(H$4:H829)</f>
        <v>1.48158942329521E-6</v>
      </c>
      <c r="N830" s="9">
        <f>PRODUCT(J$4:J829)</f>
        <v>2.8339930594967742E-3</v>
      </c>
      <c r="O830" s="9">
        <f>PRODUCT(L$4:L829)</f>
        <v>4.4186179592596803E-4</v>
      </c>
      <c r="P830" s="9">
        <f t="shared" si="917"/>
        <v>4.1988141426424538E-9</v>
      </c>
      <c r="Q830" s="9">
        <f t="shared" si="918"/>
        <v>1.5880441474110573E-10</v>
      </c>
      <c r="R830" s="9">
        <f t="shared" si="919"/>
        <v>4.9779324771021176E-10</v>
      </c>
      <c r="S830" s="9">
        <f t="shared" si="906"/>
        <v>5.328535193728438E-8</v>
      </c>
      <c r="T830" s="9">
        <f t="shared" si="978"/>
        <v>4.4072739211113228E-7</v>
      </c>
      <c r="U830" s="9">
        <f t="shared" si="969"/>
        <v>2.1393916713955459E-6</v>
      </c>
      <c r="V830" s="9">
        <f t="shared" si="960"/>
        <v>1.1725691212424781E-6</v>
      </c>
      <c r="W830" s="6"/>
      <c r="X830" s="6"/>
    </row>
    <row r="831" spans="1:24" x14ac:dyDescent="0.25">
      <c r="A831">
        <f t="shared" si="915"/>
        <v>827</v>
      </c>
      <c r="B831" t="str">
        <f t="shared" si="929"/>
        <v>December</v>
      </c>
      <c r="C831">
        <f t="shared" si="910"/>
        <v>2093</v>
      </c>
      <c r="D831">
        <f t="shared" ref="D831:E831" si="980">D819+1</f>
        <v>110</v>
      </c>
      <c r="E831">
        <f t="shared" si="980"/>
        <v>108</v>
      </c>
      <c r="F831" s="6"/>
      <c r="G831" s="83">
        <f>VLOOKUP(D831,Rates2,5)*VLOOKUP(D831,Mort_Imp_Retirees,C831-'Mort Imp Cume'!$C$4+2)</f>
        <v>0.12390467120526893</v>
      </c>
      <c r="H831" s="9">
        <f t="shared" si="912"/>
        <v>0.87609532879473107</v>
      </c>
      <c r="I831" s="83">
        <f>VLOOKUP(E831,Rates2,6)*VLOOKUP(E831,Mort_Imp_Survivors,C831-'Mort Imp Cume'!$C$4+2)</f>
        <v>4.3170249186825174E-2</v>
      </c>
      <c r="J831" s="9">
        <f t="shared" si="913"/>
        <v>0.95682975081317478</v>
      </c>
      <c r="K831" s="83">
        <f>VLOOKUP(E831,Rates2,7)*VLOOKUP(E831,Mort_Imp_Survivors,C831-'Mort Imp Cume'!$C$4+2)</f>
        <v>6.0516861744658486E-2</v>
      </c>
      <c r="L831" s="9">
        <f t="shared" si="914"/>
        <v>0.93948313825534147</v>
      </c>
      <c r="M831" s="31">
        <f>PRODUCT(H$4:H830)</f>
        <v>1.2980135729406129E-6</v>
      </c>
      <c r="N831" s="9">
        <f>PRODUCT(J$4:J830)</f>
        <v>2.7116488729245652E-3</v>
      </c>
      <c r="O831" s="9">
        <f>PRODUCT(L$4:L830)</f>
        <v>4.1512170671166972E-4</v>
      </c>
      <c r="P831" s="9">
        <f t="shared" si="917"/>
        <v>3.519757042105201E-9</v>
      </c>
      <c r="Q831" s="9">
        <f t="shared" si="918"/>
        <v>1.331216238951301E-10</v>
      </c>
      <c r="R831" s="9">
        <f t="shared" si="919"/>
        <v>4.1728717433484069E-10</v>
      </c>
      <c r="S831" s="9">
        <f t="shared" si="906"/>
        <v>4.7173975786185394E-8</v>
      </c>
      <c r="T831" s="9">
        <f t="shared" si="978"/>
        <v>4.0071288953924933E-7</v>
      </c>
      <c r="U831" s="9">
        <f t="shared" si="969"/>
        <v>1.9877842086057011E-6</v>
      </c>
      <c r="V831" s="9">
        <f t="shared" si="960"/>
        <v>1.0987260145895659E-6</v>
      </c>
      <c r="W831" s="6"/>
      <c r="X831" s="6"/>
    </row>
    <row r="832" spans="1:24" x14ac:dyDescent="0.25">
      <c r="A832">
        <f t="shared" si="915"/>
        <v>828</v>
      </c>
      <c r="B832" t="str">
        <f t="shared" si="929"/>
        <v>January</v>
      </c>
      <c r="C832">
        <f t="shared" si="910"/>
        <v>2094</v>
      </c>
      <c r="D832">
        <f t="shared" ref="D832:E832" si="981">D820+1</f>
        <v>111</v>
      </c>
      <c r="E832">
        <f t="shared" si="981"/>
        <v>109</v>
      </c>
      <c r="F832" s="6"/>
      <c r="G832" s="83">
        <f>VLOOKUP(D832,Rates2,5)*VLOOKUP(D832,Mort_Imp_Retirees,C832-'Mort Imp Cume'!$C$4+2)</f>
        <v>0.11949512369858817</v>
      </c>
      <c r="H832" s="9">
        <f t="shared" si="912"/>
        <v>0.88050487630141183</v>
      </c>
      <c r="I832" s="83">
        <f>VLOOKUP(E832,Rates2,6)*VLOOKUP(E832,Mort_Imp_Survivors,C832-'Mort Imp Cume'!$C$4+2)</f>
        <v>4.5705194222041563E-2</v>
      </c>
      <c r="J832" s="9">
        <f t="shared" si="913"/>
        <v>0.95429480577795844</v>
      </c>
      <c r="K832" s="83">
        <f>VLOOKUP(E832,Rates2,7)*VLOOKUP(E832,Mort_Imp_Survivors,C832-'Mort Imp Cume'!$C$4+2)</f>
        <v>6.5658045124396852E-2</v>
      </c>
      <c r="L832" s="9">
        <f t="shared" si="914"/>
        <v>0.93434195487560312</v>
      </c>
      <c r="M832" s="31">
        <f>PRODUCT(H$4:H831)</f>
        <v>1.1371836279654298E-6</v>
      </c>
      <c r="N832" s="9">
        <f>PRODUCT(J$4:J831)</f>
        <v>2.5945863153732378E-3</v>
      </c>
      <c r="O832" s="9">
        <f>PRODUCT(L$4:L831)</f>
        <v>3.899998437793929E-4</v>
      </c>
      <c r="P832" s="9">
        <f t="shared" si="917"/>
        <v>2.9505210791855953E-9</v>
      </c>
      <c r="Q832" s="9">
        <f t="shared" si="918"/>
        <v>1.1873972696167517E-10</v>
      </c>
      <c r="R832" s="9">
        <f t="shared" si="919"/>
        <v>3.3645846931384448E-10</v>
      </c>
      <c r="S832" s="9">
        <f t="shared" si="906"/>
        <v>4.7328602684335493E-8</v>
      </c>
      <c r="T832" s="9">
        <f t="shared" si="978"/>
        <v>4.0414567456780383E-7</v>
      </c>
      <c r="U832" s="9">
        <f t="shared" si="969"/>
        <v>2.0724766618431472E-6</v>
      </c>
      <c r="V832" s="9">
        <f t="shared" si="960"/>
        <v>1.1659067771865936E-6</v>
      </c>
      <c r="W832" s="6"/>
      <c r="X832" s="6"/>
    </row>
    <row r="833" spans="1:24" x14ac:dyDescent="0.25">
      <c r="A833">
        <f t="shared" si="915"/>
        <v>829</v>
      </c>
      <c r="B833" t="str">
        <f t="shared" si="929"/>
        <v>February</v>
      </c>
      <c r="C833">
        <f t="shared" si="910"/>
        <v>2094</v>
      </c>
      <c r="D833">
        <f t="shared" ref="D833:E833" si="982">D821+1</f>
        <v>111</v>
      </c>
      <c r="E833">
        <f t="shared" si="982"/>
        <v>109</v>
      </c>
      <c r="F833" s="6"/>
      <c r="G833" s="83">
        <f>VLOOKUP(D833,Rates2,5)*VLOOKUP(D833,Mort_Imp_Retirees,C833-'Mort Imp Cume'!$C$4+2)</f>
        <v>0.11949512369858817</v>
      </c>
      <c r="H833" s="9">
        <f t="shared" si="912"/>
        <v>0.88050487630141183</v>
      </c>
      <c r="I833" s="83">
        <f>VLOOKUP(E833,Rates2,6)*VLOOKUP(E833,Mort_Imp_Survivors,C833-'Mort Imp Cume'!$C$4+2)</f>
        <v>4.5705194222041563E-2</v>
      </c>
      <c r="J833" s="9">
        <f t="shared" si="913"/>
        <v>0.95429480577795844</v>
      </c>
      <c r="K833" s="83">
        <f>VLOOKUP(E833,Rates2,7)*VLOOKUP(E833,Mort_Imp_Survivors,C833-'Mort Imp Cume'!$C$4+2)</f>
        <v>6.5658045124396852E-2</v>
      </c>
      <c r="L833" s="9">
        <f t="shared" si="914"/>
        <v>0.93434195487560312</v>
      </c>
      <c r="M833" s="31">
        <f>PRODUCT(H$4:H832)</f>
        <v>1.0012957296736916E-6</v>
      </c>
      <c r="N833" s="9">
        <f>PRODUCT(J$4:J832)</f>
        <v>2.476000243903253E-3</v>
      </c>
      <c r="O833" s="9">
        <f>PRODUCT(L$4:L832)</f>
        <v>3.6439321643801781E-4</v>
      </c>
      <c r="P833" s="9">
        <f t="shared" si="917"/>
        <v>2.479208470891346E-9</v>
      </c>
      <c r="Q833" s="9">
        <f t="shared" si="918"/>
        <v>9.9772389016778607E-11</v>
      </c>
      <c r="R833" s="9">
        <f t="shared" si="919"/>
        <v>2.8271300724150798E-10</v>
      </c>
      <c r="S833" s="9">
        <f t="shared" ref="S833:S896" si="983">IF(O774=0,0,R773*O833/O774)</f>
        <v>4.1338197851495675E-8</v>
      </c>
      <c r="T833" s="9">
        <f t="shared" si="978"/>
        <v>3.6420954142399053E-7</v>
      </c>
      <c r="U833" s="9">
        <f t="shared" si="969"/>
        <v>1.9118251442645422E-6</v>
      </c>
      <c r="V833" s="9">
        <f t="shared" si="960"/>
        <v>1.086090930902074E-6</v>
      </c>
      <c r="W833" s="6"/>
      <c r="X833" s="6"/>
    </row>
    <row r="834" spans="1:24" x14ac:dyDescent="0.25">
      <c r="A834">
        <f t="shared" si="915"/>
        <v>830</v>
      </c>
      <c r="B834" t="str">
        <f t="shared" si="929"/>
        <v>March</v>
      </c>
      <c r="C834">
        <f t="shared" si="910"/>
        <v>2094</v>
      </c>
      <c r="D834">
        <f t="shared" ref="D834:E834" si="984">D822+1</f>
        <v>111</v>
      </c>
      <c r="E834">
        <f t="shared" si="984"/>
        <v>109</v>
      </c>
      <c r="F834" s="6"/>
      <c r="G834" s="83">
        <f>VLOOKUP(D834,Rates2,5)*VLOOKUP(D834,Mort_Imp_Retirees,C834-'Mort Imp Cume'!$C$4+2)</f>
        <v>0.11949512369858817</v>
      </c>
      <c r="H834" s="9">
        <f t="shared" si="912"/>
        <v>0.88050487630141183</v>
      </c>
      <c r="I834" s="83">
        <f>VLOOKUP(E834,Rates2,6)*VLOOKUP(E834,Mort_Imp_Survivors,C834-'Mort Imp Cume'!$C$4+2)</f>
        <v>4.5705194222041563E-2</v>
      </c>
      <c r="J834" s="9">
        <f t="shared" si="913"/>
        <v>0.95429480577795844</v>
      </c>
      <c r="K834" s="83">
        <f>VLOOKUP(E834,Rates2,7)*VLOOKUP(E834,Mort_Imp_Survivors,C834-'Mort Imp Cume'!$C$4+2)</f>
        <v>6.5658045124396852E-2</v>
      </c>
      <c r="L834" s="9">
        <f t="shared" si="914"/>
        <v>0.93434195487560312</v>
      </c>
      <c r="M834" s="31">
        <f>PRODUCT(H$4:H833)</f>
        <v>8.8164577259746567E-7</v>
      </c>
      <c r="N834" s="9">
        <f>PRODUCT(J$4:J833)</f>
        <v>2.3628341718618323E-3</v>
      </c>
      <c r="O834" s="9">
        <f>PRODUCT(L$4:L833)</f>
        <v>3.4046787019010634E-4</v>
      </c>
      <c r="P834" s="9">
        <f t="shared" si="917"/>
        <v>2.0831827589708183E-9</v>
      </c>
      <c r="Q834" s="9">
        <f t="shared" si="918"/>
        <v>8.3834870306955975E-11</v>
      </c>
      <c r="R834" s="9">
        <f t="shared" si="919"/>
        <v>2.3755277917817047E-10</v>
      </c>
      <c r="S834" s="9">
        <f t="shared" si="983"/>
        <v>3.6106001544283589E-8</v>
      </c>
      <c r="T834" s="9">
        <f t="shared" si="978"/>
        <v>3.2821974454168973E-7</v>
      </c>
      <c r="U834" s="9">
        <f t="shared" si="969"/>
        <v>1.7636267995372826E-6</v>
      </c>
      <c r="V834" s="9">
        <f t="shared" si="960"/>
        <v>1.0117391315231627E-6</v>
      </c>
      <c r="W834" s="6"/>
      <c r="X834" s="6"/>
    </row>
    <row r="835" spans="1:24" x14ac:dyDescent="0.25">
      <c r="A835">
        <f t="shared" si="915"/>
        <v>831</v>
      </c>
      <c r="B835" t="str">
        <f t="shared" si="929"/>
        <v>April</v>
      </c>
      <c r="C835">
        <f t="shared" si="910"/>
        <v>2094</v>
      </c>
      <c r="D835">
        <f t="shared" ref="D835:E835" si="985">D823+1</f>
        <v>111</v>
      </c>
      <c r="E835">
        <f t="shared" si="985"/>
        <v>109</v>
      </c>
      <c r="F835" s="6"/>
      <c r="G835" s="83">
        <f>VLOOKUP(D835,Rates2,5)*VLOOKUP(D835,Mort_Imp_Retirees,C835-'Mort Imp Cume'!$C$4+2)</f>
        <v>0.11949512369858817</v>
      </c>
      <c r="H835" s="9">
        <f t="shared" si="912"/>
        <v>0.88050487630141183</v>
      </c>
      <c r="I835" s="83">
        <f>VLOOKUP(E835,Rates2,6)*VLOOKUP(E835,Mort_Imp_Survivors,C835-'Mort Imp Cume'!$C$4+2)</f>
        <v>4.5705194222041563E-2</v>
      </c>
      <c r="J835" s="9">
        <f t="shared" si="913"/>
        <v>0.95429480577795844</v>
      </c>
      <c r="K835" s="83">
        <f>VLOOKUP(E835,Rates2,7)*VLOOKUP(E835,Mort_Imp_Survivors,C835-'Mort Imp Cume'!$C$4+2)</f>
        <v>6.5658045124396852E-2</v>
      </c>
      <c r="L835" s="9">
        <f t="shared" si="914"/>
        <v>0.93434195487560312</v>
      </c>
      <c r="M835" s="31">
        <f>PRODUCT(H$4:H834)</f>
        <v>7.7629340194259423E-7</v>
      </c>
      <c r="N835" s="9">
        <f>PRODUCT(J$4:J834)</f>
        <v>2.2548403771224107E-3</v>
      </c>
      <c r="O835" s="9">
        <f>PRODUCT(L$4:L834)</f>
        <v>3.1811341540575702E-4</v>
      </c>
      <c r="P835" s="9">
        <f t="shared" si="917"/>
        <v>1.7504177071938783E-9</v>
      </c>
      <c r="Q835" s="9">
        <f t="shared" si="918"/>
        <v>7.0443191234021575E-11</v>
      </c>
      <c r="R835" s="9">
        <f t="shared" si="919"/>
        <v>1.9960639040235626E-10</v>
      </c>
      <c r="S835" s="9">
        <f t="shared" si="983"/>
        <v>3.153604693167922E-8</v>
      </c>
      <c r="T835" s="9">
        <f t="shared" si="978"/>
        <v>2.9578632203268237E-7</v>
      </c>
      <c r="U835" s="9">
        <f t="shared" si="969"/>
        <v>1.626916299002147E-6</v>
      </c>
      <c r="V835" s="9">
        <f t="shared" si="960"/>
        <v>9.4247732038887322E-7</v>
      </c>
      <c r="W835" s="6"/>
      <c r="X835" s="6"/>
    </row>
    <row r="836" spans="1:24" x14ac:dyDescent="0.25">
      <c r="A836">
        <f t="shared" si="915"/>
        <v>832</v>
      </c>
      <c r="B836" t="str">
        <f t="shared" si="929"/>
        <v>May</v>
      </c>
      <c r="C836">
        <f t="shared" si="910"/>
        <v>2094</v>
      </c>
      <c r="D836">
        <f t="shared" ref="D836:E836" si="986">D824+1</f>
        <v>111</v>
      </c>
      <c r="E836">
        <f t="shared" si="986"/>
        <v>109</v>
      </c>
      <c r="F836" s="6"/>
      <c r="G836" s="83">
        <f>VLOOKUP(D836,Rates2,5)*VLOOKUP(D836,Mort_Imp_Retirees,C836-'Mort Imp Cume'!$C$4+2)</f>
        <v>0.11949512369858817</v>
      </c>
      <c r="H836" s="9">
        <f t="shared" si="912"/>
        <v>0.88050487630141183</v>
      </c>
      <c r="I836" s="83">
        <f>VLOOKUP(E836,Rates2,6)*VLOOKUP(E836,Mort_Imp_Survivors,C836-'Mort Imp Cume'!$C$4+2)</f>
        <v>4.5705194222041563E-2</v>
      </c>
      <c r="J836" s="9">
        <f t="shared" si="913"/>
        <v>0.95429480577795844</v>
      </c>
      <c r="K836" s="83">
        <f>VLOOKUP(E836,Rates2,7)*VLOOKUP(E836,Mort_Imp_Survivors,C836-'Mort Imp Cume'!$C$4+2)</f>
        <v>6.5658045124396852E-2</v>
      </c>
      <c r="L836" s="9">
        <f t="shared" si="914"/>
        <v>0.93434195487560312</v>
      </c>
      <c r="M836" s="31">
        <f>PRODUCT(H$4:H835)</f>
        <v>6.835301258510661E-7</v>
      </c>
      <c r="N836" s="9">
        <f>PRODUCT(J$4:J835)</f>
        <v>2.1517824597463296E-3</v>
      </c>
      <c r="O836" s="9">
        <f>PRODUCT(L$4:L835)</f>
        <v>2.9722671042236979E-4</v>
      </c>
      <c r="P836" s="9">
        <f t="shared" si="917"/>
        <v>1.4708081355145252E-9</v>
      </c>
      <c r="Q836" s="9">
        <f t="shared" si="918"/>
        <v>5.9190682505549304E-11</v>
      </c>
      <c r="R836" s="9">
        <f t="shared" si="919"/>
        <v>1.6772151109869711E-10</v>
      </c>
      <c r="S836" s="9">
        <f t="shared" si="983"/>
        <v>2.754451375229971E-8</v>
      </c>
      <c r="T836" s="9">
        <f t="shared" si="978"/>
        <v>2.6655784655425865E-7</v>
      </c>
      <c r="U836" s="9">
        <f t="shared" si="969"/>
        <v>1.5008031430761277E-6</v>
      </c>
      <c r="V836" s="9">
        <f t="shared" si="960"/>
        <v>8.7795704621024113E-7</v>
      </c>
      <c r="W836" s="6"/>
      <c r="X836" s="6"/>
    </row>
    <row r="837" spans="1:24" x14ac:dyDescent="0.25">
      <c r="A837">
        <f t="shared" si="915"/>
        <v>833</v>
      </c>
      <c r="B837" t="str">
        <f t="shared" si="929"/>
        <v>June</v>
      </c>
      <c r="C837">
        <f t="shared" ref="C837:C900" si="987">C836+IF(B836="December",1,0)</f>
        <v>2094</v>
      </c>
      <c r="D837">
        <f t="shared" ref="D837:E837" si="988">D825+1</f>
        <v>111</v>
      </c>
      <c r="E837">
        <f t="shared" si="988"/>
        <v>109</v>
      </c>
      <c r="F837" s="6"/>
      <c r="G837" s="83">
        <f>VLOOKUP(D837,Rates2,5)*VLOOKUP(D837,Mort_Imp_Retirees,C837-'Mort Imp Cume'!$C$4+2)</f>
        <v>0.11949512369858817</v>
      </c>
      <c r="H837" s="9">
        <f t="shared" ref="H837:H900" si="989">1-G837</f>
        <v>0.88050487630141183</v>
      </c>
      <c r="I837" s="83">
        <f>VLOOKUP(E837,Rates2,6)*VLOOKUP(E837,Mort_Imp_Survivors,C837-'Mort Imp Cume'!$C$4+2)</f>
        <v>4.5705194222041563E-2</v>
      </c>
      <c r="J837" s="9">
        <f t="shared" ref="J837:J900" si="990">1-I837</f>
        <v>0.95429480577795844</v>
      </c>
      <c r="K837" s="83">
        <f>VLOOKUP(E837,Rates2,7)*VLOOKUP(E837,Mort_Imp_Survivors,C837-'Mort Imp Cume'!$C$4+2)</f>
        <v>6.5658045124396852E-2</v>
      </c>
      <c r="L837" s="9">
        <f t="shared" ref="L837:L900" si="991">1-K837</f>
        <v>0.93434195487560312</v>
      </c>
      <c r="M837" s="31">
        <f>PRODUCT(H$4:H836)</f>
        <v>6.018516089107814E-7</v>
      </c>
      <c r="N837" s="9">
        <f>PRODUCT(J$4:J836)</f>
        <v>2.0534348245000414E-3</v>
      </c>
      <c r="O837" s="9">
        <f>PRODUCT(L$4:L836)</f>
        <v>2.7771138565728181E-4</v>
      </c>
      <c r="P837" s="9">
        <f t="shared" si="917"/>
        <v>1.235863052918778E-9</v>
      </c>
      <c r="Q837" s="9">
        <f t="shared" si="918"/>
        <v>4.9735635681715908E-11</v>
      </c>
      <c r="R837" s="9">
        <f t="shared" si="919"/>
        <v>1.4092988319926211E-10</v>
      </c>
      <c r="S837" s="9">
        <f t="shared" si="983"/>
        <v>2.405819091702593E-8</v>
      </c>
      <c r="T837" s="9">
        <f t="shared" si="978"/>
        <v>2.4021761747249705E-7</v>
      </c>
      <c r="U837" s="9">
        <f t="shared" si="969"/>
        <v>1.3844658607505973E-6</v>
      </c>
      <c r="V837" s="9">
        <f t="shared" si="960"/>
        <v>8.178537120364555E-7</v>
      </c>
      <c r="W837" s="6"/>
      <c r="X837" s="6"/>
    </row>
    <row r="838" spans="1:24" x14ac:dyDescent="0.25">
      <c r="A838">
        <f t="shared" ref="A838:A901" si="992">A837+1</f>
        <v>834</v>
      </c>
      <c r="B838" t="str">
        <f t="shared" si="929"/>
        <v>July</v>
      </c>
      <c r="C838">
        <f t="shared" si="987"/>
        <v>2094</v>
      </c>
      <c r="D838">
        <f t="shared" ref="D838:E838" si="993">D826+1</f>
        <v>111</v>
      </c>
      <c r="E838">
        <f t="shared" si="993"/>
        <v>109</v>
      </c>
      <c r="F838" s="6"/>
      <c r="G838" s="83">
        <f>VLOOKUP(D838,Rates2,5)*VLOOKUP(D838,Mort_Imp_Retirees,C838-'Mort Imp Cume'!$C$4+2)</f>
        <v>0.11949512369858817</v>
      </c>
      <c r="H838" s="9">
        <f t="shared" si="989"/>
        <v>0.88050487630141183</v>
      </c>
      <c r="I838" s="83">
        <f>VLOOKUP(E838,Rates2,6)*VLOOKUP(E838,Mort_Imp_Survivors,C838-'Mort Imp Cume'!$C$4+2)</f>
        <v>4.5705194222041563E-2</v>
      </c>
      <c r="J838" s="9">
        <f t="shared" si="990"/>
        <v>0.95429480577795844</v>
      </c>
      <c r="K838" s="83">
        <f>VLOOKUP(E838,Rates2,7)*VLOOKUP(E838,Mort_Imp_Survivors,C838-'Mort Imp Cume'!$C$4+2)</f>
        <v>6.5658045124396852E-2</v>
      </c>
      <c r="L838" s="9">
        <f t="shared" si="991"/>
        <v>0.93434195487560312</v>
      </c>
      <c r="M838" s="31">
        <f>PRODUCT(H$4:H837)</f>
        <v>5.2993327645579331E-7</v>
      </c>
      <c r="N838" s="9">
        <f>PRODUCT(J$4:J837)</f>
        <v>1.9595821870239632E-3</v>
      </c>
      <c r="O838" s="9">
        <f>PRODUCT(L$4:L837)</f>
        <v>2.594773989662372E-4</v>
      </c>
      <c r="P838" s="9">
        <f t="shared" ref="P838:P901" si="994">M838*N838</f>
        <v>1.038447808854018E-9</v>
      </c>
      <c r="Q838" s="9">
        <f t="shared" ref="Q838:Q901" si="995">P838*I838*H838</f>
        <v>4.1790926408602604E-11</v>
      </c>
      <c r="R838" s="9">
        <f t="shared" ref="R838:R901" si="996">P838*G838*J838</f>
        <v>1.1841791698901496E-10</v>
      </c>
      <c r="S838" s="9">
        <f t="shared" si="983"/>
        <v>2.1013133700780778E-8</v>
      </c>
      <c r="T838" s="9">
        <f t="shared" si="978"/>
        <v>2.16480229301436E-7</v>
      </c>
      <c r="U838" s="9">
        <f t="shared" si="969"/>
        <v>1.2771466587251585E-6</v>
      </c>
      <c r="V838" s="9">
        <f t="shared" si="960"/>
        <v>7.6186494223048121E-7</v>
      </c>
      <c r="W838" s="6"/>
      <c r="X838" s="6"/>
    </row>
    <row r="839" spans="1:24" x14ac:dyDescent="0.25">
      <c r="A839">
        <f t="shared" si="992"/>
        <v>835</v>
      </c>
      <c r="B839" t="str">
        <f t="shared" si="929"/>
        <v>August</v>
      </c>
      <c r="C839">
        <f t="shared" si="987"/>
        <v>2094</v>
      </c>
      <c r="D839">
        <f t="shared" ref="D839:E839" si="997">D827+1</f>
        <v>111</v>
      </c>
      <c r="E839">
        <f t="shared" si="997"/>
        <v>109</v>
      </c>
      <c r="F839" s="6"/>
      <c r="G839" s="83">
        <f>VLOOKUP(D839,Rates2,5)*VLOOKUP(D839,Mort_Imp_Retirees,C839-'Mort Imp Cume'!$C$4+2)</f>
        <v>0.11949512369858817</v>
      </c>
      <c r="H839" s="9">
        <f t="shared" si="989"/>
        <v>0.88050487630141183</v>
      </c>
      <c r="I839" s="83">
        <f>VLOOKUP(E839,Rates2,6)*VLOOKUP(E839,Mort_Imp_Survivors,C839-'Mort Imp Cume'!$C$4+2)</f>
        <v>4.5705194222041563E-2</v>
      </c>
      <c r="J839" s="9">
        <f t="shared" si="990"/>
        <v>0.95429480577795844</v>
      </c>
      <c r="K839" s="83">
        <f>VLOOKUP(E839,Rates2,7)*VLOOKUP(E839,Mort_Imp_Survivors,C839-'Mort Imp Cume'!$C$4+2)</f>
        <v>6.5658045124396852E-2</v>
      </c>
      <c r="L839" s="9">
        <f t="shared" si="991"/>
        <v>0.93434195487560312</v>
      </c>
      <c r="M839" s="31">
        <f>PRODUCT(H$4:H838)</f>
        <v>4.6660883403371019E-7</v>
      </c>
      <c r="N839" s="9">
        <f>PRODUCT(J$4:J838)</f>
        <v>1.8700191025719801E-3</v>
      </c>
      <c r="O839" s="9">
        <f>PRODUCT(L$4:L838)</f>
        <v>2.4244062019615085E-4</v>
      </c>
      <c r="P839" s="9">
        <f t="shared" si="994"/>
        <v>8.725674330718767E-10</v>
      </c>
      <c r="Q839" s="9">
        <f t="shared" si="995"/>
        <v>3.5115295223446592E-11</v>
      </c>
      <c r="R839" s="9">
        <f t="shared" si="996"/>
        <v>9.9501984573351673E-11</v>
      </c>
      <c r="S839" s="9">
        <f t="shared" si="983"/>
        <v>1.8353490894213652E-8</v>
      </c>
      <c r="T839" s="9">
        <f t="shared" si="978"/>
        <v>1.9508847923599031E-7</v>
      </c>
      <c r="U839" s="9">
        <f t="shared" si="969"/>
        <v>1.178146485322883E-6</v>
      </c>
      <c r="V839" s="9">
        <f t="shared" si="960"/>
        <v>7.0970906123854788E-7</v>
      </c>
      <c r="W839" s="6"/>
      <c r="X839" s="6"/>
    </row>
    <row r="840" spans="1:24" x14ac:dyDescent="0.25">
      <c r="A840">
        <f t="shared" si="992"/>
        <v>836</v>
      </c>
      <c r="B840" t="str">
        <f t="shared" si="929"/>
        <v>September</v>
      </c>
      <c r="C840">
        <f t="shared" si="987"/>
        <v>2094</v>
      </c>
      <c r="D840">
        <f t="shared" ref="D840:E840" si="998">D828+1</f>
        <v>111</v>
      </c>
      <c r="E840">
        <f t="shared" si="998"/>
        <v>109</v>
      </c>
      <c r="F840" s="6"/>
      <c r="G840" s="83">
        <f>VLOOKUP(D840,Rates2,5)*VLOOKUP(D840,Mort_Imp_Retirees,C840-'Mort Imp Cume'!$C$4+2)</f>
        <v>0.11949512369858817</v>
      </c>
      <c r="H840" s="9">
        <f t="shared" si="989"/>
        <v>0.88050487630141183</v>
      </c>
      <c r="I840" s="83">
        <f>VLOOKUP(E840,Rates2,6)*VLOOKUP(E840,Mort_Imp_Survivors,C840-'Mort Imp Cume'!$C$4+2)</f>
        <v>4.5705194222041563E-2</v>
      </c>
      <c r="J840" s="9">
        <f t="shared" si="990"/>
        <v>0.95429480577795844</v>
      </c>
      <c r="K840" s="83">
        <f>VLOOKUP(E840,Rates2,7)*VLOOKUP(E840,Mort_Imp_Survivors,C840-'Mort Imp Cume'!$C$4+2)</f>
        <v>6.5658045124396852E-2</v>
      </c>
      <c r="L840" s="9">
        <f t="shared" si="991"/>
        <v>0.93434195487560312</v>
      </c>
      <c r="M840" s="31">
        <f>PRODUCT(H$4:H839)</f>
        <v>4.1085135369199801E-7</v>
      </c>
      <c r="N840" s="9">
        <f>PRODUCT(J$4:J839)</f>
        <v>1.78454951629E-3</v>
      </c>
      <c r="O840" s="9">
        <f>PRODUCT(L$4:L839)</f>
        <v>2.2652244301532521E-4</v>
      </c>
      <c r="P840" s="9">
        <f t="shared" si="994"/>
        <v>7.3318458449814673E-10</v>
      </c>
      <c r="Q840" s="9">
        <f t="shared" si="995"/>
        <v>2.9506021153337779E-11</v>
      </c>
      <c r="R840" s="9">
        <f t="shared" si="996"/>
        <v>8.3607659936747155E-11</v>
      </c>
      <c r="S840" s="9">
        <f t="shared" si="983"/>
        <v>1.6030480403380627E-8</v>
      </c>
      <c r="T840" s="9">
        <f t="shared" si="978"/>
        <v>1.7581058027066202E-7</v>
      </c>
      <c r="U840" s="9">
        <f t="shared" si="969"/>
        <v>1.0868204770344748E-6</v>
      </c>
      <c r="V840" s="9">
        <f t="shared" si="960"/>
        <v>6.6112367650029548E-7</v>
      </c>
      <c r="W840" s="6"/>
      <c r="X840" s="6"/>
    </row>
    <row r="841" spans="1:24" x14ac:dyDescent="0.25">
      <c r="A841">
        <f t="shared" si="992"/>
        <v>837</v>
      </c>
      <c r="B841" t="str">
        <f t="shared" si="929"/>
        <v>October</v>
      </c>
      <c r="C841">
        <f t="shared" si="987"/>
        <v>2094</v>
      </c>
      <c r="D841">
        <f t="shared" ref="D841:E841" si="999">D829+1</f>
        <v>111</v>
      </c>
      <c r="E841">
        <f t="shared" si="999"/>
        <v>109</v>
      </c>
      <c r="F841" s="6"/>
      <c r="G841" s="83">
        <f>VLOOKUP(D841,Rates2,5)*VLOOKUP(D841,Mort_Imp_Retirees,C841-'Mort Imp Cume'!$C$4+2)</f>
        <v>0.11949512369858817</v>
      </c>
      <c r="H841" s="9">
        <f t="shared" si="989"/>
        <v>0.88050487630141183</v>
      </c>
      <c r="I841" s="83">
        <f>VLOOKUP(E841,Rates2,6)*VLOOKUP(E841,Mort_Imp_Survivors,C841-'Mort Imp Cume'!$C$4+2)</f>
        <v>4.5705194222041563E-2</v>
      </c>
      <c r="J841" s="9">
        <f t="shared" si="990"/>
        <v>0.95429480577795844</v>
      </c>
      <c r="K841" s="83">
        <f>VLOOKUP(E841,Rates2,7)*VLOOKUP(E841,Mort_Imp_Survivors,C841-'Mort Imp Cume'!$C$4+2)</f>
        <v>6.5658045124396852E-2</v>
      </c>
      <c r="L841" s="9">
        <f t="shared" si="991"/>
        <v>0.93434195487560312</v>
      </c>
      <c r="M841" s="31">
        <f>PRODUCT(H$4:H840)</f>
        <v>3.6175662036084032E-7</v>
      </c>
      <c r="N841" s="9">
        <f>PRODUCT(J$4:J840)</f>
        <v>1.7029863340491153E-3</v>
      </c>
      <c r="O841" s="9">
        <f>PRODUCT(L$4:L840)</f>
        <v>2.1164942223013636E-4</v>
      </c>
      <c r="P841" s="9">
        <f t="shared" si="994"/>
        <v>6.1606658072630499E-10</v>
      </c>
      <c r="Q841" s="9">
        <f t="shared" si="995"/>
        <v>2.4792765624248857E-11</v>
      </c>
      <c r="R841" s="9">
        <f t="shared" si="996"/>
        <v>7.0252275168900114E-11</v>
      </c>
      <c r="S841" s="9">
        <f t="shared" si="983"/>
        <v>1.4001494508283864E-8</v>
      </c>
      <c r="T841" s="9">
        <f t="shared" si="978"/>
        <v>1.5843764970722402E-7</v>
      </c>
      <c r="U841" s="9">
        <f t="shared" si="969"/>
        <v>1.0025737580312259E-6</v>
      </c>
      <c r="V841" s="9">
        <f t="shared" si="960"/>
        <v>6.1586435837030162E-7</v>
      </c>
      <c r="W841" s="6"/>
      <c r="X841" s="6"/>
    </row>
    <row r="842" spans="1:24" x14ac:dyDescent="0.25">
      <c r="A842">
        <f t="shared" si="992"/>
        <v>838</v>
      </c>
      <c r="B842" t="str">
        <f t="shared" si="929"/>
        <v>November</v>
      </c>
      <c r="C842">
        <f t="shared" si="987"/>
        <v>2094</v>
      </c>
      <c r="D842">
        <f t="shared" ref="D842:E842" si="1000">D830+1</f>
        <v>111</v>
      </c>
      <c r="E842">
        <f t="shared" si="1000"/>
        <v>109</v>
      </c>
      <c r="F842" s="6"/>
      <c r="G842" s="83">
        <f>VLOOKUP(D842,Rates2,5)*VLOOKUP(D842,Mort_Imp_Retirees,C842-'Mort Imp Cume'!$C$4+2)</f>
        <v>0.11949512369858817</v>
      </c>
      <c r="H842" s="9">
        <f t="shared" si="989"/>
        <v>0.88050487630141183</v>
      </c>
      <c r="I842" s="83">
        <f>VLOOKUP(E842,Rates2,6)*VLOOKUP(E842,Mort_Imp_Survivors,C842-'Mort Imp Cume'!$C$4+2)</f>
        <v>4.5705194222041563E-2</v>
      </c>
      <c r="J842" s="9">
        <f t="shared" si="990"/>
        <v>0.95429480577795844</v>
      </c>
      <c r="K842" s="83">
        <f>VLOOKUP(E842,Rates2,7)*VLOOKUP(E842,Mort_Imp_Survivors,C842-'Mort Imp Cume'!$C$4+2)</f>
        <v>6.5658045124396852E-2</v>
      </c>
      <c r="L842" s="9">
        <f t="shared" si="991"/>
        <v>0.93434195487560312</v>
      </c>
      <c r="M842" s="31">
        <f>PRODUCT(H$4:H841)</f>
        <v>3.1852846826203852E-7</v>
      </c>
      <c r="N842" s="9">
        <f>PRODUCT(J$4:J841)</f>
        <v>1.6251510128939179E-3</v>
      </c>
      <c r="O842" s="9">
        <f>PRODUCT(L$4:L841)</f>
        <v>1.9775293491479753E-4</v>
      </c>
      <c r="P842" s="9">
        <f t="shared" si="994"/>
        <v>5.1765686283160015E-10</v>
      </c>
      <c r="Q842" s="9">
        <f t="shared" si="995"/>
        <v>2.0832399736465378E-11</v>
      </c>
      <c r="R842" s="9">
        <f t="shared" si="996"/>
        <v>5.9030263137859516E-11</v>
      </c>
      <c r="S842" s="9">
        <f t="shared" si="983"/>
        <v>1.2229318369283583E-8</v>
      </c>
      <c r="T842" s="9">
        <f t="shared" si="978"/>
        <v>1.4278144583849E-7</v>
      </c>
      <c r="U842" s="9">
        <f t="shared" si="969"/>
        <v>9.2485756528579913E-7</v>
      </c>
      <c r="V842" s="9">
        <f t="shared" si="960"/>
        <v>5.7370341040976732E-7</v>
      </c>
      <c r="W842" s="6"/>
      <c r="X842" s="6"/>
    </row>
    <row r="843" spans="1:24" x14ac:dyDescent="0.25">
      <c r="A843">
        <f t="shared" si="992"/>
        <v>839</v>
      </c>
      <c r="B843" t="str">
        <f t="shared" si="929"/>
        <v>December</v>
      </c>
      <c r="C843">
        <f t="shared" si="987"/>
        <v>2094</v>
      </c>
      <c r="D843">
        <f t="shared" ref="D843:E843" si="1001">D831+1</f>
        <v>111</v>
      </c>
      <c r="E843">
        <f t="shared" si="1001"/>
        <v>109</v>
      </c>
      <c r="F843" s="6"/>
      <c r="G843" s="83">
        <f>VLOOKUP(D843,Rates2,5)*VLOOKUP(D843,Mort_Imp_Retirees,C843-'Mort Imp Cume'!$C$4+2)</f>
        <v>0.11949512369858817</v>
      </c>
      <c r="H843" s="9">
        <f t="shared" si="989"/>
        <v>0.88050487630141183</v>
      </c>
      <c r="I843" s="83">
        <f>VLOOKUP(E843,Rates2,6)*VLOOKUP(E843,Mort_Imp_Survivors,C843-'Mort Imp Cume'!$C$4+2)</f>
        <v>4.5705194222041563E-2</v>
      </c>
      <c r="J843" s="9">
        <f t="shared" si="990"/>
        <v>0.95429480577795844</v>
      </c>
      <c r="K843" s="83">
        <f>VLOOKUP(E843,Rates2,7)*VLOOKUP(E843,Mort_Imp_Survivors,C843-'Mort Imp Cume'!$C$4+2)</f>
        <v>6.5658045124396852E-2</v>
      </c>
      <c r="L843" s="9">
        <f t="shared" si="991"/>
        <v>0.93434195487560312</v>
      </c>
      <c r="M843" s="31">
        <f>PRODUCT(H$4:H842)</f>
        <v>2.804658695455444E-7</v>
      </c>
      <c r="N843" s="9">
        <f>PRODUCT(J$4:J842)</f>
        <v>1.5508731702094539E-3</v>
      </c>
      <c r="O843" s="9">
        <f>PRODUCT(L$4:L842)</f>
        <v>1.8476886379067983E-4</v>
      </c>
      <c r="P843" s="9">
        <f t="shared" si="994"/>
        <v>4.3496699223764958E-10</v>
      </c>
      <c r="Q843" s="9">
        <f t="shared" si="995"/>
        <v>1.7504657824676673E-11</v>
      </c>
      <c r="R843" s="9">
        <f t="shared" si="996"/>
        <v>4.9600841506518435E-11</v>
      </c>
      <c r="S843" s="9">
        <f t="shared" si="983"/>
        <v>1.0681447447543064E-8</v>
      </c>
      <c r="T843" s="9">
        <f t="shared" si="978"/>
        <v>1.2867232828435558E-7</v>
      </c>
      <c r="U843" s="9">
        <f t="shared" si="969"/>
        <v>8.5316567406079572E-7</v>
      </c>
      <c r="V843" s="9">
        <f t="shared" si="960"/>
        <v>5.3442872386178596E-7</v>
      </c>
      <c r="W843" s="6"/>
      <c r="X843" s="6"/>
    </row>
    <row r="844" spans="1:24" x14ac:dyDescent="0.25">
      <c r="A844">
        <f t="shared" si="992"/>
        <v>840</v>
      </c>
      <c r="B844" t="str">
        <f t="shared" si="929"/>
        <v>January</v>
      </c>
      <c r="C844">
        <f t="shared" si="987"/>
        <v>2095</v>
      </c>
      <c r="D844">
        <f t="shared" ref="D844:E844" si="1002">D832+1</f>
        <v>112</v>
      </c>
      <c r="E844">
        <f t="shared" si="1002"/>
        <v>110</v>
      </c>
      <c r="F844" s="6"/>
      <c r="G844" s="83">
        <f>VLOOKUP(D844,Rates2,5)*VLOOKUP(D844,Mort_Imp_Retirees,C844-'Mort Imp Cume'!$C$4+2)</f>
        <v>0.11529369869261419</v>
      </c>
      <c r="H844" s="9">
        <f t="shared" si="989"/>
        <v>0.88470630130738581</v>
      </c>
      <c r="I844" s="83">
        <f>VLOOKUP(E844,Rates2,6)*VLOOKUP(E844,Mort_Imp_Survivors,C844-'Mort Imp Cume'!$C$4+2)</f>
        <v>4.8227691261011819E-2</v>
      </c>
      <c r="J844" s="9">
        <f t="shared" si="990"/>
        <v>0.95177230873898822</v>
      </c>
      <c r="K844" s="83">
        <f>VLOOKUP(E844,Rates2,7)*VLOOKUP(E844,Mort_Imp_Survivors,C844-'Mort Imp Cume'!$C$4+2)</f>
        <v>7.1419043254732542E-2</v>
      </c>
      <c r="L844" s="9">
        <f t="shared" si="991"/>
        <v>0.92858095674526742</v>
      </c>
      <c r="M844" s="31">
        <f>PRODUCT(H$4:H843)</f>
        <v>2.4695156577096747E-7</v>
      </c>
      <c r="N844" s="9">
        <f>PRODUCT(J$4:J843)</f>
        <v>1.4799902107512776E-3</v>
      </c>
      <c r="O844" s="9">
        <f>PRODUCT(L$4:L843)</f>
        <v>1.7263730139432782E-4</v>
      </c>
      <c r="P844" s="9">
        <f t="shared" si="994"/>
        <v>3.6548589987073212E-10</v>
      </c>
      <c r="Q844" s="9">
        <f t="shared" si="995"/>
        <v>1.5594312016120693E-11</v>
      </c>
      <c r="R844" s="9">
        <f t="shared" si="996"/>
        <v>4.0105992092997096E-11</v>
      </c>
      <c r="S844" s="9">
        <f t="shared" si="983"/>
        <v>1.0578970974791466E-8</v>
      </c>
      <c r="T844" s="9">
        <f t="shared" si="978"/>
        <v>1.2912113271390511E-7</v>
      </c>
      <c r="U844" s="9">
        <f t="shared" si="969"/>
        <v>8.8333601540080071E-7</v>
      </c>
      <c r="V844" s="9">
        <f t="shared" si="960"/>
        <v>5.6585869024065278E-7</v>
      </c>
      <c r="W844" s="6"/>
      <c r="X844" s="6"/>
    </row>
    <row r="845" spans="1:24" x14ac:dyDescent="0.25">
      <c r="A845">
        <f t="shared" si="992"/>
        <v>841</v>
      </c>
      <c r="B845" t="str">
        <f t="shared" si="929"/>
        <v>February</v>
      </c>
      <c r="C845">
        <f t="shared" si="987"/>
        <v>2095</v>
      </c>
      <c r="D845">
        <f t="shared" ref="D845:E845" si="1003">D833+1</f>
        <v>112</v>
      </c>
      <c r="E845">
        <f t="shared" si="1003"/>
        <v>110</v>
      </c>
      <c r="F845" s="6"/>
      <c r="G845" s="83">
        <f>VLOOKUP(D845,Rates2,5)*VLOOKUP(D845,Mort_Imp_Retirees,C845-'Mort Imp Cume'!$C$4+2)</f>
        <v>0.11529369869261419</v>
      </c>
      <c r="H845" s="9">
        <f t="shared" si="989"/>
        <v>0.88470630130738581</v>
      </c>
      <c r="I845" s="83">
        <f>VLOOKUP(E845,Rates2,6)*VLOOKUP(E845,Mort_Imp_Survivors,C845-'Mort Imp Cume'!$C$4+2)</f>
        <v>4.8227691261011819E-2</v>
      </c>
      <c r="J845" s="9">
        <f t="shared" si="990"/>
        <v>0.95177230873898822</v>
      </c>
      <c r="K845" s="83">
        <f>VLOOKUP(E845,Rates2,7)*VLOOKUP(E845,Mort_Imp_Survivors,C845-'Mort Imp Cume'!$C$4+2)</f>
        <v>7.1419043254732542E-2</v>
      </c>
      <c r="L845" s="9">
        <f t="shared" si="991"/>
        <v>0.92858095674526742</v>
      </c>
      <c r="M845" s="31">
        <f>PRODUCT(H$4:H844)</f>
        <v>2.1847960635530026E-7</v>
      </c>
      <c r="N845" s="9">
        <f>PRODUCT(J$4:J844)</f>
        <v>1.4086136997978453E-3</v>
      </c>
      <c r="O845" s="9">
        <f>PRODUCT(L$4:L844)</f>
        <v>1.6030771049866603E-4</v>
      </c>
      <c r="P845" s="9">
        <f t="shared" si="994"/>
        <v>3.0775336663851632E-10</v>
      </c>
      <c r="Q845" s="9">
        <f t="shared" si="995"/>
        <v>1.3131018255615418E-11</v>
      </c>
      <c r="R845" s="9">
        <f t="shared" si="996"/>
        <v>3.37708078296948E-11</v>
      </c>
      <c r="S845" s="9">
        <f t="shared" si="983"/>
        <v>9.1002913436409331E-9</v>
      </c>
      <c r="T845" s="9">
        <f t="shared" si="978"/>
        <v>1.1518862625914201E-7</v>
      </c>
      <c r="U845" s="9">
        <f t="shared" si="969"/>
        <v>8.0820617311380078E-7</v>
      </c>
      <c r="V845" s="9">
        <f t="shared" si="960"/>
        <v>5.2374287943746612E-7</v>
      </c>
      <c r="W845" s="6"/>
      <c r="X845" s="6"/>
    </row>
    <row r="846" spans="1:24" x14ac:dyDescent="0.25">
      <c r="A846">
        <f t="shared" si="992"/>
        <v>842</v>
      </c>
      <c r="B846" t="str">
        <f t="shared" si="929"/>
        <v>March</v>
      </c>
      <c r="C846">
        <f t="shared" si="987"/>
        <v>2095</v>
      </c>
      <c r="D846">
        <f t="shared" ref="D846:E846" si="1004">D834+1</f>
        <v>112</v>
      </c>
      <c r="E846">
        <f t="shared" si="1004"/>
        <v>110</v>
      </c>
      <c r="F846" s="6"/>
      <c r="G846" s="83">
        <f>VLOOKUP(D846,Rates2,5)*VLOOKUP(D846,Mort_Imp_Retirees,C846-'Mort Imp Cume'!$C$4+2)</f>
        <v>0.11529369869261419</v>
      </c>
      <c r="H846" s="9">
        <f t="shared" si="989"/>
        <v>0.88470630130738581</v>
      </c>
      <c r="I846" s="83">
        <f>VLOOKUP(E846,Rates2,6)*VLOOKUP(E846,Mort_Imp_Survivors,C846-'Mort Imp Cume'!$C$4+2)</f>
        <v>4.8227691261011819E-2</v>
      </c>
      <c r="J846" s="9">
        <f t="shared" si="990"/>
        <v>0.95177230873898822</v>
      </c>
      <c r="K846" s="83">
        <f>VLOOKUP(E846,Rates2,7)*VLOOKUP(E846,Mort_Imp_Survivors,C846-'Mort Imp Cume'!$C$4+2)</f>
        <v>7.1419043254732542E-2</v>
      </c>
      <c r="L846" s="9">
        <f t="shared" si="991"/>
        <v>0.92858095674526742</v>
      </c>
      <c r="M846" s="31">
        <f>PRODUCT(H$4:H845)</f>
        <v>1.932902844496913E-7</v>
      </c>
      <c r="N846" s="9">
        <f>PRODUCT(J$4:J845)</f>
        <v>1.3406795131779632E-3</v>
      </c>
      <c r="O846" s="9">
        <f>PRODUCT(L$4:L845)</f>
        <v>1.4885868718849464E-4</v>
      </c>
      <c r="P846" s="9">
        <f t="shared" si="994"/>
        <v>2.5914032445804217E-10</v>
      </c>
      <c r="Q846" s="9">
        <f t="shared" si="995"/>
        <v>1.1056828941928417E-11</v>
      </c>
      <c r="R846" s="9">
        <f t="shared" si="996"/>
        <v>2.8436335867859324E-11</v>
      </c>
      <c r="S846" s="9">
        <f t="shared" si="983"/>
        <v>7.8282947118851084E-9</v>
      </c>
      <c r="T846" s="9">
        <f t="shared" si="978"/>
        <v>1.0275947353147261E-7</v>
      </c>
      <c r="U846" s="9">
        <f t="shared" si="969"/>
        <v>7.3946630372913806E-7</v>
      </c>
      <c r="V846" s="9">
        <f t="shared" si="960"/>
        <v>4.8476167017031914E-7</v>
      </c>
      <c r="W846" s="6"/>
      <c r="X846" s="6"/>
    </row>
    <row r="847" spans="1:24" x14ac:dyDescent="0.25">
      <c r="A847">
        <f t="shared" si="992"/>
        <v>843</v>
      </c>
      <c r="B847" t="str">
        <f t="shared" si="929"/>
        <v>April</v>
      </c>
      <c r="C847">
        <f t="shared" si="987"/>
        <v>2095</v>
      </c>
      <c r="D847">
        <f t="shared" ref="D847:E847" si="1005">D835+1</f>
        <v>112</v>
      </c>
      <c r="E847">
        <f t="shared" si="1005"/>
        <v>110</v>
      </c>
      <c r="F847" s="6"/>
      <c r="G847" s="83">
        <f>VLOOKUP(D847,Rates2,5)*VLOOKUP(D847,Mort_Imp_Retirees,C847-'Mort Imp Cume'!$C$4+2)</f>
        <v>0.11529369869261419</v>
      </c>
      <c r="H847" s="9">
        <f t="shared" si="989"/>
        <v>0.88470630130738581</v>
      </c>
      <c r="I847" s="83">
        <f>VLOOKUP(E847,Rates2,6)*VLOOKUP(E847,Mort_Imp_Survivors,C847-'Mort Imp Cume'!$C$4+2)</f>
        <v>4.8227691261011819E-2</v>
      </c>
      <c r="J847" s="9">
        <f t="shared" si="990"/>
        <v>0.95177230873898822</v>
      </c>
      <c r="K847" s="83">
        <f>VLOOKUP(E847,Rates2,7)*VLOOKUP(E847,Mort_Imp_Survivors,C847-'Mort Imp Cume'!$C$4+2)</f>
        <v>7.1419043254732542E-2</v>
      </c>
      <c r="L847" s="9">
        <f t="shared" si="991"/>
        <v>0.92858095674526742</v>
      </c>
      <c r="M847" s="31">
        <f>PRODUCT(H$4:H846)</f>
        <v>1.7100513263413891E-7</v>
      </c>
      <c r="N847" s="9">
        <f>PRODUCT(J$4:J846)</f>
        <v>1.2760216355364529E-3</v>
      </c>
      <c r="O847" s="9">
        <f>PRODUCT(L$4:L846)</f>
        <v>1.3822734216933683E-4</v>
      </c>
      <c r="P847" s="9">
        <f t="shared" si="994"/>
        <v>2.1820624902894198E-10</v>
      </c>
      <c r="Q847" s="9">
        <f t="shared" si="995"/>
        <v>9.3102807315635839E-12</v>
      </c>
      <c r="R847" s="9">
        <f t="shared" si="996"/>
        <v>2.3944502650560683E-11</v>
      </c>
      <c r="S847" s="9">
        <f t="shared" si="983"/>
        <v>6.7340918858549398E-9</v>
      </c>
      <c r="T847" s="9">
        <f t="shared" si="978"/>
        <v>9.1671458748969701E-8</v>
      </c>
      <c r="U847" s="9">
        <f t="shared" si="969"/>
        <v>6.7657292475770172E-7</v>
      </c>
      <c r="V847" s="9">
        <f t="shared" si="960"/>
        <v>4.4868175987178277E-7</v>
      </c>
      <c r="W847" s="6"/>
      <c r="X847" s="6"/>
    </row>
    <row r="848" spans="1:24" x14ac:dyDescent="0.25">
      <c r="A848">
        <f t="shared" si="992"/>
        <v>844</v>
      </c>
      <c r="B848" t="str">
        <f t="shared" ref="B848:B913" si="1006">B836</f>
        <v>May</v>
      </c>
      <c r="C848">
        <f t="shared" si="987"/>
        <v>2095</v>
      </c>
      <c r="D848">
        <f t="shared" ref="D848:E848" si="1007">D836+1</f>
        <v>112</v>
      </c>
      <c r="E848">
        <f t="shared" si="1007"/>
        <v>110</v>
      </c>
      <c r="F848" s="6"/>
      <c r="G848" s="83">
        <f>VLOOKUP(D848,Rates2,5)*VLOOKUP(D848,Mort_Imp_Retirees,C848-'Mort Imp Cume'!$C$4+2)</f>
        <v>0.11529369869261419</v>
      </c>
      <c r="H848" s="9">
        <f t="shared" si="989"/>
        <v>0.88470630130738581</v>
      </c>
      <c r="I848" s="83">
        <f>VLOOKUP(E848,Rates2,6)*VLOOKUP(E848,Mort_Imp_Survivors,C848-'Mort Imp Cume'!$C$4+2)</f>
        <v>4.8227691261011819E-2</v>
      </c>
      <c r="J848" s="9">
        <f t="shared" si="990"/>
        <v>0.95177230873898822</v>
      </c>
      <c r="K848" s="83">
        <f>VLOOKUP(E848,Rates2,7)*VLOOKUP(E848,Mort_Imp_Survivors,C848-'Mort Imp Cume'!$C$4+2)</f>
        <v>7.1419043254732542E-2</v>
      </c>
      <c r="L848" s="9">
        <f t="shared" si="991"/>
        <v>0.92858095674526742</v>
      </c>
      <c r="M848" s="31">
        <f>PRODUCT(H$4:H847)</f>
        <v>1.5128931839732798E-7</v>
      </c>
      <c r="N848" s="9">
        <f>PRODUCT(J$4:J847)</f>
        <v>1.2144820580554296E-3</v>
      </c>
      <c r="O848" s="9">
        <f>PRODUCT(L$4:L847)</f>
        <v>1.2835527763995825E-4</v>
      </c>
      <c r="P848" s="9">
        <f t="shared" si="994"/>
        <v>1.8373816276899005E-10</v>
      </c>
      <c r="Q848" s="9">
        <f t="shared" si="995"/>
        <v>7.8396190947497897E-12</v>
      </c>
      <c r="R848" s="9">
        <f t="shared" si="996"/>
        <v>2.0162204084483844E-11</v>
      </c>
      <c r="S848" s="9">
        <f t="shared" si="983"/>
        <v>5.7928316697490879E-9</v>
      </c>
      <c r="T848" s="9">
        <f t="shared" si="978"/>
        <v>8.1779869634990157E-8</v>
      </c>
      <c r="U848" s="9">
        <f t="shared" si="969"/>
        <v>6.1902877819685238E-7</v>
      </c>
      <c r="V848" s="9">
        <f t="shared" si="960"/>
        <v>4.1528721025098555E-7</v>
      </c>
      <c r="W848" s="6"/>
      <c r="X848" s="6"/>
    </row>
    <row r="849" spans="1:24" x14ac:dyDescent="0.25">
      <c r="A849">
        <f t="shared" si="992"/>
        <v>845</v>
      </c>
      <c r="B849" t="str">
        <f t="shared" si="1006"/>
        <v>June</v>
      </c>
      <c r="C849">
        <f t="shared" si="987"/>
        <v>2095</v>
      </c>
      <c r="D849">
        <f t="shared" ref="D849:E849" si="1008">D837+1</f>
        <v>112</v>
      </c>
      <c r="E849">
        <f t="shared" si="1008"/>
        <v>110</v>
      </c>
      <c r="F849" s="6"/>
      <c r="G849" s="83">
        <f>VLOOKUP(D849,Rates2,5)*VLOOKUP(D849,Mort_Imp_Retirees,C849-'Mort Imp Cume'!$C$4+2)</f>
        <v>0.11529369869261419</v>
      </c>
      <c r="H849" s="9">
        <f t="shared" si="989"/>
        <v>0.88470630130738581</v>
      </c>
      <c r="I849" s="83">
        <f>VLOOKUP(E849,Rates2,6)*VLOOKUP(E849,Mort_Imp_Survivors,C849-'Mort Imp Cume'!$C$4+2)</f>
        <v>4.8227691261011819E-2</v>
      </c>
      <c r="J849" s="9">
        <f t="shared" si="990"/>
        <v>0.95177230873898822</v>
      </c>
      <c r="K849" s="83">
        <f>VLOOKUP(E849,Rates2,7)*VLOOKUP(E849,Mort_Imp_Survivors,C849-'Mort Imp Cume'!$C$4+2)</f>
        <v>7.1419043254732542E-2</v>
      </c>
      <c r="L849" s="9">
        <f t="shared" si="991"/>
        <v>0.92858095674526742</v>
      </c>
      <c r="M849" s="31">
        <f>PRODUCT(H$4:H848)</f>
        <v>1.3384661330661546E-7</v>
      </c>
      <c r="N849" s="9">
        <f>PRODUCT(J$4:J848)</f>
        <v>1.1559103923174943E-3</v>
      </c>
      <c r="O849" s="9">
        <f>PRODUCT(L$4:L848)</f>
        <v>1.1918826651421686E-4</v>
      </c>
      <c r="P849" s="9">
        <f t="shared" si="994"/>
        <v>1.5471469129761783E-10</v>
      </c>
      <c r="Q849" s="9">
        <f t="shared" si="995"/>
        <v>6.6012647011175452E-12</v>
      </c>
      <c r="R849" s="9">
        <f t="shared" si="996"/>
        <v>1.6977361337461651E-11</v>
      </c>
      <c r="S849" s="9">
        <f t="shared" si="983"/>
        <v>4.9831364529692181E-9</v>
      </c>
      <c r="T849" s="9">
        <f t="shared" si="978"/>
        <v>7.2955608744375442E-8</v>
      </c>
      <c r="U849" s="9">
        <f t="shared" si="969"/>
        <v>5.6637889902721209E-7</v>
      </c>
      <c r="V849" s="9">
        <f t="shared" si="960"/>
        <v>3.843781549027759E-7</v>
      </c>
      <c r="W849" s="6"/>
      <c r="X849" s="6"/>
    </row>
    <row r="850" spans="1:24" x14ac:dyDescent="0.25">
      <c r="A850">
        <f t="shared" si="992"/>
        <v>846</v>
      </c>
      <c r="B850" t="str">
        <f t="shared" si="1006"/>
        <v>July</v>
      </c>
      <c r="C850">
        <f t="shared" si="987"/>
        <v>2095</v>
      </c>
      <c r="D850">
        <f t="shared" ref="D850:E850" si="1009">D838+1</f>
        <v>112</v>
      </c>
      <c r="E850">
        <f t="shared" si="1009"/>
        <v>110</v>
      </c>
      <c r="F850" s="6"/>
      <c r="G850" s="83">
        <f>VLOOKUP(D850,Rates2,5)*VLOOKUP(D850,Mort_Imp_Retirees,C850-'Mort Imp Cume'!$C$4+2)</f>
        <v>0.11529369869261419</v>
      </c>
      <c r="H850" s="9">
        <f t="shared" si="989"/>
        <v>0.88470630130738581</v>
      </c>
      <c r="I850" s="83">
        <f>VLOOKUP(E850,Rates2,6)*VLOOKUP(E850,Mort_Imp_Survivors,C850-'Mort Imp Cume'!$C$4+2)</f>
        <v>4.8227691261011819E-2</v>
      </c>
      <c r="J850" s="9">
        <f t="shared" si="990"/>
        <v>0.95177230873898822</v>
      </c>
      <c r="K850" s="83">
        <f>VLOOKUP(E850,Rates2,7)*VLOOKUP(E850,Mort_Imp_Survivors,C850-'Mort Imp Cume'!$C$4+2)</f>
        <v>7.1419043254732542E-2</v>
      </c>
      <c r="L850" s="9">
        <f t="shared" si="991"/>
        <v>0.92858095674526742</v>
      </c>
      <c r="M850" s="31">
        <f>PRODUCT(H$4:H849)</f>
        <v>1.184149422010157E-7</v>
      </c>
      <c r="N850" s="9">
        <f>PRODUCT(J$4:J849)</f>
        <v>1.1001635027914111E-3</v>
      </c>
      <c r="O850" s="9">
        <f>PRODUCT(L$4:L849)</f>
        <v>1.1067595455258141E-4</v>
      </c>
      <c r="P850" s="9">
        <f t="shared" si="994"/>
        <v>1.302757975947119E-10</v>
      </c>
      <c r="Q850" s="9">
        <f t="shared" si="995"/>
        <v>5.5585220566907275E-12</v>
      </c>
      <c r="R850" s="9">
        <f t="shared" si="996"/>
        <v>1.4295599666335603E-11</v>
      </c>
      <c r="S850" s="9">
        <f t="shared" si="983"/>
        <v>4.2866166884469843E-9</v>
      </c>
      <c r="T850" s="9">
        <f t="shared" si="978"/>
        <v>6.5083508582472812E-8</v>
      </c>
      <c r="U850" s="9">
        <f t="shared" si="969"/>
        <v>5.182070180932144E-7</v>
      </c>
      <c r="V850" s="9">
        <f t="shared" si="960"/>
        <v>3.5576960310713485E-7</v>
      </c>
      <c r="W850" s="6"/>
      <c r="X850" s="6"/>
    </row>
    <row r="851" spans="1:24" x14ac:dyDescent="0.25">
      <c r="A851">
        <f t="shared" si="992"/>
        <v>847</v>
      </c>
      <c r="B851" t="str">
        <f t="shared" si="1006"/>
        <v>August</v>
      </c>
      <c r="C851">
        <f t="shared" si="987"/>
        <v>2095</v>
      </c>
      <c r="D851">
        <f t="shared" ref="D851:E851" si="1010">D839+1</f>
        <v>112</v>
      </c>
      <c r="E851">
        <f t="shared" si="1010"/>
        <v>110</v>
      </c>
      <c r="F851" s="6"/>
      <c r="G851" s="83">
        <f>VLOOKUP(D851,Rates2,5)*VLOOKUP(D851,Mort_Imp_Retirees,C851-'Mort Imp Cume'!$C$4+2)</f>
        <v>0.11529369869261419</v>
      </c>
      <c r="H851" s="9">
        <f t="shared" si="989"/>
        <v>0.88470630130738581</v>
      </c>
      <c r="I851" s="83">
        <f>VLOOKUP(E851,Rates2,6)*VLOOKUP(E851,Mort_Imp_Survivors,C851-'Mort Imp Cume'!$C$4+2)</f>
        <v>4.8227691261011819E-2</v>
      </c>
      <c r="J851" s="9">
        <f t="shared" si="990"/>
        <v>0.95177230873898822</v>
      </c>
      <c r="K851" s="83">
        <f>VLOOKUP(E851,Rates2,7)*VLOOKUP(E851,Mort_Imp_Survivors,C851-'Mort Imp Cume'!$C$4+2)</f>
        <v>7.1419043254732542E-2</v>
      </c>
      <c r="L851" s="9">
        <f t="shared" si="991"/>
        <v>0.92858095674526742</v>
      </c>
      <c r="M851" s="31">
        <f>PRODUCT(H$4:H850)</f>
        <v>1.0476244553418847E-7</v>
      </c>
      <c r="N851" s="9">
        <f>PRODUCT(J$4:J850)</f>
        <v>1.0471051570421536E-3</v>
      </c>
      <c r="O851" s="9">
        <f>PRODUCT(L$4:L850)</f>
        <v>1.0277158376713178E-4</v>
      </c>
      <c r="P851" s="9">
        <f t="shared" si="994"/>
        <v>1.0969729698319648E-10</v>
      </c>
      <c r="Q851" s="9">
        <f t="shared" si="995"/>
        <v>4.6804921259234858E-12</v>
      </c>
      <c r="R851" s="9">
        <f t="shared" si="996"/>
        <v>1.2037451860625232E-11</v>
      </c>
      <c r="S851" s="9">
        <f t="shared" si="983"/>
        <v>3.6874532349446978E-9</v>
      </c>
      <c r="T851" s="9">
        <f t="shared" si="978"/>
        <v>5.8060828527201874E-8</v>
      </c>
      <c r="U851" s="9">
        <f t="shared" si="969"/>
        <v>4.7413227092727391E-7</v>
      </c>
      <c r="V851" s="9">
        <f t="shared" si="960"/>
        <v>3.292903326595738E-7</v>
      </c>
      <c r="W851" s="6"/>
      <c r="X851" s="6"/>
    </row>
    <row r="852" spans="1:24" x14ac:dyDescent="0.25">
      <c r="A852">
        <f t="shared" si="992"/>
        <v>848</v>
      </c>
      <c r="B852" t="str">
        <f t="shared" si="1006"/>
        <v>September</v>
      </c>
      <c r="C852">
        <f t="shared" si="987"/>
        <v>2095</v>
      </c>
      <c r="D852">
        <f t="shared" ref="D852:E852" si="1011">D840+1</f>
        <v>112</v>
      </c>
      <c r="E852">
        <f t="shared" si="1011"/>
        <v>110</v>
      </c>
      <c r="F852" s="6"/>
      <c r="G852" s="83">
        <f>VLOOKUP(D852,Rates2,5)*VLOOKUP(D852,Mort_Imp_Retirees,C852-'Mort Imp Cume'!$C$4+2)</f>
        <v>0.11529369869261419</v>
      </c>
      <c r="H852" s="9">
        <f t="shared" si="989"/>
        <v>0.88470630130738581</v>
      </c>
      <c r="I852" s="83">
        <f>VLOOKUP(E852,Rates2,6)*VLOOKUP(E852,Mort_Imp_Survivors,C852-'Mort Imp Cume'!$C$4+2)</f>
        <v>4.8227691261011819E-2</v>
      </c>
      <c r="J852" s="9">
        <f t="shared" si="990"/>
        <v>0.95177230873898822</v>
      </c>
      <c r="K852" s="83">
        <f>VLOOKUP(E852,Rates2,7)*VLOOKUP(E852,Mort_Imp_Survivors,C852-'Mort Imp Cume'!$C$4+2)</f>
        <v>7.1419043254732542E-2</v>
      </c>
      <c r="L852" s="9">
        <f t="shared" si="991"/>
        <v>0.92858095674526742</v>
      </c>
      <c r="M852" s="31">
        <f>PRODUCT(H$4:H851)</f>
        <v>9.2683995704468335E-8</v>
      </c>
      <c r="N852" s="9">
        <f>PRODUCT(J$4:J851)</f>
        <v>9.9660569281051123E-4</v>
      </c>
      <c r="O852" s="9">
        <f>PRODUCT(L$4:L851)</f>
        <v>9.5431735580709626E-5</v>
      </c>
      <c r="P852" s="9">
        <f t="shared" si="994"/>
        <v>9.2369397751498117E-11</v>
      </c>
      <c r="Q852" s="9">
        <f t="shared" si="995"/>
        <v>3.9411567170921884E-12</v>
      </c>
      <c r="R852" s="9">
        <f t="shared" si="996"/>
        <v>1.0136003433146796E-11</v>
      </c>
      <c r="S852" s="9">
        <f t="shared" si="983"/>
        <v>3.172038077617419E-9</v>
      </c>
      <c r="T852" s="9">
        <f t="shared" si="978"/>
        <v>5.1795913937144076E-8</v>
      </c>
      <c r="U852" s="9">
        <f t="shared" si="969"/>
        <v>4.3380618649633349E-7</v>
      </c>
      <c r="V852" s="9">
        <f t="shared" si="960"/>
        <v>3.0478186510610908E-7</v>
      </c>
      <c r="W852" s="6"/>
      <c r="X852" s="6"/>
    </row>
    <row r="853" spans="1:24" x14ac:dyDescent="0.25">
      <c r="A853">
        <f t="shared" si="992"/>
        <v>849</v>
      </c>
      <c r="B853" t="str">
        <f t="shared" si="1006"/>
        <v>October</v>
      </c>
      <c r="C853">
        <f t="shared" si="987"/>
        <v>2095</v>
      </c>
      <c r="D853">
        <f t="shared" ref="D853:E853" si="1012">D841+1</f>
        <v>112</v>
      </c>
      <c r="E853">
        <f t="shared" si="1012"/>
        <v>110</v>
      </c>
      <c r="F853" s="6"/>
      <c r="G853" s="83">
        <f>VLOOKUP(D853,Rates2,5)*VLOOKUP(D853,Mort_Imp_Retirees,C853-'Mort Imp Cume'!$C$4+2)</f>
        <v>0.11529369869261419</v>
      </c>
      <c r="H853" s="9">
        <f t="shared" si="989"/>
        <v>0.88470630130738581</v>
      </c>
      <c r="I853" s="83">
        <f>VLOOKUP(E853,Rates2,6)*VLOOKUP(E853,Mort_Imp_Survivors,C853-'Mort Imp Cume'!$C$4+2)</f>
        <v>4.8227691261011819E-2</v>
      </c>
      <c r="J853" s="9">
        <f t="shared" si="990"/>
        <v>0.95177230873898822</v>
      </c>
      <c r="K853" s="83">
        <f>VLOOKUP(E853,Rates2,7)*VLOOKUP(E853,Mort_Imp_Survivors,C853-'Mort Imp Cume'!$C$4+2)</f>
        <v>7.1419043254732542E-2</v>
      </c>
      <c r="L853" s="9">
        <f t="shared" si="991"/>
        <v>0.92858095674526742</v>
      </c>
      <c r="M853" s="31">
        <f>PRODUCT(H$4:H852)</f>
        <v>8.1998115030089811E-8</v>
      </c>
      <c r="N853" s="9">
        <f>PRODUCT(J$4:J852)</f>
        <v>9.4854170114867917E-4</v>
      </c>
      <c r="O853" s="9">
        <f>PRODUCT(L$4:L852)</f>
        <v>8.8616092329396725E-5</v>
      </c>
      <c r="P853" s="9">
        <f t="shared" si="994"/>
        <v>7.7778631521626473E-11</v>
      </c>
      <c r="Q853" s="9">
        <f t="shared" si="995"/>
        <v>3.3186074991240778E-12</v>
      </c>
      <c r="R853" s="9">
        <f t="shared" si="996"/>
        <v>8.534909778773341E-12</v>
      </c>
      <c r="S853" s="9">
        <f t="shared" si="983"/>
        <v>2.7286652669930633E-9</v>
      </c>
      <c r="T853" s="9">
        <f t="shared" si="978"/>
        <v>4.6206999945361059E-8</v>
      </c>
      <c r="U853" s="9">
        <f t="shared" si="969"/>
        <v>3.9690993206272892E-7</v>
      </c>
      <c r="V853" s="9">
        <f t="shared" si="960"/>
        <v>2.8209751724959357E-7</v>
      </c>
      <c r="W853" s="6"/>
      <c r="X853" s="6"/>
    </row>
    <row r="854" spans="1:24" x14ac:dyDescent="0.25">
      <c r="A854">
        <f t="shared" si="992"/>
        <v>850</v>
      </c>
      <c r="B854" t="str">
        <f t="shared" si="1006"/>
        <v>November</v>
      </c>
      <c r="C854">
        <f t="shared" si="987"/>
        <v>2095</v>
      </c>
      <c r="D854">
        <f t="shared" ref="D854:E854" si="1013">D842+1</f>
        <v>112</v>
      </c>
      <c r="E854">
        <f t="shared" si="1013"/>
        <v>110</v>
      </c>
      <c r="F854" s="6"/>
      <c r="G854" s="83">
        <f>VLOOKUP(D854,Rates2,5)*VLOOKUP(D854,Mort_Imp_Retirees,C854-'Mort Imp Cume'!$C$4+2)</f>
        <v>0.11529369869261419</v>
      </c>
      <c r="H854" s="9">
        <f t="shared" si="989"/>
        <v>0.88470630130738581</v>
      </c>
      <c r="I854" s="83">
        <f>VLOOKUP(E854,Rates2,6)*VLOOKUP(E854,Mort_Imp_Survivors,C854-'Mort Imp Cume'!$C$4+2)</f>
        <v>4.8227691261011819E-2</v>
      </c>
      <c r="J854" s="9">
        <f t="shared" si="990"/>
        <v>0.95177230873898822</v>
      </c>
      <c r="K854" s="83">
        <f>VLOOKUP(E854,Rates2,7)*VLOOKUP(E854,Mort_Imp_Survivors,C854-'Mort Imp Cume'!$C$4+2)</f>
        <v>7.1419043254732542E-2</v>
      </c>
      <c r="L854" s="9">
        <f t="shared" si="991"/>
        <v>0.92858095674526742</v>
      </c>
      <c r="M854" s="31">
        <f>PRODUCT(H$4:H853)</f>
        <v>7.2544249062448319E-8</v>
      </c>
      <c r="N854" s="9">
        <f>PRODUCT(J$4:J853)</f>
        <v>9.0279572483748579E-4</v>
      </c>
      <c r="O854" s="9">
        <f>PRODUCT(L$4:L853)</f>
        <v>8.2287215798258163E-5</v>
      </c>
      <c r="P854" s="9">
        <f t="shared" si="994"/>
        <v>6.5492637915124131E-11</v>
      </c>
      <c r="Q854" s="9">
        <f t="shared" si="995"/>
        <v>2.7943968037302882E-12</v>
      </c>
      <c r="R854" s="9">
        <f t="shared" si="996"/>
        <v>7.1867265448612459E-12</v>
      </c>
      <c r="S854" s="9">
        <f t="shared" si="983"/>
        <v>2.347265057072352E-9</v>
      </c>
      <c r="T854" s="9">
        <f t="shared" si="978"/>
        <v>4.1221144326975114E-8</v>
      </c>
      <c r="U854" s="9">
        <f t="shared" si="969"/>
        <v>3.631517923762287E-7</v>
      </c>
      <c r="V854" s="9">
        <f t="shared" si="960"/>
        <v>2.6110152325066801E-7</v>
      </c>
      <c r="W854" s="6"/>
      <c r="X854" s="6"/>
    </row>
    <row r="855" spans="1:24" x14ac:dyDescent="0.25">
      <c r="A855">
        <f t="shared" si="992"/>
        <v>851</v>
      </c>
      <c r="B855" t="str">
        <f t="shared" si="1006"/>
        <v>December</v>
      </c>
      <c r="C855">
        <f t="shared" si="987"/>
        <v>2095</v>
      </c>
      <c r="D855">
        <f t="shared" ref="D855:E855" si="1014">D843+1</f>
        <v>112</v>
      </c>
      <c r="E855">
        <f t="shared" si="1014"/>
        <v>110</v>
      </c>
      <c r="F855" s="6"/>
      <c r="G855" s="83">
        <f>VLOOKUP(D855,Rates2,5)*VLOOKUP(D855,Mort_Imp_Retirees,C855-'Mort Imp Cume'!$C$4+2)</f>
        <v>0.11529369869261419</v>
      </c>
      <c r="H855" s="9">
        <f t="shared" si="989"/>
        <v>0.88470630130738581</v>
      </c>
      <c r="I855" s="83">
        <f>VLOOKUP(E855,Rates2,6)*VLOOKUP(E855,Mort_Imp_Survivors,C855-'Mort Imp Cume'!$C$4+2)</f>
        <v>4.8227691261011819E-2</v>
      </c>
      <c r="J855" s="9">
        <f t="shared" si="990"/>
        <v>0.95177230873898822</v>
      </c>
      <c r="K855" s="83">
        <f>VLOOKUP(E855,Rates2,7)*VLOOKUP(E855,Mort_Imp_Survivors,C855-'Mort Imp Cume'!$C$4+2)</f>
        <v>7.1419043254732542E-2</v>
      </c>
      <c r="L855" s="9">
        <f t="shared" si="991"/>
        <v>0.92858095674526742</v>
      </c>
      <c r="M855" s="31">
        <f>PRODUCT(H$4:H854)</f>
        <v>6.4180354269160439E-8</v>
      </c>
      <c r="N855" s="9">
        <f>PRODUCT(J$4:J854)</f>
        <v>8.592559713482622E-4</v>
      </c>
      <c r="O855" s="9">
        <f>PRODUCT(L$4:L854)</f>
        <v>7.6410341573850851E-5</v>
      </c>
      <c r="P855" s="9">
        <f t="shared" si="994"/>
        <v>5.5147352649023042E-11</v>
      </c>
      <c r="Q855" s="9">
        <f t="shared" si="995"/>
        <v>2.3529909755097846E-12</v>
      </c>
      <c r="R855" s="9">
        <f t="shared" si="996"/>
        <v>6.0515037381023607E-12</v>
      </c>
      <c r="S855" s="9">
        <f t="shared" si="983"/>
        <v>2.0191752043754357E-9</v>
      </c>
      <c r="T855" s="9">
        <f t="shared" si="978"/>
        <v>3.6773275513116306E-8</v>
      </c>
      <c r="U855" s="9">
        <f t="shared" si="969"/>
        <v>3.3226486326682538E-7</v>
      </c>
      <c r="V855" s="9">
        <f t="shared" si="960"/>
        <v>2.4166822206910923E-7</v>
      </c>
      <c r="W855" s="6"/>
      <c r="X855" s="6"/>
    </row>
    <row r="856" spans="1:24" x14ac:dyDescent="0.25">
      <c r="A856">
        <f t="shared" si="992"/>
        <v>852</v>
      </c>
      <c r="B856" t="str">
        <f t="shared" si="1006"/>
        <v>January</v>
      </c>
      <c r="C856">
        <f t="shared" si="987"/>
        <v>2096</v>
      </c>
      <c r="D856">
        <f t="shared" ref="D856:E856" si="1015">D844+1</f>
        <v>113</v>
      </c>
      <c r="E856">
        <f t="shared" si="1015"/>
        <v>111</v>
      </c>
      <c r="F856" s="6"/>
      <c r="G856" s="83">
        <f>VLOOKUP(D856,Rates2,5)*VLOOKUP(D856,Mort_Imp_Retirees,C856-'Mort Imp Cume'!$C$4+2)</f>
        <v>0.11130966408310472</v>
      </c>
      <c r="H856" s="9">
        <f t="shared" si="989"/>
        <v>0.88869033591689528</v>
      </c>
      <c r="I856" s="83">
        <f>VLOOKUP(E856,Rates2,6)*VLOOKUP(E856,Mort_Imp_Survivors,C856-'Mort Imp Cume'!$C$4+2)</f>
        <v>5.1038759606183044E-2</v>
      </c>
      <c r="J856" s="9">
        <f t="shared" si="990"/>
        <v>0.94896124039381691</v>
      </c>
      <c r="K856" s="83">
        <f>VLOOKUP(E856,Rates2,7)*VLOOKUP(E856,Mort_Imp_Survivors,C856-'Mort Imp Cume'!$C$4+2)</f>
        <v>7.8421439383964939E-2</v>
      </c>
      <c r="L856" s="9">
        <f t="shared" si="991"/>
        <v>0.92157856061603505</v>
      </c>
      <c r="M856" s="31">
        <f>PRODUCT(H$4:H855)</f>
        <v>5.6780763842066619E-8</v>
      </c>
      <c r="N856" s="9">
        <f>PRODUCT(J$4:J855)</f>
        <v>8.1781603964789745E-4</v>
      </c>
      <c r="O856" s="9">
        <f>PRODUCT(L$4:L855)</f>
        <v>7.0953188083879102E-5</v>
      </c>
      <c r="P856" s="9">
        <f t="shared" si="994"/>
        <v>4.6436219413501454E-11</v>
      </c>
      <c r="Q856" s="9">
        <f t="shared" si="995"/>
        <v>2.1062378998193286E-12</v>
      </c>
      <c r="R856" s="9">
        <f t="shared" si="996"/>
        <v>4.9049908443598498E-12</v>
      </c>
      <c r="S856" s="9">
        <f t="shared" si="983"/>
        <v>1.9687062812660503E-9</v>
      </c>
      <c r="T856" s="9">
        <f t="shared" si="978"/>
        <v>3.6665144845766412E-8</v>
      </c>
      <c r="U856" s="9">
        <f t="shared" si="969"/>
        <v>3.4091655092401362E-7</v>
      </c>
      <c r="V856" s="9">
        <f t="shared" si="960"/>
        <v>2.5481690628491425E-7</v>
      </c>
      <c r="W856" s="6"/>
      <c r="X856" s="6"/>
    </row>
    <row r="857" spans="1:24" x14ac:dyDescent="0.25">
      <c r="A857">
        <f t="shared" si="992"/>
        <v>853</v>
      </c>
      <c r="B857" t="str">
        <f t="shared" si="1006"/>
        <v>February</v>
      </c>
      <c r="C857">
        <f t="shared" si="987"/>
        <v>2096</v>
      </c>
      <c r="D857">
        <f t="shared" ref="D857:E857" si="1016">D845+1</f>
        <v>113</v>
      </c>
      <c r="E857">
        <f t="shared" si="1016"/>
        <v>111</v>
      </c>
      <c r="F857" s="6"/>
      <c r="G857" s="83">
        <f>VLOOKUP(D857,Rates2,5)*VLOOKUP(D857,Mort_Imp_Retirees,C857-'Mort Imp Cume'!$C$4+2)</f>
        <v>0.11130966408310472</v>
      </c>
      <c r="H857" s="9">
        <f t="shared" si="989"/>
        <v>0.88869033591689528</v>
      </c>
      <c r="I857" s="83">
        <f>VLOOKUP(E857,Rates2,6)*VLOOKUP(E857,Mort_Imp_Survivors,C857-'Mort Imp Cume'!$C$4+2)</f>
        <v>5.1038759606183044E-2</v>
      </c>
      <c r="J857" s="9">
        <f t="shared" si="990"/>
        <v>0.94896124039381691</v>
      </c>
      <c r="K857" s="83">
        <f>VLOOKUP(E857,Rates2,7)*VLOOKUP(E857,Mort_Imp_Survivors,C857-'Mort Imp Cume'!$C$4+2)</f>
        <v>7.8421439383964939E-2</v>
      </c>
      <c r="L857" s="9">
        <f t="shared" si="991"/>
        <v>0.92157856061603505</v>
      </c>
      <c r="M857" s="31">
        <f>PRODUCT(H$4:H856)</f>
        <v>5.0460516092424088E-8</v>
      </c>
      <c r="N857" s="9">
        <f>PRODUCT(J$4:J856)</f>
        <v>7.760757233982277E-4</v>
      </c>
      <c r="O857" s="9">
        <f>PRODUCT(L$4:L856)</f>
        <v>6.5388936945460119E-5</v>
      </c>
      <c r="P857" s="9">
        <f t="shared" si="994"/>
        <v>3.9161181529475932E-11</v>
      </c>
      <c r="Q857" s="9">
        <f t="shared" si="995"/>
        <v>1.776259260139183E-12</v>
      </c>
      <c r="R857" s="9">
        <f t="shared" si="996"/>
        <v>4.1365390913056164E-12</v>
      </c>
      <c r="S857" s="9">
        <f t="shared" si="983"/>
        <v>1.6623011435472766E-9</v>
      </c>
      <c r="T857" s="9">
        <f t="shared" si="978"/>
        <v>3.2312851317146951E-8</v>
      </c>
      <c r="U857" s="9">
        <f t="shared" si="969"/>
        <v>3.0882246709096666E-7</v>
      </c>
      <c r="V857" s="9">
        <f t="shared" si="960"/>
        <v>2.3394018292130221E-7</v>
      </c>
      <c r="W857" s="6"/>
      <c r="X857" s="6"/>
    </row>
    <row r="858" spans="1:24" x14ac:dyDescent="0.25">
      <c r="A858">
        <f t="shared" si="992"/>
        <v>854</v>
      </c>
      <c r="B858" t="str">
        <f t="shared" si="1006"/>
        <v>March</v>
      </c>
      <c r="C858">
        <f t="shared" si="987"/>
        <v>2096</v>
      </c>
      <c r="D858">
        <f t="shared" ref="D858:E858" si="1017">D846+1</f>
        <v>113</v>
      </c>
      <c r="E858">
        <f t="shared" si="1017"/>
        <v>111</v>
      </c>
      <c r="F858" s="6"/>
      <c r="G858" s="83">
        <f>VLOOKUP(D858,Rates2,5)*VLOOKUP(D858,Mort_Imp_Retirees,C858-'Mort Imp Cume'!$C$4+2)</f>
        <v>0.11130966408310472</v>
      </c>
      <c r="H858" s="9">
        <f t="shared" si="989"/>
        <v>0.88869033591689528</v>
      </c>
      <c r="I858" s="83">
        <f>VLOOKUP(E858,Rates2,6)*VLOOKUP(E858,Mort_Imp_Survivors,C858-'Mort Imp Cume'!$C$4+2)</f>
        <v>5.1038759606183044E-2</v>
      </c>
      <c r="J858" s="9">
        <f t="shared" si="990"/>
        <v>0.94896124039381691</v>
      </c>
      <c r="K858" s="83">
        <f>VLOOKUP(E858,Rates2,7)*VLOOKUP(E858,Mort_Imp_Survivors,C858-'Mort Imp Cume'!$C$4+2)</f>
        <v>7.8421439383964939E-2</v>
      </c>
      <c r="L858" s="9">
        <f t="shared" si="991"/>
        <v>0.92157856061603505</v>
      </c>
      <c r="M858" s="31">
        <f>PRODUCT(H$4:H857)</f>
        <v>4.4843772996716263E-8</v>
      </c>
      <c r="N858" s="9">
        <f>PRODUCT(J$4:J857)</f>
        <v>7.3646578111551087E-4</v>
      </c>
      <c r="O858" s="9">
        <f>PRODUCT(L$4:L857)</f>
        <v>6.0261042390409811E-5</v>
      </c>
      <c r="P858" s="9">
        <f t="shared" si="994"/>
        <v>3.3025904308193294E-11</v>
      </c>
      <c r="Q858" s="9">
        <f t="shared" si="995"/>
        <v>1.4979774884408071E-12</v>
      </c>
      <c r="R858" s="9">
        <f t="shared" si="996"/>
        <v>3.4884786122638808E-12</v>
      </c>
      <c r="S858" s="9">
        <f t="shared" si="983"/>
        <v>1.4035842309913156E-9</v>
      </c>
      <c r="T858" s="9">
        <f t="shared" si="978"/>
        <v>2.8477191748080777E-8</v>
      </c>
      <c r="U858" s="9">
        <f t="shared" si="969"/>
        <v>2.7974973911257349E-7</v>
      </c>
      <c r="V858" s="9">
        <f t="shared" si="960"/>
        <v>2.1477385462038457E-7</v>
      </c>
      <c r="W858" s="6"/>
      <c r="X858" s="6"/>
    </row>
    <row r="859" spans="1:24" x14ac:dyDescent="0.25">
      <c r="A859">
        <f t="shared" si="992"/>
        <v>855</v>
      </c>
      <c r="B859" t="str">
        <f t="shared" si="1006"/>
        <v>April</v>
      </c>
      <c r="C859">
        <f t="shared" si="987"/>
        <v>2096</v>
      </c>
      <c r="D859">
        <f t="shared" ref="D859:E859" si="1018">D847+1</f>
        <v>113</v>
      </c>
      <c r="E859">
        <f t="shared" si="1018"/>
        <v>111</v>
      </c>
      <c r="F859" s="6"/>
      <c r="G859" s="83">
        <f>VLOOKUP(D859,Rates2,5)*VLOOKUP(D859,Mort_Imp_Retirees,C859-'Mort Imp Cume'!$C$4+2)</f>
        <v>0.11130966408310472</v>
      </c>
      <c r="H859" s="9">
        <f t="shared" si="989"/>
        <v>0.88869033591689528</v>
      </c>
      <c r="I859" s="83">
        <f>VLOOKUP(E859,Rates2,6)*VLOOKUP(E859,Mort_Imp_Survivors,C859-'Mort Imp Cume'!$C$4+2)</f>
        <v>5.1038759606183044E-2</v>
      </c>
      <c r="J859" s="9">
        <f t="shared" si="990"/>
        <v>0.94896124039381691</v>
      </c>
      <c r="K859" s="83">
        <f>VLOOKUP(E859,Rates2,7)*VLOOKUP(E859,Mort_Imp_Survivors,C859-'Mort Imp Cume'!$C$4+2)</f>
        <v>7.8421439383964939E-2</v>
      </c>
      <c r="L859" s="9">
        <f t="shared" si="991"/>
        <v>0.92157856061603505</v>
      </c>
      <c r="M859" s="31">
        <f>PRODUCT(H$4:H858)</f>
        <v>3.9852227688232773E-8</v>
      </c>
      <c r="N859" s="9">
        <f>PRODUCT(J$4:J858)</f>
        <v>6.9887748115497641E-4</v>
      </c>
      <c r="O859" s="9">
        <f>PRODUCT(L$4:L858)</f>
        <v>5.5535284707375747E-5</v>
      </c>
      <c r="P859" s="9">
        <f t="shared" si="994"/>
        <v>2.7851824505166728E-11</v>
      </c>
      <c r="Q859" s="9">
        <f t="shared" si="995"/>
        <v>1.2632933751459225E-12</v>
      </c>
      <c r="R859" s="9">
        <f t="shared" si="996"/>
        <v>2.9419480294048128E-12</v>
      </c>
      <c r="S859" s="9">
        <f t="shared" si="983"/>
        <v>1.185133452584583E-9</v>
      </c>
      <c r="T859" s="9">
        <f t="shared" si="978"/>
        <v>2.5096839703112972E-8</v>
      </c>
      <c r="U859" s="9">
        <f t="shared" si="969"/>
        <v>2.5341393477858821E-7</v>
      </c>
      <c r="V859" s="9">
        <f t="shared" si="960"/>
        <v>1.9717779157253864E-7</v>
      </c>
      <c r="W859" s="6"/>
      <c r="X859" s="6"/>
    </row>
    <row r="860" spans="1:24" x14ac:dyDescent="0.25">
      <c r="A860">
        <f t="shared" si="992"/>
        <v>856</v>
      </c>
      <c r="B860" t="str">
        <f t="shared" si="1006"/>
        <v>May</v>
      </c>
      <c r="C860">
        <f t="shared" si="987"/>
        <v>2096</v>
      </c>
      <c r="D860">
        <f t="shared" ref="D860:E860" si="1019">D848+1</f>
        <v>113</v>
      </c>
      <c r="E860">
        <f t="shared" si="1019"/>
        <v>111</v>
      </c>
      <c r="F860" s="6"/>
      <c r="G860" s="83">
        <f>VLOOKUP(D860,Rates2,5)*VLOOKUP(D860,Mort_Imp_Retirees,C860-'Mort Imp Cume'!$C$4+2)</f>
        <v>0.11130966408310472</v>
      </c>
      <c r="H860" s="9">
        <f t="shared" si="989"/>
        <v>0.88869033591689528</v>
      </c>
      <c r="I860" s="83">
        <f>VLOOKUP(E860,Rates2,6)*VLOOKUP(E860,Mort_Imp_Survivors,C860-'Mort Imp Cume'!$C$4+2)</f>
        <v>5.1038759606183044E-2</v>
      </c>
      <c r="J860" s="9">
        <f t="shared" si="990"/>
        <v>0.94896124039381691</v>
      </c>
      <c r="K860" s="83">
        <f>VLOOKUP(E860,Rates2,7)*VLOOKUP(E860,Mort_Imp_Survivors,C860-'Mort Imp Cume'!$C$4+2)</f>
        <v>7.8421439383964939E-2</v>
      </c>
      <c r="L860" s="9">
        <f t="shared" si="991"/>
        <v>0.92157856061603505</v>
      </c>
      <c r="M860" s="31">
        <f>PRODUCT(H$4:H859)</f>
        <v>3.5416289611292177E-8</v>
      </c>
      <c r="N860" s="9">
        <f>PRODUCT(J$4:J859)</f>
        <v>6.6320764140013284E-4</v>
      </c>
      <c r="O860" s="9">
        <f>PRODUCT(L$4:L859)</f>
        <v>5.1180127744025042E-5</v>
      </c>
      <c r="P860" s="9">
        <f t="shared" si="994"/>
        <v>2.3488353900249111E-11</v>
      </c>
      <c r="Q860" s="9">
        <f t="shared" si="995"/>
        <v>1.0653765921066711E-12</v>
      </c>
      <c r="R860" s="9">
        <f t="shared" si="996"/>
        <v>2.4810409263487158E-12</v>
      </c>
      <c r="S860" s="9">
        <f t="shared" si="983"/>
        <v>1.0006818753179224E-9</v>
      </c>
      <c r="T860" s="9">
        <f t="shared" si="978"/>
        <v>2.2117748430239668E-8</v>
      </c>
      <c r="U860" s="9">
        <f t="shared" si="969"/>
        <v>2.2955739849367466E-7</v>
      </c>
      <c r="V860" s="9">
        <f t="shared" si="960"/>
        <v>1.81023344569304E-7</v>
      </c>
      <c r="W860" s="6"/>
      <c r="X860" s="6"/>
    </row>
    <row r="861" spans="1:24" x14ac:dyDescent="0.25">
      <c r="A861">
        <f t="shared" si="992"/>
        <v>857</v>
      </c>
      <c r="B861" t="str">
        <f t="shared" si="1006"/>
        <v>June</v>
      </c>
      <c r="C861">
        <f t="shared" si="987"/>
        <v>2096</v>
      </c>
      <c r="D861">
        <f t="shared" ref="D861:E861" si="1020">D849+1</f>
        <v>113</v>
      </c>
      <c r="E861">
        <f t="shared" si="1020"/>
        <v>111</v>
      </c>
      <c r="F861" s="6"/>
      <c r="G861" s="83">
        <f>VLOOKUP(D861,Rates2,5)*VLOOKUP(D861,Mort_Imp_Retirees,C861-'Mort Imp Cume'!$C$4+2)</f>
        <v>0.11130966408310472</v>
      </c>
      <c r="H861" s="9">
        <f t="shared" si="989"/>
        <v>0.88869033591689528</v>
      </c>
      <c r="I861" s="83">
        <f>VLOOKUP(E861,Rates2,6)*VLOOKUP(E861,Mort_Imp_Survivors,C861-'Mort Imp Cume'!$C$4+2)</f>
        <v>5.1038759606183044E-2</v>
      </c>
      <c r="J861" s="9">
        <f t="shared" si="990"/>
        <v>0.94896124039381691</v>
      </c>
      <c r="K861" s="83">
        <f>VLOOKUP(E861,Rates2,7)*VLOOKUP(E861,Mort_Imp_Survivors,C861-'Mort Imp Cume'!$C$4+2)</f>
        <v>7.8421439383964939E-2</v>
      </c>
      <c r="L861" s="9">
        <f t="shared" si="991"/>
        <v>0.92157856061603505</v>
      </c>
      <c r="M861" s="31">
        <f>PRODUCT(H$4:H860)</f>
        <v>3.1474114311589293E-8</v>
      </c>
      <c r="N861" s="9">
        <f>PRODUCT(J$4:J860)</f>
        <v>6.2935834602172776E-4</v>
      </c>
      <c r="O861" s="9">
        <f>PRODUCT(L$4:L860)</f>
        <v>4.7166508458483401E-5</v>
      </c>
      <c r="P861" s="9">
        <f t="shared" si="994"/>
        <v>1.9808496525640627E-11</v>
      </c>
      <c r="Q861" s="9">
        <f t="shared" si="995"/>
        <v>8.9846690035694786E-13</v>
      </c>
      <c r="R861" s="9">
        <f t="shared" si="996"/>
        <v>2.0923429022852686E-12</v>
      </c>
      <c r="S861" s="9">
        <f t="shared" si="983"/>
        <v>8.4493793792250271E-10</v>
      </c>
      <c r="T861" s="9">
        <f t="shared" si="978"/>
        <v>1.9492286734520213E-8</v>
      </c>
      <c r="U861" s="9">
        <f t="shared" si="969"/>
        <v>2.0794673051119153E-7</v>
      </c>
      <c r="V861" s="9">
        <f t="shared" si="960"/>
        <v>1.6619240441691226E-7</v>
      </c>
      <c r="W861" s="6"/>
      <c r="X861" s="6"/>
    </row>
    <row r="862" spans="1:24" x14ac:dyDescent="0.25">
      <c r="A862">
        <f t="shared" si="992"/>
        <v>858</v>
      </c>
      <c r="B862" t="str">
        <f t="shared" si="1006"/>
        <v>July</v>
      </c>
      <c r="C862">
        <f t="shared" si="987"/>
        <v>2096</v>
      </c>
      <c r="D862">
        <f t="shared" ref="D862:E862" si="1021">D850+1</f>
        <v>113</v>
      </c>
      <c r="E862">
        <f t="shared" si="1021"/>
        <v>111</v>
      </c>
      <c r="F862" s="6"/>
      <c r="G862" s="83">
        <f>VLOOKUP(D862,Rates2,5)*VLOOKUP(D862,Mort_Imp_Retirees,C862-'Mort Imp Cume'!$C$4+2)</f>
        <v>0.11130966408310472</v>
      </c>
      <c r="H862" s="9">
        <f t="shared" si="989"/>
        <v>0.88869033591689528</v>
      </c>
      <c r="I862" s="83">
        <f>VLOOKUP(E862,Rates2,6)*VLOOKUP(E862,Mort_Imp_Survivors,C862-'Mort Imp Cume'!$C$4+2)</f>
        <v>5.1038759606183044E-2</v>
      </c>
      <c r="J862" s="9">
        <f t="shared" si="990"/>
        <v>0.94896124039381691</v>
      </c>
      <c r="K862" s="83">
        <f>VLOOKUP(E862,Rates2,7)*VLOOKUP(E862,Mort_Imp_Survivors,C862-'Mort Imp Cume'!$C$4+2)</f>
        <v>7.8421439383964939E-2</v>
      </c>
      <c r="L862" s="9">
        <f t="shared" si="991"/>
        <v>0.92157856061603505</v>
      </c>
      <c r="M862" s="31">
        <f>PRODUCT(H$4:H861)</f>
        <v>2.797074122025305E-8</v>
      </c>
      <c r="N862" s="9">
        <f>PRODUCT(J$4:J861)</f>
        <v>5.9723667669297977E-4</v>
      </c>
      <c r="O862" s="9">
        <f>PRODUCT(L$4:L861)</f>
        <v>4.3467642974453176E-5</v>
      </c>
      <c r="P862" s="9">
        <f t="shared" si="994"/>
        <v>1.6705152531023273E-11</v>
      </c>
      <c r="Q862" s="9">
        <f t="shared" si="995"/>
        <v>7.5770650211188067E-13</v>
      </c>
      <c r="R862" s="9">
        <f t="shared" si="996"/>
        <v>1.7645411545815906E-12</v>
      </c>
      <c r="S862" s="9">
        <f t="shared" si="983"/>
        <v>7.1343364614644854E-10</v>
      </c>
      <c r="T862" s="9">
        <f t="shared" si="978"/>
        <v>1.7178477426810829E-8</v>
      </c>
      <c r="U862" s="9">
        <f t="shared" si="969"/>
        <v>1.883705034733856E-7</v>
      </c>
      <c r="V862" s="9">
        <f t="shared" si="960"/>
        <v>1.5257653841049403E-7</v>
      </c>
      <c r="W862" s="6"/>
      <c r="X862" s="6"/>
    </row>
    <row r="863" spans="1:24" x14ac:dyDescent="0.25">
      <c r="A863">
        <f t="shared" si="992"/>
        <v>859</v>
      </c>
      <c r="B863" t="str">
        <f t="shared" si="1006"/>
        <v>August</v>
      </c>
      <c r="C863">
        <f t="shared" si="987"/>
        <v>2096</v>
      </c>
      <c r="D863">
        <f t="shared" ref="D863:E863" si="1022">D851+1</f>
        <v>113</v>
      </c>
      <c r="E863">
        <f t="shared" si="1022"/>
        <v>111</v>
      </c>
      <c r="F863" s="6"/>
      <c r="G863" s="83">
        <f>VLOOKUP(D863,Rates2,5)*VLOOKUP(D863,Mort_Imp_Retirees,C863-'Mort Imp Cume'!$C$4+2)</f>
        <v>0.11130966408310472</v>
      </c>
      <c r="H863" s="9">
        <f t="shared" si="989"/>
        <v>0.88869033591689528</v>
      </c>
      <c r="I863" s="83">
        <f>VLOOKUP(E863,Rates2,6)*VLOOKUP(E863,Mort_Imp_Survivors,C863-'Mort Imp Cume'!$C$4+2)</f>
        <v>5.1038759606183044E-2</v>
      </c>
      <c r="J863" s="9">
        <f t="shared" si="990"/>
        <v>0.94896124039381691</v>
      </c>
      <c r="K863" s="83">
        <f>VLOOKUP(E863,Rates2,7)*VLOOKUP(E863,Mort_Imp_Survivors,C863-'Mort Imp Cume'!$C$4+2)</f>
        <v>7.8421439383964939E-2</v>
      </c>
      <c r="L863" s="9">
        <f t="shared" si="991"/>
        <v>0.92157856061603505</v>
      </c>
      <c r="M863" s="31">
        <f>PRODUCT(H$4:H862)</f>
        <v>2.4857327410871232E-8</v>
      </c>
      <c r="N863" s="9">
        <f>PRODUCT(J$4:J862)</f>
        <v>5.667544575232511E-4</v>
      </c>
      <c r="O863" s="9">
        <f>PRODUCT(L$4:L862)</f>
        <v>4.0058847845768265E-5</v>
      </c>
      <c r="P863" s="9">
        <f t="shared" si="994"/>
        <v>1.4088001112226165E-11</v>
      </c>
      <c r="Q863" s="9">
        <f t="shared" si="995"/>
        <v>6.3899865772966409E-13</v>
      </c>
      <c r="R863" s="9">
        <f t="shared" si="996"/>
        <v>1.4880952270354136E-12</v>
      </c>
      <c r="S863" s="9">
        <f t="shared" si="983"/>
        <v>6.0239639458643872E-10</v>
      </c>
      <c r="T863" s="9">
        <f t="shared" si="978"/>
        <v>1.5139326171558743E-8</v>
      </c>
      <c r="U863" s="9">
        <f t="shared" si="969"/>
        <v>1.7063719391782934E-7</v>
      </c>
      <c r="V863" s="9">
        <f t="shared" si="960"/>
        <v>1.400761975555121E-7</v>
      </c>
      <c r="W863" s="6"/>
      <c r="X863" s="6"/>
    </row>
    <row r="864" spans="1:24" x14ac:dyDescent="0.25">
      <c r="A864">
        <f t="shared" si="992"/>
        <v>860</v>
      </c>
      <c r="B864" t="str">
        <f t="shared" si="1006"/>
        <v>September</v>
      </c>
      <c r="C864">
        <f t="shared" si="987"/>
        <v>2096</v>
      </c>
      <c r="D864">
        <f t="shared" ref="D864:E864" si="1023">D852+1</f>
        <v>113</v>
      </c>
      <c r="E864">
        <f t="shared" si="1023"/>
        <v>111</v>
      </c>
      <c r="F864" s="6"/>
      <c r="G864" s="83">
        <f>VLOOKUP(D864,Rates2,5)*VLOOKUP(D864,Mort_Imp_Retirees,C864-'Mort Imp Cume'!$C$4+2)</f>
        <v>0.11130966408310472</v>
      </c>
      <c r="H864" s="9">
        <f t="shared" si="989"/>
        <v>0.88869033591689528</v>
      </c>
      <c r="I864" s="83">
        <f>VLOOKUP(E864,Rates2,6)*VLOOKUP(E864,Mort_Imp_Survivors,C864-'Mort Imp Cume'!$C$4+2)</f>
        <v>5.1038759606183044E-2</v>
      </c>
      <c r="J864" s="9">
        <f t="shared" si="990"/>
        <v>0.94896124039381691</v>
      </c>
      <c r="K864" s="83">
        <f>VLOOKUP(E864,Rates2,7)*VLOOKUP(E864,Mort_Imp_Survivors,C864-'Mort Imp Cume'!$C$4+2)</f>
        <v>7.8421439383964939E-2</v>
      </c>
      <c r="L864" s="9">
        <f t="shared" si="991"/>
        <v>0.92157856061603505</v>
      </c>
      <c r="M864" s="31">
        <f>PRODUCT(H$4:H863)</f>
        <v>2.2090466646763403E-8</v>
      </c>
      <c r="N864" s="9">
        <f>PRODUCT(J$4:J863)</f>
        <v>5.3782801300998921E-4</v>
      </c>
      <c r="O864" s="9">
        <f>PRODUCT(L$4:L863)</f>
        <v>3.6917375337639874E-5</v>
      </c>
      <c r="P864" s="9">
        <f t="shared" si="994"/>
        <v>1.18808717830922E-11</v>
      </c>
      <c r="Q864" s="9">
        <f t="shared" si="995"/>
        <v>5.3888845277458264E-13</v>
      </c>
      <c r="R864" s="9">
        <f t="shared" si="996"/>
        <v>1.2549593411158867E-12</v>
      </c>
      <c r="S864" s="9">
        <f t="shared" si="983"/>
        <v>5.0864073788895949E-10</v>
      </c>
      <c r="T864" s="9">
        <f t="shared" si="978"/>
        <v>1.3342230002941195E-8</v>
      </c>
      <c r="U864" s="9">
        <f t="shared" si="969"/>
        <v>1.545733085130537E-7</v>
      </c>
      <c r="V864" s="9">
        <f t="shared" si="960"/>
        <v>1.2859998874021723E-7</v>
      </c>
      <c r="W864" s="6"/>
      <c r="X864" s="6"/>
    </row>
    <row r="865" spans="1:24" x14ac:dyDescent="0.25">
      <c r="A865">
        <f t="shared" si="992"/>
        <v>861</v>
      </c>
      <c r="B865" t="str">
        <f t="shared" si="1006"/>
        <v>October</v>
      </c>
      <c r="C865">
        <f t="shared" si="987"/>
        <v>2096</v>
      </c>
      <c r="D865">
        <f t="shared" ref="D865:E865" si="1024">D853+1</f>
        <v>113</v>
      </c>
      <c r="E865">
        <f t="shared" si="1024"/>
        <v>111</v>
      </c>
      <c r="F865" s="6"/>
      <c r="G865" s="83">
        <f>VLOOKUP(D865,Rates2,5)*VLOOKUP(D865,Mort_Imp_Retirees,C865-'Mort Imp Cume'!$C$4+2)</f>
        <v>0.11130966408310472</v>
      </c>
      <c r="H865" s="9">
        <f t="shared" si="989"/>
        <v>0.88869033591689528</v>
      </c>
      <c r="I865" s="83">
        <f>VLOOKUP(E865,Rates2,6)*VLOOKUP(E865,Mort_Imp_Survivors,C865-'Mort Imp Cume'!$C$4+2)</f>
        <v>5.1038759606183044E-2</v>
      </c>
      <c r="J865" s="9">
        <f t="shared" si="990"/>
        <v>0.94896124039381691</v>
      </c>
      <c r="K865" s="83">
        <f>VLOOKUP(E865,Rates2,7)*VLOOKUP(E865,Mort_Imp_Survivors,C865-'Mort Imp Cume'!$C$4+2)</f>
        <v>7.8421439383964939E-2</v>
      </c>
      <c r="L865" s="9">
        <f t="shared" si="991"/>
        <v>0.92157856061603505</v>
      </c>
      <c r="M865" s="31">
        <f>PRODUCT(H$4:H864)</f>
        <v>1.9631584224873139E-8</v>
      </c>
      <c r="N865" s="9">
        <f>PRODUCT(J$4:J864)</f>
        <v>5.1037793834450128E-4</v>
      </c>
      <c r="O865" s="9">
        <f>PRODUCT(L$4:L864)</f>
        <v>3.4022261625384064E-5</v>
      </c>
      <c r="P865" s="9">
        <f t="shared" si="994"/>
        <v>1.0019527483127188E-11</v>
      </c>
      <c r="Q865" s="9">
        <f t="shared" si="995"/>
        <v>4.5446224498430953E-13</v>
      </c>
      <c r="R865" s="9">
        <f t="shared" si="996"/>
        <v>1.0583482288237597E-12</v>
      </c>
      <c r="S865" s="9">
        <f t="shared" si="983"/>
        <v>4.2947700644496764E-10</v>
      </c>
      <c r="T865" s="9">
        <f t="shared" si="978"/>
        <v>1.1758456052410671E-8</v>
      </c>
      <c r="U865" s="9">
        <f t="shared" si="969"/>
        <v>1.4002168669145693E-7</v>
      </c>
      <c r="V865" s="9">
        <f t="shared" si="960"/>
        <v>1.1806400653779897E-7</v>
      </c>
      <c r="W865" s="6"/>
      <c r="X865" s="6"/>
    </row>
    <row r="866" spans="1:24" x14ac:dyDescent="0.25">
      <c r="A866">
        <f t="shared" si="992"/>
        <v>862</v>
      </c>
      <c r="B866" t="str">
        <f t="shared" si="1006"/>
        <v>November</v>
      </c>
      <c r="C866">
        <f t="shared" si="987"/>
        <v>2096</v>
      </c>
      <c r="D866">
        <f t="shared" ref="D866:E866" si="1025">D854+1</f>
        <v>113</v>
      </c>
      <c r="E866">
        <f t="shared" si="1025"/>
        <v>111</v>
      </c>
      <c r="F866" s="6"/>
      <c r="G866" s="83">
        <f>VLOOKUP(D866,Rates2,5)*VLOOKUP(D866,Mort_Imp_Retirees,C866-'Mort Imp Cume'!$C$4+2)</f>
        <v>0.11130966408310472</v>
      </c>
      <c r="H866" s="9">
        <f t="shared" si="989"/>
        <v>0.88869033591689528</v>
      </c>
      <c r="I866" s="83">
        <f>VLOOKUP(E866,Rates2,6)*VLOOKUP(E866,Mort_Imp_Survivors,C866-'Mort Imp Cume'!$C$4+2)</f>
        <v>5.1038759606183044E-2</v>
      </c>
      <c r="J866" s="9">
        <f t="shared" si="990"/>
        <v>0.94896124039381691</v>
      </c>
      <c r="K866" s="83">
        <f>VLOOKUP(E866,Rates2,7)*VLOOKUP(E866,Mort_Imp_Survivors,C866-'Mort Imp Cume'!$C$4+2)</f>
        <v>7.8421439383964939E-2</v>
      </c>
      <c r="L866" s="9">
        <f t="shared" si="991"/>
        <v>0.92157856061603505</v>
      </c>
      <c r="M866" s="31">
        <f>PRODUCT(H$4:H865)</f>
        <v>1.7446399179383332E-8</v>
      </c>
      <c r="N866" s="9">
        <f>PRODUCT(J$4:J865)</f>
        <v>4.8432888144103693E-4</v>
      </c>
      <c r="O866" s="9">
        <f>PRODUCT(L$4:L865)</f>
        <v>3.135418689762361E-5</v>
      </c>
      <c r="P866" s="9">
        <f t="shared" si="994"/>
        <v>8.4497949997245538E-12</v>
      </c>
      <c r="Q866" s="9">
        <f t="shared" si="995"/>
        <v>3.8326286461100447E-13</v>
      </c>
      <c r="R866" s="9">
        <f t="shared" si="996"/>
        <v>8.9253965188897351E-13</v>
      </c>
      <c r="S866" s="9">
        <f t="shared" si="983"/>
        <v>3.6263414493787137E-10</v>
      </c>
      <c r="T866" s="9">
        <f t="shared" si="978"/>
        <v>1.0362682153282806E-8</v>
      </c>
      <c r="U866" s="9">
        <f t="shared" si="969"/>
        <v>1.2683996307334518E-7</v>
      </c>
      <c r="V866" s="9">
        <f t="shared" si="960"/>
        <v>1.0839121975286953E-7</v>
      </c>
      <c r="W866" s="6"/>
      <c r="X866" s="6"/>
    </row>
    <row r="867" spans="1:24" x14ac:dyDescent="0.25">
      <c r="A867">
        <f t="shared" si="992"/>
        <v>863</v>
      </c>
      <c r="B867" t="str">
        <f t="shared" si="1006"/>
        <v>December</v>
      </c>
      <c r="C867">
        <f t="shared" si="987"/>
        <v>2096</v>
      </c>
      <c r="D867">
        <f t="shared" ref="D867:E867" si="1026">D855+1</f>
        <v>113</v>
      </c>
      <c r="E867">
        <f t="shared" si="1026"/>
        <v>111</v>
      </c>
      <c r="F867" s="6"/>
      <c r="G867" s="83">
        <f>VLOOKUP(D867,Rates2,5)*VLOOKUP(D867,Mort_Imp_Retirees,C867-'Mort Imp Cume'!$C$4+2)</f>
        <v>0.11130966408310472</v>
      </c>
      <c r="H867" s="9">
        <f t="shared" si="989"/>
        <v>0.88869033591689528</v>
      </c>
      <c r="I867" s="83">
        <f>VLOOKUP(E867,Rates2,6)*VLOOKUP(E867,Mort_Imp_Survivors,C867-'Mort Imp Cume'!$C$4+2)</f>
        <v>5.1038759606183044E-2</v>
      </c>
      <c r="J867" s="9">
        <f t="shared" si="990"/>
        <v>0.94896124039381691</v>
      </c>
      <c r="K867" s="83">
        <f>VLOOKUP(E867,Rates2,7)*VLOOKUP(E867,Mort_Imp_Survivors,C867-'Mort Imp Cume'!$C$4+2)</f>
        <v>7.8421439383964939E-2</v>
      </c>
      <c r="L867" s="9">
        <f t="shared" si="991"/>
        <v>0.92157856061603505</v>
      </c>
      <c r="M867" s="31">
        <f>PRODUCT(H$4:H866)</f>
        <v>1.550444634726642E-8</v>
      </c>
      <c r="N867" s="9">
        <f>PRODUCT(J$4:J866)</f>
        <v>4.596093360908363E-4</v>
      </c>
      <c r="O867" s="9">
        <f>PRODUCT(L$4:L866)</f>
        <v>2.8895346430398112E-5</v>
      </c>
      <c r="P867" s="9">
        <f t="shared" si="994"/>
        <v>7.1259882921231111E-12</v>
      </c>
      <c r="Q867" s="9">
        <f t="shared" si="995"/>
        <v>3.232181000974121E-13</v>
      </c>
      <c r="R867" s="9">
        <f t="shared" si="996"/>
        <v>7.5270785975562628E-13</v>
      </c>
      <c r="S867" s="9">
        <f t="shared" si="983"/>
        <v>3.0619456013105958E-10</v>
      </c>
      <c r="T867" s="9">
        <f t="shared" si="978"/>
        <v>9.1325919773242948E-9</v>
      </c>
      <c r="U867" s="9">
        <f t="shared" si="969"/>
        <v>1.1489917463927514E-7</v>
      </c>
      <c r="V867" s="9">
        <f t="shared" si="960"/>
        <v>9.9510908227169519E-8</v>
      </c>
      <c r="W867" s="6"/>
      <c r="X867" s="6"/>
    </row>
    <row r="868" spans="1:24" x14ac:dyDescent="0.25">
      <c r="A868">
        <f t="shared" si="992"/>
        <v>864</v>
      </c>
      <c r="B868" t="str">
        <f t="shared" si="1006"/>
        <v>January</v>
      </c>
      <c r="C868">
        <f t="shared" si="987"/>
        <v>2097</v>
      </c>
      <c r="D868">
        <f t="shared" ref="D868:E868" si="1027">D856+1</f>
        <v>114</v>
      </c>
      <c r="E868">
        <f t="shared" si="1027"/>
        <v>112</v>
      </c>
      <c r="F868" s="6"/>
      <c r="G868" s="83">
        <f>VLOOKUP(D868,Rates2,5)*VLOOKUP(D868,Mort_Imp_Retirees,C868-'Mort Imp Cume'!$C$4+2)</f>
        <v>0.10754970334861469</v>
      </c>
      <c r="H868" s="9">
        <f t="shared" si="989"/>
        <v>0.89245029665138531</v>
      </c>
      <c r="I868" s="83">
        <f>VLOOKUP(E868,Rates2,6)*VLOOKUP(E868,Mort_Imp_Survivors,C868-'Mort Imp Cume'!$C$4+2)</f>
        <v>5.3535225285397309E-2</v>
      </c>
      <c r="J868" s="9">
        <f t="shared" si="990"/>
        <v>0.94646477471460266</v>
      </c>
      <c r="K868" s="83">
        <f>VLOOKUP(E868,Rates2,7)*VLOOKUP(E868,Mort_Imp_Survivors,C868-'Mort Imp Cume'!$C$4+2)</f>
        <v>8.5956031606455943E-2</v>
      </c>
      <c r="L868" s="9">
        <f t="shared" si="991"/>
        <v>0.91404396839354407</v>
      </c>
      <c r="M868" s="31">
        <f>PRODUCT(H$4:H867)</f>
        <v>1.3778651632557675E-8</v>
      </c>
      <c r="N868" s="9">
        <f>PRODUCT(J$4:J867)</f>
        <v>4.3615144567333869E-4</v>
      </c>
      <c r="O868" s="9">
        <f>PRODUCT(L$4:L867)</f>
        <v>2.6629331771827979E-5</v>
      </c>
      <c r="P868" s="9">
        <f t="shared" si="994"/>
        <v>6.0095788289693381E-12</v>
      </c>
      <c r="Q868" s="9">
        <f t="shared" si="995"/>
        <v>2.8712281888980342E-13</v>
      </c>
      <c r="R868" s="9">
        <f t="shared" si="996"/>
        <v>6.1172708271634333E-13</v>
      </c>
      <c r="S868" s="9">
        <f t="shared" si="983"/>
        <v>2.9363190228922098E-10</v>
      </c>
      <c r="T868" s="9">
        <f t="shared" si="978"/>
        <v>9.0309931308942986E-9</v>
      </c>
      <c r="U868" s="9">
        <f t="shared" si="969"/>
        <v>1.1638090757015183E-7</v>
      </c>
      <c r="V868" s="9">
        <f t="shared" si="960"/>
        <v>1.0450887187962199E-7</v>
      </c>
      <c r="W868" s="6"/>
      <c r="X868" s="6"/>
    </row>
    <row r="869" spans="1:24" x14ac:dyDescent="0.25">
      <c r="A869">
        <f t="shared" si="992"/>
        <v>865</v>
      </c>
      <c r="B869" t="str">
        <f t="shared" si="1006"/>
        <v>February</v>
      </c>
      <c r="C869">
        <f t="shared" si="987"/>
        <v>2097</v>
      </c>
      <c r="D869">
        <f t="shared" ref="D869:E869" si="1028">D857+1</f>
        <v>114</v>
      </c>
      <c r="E869">
        <f t="shared" si="1028"/>
        <v>112</v>
      </c>
      <c r="F869" s="6"/>
      <c r="G869" s="83">
        <f>VLOOKUP(D869,Rates2,5)*VLOOKUP(D869,Mort_Imp_Retirees,C869-'Mort Imp Cume'!$C$4+2)</f>
        <v>0.10754970334861469</v>
      </c>
      <c r="H869" s="9">
        <f t="shared" si="989"/>
        <v>0.89245029665138531</v>
      </c>
      <c r="I869" s="83">
        <f>VLOOKUP(E869,Rates2,6)*VLOOKUP(E869,Mort_Imp_Survivors,C869-'Mort Imp Cume'!$C$4+2)</f>
        <v>5.3535225285397309E-2</v>
      </c>
      <c r="J869" s="9">
        <f t="shared" si="990"/>
        <v>0.94646477471460266</v>
      </c>
      <c r="K869" s="83">
        <f>VLOOKUP(E869,Rates2,7)*VLOOKUP(E869,Mort_Imp_Survivors,C869-'Mort Imp Cume'!$C$4+2)</f>
        <v>8.5956031606455943E-2</v>
      </c>
      <c r="L869" s="9">
        <f t="shared" si="991"/>
        <v>0.91404396839354407</v>
      </c>
      <c r="M869" s="31">
        <f>PRODUCT(H$4:H868)</f>
        <v>1.2296761736932193E-8</v>
      </c>
      <c r="N869" s="9">
        <f>PRODUCT(J$4:J868)</f>
        <v>4.1280197977066479E-4</v>
      </c>
      <c r="O869" s="9">
        <f>PRODUCT(L$4:L868)</f>
        <v>2.4340380088389931E-5</v>
      </c>
      <c r="P869" s="9">
        <f t="shared" si="994"/>
        <v>5.076127589773768E-12</v>
      </c>
      <c r="Q869" s="9">
        <f t="shared" si="995"/>
        <v>2.4252482646443782E-13</v>
      </c>
      <c r="R869" s="9">
        <f t="shared" si="996"/>
        <v>5.167092088083655E-13</v>
      </c>
      <c r="S869" s="9">
        <f t="shared" si="983"/>
        <v>2.4280387351435118E-10</v>
      </c>
      <c r="T869" s="9">
        <f t="shared" si="978"/>
        <v>7.851207026737854E-9</v>
      </c>
      <c r="U869" s="9">
        <f t="shared" si="969"/>
        <v>1.0436215717484105E-7</v>
      </c>
      <c r="V869" s="9">
        <f t="shared" si="960"/>
        <v>9.5096778216794625E-8</v>
      </c>
      <c r="W869" s="6"/>
      <c r="X869" s="6"/>
    </row>
    <row r="870" spans="1:24" x14ac:dyDescent="0.25">
      <c r="A870">
        <f t="shared" si="992"/>
        <v>866</v>
      </c>
      <c r="B870" t="str">
        <f t="shared" si="1006"/>
        <v>March</v>
      </c>
      <c r="C870">
        <f t="shared" si="987"/>
        <v>2097</v>
      </c>
      <c r="D870">
        <f t="shared" ref="D870:E870" si="1029">D858+1</f>
        <v>114</v>
      </c>
      <c r="E870">
        <f t="shared" si="1029"/>
        <v>112</v>
      </c>
      <c r="F870" s="6"/>
      <c r="G870" s="83">
        <f>VLOOKUP(D870,Rates2,5)*VLOOKUP(D870,Mort_Imp_Retirees,C870-'Mort Imp Cume'!$C$4+2)</f>
        <v>0.10754970334861469</v>
      </c>
      <c r="H870" s="9">
        <f t="shared" si="989"/>
        <v>0.89245029665138531</v>
      </c>
      <c r="I870" s="83">
        <f>VLOOKUP(E870,Rates2,6)*VLOOKUP(E870,Mort_Imp_Survivors,C870-'Mort Imp Cume'!$C$4+2)</f>
        <v>5.3535225285397309E-2</v>
      </c>
      <c r="J870" s="9">
        <f t="shared" si="990"/>
        <v>0.94646477471460266</v>
      </c>
      <c r="K870" s="83">
        <f>VLOOKUP(E870,Rates2,7)*VLOOKUP(E870,Mort_Imp_Survivors,C870-'Mort Imp Cume'!$C$4+2)</f>
        <v>8.5956031606455943E-2</v>
      </c>
      <c r="L870" s="9">
        <f t="shared" si="991"/>
        <v>0.91404396839354407</v>
      </c>
      <c r="M870" s="31">
        <f>PRODUCT(H$4:H869)</f>
        <v>1.097424865997654E-8</v>
      </c>
      <c r="N870" s="9">
        <f>PRODUCT(J$4:J869)</f>
        <v>3.9070253278538421E-4</v>
      </c>
      <c r="O870" s="9">
        <f>PRODUCT(L$4:L869)</f>
        <v>2.2248177608199135E-5</v>
      </c>
      <c r="P870" s="9">
        <f t="shared" si="994"/>
        <v>4.2876667468694431E-12</v>
      </c>
      <c r="Q870" s="9">
        <f t="shared" si="995"/>
        <v>2.0485411671226268E-13</v>
      </c>
      <c r="R870" s="9">
        <f t="shared" si="996"/>
        <v>4.3645019815342878E-13</v>
      </c>
      <c r="S870" s="9">
        <f t="shared" si="983"/>
        <v>2.0077423649799787E-10</v>
      </c>
      <c r="T870" s="9">
        <f t="shared" si="978"/>
        <v>6.8255451956692802E-9</v>
      </c>
      <c r="U870" s="9">
        <f t="shared" si="969"/>
        <v>9.3584592847594864E-8</v>
      </c>
      <c r="V870" s="9">
        <f t="shared" si="960"/>
        <v>8.6532339930248358E-8</v>
      </c>
      <c r="W870" s="6"/>
      <c r="X870" s="6"/>
    </row>
    <row r="871" spans="1:24" x14ac:dyDescent="0.25">
      <c r="A871">
        <f t="shared" si="992"/>
        <v>867</v>
      </c>
      <c r="B871" t="str">
        <f t="shared" si="1006"/>
        <v>April</v>
      </c>
      <c r="C871">
        <f t="shared" si="987"/>
        <v>2097</v>
      </c>
      <c r="D871">
        <f t="shared" ref="D871:E871" si="1030">D859+1</f>
        <v>114</v>
      </c>
      <c r="E871">
        <f t="shared" si="1030"/>
        <v>112</v>
      </c>
      <c r="F871" s="6"/>
      <c r="G871" s="83">
        <f>VLOOKUP(D871,Rates2,5)*VLOOKUP(D871,Mort_Imp_Retirees,C871-'Mort Imp Cume'!$C$4+2)</f>
        <v>0.10754970334861469</v>
      </c>
      <c r="H871" s="9">
        <f t="shared" si="989"/>
        <v>0.89245029665138531</v>
      </c>
      <c r="I871" s="83">
        <f>VLOOKUP(E871,Rates2,6)*VLOOKUP(E871,Mort_Imp_Survivors,C871-'Mort Imp Cume'!$C$4+2)</f>
        <v>5.3535225285397309E-2</v>
      </c>
      <c r="J871" s="9">
        <f t="shared" si="990"/>
        <v>0.94646477471460266</v>
      </c>
      <c r="K871" s="83">
        <f>VLOOKUP(E871,Rates2,7)*VLOOKUP(E871,Mort_Imp_Survivors,C871-'Mort Imp Cume'!$C$4+2)</f>
        <v>8.5956031606455943E-2</v>
      </c>
      <c r="L871" s="9">
        <f t="shared" si="991"/>
        <v>0.91404396839354407</v>
      </c>
      <c r="M871" s="31">
        <f>PRODUCT(H$4:H870)</f>
        <v>9.7939714721221298E-9</v>
      </c>
      <c r="N871" s="9">
        <f>PRODUCT(J$4:J870)</f>
        <v>3.6978618467314335E-4</v>
      </c>
      <c r="O871" s="9">
        <f>PRODUCT(L$4:L870)</f>
        <v>2.0335812550522724E-5</v>
      </c>
      <c r="P871" s="9">
        <f t="shared" si="994"/>
        <v>3.6216753434736517E-12</v>
      </c>
      <c r="Q871" s="9">
        <f t="shared" si="995"/>
        <v>1.7303469399704875E-13</v>
      </c>
      <c r="R871" s="9">
        <f t="shared" si="996"/>
        <v>3.6865759738920154E-13</v>
      </c>
      <c r="S871" s="9">
        <f t="shared" si="983"/>
        <v>1.6601997924457082E-10</v>
      </c>
      <c r="T871" s="9">
        <f t="shared" si="978"/>
        <v>5.9338732324169961E-9</v>
      </c>
      <c r="U871" s="9">
        <f t="shared" si="969"/>
        <v>8.3920036299915068E-8</v>
      </c>
      <c r="V871" s="9">
        <f t="shared" si="960"/>
        <v>7.8739216976770897E-8</v>
      </c>
      <c r="W871" s="6"/>
      <c r="X871" s="6"/>
    </row>
    <row r="872" spans="1:24" x14ac:dyDescent="0.25">
      <c r="A872">
        <f t="shared" si="992"/>
        <v>868</v>
      </c>
      <c r="B872" t="str">
        <f t="shared" si="1006"/>
        <v>May</v>
      </c>
      <c r="C872">
        <f t="shared" si="987"/>
        <v>2097</v>
      </c>
      <c r="D872">
        <f t="shared" ref="D872:E872" si="1031">D860+1</f>
        <v>114</v>
      </c>
      <c r="E872">
        <f t="shared" si="1031"/>
        <v>112</v>
      </c>
      <c r="F872" s="6"/>
      <c r="G872" s="83">
        <f>VLOOKUP(D872,Rates2,5)*VLOOKUP(D872,Mort_Imp_Retirees,C872-'Mort Imp Cume'!$C$4+2)</f>
        <v>0.10754970334861469</v>
      </c>
      <c r="H872" s="9">
        <f t="shared" si="989"/>
        <v>0.89245029665138531</v>
      </c>
      <c r="I872" s="83">
        <f>VLOOKUP(E872,Rates2,6)*VLOOKUP(E872,Mort_Imp_Survivors,C872-'Mort Imp Cume'!$C$4+2)</f>
        <v>5.3535225285397309E-2</v>
      </c>
      <c r="J872" s="9">
        <f t="shared" si="990"/>
        <v>0.94646477471460266</v>
      </c>
      <c r="K872" s="83">
        <f>VLOOKUP(E872,Rates2,7)*VLOOKUP(E872,Mort_Imp_Survivors,C872-'Mort Imp Cume'!$C$4+2)</f>
        <v>8.5956031606455943E-2</v>
      </c>
      <c r="L872" s="9">
        <f t="shared" si="991"/>
        <v>0.91404396839354407</v>
      </c>
      <c r="M872" s="31">
        <f>PRODUCT(H$4:H871)</f>
        <v>8.740632745690599E-9</v>
      </c>
      <c r="N872" s="9">
        <f>PRODUCT(J$4:J871)</f>
        <v>3.4998959796923911E-4</v>
      </c>
      <c r="O872" s="9">
        <f>PRODUCT(L$4:L871)</f>
        <v>1.8587826804187029E-5</v>
      </c>
      <c r="P872" s="9">
        <f t="shared" si="994"/>
        <v>3.0591305406610194E-12</v>
      </c>
      <c r="Q872" s="9">
        <f t="shared" si="995"/>
        <v>1.4615769410534873E-13</v>
      </c>
      <c r="R872" s="9">
        <f t="shared" si="996"/>
        <v>3.1139503358640166E-13</v>
      </c>
      <c r="S872" s="9">
        <f t="shared" si="983"/>
        <v>1.3728172493208601E-10</v>
      </c>
      <c r="T872" s="9">
        <f t="shared" si="978"/>
        <v>5.1586870394962376E-9</v>
      </c>
      <c r="U872" s="9">
        <f t="shared" si="969"/>
        <v>7.5253546318763076E-8</v>
      </c>
      <c r="V872" s="9">
        <f t="shared" si="960"/>
        <v>7.1647944515455934E-8</v>
      </c>
      <c r="W872" s="6"/>
      <c r="X872" s="6"/>
    </row>
    <row r="873" spans="1:24" x14ac:dyDescent="0.25">
      <c r="A873">
        <f t="shared" si="992"/>
        <v>869</v>
      </c>
      <c r="B873" t="str">
        <f t="shared" si="1006"/>
        <v>June</v>
      </c>
      <c r="C873">
        <f t="shared" si="987"/>
        <v>2097</v>
      </c>
      <c r="D873">
        <f t="shared" ref="D873:E873" si="1032">D861+1</f>
        <v>114</v>
      </c>
      <c r="E873">
        <f t="shared" si="1032"/>
        <v>112</v>
      </c>
      <c r="F873" s="6"/>
      <c r="G873" s="83">
        <f>VLOOKUP(D873,Rates2,5)*VLOOKUP(D873,Mort_Imp_Retirees,C873-'Mort Imp Cume'!$C$4+2)</f>
        <v>0.10754970334861469</v>
      </c>
      <c r="H873" s="9">
        <f t="shared" si="989"/>
        <v>0.89245029665138531</v>
      </c>
      <c r="I873" s="83">
        <f>VLOOKUP(E873,Rates2,6)*VLOOKUP(E873,Mort_Imp_Survivors,C873-'Mort Imp Cume'!$C$4+2)</f>
        <v>5.3535225285397309E-2</v>
      </c>
      <c r="J873" s="9">
        <f t="shared" si="990"/>
        <v>0.94646477471460266</v>
      </c>
      <c r="K873" s="83">
        <f>VLOOKUP(E873,Rates2,7)*VLOOKUP(E873,Mort_Imp_Survivors,C873-'Mort Imp Cume'!$C$4+2)</f>
        <v>8.5956031606455943E-2</v>
      </c>
      <c r="L873" s="9">
        <f t="shared" si="991"/>
        <v>0.91404396839354407</v>
      </c>
      <c r="M873" s="31">
        <f>PRODUCT(H$4:H872)</f>
        <v>7.8005802868123869E-9</v>
      </c>
      <c r="N873" s="9">
        <f>PRODUCT(J$4:J872)</f>
        <v>3.3125282599441027E-4</v>
      </c>
      <c r="O873" s="9">
        <f>PRODUCT(L$4:L872)</f>
        <v>1.6990090975911E-5</v>
      </c>
      <c r="P873" s="9">
        <f t="shared" si="994"/>
        <v>2.5839642644028905E-12</v>
      </c>
      <c r="Q873" s="9">
        <f t="shared" si="995"/>
        <v>1.2345542418537775E-13</v>
      </c>
      <c r="R873" s="9">
        <f t="shared" si="996"/>
        <v>2.630269052611053E-13</v>
      </c>
      <c r="S873" s="9">
        <f t="shared" si="983"/>
        <v>1.1351809635252221E-10</v>
      </c>
      <c r="T873" s="9">
        <f t="shared" si="978"/>
        <v>4.4847692104515687E-9</v>
      </c>
      <c r="U873" s="9">
        <f t="shared" si="969"/>
        <v>6.7482051763077604E-8</v>
      </c>
      <c r="V873" s="9">
        <f t="shared" si="960"/>
        <v>6.5195313725361065E-8</v>
      </c>
      <c r="W873" s="6"/>
      <c r="X873" s="6"/>
    </row>
    <row r="874" spans="1:24" x14ac:dyDescent="0.25">
      <c r="A874">
        <f t="shared" si="992"/>
        <v>870</v>
      </c>
      <c r="B874" t="str">
        <f t="shared" si="1006"/>
        <v>July</v>
      </c>
      <c r="C874">
        <f t="shared" si="987"/>
        <v>2097</v>
      </c>
      <c r="D874">
        <f t="shared" ref="D874:E874" si="1033">D862+1</f>
        <v>114</v>
      </c>
      <c r="E874">
        <f t="shared" si="1033"/>
        <v>112</v>
      </c>
      <c r="F874" s="6"/>
      <c r="G874" s="83">
        <f>VLOOKUP(D874,Rates2,5)*VLOOKUP(D874,Mort_Imp_Retirees,C874-'Mort Imp Cume'!$C$4+2)</f>
        <v>0.10754970334861469</v>
      </c>
      <c r="H874" s="9">
        <f t="shared" si="989"/>
        <v>0.89245029665138531</v>
      </c>
      <c r="I874" s="83">
        <f>VLOOKUP(E874,Rates2,6)*VLOOKUP(E874,Mort_Imp_Survivors,C874-'Mort Imp Cume'!$C$4+2)</f>
        <v>5.3535225285397309E-2</v>
      </c>
      <c r="J874" s="9">
        <f t="shared" si="990"/>
        <v>0.94646477471460266</v>
      </c>
      <c r="K874" s="83">
        <f>VLOOKUP(E874,Rates2,7)*VLOOKUP(E874,Mort_Imp_Survivors,C874-'Mort Imp Cume'!$C$4+2)</f>
        <v>8.5956031606455943E-2</v>
      </c>
      <c r="L874" s="9">
        <f t="shared" si="991"/>
        <v>0.91404396839354407</v>
      </c>
      <c r="M874" s="31">
        <f>PRODUCT(H$4:H873)</f>
        <v>6.9616301910186633E-9</v>
      </c>
      <c r="N874" s="9">
        <f>PRODUCT(J$4:J873)</f>
        <v>3.1351913132837499E-4</v>
      </c>
      <c r="O874" s="9">
        <f>PRODUCT(L$4:L873)</f>
        <v>1.5529690178989033E-5</v>
      </c>
      <c r="P874" s="9">
        <f t="shared" si="994"/>
        <v>2.1826042501175607E-12</v>
      </c>
      <c r="Q874" s="9">
        <f t="shared" si="995"/>
        <v>1.042794349903047E-13</v>
      </c>
      <c r="R874" s="9">
        <f t="shared" si="996"/>
        <v>2.2217166437896469E-13</v>
      </c>
      <c r="S874" s="9">
        <f t="shared" si="983"/>
        <v>9.3867979921402221E-11</v>
      </c>
      <c r="T874" s="9">
        <f t="shared" si="978"/>
        <v>3.898890302323612E-9</v>
      </c>
      <c r="U874" s="9">
        <f t="shared" si="969"/>
        <v>6.0513125731847065E-8</v>
      </c>
      <c r="V874" s="9">
        <f t="shared" si="960"/>
        <v>5.9323808386873485E-8</v>
      </c>
      <c r="W874" s="6"/>
      <c r="X874" s="6"/>
    </row>
    <row r="875" spans="1:24" x14ac:dyDescent="0.25">
      <c r="A875">
        <f t="shared" si="992"/>
        <v>871</v>
      </c>
      <c r="B875" t="str">
        <f t="shared" si="1006"/>
        <v>August</v>
      </c>
      <c r="C875">
        <f t="shared" si="987"/>
        <v>2097</v>
      </c>
      <c r="D875">
        <f t="shared" ref="D875:E875" si="1034">D863+1</f>
        <v>114</v>
      </c>
      <c r="E875">
        <f t="shared" si="1034"/>
        <v>112</v>
      </c>
      <c r="F875" s="6"/>
      <c r="G875" s="83">
        <f>VLOOKUP(D875,Rates2,5)*VLOOKUP(D875,Mort_Imp_Retirees,C875-'Mort Imp Cume'!$C$4+2)</f>
        <v>0.10754970334861469</v>
      </c>
      <c r="H875" s="9">
        <f t="shared" si="989"/>
        <v>0.89245029665138531</v>
      </c>
      <c r="I875" s="83">
        <f>VLOOKUP(E875,Rates2,6)*VLOOKUP(E875,Mort_Imp_Survivors,C875-'Mort Imp Cume'!$C$4+2)</f>
        <v>5.3535225285397309E-2</v>
      </c>
      <c r="J875" s="9">
        <f t="shared" si="990"/>
        <v>0.94646477471460266</v>
      </c>
      <c r="K875" s="83">
        <f>VLOOKUP(E875,Rates2,7)*VLOOKUP(E875,Mort_Imp_Survivors,C875-'Mort Imp Cume'!$C$4+2)</f>
        <v>8.5956031606455943E-2</v>
      </c>
      <c r="L875" s="9">
        <f t="shared" si="991"/>
        <v>0.91404396839354407</v>
      </c>
      <c r="M875" s="31">
        <f>PRODUCT(H$4:H874)</f>
        <v>6.2129089291518464E-9</v>
      </c>
      <c r="N875" s="9">
        <f>PRODUCT(J$4:J874)</f>
        <v>2.9673481400142838E-4</v>
      </c>
      <c r="O875" s="9">
        <f>PRODUCT(L$4:L874)</f>
        <v>1.4194819639125384E-5</v>
      </c>
      <c r="P875" s="9">
        <f t="shared" si="994"/>
        <v>1.8435863754996867E-12</v>
      </c>
      <c r="Q875" s="9">
        <f t="shared" si="995"/>
        <v>8.8081999099276051E-14</v>
      </c>
      <c r="R875" s="9">
        <f t="shared" si="996"/>
        <v>1.876623549363503E-13</v>
      </c>
      <c r="S875" s="9">
        <f t="shared" si="983"/>
        <v>7.7619321831844646E-11</v>
      </c>
      <c r="T875" s="9">
        <f t="shared" si="978"/>
        <v>3.3895491331252908E-9</v>
      </c>
      <c r="U875" s="9">
        <f t="shared" si="969"/>
        <v>5.4263886324835804E-8</v>
      </c>
      <c r="V875" s="9">
        <f t="shared" si="960"/>
        <v>5.3981092204691138E-8</v>
      </c>
      <c r="W875" s="6"/>
      <c r="X875" s="6"/>
    </row>
    <row r="876" spans="1:24" x14ac:dyDescent="0.25">
      <c r="A876">
        <f t="shared" si="992"/>
        <v>872</v>
      </c>
      <c r="B876" t="str">
        <f t="shared" si="1006"/>
        <v>September</v>
      </c>
      <c r="C876">
        <f t="shared" si="987"/>
        <v>2097</v>
      </c>
      <c r="D876">
        <f t="shared" ref="D876:E876" si="1035">D864+1</f>
        <v>114</v>
      </c>
      <c r="E876">
        <f t="shared" si="1035"/>
        <v>112</v>
      </c>
      <c r="F876" s="6"/>
      <c r="G876" s="83">
        <f>VLOOKUP(D876,Rates2,5)*VLOOKUP(D876,Mort_Imp_Retirees,C876-'Mort Imp Cume'!$C$4+2)</f>
        <v>0.10754970334861469</v>
      </c>
      <c r="H876" s="9">
        <f t="shared" si="989"/>
        <v>0.89245029665138531</v>
      </c>
      <c r="I876" s="83">
        <f>VLOOKUP(E876,Rates2,6)*VLOOKUP(E876,Mort_Imp_Survivors,C876-'Mort Imp Cume'!$C$4+2)</f>
        <v>5.3535225285397309E-2</v>
      </c>
      <c r="J876" s="9">
        <f t="shared" si="990"/>
        <v>0.94646477471460266</v>
      </c>
      <c r="K876" s="83">
        <f>VLOOKUP(E876,Rates2,7)*VLOOKUP(E876,Mort_Imp_Survivors,C876-'Mort Imp Cume'!$C$4+2)</f>
        <v>8.5956031606455943E-2</v>
      </c>
      <c r="L876" s="9">
        <f t="shared" si="991"/>
        <v>0.91404396839354407</v>
      </c>
      <c r="M876" s="31">
        <f>PRODUCT(H$4:H875)</f>
        <v>5.5447124168896057E-9</v>
      </c>
      <c r="N876" s="9">
        <f>PRODUCT(J$4:J875)</f>
        <v>2.8084904888384143E-4</v>
      </c>
      <c r="O876" s="9">
        <f>PRODUCT(L$4:L875)</f>
        <v>1.2974689273576781E-5</v>
      </c>
      <c r="P876" s="9">
        <f t="shared" si="994"/>
        <v>1.5572272086178714E-12</v>
      </c>
      <c r="Q876" s="9">
        <f t="shared" si="995"/>
        <v>7.4400466075081833E-14</v>
      </c>
      <c r="R876" s="9">
        <f t="shared" si="996"/>
        <v>1.5851328097441706E-13</v>
      </c>
      <c r="S876" s="9">
        <f t="shared" si="983"/>
        <v>6.4183325631169896E-11</v>
      </c>
      <c r="T876" s="9">
        <f t="shared" si="978"/>
        <v>2.9467470061989964E-9</v>
      </c>
      <c r="U876" s="9">
        <f t="shared" si="969"/>
        <v>4.8660010922638966E-8</v>
      </c>
      <c r="V876" s="9">
        <f t="shared" si="960"/>
        <v>4.9119542302616833E-8</v>
      </c>
      <c r="W876" s="6"/>
      <c r="X876" s="6"/>
    </row>
    <row r="877" spans="1:24" x14ac:dyDescent="0.25">
      <c r="A877">
        <f t="shared" si="992"/>
        <v>873</v>
      </c>
      <c r="B877" t="str">
        <f t="shared" si="1006"/>
        <v>October</v>
      </c>
      <c r="C877">
        <f t="shared" si="987"/>
        <v>2097</v>
      </c>
      <c r="D877">
        <f t="shared" ref="D877:E877" si="1036">D865+1</f>
        <v>114</v>
      </c>
      <c r="E877">
        <f t="shared" si="1036"/>
        <v>112</v>
      </c>
      <c r="F877" s="6"/>
      <c r="G877" s="83">
        <f>VLOOKUP(D877,Rates2,5)*VLOOKUP(D877,Mort_Imp_Retirees,C877-'Mort Imp Cume'!$C$4+2)</f>
        <v>0.10754970334861469</v>
      </c>
      <c r="H877" s="9">
        <f t="shared" si="989"/>
        <v>0.89245029665138531</v>
      </c>
      <c r="I877" s="83">
        <f>VLOOKUP(E877,Rates2,6)*VLOOKUP(E877,Mort_Imp_Survivors,C877-'Mort Imp Cume'!$C$4+2)</f>
        <v>5.3535225285397309E-2</v>
      </c>
      <c r="J877" s="9">
        <f t="shared" si="990"/>
        <v>0.94646477471460266</v>
      </c>
      <c r="K877" s="83">
        <f>VLOOKUP(E877,Rates2,7)*VLOOKUP(E877,Mort_Imp_Survivors,C877-'Mort Imp Cume'!$C$4+2)</f>
        <v>8.5956031606455943E-2</v>
      </c>
      <c r="L877" s="9">
        <f t="shared" si="991"/>
        <v>0.91404396839354407</v>
      </c>
      <c r="M877" s="31">
        <f>PRODUCT(H$4:H876)</f>
        <v>4.9483802412997485E-9</v>
      </c>
      <c r="N877" s="9">
        <f>PRODUCT(J$4:J876)</f>
        <v>2.6581373178065538E-4</v>
      </c>
      <c r="O877" s="9">
        <f>PRODUCT(L$4:L876)</f>
        <v>1.1859436472293271E-5</v>
      </c>
      <c r="P877" s="9">
        <f t="shared" si="994"/>
        <v>1.3153474182095461E-12</v>
      </c>
      <c r="Q877" s="9">
        <f t="shared" si="995"/>
        <v>6.2844047691861455E-14</v>
      </c>
      <c r="R877" s="9">
        <f t="shared" si="996"/>
        <v>1.338918519582506E-13</v>
      </c>
      <c r="S877" s="9">
        <f t="shared" si="983"/>
        <v>5.3073116227442944E-11</v>
      </c>
      <c r="T877" s="9">
        <f t="shared" si="978"/>
        <v>2.5617914293327887E-9</v>
      </c>
      <c r="U877" s="9">
        <f t="shared" si="969"/>
        <v>4.363485226283243E-8</v>
      </c>
      <c r="V877" s="9">
        <f t="shared" ref="V877:V903" si="1037">IF(O518=0,0,R517*O877/O518)</f>
        <v>4.469582473192139E-8</v>
      </c>
      <c r="W877" s="6"/>
      <c r="X877" s="6"/>
    </row>
    <row r="878" spans="1:24" x14ac:dyDescent="0.25">
      <c r="A878">
        <f t="shared" si="992"/>
        <v>874</v>
      </c>
      <c r="B878" t="str">
        <f t="shared" si="1006"/>
        <v>November</v>
      </c>
      <c r="C878">
        <f t="shared" si="987"/>
        <v>2097</v>
      </c>
      <c r="D878">
        <f t="shared" ref="D878:E878" si="1038">D866+1</f>
        <v>114</v>
      </c>
      <c r="E878">
        <f t="shared" si="1038"/>
        <v>112</v>
      </c>
      <c r="F878" s="6"/>
      <c r="G878" s="83">
        <f>VLOOKUP(D878,Rates2,5)*VLOOKUP(D878,Mort_Imp_Retirees,C878-'Mort Imp Cume'!$C$4+2)</f>
        <v>0.10754970334861469</v>
      </c>
      <c r="H878" s="9">
        <f t="shared" si="989"/>
        <v>0.89245029665138531</v>
      </c>
      <c r="I878" s="83">
        <f>VLOOKUP(E878,Rates2,6)*VLOOKUP(E878,Mort_Imp_Survivors,C878-'Mort Imp Cume'!$C$4+2)</f>
        <v>5.3535225285397309E-2</v>
      </c>
      <c r="J878" s="9">
        <f t="shared" si="990"/>
        <v>0.94646477471460266</v>
      </c>
      <c r="K878" s="83">
        <f>VLOOKUP(E878,Rates2,7)*VLOOKUP(E878,Mort_Imp_Survivors,C878-'Mort Imp Cume'!$C$4+2)</f>
        <v>8.5956031606455943E-2</v>
      </c>
      <c r="L878" s="9">
        <f t="shared" si="991"/>
        <v>0.91404396839354407</v>
      </c>
      <c r="M878" s="31">
        <f>PRODUCT(H$4:H877)</f>
        <v>4.4161834142918142E-9</v>
      </c>
      <c r="N878" s="9">
        <f>PRODUCT(J$4:J877)</f>
        <v>2.5158333376582584E-4</v>
      </c>
      <c r="O878" s="9">
        <f>PRODUCT(L$4:L877)</f>
        <v>1.0840046376046074E-5</v>
      </c>
      <c r="P878" s="9">
        <f t="shared" si="994"/>
        <v>1.1110381458888819E-12</v>
      </c>
      <c r="Q878" s="9">
        <f t="shared" si="995"/>
        <v>5.3082655776798712E-14</v>
      </c>
      <c r="R878" s="9">
        <f t="shared" si="996"/>
        <v>1.1309480133531143E-13</v>
      </c>
      <c r="S878" s="9">
        <f t="shared" si="983"/>
        <v>4.3886097181660242E-11</v>
      </c>
      <c r="T878" s="9">
        <f t="shared" si="978"/>
        <v>2.2271254755148601E-9</v>
      </c>
      <c r="U878" s="9">
        <f t="shared" si="969"/>
        <v>3.9128645799653533E-8</v>
      </c>
      <c r="V878" s="9">
        <f t="shared" si="1037"/>
        <v>4.0670508209523945E-8</v>
      </c>
      <c r="W878" s="6"/>
      <c r="X878" s="6"/>
    </row>
    <row r="879" spans="1:24" x14ac:dyDescent="0.25">
      <c r="A879">
        <f t="shared" si="992"/>
        <v>875</v>
      </c>
      <c r="B879" t="str">
        <f t="shared" si="1006"/>
        <v>December</v>
      </c>
      <c r="C879">
        <f t="shared" si="987"/>
        <v>2097</v>
      </c>
      <c r="D879">
        <f t="shared" ref="D879:E879" si="1039">D867+1</f>
        <v>114</v>
      </c>
      <c r="E879">
        <f t="shared" si="1039"/>
        <v>112</v>
      </c>
      <c r="F879" s="6"/>
      <c r="G879" s="83">
        <f>VLOOKUP(D879,Rates2,5)*VLOOKUP(D879,Mort_Imp_Retirees,C879-'Mort Imp Cume'!$C$4+2)</f>
        <v>0.10754970334861469</v>
      </c>
      <c r="H879" s="9">
        <f t="shared" si="989"/>
        <v>0.89245029665138531</v>
      </c>
      <c r="I879" s="83">
        <f>VLOOKUP(E879,Rates2,6)*VLOOKUP(E879,Mort_Imp_Survivors,C879-'Mort Imp Cume'!$C$4+2)</f>
        <v>5.3535225285397309E-2</v>
      </c>
      <c r="J879" s="9">
        <f t="shared" si="990"/>
        <v>0.94646477471460266</v>
      </c>
      <c r="K879" s="83">
        <f>VLOOKUP(E879,Rates2,7)*VLOOKUP(E879,Mort_Imp_Survivors,C879-'Mort Imp Cume'!$C$4+2)</f>
        <v>8.5956031606455943E-2</v>
      </c>
      <c r="L879" s="9">
        <f t="shared" si="991"/>
        <v>0.91404396839354407</v>
      </c>
      <c r="M879" s="31">
        <f>PRODUCT(H$4:H878)</f>
        <v>3.9412241981516573E-9</v>
      </c>
      <c r="N879" s="9">
        <f>PRODUCT(J$4:J878)</f>
        <v>2.3811476331462106E-4</v>
      </c>
      <c r="O879" s="9">
        <f>PRODUCT(L$4:L878)</f>
        <v>9.9082790071312099E-6</v>
      </c>
      <c r="P879" s="9">
        <f t="shared" si="994"/>
        <v>9.3846366711273908E-13</v>
      </c>
      <c r="Q879" s="9">
        <f t="shared" si="995"/>
        <v>4.4837473838958535E-14</v>
      </c>
      <c r="R879" s="9">
        <f t="shared" si="996"/>
        <v>9.5528098999346109E-14</v>
      </c>
      <c r="S879" s="9">
        <f t="shared" si="983"/>
        <v>3.6289361973477654E-11</v>
      </c>
      <c r="T879" s="9">
        <f t="shared" si="978"/>
        <v>1.9361794355675293E-9</v>
      </c>
      <c r="U879" s="9">
        <f t="shared" si="969"/>
        <v>3.5087798920288133E-8</v>
      </c>
      <c r="V879" s="9">
        <f t="shared" si="1037"/>
        <v>3.7007712643002573E-8</v>
      </c>
      <c r="W879" s="6"/>
      <c r="X879" s="6"/>
    </row>
    <row r="880" spans="1:24" x14ac:dyDescent="0.25">
      <c r="A880">
        <f t="shared" si="992"/>
        <v>876</v>
      </c>
      <c r="B880" t="str">
        <f t="shared" si="1006"/>
        <v>January</v>
      </c>
      <c r="C880">
        <f t="shared" si="987"/>
        <v>2098</v>
      </c>
      <c r="D880">
        <f t="shared" ref="D880:E880" si="1040">D868+1</f>
        <v>115</v>
      </c>
      <c r="E880">
        <f t="shared" si="1040"/>
        <v>113</v>
      </c>
      <c r="F880" s="6"/>
      <c r="G880" s="83">
        <f>VLOOKUP(D880,Rates2,5)*VLOOKUP(D880,Mort_Imp_Retirees,C880-'Mort Imp Cume'!$C$4+2)</f>
        <v>0.10395376628675379</v>
      </c>
      <c r="H880" s="9">
        <f t="shared" si="989"/>
        <v>0.89604623371324621</v>
      </c>
      <c r="I880" s="83">
        <f>VLOOKUP(E880,Rates2,6)*VLOOKUP(E880,Mort_Imp_Survivors,C880-'Mort Imp Cume'!$C$4+2)</f>
        <v>5.4898051014313901E-2</v>
      </c>
      <c r="J880" s="9">
        <f t="shared" si="990"/>
        <v>0.94510194898568611</v>
      </c>
      <c r="K880" s="83">
        <f>VLOOKUP(E880,Rates2,7)*VLOOKUP(E880,Mort_Imp_Survivors,C880-'Mort Imp Cume'!$C$4+2)</f>
        <v>9.4773012056490372E-2</v>
      </c>
      <c r="L880" s="9">
        <f t="shared" si="991"/>
        <v>0.90522698794350964</v>
      </c>
      <c r="M880" s="31">
        <f>PRODUCT(H$4:H879)</f>
        <v>3.5173467048100646E-9</v>
      </c>
      <c r="N880" s="9">
        <f>PRODUCT(J$4:J879)</f>
        <v>2.2536723581679374E-4</v>
      </c>
      <c r="O880" s="9">
        <f>PRODUCT(L$4:L879)</f>
        <v>9.0566026636286567E-6</v>
      </c>
      <c r="P880" s="9">
        <f t="shared" si="994"/>
        <v>7.9269470427235223E-13</v>
      </c>
      <c r="Q880" s="9">
        <f t="shared" si="995"/>
        <v>3.8993597276002307E-14</v>
      </c>
      <c r="R880" s="9">
        <f t="shared" si="996"/>
        <v>7.7879802986757773E-14</v>
      </c>
      <c r="S880" s="9">
        <f t="shared" si="983"/>
        <v>3.3952238996706273E-11</v>
      </c>
      <c r="T880" s="9">
        <f t="shared" si="978"/>
        <v>1.9780177546273508E-9</v>
      </c>
      <c r="U880" s="9">
        <f t="shared" si="969"/>
        <v>3.4986597365092232E-8</v>
      </c>
      <c r="V880" s="9">
        <f t="shared" si="1037"/>
        <v>3.8446389652678207E-8</v>
      </c>
      <c r="W880" s="6"/>
      <c r="X880" s="6"/>
    </row>
    <row r="881" spans="1:24" x14ac:dyDescent="0.25">
      <c r="A881">
        <f t="shared" si="992"/>
        <v>877</v>
      </c>
      <c r="B881" t="str">
        <f t="shared" si="1006"/>
        <v>February</v>
      </c>
      <c r="C881">
        <f t="shared" si="987"/>
        <v>2098</v>
      </c>
      <c r="D881">
        <f t="shared" ref="D881:E881" si="1041">D869+1</f>
        <v>115</v>
      </c>
      <c r="E881">
        <f t="shared" si="1041"/>
        <v>113</v>
      </c>
      <c r="F881" s="6"/>
      <c r="G881" s="83">
        <f>VLOOKUP(D881,Rates2,5)*VLOOKUP(D881,Mort_Imp_Retirees,C881-'Mort Imp Cume'!$C$4+2)</f>
        <v>0.10395376628675379</v>
      </c>
      <c r="H881" s="9">
        <f t="shared" si="989"/>
        <v>0.89604623371324621</v>
      </c>
      <c r="I881" s="83">
        <f>VLOOKUP(E881,Rates2,6)*VLOOKUP(E881,Mort_Imp_Survivors,C881-'Mort Imp Cume'!$C$4+2)</f>
        <v>5.4898051014313901E-2</v>
      </c>
      <c r="J881" s="9">
        <f t="shared" si="990"/>
        <v>0.94510194898568611</v>
      </c>
      <c r="K881" s="83">
        <f>VLOOKUP(E881,Rates2,7)*VLOOKUP(E881,Mort_Imp_Survivors,C881-'Mort Imp Cume'!$C$4+2)</f>
        <v>9.4773012056490372E-2</v>
      </c>
      <c r="L881" s="9">
        <f t="shared" si="991"/>
        <v>0.90522698794350964</v>
      </c>
      <c r="M881" s="31">
        <f>PRODUCT(H$4:H880)</f>
        <v>3.1517052675087556E-9</v>
      </c>
      <c r="N881" s="9">
        <f>PRODUCT(J$4:J880)</f>
        <v>2.129950138079685E-4</v>
      </c>
      <c r="O881" s="9">
        <f>PRODUCT(L$4:L880)</f>
        <v>8.198281150197736E-6</v>
      </c>
      <c r="P881" s="9">
        <f t="shared" si="994"/>
        <v>6.7129750697167444E-13</v>
      </c>
      <c r="Q881" s="9">
        <f t="shared" si="995"/>
        <v>3.3021924453584123E-14</v>
      </c>
      <c r="R881" s="9">
        <f t="shared" si="996"/>
        <v>6.5952903818685326E-14</v>
      </c>
      <c r="S881" s="9">
        <f t="shared" si="983"/>
        <v>2.742350479420027E-11</v>
      </c>
      <c r="T881" s="9">
        <f t="shared" si="978"/>
        <v>1.6873039772075482E-9</v>
      </c>
      <c r="U881" s="9">
        <f t="shared" si="969"/>
        <v>3.1010215146202317E-8</v>
      </c>
      <c r="V881" s="9">
        <f t="shared" si="1037"/>
        <v>3.4619074235844377E-8</v>
      </c>
      <c r="W881" s="6"/>
      <c r="X881" s="6"/>
    </row>
    <row r="882" spans="1:24" x14ac:dyDescent="0.25">
      <c r="A882">
        <f t="shared" si="992"/>
        <v>878</v>
      </c>
      <c r="B882" t="str">
        <f t="shared" si="1006"/>
        <v>March</v>
      </c>
      <c r="C882">
        <f t="shared" si="987"/>
        <v>2098</v>
      </c>
      <c r="D882">
        <f t="shared" ref="D882:E882" si="1042">D870+1</f>
        <v>115</v>
      </c>
      <c r="E882">
        <f t="shared" si="1042"/>
        <v>113</v>
      </c>
      <c r="F882" s="6"/>
      <c r="G882" s="83">
        <f>VLOOKUP(D882,Rates2,5)*VLOOKUP(D882,Mort_Imp_Retirees,C882-'Mort Imp Cume'!$C$4+2)</f>
        <v>0.10395376628675379</v>
      </c>
      <c r="H882" s="9">
        <f t="shared" si="989"/>
        <v>0.89604623371324621</v>
      </c>
      <c r="I882" s="83">
        <f>VLOOKUP(E882,Rates2,6)*VLOOKUP(E882,Mort_Imp_Survivors,C882-'Mort Imp Cume'!$C$4+2)</f>
        <v>5.4898051014313901E-2</v>
      </c>
      <c r="J882" s="9">
        <f t="shared" si="990"/>
        <v>0.94510194898568611</v>
      </c>
      <c r="K882" s="83">
        <f>VLOOKUP(E882,Rates2,7)*VLOOKUP(E882,Mort_Imp_Survivors,C882-'Mort Imp Cume'!$C$4+2)</f>
        <v>9.4773012056490372E-2</v>
      </c>
      <c r="L882" s="9">
        <f t="shared" si="991"/>
        <v>0.90522698794350964</v>
      </c>
      <c r="M882" s="31">
        <f>PRODUCT(H$4:H881)</f>
        <v>2.8240736347254198E-9</v>
      </c>
      <c r="N882" s="9">
        <f>PRODUCT(J$4:J881)</f>
        <v>2.0130200267414415E-4</v>
      </c>
      <c r="O882" s="9">
        <f>PRODUCT(L$4:L881)</f>
        <v>7.4213053519075484E-6</v>
      </c>
      <c r="P882" s="9">
        <f t="shared" si="994"/>
        <v>5.6849167836947649E-13</v>
      </c>
      <c r="Q882" s="9">
        <f t="shared" si="995"/>
        <v>2.7964783215559021E-14</v>
      </c>
      <c r="R882" s="9">
        <f t="shared" si="996"/>
        <v>5.5852549124403546E-14</v>
      </c>
      <c r="S882" s="9">
        <f t="shared" si="983"/>
        <v>2.2150192076301108E-11</v>
      </c>
      <c r="T882" s="9">
        <f t="shared" si="978"/>
        <v>1.4393170662094338E-9</v>
      </c>
      <c r="U882" s="9">
        <f t="shared" si="969"/>
        <v>2.7485766431611382E-8</v>
      </c>
      <c r="V882" s="9">
        <f t="shared" si="1037"/>
        <v>3.1172765811663583E-8</v>
      </c>
      <c r="W882" s="6"/>
      <c r="X882" s="6"/>
    </row>
    <row r="883" spans="1:24" x14ac:dyDescent="0.25">
      <c r="A883">
        <f t="shared" si="992"/>
        <v>879</v>
      </c>
      <c r="B883" t="str">
        <f t="shared" si="1006"/>
        <v>April</v>
      </c>
      <c r="C883">
        <f t="shared" si="987"/>
        <v>2098</v>
      </c>
      <c r="D883">
        <f t="shared" ref="D883:E883" si="1043">D871+1</f>
        <v>115</v>
      </c>
      <c r="E883">
        <f t="shared" si="1043"/>
        <v>113</v>
      </c>
      <c r="F883" s="6"/>
      <c r="G883" s="83">
        <f>VLOOKUP(D883,Rates2,5)*VLOOKUP(D883,Mort_Imp_Retirees,C883-'Mort Imp Cume'!$C$4+2)</f>
        <v>0.10395376628675379</v>
      </c>
      <c r="H883" s="9">
        <f t="shared" si="989"/>
        <v>0.89604623371324621</v>
      </c>
      <c r="I883" s="83">
        <f>VLOOKUP(E883,Rates2,6)*VLOOKUP(E883,Mort_Imp_Survivors,C883-'Mort Imp Cume'!$C$4+2)</f>
        <v>5.4898051014313901E-2</v>
      </c>
      <c r="J883" s="9">
        <f t="shared" si="990"/>
        <v>0.94510194898568611</v>
      </c>
      <c r="K883" s="83">
        <f>VLOOKUP(E883,Rates2,7)*VLOOKUP(E883,Mort_Imp_Survivors,C883-'Mort Imp Cume'!$C$4+2)</f>
        <v>9.4773012056490372E-2</v>
      </c>
      <c r="L883" s="9">
        <f t="shared" si="991"/>
        <v>0.90522698794350964</v>
      </c>
      <c r="M883" s="31">
        <f>PRODUCT(H$4:H882)</f>
        <v>2.5305005441245904E-9</v>
      </c>
      <c r="N883" s="9">
        <f>PRODUCT(J$4:J882)</f>
        <v>1.9025091506205544E-4</v>
      </c>
      <c r="O883" s="9">
        <f>PRODUCT(L$4:L882)</f>
        <v>6.7179658903163181E-6</v>
      </c>
      <c r="P883" s="9">
        <f t="shared" si="994"/>
        <v>4.8143004408473251E-13</v>
      </c>
      <c r="Q883" s="9">
        <f t="shared" si="995"/>
        <v>2.3682117660720767E-14</v>
      </c>
      <c r="R883" s="9">
        <f t="shared" si="996"/>
        <v>4.7299012826939593E-14</v>
      </c>
      <c r="S883" s="9">
        <f t="shared" si="983"/>
        <v>1.7890893694988069E-11</v>
      </c>
      <c r="T883" s="9">
        <f t="shared" si="978"/>
        <v>1.2277773566978965E-9</v>
      </c>
      <c r="U883" s="9">
        <f t="shared" si="969"/>
        <v>2.4361886970836249E-8</v>
      </c>
      <c r="V883" s="9">
        <f t="shared" si="1037"/>
        <v>2.8069535358709473E-8</v>
      </c>
      <c r="W883" s="6"/>
      <c r="X883" s="6"/>
    </row>
    <row r="884" spans="1:24" x14ac:dyDescent="0.25">
      <c r="A884">
        <f t="shared" si="992"/>
        <v>880</v>
      </c>
      <c r="B884" t="str">
        <f t="shared" si="1006"/>
        <v>May</v>
      </c>
      <c r="C884">
        <f t="shared" si="987"/>
        <v>2098</v>
      </c>
      <c r="D884">
        <f t="shared" ref="D884:E884" si="1044">D872+1</f>
        <v>115</v>
      </c>
      <c r="E884">
        <f t="shared" si="1044"/>
        <v>113</v>
      </c>
      <c r="F884" s="6"/>
      <c r="G884" s="83">
        <f>VLOOKUP(D884,Rates2,5)*VLOOKUP(D884,Mort_Imp_Retirees,C884-'Mort Imp Cume'!$C$4+2)</f>
        <v>0.10395376628675379</v>
      </c>
      <c r="H884" s="9">
        <f t="shared" si="989"/>
        <v>0.89604623371324621</v>
      </c>
      <c r="I884" s="83">
        <f>VLOOKUP(E884,Rates2,6)*VLOOKUP(E884,Mort_Imp_Survivors,C884-'Mort Imp Cume'!$C$4+2)</f>
        <v>5.4898051014313901E-2</v>
      </c>
      <c r="J884" s="9">
        <f t="shared" si="990"/>
        <v>0.94510194898568611</v>
      </c>
      <c r="K884" s="83">
        <f>VLOOKUP(E884,Rates2,7)*VLOOKUP(E884,Mort_Imp_Survivors,C884-'Mort Imp Cume'!$C$4+2)</f>
        <v>9.4773012056490372E-2</v>
      </c>
      <c r="L884" s="9">
        <f t="shared" si="991"/>
        <v>0.90522698794350964</v>
      </c>
      <c r="M884" s="31">
        <f>PRODUCT(H$4:H883)</f>
        <v>2.2674454819721592E-9</v>
      </c>
      <c r="N884" s="9">
        <f>PRODUCT(J$4:J883)</f>
        <v>1.7980651062145882E-4</v>
      </c>
      <c r="O884" s="9">
        <f>PRODUCT(L$4:L883)</f>
        <v>6.0812840279982786E-6</v>
      </c>
      <c r="P884" s="9">
        <f t="shared" si="994"/>
        <v>4.0770146013780588E-13</v>
      </c>
      <c r="Q884" s="9">
        <f t="shared" si="995"/>
        <v>2.0055320742990103E-14</v>
      </c>
      <c r="R884" s="9">
        <f t="shared" si="996"/>
        <v>4.005540748766831E-14</v>
      </c>
      <c r="S884" s="9">
        <f t="shared" si="983"/>
        <v>1.4450623096303868E-11</v>
      </c>
      <c r="T884" s="9">
        <f t="shared" si="978"/>
        <v>1.0473281204050758E-9</v>
      </c>
      <c r="U884" s="9">
        <f t="shared" si="969"/>
        <v>2.1593050288647391E-8</v>
      </c>
      <c r="V884" s="9">
        <f t="shared" si="1037"/>
        <v>2.5275229667270698E-8</v>
      </c>
      <c r="W884" s="6"/>
      <c r="X884" s="6"/>
    </row>
    <row r="885" spans="1:24" x14ac:dyDescent="0.25">
      <c r="A885">
        <f t="shared" si="992"/>
        <v>881</v>
      </c>
      <c r="B885" t="str">
        <f t="shared" si="1006"/>
        <v>June</v>
      </c>
      <c r="C885">
        <f t="shared" si="987"/>
        <v>2098</v>
      </c>
      <c r="D885">
        <f t="shared" ref="D885:E885" si="1045">D873+1</f>
        <v>115</v>
      </c>
      <c r="E885">
        <f t="shared" si="1045"/>
        <v>113</v>
      </c>
      <c r="F885" s="6"/>
      <c r="G885" s="83">
        <f>VLOOKUP(D885,Rates2,5)*VLOOKUP(D885,Mort_Imp_Retirees,C885-'Mort Imp Cume'!$C$4+2)</f>
        <v>0.10395376628675379</v>
      </c>
      <c r="H885" s="9">
        <f t="shared" si="989"/>
        <v>0.89604623371324621</v>
      </c>
      <c r="I885" s="83">
        <f>VLOOKUP(E885,Rates2,6)*VLOOKUP(E885,Mort_Imp_Survivors,C885-'Mort Imp Cume'!$C$4+2)</f>
        <v>5.4898051014313901E-2</v>
      </c>
      <c r="J885" s="9">
        <f t="shared" si="990"/>
        <v>0.94510194898568611</v>
      </c>
      <c r="K885" s="83">
        <f>VLOOKUP(E885,Rates2,7)*VLOOKUP(E885,Mort_Imp_Survivors,C885-'Mort Imp Cume'!$C$4+2)</f>
        <v>9.4773012056490372E-2</v>
      </c>
      <c r="L885" s="9">
        <f t="shared" si="991"/>
        <v>0.90522698794350964</v>
      </c>
      <c r="M885" s="31">
        <f>PRODUCT(H$4:H884)</f>
        <v>2.0317359842712697E-9</v>
      </c>
      <c r="N885" s="9">
        <f>PRODUCT(J$4:J884)</f>
        <v>1.6993548362865621E-4</v>
      </c>
      <c r="O885" s="9">
        <f>PRODUCT(L$4:L884)</f>
        <v>5.5049424234938556E-6</v>
      </c>
      <c r="P885" s="9">
        <f t="shared" si="994"/>
        <v>3.4526403709288208E-13</v>
      </c>
      <c r="Q885" s="9">
        <f t="shared" si="995"/>
        <v>1.6983949487394267E-14</v>
      </c>
      <c r="R885" s="9">
        <f t="shared" si="996"/>
        <v>3.3921123784835811E-14</v>
      </c>
      <c r="S885" s="9">
        <f t="shared" si="983"/>
        <v>1.1671888024796074E-11</v>
      </c>
      <c r="T885" s="9">
        <f t="shared" si="978"/>
        <v>8.9339991962494555E-10</v>
      </c>
      <c r="U885" s="9">
        <f t="shared" ref="U885:U903" si="1046">IF(O646=0,0,R645*O885/O646)</f>
        <v>1.9138904195976997E-8</v>
      </c>
      <c r="V885" s="9">
        <f t="shared" si="1037"/>
        <v>2.2759095459521432E-8</v>
      </c>
      <c r="W885" s="6"/>
      <c r="X885" s="6"/>
    </row>
    <row r="886" spans="1:24" x14ac:dyDescent="0.25">
      <c r="A886">
        <f t="shared" si="992"/>
        <v>882</v>
      </c>
      <c r="B886" t="str">
        <f t="shared" si="1006"/>
        <v>July</v>
      </c>
      <c r="C886">
        <f t="shared" si="987"/>
        <v>2098</v>
      </c>
      <c r="D886">
        <f t="shared" ref="D886:E886" si="1047">D874+1</f>
        <v>115</v>
      </c>
      <c r="E886">
        <f t="shared" si="1047"/>
        <v>113</v>
      </c>
      <c r="F886" s="6"/>
      <c r="G886" s="83">
        <f>VLOOKUP(D886,Rates2,5)*VLOOKUP(D886,Mort_Imp_Retirees,C886-'Mort Imp Cume'!$C$4+2)</f>
        <v>0.10395376628675379</v>
      </c>
      <c r="H886" s="9">
        <f t="shared" si="989"/>
        <v>0.89604623371324621</v>
      </c>
      <c r="I886" s="83">
        <f>VLOOKUP(E886,Rates2,6)*VLOOKUP(E886,Mort_Imp_Survivors,C886-'Mort Imp Cume'!$C$4+2)</f>
        <v>5.4898051014313901E-2</v>
      </c>
      <c r="J886" s="9">
        <f t="shared" si="990"/>
        <v>0.94510194898568611</v>
      </c>
      <c r="K886" s="83">
        <f>VLOOKUP(E886,Rates2,7)*VLOOKUP(E886,Mort_Imp_Survivors,C886-'Mort Imp Cume'!$C$4+2)</f>
        <v>9.4773012056490372E-2</v>
      </c>
      <c r="L886" s="9">
        <f t="shared" si="991"/>
        <v>0.90522698794350964</v>
      </c>
      <c r="M886" s="31">
        <f>PRODUCT(H$4:H885)</f>
        <v>1.8205293766059465E-9</v>
      </c>
      <c r="N886" s="9">
        <f>PRODUCT(J$4:J885)</f>
        <v>1.6060635677926814E-4</v>
      </c>
      <c r="O886" s="9">
        <f>PRODUCT(L$4:L885)</f>
        <v>4.9832224488217872E-6</v>
      </c>
      <c r="P886" s="9">
        <f t="shared" si="994"/>
        <v>2.9238859058631328E-13</v>
      </c>
      <c r="Q886" s="9">
        <f t="shared" si="995"/>
        <v>1.4382943254157773E-14</v>
      </c>
      <c r="R886" s="9">
        <f t="shared" si="996"/>
        <v>2.8726274702869958E-14</v>
      </c>
      <c r="S886" s="9">
        <f t="shared" si="983"/>
        <v>9.4274806806236073E-12</v>
      </c>
      <c r="T886" s="9">
        <f t="shared" si="978"/>
        <v>7.6209489732515992E-10</v>
      </c>
      <c r="U886" s="9">
        <f t="shared" si="1046"/>
        <v>1.6963682709309854E-8</v>
      </c>
      <c r="V886" s="9">
        <f t="shared" si="1037"/>
        <v>2.0493440928307173E-8</v>
      </c>
      <c r="W886" s="6"/>
      <c r="X886" s="6"/>
    </row>
    <row r="887" spans="1:24" x14ac:dyDescent="0.25">
      <c r="A887">
        <f t="shared" si="992"/>
        <v>883</v>
      </c>
      <c r="B887" t="str">
        <f t="shared" si="1006"/>
        <v>August</v>
      </c>
      <c r="C887">
        <f t="shared" si="987"/>
        <v>2098</v>
      </c>
      <c r="D887">
        <f t="shared" ref="D887:E887" si="1048">D875+1</f>
        <v>115</v>
      </c>
      <c r="E887">
        <f t="shared" si="1048"/>
        <v>113</v>
      </c>
      <c r="F887" s="6"/>
      <c r="G887" s="83">
        <f>VLOOKUP(D887,Rates2,5)*VLOOKUP(D887,Mort_Imp_Retirees,C887-'Mort Imp Cume'!$C$4+2)</f>
        <v>0.10395376628675379</v>
      </c>
      <c r="H887" s="9">
        <f t="shared" si="989"/>
        <v>0.89604623371324621</v>
      </c>
      <c r="I887" s="83">
        <f>VLOOKUP(E887,Rates2,6)*VLOOKUP(E887,Mort_Imp_Survivors,C887-'Mort Imp Cume'!$C$4+2)</f>
        <v>5.4898051014313901E-2</v>
      </c>
      <c r="J887" s="9">
        <f t="shared" si="990"/>
        <v>0.94510194898568611</v>
      </c>
      <c r="K887" s="83">
        <f>VLOOKUP(E887,Rates2,7)*VLOOKUP(E887,Mort_Imp_Survivors,C887-'Mort Imp Cume'!$C$4+2)</f>
        <v>9.4773012056490372E-2</v>
      </c>
      <c r="L887" s="9">
        <f t="shared" si="991"/>
        <v>0.90522698794350964</v>
      </c>
      <c r="M887" s="31">
        <f>PRODUCT(H$4:H886)</f>
        <v>1.6312784912720823E-9</v>
      </c>
      <c r="N887" s="9">
        <f>PRODUCT(J$4:J886)</f>
        <v>1.5178938081157679E-4</v>
      </c>
      <c r="O887" s="9">
        <f>PRODUCT(L$4:L886)</f>
        <v>4.5109474475994267E-6</v>
      </c>
      <c r="P887" s="9">
        <f t="shared" si="994"/>
        <v>2.4761075212143254E-13</v>
      </c>
      <c r="Q887" s="9">
        <f t="shared" si="995"/>
        <v>1.2180268011622607E-14</v>
      </c>
      <c r="R887" s="9">
        <f t="shared" si="996"/>
        <v>2.4326990566086293E-14</v>
      </c>
      <c r="S887" s="9">
        <f t="shared" si="983"/>
        <v>7.6146542697049367E-12</v>
      </c>
      <c r="T887" s="9">
        <f t="shared" si="978"/>
        <v>6.5008807340486944E-10</v>
      </c>
      <c r="U887" s="9">
        <f t="shared" si="1046"/>
        <v>1.5035684808048032E-8</v>
      </c>
      <c r="V887" s="9">
        <f t="shared" si="1037"/>
        <v>1.8453330969544897E-8</v>
      </c>
      <c r="W887" s="6"/>
      <c r="X887" s="6"/>
    </row>
    <row r="888" spans="1:24" x14ac:dyDescent="0.25">
      <c r="A888">
        <f t="shared" si="992"/>
        <v>884</v>
      </c>
      <c r="B888" t="str">
        <f t="shared" si="1006"/>
        <v>September</v>
      </c>
      <c r="C888">
        <f t="shared" si="987"/>
        <v>2098</v>
      </c>
      <c r="D888">
        <f t="shared" ref="D888:E888" si="1049">D876+1</f>
        <v>115</v>
      </c>
      <c r="E888">
        <f t="shared" si="1049"/>
        <v>113</v>
      </c>
      <c r="F888" s="6"/>
      <c r="G888" s="83">
        <f>VLOOKUP(D888,Rates2,5)*VLOOKUP(D888,Mort_Imp_Retirees,C888-'Mort Imp Cume'!$C$4+2)</f>
        <v>0.10395376628675379</v>
      </c>
      <c r="H888" s="9">
        <f t="shared" si="989"/>
        <v>0.89604623371324621</v>
      </c>
      <c r="I888" s="83">
        <f>VLOOKUP(E888,Rates2,6)*VLOOKUP(E888,Mort_Imp_Survivors,C888-'Mort Imp Cume'!$C$4+2)</f>
        <v>5.4898051014313901E-2</v>
      </c>
      <c r="J888" s="9">
        <f t="shared" si="990"/>
        <v>0.94510194898568611</v>
      </c>
      <c r="K888" s="83">
        <f>VLOOKUP(E888,Rates2,7)*VLOOKUP(E888,Mort_Imp_Survivors,C888-'Mort Imp Cume'!$C$4+2)</f>
        <v>9.4773012056490372E-2</v>
      </c>
      <c r="L888" s="9">
        <f t="shared" si="991"/>
        <v>0.90522698794350964</v>
      </c>
      <c r="M888" s="31">
        <f>PRODUCT(H$4:H887)</f>
        <v>1.4617009482417758E-9</v>
      </c>
      <c r="N888" s="9">
        <f>PRODUCT(J$4:J887)</f>
        <v>1.4345643964035174E-4</v>
      </c>
      <c r="O888" s="9">
        <f>PRODUCT(L$4:L887)</f>
        <v>4.0834313707618915E-6</v>
      </c>
      <c r="P888" s="9">
        <f t="shared" si="994"/>
        <v>2.0969041385369122E-13</v>
      </c>
      <c r="Q888" s="9">
        <f t="shared" si="995"/>
        <v>1.0314921376893417E-14</v>
      </c>
      <c r="R888" s="9">
        <f t="shared" si="996"/>
        <v>2.0601434614260178E-14</v>
      </c>
      <c r="S888" s="9">
        <f t="shared" si="983"/>
        <v>6.1504193550148083E-12</v>
      </c>
      <c r="T888" s="9">
        <f t="shared" si="978"/>
        <v>5.5454314766647727E-10</v>
      </c>
      <c r="U888" s="9">
        <f t="shared" si="1046"/>
        <v>1.3326812433416703E-8</v>
      </c>
      <c r="V888" s="9">
        <f t="shared" si="1037"/>
        <v>1.6616312754058003E-8</v>
      </c>
      <c r="W888" s="6"/>
      <c r="X888" s="6"/>
    </row>
    <row r="889" spans="1:24" x14ac:dyDescent="0.25">
      <c r="A889">
        <f t="shared" si="992"/>
        <v>885</v>
      </c>
      <c r="B889" t="str">
        <f t="shared" si="1006"/>
        <v>October</v>
      </c>
      <c r="C889">
        <f t="shared" si="987"/>
        <v>2098</v>
      </c>
      <c r="D889">
        <f t="shared" ref="D889:E889" si="1050">D877+1</f>
        <v>115</v>
      </c>
      <c r="E889">
        <f t="shared" si="1050"/>
        <v>113</v>
      </c>
      <c r="F889" s="6"/>
      <c r="G889" s="83">
        <f>VLOOKUP(D889,Rates2,5)*VLOOKUP(D889,Mort_Imp_Retirees,C889-'Mort Imp Cume'!$C$4+2)</f>
        <v>0.10395376628675379</v>
      </c>
      <c r="H889" s="9">
        <f t="shared" si="989"/>
        <v>0.89604623371324621</v>
      </c>
      <c r="I889" s="83">
        <f>VLOOKUP(E889,Rates2,6)*VLOOKUP(E889,Mort_Imp_Survivors,C889-'Mort Imp Cume'!$C$4+2)</f>
        <v>5.4898051014313901E-2</v>
      </c>
      <c r="J889" s="9">
        <f t="shared" si="990"/>
        <v>0.94510194898568611</v>
      </c>
      <c r="K889" s="83">
        <f>VLOOKUP(E889,Rates2,7)*VLOOKUP(E889,Mort_Imp_Survivors,C889-'Mort Imp Cume'!$C$4+2)</f>
        <v>9.4773012056490372E-2</v>
      </c>
      <c r="L889" s="9">
        <f t="shared" si="991"/>
        <v>0.90522698794350964</v>
      </c>
      <c r="M889" s="31">
        <f>PRODUCT(H$4:H888)</f>
        <v>1.3097516294871238E-9</v>
      </c>
      <c r="N889" s="9">
        <f>PRODUCT(J$4:J888)</f>
        <v>1.3558096069864387E-4</v>
      </c>
      <c r="O889" s="9">
        <f>PRODUCT(L$4:L888)</f>
        <v>3.6964322802288239E-6</v>
      </c>
      <c r="P889" s="9">
        <f t="shared" si="994"/>
        <v>1.7757738420247851E-13</v>
      </c>
      <c r="Q889" s="9">
        <f t="shared" si="995"/>
        <v>8.7352431744495642E-15</v>
      </c>
      <c r="R889" s="9">
        <f t="shared" si="996"/>
        <v>1.7446428772711017E-14</v>
      </c>
      <c r="S889" s="9">
        <f t="shared" si="983"/>
        <v>4.9677446805482593E-12</v>
      </c>
      <c r="T889" s="9">
        <f t="shared" si="978"/>
        <v>4.7304067741652716E-10</v>
      </c>
      <c r="U889" s="9">
        <f t="shared" si="1046"/>
        <v>1.1812160995846715E-8</v>
      </c>
      <c r="V889" s="9">
        <f t="shared" si="1037"/>
        <v>1.4962168618573261E-8</v>
      </c>
      <c r="W889" s="6"/>
      <c r="X889" s="6"/>
    </row>
    <row r="890" spans="1:24" x14ac:dyDescent="0.25">
      <c r="A890">
        <f t="shared" si="992"/>
        <v>886</v>
      </c>
      <c r="B890" t="str">
        <f t="shared" si="1006"/>
        <v>November</v>
      </c>
      <c r="C890">
        <f t="shared" si="987"/>
        <v>2098</v>
      </c>
      <c r="D890">
        <f t="shared" ref="D890:E890" si="1051">D878+1</f>
        <v>115</v>
      </c>
      <c r="E890">
        <f t="shared" si="1051"/>
        <v>113</v>
      </c>
      <c r="F890" s="6"/>
      <c r="G890" s="83">
        <f>VLOOKUP(D890,Rates2,5)*VLOOKUP(D890,Mort_Imp_Retirees,C890-'Mort Imp Cume'!$C$4+2)</f>
        <v>0.10395376628675379</v>
      </c>
      <c r="H890" s="9">
        <f t="shared" si="989"/>
        <v>0.89604623371324621</v>
      </c>
      <c r="I890" s="83">
        <f>VLOOKUP(E890,Rates2,6)*VLOOKUP(E890,Mort_Imp_Survivors,C890-'Mort Imp Cume'!$C$4+2)</f>
        <v>5.4898051014313901E-2</v>
      </c>
      <c r="J890" s="9">
        <f t="shared" si="990"/>
        <v>0.94510194898568611</v>
      </c>
      <c r="K890" s="83">
        <f>VLOOKUP(E890,Rates2,7)*VLOOKUP(E890,Mort_Imp_Survivors,C890-'Mort Imp Cume'!$C$4+2)</f>
        <v>9.4773012056490372E-2</v>
      </c>
      <c r="L890" s="9">
        <f t="shared" si="991"/>
        <v>0.90522698794350964</v>
      </c>
      <c r="M890" s="31">
        <f>PRODUCT(H$4:H889)</f>
        <v>1.1735980147017244E-9</v>
      </c>
      <c r="N890" s="9">
        <f>PRODUCT(J$4:J889)</f>
        <v>1.2813783020164003E-4</v>
      </c>
      <c r="O890" s="9">
        <f>PRODUCT(L$4:L889)</f>
        <v>3.3461102591686973E-6</v>
      </c>
      <c r="P890" s="9">
        <f t="shared" si="994"/>
        <v>1.5038230313283139E-13</v>
      </c>
      <c r="Q890" s="9">
        <f t="shared" si="995"/>
        <v>7.3974847241878452E-15</v>
      </c>
      <c r="R890" s="9">
        <f t="shared" si="996"/>
        <v>1.4774596168685768E-14</v>
      </c>
      <c r="S890" s="9">
        <f t="shared" si="983"/>
        <v>4.012488545353197E-12</v>
      </c>
      <c r="T890" s="9">
        <f t="shared" si="978"/>
        <v>4.035168109682762E-10</v>
      </c>
      <c r="U890" s="9">
        <f t="shared" si="1046"/>
        <v>1.0469656423012378E-8</v>
      </c>
      <c r="V890" s="9">
        <f t="shared" si="1037"/>
        <v>1.3472693556273263E-8</v>
      </c>
      <c r="W890" s="6"/>
      <c r="X890" s="6"/>
    </row>
    <row r="891" spans="1:24" x14ac:dyDescent="0.25">
      <c r="A891">
        <f t="shared" si="992"/>
        <v>887</v>
      </c>
      <c r="B891" t="str">
        <f t="shared" si="1006"/>
        <v>December</v>
      </c>
      <c r="C891">
        <f t="shared" si="987"/>
        <v>2098</v>
      </c>
      <c r="D891">
        <f t="shared" ref="D891:E891" si="1052">D879+1</f>
        <v>115</v>
      </c>
      <c r="E891">
        <f t="shared" si="1052"/>
        <v>113</v>
      </c>
      <c r="F891" s="6"/>
      <c r="G891" s="83">
        <f>VLOOKUP(D891,Rates2,5)*VLOOKUP(D891,Mort_Imp_Retirees,C891-'Mort Imp Cume'!$C$4+2)</f>
        <v>0.10395376628675379</v>
      </c>
      <c r="H891" s="9">
        <f t="shared" si="989"/>
        <v>0.89604623371324621</v>
      </c>
      <c r="I891" s="83">
        <f>VLOOKUP(E891,Rates2,6)*VLOOKUP(E891,Mort_Imp_Survivors,C891-'Mort Imp Cume'!$C$4+2)</f>
        <v>5.4898051014313901E-2</v>
      </c>
      <c r="J891" s="9">
        <f t="shared" si="990"/>
        <v>0.94510194898568611</v>
      </c>
      <c r="K891" s="83">
        <f>VLOOKUP(E891,Rates2,7)*VLOOKUP(E891,Mort_Imp_Survivors,C891-'Mort Imp Cume'!$C$4+2)</f>
        <v>9.4773012056490372E-2</v>
      </c>
      <c r="L891" s="9">
        <f t="shared" si="991"/>
        <v>0.90522698794350964</v>
      </c>
      <c r="M891" s="31">
        <f>PRODUCT(H$4:H890)</f>
        <v>1.0515980809668231E-9</v>
      </c>
      <c r="N891" s="9">
        <f>PRODUCT(J$4:J890)</f>
        <v>1.2110331306236691E-4</v>
      </c>
      <c r="O891" s="9">
        <f>PRODUCT(L$4:L890)</f>
        <v>3.0289893112341563E-6</v>
      </c>
      <c r="P891" s="9">
        <f t="shared" si="994"/>
        <v>1.2735201161510944E-13</v>
      </c>
      <c r="Q891" s="9">
        <f t="shared" si="995"/>
        <v>6.2645972357879772E-15</v>
      </c>
      <c r="R891" s="9">
        <f t="shared" si="996"/>
        <v>1.2511941256951243E-14</v>
      </c>
      <c r="S891" s="9">
        <f t="shared" si="983"/>
        <v>3.2409202489073469E-12</v>
      </c>
      <c r="T891" s="9">
        <f t="shared" si="978"/>
        <v>3.4421102562102571E-10</v>
      </c>
      <c r="U891" s="9">
        <f t="shared" si="1046"/>
        <v>9.2797334589721349E-9</v>
      </c>
      <c r="V891" s="9">
        <f t="shared" si="1037"/>
        <v>1.213149485803319E-8</v>
      </c>
      <c r="W891" s="6"/>
      <c r="X891" s="6"/>
    </row>
    <row r="892" spans="1:24" x14ac:dyDescent="0.25">
      <c r="A892">
        <f t="shared" si="992"/>
        <v>888</v>
      </c>
      <c r="B892" t="str">
        <f t="shared" si="1006"/>
        <v>January</v>
      </c>
      <c r="C892">
        <f t="shared" si="987"/>
        <v>2099</v>
      </c>
      <c r="D892">
        <f t="shared" ref="D892:E892" si="1053">D880+1</f>
        <v>116</v>
      </c>
      <c r="E892">
        <f t="shared" si="1053"/>
        <v>114</v>
      </c>
      <c r="F892" s="6"/>
      <c r="G892" s="83">
        <f>VLOOKUP(D892,Rates2,5)*VLOOKUP(D892,Mort_Imp_Retirees,C892-'Mort Imp Cume'!$C$4+2)</f>
        <v>0.10184625677259096</v>
      </c>
      <c r="H892" s="9">
        <f t="shared" si="989"/>
        <v>0.89815374322740904</v>
      </c>
      <c r="I892" s="83">
        <f>VLOOKUP(E892,Rates2,6)*VLOOKUP(E892,Mort_Imp_Survivors,C892-'Mort Imp Cume'!$C$4+2)</f>
        <v>5.5400135630138118E-2</v>
      </c>
      <c r="J892" s="9">
        <f t="shared" si="990"/>
        <v>0.94459986436986187</v>
      </c>
      <c r="K892" s="83">
        <f>VLOOKUP(E892,Rates2,7)*VLOOKUP(E892,Mort_Imp_Survivors,C892-'Mort Imp Cume'!$C$4+2)</f>
        <v>0.10505845325093292</v>
      </c>
      <c r="L892" s="9">
        <f t="shared" si="991"/>
        <v>0.89494154674906712</v>
      </c>
      <c r="M892" s="31">
        <f>PRODUCT(H$4:H891)</f>
        <v>9.4228049983039916E-10</v>
      </c>
      <c r="N892" s="9">
        <f>PRODUCT(J$4:J891)</f>
        <v>1.1445497720386667E-4</v>
      </c>
      <c r="O892" s="9">
        <f>PRODUCT(L$4:L891)</f>
        <v>2.7419228707215811E-6</v>
      </c>
      <c r="P892" s="9">
        <f t="shared" si="994"/>
        <v>1.0784869312773643E-13</v>
      </c>
      <c r="Q892" s="9">
        <f t="shared" si="995"/>
        <v>5.3663179296649262E-15</v>
      </c>
      <c r="R892" s="9">
        <f t="shared" si="996"/>
        <v>1.0375471395730993E-14</v>
      </c>
      <c r="S892" s="9">
        <f t="shared" si="983"/>
        <v>2.5317243308686216E-12</v>
      </c>
      <c r="T892" s="9">
        <f t="shared" si="978"/>
        <v>3.3274725672167371E-10</v>
      </c>
      <c r="U892" s="9">
        <f t="shared" si="1046"/>
        <v>9.0946276810217588E-9</v>
      </c>
      <c r="V892" s="9">
        <f t="shared" si="1037"/>
        <v>1.2462189432766767E-8</v>
      </c>
      <c r="W892" s="6"/>
      <c r="X892" s="6"/>
    </row>
    <row r="893" spans="1:24" x14ac:dyDescent="0.25">
      <c r="A893">
        <f t="shared" si="992"/>
        <v>889</v>
      </c>
      <c r="B893" t="str">
        <f t="shared" si="1006"/>
        <v>February</v>
      </c>
      <c r="C893">
        <f t="shared" si="987"/>
        <v>2099</v>
      </c>
      <c r="D893">
        <f t="shared" ref="D893:E893" si="1054">D881+1</f>
        <v>116</v>
      </c>
      <c r="E893">
        <f t="shared" si="1054"/>
        <v>114</v>
      </c>
      <c r="F893" s="6"/>
      <c r="G893" s="83">
        <f>VLOOKUP(D893,Rates2,5)*VLOOKUP(D893,Mort_Imp_Retirees,C893-'Mort Imp Cume'!$C$4+2)</f>
        <v>0.10184625677259096</v>
      </c>
      <c r="H893" s="9">
        <f t="shared" si="989"/>
        <v>0.89815374322740904</v>
      </c>
      <c r="I893" s="83">
        <f>VLOOKUP(E893,Rates2,6)*VLOOKUP(E893,Mort_Imp_Survivors,C893-'Mort Imp Cume'!$C$4+2)</f>
        <v>5.5400135630138118E-2</v>
      </c>
      <c r="J893" s="9">
        <f t="shared" si="990"/>
        <v>0.94459986436986187</v>
      </c>
      <c r="K893" s="83">
        <f>VLOOKUP(E893,Rates2,7)*VLOOKUP(E893,Mort_Imp_Survivors,C893-'Mort Imp Cume'!$C$4+2)</f>
        <v>0.10505845325093292</v>
      </c>
      <c r="L893" s="9">
        <f t="shared" si="991"/>
        <v>0.89494154674906712</v>
      </c>
      <c r="M893" s="31">
        <f>PRODUCT(H$4:H892)</f>
        <v>8.46312758092867E-10</v>
      </c>
      <c r="N893" s="9">
        <f>PRODUCT(J$4:J892)</f>
        <v>1.0811415594322809E-4</v>
      </c>
      <c r="O893" s="9">
        <f>PRODUCT(L$4:L892)</f>
        <v>2.4538606949902144E-6</v>
      </c>
      <c r="P893" s="9">
        <f t="shared" si="994"/>
        <v>9.1498389505195695E-14</v>
      </c>
      <c r="Q893" s="9">
        <f t="shared" si="995"/>
        <v>4.5527621512821039E-15</v>
      </c>
      <c r="R893" s="9">
        <f t="shared" si="996"/>
        <v>8.8025074345797596E-15</v>
      </c>
      <c r="S893" s="9">
        <f t="shared" si="983"/>
        <v>2.0376029492740652E-12</v>
      </c>
      <c r="T893" s="9">
        <f t="shared" ref="T893:T903" si="1055">IF(O774=0,0,R773*O893/O774)</f>
        <v>2.7837559628876486E-10</v>
      </c>
      <c r="U893" s="9">
        <f t="shared" si="1046"/>
        <v>7.9538282506655779E-9</v>
      </c>
      <c r="V893" s="9">
        <f t="shared" si="1037"/>
        <v>1.1083940208021322E-8</v>
      </c>
      <c r="W893" s="6"/>
      <c r="X893" s="6"/>
    </row>
    <row r="894" spans="1:24" x14ac:dyDescent="0.25">
      <c r="A894">
        <f t="shared" si="992"/>
        <v>890</v>
      </c>
      <c r="B894" t="str">
        <f t="shared" si="1006"/>
        <v>March</v>
      </c>
      <c r="C894">
        <f t="shared" si="987"/>
        <v>2099</v>
      </c>
      <c r="D894">
        <f t="shared" ref="D894:E894" si="1056">D882+1</f>
        <v>116</v>
      </c>
      <c r="E894">
        <f t="shared" si="1056"/>
        <v>114</v>
      </c>
      <c r="F894" s="6"/>
      <c r="G894" s="83">
        <f>VLOOKUP(D894,Rates2,5)*VLOOKUP(D894,Mort_Imp_Retirees,C894-'Mort Imp Cume'!$C$4+2)</f>
        <v>0.10184625677259096</v>
      </c>
      <c r="H894" s="9">
        <f t="shared" si="989"/>
        <v>0.89815374322740904</v>
      </c>
      <c r="I894" s="83">
        <f>VLOOKUP(E894,Rates2,6)*VLOOKUP(E894,Mort_Imp_Survivors,C894-'Mort Imp Cume'!$C$4+2)</f>
        <v>5.5400135630138118E-2</v>
      </c>
      <c r="J894" s="9">
        <f t="shared" si="990"/>
        <v>0.94459986436986187</v>
      </c>
      <c r="K894" s="83">
        <f>VLOOKUP(E894,Rates2,7)*VLOOKUP(E894,Mort_Imp_Survivors,C894-'Mort Imp Cume'!$C$4+2)</f>
        <v>0.10505845325093292</v>
      </c>
      <c r="L894" s="9">
        <f t="shared" si="991"/>
        <v>0.89494154674906712</v>
      </c>
      <c r="M894" s="31">
        <f>PRODUCT(H$4:H893)</f>
        <v>7.6011897162222125E-10</v>
      </c>
      <c r="N894" s="9">
        <f>PRODUCT(J$4:J893)</f>
        <v>1.0212461704043535E-4</v>
      </c>
      <c r="O894" s="9">
        <f>PRODUCT(L$4:L893)</f>
        <v>2.1960618858812833E-6</v>
      </c>
      <c r="P894" s="9">
        <f t="shared" si="994"/>
        <v>7.7626858882088895E-14</v>
      </c>
      <c r="Q894" s="9">
        <f t="shared" si="995"/>
        <v>3.8625447611973841E-15</v>
      </c>
      <c r="R894" s="9">
        <f t="shared" si="996"/>
        <v>7.4680112527429769E-15</v>
      </c>
      <c r="S894" s="9">
        <f t="shared" si="983"/>
        <v>1.6399201636087684E-12</v>
      </c>
      <c r="T894" s="9">
        <f t="shared" si="1055"/>
        <v>2.3288838914138474E-10</v>
      </c>
      <c r="U894" s="9">
        <f t="shared" si="1046"/>
        <v>6.9561268542197588E-9</v>
      </c>
      <c r="V894" s="9">
        <f t="shared" si="1037"/>
        <v>9.8581177246409932E-9</v>
      </c>
      <c r="W894" s="6"/>
      <c r="X894" s="6"/>
    </row>
    <row r="895" spans="1:24" x14ac:dyDescent="0.25">
      <c r="A895">
        <f t="shared" si="992"/>
        <v>891</v>
      </c>
      <c r="B895" t="str">
        <f t="shared" si="1006"/>
        <v>April</v>
      </c>
      <c r="C895">
        <f t="shared" si="987"/>
        <v>2099</v>
      </c>
      <c r="D895">
        <f t="shared" ref="D895:E895" si="1057">D883+1</f>
        <v>116</v>
      </c>
      <c r="E895">
        <f t="shared" si="1057"/>
        <v>114</v>
      </c>
      <c r="F895" s="6"/>
      <c r="G895" s="83">
        <f>VLOOKUP(D895,Rates2,5)*VLOOKUP(D895,Mort_Imp_Retirees,C895-'Mort Imp Cume'!$C$4+2)</f>
        <v>0.10184625677259096</v>
      </c>
      <c r="H895" s="9">
        <f t="shared" si="989"/>
        <v>0.89815374322740904</v>
      </c>
      <c r="I895" s="83">
        <f>VLOOKUP(E895,Rates2,6)*VLOOKUP(E895,Mort_Imp_Survivors,C895-'Mort Imp Cume'!$C$4+2)</f>
        <v>5.5400135630138118E-2</v>
      </c>
      <c r="J895" s="9">
        <f t="shared" si="990"/>
        <v>0.94459986436986187</v>
      </c>
      <c r="K895" s="83">
        <f>VLOOKUP(E895,Rates2,7)*VLOOKUP(E895,Mort_Imp_Survivors,C895-'Mort Imp Cume'!$C$4+2)</f>
        <v>0.10505845325093292</v>
      </c>
      <c r="L895" s="9">
        <f t="shared" si="991"/>
        <v>0.89494154674906712</v>
      </c>
      <c r="M895" s="31">
        <f>PRODUCT(H$4:H894)</f>
        <v>6.827036996606667E-10</v>
      </c>
      <c r="N895" s="9">
        <f>PRODUCT(J$4:J894)</f>
        <v>9.6466899405219309E-5</v>
      </c>
      <c r="O895" s="9">
        <f>PRODUCT(L$4:L894)</f>
        <v>1.9653470209072688E-6</v>
      </c>
      <c r="P895" s="9">
        <f t="shared" si="994"/>
        <v>6.5858309118736596E-14</v>
      </c>
      <c r="Q895" s="9">
        <f t="shared" si="995"/>
        <v>3.2769671545551623E-15</v>
      </c>
      <c r="R895" s="9">
        <f t="shared" si="996"/>
        <v>6.3358301581211087E-15</v>
      </c>
      <c r="S895" s="9">
        <f t="shared" si="983"/>
        <v>1.3198538723988087E-12</v>
      </c>
      <c r="T895" s="9">
        <f t="shared" si="1055"/>
        <v>1.948338953555679E-10</v>
      </c>
      <c r="U895" s="9">
        <f t="shared" si="1046"/>
        <v>6.0835737568193248E-9</v>
      </c>
      <c r="V895" s="9">
        <f t="shared" si="1037"/>
        <v>8.76786442808046E-9</v>
      </c>
      <c r="W895" s="6"/>
      <c r="X895" s="6"/>
    </row>
    <row r="896" spans="1:24" x14ac:dyDescent="0.25">
      <c r="A896">
        <f t="shared" si="992"/>
        <v>892</v>
      </c>
      <c r="B896" t="str">
        <f t="shared" si="1006"/>
        <v>May</v>
      </c>
      <c r="C896">
        <f t="shared" si="987"/>
        <v>2099</v>
      </c>
      <c r="D896">
        <f t="shared" ref="D896:E896" si="1058">D884+1</f>
        <v>116</v>
      </c>
      <c r="E896">
        <f t="shared" si="1058"/>
        <v>114</v>
      </c>
      <c r="F896" s="6"/>
      <c r="G896" s="83">
        <f>VLOOKUP(D896,Rates2,5)*VLOOKUP(D896,Mort_Imp_Retirees,C896-'Mort Imp Cume'!$C$4+2)</f>
        <v>0.10184625677259096</v>
      </c>
      <c r="H896" s="9">
        <f t="shared" si="989"/>
        <v>0.89815374322740904</v>
      </c>
      <c r="I896" s="83">
        <f>VLOOKUP(E896,Rates2,6)*VLOOKUP(E896,Mort_Imp_Survivors,C896-'Mort Imp Cume'!$C$4+2)</f>
        <v>5.5400135630138118E-2</v>
      </c>
      <c r="J896" s="9">
        <f t="shared" si="990"/>
        <v>0.94459986436986187</v>
      </c>
      <c r="K896" s="83">
        <f>VLOOKUP(E896,Rates2,7)*VLOOKUP(E896,Mort_Imp_Survivors,C896-'Mort Imp Cume'!$C$4+2)</f>
        <v>0.10505845325093292</v>
      </c>
      <c r="L896" s="9">
        <f t="shared" si="991"/>
        <v>0.89494154674906712</v>
      </c>
      <c r="M896" s="31">
        <f>PRODUCT(H$4:H895)</f>
        <v>6.1317288336542865E-10</v>
      </c>
      <c r="N896" s="9">
        <f>PRODUCT(J$4:J895)</f>
        <v>9.1122620094351273E-5</v>
      </c>
      <c r="O896" s="9">
        <f>PRODUCT(L$4:L895)</f>
        <v>1.7588707027894222E-6</v>
      </c>
      <c r="P896" s="9">
        <f t="shared" si="994"/>
        <v>5.5873919703065921E-14</v>
      </c>
      <c r="Q896" s="9">
        <f t="shared" si="995"/>
        <v>2.7801655115847592E-15</v>
      </c>
      <c r="R896" s="9">
        <f t="shared" si="996"/>
        <v>5.375292354817042E-15</v>
      </c>
      <c r="S896" s="9">
        <f t="shared" si="983"/>
        <v>1.0622555189837393E-12</v>
      </c>
      <c r="T896" s="9">
        <f t="shared" si="1055"/>
        <v>1.6299759262098295E-10</v>
      </c>
      <c r="U896" s="9">
        <f t="shared" si="1046"/>
        <v>5.3204707778164943E-9</v>
      </c>
      <c r="V896" s="9">
        <f t="shared" si="1037"/>
        <v>7.7981871160904892E-9</v>
      </c>
      <c r="W896" s="6"/>
      <c r="X896" s="6"/>
    </row>
    <row r="897" spans="1:24" x14ac:dyDescent="0.25">
      <c r="A897">
        <f t="shared" si="992"/>
        <v>893</v>
      </c>
      <c r="B897" t="str">
        <f t="shared" si="1006"/>
        <v>June</v>
      </c>
      <c r="C897">
        <f t="shared" si="987"/>
        <v>2099</v>
      </c>
      <c r="D897">
        <f t="shared" ref="D897:E897" si="1059">D885+1</f>
        <v>116</v>
      </c>
      <c r="E897">
        <f t="shared" si="1059"/>
        <v>114</v>
      </c>
      <c r="F897" s="6"/>
      <c r="G897" s="83">
        <f>VLOOKUP(D897,Rates2,5)*VLOOKUP(D897,Mort_Imp_Retirees,C897-'Mort Imp Cume'!$C$4+2)</f>
        <v>0.10184625677259096</v>
      </c>
      <c r="H897" s="9">
        <f t="shared" si="989"/>
        <v>0.89815374322740904</v>
      </c>
      <c r="I897" s="83">
        <f>VLOOKUP(E897,Rates2,6)*VLOOKUP(E897,Mort_Imp_Survivors,C897-'Mort Imp Cume'!$C$4+2)</f>
        <v>5.5400135630138118E-2</v>
      </c>
      <c r="J897" s="9">
        <f t="shared" si="990"/>
        <v>0.94459986436986187</v>
      </c>
      <c r="K897" s="83">
        <f>VLOOKUP(E897,Rates2,7)*VLOOKUP(E897,Mort_Imp_Survivors,C897-'Mort Imp Cume'!$C$4+2)</f>
        <v>0.10505845325093292</v>
      </c>
      <c r="L897" s="9">
        <f t="shared" si="991"/>
        <v>0.89494154674906712</v>
      </c>
      <c r="M897" s="31">
        <f>PRODUCT(H$4:H896)</f>
        <v>5.5072352044020319E-10</v>
      </c>
      <c r="N897" s="9">
        <f>PRODUCT(J$4:J896)</f>
        <v>8.6074414582150663E-5</v>
      </c>
      <c r="O897" s="9">
        <f>PRODUCT(L$4:L896)</f>
        <v>1.5740864672859842E-6</v>
      </c>
      <c r="P897" s="9">
        <f t="shared" si="994"/>
        <v>4.7403204618511576E-14</v>
      </c>
      <c r="Q897" s="9">
        <f t="shared" si="995"/>
        <v>2.3586810325703661E-15</v>
      </c>
      <c r="R897" s="9">
        <f t="shared" si="996"/>
        <v>4.5603760168222349E-15</v>
      </c>
      <c r="S897" s="9">
        <f t="shared" ref="S897:S903" si="1060">IF(O838=0,0,R837*O897/O838)</f>
        <v>8.5493311889186083E-13</v>
      </c>
      <c r="T897" s="9">
        <f t="shared" si="1055"/>
        <v>1.3636341434199359E-10</v>
      </c>
      <c r="U897" s="9">
        <f t="shared" si="1046"/>
        <v>4.6530888634116299E-9</v>
      </c>
      <c r="V897" s="9">
        <f t="shared" si="1037"/>
        <v>6.935750751665438E-9</v>
      </c>
      <c r="W897" s="6"/>
      <c r="X897" s="6"/>
    </row>
    <row r="898" spans="1:24" x14ac:dyDescent="0.25">
      <c r="A898">
        <f t="shared" si="992"/>
        <v>894</v>
      </c>
      <c r="B898" t="str">
        <f t="shared" si="1006"/>
        <v>July</v>
      </c>
      <c r="C898">
        <f t="shared" si="987"/>
        <v>2099</v>
      </c>
      <c r="D898">
        <f t="shared" ref="D898:E898" si="1061">D886+1</f>
        <v>116</v>
      </c>
      <c r="E898">
        <f t="shared" si="1061"/>
        <v>114</v>
      </c>
      <c r="F898" s="6"/>
      <c r="G898" s="83">
        <f>VLOOKUP(D898,Rates2,5)*VLOOKUP(D898,Mort_Imp_Retirees,C898-'Mort Imp Cume'!$C$4+2)</f>
        <v>0.10184625677259096</v>
      </c>
      <c r="H898" s="9">
        <f t="shared" si="989"/>
        <v>0.89815374322740904</v>
      </c>
      <c r="I898" s="83">
        <f>VLOOKUP(E898,Rates2,6)*VLOOKUP(E898,Mort_Imp_Survivors,C898-'Mort Imp Cume'!$C$4+2)</f>
        <v>5.5400135630138118E-2</v>
      </c>
      <c r="J898" s="9">
        <f t="shared" si="990"/>
        <v>0.94459986436986187</v>
      </c>
      <c r="K898" s="83">
        <f>VLOOKUP(E898,Rates2,7)*VLOOKUP(E898,Mort_Imp_Survivors,C898-'Mort Imp Cume'!$C$4+2)</f>
        <v>0.10505845325093292</v>
      </c>
      <c r="L898" s="9">
        <f t="shared" si="991"/>
        <v>0.89494154674906712</v>
      </c>
      <c r="M898" s="31">
        <f>PRODUCT(H$4:H897)</f>
        <v>4.9463439136674504E-10</v>
      </c>
      <c r="N898" s="9">
        <f>PRODUCT(J$4:J897)</f>
        <v>8.1305880340014775E-5</v>
      </c>
      <c r="O898" s="9">
        <f>PRODUCT(L$4:L897)</f>
        <v>1.4087153777496936E-6</v>
      </c>
      <c r="P898" s="9">
        <f t="shared" si="994"/>
        <v>4.0216684636520608E-14</v>
      </c>
      <c r="Q898" s="9">
        <f t="shared" si="995"/>
        <v>2.0010953269598525E-15</v>
      </c>
      <c r="R898" s="9">
        <f t="shared" si="996"/>
        <v>3.8690043335355109E-15</v>
      </c>
      <c r="S898" s="9">
        <f t="shared" si="1060"/>
        <v>6.8807422010612619E-13</v>
      </c>
      <c r="T898" s="9">
        <f t="shared" si="1055"/>
        <v>1.1408132152138581E-10</v>
      </c>
      <c r="U898" s="9">
        <f t="shared" si="1046"/>
        <v>4.0694210860210639E-9</v>
      </c>
      <c r="V898" s="9">
        <f t="shared" si="1037"/>
        <v>6.1686950791383777E-9</v>
      </c>
      <c r="W898" s="6"/>
      <c r="X898" s="6"/>
    </row>
    <row r="899" spans="1:24" x14ac:dyDescent="0.25">
      <c r="A899">
        <f t="shared" si="992"/>
        <v>895</v>
      </c>
      <c r="B899" t="str">
        <f t="shared" si="1006"/>
        <v>August</v>
      </c>
      <c r="C899">
        <f t="shared" si="987"/>
        <v>2099</v>
      </c>
      <c r="D899">
        <f t="shared" ref="D899:E899" si="1062">D887+1</f>
        <v>116</v>
      </c>
      <c r="E899">
        <f t="shared" si="1062"/>
        <v>114</v>
      </c>
      <c r="F899" s="6"/>
      <c r="G899" s="83">
        <f>VLOOKUP(D899,Rates2,5)*VLOOKUP(D899,Mort_Imp_Retirees,C899-'Mort Imp Cume'!$C$4+2)</f>
        <v>0.10184625677259096</v>
      </c>
      <c r="H899" s="9">
        <f t="shared" si="989"/>
        <v>0.89815374322740904</v>
      </c>
      <c r="I899" s="83">
        <f>VLOOKUP(E899,Rates2,6)*VLOOKUP(E899,Mort_Imp_Survivors,C899-'Mort Imp Cume'!$C$4+2)</f>
        <v>5.5400135630138118E-2</v>
      </c>
      <c r="J899" s="9">
        <f t="shared" si="990"/>
        <v>0.94459986436986187</v>
      </c>
      <c r="K899" s="83">
        <f>VLOOKUP(E899,Rates2,7)*VLOOKUP(E899,Mort_Imp_Survivors,C899-'Mort Imp Cume'!$C$4+2)</f>
        <v>0.10505845325093292</v>
      </c>
      <c r="L899" s="9">
        <f t="shared" si="991"/>
        <v>0.89494154674906712</v>
      </c>
      <c r="M899" s="31">
        <f>PRODUCT(H$4:H898)</f>
        <v>4.4425773013505326E-10</v>
      </c>
      <c r="N899" s="9">
        <f>PRODUCT(J$4:J898)</f>
        <v>7.6801523541650176E-5</v>
      </c>
      <c r="O899" s="9">
        <f>PRODUCT(L$4:L898)</f>
        <v>1.2607179190925072E-6</v>
      </c>
      <c r="P899" s="9">
        <f t="shared" si="994"/>
        <v>3.4119670519527365E-14</v>
      </c>
      <c r="Q899" s="9">
        <f t="shared" si="995"/>
        <v>1.6977210789781077E-15</v>
      </c>
      <c r="R899" s="9">
        <f t="shared" si="996"/>
        <v>3.2824474292686526E-15</v>
      </c>
      <c r="S899" s="9">
        <f t="shared" si="1060"/>
        <v>5.5378148525620417E-13</v>
      </c>
      <c r="T899" s="9">
        <f t="shared" si="1055"/>
        <v>9.5440173472232654E-11</v>
      </c>
      <c r="U899" s="9">
        <f t="shared" si="1046"/>
        <v>3.558966626571361E-9</v>
      </c>
      <c r="V899" s="9">
        <f t="shared" si="1037"/>
        <v>5.4864715215218276E-9</v>
      </c>
      <c r="W899" s="6"/>
      <c r="X899" s="6"/>
    </row>
    <row r="900" spans="1:24" x14ac:dyDescent="0.25">
      <c r="A900">
        <f t="shared" si="992"/>
        <v>896</v>
      </c>
      <c r="B900" t="str">
        <f t="shared" si="1006"/>
        <v>September</v>
      </c>
      <c r="C900">
        <f t="shared" si="987"/>
        <v>2099</v>
      </c>
      <c r="D900">
        <f t="shared" ref="D900:E900" si="1063">D888+1</f>
        <v>116</v>
      </c>
      <c r="E900">
        <f t="shared" si="1063"/>
        <v>114</v>
      </c>
      <c r="F900" s="6"/>
      <c r="G900" s="83">
        <f>VLOOKUP(D900,Rates2,5)*VLOOKUP(D900,Mort_Imp_Retirees,C900-'Mort Imp Cume'!$C$4+2)</f>
        <v>0.10184625677259096</v>
      </c>
      <c r="H900" s="9">
        <f t="shared" si="989"/>
        <v>0.89815374322740904</v>
      </c>
      <c r="I900" s="83">
        <f>VLOOKUP(E900,Rates2,6)*VLOOKUP(E900,Mort_Imp_Survivors,C900-'Mort Imp Cume'!$C$4+2)</f>
        <v>5.5400135630138118E-2</v>
      </c>
      <c r="J900" s="9">
        <f t="shared" si="990"/>
        <v>0.94459986436986187</v>
      </c>
      <c r="K900" s="83">
        <f>VLOOKUP(E900,Rates2,7)*VLOOKUP(E900,Mort_Imp_Survivors,C900-'Mort Imp Cume'!$C$4+2)</f>
        <v>0.10505845325093292</v>
      </c>
      <c r="L900" s="9">
        <f t="shared" si="991"/>
        <v>0.89494154674906712</v>
      </c>
      <c r="M900" s="31">
        <f>PRODUCT(H$4:H899)</f>
        <v>3.9901174327851019E-10</v>
      </c>
      <c r="N900" s="9">
        <f>PRODUCT(J$4:J899)</f>
        <v>7.2546708720841514E-5</v>
      </c>
      <c r="O900" s="9">
        <f>PRODUCT(L$4:L899)</f>
        <v>1.1282688445269137E-6</v>
      </c>
      <c r="P900" s="9">
        <f t="shared" si="994"/>
        <v>2.894698871582127E-14</v>
      </c>
      <c r="Q900" s="9">
        <f t="shared" si="995"/>
        <v>1.4403396096004255E-15</v>
      </c>
      <c r="R900" s="9">
        <f t="shared" si="996"/>
        <v>2.7848149542046758E-15</v>
      </c>
      <c r="S900" s="9">
        <f t="shared" si="1060"/>
        <v>4.4569891510434326E-13</v>
      </c>
      <c r="T900" s="9">
        <f t="shared" si="1055"/>
        <v>7.9845031517296287E-11</v>
      </c>
      <c r="U900" s="9">
        <f t="shared" si="1046"/>
        <v>3.1125418533262031E-9</v>
      </c>
      <c r="V900" s="9">
        <f t="shared" si="1037"/>
        <v>4.8796981161005125E-9</v>
      </c>
      <c r="W900" s="6"/>
      <c r="X900" s="6"/>
    </row>
    <row r="901" spans="1:24" x14ac:dyDescent="0.25">
      <c r="A901">
        <f t="shared" si="992"/>
        <v>897</v>
      </c>
      <c r="B901" t="str">
        <f t="shared" si="1006"/>
        <v>October</v>
      </c>
      <c r="C901">
        <f t="shared" ref="C901:C906" si="1064">C900+IF(B900="December",1,0)</f>
        <v>2099</v>
      </c>
      <c r="D901">
        <f t="shared" ref="D901:E901" si="1065">D889+1</f>
        <v>116</v>
      </c>
      <c r="E901">
        <f t="shared" si="1065"/>
        <v>114</v>
      </c>
      <c r="F901" s="6"/>
      <c r="G901" s="83">
        <f>VLOOKUP(D901,Rates2,5)*VLOOKUP(D901,Mort_Imp_Retirees,C901-'Mort Imp Cume'!$C$4+2)</f>
        <v>0.10184625677259096</v>
      </c>
      <c r="H901" s="9">
        <f t="shared" ref="H901:H906" si="1066">1-G901</f>
        <v>0.89815374322740904</v>
      </c>
      <c r="I901" s="83">
        <f>VLOOKUP(E901,Rates2,6)*VLOOKUP(E901,Mort_Imp_Survivors,C901-'Mort Imp Cume'!$C$4+2)</f>
        <v>5.5400135630138118E-2</v>
      </c>
      <c r="J901" s="9">
        <f t="shared" ref="J901:J906" si="1067">1-I901</f>
        <v>0.94459986436986187</v>
      </c>
      <c r="K901" s="83">
        <f>VLOOKUP(E901,Rates2,7)*VLOOKUP(E901,Mort_Imp_Survivors,C901-'Mort Imp Cume'!$C$4+2)</f>
        <v>0.10505845325093292</v>
      </c>
      <c r="L901" s="9">
        <f t="shared" ref="L901:L906" si="1068">1-K901</f>
        <v>0.89494154674906712</v>
      </c>
      <c r="M901" s="31">
        <f>PRODUCT(H$4:H900)</f>
        <v>3.5837389081728788E-10</v>
      </c>
      <c r="N901" s="9">
        <f>PRODUCT(J$4:J900)</f>
        <v>6.8527611218186771E-5</v>
      </c>
      <c r="O901" s="9">
        <f>PRODUCT(L$4:L900)</f>
        <v>1.0097346648696989E-6</v>
      </c>
      <c r="P901" s="9">
        <f t="shared" si="994"/>
        <v>2.4558506660676018E-14</v>
      </c>
      <c r="Q901" s="9">
        <f t="shared" si="995"/>
        <v>1.2219782252056601E-15</v>
      </c>
      <c r="R901" s="9">
        <f t="shared" si="996"/>
        <v>2.3626256006451532E-15</v>
      </c>
      <c r="S901" s="9">
        <f t="shared" si="1060"/>
        <v>3.5871102269387955E-13</v>
      </c>
      <c r="T901" s="9">
        <f t="shared" si="1055"/>
        <v>6.6798171315696998E-11</v>
      </c>
      <c r="U901" s="9">
        <f t="shared" si="1046"/>
        <v>2.7221150983482152E-9</v>
      </c>
      <c r="V901" s="9">
        <f t="shared" si="1037"/>
        <v>4.3400304933452221E-9</v>
      </c>
      <c r="W901" s="6"/>
      <c r="X901" s="6"/>
    </row>
    <row r="902" spans="1:24" x14ac:dyDescent="0.25">
      <c r="A902">
        <f t="shared" ref="A902:A965" si="1069">A901+1</f>
        <v>898</v>
      </c>
      <c r="B902" t="str">
        <f t="shared" si="1006"/>
        <v>November</v>
      </c>
      <c r="C902">
        <f t="shared" si="1064"/>
        <v>2099</v>
      </c>
      <c r="D902">
        <f t="shared" ref="D902:E902" si="1070">D890+1</f>
        <v>116</v>
      </c>
      <c r="E902">
        <f t="shared" si="1070"/>
        <v>114</v>
      </c>
      <c r="F902" s="6"/>
      <c r="G902" s="83">
        <f>VLOOKUP(D902,Rates2,5)*VLOOKUP(D902,Mort_Imp_Retirees,C902-'Mort Imp Cume'!$C$4+2)</f>
        <v>0.10184625677259096</v>
      </c>
      <c r="H902" s="9">
        <f t="shared" si="1066"/>
        <v>0.89815374322740904</v>
      </c>
      <c r="I902" s="83">
        <f>VLOOKUP(E902,Rates2,6)*VLOOKUP(E902,Mort_Imp_Survivors,C902-'Mort Imp Cume'!$C$4+2)</f>
        <v>5.5400135630138118E-2</v>
      </c>
      <c r="J902" s="9">
        <f t="shared" si="1067"/>
        <v>0.94459986436986187</v>
      </c>
      <c r="K902" s="83">
        <f>VLOOKUP(E902,Rates2,7)*VLOOKUP(E902,Mort_Imp_Survivors,C902-'Mort Imp Cume'!$C$4+2)</f>
        <v>0.10505845325093292</v>
      </c>
      <c r="L902" s="9">
        <f t="shared" si="1068"/>
        <v>0.89494154674906712</v>
      </c>
      <c r="M902" s="31">
        <f>PRODUCT(H$4:H901)</f>
        <v>3.2187485151251789E-10</v>
      </c>
      <c r="N902" s="9">
        <f>PRODUCT(J$4:J901)</f>
        <v>6.4731172262289855E-5</v>
      </c>
      <c r="O902" s="9">
        <f>PRODUCT(L$4:L901)</f>
        <v>9.0365350278463925E-7</v>
      </c>
      <c r="P902" s="9">
        <f t="shared" ref="P902:P907" si="1071">M902*N902</f>
        <v>2.0835336460155765E-14</v>
      </c>
      <c r="Q902" s="9">
        <f t="shared" ref="Q902:Q907" si="1072">P902*I902*H902</f>
        <v>1.0367213210855339E-15</v>
      </c>
      <c r="R902" s="9">
        <f t="shared" ref="R902:R907" si="1073">P902*G902*J902</f>
        <v>2.004441882357693E-15</v>
      </c>
      <c r="S902" s="9">
        <f t="shared" si="1060"/>
        <v>2.8870072024286843E-13</v>
      </c>
      <c r="T902" s="9">
        <f t="shared" si="1055"/>
        <v>5.5883197818697509E-11</v>
      </c>
      <c r="U902" s="9">
        <f t="shared" si="1046"/>
        <v>2.3806621590443024E-9</v>
      </c>
      <c r="V902" s="9">
        <f t="shared" si="1037"/>
        <v>3.8600471248452097E-9</v>
      </c>
      <c r="W902" s="6"/>
      <c r="X902" s="6"/>
    </row>
    <row r="903" spans="1:24" x14ac:dyDescent="0.25">
      <c r="A903">
        <f t="shared" si="1069"/>
        <v>899</v>
      </c>
      <c r="B903" t="str">
        <f t="shared" si="1006"/>
        <v>December</v>
      </c>
      <c r="C903">
        <f t="shared" si="1064"/>
        <v>2099</v>
      </c>
      <c r="D903">
        <f t="shared" ref="D903:E903" si="1074">D891+1</f>
        <v>116</v>
      </c>
      <c r="E903">
        <f t="shared" si="1074"/>
        <v>114</v>
      </c>
      <c r="F903" s="6"/>
      <c r="G903" s="83">
        <f>VLOOKUP(D903,Rates2,5)*VLOOKUP(D903,Mort_Imp_Retirees,C903-'Mort Imp Cume'!$C$4+2)</f>
        <v>0.10184625677259096</v>
      </c>
      <c r="H903" s="9">
        <f t="shared" si="1066"/>
        <v>0.89815374322740904</v>
      </c>
      <c r="I903" s="83">
        <f>VLOOKUP(E903,Rates2,6)*VLOOKUP(E903,Mort_Imp_Survivors,C903-'Mort Imp Cume'!$C$4+2)</f>
        <v>5.5400135630138118E-2</v>
      </c>
      <c r="J903" s="9">
        <f t="shared" si="1067"/>
        <v>0.94459986436986187</v>
      </c>
      <c r="K903" s="83">
        <f>VLOOKUP(E903,Rates2,7)*VLOOKUP(E903,Mort_Imp_Survivors,C903-'Mort Imp Cume'!$C$4+2)</f>
        <v>0.10505845325093292</v>
      </c>
      <c r="L903" s="9">
        <f t="shared" si="1068"/>
        <v>0.89494154674906712</v>
      </c>
      <c r="M903" s="31">
        <f>PRODUCT(H$4:H902)</f>
        <v>2.8909310273673438E-10</v>
      </c>
      <c r="N903" s="9">
        <f>PRODUCT(J$4:J902)</f>
        <v>6.1145056539461167E-5</v>
      </c>
      <c r="O903" s="9">
        <f>PRODUCT(L$4:L902)</f>
        <v>8.087170635072975E-7</v>
      </c>
      <c r="P903" s="9">
        <f t="shared" si="1071"/>
        <v>1.767661411200588E-14</v>
      </c>
      <c r="Q903" s="9">
        <f t="shared" si="1072"/>
        <v>8.7955012243564802E-16</v>
      </c>
      <c r="R903" s="9">
        <f t="shared" si="1073"/>
        <v>1.7005602828702644E-15</v>
      </c>
      <c r="S903" s="9">
        <f t="shared" si="1060"/>
        <v>2.3235445970635648E-13</v>
      </c>
      <c r="T903" s="9">
        <f t="shared" si="1055"/>
        <v>4.6751755877930985E-11</v>
      </c>
      <c r="U903" s="9">
        <f t="shared" si="1046"/>
        <v>2.0820399251099124E-9</v>
      </c>
      <c r="V903" s="9">
        <f t="shared" si="1037"/>
        <v>3.433147262184587E-9</v>
      </c>
      <c r="W903" s="6"/>
      <c r="X903" s="6"/>
    </row>
    <row r="904" spans="1:24" x14ac:dyDescent="0.25">
      <c r="A904">
        <f t="shared" si="1069"/>
        <v>900</v>
      </c>
      <c r="B904" t="str">
        <f t="shared" si="1006"/>
        <v>January</v>
      </c>
      <c r="C904">
        <f t="shared" si="1064"/>
        <v>2100</v>
      </c>
      <c r="D904">
        <f t="shared" ref="D904:E904" si="1075">D892+1</f>
        <v>117</v>
      </c>
      <c r="E904">
        <f t="shared" si="1075"/>
        <v>115</v>
      </c>
      <c r="F904" s="6"/>
      <c r="G904" s="83">
        <f>VLOOKUP(D904,Rates2,5)*VLOOKUP(D904,Mort_Imp_Retirees,C904-'Mort Imp Cume'!$C$4+2)</f>
        <v>0.10184625677259096</v>
      </c>
      <c r="H904" s="9">
        <f t="shared" si="1066"/>
        <v>0.89815374322740904</v>
      </c>
      <c r="I904" s="83">
        <f>VLOOKUP(E904,Rates2,6)*VLOOKUP(E904,Mort_Imp_Survivors,C904-'Mort Imp Cume'!$C$4+2)</f>
        <v>5.6015639244836879E-2</v>
      </c>
      <c r="J904" s="9">
        <f t="shared" si="1067"/>
        <v>0.94398436075516312</v>
      </c>
      <c r="K904" s="83">
        <f>VLOOKUP(E904,Rates2,7)*VLOOKUP(E904,Mort_Imp_Survivors,C904-'Mort Imp Cume'!$C$4+2)</f>
        <v>0.11757239396115482</v>
      </c>
      <c r="L904" s="9">
        <f t="shared" si="1068"/>
        <v>0.88242760603884518</v>
      </c>
      <c r="M904" s="31">
        <f>PRODUCT(H$4:H903)</f>
        <v>2.5965005236422394E-10</v>
      </c>
      <c r="N904" s="9">
        <f>PRODUCT(J$4:J903)</f>
        <v>5.7757612114062551E-5</v>
      </c>
      <c r="O904" s="9">
        <f>PRODUCT(L$4:L903)</f>
        <v>7.2375449969758433E-7</v>
      </c>
      <c r="P904" s="9">
        <f t="shared" si="1071"/>
        <v>1.4996767009848875E-14</v>
      </c>
      <c r="Q904" s="9">
        <f t="shared" si="1072"/>
        <v>7.5449718714983465E-16</v>
      </c>
      <c r="R904" s="9">
        <f t="shared" si="1073"/>
        <v>1.4418082801310588E-15</v>
      </c>
      <c r="S904" s="9">
        <f t="shared" ref="S904:S918" si="1076">IF(O845=0,0,R844*O904/O845)</f>
        <v>1.8106984468712706E-13</v>
      </c>
      <c r="T904" s="9">
        <f t="shared" ref="T904:T918" si="1077">IF(O785=0,0,R784*O904/O785)</f>
        <v>4.4350657611860864E-11</v>
      </c>
      <c r="U904" s="9">
        <f t="shared" ref="U904:U918" si="1078">IF(O665=0,0,R664*O904/O665)</f>
        <v>2.0054720626228344E-9</v>
      </c>
      <c r="V904" s="9">
        <f t="shared" ref="V904:V918" si="1079">IF(O545=0,0,R544*O904/O545)</f>
        <v>3.4844477220809929E-9</v>
      </c>
      <c r="W904" s="6"/>
      <c r="X904" s="6"/>
    </row>
    <row r="905" spans="1:24" x14ac:dyDescent="0.25">
      <c r="A905">
        <f t="shared" si="1069"/>
        <v>901</v>
      </c>
      <c r="B905" t="str">
        <f t="shared" si="1006"/>
        <v>February</v>
      </c>
      <c r="C905">
        <f t="shared" si="1064"/>
        <v>2100</v>
      </c>
      <c r="D905">
        <f t="shared" ref="D905:E905" si="1080">D893+1</f>
        <v>117</v>
      </c>
      <c r="E905">
        <f t="shared" si="1080"/>
        <v>115</v>
      </c>
      <c r="F905" s="6"/>
      <c r="G905" s="83">
        <f>VLOOKUP(D905,Rates2,5)*VLOOKUP(D905,Mort_Imp_Retirees,C905-'Mort Imp Cume'!$C$4+2)</f>
        <v>0.10184625677259096</v>
      </c>
      <c r="H905" s="9">
        <f t="shared" si="1066"/>
        <v>0.89815374322740904</v>
      </c>
      <c r="I905" s="83">
        <f>VLOOKUP(E905,Rates2,6)*VLOOKUP(E905,Mort_Imp_Survivors,C905-'Mort Imp Cume'!$C$4+2)</f>
        <v>5.6015639244836879E-2</v>
      </c>
      <c r="J905" s="9">
        <f t="shared" si="1067"/>
        <v>0.94398436075516312</v>
      </c>
      <c r="K905" s="83">
        <f>VLOOKUP(E905,Rates2,7)*VLOOKUP(E905,Mort_Imp_Survivors,C905-'Mort Imp Cume'!$C$4+2)</f>
        <v>0.11757239396115482</v>
      </c>
      <c r="L905" s="9">
        <f t="shared" si="1068"/>
        <v>0.88242760603884518</v>
      </c>
      <c r="M905" s="31">
        <f>PRODUCT(H$4:H904)</f>
        <v>2.3320566646012049E-10</v>
      </c>
      <c r="N905" s="9">
        <f>PRODUCT(J$4:J904)</f>
        <v>5.4522282550238005E-5</v>
      </c>
      <c r="O905" s="9">
        <f>PRODUCT(L$4:L904)</f>
        <v>6.386609505279814E-7</v>
      </c>
      <c r="P905" s="9">
        <f t="shared" si="1071"/>
        <v>1.2714905239055251E-14</v>
      </c>
      <c r="Q905" s="9">
        <f t="shared" si="1072"/>
        <v>6.3969522440694087E-16</v>
      </c>
      <c r="R905" s="9">
        <f t="shared" si="1073"/>
        <v>1.2224271833197185E-15</v>
      </c>
      <c r="S905" s="9">
        <f t="shared" si="1076"/>
        <v>1.4488973828782822E-13</v>
      </c>
      <c r="T905" s="9">
        <f t="shared" si="1077"/>
        <v>3.6255278685797475E-11</v>
      </c>
      <c r="U905" s="9">
        <f t="shared" si="1078"/>
        <v>1.7259468741984509E-9</v>
      </c>
      <c r="V905" s="9">
        <f t="shared" si="1079"/>
        <v>3.0540210450463438E-9</v>
      </c>
      <c r="W905" s="6"/>
      <c r="X905" s="6"/>
    </row>
    <row r="906" spans="1:24" x14ac:dyDescent="0.25">
      <c r="A906">
        <f t="shared" si="1069"/>
        <v>902</v>
      </c>
      <c r="B906" t="str">
        <f t="shared" si="1006"/>
        <v>March</v>
      </c>
      <c r="C906">
        <f t="shared" si="1064"/>
        <v>2100</v>
      </c>
      <c r="D906">
        <f t="shared" ref="D906:E906" si="1081">D894+1</f>
        <v>117</v>
      </c>
      <c r="E906">
        <f t="shared" si="1081"/>
        <v>115</v>
      </c>
      <c r="F906" s="6"/>
      <c r="G906" s="83">
        <f>VLOOKUP(D906,Rates2,5)*VLOOKUP(D906,Mort_Imp_Retirees,C906-'Mort Imp Cume'!$C$4+2)</f>
        <v>0.10184625677259096</v>
      </c>
      <c r="H906" s="9">
        <f t="shared" si="1066"/>
        <v>0.89815374322740904</v>
      </c>
      <c r="I906" s="83">
        <f>VLOOKUP(E906,Rates2,6)*VLOOKUP(E906,Mort_Imp_Survivors,C906-'Mort Imp Cume'!$C$4+2)</f>
        <v>5.6015639244836879E-2</v>
      </c>
      <c r="J906" s="9">
        <f t="shared" si="1067"/>
        <v>0.94398436075516312</v>
      </c>
      <c r="K906" s="83">
        <f>VLOOKUP(E906,Rates2,7)*VLOOKUP(E906,Mort_Imp_Survivors,C906-'Mort Imp Cume'!$C$4+2)</f>
        <v>0.11757239396115482</v>
      </c>
      <c r="L906" s="9">
        <f t="shared" si="1068"/>
        <v>0.88242760603884518</v>
      </c>
      <c r="M906" s="31">
        <f>PRODUCT(H$4:H905)</f>
        <v>2.0945454227299986E-10</v>
      </c>
      <c r="N906" s="9">
        <f>PRODUCT(J$4:J905)</f>
        <v>5.1468182040098811E-5</v>
      </c>
      <c r="O906" s="9">
        <f>PRODUCT(L$4:L905)</f>
        <v>5.6357205364489991E-7</v>
      </c>
      <c r="P906" s="9">
        <f t="shared" si="1071"/>
        <v>1.0780244510832328E-14</v>
      </c>
      <c r="Q906" s="9">
        <f t="shared" si="1072"/>
        <v>5.4236117390293448E-16</v>
      </c>
      <c r="R906" s="9">
        <f t="shared" si="1073"/>
        <v>1.0364264369345613E-15</v>
      </c>
      <c r="S906" s="9">
        <f t="shared" si="1076"/>
        <v>1.1593888699352176E-13</v>
      </c>
      <c r="T906" s="9">
        <f t="shared" si="1077"/>
        <v>2.9637559020845585E-11</v>
      </c>
      <c r="U906" s="9">
        <f t="shared" si="1078"/>
        <v>1.4853822539215487E-9</v>
      </c>
      <c r="V906" s="9">
        <f t="shared" si="1079"/>
        <v>2.6767640921918135E-9</v>
      </c>
      <c r="W906" s="6"/>
      <c r="X906" s="6"/>
    </row>
    <row r="907" spans="1:24" x14ac:dyDescent="0.25">
      <c r="A907">
        <f t="shared" si="1069"/>
        <v>903</v>
      </c>
      <c r="B907" t="str">
        <f t="shared" si="1006"/>
        <v>April</v>
      </c>
      <c r="C907">
        <f t="shared" ref="C907:C921" si="1082">C906+IF(B906="December",1,0)</f>
        <v>2100</v>
      </c>
      <c r="D907">
        <f t="shared" ref="D907:E907" si="1083">D895+1</f>
        <v>117</v>
      </c>
      <c r="E907">
        <f t="shared" si="1083"/>
        <v>115</v>
      </c>
      <c r="F907" s="6"/>
      <c r="G907" s="83">
        <f>VLOOKUP(D907,Rates2,5)*VLOOKUP(D907,Mort_Imp_Retirees,C907-'Mort Imp Cume'!$C$4+2)</f>
        <v>0.10184625677259096</v>
      </c>
      <c r="H907" s="9">
        <f t="shared" ref="H907:H921" si="1084">1-G907</f>
        <v>0.89815374322740904</v>
      </c>
      <c r="I907" s="83">
        <f>VLOOKUP(E907,Rates2,6)*VLOOKUP(E907,Mort_Imp_Survivors,C907-'Mort Imp Cume'!$C$4+2)</f>
        <v>5.6015639244836879E-2</v>
      </c>
      <c r="J907" s="9">
        <f t="shared" ref="J907:J921" si="1085">1-I907</f>
        <v>0.94398436075516312</v>
      </c>
      <c r="K907" s="83">
        <f>VLOOKUP(E907,Rates2,7)*VLOOKUP(E907,Mort_Imp_Survivors,C907-'Mort Imp Cume'!$C$4+2)</f>
        <v>0.11757239396115482</v>
      </c>
      <c r="L907" s="9">
        <f t="shared" ref="L907:L921" si="1086">1-K907</f>
        <v>0.88242760603884518</v>
      </c>
      <c r="M907" s="31">
        <f>PRODUCT(H$4:H906)</f>
        <v>1.881223811784784E-10</v>
      </c>
      <c r="N907" s="9">
        <f>PRODUCT(J$4:J906)</f>
        <v>4.8585158922353043E-5</v>
      </c>
      <c r="O907" s="9">
        <f>PRODUCT(L$4:L906)</f>
        <v>4.9731153812826463E-7</v>
      </c>
      <c r="P907" s="9">
        <f t="shared" si="1071"/>
        <v>9.1399557864078504E-15</v>
      </c>
      <c r="Q907" s="9">
        <f t="shared" si="1072"/>
        <v>4.5983717203779319E-16</v>
      </c>
      <c r="R907" s="9">
        <f t="shared" si="1073"/>
        <v>8.7872698990523417E-16</v>
      </c>
      <c r="S907" s="9">
        <f t="shared" si="1076"/>
        <v>9.2772791752815352E-14</v>
      </c>
      <c r="T907" s="9">
        <f t="shared" si="1077"/>
        <v>2.4227779693173376E-11</v>
      </c>
      <c r="U907" s="9">
        <f t="shared" si="1078"/>
        <v>1.2783478293847946E-9</v>
      </c>
      <c r="V907" s="9">
        <f t="shared" si="1079"/>
        <v>2.3461089165935123E-9</v>
      </c>
      <c r="W907" s="6"/>
      <c r="X907" s="6"/>
    </row>
    <row r="908" spans="1:24" x14ac:dyDescent="0.25">
      <c r="A908">
        <f t="shared" si="1069"/>
        <v>904</v>
      </c>
      <c r="B908" t="str">
        <f t="shared" si="1006"/>
        <v>May</v>
      </c>
      <c r="C908">
        <f t="shared" si="1082"/>
        <v>2100</v>
      </c>
      <c r="D908">
        <f t="shared" ref="D908:E908" si="1087">D896+1</f>
        <v>117</v>
      </c>
      <c r="E908">
        <f t="shared" si="1087"/>
        <v>115</v>
      </c>
      <c r="F908" s="6"/>
      <c r="G908" s="83">
        <f>VLOOKUP(D908,Rates2,5)*VLOOKUP(D908,Mort_Imp_Retirees,C908-'Mort Imp Cume'!$C$4+2)</f>
        <v>0.10184625677259096</v>
      </c>
      <c r="H908" s="9">
        <f t="shared" si="1084"/>
        <v>0.89815374322740904</v>
      </c>
      <c r="I908" s="83">
        <f>VLOOKUP(E908,Rates2,6)*VLOOKUP(E908,Mort_Imp_Survivors,C908-'Mort Imp Cume'!$C$4+2)</f>
        <v>5.6015639244836879E-2</v>
      </c>
      <c r="J908" s="9">
        <f t="shared" si="1085"/>
        <v>0.94398436075516312</v>
      </c>
      <c r="K908" s="83">
        <f>VLOOKUP(E908,Rates2,7)*VLOOKUP(E908,Mort_Imp_Survivors,C908-'Mort Imp Cume'!$C$4+2)</f>
        <v>0.11757239396115482</v>
      </c>
      <c r="L908" s="9">
        <f t="shared" si="1086"/>
        <v>0.88242760603884518</v>
      </c>
      <c r="M908" s="31">
        <f>PRODUCT(H$4:H907)</f>
        <v>1.6896282084030386E-10</v>
      </c>
      <c r="N908" s="9">
        <f>PRODUCT(J$4:J907)</f>
        <v>4.5863630187505449E-5</v>
      </c>
      <c r="O908" s="9">
        <f>PRODUCT(L$4:L907)</f>
        <v>4.3884143004602044E-7</v>
      </c>
      <c r="P908" s="9">
        <f t="shared" ref="P908:P922" si="1088">M908*N908</f>
        <v>7.749248330457435E-15</v>
      </c>
      <c r="Q908" s="9">
        <f t="shared" ref="Q908:Q922" si="1089">P908*I908*H908</f>
        <v>3.8986976753162253E-16</v>
      </c>
      <c r="R908" s="9">
        <f t="shared" ref="R908:R922" si="1090">P908*G908*J908</f>
        <v>7.4502260389240404E-16</v>
      </c>
      <c r="S908" s="9">
        <f t="shared" si="1076"/>
        <v>7.4235583183510833E-14</v>
      </c>
      <c r="T908" s="9">
        <f t="shared" si="1077"/>
        <v>1.9805453898821025E-11</v>
      </c>
      <c r="U908" s="9">
        <f t="shared" si="1078"/>
        <v>1.1001701202356804E-9</v>
      </c>
      <c r="V908" s="9">
        <f t="shared" si="1079"/>
        <v>2.0562988963336552E-9</v>
      </c>
      <c r="W908" s="6"/>
      <c r="X908" s="6"/>
    </row>
    <row r="909" spans="1:24" x14ac:dyDescent="0.25">
      <c r="A909">
        <f t="shared" si="1069"/>
        <v>905</v>
      </c>
      <c r="B909" t="str">
        <f t="shared" si="1006"/>
        <v>June</v>
      </c>
      <c r="C909">
        <f t="shared" si="1082"/>
        <v>2100</v>
      </c>
      <c r="D909">
        <f t="shared" ref="D909:E909" si="1091">D897+1</f>
        <v>117</v>
      </c>
      <c r="E909">
        <f t="shared" si="1091"/>
        <v>115</v>
      </c>
      <c r="F909" s="6"/>
      <c r="G909" s="83">
        <f>VLOOKUP(D909,Rates2,5)*VLOOKUP(D909,Mort_Imp_Retirees,C909-'Mort Imp Cume'!$C$4+2)</f>
        <v>0.10184625677259096</v>
      </c>
      <c r="H909" s="9">
        <f t="shared" si="1084"/>
        <v>0.89815374322740904</v>
      </c>
      <c r="I909" s="83">
        <f>VLOOKUP(E909,Rates2,6)*VLOOKUP(E909,Mort_Imp_Survivors,C909-'Mort Imp Cume'!$C$4+2)</f>
        <v>5.6015639244836879E-2</v>
      </c>
      <c r="J909" s="9">
        <f t="shared" si="1085"/>
        <v>0.94398436075516312</v>
      </c>
      <c r="K909" s="83">
        <f>VLOOKUP(E909,Rates2,7)*VLOOKUP(E909,Mort_Imp_Survivors,C909-'Mort Imp Cume'!$C$4+2)</f>
        <v>0.11757239396115482</v>
      </c>
      <c r="L909" s="9">
        <f t="shared" si="1086"/>
        <v>0.88242760603884518</v>
      </c>
      <c r="M909" s="31">
        <f>PRODUCT(H$4:H908)</f>
        <v>1.5175459000398098E-10</v>
      </c>
      <c r="N909" s="9">
        <f>PRODUCT(J$4:J908)</f>
        <v>4.3294549624463532E-5</v>
      </c>
      <c r="O909" s="9">
        <f>PRODUCT(L$4:L908)</f>
        <v>3.8724579254617316E-7</v>
      </c>
      <c r="P909" s="9">
        <f t="shared" si="1088"/>
        <v>6.5701466276674719E-15</v>
      </c>
      <c r="Q909" s="9">
        <f t="shared" si="1089"/>
        <v>3.3054838729451156E-16</v>
      </c>
      <c r="R909" s="9">
        <f t="shared" si="1090"/>
        <v>6.3166226448840278E-16</v>
      </c>
      <c r="S909" s="9">
        <f t="shared" si="1076"/>
        <v>5.940234961646196E-14</v>
      </c>
      <c r="T909" s="9">
        <f t="shared" si="1077"/>
        <v>1.6190340555591646E-11</v>
      </c>
      <c r="U909" s="9">
        <f t="shared" si="1078"/>
        <v>9.4682704162128101E-10</v>
      </c>
      <c r="V909" s="9">
        <f t="shared" si="1079"/>
        <v>1.8022885131873936E-9</v>
      </c>
      <c r="W909" s="6"/>
      <c r="X909" s="6"/>
    </row>
    <row r="910" spans="1:24" x14ac:dyDescent="0.25">
      <c r="A910">
        <f t="shared" si="1069"/>
        <v>906</v>
      </c>
      <c r="B910" t="str">
        <f t="shared" si="1006"/>
        <v>July</v>
      </c>
      <c r="C910">
        <f t="shared" si="1082"/>
        <v>2100</v>
      </c>
      <c r="D910">
        <f t="shared" ref="D910:E910" si="1092">D898+1</f>
        <v>117</v>
      </c>
      <c r="E910">
        <f t="shared" si="1092"/>
        <v>115</v>
      </c>
      <c r="F910" s="6"/>
      <c r="G910" s="83">
        <f>VLOOKUP(D910,Rates2,5)*VLOOKUP(D910,Mort_Imp_Retirees,C910-'Mort Imp Cume'!$C$4+2)</f>
        <v>0.10184625677259096</v>
      </c>
      <c r="H910" s="9">
        <f t="shared" si="1084"/>
        <v>0.89815374322740904</v>
      </c>
      <c r="I910" s="83">
        <f>VLOOKUP(E910,Rates2,6)*VLOOKUP(E910,Mort_Imp_Survivors,C910-'Mort Imp Cume'!$C$4+2)</f>
        <v>5.6015639244836879E-2</v>
      </c>
      <c r="J910" s="9">
        <f t="shared" si="1085"/>
        <v>0.94398436075516312</v>
      </c>
      <c r="K910" s="83">
        <f>VLOOKUP(E910,Rates2,7)*VLOOKUP(E910,Mort_Imp_Survivors,C910-'Mort Imp Cume'!$C$4+2)</f>
        <v>0.11757239396115482</v>
      </c>
      <c r="L910" s="9">
        <f t="shared" si="1086"/>
        <v>0.88242760603884518</v>
      </c>
      <c r="M910" s="31">
        <f>PRODUCT(H$4:H909)</f>
        <v>1.3629895306401628E-10</v>
      </c>
      <c r="N910" s="9">
        <f>PRODUCT(J$4:J909)</f>
        <v>4.0869377751431892E-5</v>
      </c>
      <c r="O910" s="9">
        <f>PRODUCT(L$4:L909)</f>
        <v>3.4171637766513485E-7</v>
      </c>
      <c r="P910" s="9">
        <f t="shared" si="1088"/>
        <v>5.5704533998979662E-15</v>
      </c>
      <c r="Q910" s="9">
        <f t="shared" si="1089"/>
        <v>2.8025316513966446E-16</v>
      </c>
      <c r="R910" s="9">
        <f t="shared" si="1090"/>
        <v>5.3555048436656551E-16</v>
      </c>
      <c r="S910" s="9">
        <f t="shared" si="1076"/>
        <v>4.753298874521614E-14</v>
      </c>
      <c r="T910" s="9">
        <f t="shared" si="1077"/>
        <v>1.3235098203007584E-11</v>
      </c>
      <c r="U910" s="9">
        <f t="shared" si="1078"/>
        <v>8.1485711187399026E-10</v>
      </c>
      <c r="V910" s="9">
        <f t="shared" si="1079"/>
        <v>1.5796555114428102E-9</v>
      </c>
      <c r="W910" s="6"/>
      <c r="X910" s="6"/>
    </row>
    <row r="911" spans="1:24" x14ac:dyDescent="0.25">
      <c r="A911">
        <f t="shared" si="1069"/>
        <v>907</v>
      </c>
      <c r="B911" t="str">
        <f t="shared" si="1006"/>
        <v>August</v>
      </c>
      <c r="C911">
        <f t="shared" si="1082"/>
        <v>2100</v>
      </c>
      <c r="D911">
        <f t="shared" ref="D911:E911" si="1093">D899+1</f>
        <v>117</v>
      </c>
      <c r="E911">
        <f t="shared" si="1093"/>
        <v>115</v>
      </c>
      <c r="F911" s="6"/>
      <c r="G911" s="83">
        <f>VLOOKUP(D911,Rates2,5)*VLOOKUP(D911,Mort_Imp_Retirees,C911-'Mort Imp Cume'!$C$4+2)</f>
        <v>0.10184625677259096</v>
      </c>
      <c r="H911" s="9">
        <f t="shared" si="1084"/>
        <v>0.89815374322740904</v>
      </c>
      <c r="I911" s="83">
        <f>VLOOKUP(E911,Rates2,6)*VLOOKUP(E911,Mort_Imp_Survivors,C911-'Mort Imp Cume'!$C$4+2)</f>
        <v>5.6015639244836879E-2</v>
      </c>
      <c r="J911" s="9">
        <f t="shared" si="1085"/>
        <v>0.94398436075516312</v>
      </c>
      <c r="K911" s="83">
        <f>VLOOKUP(E911,Rates2,7)*VLOOKUP(E911,Mort_Imp_Survivors,C911-'Mort Imp Cume'!$C$4+2)</f>
        <v>0.11757239396115482</v>
      </c>
      <c r="L911" s="9">
        <f t="shared" si="1086"/>
        <v>0.88242760603884518</v>
      </c>
      <c r="M911" s="31">
        <f>PRODUCT(H$4:H910)</f>
        <v>1.2241741489242316E-10</v>
      </c>
      <c r="N911" s="9">
        <f>PRODUCT(J$4:J910)</f>
        <v>3.8580053431146721E-5</v>
      </c>
      <c r="O911" s="9">
        <f>PRODUCT(L$4:L910)</f>
        <v>3.0153996508731085E-7</v>
      </c>
      <c r="P911" s="9">
        <f t="shared" si="1088"/>
        <v>4.7228704074525418E-15</v>
      </c>
      <c r="Q911" s="9">
        <f t="shared" si="1089"/>
        <v>2.3761070871848165E-16</v>
      </c>
      <c r="R911" s="9">
        <f t="shared" si="1090"/>
        <v>4.5406277599558715E-16</v>
      </c>
      <c r="S911" s="9">
        <f t="shared" si="1076"/>
        <v>3.8035280315354889E-14</v>
      </c>
      <c r="T911" s="9">
        <f t="shared" si="1077"/>
        <v>1.081927979475126E-11</v>
      </c>
      <c r="U911" s="9">
        <f t="shared" si="1078"/>
        <v>7.0128131494285004E-10</v>
      </c>
      <c r="V911" s="9">
        <f t="shared" si="1079"/>
        <v>1.3845239075616274E-9</v>
      </c>
      <c r="X911" s="6"/>
    </row>
    <row r="912" spans="1:24" x14ac:dyDescent="0.25">
      <c r="A912">
        <f t="shared" si="1069"/>
        <v>908</v>
      </c>
      <c r="B912" t="str">
        <f t="shared" ref="B912" si="1094">B900</f>
        <v>September</v>
      </c>
      <c r="C912">
        <f t="shared" si="1082"/>
        <v>2100</v>
      </c>
      <c r="D912">
        <f t="shared" ref="D912:E912" si="1095">D900+1</f>
        <v>117</v>
      </c>
      <c r="E912">
        <f t="shared" si="1095"/>
        <v>115</v>
      </c>
      <c r="F912" s="6"/>
      <c r="G912" s="83">
        <f>VLOOKUP(D912,Rates2,5)*VLOOKUP(D912,Mort_Imp_Retirees,C912-'Mort Imp Cume'!$C$4+2)</f>
        <v>0.10184625677259096</v>
      </c>
      <c r="H912" s="9">
        <f t="shared" si="1084"/>
        <v>0.89815374322740904</v>
      </c>
      <c r="I912" s="83">
        <f>VLOOKUP(E912,Rates2,6)*VLOOKUP(E912,Mort_Imp_Survivors,C912-'Mort Imp Cume'!$C$4+2)</f>
        <v>5.6015639244836879E-2</v>
      </c>
      <c r="J912" s="9">
        <f t="shared" si="1085"/>
        <v>0.94398436075516312</v>
      </c>
      <c r="K912" s="83">
        <f>VLOOKUP(E912,Rates2,7)*VLOOKUP(E912,Mort_Imp_Survivors,C912-'Mort Imp Cume'!$C$4+2)</f>
        <v>0.11757239396115482</v>
      </c>
      <c r="L912" s="9">
        <f t="shared" si="1086"/>
        <v>0.88242760603884518</v>
      </c>
      <c r="M912" s="31">
        <f>PRODUCT(H$4:H911)</f>
        <v>1.0994965942185263E-10</v>
      </c>
      <c r="N912" s="9">
        <f>PRODUCT(J$4:J911)</f>
        <v>3.6418967076101073E-5</v>
      </c>
      <c r="O912" s="9">
        <f>PRODUCT(L$4:L911)</f>
        <v>2.6608718951703266E-7</v>
      </c>
      <c r="P912" s="9">
        <f t="shared" si="1088"/>
        <v>4.0042530265129774E-15</v>
      </c>
      <c r="Q912" s="9">
        <f t="shared" si="1089"/>
        <v>2.0145659682224396E-16</v>
      </c>
      <c r="R912" s="9">
        <f t="shared" si="1090"/>
        <v>3.849739857647119E-16</v>
      </c>
      <c r="S912" s="9">
        <f t="shared" si="1076"/>
        <v>3.0435337370053793E-14</v>
      </c>
      <c r="T912" s="9">
        <f t="shared" si="1077"/>
        <v>8.8444236288713414E-12</v>
      </c>
      <c r="U912" s="9">
        <f t="shared" si="1078"/>
        <v>6.035358537363105E-10</v>
      </c>
      <c r="V912" s="9">
        <f t="shared" si="1079"/>
        <v>1.2134965102985476E-9</v>
      </c>
      <c r="W912" s="6"/>
      <c r="X912" s="6"/>
    </row>
    <row r="913" spans="1:24" x14ac:dyDescent="0.25">
      <c r="A913">
        <f t="shared" si="1069"/>
        <v>909</v>
      </c>
      <c r="B913" t="str">
        <f t="shared" si="1006"/>
        <v>October</v>
      </c>
      <c r="C913">
        <f t="shared" si="1082"/>
        <v>2100</v>
      </c>
      <c r="D913">
        <f t="shared" ref="D913:E913" si="1096">D901+1</f>
        <v>117</v>
      </c>
      <c r="E913">
        <f t="shared" si="1096"/>
        <v>115</v>
      </c>
      <c r="F913" s="6"/>
      <c r="G913" s="83">
        <f>VLOOKUP(D913,Rates2,5)*VLOOKUP(D913,Mort_Imp_Retirees,C913-'Mort Imp Cume'!$C$4+2)</f>
        <v>0.10184625677259096</v>
      </c>
      <c r="H913" s="9">
        <f t="shared" si="1084"/>
        <v>0.89815374322740904</v>
      </c>
      <c r="I913" s="83">
        <f>VLOOKUP(E913,Rates2,6)*VLOOKUP(E913,Mort_Imp_Survivors,C913-'Mort Imp Cume'!$C$4+2)</f>
        <v>5.6015639244836879E-2</v>
      </c>
      <c r="J913" s="9">
        <f t="shared" si="1085"/>
        <v>0.94398436075516312</v>
      </c>
      <c r="K913" s="83">
        <f>VLOOKUP(E913,Rates2,7)*VLOOKUP(E913,Mort_Imp_Survivors,C913-'Mort Imp Cume'!$C$4+2)</f>
        <v>0.11757239396115482</v>
      </c>
      <c r="L913" s="9">
        <f t="shared" si="1086"/>
        <v>0.88242760603884518</v>
      </c>
      <c r="M913" s="31">
        <f>PRODUCT(H$4:H912)</f>
        <v>9.8751698176315712E-11</v>
      </c>
      <c r="N913" s="9">
        <f>PRODUCT(J$4:J912)</f>
        <v>3.4378935354696605E-5</v>
      </c>
      <c r="O913" s="9">
        <f>PRODUCT(L$4:L912)</f>
        <v>2.3480268164311963E-7</v>
      </c>
      <c r="P913" s="9">
        <f t="shared" si="1088"/>
        <v>3.3949782477700686E-15</v>
      </c>
      <c r="Q913" s="9">
        <f t="shared" si="1089"/>
        <v>1.7080358297859585E-16</v>
      </c>
      <c r="R913" s="9">
        <f t="shared" si="1090"/>
        <v>3.2639753256719058E-16</v>
      </c>
      <c r="S913" s="9">
        <f t="shared" si="1076"/>
        <v>2.4353961720509277E-14</v>
      </c>
      <c r="T913" s="9">
        <f t="shared" si="1077"/>
        <v>7.2300403364081845E-12</v>
      </c>
      <c r="U913" s="9">
        <f t="shared" si="1078"/>
        <v>5.1941427638764571E-10</v>
      </c>
      <c r="V913" s="9">
        <f t="shared" si="1079"/>
        <v>1.0635957764717812E-9</v>
      </c>
      <c r="X913" s="6"/>
    </row>
    <row r="914" spans="1:24" x14ac:dyDescent="0.25">
      <c r="A914">
        <f t="shared" si="1069"/>
        <v>910</v>
      </c>
      <c r="B914" t="str">
        <f t="shared" ref="B914:B977" si="1097">B902</f>
        <v>November</v>
      </c>
      <c r="C914">
        <f t="shared" si="1082"/>
        <v>2100</v>
      </c>
      <c r="D914">
        <f t="shared" ref="D914:E914" si="1098">D902+1</f>
        <v>117</v>
      </c>
      <c r="E914">
        <f t="shared" si="1098"/>
        <v>115</v>
      </c>
      <c r="F914" s="6"/>
      <c r="G914" s="83">
        <f>VLOOKUP(D914,Rates2,5)*VLOOKUP(D914,Mort_Imp_Retirees,C914-'Mort Imp Cume'!$C$4+2)</f>
        <v>0.10184625677259096</v>
      </c>
      <c r="H914" s="9">
        <f t="shared" si="1084"/>
        <v>0.89815374322740904</v>
      </c>
      <c r="I914" s="83">
        <f>VLOOKUP(E914,Rates2,6)*VLOOKUP(E914,Mort_Imp_Survivors,C914-'Mort Imp Cume'!$C$4+2)</f>
        <v>5.6015639244836879E-2</v>
      </c>
      <c r="J914" s="9">
        <f t="shared" si="1085"/>
        <v>0.94398436075516312</v>
      </c>
      <c r="K914" s="83">
        <f>VLOOKUP(E914,Rates2,7)*VLOOKUP(E914,Mort_Imp_Survivors,C914-'Mort Imp Cume'!$C$4+2)</f>
        <v>0.11757239396115482</v>
      </c>
      <c r="L914" s="9">
        <f t="shared" si="1086"/>
        <v>0.88242760603884518</v>
      </c>
      <c r="M914" s="31">
        <f>PRODUCT(H$4:H913)</f>
        <v>8.8694207367121262E-11</v>
      </c>
      <c r="N914" s="9">
        <f>PRODUCT(J$4:J913)</f>
        <v>3.245317731424635E-5</v>
      </c>
      <c r="O914" s="9">
        <f>PRODUCT(L$4:L913)</f>
        <v>2.0719636825383916E-7</v>
      </c>
      <c r="P914" s="9">
        <f t="shared" si="1088"/>
        <v>2.8784088384317212E-15</v>
      </c>
      <c r="Q914" s="9">
        <f t="shared" si="1089"/>
        <v>1.4481463709062727E-16</v>
      </c>
      <c r="R914" s="9">
        <f t="shared" si="1090"/>
        <v>2.7673389165329838E-16</v>
      </c>
      <c r="S914" s="9">
        <f t="shared" si="1076"/>
        <v>1.9487723900429459E-14</v>
      </c>
      <c r="T914" s="9">
        <f t="shared" si="1077"/>
        <v>5.9103323698166327E-12</v>
      </c>
      <c r="U914" s="9">
        <f t="shared" si="1078"/>
        <v>4.470176690334216E-10</v>
      </c>
      <c r="V914" s="9">
        <f t="shared" si="1079"/>
        <v>9.322119726988756E-10</v>
      </c>
      <c r="W914" s="14"/>
      <c r="X914" s="6"/>
    </row>
    <row r="915" spans="1:24" x14ac:dyDescent="0.25">
      <c r="A915">
        <f t="shared" si="1069"/>
        <v>911</v>
      </c>
      <c r="B915" t="str">
        <f t="shared" si="1097"/>
        <v>December</v>
      </c>
      <c r="C915">
        <f t="shared" si="1082"/>
        <v>2100</v>
      </c>
      <c r="D915">
        <f t="shared" ref="D915:E915" si="1099">D903+1</f>
        <v>117</v>
      </c>
      <c r="E915">
        <f t="shared" si="1099"/>
        <v>115</v>
      </c>
      <c r="F915" s="6"/>
      <c r="G915" s="83">
        <f>VLOOKUP(D915,Rates2,5)*VLOOKUP(D915,Mort_Imp_Retirees,C915-'Mort Imp Cume'!$C$4+2)</f>
        <v>0.10184625677259096</v>
      </c>
      <c r="H915" s="9">
        <f t="shared" si="1084"/>
        <v>0.89815374322740904</v>
      </c>
      <c r="I915" s="83">
        <f>VLOOKUP(E915,Rates2,6)*VLOOKUP(E915,Mort_Imp_Survivors,C915-'Mort Imp Cume'!$C$4+2)</f>
        <v>5.6015639244836879E-2</v>
      </c>
      <c r="J915" s="9">
        <f t="shared" si="1085"/>
        <v>0.94398436075516312</v>
      </c>
      <c r="K915" s="83">
        <f>VLOOKUP(E915,Rates2,7)*VLOOKUP(E915,Mort_Imp_Survivors,C915-'Mort Imp Cume'!$C$4+2)</f>
        <v>0.11757239396115482</v>
      </c>
      <c r="L915" s="9">
        <f t="shared" si="1086"/>
        <v>0.88242760603884518</v>
      </c>
      <c r="M915" s="31">
        <f>PRODUCT(H$4:H914)</f>
        <v>7.9661034349368005E-11</v>
      </c>
      <c r="N915" s="9">
        <f>PRODUCT(J$4:J914)</f>
        <v>3.0635291841462801E-5</v>
      </c>
      <c r="O915" s="9">
        <f>PRODUCT(L$4:L914)</f>
        <v>1.8283579521817828E-7</v>
      </c>
      <c r="P915" s="9">
        <f t="shared" si="1088"/>
        <v>2.4404390356856815E-15</v>
      </c>
      <c r="Q915" s="9">
        <f t="shared" si="1089"/>
        <v>1.2278008897692787E-16</v>
      </c>
      <c r="R915" s="9">
        <f t="shared" si="1090"/>
        <v>2.3462691702123937E-16</v>
      </c>
      <c r="S915" s="9">
        <f t="shared" si="1076"/>
        <v>1.55938235913195E-14</v>
      </c>
      <c r="T915" s="9">
        <f t="shared" si="1077"/>
        <v>4.8315122871162556E-12</v>
      </c>
      <c r="U915" s="9">
        <f t="shared" si="1078"/>
        <v>3.8471179078439833E-10</v>
      </c>
      <c r="V915" s="9">
        <f t="shared" si="1079"/>
        <v>8.1705774060695146E-10</v>
      </c>
    </row>
    <row r="916" spans="1:24" x14ac:dyDescent="0.25">
      <c r="A916">
        <f t="shared" si="1069"/>
        <v>912</v>
      </c>
      <c r="B916" t="str">
        <f t="shared" si="1097"/>
        <v>January</v>
      </c>
      <c r="C916">
        <f t="shared" si="1082"/>
        <v>2101</v>
      </c>
      <c r="D916">
        <f t="shared" ref="D916:E916" si="1100">D904+1</f>
        <v>118</v>
      </c>
      <c r="E916">
        <f t="shared" si="1100"/>
        <v>116</v>
      </c>
      <c r="F916" s="6"/>
      <c r="G916" s="83">
        <f>VLOOKUP(D916,Rates2,5)*VLOOKUP(D916,Mort_Imp_Retirees,C916-'Mort Imp Cume'!$C$4+2)</f>
        <v>0.10184625677259096</v>
      </c>
      <c r="H916" s="9">
        <f t="shared" si="1084"/>
        <v>0.89815374322740904</v>
      </c>
      <c r="I916" s="83">
        <f>VLOOKUP(E916,Rates2,6)*VLOOKUP(E916,Mort_Imp_Survivors,C916-'Mort Imp Cume'!$C$4+2)</f>
        <v>5.6070645640373895E-2</v>
      </c>
      <c r="J916" s="9">
        <f t="shared" si="1085"/>
        <v>0.9439293543596261</v>
      </c>
      <c r="K916" s="83">
        <f>VLOOKUP(E916,Rates2,7)*VLOOKUP(E916,Mort_Imp_Survivors,C916-'Mort Imp Cume'!$C$4+2)</f>
        <v>0.13207900687786811</v>
      </c>
      <c r="L916" s="9">
        <f t="shared" si="1086"/>
        <v>0.86792099312213189</v>
      </c>
      <c r="M916" s="31">
        <f>PRODUCT(H$4:H915)</f>
        <v>7.1547856190252088E-11</v>
      </c>
      <c r="N916" s="9">
        <f>PRODUCT(J$4:J915)</f>
        <v>2.8919236385511126E-5</v>
      </c>
      <c r="O916" s="9">
        <f>PRODUCT(L$4:L915)</f>
        <v>1.6133935307258558E-7</v>
      </c>
      <c r="P916" s="9">
        <f t="shared" si="1088"/>
        <v>2.0691093660424556E-15</v>
      </c>
      <c r="Q916" s="9">
        <f t="shared" si="1089"/>
        <v>1.0420047237307656E-16</v>
      </c>
      <c r="R916" s="9">
        <f t="shared" si="1090"/>
        <v>1.9891521810306415E-16</v>
      </c>
      <c r="S916" s="9">
        <f t="shared" si="1076"/>
        <v>1.2102476146936616E-14</v>
      </c>
      <c r="T916" s="9">
        <f t="shared" si="1077"/>
        <v>4.4766106553789546E-12</v>
      </c>
      <c r="U916" s="9">
        <f t="shared" si="1078"/>
        <v>3.6424631280685286E-10</v>
      </c>
      <c r="V916" s="9">
        <f t="shared" si="1079"/>
        <v>8.2000621990061111E-10</v>
      </c>
      <c r="X916" s="6"/>
    </row>
    <row r="917" spans="1:24" x14ac:dyDescent="0.25">
      <c r="A917">
        <f t="shared" si="1069"/>
        <v>913</v>
      </c>
      <c r="B917" t="str">
        <f t="shared" si="1097"/>
        <v>February</v>
      </c>
      <c r="C917">
        <f t="shared" si="1082"/>
        <v>2101</v>
      </c>
      <c r="D917">
        <f t="shared" ref="D917:E917" si="1101">D905+1</f>
        <v>118</v>
      </c>
      <c r="E917">
        <f t="shared" si="1101"/>
        <v>116</v>
      </c>
      <c r="F917" s="6"/>
      <c r="G917" s="83">
        <f>VLOOKUP(D917,Rates2,5)*VLOOKUP(D917,Mort_Imp_Retirees,C917-'Mort Imp Cume'!$C$4+2)</f>
        <v>0.10184625677259096</v>
      </c>
      <c r="H917" s="9">
        <f t="shared" si="1084"/>
        <v>0.89815374322740904</v>
      </c>
      <c r="I917" s="83">
        <f>VLOOKUP(E917,Rates2,6)*VLOOKUP(E917,Mort_Imp_Survivors,C917-'Mort Imp Cume'!$C$4+2)</f>
        <v>5.6070645640373895E-2</v>
      </c>
      <c r="J917" s="9">
        <f t="shared" si="1085"/>
        <v>0.9439293543596261</v>
      </c>
      <c r="K917" s="83">
        <f>VLOOKUP(E917,Rates2,7)*VLOOKUP(E917,Mort_Imp_Survivors,C917-'Mort Imp Cume'!$C$4+2)</f>
        <v>0.13207900687786811</v>
      </c>
      <c r="L917" s="9">
        <f t="shared" si="1086"/>
        <v>0.86792099312213189</v>
      </c>
      <c r="M917" s="31">
        <f>PRODUCT(H$4:H916)</f>
        <v>6.426097485717126E-11</v>
      </c>
      <c r="N917" s="9">
        <f>PRODUCT(J$4:J916)</f>
        <v>2.7297716129948923E-5</v>
      </c>
      <c r="O917" s="9">
        <f>PRODUCT(L$4:L916)</f>
        <v>1.4002981154844075E-7</v>
      </c>
      <c r="P917" s="9">
        <f t="shared" si="1088"/>
        <v>1.7541778498848461E-15</v>
      </c>
      <c r="Q917" s="9">
        <f t="shared" si="1089"/>
        <v>8.8340502239376632E-17</v>
      </c>
      <c r="R917" s="9">
        <f t="shared" si="1090"/>
        <v>1.6863906535245399E-16</v>
      </c>
      <c r="S917" s="9">
        <f t="shared" si="1076"/>
        <v>9.6121601359897187E-15</v>
      </c>
      <c r="T917" s="9">
        <f t="shared" si="1077"/>
        <v>3.5598027241494061E-12</v>
      </c>
      <c r="U917" s="9">
        <f t="shared" si="1078"/>
        <v>3.0762283523632011E-10</v>
      </c>
      <c r="V917" s="9">
        <f t="shared" si="1079"/>
        <v>7.0604722309357037E-10</v>
      </c>
    </row>
    <row r="918" spans="1:24" x14ac:dyDescent="0.25">
      <c r="A918">
        <f t="shared" si="1069"/>
        <v>914</v>
      </c>
      <c r="B918" t="str">
        <f t="shared" si="1097"/>
        <v>March</v>
      </c>
      <c r="C918">
        <f t="shared" si="1082"/>
        <v>2101</v>
      </c>
      <c r="D918">
        <f t="shared" ref="D918:E918" si="1102">D906+1</f>
        <v>118</v>
      </c>
      <c r="E918">
        <f t="shared" si="1102"/>
        <v>116</v>
      </c>
      <c r="F918" s="6"/>
      <c r="G918" s="83">
        <f>VLOOKUP(D918,Rates2,5)*VLOOKUP(D918,Mort_Imp_Retirees,C918-'Mort Imp Cume'!$C$4+2)</f>
        <v>0.10184625677259096</v>
      </c>
      <c r="H918" s="9">
        <f t="shared" si="1084"/>
        <v>0.89815374322740904</v>
      </c>
      <c r="I918" s="83">
        <f>VLOOKUP(E918,Rates2,6)*VLOOKUP(E918,Mort_Imp_Survivors,C918-'Mort Imp Cume'!$C$4+2)</f>
        <v>5.6070645640373895E-2</v>
      </c>
      <c r="J918" s="9">
        <f t="shared" si="1085"/>
        <v>0.9439293543596261</v>
      </c>
      <c r="K918" s="83">
        <f>VLOOKUP(E918,Rates2,7)*VLOOKUP(E918,Mort_Imp_Survivors,C918-'Mort Imp Cume'!$C$4+2)</f>
        <v>0.13207900687786811</v>
      </c>
      <c r="L918" s="9">
        <f t="shared" si="1086"/>
        <v>0.86792099312213189</v>
      </c>
      <c r="M918" s="31">
        <f>PRODUCT(H$4:H917)</f>
        <v>5.7716235111410785E-11</v>
      </c>
      <c r="N918" s="9">
        <f>PRODUCT(J$4:J917)</f>
        <v>2.5767115562035038E-5</v>
      </c>
      <c r="O918" s="9">
        <f>PRODUCT(L$4:L917)</f>
        <v>1.2153481310582768E-7</v>
      </c>
      <c r="P918" s="9">
        <f t="shared" si="1088"/>
        <v>1.4871808999213059E-15</v>
      </c>
      <c r="Q918" s="9">
        <f t="shared" si="1089"/>
        <v>7.4894519748086374E-17</v>
      </c>
      <c r="R918" s="9">
        <f t="shared" si="1090"/>
        <v>1.4297113430614467E-16</v>
      </c>
      <c r="S918" s="9">
        <f t="shared" si="1076"/>
        <v>7.6342742888443205E-15</v>
      </c>
      <c r="T918" s="9">
        <f t="shared" si="1077"/>
        <v>2.8307566617693281E-12</v>
      </c>
      <c r="U918" s="9">
        <f t="shared" si="1078"/>
        <v>2.5980169306205751E-10</v>
      </c>
      <c r="V918" s="9">
        <f t="shared" si="1079"/>
        <v>6.079254878073525E-10</v>
      </c>
      <c r="X918" s="14"/>
    </row>
    <row r="919" spans="1:24" x14ac:dyDescent="0.25">
      <c r="A919">
        <f t="shared" si="1069"/>
        <v>915</v>
      </c>
      <c r="B919" t="str">
        <f t="shared" si="1097"/>
        <v>April</v>
      </c>
      <c r="C919">
        <f t="shared" si="1082"/>
        <v>2101</v>
      </c>
      <c r="D919">
        <f t="shared" ref="D919:E919" si="1103">D907+1</f>
        <v>118</v>
      </c>
      <c r="E919">
        <f t="shared" si="1103"/>
        <v>116</v>
      </c>
      <c r="F919" s="6"/>
      <c r="G919" s="83">
        <f>VLOOKUP(D919,Rates2,5)*VLOOKUP(D919,Mort_Imp_Retirees,C919-'Mort Imp Cume'!$C$4+2)</f>
        <v>0.10184625677259096</v>
      </c>
      <c r="H919" s="9">
        <f t="shared" si="1084"/>
        <v>0.89815374322740904</v>
      </c>
      <c r="I919" s="83">
        <f>VLOOKUP(E919,Rates2,6)*VLOOKUP(E919,Mort_Imp_Survivors,C919-'Mort Imp Cume'!$C$4+2)</f>
        <v>5.6070645640373895E-2</v>
      </c>
      <c r="J919" s="9">
        <f t="shared" si="1085"/>
        <v>0.9439293543596261</v>
      </c>
      <c r="K919" s="83">
        <f>VLOOKUP(E919,Rates2,7)*VLOOKUP(E919,Mort_Imp_Survivors,C919-'Mort Imp Cume'!$C$4+2)</f>
        <v>0.13207900687786811</v>
      </c>
      <c r="L919" s="9">
        <f t="shared" si="1086"/>
        <v>0.86792099312213189</v>
      </c>
      <c r="M919" s="31">
        <f>PRODUCT(H$4:H918)</f>
        <v>5.1838052610306812E-11</v>
      </c>
      <c r="N919" s="9">
        <f>PRODUCT(J$4:J918)</f>
        <v>2.4322336756181607E-5</v>
      </c>
      <c r="O919" s="9">
        <f>PRODUCT(L$4:L918)</f>
        <v>1.0548261568972265E-7</v>
      </c>
      <c r="P919" s="9">
        <f t="shared" si="1088"/>
        <v>1.2608225723725414E-15</v>
      </c>
      <c r="Q919" s="9">
        <f t="shared" si="1089"/>
        <v>6.3495100730775281E-17</v>
      </c>
      <c r="R919" s="9">
        <f t="shared" si="1090"/>
        <v>1.2121002451042234E-16</v>
      </c>
      <c r="S919" s="9">
        <f t="shared" ref="S919:S982" si="1104">IF(O860=0,0,R859*O919/O860)</f>
        <v>6.0633762955207383E-15</v>
      </c>
      <c r="T919" s="9">
        <f t="shared" ref="T919:T982" si="1105">IF(O800=0,0,R799*O919/O800)</f>
        <v>2.2510189184896851E-12</v>
      </c>
      <c r="U919" s="9">
        <f t="shared" ref="U919:U982" si="1106">IF(O680=0,0,R679*O919/O680)</f>
        <v>2.1941452969854944E-10</v>
      </c>
      <c r="V919" s="9">
        <f t="shared" ref="V919:V982" si="1107">IF(O560=0,0,R559*O919/O560)</f>
        <v>5.2344005703543262E-10</v>
      </c>
    </row>
    <row r="920" spans="1:24" x14ac:dyDescent="0.25">
      <c r="A920">
        <f t="shared" si="1069"/>
        <v>916</v>
      </c>
      <c r="B920" t="str">
        <f t="shared" si="1097"/>
        <v>May</v>
      </c>
      <c r="C920">
        <f t="shared" si="1082"/>
        <v>2101</v>
      </c>
      <c r="D920">
        <f t="shared" ref="D920:E920" si="1108">D908+1</f>
        <v>118</v>
      </c>
      <c r="E920">
        <f t="shared" si="1108"/>
        <v>116</v>
      </c>
      <c r="F920" s="6"/>
      <c r="G920" s="83">
        <f>VLOOKUP(D920,Rates2,5)*VLOOKUP(D920,Mort_Imp_Retirees,C920-'Mort Imp Cume'!$C$4+2)</f>
        <v>0.10184625677259096</v>
      </c>
      <c r="H920" s="9">
        <f t="shared" si="1084"/>
        <v>0.89815374322740904</v>
      </c>
      <c r="I920" s="83">
        <f>VLOOKUP(E920,Rates2,6)*VLOOKUP(E920,Mort_Imp_Survivors,C920-'Mort Imp Cume'!$C$4+2)</f>
        <v>5.6070645640373895E-2</v>
      </c>
      <c r="J920" s="9">
        <f t="shared" si="1085"/>
        <v>0.9439293543596261</v>
      </c>
      <c r="K920" s="83">
        <f>VLOOKUP(E920,Rates2,7)*VLOOKUP(E920,Mort_Imp_Survivors,C920-'Mort Imp Cume'!$C$4+2)</f>
        <v>0.13207900687786811</v>
      </c>
      <c r="L920" s="9">
        <f t="shared" si="1086"/>
        <v>0.86792099312213189</v>
      </c>
      <c r="M920" s="31">
        <f>PRODUCT(H$4:H919)</f>
        <v>4.6558540993566425E-11</v>
      </c>
      <c r="N920" s="9">
        <f>PRODUCT(J$4:J919)</f>
        <v>2.2958567630779907E-5</v>
      </c>
      <c r="O920" s="9">
        <f>PRODUCT(L$4:L919)</f>
        <v>9.1550576566544254E-8</v>
      </c>
      <c r="P920" s="9">
        <f t="shared" si="1088"/>
        <v>1.0689174121912334E-15</v>
      </c>
      <c r="Q920" s="9">
        <f t="shared" si="1089"/>
        <v>5.383074529848109E-17</v>
      </c>
      <c r="R920" s="9">
        <f t="shared" si="1090"/>
        <v>1.0276109309140278E-16</v>
      </c>
      <c r="S920" s="9">
        <f t="shared" si="1104"/>
        <v>4.8157206186323999E-15</v>
      </c>
      <c r="T920" s="9">
        <f t="shared" si="1105"/>
        <v>1.7900112149630533E-12</v>
      </c>
      <c r="U920" s="9">
        <f t="shared" si="1106"/>
        <v>1.8530570480668892E-10</v>
      </c>
      <c r="V920" s="9">
        <f t="shared" si="1107"/>
        <v>4.5069584810051996E-10</v>
      </c>
    </row>
    <row r="921" spans="1:24" x14ac:dyDescent="0.25">
      <c r="A921">
        <f t="shared" si="1069"/>
        <v>917</v>
      </c>
      <c r="B921" t="str">
        <f t="shared" si="1097"/>
        <v>June</v>
      </c>
      <c r="C921">
        <f t="shared" si="1082"/>
        <v>2101</v>
      </c>
      <c r="D921">
        <f t="shared" ref="D921:E921" si="1109">D909+1</f>
        <v>118</v>
      </c>
      <c r="E921">
        <f t="shared" si="1109"/>
        <v>116</v>
      </c>
      <c r="F921" s="6"/>
      <c r="G921" s="83">
        <f>VLOOKUP(D921,Rates2,5)*VLOOKUP(D921,Mort_Imp_Retirees,C921-'Mort Imp Cume'!$C$4+2)</f>
        <v>0.10184625677259096</v>
      </c>
      <c r="H921" s="9">
        <f t="shared" si="1084"/>
        <v>0.89815374322740904</v>
      </c>
      <c r="I921" s="83">
        <f>VLOOKUP(E921,Rates2,6)*VLOOKUP(E921,Mort_Imp_Survivors,C921-'Mort Imp Cume'!$C$4+2)</f>
        <v>5.6070645640373895E-2</v>
      </c>
      <c r="J921" s="9">
        <f t="shared" si="1085"/>
        <v>0.9439293543596261</v>
      </c>
      <c r="K921" s="83">
        <f>VLOOKUP(E921,Rates2,7)*VLOOKUP(E921,Mort_Imp_Survivors,C921-'Mort Imp Cume'!$C$4+2)</f>
        <v>0.13207900687786811</v>
      </c>
      <c r="L921" s="9">
        <f t="shared" si="1086"/>
        <v>0.86792099312213189</v>
      </c>
      <c r="M921" s="31">
        <f>PRODUCT(H$4:H920)</f>
        <v>4.1816727872578457E-11</v>
      </c>
      <c r="N921" s="9">
        <f>PRODUCT(J$4:J920)</f>
        <v>2.1671265920743887E-5</v>
      </c>
      <c r="O921" s="9">
        <f>PRODUCT(L$4:L920)</f>
        <v>7.9458667334538859E-8</v>
      </c>
      <c r="P921" s="9">
        <f t="shared" si="1088"/>
        <v>9.0622142966203059E-16</v>
      </c>
      <c r="Q921" s="9">
        <f t="shared" si="1089"/>
        <v>4.5637365813098737E-17</v>
      </c>
      <c r="R921" s="9">
        <f t="shared" si="1090"/>
        <v>8.712020557698964E-17</v>
      </c>
      <c r="S921" s="9">
        <f t="shared" si="1104"/>
        <v>3.8247939673236952E-15</v>
      </c>
      <c r="T921" s="9">
        <f t="shared" si="1105"/>
        <v>1.4234176902623788E-12</v>
      </c>
      <c r="U921" s="9">
        <f t="shared" si="1106"/>
        <v>1.5649922674255216E-10</v>
      </c>
      <c r="V921" s="9">
        <f t="shared" si="1107"/>
        <v>3.8806114427978696E-10</v>
      </c>
    </row>
    <row r="922" spans="1:24" x14ac:dyDescent="0.25">
      <c r="A922">
        <f t="shared" si="1069"/>
        <v>918</v>
      </c>
      <c r="B922" t="str">
        <f t="shared" si="1097"/>
        <v>July</v>
      </c>
      <c r="C922">
        <f t="shared" ref="C922:C985" si="1110">C921+IF(B921="December",1,0)</f>
        <v>2101</v>
      </c>
      <c r="D922">
        <f t="shared" ref="D922:E922" si="1111">D910+1</f>
        <v>118</v>
      </c>
      <c r="E922">
        <f t="shared" si="1111"/>
        <v>116</v>
      </c>
      <c r="F922" s="6"/>
      <c r="G922" s="83">
        <f>VLOOKUP(D922,Rates2,5)*VLOOKUP(D922,Mort_Imp_Retirees,C922-'Mort Imp Cume'!$C$4+2)</f>
        <v>0.10184625677259096</v>
      </c>
      <c r="H922" s="9">
        <f t="shared" ref="H922:H985" si="1112">1-G922</f>
        <v>0.89815374322740904</v>
      </c>
      <c r="I922" s="83">
        <f>VLOOKUP(E922,Rates2,6)*VLOOKUP(E922,Mort_Imp_Survivors,C922-'Mort Imp Cume'!$C$4+2)</f>
        <v>5.6070645640373895E-2</v>
      </c>
      <c r="J922" s="9">
        <f t="shared" ref="J922:J985" si="1113">1-I922</f>
        <v>0.9439293543596261</v>
      </c>
      <c r="K922" s="83">
        <f>VLOOKUP(E922,Rates2,7)*VLOOKUP(E922,Mort_Imp_Survivors,C922-'Mort Imp Cume'!$C$4+2)</f>
        <v>0.13207900687786811</v>
      </c>
      <c r="L922" s="9">
        <f t="shared" ref="L922:L985" si="1114">1-K922</f>
        <v>0.86792099312213189</v>
      </c>
      <c r="M922" s="31">
        <f>PRODUCT(H$4:H921)</f>
        <v>3.7557850668278271E-11</v>
      </c>
      <c r="N922" s="9">
        <f>PRODUCT(J$4:J921)</f>
        <v>2.0456144048723547E-5</v>
      </c>
      <c r="O922" s="9">
        <f>PRODUCT(L$4:L921)</f>
        <v>6.8963845465154061E-8</v>
      </c>
      <c r="P922" s="9">
        <f t="shared" si="1088"/>
        <v>7.6828880343074821E-16</v>
      </c>
      <c r="Q922" s="9">
        <f t="shared" si="1089"/>
        <v>3.8691070443294813E-17</v>
      </c>
      <c r="R922" s="9">
        <f t="shared" si="1090"/>
        <v>7.3859959946377095E-17</v>
      </c>
      <c r="S922" s="9">
        <f t="shared" si="1104"/>
        <v>3.0377694328601211E-15</v>
      </c>
      <c r="T922" s="9">
        <f t="shared" si="1105"/>
        <v>1.1319023612897897E-12</v>
      </c>
      <c r="U922" s="9">
        <f t="shared" si="1106"/>
        <v>1.321708254830408E-10</v>
      </c>
      <c r="V922" s="9">
        <f t="shared" si="1107"/>
        <v>3.3413099396058955E-10</v>
      </c>
    </row>
    <row r="923" spans="1:24" x14ac:dyDescent="0.25">
      <c r="A923">
        <f t="shared" si="1069"/>
        <v>919</v>
      </c>
      <c r="B923" t="str">
        <f t="shared" si="1097"/>
        <v>August</v>
      </c>
      <c r="C923">
        <f t="shared" si="1110"/>
        <v>2101</v>
      </c>
      <c r="D923">
        <f t="shared" ref="D923:E923" si="1115">D911+1</f>
        <v>118</v>
      </c>
      <c r="E923">
        <f t="shared" si="1115"/>
        <v>116</v>
      </c>
      <c r="F923" s="6"/>
      <c r="G923" s="83">
        <f>VLOOKUP(D923,Rates2,5)*VLOOKUP(D923,Mort_Imp_Retirees,C923-'Mort Imp Cume'!$C$4+2)</f>
        <v>0.10184625677259096</v>
      </c>
      <c r="H923" s="9">
        <f t="shared" si="1112"/>
        <v>0.89815374322740904</v>
      </c>
      <c r="I923" s="83">
        <f>VLOOKUP(E923,Rates2,6)*VLOOKUP(E923,Mort_Imp_Survivors,C923-'Mort Imp Cume'!$C$4+2)</f>
        <v>5.6070645640373895E-2</v>
      </c>
      <c r="J923" s="9">
        <f t="shared" si="1113"/>
        <v>0.9439293543596261</v>
      </c>
      <c r="K923" s="83">
        <f>VLOOKUP(E923,Rates2,7)*VLOOKUP(E923,Mort_Imp_Survivors,C923-'Mort Imp Cume'!$C$4+2)</f>
        <v>0.13207900687786811</v>
      </c>
      <c r="L923" s="9">
        <f t="shared" si="1114"/>
        <v>0.86792099312213189</v>
      </c>
      <c r="M923" s="31">
        <f>PRODUCT(H$4:H922)</f>
        <v>3.3732724165290175E-11</v>
      </c>
      <c r="N923" s="9">
        <f>PRODUCT(J$4:J922)</f>
        <v>1.9309154844599126E-5</v>
      </c>
      <c r="O923" s="9">
        <f>PRODUCT(L$4:L922)</f>
        <v>5.9855169245637748E-8</v>
      </c>
      <c r="P923" s="9">
        <f t="shared" ref="P923:P986" si="1116">M923*N923</f>
        <v>6.5135039423773875E-16</v>
      </c>
      <c r="Q923" s="9">
        <f t="shared" ref="Q923:Q986" si="1117">P923*I923*H923</f>
        <v>3.2802045108798457E-17</v>
      </c>
      <c r="R923" s="9">
        <f t="shared" ref="R923:R986" si="1118">P923*G923*J923</f>
        <v>6.261800746624147E-17</v>
      </c>
      <c r="S923" s="9">
        <f t="shared" si="1104"/>
        <v>2.4126902536599629E-15</v>
      </c>
      <c r="T923" s="9">
        <f t="shared" si="1105"/>
        <v>9.0008924594525518E-13</v>
      </c>
      <c r="U923" s="9">
        <f t="shared" si="1106"/>
        <v>1.1162436692167098E-10</v>
      </c>
      <c r="V923" s="9">
        <f t="shared" si="1107"/>
        <v>2.8769569633747733E-10</v>
      </c>
    </row>
    <row r="924" spans="1:24" x14ac:dyDescent="0.25">
      <c r="A924">
        <f t="shared" si="1069"/>
        <v>920</v>
      </c>
      <c r="B924" t="str">
        <f t="shared" si="1097"/>
        <v>September</v>
      </c>
      <c r="C924">
        <f t="shared" si="1110"/>
        <v>2101</v>
      </c>
      <c r="D924">
        <f t="shared" ref="D924:E924" si="1119">D912+1</f>
        <v>118</v>
      </c>
      <c r="E924">
        <f t="shared" si="1119"/>
        <v>116</v>
      </c>
      <c r="F924" s="6"/>
      <c r="G924" s="83">
        <f>VLOOKUP(D924,Rates2,5)*VLOOKUP(D924,Mort_Imp_Retirees,C924-'Mort Imp Cume'!$C$4+2)</f>
        <v>0.10184625677259096</v>
      </c>
      <c r="H924" s="9">
        <f t="shared" si="1112"/>
        <v>0.89815374322740904</v>
      </c>
      <c r="I924" s="83">
        <f>VLOOKUP(E924,Rates2,6)*VLOOKUP(E924,Mort_Imp_Survivors,C924-'Mort Imp Cume'!$C$4+2)</f>
        <v>5.6070645640373895E-2</v>
      </c>
      <c r="J924" s="9">
        <f t="shared" si="1113"/>
        <v>0.9439293543596261</v>
      </c>
      <c r="K924" s="83">
        <f>VLOOKUP(E924,Rates2,7)*VLOOKUP(E924,Mort_Imp_Survivors,C924-'Mort Imp Cume'!$C$4+2)</f>
        <v>0.13207900687786811</v>
      </c>
      <c r="L924" s="9">
        <f t="shared" si="1114"/>
        <v>0.86792099312213189</v>
      </c>
      <c r="M924" s="31">
        <f>PRODUCT(H$4:H923)</f>
        <v>3.0297172478313051E-11</v>
      </c>
      <c r="N924" s="9">
        <f>PRODUCT(J$4:J923)</f>
        <v>1.82264780656925E-5</v>
      </c>
      <c r="O924" s="9">
        <f>PRODUCT(L$4:L923)</f>
        <v>5.1949557935167202E-8</v>
      </c>
      <c r="P924" s="9">
        <f t="shared" si="1116"/>
        <v>5.5221074962847532E-16</v>
      </c>
      <c r="Q924" s="9">
        <f t="shared" si="1117"/>
        <v>2.7809366631419122E-17</v>
      </c>
      <c r="R924" s="9">
        <f t="shared" si="1118"/>
        <v>5.3087151169442287E-17</v>
      </c>
      <c r="S924" s="9">
        <f t="shared" si="1104"/>
        <v>1.9162330745507301E-15</v>
      </c>
      <c r="T924" s="9">
        <f t="shared" si="1105"/>
        <v>7.1575135663038073E-13</v>
      </c>
      <c r="U924" s="9">
        <f t="shared" si="1106"/>
        <v>9.4271933651973845E-11</v>
      </c>
      <c r="V924" s="9">
        <f t="shared" si="1107"/>
        <v>2.4771366675690211E-10</v>
      </c>
    </row>
    <row r="925" spans="1:24" x14ac:dyDescent="0.25">
      <c r="A925">
        <f t="shared" si="1069"/>
        <v>921</v>
      </c>
      <c r="B925" t="str">
        <f t="shared" si="1097"/>
        <v>October</v>
      </c>
      <c r="C925">
        <f t="shared" si="1110"/>
        <v>2101</v>
      </c>
      <c r="D925">
        <f t="shared" ref="D925:E925" si="1120">D913+1</f>
        <v>118</v>
      </c>
      <c r="E925">
        <f t="shared" si="1120"/>
        <v>116</v>
      </c>
      <c r="F925" s="6"/>
      <c r="G925" s="83">
        <f>VLOOKUP(D925,Rates2,5)*VLOOKUP(D925,Mort_Imp_Retirees,C925-'Mort Imp Cume'!$C$4+2)</f>
        <v>0.10184625677259096</v>
      </c>
      <c r="H925" s="9">
        <f t="shared" si="1112"/>
        <v>0.89815374322740904</v>
      </c>
      <c r="I925" s="83">
        <f>VLOOKUP(E925,Rates2,6)*VLOOKUP(E925,Mort_Imp_Survivors,C925-'Mort Imp Cume'!$C$4+2)</f>
        <v>5.6070645640373895E-2</v>
      </c>
      <c r="J925" s="9">
        <f t="shared" si="1113"/>
        <v>0.9439293543596261</v>
      </c>
      <c r="K925" s="83">
        <f>VLOOKUP(E925,Rates2,7)*VLOOKUP(E925,Mort_Imp_Survivors,C925-'Mort Imp Cume'!$C$4+2)</f>
        <v>0.13207900687786811</v>
      </c>
      <c r="L925" s="9">
        <f t="shared" si="1114"/>
        <v>0.86792099312213189</v>
      </c>
      <c r="M925" s="31">
        <f>PRODUCT(H$4:H924)</f>
        <v>2.7211518870603303E-11</v>
      </c>
      <c r="N925" s="9">
        <f>PRODUCT(J$4:J924)</f>
        <v>1.7204507672799009E-5</v>
      </c>
      <c r="O925" s="9">
        <f>PRODUCT(L$4:L924)</f>
        <v>4.5088111915346047E-8</v>
      </c>
      <c r="P925" s="9">
        <f t="shared" si="1116"/>
        <v>4.6816078519780959E-16</v>
      </c>
      <c r="Q925" s="9">
        <f t="shared" si="1117"/>
        <v>2.3576605357244912E-17</v>
      </c>
      <c r="R925" s="9">
        <f t="shared" si="1118"/>
        <v>4.5006951407813242E-17</v>
      </c>
      <c r="S925" s="9">
        <f t="shared" si="1104"/>
        <v>1.5219314582267369E-15</v>
      </c>
      <c r="T925" s="9">
        <f t="shared" si="1105"/>
        <v>5.6916578753279458E-13</v>
      </c>
      <c r="U925" s="9">
        <f t="shared" si="1106"/>
        <v>7.9617002269033974E-11</v>
      </c>
      <c r="V925" s="9">
        <f t="shared" si="1107"/>
        <v>2.1328807305539139E-10</v>
      </c>
    </row>
    <row r="926" spans="1:24" x14ac:dyDescent="0.25">
      <c r="A926">
        <f t="shared" si="1069"/>
        <v>922</v>
      </c>
      <c r="B926" t="str">
        <f t="shared" si="1097"/>
        <v>November</v>
      </c>
      <c r="C926">
        <f t="shared" si="1110"/>
        <v>2101</v>
      </c>
      <c r="D926">
        <f t="shared" ref="D926:E926" si="1121">D914+1</f>
        <v>118</v>
      </c>
      <c r="E926">
        <f t="shared" si="1121"/>
        <v>116</v>
      </c>
      <c r="F926" s="6"/>
      <c r="G926" s="83">
        <f>VLOOKUP(D926,Rates2,5)*VLOOKUP(D926,Mort_Imp_Retirees,C926-'Mort Imp Cume'!$C$4+2)</f>
        <v>0.10184625677259096</v>
      </c>
      <c r="H926" s="9">
        <f t="shared" si="1112"/>
        <v>0.89815374322740904</v>
      </c>
      <c r="I926" s="83">
        <f>VLOOKUP(E926,Rates2,6)*VLOOKUP(E926,Mort_Imp_Survivors,C926-'Mort Imp Cume'!$C$4+2)</f>
        <v>5.6070645640373895E-2</v>
      </c>
      <c r="J926" s="9">
        <f t="shared" si="1113"/>
        <v>0.9439293543596261</v>
      </c>
      <c r="K926" s="83">
        <f>VLOOKUP(E926,Rates2,7)*VLOOKUP(E926,Mort_Imp_Survivors,C926-'Mort Imp Cume'!$C$4+2)</f>
        <v>0.13207900687786811</v>
      </c>
      <c r="L926" s="9">
        <f t="shared" si="1114"/>
        <v>0.86792099312213189</v>
      </c>
      <c r="M926" s="31">
        <f>PRODUCT(H$4:H925)</f>
        <v>2.4440127532535635E-11</v>
      </c>
      <c r="N926" s="9">
        <f>PRODUCT(J$4:J925)</f>
        <v>1.6239839819660403E-5</v>
      </c>
      <c r="O926" s="9">
        <f>PRODUCT(L$4:L925)</f>
        <v>3.9132918871568968E-8</v>
      </c>
      <c r="P926" s="9">
        <f t="shared" si="1116"/>
        <v>3.9690375630045078E-16</v>
      </c>
      <c r="Q926" s="9">
        <f t="shared" si="1117"/>
        <v>1.9988097087520903E-17</v>
      </c>
      <c r="R926" s="9">
        <f t="shared" si="1118"/>
        <v>3.8156609092846586E-17</v>
      </c>
      <c r="S926" s="9">
        <f t="shared" si="1104"/>
        <v>1.2087649432119435E-15</v>
      </c>
      <c r="T926" s="9">
        <f t="shared" si="1105"/>
        <v>4.5260087975651057E-13</v>
      </c>
      <c r="U926" s="9">
        <f t="shared" si="1106"/>
        <v>6.7240235823619799E-11</v>
      </c>
      <c r="V926" s="9">
        <f t="shared" si="1107"/>
        <v>1.8364671882365733E-10</v>
      </c>
    </row>
    <row r="927" spans="1:24" x14ac:dyDescent="0.25">
      <c r="A927">
        <f t="shared" si="1069"/>
        <v>923</v>
      </c>
      <c r="B927" t="str">
        <f t="shared" si="1097"/>
        <v>December</v>
      </c>
      <c r="C927">
        <f t="shared" si="1110"/>
        <v>2101</v>
      </c>
      <c r="D927">
        <f t="shared" ref="D927:E927" si="1122">D915+1</f>
        <v>118</v>
      </c>
      <c r="E927">
        <f t="shared" si="1122"/>
        <v>116</v>
      </c>
      <c r="F927" s="6"/>
      <c r="G927" s="83">
        <f>VLOOKUP(D927,Rates2,5)*VLOOKUP(D927,Mort_Imp_Retirees,C927-'Mort Imp Cume'!$C$4+2)</f>
        <v>0.10184625677259096</v>
      </c>
      <c r="H927" s="9">
        <f t="shared" si="1112"/>
        <v>0.89815374322740904</v>
      </c>
      <c r="I927" s="83">
        <f>VLOOKUP(E927,Rates2,6)*VLOOKUP(E927,Mort_Imp_Survivors,C927-'Mort Imp Cume'!$C$4+2)</f>
        <v>5.6070645640373895E-2</v>
      </c>
      <c r="J927" s="9">
        <f t="shared" si="1113"/>
        <v>0.9439293543596261</v>
      </c>
      <c r="K927" s="83">
        <f>VLOOKUP(E927,Rates2,7)*VLOOKUP(E927,Mort_Imp_Survivors,C927-'Mort Imp Cume'!$C$4+2)</f>
        <v>0.13207900687786811</v>
      </c>
      <c r="L927" s="9">
        <f t="shared" si="1114"/>
        <v>0.86792099312213189</v>
      </c>
      <c r="M927" s="31">
        <f>PRODUCT(H$4:H926)</f>
        <v>2.195099202830214E-11</v>
      </c>
      <c r="N927" s="9">
        <f>PRODUCT(J$4:J926)</f>
        <v>1.532926151587579E-5</v>
      </c>
      <c r="O927" s="9">
        <f>PRODUCT(L$4:L926)</f>
        <v>3.3964281810779956E-8</v>
      </c>
      <c r="P927" s="9">
        <f t="shared" si="1116"/>
        <v>3.3649249733474825E-16</v>
      </c>
      <c r="Q927" s="9">
        <f t="shared" si="1117"/>
        <v>1.6945782445197982E-17</v>
      </c>
      <c r="R927" s="9">
        <f t="shared" si="1118"/>
        <v>3.2348932152102005E-17</v>
      </c>
      <c r="S927" s="9">
        <f t="shared" si="1104"/>
        <v>9.6003843014098286E-16</v>
      </c>
      <c r="T927" s="9">
        <f t="shared" si="1105"/>
        <v>3.5990841481237893E-13</v>
      </c>
      <c r="U927" s="9">
        <f t="shared" si="1106"/>
        <v>5.6787484893468334E-11</v>
      </c>
      <c r="V927" s="9">
        <f t="shared" si="1107"/>
        <v>1.5812472236052658E-10</v>
      </c>
    </row>
    <row r="928" spans="1:24" x14ac:dyDescent="0.25">
      <c r="A928">
        <f t="shared" si="1069"/>
        <v>924</v>
      </c>
      <c r="B928" t="str">
        <f t="shared" si="1097"/>
        <v>January</v>
      </c>
      <c r="C928">
        <f t="shared" si="1110"/>
        <v>2102</v>
      </c>
      <c r="D928">
        <f t="shared" ref="D928:E928" si="1123">D916+1</f>
        <v>119</v>
      </c>
      <c r="E928">
        <f t="shared" si="1123"/>
        <v>117</v>
      </c>
      <c r="F928" s="6"/>
      <c r="G928" s="83">
        <f>VLOOKUP(D928,Rates2,5)*VLOOKUP(D928,Mort_Imp_Retirees,C928-'Mort Imp Cume'!$C$4+2)</f>
        <v>0.10184625677259096</v>
      </c>
      <c r="H928" s="9">
        <f t="shared" si="1112"/>
        <v>0.89815374322740904</v>
      </c>
      <c r="I928" s="83">
        <f>VLOOKUP(E928,Rates2,6)*VLOOKUP(E928,Mort_Imp_Survivors,C928-'Mort Imp Cume'!$C$4+2)</f>
        <v>5.6086368231755501E-2</v>
      </c>
      <c r="J928" s="9">
        <f t="shared" si="1113"/>
        <v>0.9439136317682445</v>
      </c>
      <c r="K928" s="83">
        <f>VLOOKUP(E928,Rates2,7)*VLOOKUP(E928,Mort_Imp_Survivors,C928-'Mort Imp Cume'!$C$4+2)</f>
        <v>0.15090752633811277</v>
      </c>
      <c r="L928" s="9">
        <f t="shared" si="1114"/>
        <v>0.84909247366188723</v>
      </c>
      <c r="M928" s="31">
        <f>PRODUCT(H$4:H927)</f>
        <v>1.9715365657774583E-11</v>
      </c>
      <c r="N928" s="9">
        <f>PRODUCT(J$4:J927)</f>
        <v>1.4469739925490497E-5</v>
      </c>
      <c r="O928" s="9">
        <f>PRODUCT(L$4:L927)</f>
        <v>2.9478313199892101E-8</v>
      </c>
      <c r="P928" s="9">
        <f t="shared" si="1116"/>
        <v>2.8527621360394508E-16</v>
      </c>
      <c r="Q928" s="9">
        <f t="shared" si="1117"/>
        <v>1.4370555782081498E-17</v>
      </c>
      <c r="R928" s="9">
        <f t="shared" si="1118"/>
        <v>2.7424763519949594E-17</v>
      </c>
      <c r="S928" s="9">
        <f t="shared" si="1104"/>
        <v>7.4085459929896669E-16</v>
      </c>
      <c r="T928" s="9">
        <f t="shared" si="1105"/>
        <v>3.2504657853709231E-13</v>
      </c>
      <c r="U928" s="9">
        <f t="shared" si="1106"/>
        <v>5.2832425990985565E-11</v>
      </c>
      <c r="V928" s="9">
        <f t="shared" si="1107"/>
        <v>1.5562550285610638E-10</v>
      </c>
    </row>
    <row r="929" spans="1:22" x14ac:dyDescent="0.25">
      <c r="A929">
        <f t="shared" si="1069"/>
        <v>925</v>
      </c>
      <c r="B929" t="str">
        <f t="shared" si="1097"/>
        <v>February</v>
      </c>
      <c r="C929">
        <f t="shared" si="1110"/>
        <v>2102</v>
      </c>
      <c r="D929">
        <f t="shared" ref="D929:E929" si="1124">D917+1</f>
        <v>119</v>
      </c>
      <c r="E929">
        <f t="shared" si="1124"/>
        <v>117</v>
      </c>
      <c r="F929" s="6"/>
      <c r="G929" s="83">
        <f>VLOOKUP(D929,Rates2,5)*VLOOKUP(D929,Mort_Imp_Retirees,C929-'Mort Imp Cume'!$C$4+2)</f>
        <v>0.10184625677259096</v>
      </c>
      <c r="H929" s="9">
        <f t="shared" si="1112"/>
        <v>0.89815374322740904</v>
      </c>
      <c r="I929" s="83">
        <f>VLOOKUP(E929,Rates2,6)*VLOOKUP(E929,Mort_Imp_Survivors,C929-'Mort Imp Cume'!$C$4+2)</f>
        <v>5.6086368231755501E-2</v>
      </c>
      <c r="J929" s="9">
        <f t="shared" si="1113"/>
        <v>0.9439136317682445</v>
      </c>
      <c r="K929" s="83">
        <f>VLOOKUP(E929,Rates2,7)*VLOOKUP(E929,Mort_Imp_Survivors,C929-'Mort Imp Cume'!$C$4+2)</f>
        <v>0.15090752633811277</v>
      </c>
      <c r="L929" s="9">
        <f t="shared" si="1114"/>
        <v>0.84909247366188723</v>
      </c>
      <c r="M929" s="31">
        <f>PRODUCT(H$4:H928)</f>
        <v>1.7707429464627352E-11</v>
      </c>
      <c r="N929" s="9">
        <f>PRODUCT(J$4:J928)</f>
        <v>1.3658184763811703E-5</v>
      </c>
      <c r="O929" s="9">
        <f>PRODUCT(L$4:L928)</f>
        <v>2.5029813874276246E-8</v>
      </c>
      <c r="P929" s="9">
        <f t="shared" si="1116"/>
        <v>2.4185134332004372E-16</v>
      </c>
      <c r="Q929" s="9">
        <f t="shared" si="1117"/>
        <v>1.2183063481686537E-17</v>
      </c>
      <c r="R929" s="9">
        <f t="shared" si="1118"/>
        <v>2.3250153995463071E-17</v>
      </c>
      <c r="S929" s="9">
        <f t="shared" si="1104"/>
        <v>5.8131212144008016E-16</v>
      </c>
      <c r="T929" s="9">
        <f t="shared" si="1105"/>
        <v>2.496812186148374E-13</v>
      </c>
      <c r="U929" s="9">
        <f t="shared" si="1106"/>
        <v>4.3540425756084974E-11</v>
      </c>
      <c r="V929" s="9">
        <f t="shared" si="1107"/>
        <v>1.3090730497076587E-10</v>
      </c>
    </row>
    <row r="930" spans="1:22" x14ac:dyDescent="0.25">
      <c r="A930">
        <f t="shared" si="1069"/>
        <v>926</v>
      </c>
      <c r="B930" t="str">
        <f t="shared" si="1097"/>
        <v>March</v>
      </c>
      <c r="C930">
        <f t="shared" si="1110"/>
        <v>2102</v>
      </c>
      <c r="D930">
        <f t="shared" ref="D930:E930" si="1125">D918+1</f>
        <v>119</v>
      </c>
      <c r="E930">
        <f t="shared" si="1125"/>
        <v>117</v>
      </c>
      <c r="F930" s="6"/>
      <c r="G930" s="83">
        <f>VLOOKUP(D930,Rates2,5)*VLOOKUP(D930,Mort_Imp_Retirees,C930-'Mort Imp Cume'!$C$4+2)</f>
        <v>0.10184625677259096</v>
      </c>
      <c r="H930" s="9">
        <f t="shared" si="1112"/>
        <v>0.89815374322740904</v>
      </c>
      <c r="I930" s="83">
        <f>VLOOKUP(E930,Rates2,6)*VLOOKUP(E930,Mort_Imp_Survivors,C930-'Mort Imp Cume'!$C$4+2)</f>
        <v>5.6086368231755501E-2</v>
      </c>
      <c r="J930" s="9">
        <f t="shared" si="1113"/>
        <v>0.9439136317682445</v>
      </c>
      <c r="K930" s="83">
        <f>VLOOKUP(E930,Rates2,7)*VLOOKUP(E930,Mort_Imp_Survivors,C930-'Mort Imp Cume'!$C$4+2)</f>
        <v>0.15090752633811277</v>
      </c>
      <c r="L930" s="9">
        <f t="shared" si="1114"/>
        <v>0.84909247366188723</v>
      </c>
      <c r="M930" s="31">
        <f>PRODUCT(H$4:H929)</f>
        <v>1.5903994056590372E-11</v>
      </c>
      <c r="N930" s="9">
        <f>PRODUCT(J$4:J929)</f>
        <v>1.2892146783771208E-5</v>
      </c>
      <c r="O930" s="9">
        <f>PRODUCT(L$4:L929)</f>
        <v>2.1252626577805843E-8</v>
      </c>
      <c r="P930" s="9">
        <f t="shared" si="1116"/>
        <v>2.0503662582578797E-16</v>
      </c>
      <c r="Q930" s="9">
        <f t="shared" si="1117"/>
        <v>1.0328552218131765E-17</v>
      </c>
      <c r="R930" s="9">
        <f t="shared" si="1118"/>
        <v>1.9711005362708807E-17</v>
      </c>
      <c r="S930" s="9">
        <f t="shared" si="1104"/>
        <v>4.5612699557096177E-16</v>
      </c>
      <c r="T930" s="9">
        <f t="shared" si="1105"/>
        <v>1.9179008500739011E-13</v>
      </c>
      <c r="U930" s="9">
        <f t="shared" si="1106"/>
        <v>3.5882673177730083E-11</v>
      </c>
      <c r="V930" s="9">
        <f t="shared" si="1107"/>
        <v>1.1011513010533986E-10</v>
      </c>
    </row>
    <row r="931" spans="1:22" x14ac:dyDescent="0.25">
      <c r="A931">
        <f t="shared" si="1069"/>
        <v>927</v>
      </c>
      <c r="B931" t="str">
        <f t="shared" si="1097"/>
        <v>April</v>
      </c>
      <c r="C931">
        <f t="shared" si="1110"/>
        <v>2102</v>
      </c>
      <c r="D931">
        <f t="shared" ref="D931:E931" si="1126">D919+1</f>
        <v>119</v>
      </c>
      <c r="E931">
        <f t="shared" si="1126"/>
        <v>117</v>
      </c>
      <c r="F931" s="6"/>
      <c r="G931" s="83">
        <f>VLOOKUP(D931,Rates2,5)*VLOOKUP(D931,Mort_Imp_Retirees,C931-'Mort Imp Cume'!$C$4+2)</f>
        <v>0.10184625677259096</v>
      </c>
      <c r="H931" s="9">
        <f t="shared" si="1112"/>
        <v>0.89815374322740904</v>
      </c>
      <c r="I931" s="83">
        <f>VLOOKUP(E931,Rates2,6)*VLOOKUP(E931,Mort_Imp_Survivors,C931-'Mort Imp Cume'!$C$4+2)</f>
        <v>5.6086368231755501E-2</v>
      </c>
      <c r="J931" s="9">
        <f t="shared" si="1113"/>
        <v>0.9439136317682445</v>
      </c>
      <c r="K931" s="83">
        <f>VLOOKUP(E931,Rates2,7)*VLOOKUP(E931,Mort_Imp_Survivors,C931-'Mort Imp Cume'!$C$4+2)</f>
        <v>0.15090752633811277</v>
      </c>
      <c r="L931" s="9">
        <f t="shared" si="1114"/>
        <v>0.84909247366188723</v>
      </c>
      <c r="M931" s="31">
        <f>PRODUCT(H$4:H930)</f>
        <v>1.428423179419311E-11</v>
      </c>
      <c r="N931" s="9">
        <f>PRODUCT(J$4:J930)</f>
        <v>1.2169073091958774E-5</v>
      </c>
      <c r="O931" s="9">
        <f>PRODUCT(L$4:L930)</f>
        <v>1.8045445272761533E-8</v>
      </c>
      <c r="P931" s="9">
        <f t="shared" si="1116"/>
        <v>1.7382586076601735E-16</v>
      </c>
      <c r="Q931" s="9">
        <f t="shared" si="1117"/>
        <v>8.7563354720291314E-18</v>
      </c>
      <c r="R931" s="9">
        <f t="shared" si="1118"/>
        <v>1.671058748619687E-17</v>
      </c>
      <c r="S931" s="9">
        <f t="shared" si="1104"/>
        <v>3.5790039191542566E-16</v>
      </c>
      <c r="T931" s="9">
        <f t="shared" si="1105"/>
        <v>1.473216003638812E-13</v>
      </c>
      <c r="U931" s="9">
        <f t="shared" si="1106"/>
        <v>2.957174193915289E-11</v>
      </c>
      <c r="V931" s="9">
        <f t="shared" si="1107"/>
        <v>9.2625402996599431E-11</v>
      </c>
    </row>
    <row r="932" spans="1:22" x14ac:dyDescent="0.25">
      <c r="A932">
        <f t="shared" si="1069"/>
        <v>928</v>
      </c>
      <c r="B932" t="str">
        <f t="shared" si="1097"/>
        <v>May</v>
      </c>
      <c r="C932">
        <f t="shared" si="1110"/>
        <v>2102</v>
      </c>
      <c r="D932">
        <f t="shared" ref="D932:E932" si="1127">D920+1</f>
        <v>119</v>
      </c>
      <c r="E932">
        <f t="shared" si="1127"/>
        <v>117</v>
      </c>
      <c r="F932" s="6"/>
      <c r="G932" s="83">
        <f>VLOOKUP(D932,Rates2,5)*VLOOKUP(D932,Mort_Imp_Retirees,C932-'Mort Imp Cume'!$C$4+2)</f>
        <v>0.10184625677259096</v>
      </c>
      <c r="H932" s="9">
        <f t="shared" si="1112"/>
        <v>0.89815374322740904</v>
      </c>
      <c r="I932" s="83">
        <f>VLOOKUP(E932,Rates2,6)*VLOOKUP(E932,Mort_Imp_Survivors,C932-'Mort Imp Cume'!$C$4+2)</f>
        <v>5.6086368231755501E-2</v>
      </c>
      <c r="J932" s="9">
        <f t="shared" si="1113"/>
        <v>0.9439136317682445</v>
      </c>
      <c r="K932" s="83">
        <f>VLOOKUP(E932,Rates2,7)*VLOOKUP(E932,Mort_Imp_Survivors,C932-'Mort Imp Cume'!$C$4+2)</f>
        <v>0.15090752633811277</v>
      </c>
      <c r="L932" s="9">
        <f t="shared" si="1114"/>
        <v>0.84909247366188723</v>
      </c>
      <c r="M932" s="31">
        <f>PRODUCT(H$4:H931)</f>
        <v>1.282943625508251E-11</v>
      </c>
      <c r="N932" s="9">
        <f>PRODUCT(J$4:J931)</f>
        <v>1.1486553977484026E-5</v>
      </c>
      <c r="O932" s="9">
        <f>PRODUCT(L$4:L931)</f>
        <v>1.5322251764979301E-8</v>
      </c>
      <c r="P932" s="9">
        <f t="shared" si="1116"/>
        <v>1.4736601204469578E-16</v>
      </c>
      <c r="Q932" s="9">
        <f t="shared" si="1117"/>
        <v>7.4234422481899786E-18</v>
      </c>
      <c r="R932" s="9">
        <f t="shared" si="1118"/>
        <v>1.4166894534062673E-17</v>
      </c>
      <c r="S932" s="9">
        <f t="shared" si="1104"/>
        <v>2.8082681309593156E-16</v>
      </c>
      <c r="T932" s="9">
        <f t="shared" si="1105"/>
        <v>1.1316358680866548E-13</v>
      </c>
      <c r="U932" s="9">
        <f t="shared" si="1106"/>
        <v>2.4370757356466641E-11</v>
      </c>
      <c r="V932" s="9">
        <f t="shared" si="1107"/>
        <v>7.7913591638815164E-11</v>
      </c>
    </row>
    <row r="933" spans="1:22" x14ac:dyDescent="0.25">
      <c r="A933">
        <f t="shared" si="1069"/>
        <v>929</v>
      </c>
      <c r="B933" t="str">
        <f t="shared" si="1097"/>
        <v>June</v>
      </c>
      <c r="C933">
        <f t="shared" si="1110"/>
        <v>2102</v>
      </c>
      <c r="D933">
        <f t="shared" ref="D933:E933" si="1128">D921+1</f>
        <v>119</v>
      </c>
      <c r="E933">
        <f t="shared" si="1128"/>
        <v>117</v>
      </c>
      <c r="F933" s="6"/>
      <c r="G933" s="83">
        <f>VLOOKUP(D933,Rates2,5)*VLOOKUP(D933,Mort_Imp_Retirees,C933-'Mort Imp Cume'!$C$4+2)</f>
        <v>0.10184625677259096</v>
      </c>
      <c r="H933" s="9">
        <f t="shared" si="1112"/>
        <v>0.89815374322740904</v>
      </c>
      <c r="I933" s="83">
        <f>VLOOKUP(E933,Rates2,6)*VLOOKUP(E933,Mort_Imp_Survivors,C933-'Mort Imp Cume'!$C$4+2)</f>
        <v>5.6086368231755501E-2</v>
      </c>
      <c r="J933" s="9">
        <f t="shared" si="1113"/>
        <v>0.9439136317682445</v>
      </c>
      <c r="K933" s="83">
        <f>VLOOKUP(E933,Rates2,7)*VLOOKUP(E933,Mort_Imp_Survivors,C933-'Mort Imp Cume'!$C$4+2)</f>
        <v>0.15090752633811277</v>
      </c>
      <c r="L933" s="9">
        <f t="shared" si="1114"/>
        <v>0.84909247366188723</v>
      </c>
      <c r="M933" s="31">
        <f>PRODUCT(H$4:H932)</f>
        <v>1.1522806195999789E-11</v>
      </c>
      <c r="N933" s="9">
        <f>PRODUCT(J$4:J932)</f>
        <v>1.0842314881388922E-5</v>
      </c>
      <c r="O933" s="9">
        <f>PRODUCT(L$4:L932)</f>
        <v>1.3010008653196493E-8</v>
      </c>
      <c r="P933" s="9">
        <f t="shared" si="1116"/>
        <v>1.2493389309424897E-16</v>
      </c>
      <c r="Q933" s="9">
        <f t="shared" si="1117"/>
        <v>6.2934426151493315E-18</v>
      </c>
      <c r="R933" s="9">
        <f t="shared" si="1118"/>
        <v>1.2010403638114816E-17</v>
      </c>
      <c r="S933" s="9">
        <f t="shared" si="1104"/>
        <v>2.2035097120612626E-16</v>
      </c>
      <c r="T933" s="9">
        <f t="shared" si="1105"/>
        <v>8.6925456604950177E-14</v>
      </c>
      <c r="U933" s="9">
        <f t="shared" si="1106"/>
        <v>2.008450551712027E-11</v>
      </c>
      <c r="V933" s="9">
        <f t="shared" si="1107"/>
        <v>6.5538476116351289E-11</v>
      </c>
    </row>
    <row r="934" spans="1:22" x14ac:dyDescent="0.25">
      <c r="A934">
        <f t="shared" si="1069"/>
        <v>930</v>
      </c>
      <c r="B934" t="str">
        <f t="shared" si="1097"/>
        <v>July</v>
      </c>
      <c r="C934">
        <f t="shared" si="1110"/>
        <v>2102</v>
      </c>
      <c r="D934">
        <f t="shared" ref="D934:E934" si="1129">D922+1</f>
        <v>119</v>
      </c>
      <c r="E934">
        <f t="shared" si="1129"/>
        <v>117</v>
      </c>
      <c r="F934" s="6"/>
      <c r="G934" s="83">
        <f>VLOOKUP(D934,Rates2,5)*VLOOKUP(D934,Mort_Imp_Retirees,C934-'Mort Imp Cume'!$C$4+2)</f>
        <v>0.10184625677259096</v>
      </c>
      <c r="H934" s="9">
        <f t="shared" si="1112"/>
        <v>0.89815374322740904</v>
      </c>
      <c r="I934" s="83">
        <f>VLOOKUP(E934,Rates2,6)*VLOOKUP(E934,Mort_Imp_Survivors,C934-'Mort Imp Cume'!$C$4+2)</f>
        <v>5.6086368231755501E-2</v>
      </c>
      <c r="J934" s="9">
        <f t="shared" si="1113"/>
        <v>0.9439136317682445</v>
      </c>
      <c r="K934" s="83">
        <f>VLOOKUP(E934,Rates2,7)*VLOOKUP(E934,Mort_Imp_Survivors,C934-'Mort Imp Cume'!$C$4+2)</f>
        <v>0.15090752633811277</v>
      </c>
      <c r="L934" s="9">
        <f t="shared" si="1114"/>
        <v>0.84909247366188723</v>
      </c>
      <c r="M934" s="31">
        <f>PRODUCT(H$4:H933)</f>
        <v>1.0349251517421192E-11</v>
      </c>
      <c r="N934" s="9">
        <f>PRODUCT(J$4:J933)</f>
        <v>1.0234208816466701E-5</v>
      </c>
      <c r="O934" s="9">
        <f>PRODUCT(L$4:L933)</f>
        <v>1.1046700429705168E-8</v>
      </c>
      <c r="P934" s="9">
        <f t="shared" si="1116"/>
        <v>1.0591640112342335E-16</v>
      </c>
      <c r="Q934" s="9">
        <f t="shared" si="1117"/>
        <v>5.3354520215786601E-18</v>
      </c>
      <c r="R934" s="9">
        <f t="shared" si="1118"/>
        <v>1.0182174731632932E-17</v>
      </c>
      <c r="S934" s="9">
        <f t="shared" si="1104"/>
        <v>1.7289855614640563E-16</v>
      </c>
      <c r="T934" s="9">
        <f t="shared" si="1105"/>
        <v>6.6770904131508771E-14</v>
      </c>
      <c r="U934" s="9">
        <f t="shared" si="1106"/>
        <v>1.6552106115003348E-11</v>
      </c>
      <c r="V934" s="9">
        <f t="shared" si="1107"/>
        <v>5.5128916037721351E-11</v>
      </c>
    </row>
    <row r="935" spans="1:22" x14ac:dyDescent="0.25">
      <c r="A935">
        <f t="shared" si="1069"/>
        <v>931</v>
      </c>
      <c r="B935" t="str">
        <f t="shared" si="1097"/>
        <v>August</v>
      </c>
      <c r="C935">
        <f t="shared" si="1110"/>
        <v>2102</v>
      </c>
      <c r="D935">
        <f t="shared" ref="D935:E935" si="1130">D923+1</f>
        <v>119</v>
      </c>
      <c r="E935">
        <f t="shared" si="1130"/>
        <v>117</v>
      </c>
      <c r="F935" s="6"/>
      <c r="G935" s="83">
        <f>VLOOKUP(D935,Rates2,5)*VLOOKUP(D935,Mort_Imp_Retirees,C935-'Mort Imp Cume'!$C$4+2)</f>
        <v>0.10184625677259096</v>
      </c>
      <c r="H935" s="9">
        <f t="shared" si="1112"/>
        <v>0.89815374322740904</v>
      </c>
      <c r="I935" s="83">
        <f>VLOOKUP(E935,Rates2,6)*VLOOKUP(E935,Mort_Imp_Survivors,C935-'Mort Imp Cume'!$C$4+2)</f>
        <v>5.6086368231755501E-2</v>
      </c>
      <c r="J935" s="9">
        <f t="shared" si="1113"/>
        <v>0.9439136317682445</v>
      </c>
      <c r="K935" s="83">
        <f>VLOOKUP(E935,Rates2,7)*VLOOKUP(E935,Mort_Imp_Survivors,C935-'Mort Imp Cume'!$C$4+2)</f>
        <v>0.15090752633811277</v>
      </c>
      <c r="L935" s="9">
        <f t="shared" si="1114"/>
        <v>0.84909247366188723</v>
      </c>
      <c r="M935" s="31">
        <f>PRODUCT(H$4:H934)</f>
        <v>9.2952189899737865E-12</v>
      </c>
      <c r="N935" s="9">
        <f>PRODUCT(J$4:J934)</f>
        <v>9.660209212225671E-6</v>
      </c>
      <c r="O935" s="9">
        <f>PRODUCT(L$4:L934)</f>
        <v>9.3796701936601927E-9</v>
      </c>
      <c r="P935" s="9">
        <f t="shared" si="1116"/>
        <v>8.9793760116599769E-17</v>
      </c>
      <c r="Q935" s="9">
        <f t="shared" si="1117"/>
        <v>4.5232871760907198E-18</v>
      </c>
      <c r="R935" s="9">
        <f t="shared" si="1118"/>
        <v>8.6322396306888414E-18</v>
      </c>
      <c r="S935" s="9">
        <f t="shared" si="1104"/>
        <v>1.3566498279486894E-16</v>
      </c>
      <c r="T935" s="9">
        <f t="shared" si="1105"/>
        <v>5.128938992867187E-14</v>
      </c>
      <c r="U935" s="9">
        <f t="shared" si="1106"/>
        <v>1.3640973964173237E-11</v>
      </c>
      <c r="V935" s="9">
        <f t="shared" si="1107"/>
        <v>4.637271971503585E-11</v>
      </c>
    </row>
    <row r="936" spans="1:22" x14ac:dyDescent="0.25">
      <c r="A936">
        <f t="shared" si="1069"/>
        <v>932</v>
      </c>
      <c r="B936" t="str">
        <f t="shared" si="1097"/>
        <v>September</v>
      </c>
      <c r="C936">
        <f t="shared" si="1110"/>
        <v>2102</v>
      </c>
      <c r="D936">
        <f t="shared" ref="D936:E936" si="1131">D924+1</f>
        <v>119</v>
      </c>
      <c r="E936">
        <f t="shared" si="1131"/>
        <v>117</v>
      </c>
      <c r="F936" s="6"/>
      <c r="G936" s="83">
        <f>VLOOKUP(D936,Rates2,5)*VLOOKUP(D936,Mort_Imp_Retirees,C936-'Mort Imp Cume'!$C$4+2)</f>
        <v>0.10184625677259096</v>
      </c>
      <c r="H936" s="9">
        <f t="shared" si="1112"/>
        <v>0.89815374322740904</v>
      </c>
      <c r="I936" s="83">
        <f>VLOOKUP(E936,Rates2,6)*VLOOKUP(E936,Mort_Imp_Survivors,C936-'Mort Imp Cume'!$C$4+2)</f>
        <v>5.6086368231755501E-2</v>
      </c>
      <c r="J936" s="9">
        <f t="shared" si="1113"/>
        <v>0.9439136317682445</v>
      </c>
      <c r="K936" s="83">
        <f>VLOOKUP(E936,Rates2,7)*VLOOKUP(E936,Mort_Imp_Survivors,C936-'Mort Imp Cume'!$C$4+2)</f>
        <v>0.15090752633811277</v>
      </c>
      <c r="L936" s="9">
        <f t="shared" si="1114"/>
        <v>0.84909247366188723</v>
      </c>
      <c r="M936" s="31">
        <f>PRODUCT(H$4:H935)</f>
        <v>8.3485357299634531E-12</v>
      </c>
      <c r="N936" s="9">
        <f>PRODUCT(J$4:J935)</f>
        <v>9.1184031611529857E-6</v>
      </c>
      <c r="O936" s="9">
        <f>PRODUCT(L$4:L935)</f>
        <v>7.9642073668676058E-9</v>
      </c>
      <c r="P936" s="9">
        <f t="shared" si="1116"/>
        <v>7.6125314591097398E-17</v>
      </c>
      <c r="Q936" s="9">
        <f t="shared" si="1117"/>
        <v>3.8347504193905189E-18</v>
      </c>
      <c r="R936" s="9">
        <f t="shared" si="1118"/>
        <v>7.3182363302151714E-18</v>
      </c>
      <c r="S936" s="9">
        <f t="shared" si="1104"/>
        <v>1.0644963131529716E-16</v>
      </c>
      <c r="T936" s="9">
        <f t="shared" si="1105"/>
        <v>3.9397422477225133E-14</v>
      </c>
      <c r="U936" s="9">
        <f t="shared" si="1106"/>
        <v>1.1241842542477832E-11</v>
      </c>
      <c r="V936" s="9">
        <f t="shared" si="1107"/>
        <v>3.9007281265930706E-11</v>
      </c>
    </row>
    <row r="937" spans="1:22" x14ac:dyDescent="0.25">
      <c r="A937">
        <f t="shared" si="1069"/>
        <v>933</v>
      </c>
      <c r="B937" t="str">
        <f t="shared" si="1097"/>
        <v>October</v>
      </c>
      <c r="C937">
        <f t="shared" si="1110"/>
        <v>2102</v>
      </c>
      <c r="D937">
        <f t="shared" ref="D937:E937" si="1132">D925+1</f>
        <v>119</v>
      </c>
      <c r="E937">
        <f t="shared" si="1132"/>
        <v>117</v>
      </c>
      <c r="F937" s="6"/>
      <c r="G937" s="83">
        <f>VLOOKUP(D937,Rates2,5)*VLOOKUP(D937,Mort_Imp_Retirees,C937-'Mort Imp Cume'!$C$4+2)</f>
        <v>0.10184625677259096</v>
      </c>
      <c r="H937" s="9">
        <f t="shared" si="1112"/>
        <v>0.89815374322740904</v>
      </c>
      <c r="I937" s="83">
        <f>VLOOKUP(E937,Rates2,6)*VLOOKUP(E937,Mort_Imp_Survivors,C937-'Mort Imp Cume'!$C$4+2)</f>
        <v>5.6086368231755501E-2</v>
      </c>
      <c r="J937" s="9">
        <f t="shared" si="1113"/>
        <v>0.9439136317682445</v>
      </c>
      <c r="K937" s="83">
        <f>VLOOKUP(E937,Rates2,7)*VLOOKUP(E937,Mort_Imp_Survivors,C937-'Mort Imp Cume'!$C$4+2)</f>
        <v>0.15090752633811277</v>
      </c>
      <c r="L937" s="9">
        <f t="shared" si="1114"/>
        <v>0.84909247366188723</v>
      </c>
      <c r="M937" s="31">
        <f>PRODUCT(H$4:H936)</f>
        <v>7.4982686163344459E-12</v>
      </c>
      <c r="N937" s="9">
        <f>PRODUCT(J$4:J936)</f>
        <v>8.6069850437709558E-6</v>
      </c>
      <c r="O937" s="9">
        <f>PRODUCT(L$4:L936)</f>
        <v>6.762348533889841E-9</v>
      </c>
      <c r="P937" s="9">
        <f t="shared" si="1116"/>
        <v>6.4537485834967711E-17</v>
      </c>
      <c r="Q937" s="9">
        <f t="shared" si="1117"/>
        <v>3.2510230296111604E-18</v>
      </c>
      <c r="R937" s="9">
        <f t="shared" si="1118"/>
        <v>6.2042511881250298E-18</v>
      </c>
      <c r="S937" s="9">
        <f t="shared" si="1104"/>
        <v>8.3525783689490652E-17</v>
      </c>
      <c r="T937" s="9">
        <f t="shared" si="1105"/>
        <v>3.0262728802341923E-14</v>
      </c>
      <c r="U937" s="9">
        <f t="shared" si="1106"/>
        <v>9.264662778610039E-12</v>
      </c>
      <c r="V937" s="9">
        <f t="shared" si="1107"/>
        <v>3.2811704836584702E-11</v>
      </c>
    </row>
    <row r="938" spans="1:22" x14ac:dyDescent="0.25">
      <c r="A938">
        <f t="shared" si="1069"/>
        <v>934</v>
      </c>
      <c r="B938" t="str">
        <f t="shared" si="1097"/>
        <v>November</v>
      </c>
      <c r="C938">
        <f t="shared" si="1110"/>
        <v>2102</v>
      </c>
      <c r="D938">
        <f t="shared" ref="D938:E938" si="1133">D926+1</f>
        <v>119</v>
      </c>
      <c r="E938">
        <f t="shared" si="1133"/>
        <v>117</v>
      </c>
      <c r="F938" s="6"/>
      <c r="G938" s="83">
        <f>VLOOKUP(D938,Rates2,5)*VLOOKUP(D938,Mort_Imp_Retirees,C938-'Mort Imp Cume'!$C$4+2)</f>
        <v>0.10184625677259096</v>
      </c>
      <c r="H938" s="9">
        <f t="shared" si="1112"/>
        <v>0.89815374322740904</v>
      </c>
      <c r="I938" s="83">
        <f>VLOOKUP(E938,Rates2,6)*VLOOKUP(E938,Mort_Imp_Survivors,C938-'Mort Imp Cume'!$C$4+2)</f>
        <v>5.6086368231755501E-2</v>
      </c>
      <c r="J938" s="9">
        <f t="shared" si="1113"/>
        <v>0.9439136317682445</v>
      </c>
      <c r="K938" s="83">
        <f>VLOOKUP(E938,Rates2,7)*VLOOKUP(E938,Mort_Imp_Survivors,C938-'Mort Imp Cume'!$C$4+2)</f>
        <v>0.15090752633811277</v>
      </c>
      <c r="L938" s="9">
        <f t="shared" si="1114"/>
        <v>0.84909247366188723</v>
      </c>
      <c r="M938" s="31">
        <f>PRODUCT(H$4:H937)</f>
        <v>6.7345980254853875E-12</v>
      </c>
      <c r="N938" s="9">
        <f>PRODUCT(J$4:J937)</f>
        <v>8.1242505112408056E-6</v>
      </c>
      <c r="O938" s="9">
        <f>PRODUCT(L$4:L937)</f>
        <v>5.7418592444043614E-9</v>
      </c>
      <c r="P938" s="9">
        <f t="shared" si="1116"/>
        <v>5.4713561451550977E-17</v>
      </c>
      <c r="Q938" s="9">
        <f t="shared" si="1117"/>
        <v>2.7561508789773981E-18</v>
      </c>
      <c r="R938" s="9">
        <f t="shared" si="1118"/>
        <v>5.2598373526725227E-18</v>
      </c>
      <c r="S938" s="9">
        <f t="shared" si="1104"/>
        <v>6.553856931903748E-17</v>
      </c>
      <c r="T938" s="9">
        <f t="shared" si="1105"/>
        <v>2.3246006895337382E-14</v>
      </c>
      <c r="U938" s="9">
        <f t="shared" si="1106"/>
        <v>7.635223147543171E-12</v>
      </c>
      <c r="V938" s="9">
        <f t="shared" si="1107"/>
        <v>2.7600179744479515E-11</v>
      </c>
    </row>
    <row r="939" spans="1:22" x14ac:dyDescent="0.25">
      <c r="A939">
        <f t="shared" si="1069"/>
        <v>935</v>
      </c>
      <c r="B939" t="str">
        <f t="shared" si="1097"/>
        <v>December</v>
      </c>
      <c r="C939">
        <f t="shared" si="1110"/>
        <v>2102</v>
      </c>
      <c r="D939">
        <f t="shared" ref="D939:E939" si="1134">D927+1</f>
        <v>119</v>
      </c>
      <c r="E939">
        <f t="shared" si="1134"/>
        <v>117</v>
      </c>
      <c r="F939" s="6"/>
      <c r="G939" s="83">
        <f>VLOOKUP(D939,Rates2,5)*VLOOKUP(D939,Mort_Imp_Retirees,C939-'Mort Imp Cume'!$C$4+2)</f>
        <v>0.10184625677259096</v>
      </c>
      <c r="H939" s="9">
        <f t="shared" si="1112"/>
        <v>0.89815374322740904</v>
      </c>
      <c r="I939" s="83">
        <f>VLOOKUP(E939,Rates2,6)*VLOOKUP(E939,Mort_Imp_Survivors,C939-'Mort Imp Cume'!$C$4+2)</f>
        <v>5.6086368231755501E-2</v>
      </c>
      <c r="J939" s="9">
        <f t="shared" si="1113"/>
        <v>0.9439136317682445</v>
      </c>
      <c r="K939" s="83">
        <f>VLOOKUP(E939,Rates2,7)*VLOOKUP(E939,Mort_Imp_Survivors,C939-'Mort Imp Cume'!$C$4+2)</f>
        <v>0.15090752633811277</v>
      </c>
      <c r="L939" s="9">
        <f t="shared" si="1114"/>
        <v>0.84909247366188723</v>
      </c>
      <c r="M939" s="31">
        <f>PRODUCT(H$4:H938)</f>
        <v>6.0487044257216185E-12</v>
      </c>
      <c r="N939" s="9">
        <f>PRODUCT(J$4:J938)</f>
        <v>7.6685908054603253E-6</v>
      </c>
      <c r="O939" s="9">
        <f>PRODUCT(L$4:L938)</f>
        <v>4.8753694692496742E-9</v>
      </c>
      <c r="P939" s="9">
        <f t="shared" si="1116"/>
        <v>4.6385039144035979E-17</v>
      </c>
      <c r="Q939" s="9">
        <f t="shared" si="1117"/>
        <v>2.3366083840373318E-18</v>
      </c>
      <c r="R939" s="9">
        <f t="shared" si="1118"/>
        <v>4.4591826052307077E-18</v>
      </c>
      <c r="S939" s="9">
        <f t="shared" si="1104"/>
        <v>5.1424887964585733E-17</v>
      </c>
      <c r="T939" s="9">
        <f t="shared" si="1105"/>
        <v>1.7856183429706294E-14</v>
      </c>
      <c r="U939" s="9">
        <f t="shared" si="1106"/>
        <v>6.2923642129071838E-12</v>
      </c>
      <c r="V939" s="9">
        <f t="shared" si="1107"/>
        <v>2.3216407855717758E-11</v>
      </c>
    </row>
    <row r="940" spans="1:22" x14ac:dyDescent="0.25">
      <c r="A940">
        <f t="shared" si="1069"/>
        <v>936</v>
      </c>
      <c r="B940" t="str">
        <f t="shared" si="1097"/>
        <v>January</v>
      </c>
      <c r="C940">
        <f t="shared" si="1110"/>
        <v>2103</v>
      </c>
      <c r="D940">
        <f t="shared" ref="D940:E940" si="1135">D928+1</f>
        <v>120</v>
      </c>
      <c r="E940">
        <f t="shared" si="1135"/>
        <v>118</v>
      </c>
      <c r="F940" s="6"/>
      <c r="G940" s="83">
        <f>VLOOKUP(D940,Rates2,5)*VLOOKUP(D940,Mort_Imp_Retirees,C940-'Mort Imp Cume'!$C$4+2)</f>
        <v>1</v>
      </c>
      <c r="H940" s="9">
        <f t="shared" si="1112"/>
        <v>0</v>
      </c>
      <c r="I940" s="83">
        <f>VLOOKUP(E940,Rates2,6)*VLOOKUP(E940,Mort_Imp_Survivors,C940-'Mort Imp Cume'!$C$4+2)</f>
        <v>5.6125687318306472E-2</v>
      </c>
      <c r="J940" s="9">
        <f t="shared" si="1113"/>
        <v>0.94387431268169353</v>
      </c>
      <c r="K940" s="83">
        <f>VLOOKUP(E940,Rates2,7)*VLOOKUP(E940,Mort_Imp_Survivors,C940-'Mort Imp Cume'!$C$4+2)</f>
        <v>0.17742749924897383</v>
      </c>
      <c r="L940" s="9">
        <f t="shared" si="1114"/>
        <v>0.82257250075102617</v>
      </c>
      <c r="M940" s="31">
        <f>PRODUCT(H$4:H939)</f>
        <v>5.4326665216380671E-12</v>
      </c>
      <c r="N940" s="9">
        <f>PRODUCT(J$4:J939)</f>
        <v>7.2384873977266231E-6</v>
      </c>
      <c r="O940" s="9">
        <f>PRODUCT(L$4:L939)</f>
        <v>4.139639522660848E-9</v>
      </c>
      <c r="P940" s="9">
        <f t="shared" si="1116"/>
        <v>3.9324288152928476E-17</v>
      </c>
      <c r="Q940" s="9">
        <f t="shared" si="1117"/>
        <v>0</v>
      </c>
      <c r="R940" s="9">
        <f t="shared" si="1118"/>
        <v>3.7117185452042229E-17</v>
      </c>
      <c r="S940" s="9">
        <f t="shared" si="1104"/>
        <v>3.9324622387858329E-17</v>
      </c>
      <c r="T940" s="9">
        <f t="shared" si="1105"/>
        <v>1.5519067762356577E-14</v>
      </c>
      <c r="U940" s="9">
        <f t="shared" si="1106"/>
        <v>5.7293232463120188E-12</v>
      </c>
      <c r="V940" s="9">
        <f t="shared" si="1107"/>
        <v>2.2390661100644474E-11</v>
      </c>
    </row>
    <row r="941" spans="1:22" x14ac:dyDescent="0.25">
      <c r="A941">
        <f t="shared" si="1069"/>
        <v>937</v>
      </c>
      <c r="B941" t="str">
        <f t="shared" si="1097"/>
        <v>February</v>
      </c>
      <c r="C941">
        <f t="shared" si="1110"/>
        <v>2103</v>
      </c>
      <c r="D941">
        <f t="shared" ref="D941:E941" si="1136">D929+1</f>
        <v>120</v>
      </c>
      <c r="E941">
        <f t="shared" si="1136"/>
        <v>118</v>
      </c>
      <c r="F941" s="6"/>
      <c r="G941" s="83">
        <f>VLOOKUP(D941,Rates2,5)*VLOOKUP(D941,Mort_Imp_Retirees,C941-'Mort Imp Cume'!$C$4+2)</f>
        <v>1</v>
      </c>
      <c r="H941" s="9">
        <f t="shared" si="1112"/>
        <v>0</v>
      </c>
      <c r="I941" s="83">
        <f>VLOOKUP(E941,Rates2,6)*VLOOKUP(E941,Mort_Imp_Survivors,C941-'Mort Imp Cume'!$C$4+2)</f>
        <v>5.6125687318306472E-2</v>
      </c>
      <c r="J941" s="9">
        <f t="shared" si="1113"/>
        <v>0.94387431268169353</v>
      </c>
      <c r="K941" s="83">
        <f>VLOOKUP(E941,Rates2,7)*VLOOKUP(E941,Mort_Imp_Survivors,C941-'Mort Imp Cume'!$C$4+2)</f>
        <v>0.17742749924897383</v>
      </c>
      <c r="L941" s="9">
        <f t="shared" si="1114"/>
        <v>0.82257250075102617</v>
      </c>
      <c r="M941" s="31">
        <f>PRODUCT(H$4:H940)</f>
        <v>0</v>
      </c>
      <c r="N941" s="9">
        <f>PRODUCT(J$4:J940)</f>
        <v>6.8322223173843166E-6</v>
      </c>
      <c r="O941" s="9">
        <f>PRODUCT(L$4:L940)</f>
        <v>3.405153634362918E-9</v>
      </c>
      <c r="P941" s="9">
        <f t="shared" si="1116"/>
        <v>0</v>
      </c>
      <c r="Q941" s="9">
        <f t="shared" si="1117"/>
        <v>0</v>
      </c>
      <c r="R941" s="9">
        <f t="shared" si="1118"/>
        <v>0</v>
      </c>
      <c r="S941" s="9">
        <f t="shared" si="1104"/>
        <v>3.0261491676428469E-17</v>
      </c>
      <c r="T941" s="9">
        <f t="shared" si="1105"/>
        <v>1.1390344549806965E-14</v>
      </c>
      <c r="U941" s="9">
        <f t="shared" si="1106"/>
        <v>4.5609130326646422E-12</v>
      </c>
      <c r="V941" s="9">
        <f t="shared" si="1107"/>
        <v>1.8215078565224689E-11</v>
      </c>
    </row>
    <row r="942" spans="1:22" x14ac:dyDescent="0.25">
      <c r="A942">
        <f t="shared" si="1069"/>
        <v>938</v>
      </c>
      <c r="B942" t="str">
        <f t="shared" si="1097"/>
        <v>March</v>
      </c>
      <c r="C942">
        <f t="shared" si="1110"/>
        <v>2103</v>
      </c>
      <c r="D942">
        <f t="shared" ref="D942:E942" si="1137">D930+1</f>
        <v>120</v>
      </c>
      <c r="E942">
        <f t="shared" si="1137"/>
        <v>118</v>
      </c>
      <c r="F942" s="6"/>
      <c r="G942" s="83">
        <f>VLOOKUP(D942,Rates2,5)*VLOOKUP(D942,Mort_Imp_Retirees,C942-'Mort Imp Cume'!$C$4+2)</f>
        <v>1</v>
      </c>
      <c r="H942" s="9">
        <f t="shared" si="1112"/>
        <v>0</v>
      </c>
      <c r="I942" s="83">
        <f>VLOOKUP(E942,Rates2,6)*VLOOKUP(E942,Mort_Imp_Survivors,C942-'Mort Imp Cume'!$C$4+2)</f>
        <v>5.6125687318306472E-2</v>
      </c>
      <c r="J942" s="9">
        <f t="shared" si="1113"/>
        <v>0.94387431268169353</v>
      </c>
      <c r="K942" s="83">
        <f>VLOOKUP(E942,Rates2,7)*VLOOKUP(E942,Mort_Imp_Survivors,C942-'Mort Imp Cume'!$C$4+2)</f>
        <v>0.17742749924897383</v>
      </c>
      <c r="L942" s="9">
        <f t="shared" si="1114"/>
        <v>0.82257250075102617</v>
      </c>
      <c r="M942" s="31">
        <f>PRODUCT(H$4:H941)</f>
        <v>0</v>
      </c>
      <c r="N942" s="9">
        <f>PRODUCT(J$4:J941)</f>
        <v>6.4487591439096496E-6</v>
      </c>
      <c r="O942" s="9">
        <f>PRODUCT(L$4:L941)</f>
        <v>2.8009857404593511E-9</v>
      </c>
      <c r="P942" s="9">
        <f t="shared" si="1116"/>
        <v>0</v>
      </c>
      <c r="Q942" s="9">
        <f t="shared" si="1117"/>
        <v>0</v>
      </c>
      <c r="R942" s="9">
        <f t="shared" si="1118"/>
        <v>0</v>
      </c>
      <c r="S942" s="9">
        <f t="shared" si="1104"/>
        <v>2.3287137240643777E-17</v>
      </c>
      <c r="T942" s="9">
        <f t="shared" si="1105"/>
        <v>8.3600349550646024E-15</v>
      </c>
      <c r="U942" s="9">
        <f t="shared" si="1106"/>
        <v>3.6307826940852833E-12</v>
      </c>
      <c r="V942" s="9">
        <f t="shared" si="1107"/>
        <v>1.4818190746844805E-11</v>
      </c>
    </row>
    <row r="943" spans="1:22" x14ac:dyDescent="0.25">
      <c r="A943">
        <f t="shared" si="1069"/>
        <v>939</v>
      </c>
      <c r="B943" t="str">
        <f t="shared" si="1097"/>
        <v>April</v>
      </c>
      <c r="C943">
        <f t="shared" si="1110"/>
        <v>2103</v>
      </c>
      <c r="D943">
        <f t="shared" ref="D943:E943" si="1138">D931+1</f>
        <v>120</v>
      </c>
      <c r="E943">
        <f t="shared" si="1138"/>
        <v>118</v>
      </c>
      <c r="F943" s="6"/>
      <c r="G943" s="83">
        <f>VLOOKUP(D943,Rates2,5)*VLOOKUP(D943,Mort_Imp_Retirees,C943-'Mort Imp Cume'!$C$4+2)</f>
        <v>1</v>
      </c>
      <c r="H943" s="9">
        <f t="shared" si="1112"/>
        <v>0</v>
      </c>
      <c r="I943" s="83">
        <f>VLOOKUP(E943,Rates2,6)*VLOOKUP(E943,Mort_Imp_Survivors,C943-'Mort Imp Cume'!$C$4+2)</f>
        <v>5.6125687318306472E-2</v>
      </c>
      <c r="J943" s="9">
        <f t="shared" si="1113"/>
        <v>0.94387431268169353</v>
      </c>
      <c r="K943" s="83">
        <f>VLOOKUP(E943,Rates2,7)*VLOOKUP(E943,Mort_Imp_Survivors,C943-'Mort Imp Cume'!$C$4+2)</f>
        <v>0.17742749924897383</v>
      </c>
      <c r="L943" s="9">
        <f t="shared" si="1114"/>
        <v>0.82257250075102617</v>
      </c>
      <c r="M943" s="31">
        <f>PRODUCT(H$4:H942)</f>
        <v>0</v>
      </c>
      <c r="N943" s="9">
        <f>PRODUCT(J$4:J942)</f>
        <v>6.0868181046075068E-6</v>
      </c>
      <c r="O943" s="9">
        <f>PRODUCT(L$4:L942)</f>
        <v>2.3040138450976134E-9</v>
      </c>
      <c r="P943" s="9">
        <f t="shared" si="1116"/>
        <v>0</v>
      </c>
      <c r="Q943" s="9">
        <f t="shared" si="1117"/>
        <v>0</v>
      </c>
      <c r="R943" s="9">
        <f t="shared" si="1118"/>
        <v>0</v>
      </c>
      <c r="S943" s="9">
        <f t="shared" si="1104"/>
        <v>1.7920159609547063E-17</v>
      </c>
      <c r="T943" s="9">
        <f t="shared" si="1105"/>
        <v>6.1359148658138251E-15</v>
      </c>
      <c r="U943" s="9">
        <f t="shared" si="1106"/>
        <v>2.8903385960787479E-12</v>
      </c>
      <c r="V943" s="9">
        <f t="shared" si="1107"/>
        <v>1.2054780671058198E-11</v>
      </c>
    </row>
    <row r="944" spans="1:22" x14ac:dyDescent="0.25">
      <c r="A944">
        <f t="shared" si="1069"/>
        <v>940</v>
      </c>
      <c r="B944" t="str">
        <f t="shared" si="1097"/>
        <v>May</v>
      </c>
      <c r="C944">
        <f t="shared" si="1110"/>
        <v>2103</v>
      </c>
      <c r="D944">
        <f t="shared" ref="D944:E944" si="1139">D932+1</f>
        <v>120</v>
      </c>
      <c r="E944">
        <f t="shared" si="1139"/>
        <v>118</v>
      </c>
      <c r="F944" s="6"/>
      <c r="G944" s="83">
        <f>VLOOKUP(D944,Rates2,5)*VLOOKUP(D944,Mort_Imp_Retirees,C944-'Mort Imp Cume'!$C$4+2)</f>
        <v>1</v>
      </c>
      <c r="H944" s="9">
        <f t="shared" si="1112"/>
        <v>0</v>
      </c>
      <c r="I944" s="83">
        <f>VLOOKUP(E944,Rates2,6)*VLOOKUP(E944,Mort_Imp_Survivors,C944-'Mort Imp Cume'!$C$4+2)</f>
        <v>5.6125687318306472E-2</v>
      </c>
      <c r="J944" s="9">
        <f t="shared" si="1113"/>
        <v>0.94387431268169353</v>
      </c>
      <c r="K944" s="83">
        <f>VLOOKUP(E944,Rates2,7)*VLOOKUP(E944,Mort_Imp_Survivors,C944-'Mort Imp Cume'!$C$4+2)</f>
        <v>0.17742749924897383</v>
      </c>
      <c r="L944" s="9">
        <f t="shared" si="1114"/>
        <v>0.82257250075102617</v>
      </c>
      <c r="M944" s="31">
        <f>PRODUCT(H$4:H943)</f>
        <v>0</v>
      </c>
      <c r="N944" s="9">
        <f>PRODUCT(J$4:J943)</f>
        <v>5.7451912549048992E-6</v>
      </c>
      <c r="O944" s="9">
        <f>PRODUCT(L$4:L943)</f>
        <v>1.8952184303269314E-9</v>
      </c>
      <c r="P944" s="9">
        <f t="shared" si="1116"/>
        <v>0</v>
      </c>
      <c r="Q944" s="9">
        <f t="shared" si="1117"/>
        <v>0</v>
      </c>
      <c r="R944" s="9">
        <f t="shared" si="1118"/>
        <v>0</v>
      </c>
      <c r="S944" s="9">
        <f t="shared" si="1104"/>
        <v>1.3790107264501362E-17</v>
      </c>
      <c r="T944" s="9">
        <f t="shared" si="1105"/>
        <v>4.5035040454832822E-15</v>
      </c>
      <c r="U944" s="9">
        <f t="shared" si="1106"/>
        <v>2.3008970527461265E-12</v>
      </c>
      <c r="V944" s="9">
        <f t="shared" si="1107"/>
        <v>9.8067125406831741E-12</v>
      </c>
    </row>
    <row r="945" spans="1:22" x14ac:dyDescent="0.25">
      <c r="A945">
        <f t="shared" si="1069"/>
        <v>941</v>
      </c>
      <c r="B945" t="str">
        <f t="shared" si="1097"/>
        <v>June</v>
      </c>
      <c r="C945">
        <f t="shared" si="1110"/>
        <v>2103</v>
      </c>
      <c r="D945">
        <f t="shared" ref="D945:E945" si="1140">D933+1</f>
        <v>120</v>
      </c>
      <c r="E945">
        <f t="shared" si="1140"/>
        <v>118</v>
      </c>
      <c r="F945" s="6"/>
      <c r="G945" s="83">
        <f>VLOOKUP(D945,Rates2,5)*VLOOKUP(D945,Mort_Imp_Retirees,C945-'Mort Imp Cume'!$C$4+2)</f>
        <v>1</v>
      </c>
      <c r="H945" s="9">
        <f t="shared" si="1112"/>
        <v>0</v>
      </c>
      <c r="I945" s="83">
        <f>VLOOKUP(E945,Rates2,6)*VLOOKUP(E945,Mort_Imp_Survivors,C945-'Mort Imp Cume'!$C$4+2)</f>
        <v>5.6125687318306472E-2</v>
      </c>
      <c r="J945" s="9">
        <f t="shared" si="1113"/>
        <v>0.94387431268169353</v>
      </c>
      <c r="K945" s="83">
        <f>VLOOKUP(E945,Rates2,7)*VLOOKUP(E945,Mort_Imp_Survivors,C945-'Mort Imp Cume'!$C$4+2)</f>
        <v>0.17742749924897383</v>
      </c>
      <c r="L945" s="9">
        <f t="shared" si="1114"/>
        <v>0.82257250075102617</v>
      </c>
      <c r="M945" s="31">
        <f>PRODUCT(H$4:H944)</f>
        <v>0</v>
      </c>
      <c r="N945" s="9">
        <f>PRODUCT(J$4:J944)</f>
        <v>5.4227384469482378E-6</v>
      </c>
      <c r="O945" s="9">
        <f>PRODUCT(L$4:L944)</f>
        <v>1.5589545637034583E-9</v>
      </c>
      <c r="P945" s="9">
        <f t="shared" si="1116"/>
        <v>0</v>
      </c>
      <c r="Q945" s="9">
        <f t="shared" si="1117"/>
        <v>0</v>
      </c>
      <c r="R945" s="9">
        <f t="shared" si="1118"/>
        <v>0</v>
      </c>
      <c r="S945" s="9">
        <f t="shared" si="1104"/>
        <v>1.0611906506967756E-17</v>
      </c>
      <c r="T945" s="9">
        <f t="shared" si="1105"/>
        <v>3.3053830001264674E-15</v>
      </c>
      <c r="U945" s="9">
        <f t="shared" si="1106"/>
        <v>1.8316633402460956E-12</v>
      </c>
      <c r="V945" s="9">
        <f t="shared" si="1107"/>
        <v>7.9778814297705884E-12</v>
      </c>
    </row>
    <row r="946" spans="1:22" x14ac:dyDescent="0.25">
      <c r="A946">
        <f t="shared" si="1069"/>
        <v>942</v>
      </c>
      <c r="B946" t="str">
        <f t="shared" si="1097"/>
        <v>July</v>
      </c>
      <c r="C946">
        <f t="shared" si="1110"/>
        <v>2103</v>
      </c>
      <c r="D946">
        <f t="shared" ref="D946:E946" si="1141">D934+1</f>
        <v>120</v>
      </c>
      <c r="E946">
        <f t="shared" si="1141"/>
        <v>118</v>
      </c>
      <c r="F946" s="6"/>
      <c r="G946" s="83">
        <f>VLOOKUP(D946,Rates2,5)*VLOOKUP(D946,Mort_Imp_Retirees,C946-'Mort Imp Cume'!$C$4+2)</f>
        <v>1</v>
      </c>
      <c r="H946" s="9">
        <f t="shared" si="1112"/>
        <v>0</v>
      </c>
      <c r="I946" s="83">
        <f>VLOOKUP(E946,Rates2,6)*VLOOKUP(E946,Mort_Imp_Survivors,C946-'Mort Imp Cume'!$C$4+2)</f>
        <v>5.6125687318306472E-2</v>
      </c>
      <c r="J946" s="9">
        <f t="shared" si="1113"/>
        <v>0.94387431268169353</v>
      </c>
      <c r="K946" s="83">
        <f>VLOOKUP(E946,Rates2,7)*VLOOKUP(E946,Mort_Imp_Survivors,C946-'Mort Imp Cume'!$C$4+2)</f>
        <v>0.17742749924897383</v>
      </c>
      <c r="L946" s="9">
        <f t="shared" si="1114"/>
        <v>0.82257250075102617</v>
      </c>
      <c r="M946" s="31">
        <f>PRODUCT(H$4:H945)</f>
        <v>0</v>
      </c>
      <c r="N946" s="9">
        <f>PRODUCT(J$4:J945)</f>
        <v>5.1183835244658621E-6</v>
      </c>
      <c r="O946" s="9">
        <f>PRODUCT(L$4:L945)</f>
        <v>1.2823531540227787E-9</v>
      </c>
      <c r="P946" s="9">
        <f t="shared" si="1116"/>
        <v>0</v>
      </c>
      <c r="Q946" s="9">
        <f t="shared" si="1117"/>
        <v>0</v>
      </c>
      <c r="R946" s="9">
        <f t="shared" si="1118"/>
        <v>0</v>
      </c>
      <c r="S946" s="9">
        <f t="shared" si="1104"/>
        <v>8.1661844648962994E-18</v>
      </c>
      <c r="T946" s="9">
        <f t="shared" si="1105"/>
        <v>2.4260124265865059E-15</v>
      </c>
      <c r="U946" s="9">
        <f t="shared" si="1106"/>
        <v>1.4581228603849504E-12</v>
      </c>
      <c r="V946" s="9">
        <f t="shared" si="1107"/>
        <v>6.4901047974477002E-12</v>
      </c>
    </row>
    <row r="947" spans="1:22" x14ac:dyDescent="0.25">
      <c r="A947">
        <f t="shared" si="1069"/>
        <v>943</v>
      </c>
      <c r="B947" t="str">
        <f t="shared" si="1097"/>
        <v>August</v>
      </c>
      <c r="C947">
        <f t="shared" si="1110"/>
        <v>2103</v>
      </c>
      <c r="D947">
        <f t="shared" ref="D947:E947" si="1142">D935+1</f>
        <v>120</v>
      </c>
      <c r="E947">
        <f t="shared" si="1142"/>
        <v>118</v>
      </c>
      <c r="F947" s="6"/>
      <c r="G947" s="83">
        <f>VLOOKUP(D947,Rates2,5)*VLOOKUP(D947,Mort_Imp_Retirees,C947-'Mort Imp Cume'!$C$4+2)</f>
        <v>1</v>
      </c>
      <c r="H947" s="9">
        <f t="shared" si="1112"/>
        <v>0</v>
      </c>
      <c r="I947" s="83">
        <f>VLOOKUP(E947,Rates2,6)*VLOOKUP(E947,Mort_Imp_Survivors,C947-'Mort Imp Cume'!$C$4+2)</f>
        <v>5.6125687318306472E-2</v>
      </c>
      <c r="J947" s="9">
        <f t="shared" si="1113"/>
        <v>0.94387431268169353</v>
      </c>
      <c r="K947" s="83">
        <f>VLOOKUP(E947,Rates2,7)*VLOOKUP(E947,Mort_Imp_Survivors,C947-'Mort Imp Cume'!$C$4+2)</f>
        <v>0.17742749924897383</v>
      </c>
      <c r="L947" s="9">
        <f t="shared" si="1114"/>
        <v>0.82257250075102617</v>
      </c>
      <c r="M947" s="31">
        <f>PRODUCT(H$4:H946)</f>
        <v>0</v>
      </c>
      <c r="N947" s="9">
        <f>PRODUCT(J$4:J946)</f>
        <v>4.8311107311965195E-6</v>
      </c>
      <c r="O947" s="9">
        <f>PRODUCT(L$4:L946)</f>
        <v>1.0548284407504828E-9</v>
      </c>
      <c r="P947" s="9">
        <f t="shared" si="1116"/>
        <v>0</v>
      </c>
      <c r="Q947" s="9">
        <f t="shared" si="1117"/>
        <v>0</v>
      </c>
      <c r="R947" s="9">
        <f t="shared" si="1118"/>
        <v>0</v>
      </c>
      <c r="S947" s="9">
        <f t="shared" si="1104"/>
        <v>6.2841270483232558E-18</v>
      </c>
      <c r="T947" s="9">
        <f t="shared" si="1105"/>
        <v>1.7805913244325879E-15</v>
      </c>
      <c r="U947" s="9">
        <f t="shared" si="1106"/>
        <v>1.1607604024501203E-12</v>
      </c>
      <c r="V947" s="9">
        <f t="shared" si="1107"/>
        <v>5.2797801838307E-12</v>
      </c>
    </row>
    <row r="948" spans="1:22" x14ac:dyDescent="0.25">
      <c r="A948">
        <f t="shared" si="1069"/>
        <v>944</v>
      </c>
      <c r="B948" t="str">
        <f t="shared" si="1097"/>
        <v>September</v>
      </c>
      <c r="C948">
        <f t="shared" si="1110"/>
        <v>2103</v>
      </c>
      <c r="D948">
        <f t="shared" ref="D948:E948" si="1143">D936+1</f>
        <v>120</v>
      </c>
      <c r="E948">
        <f t="shared" si="1143"/>
        <v>118</v>
      </c>
      <c r="F948" s="6"/>
      <c r="G948" s="83">
        <f>VLOOKUP(D948,Rates2,5)*VLOOKUP(D948,Mort_Imp_Retirees,C948-'Mort Imp Cume'!$C$4+2)</f>
        <v>1</v>
      </c>
      <c r="H948" s="9">
        <f t="shared" si="1112"/>
        <v>0</v>
      </c>
      <c r="I948" s="83">
        <f>VLOOKUP(E948,Rates2,6)*VLOOKUP(E948,Mort_Imp_Survivors,C948-'Mort Imp Cume'!$C$4+2)</f>
        <v>5.6125687318306472E-2</v>
      </c>
      <c r="J948" s="9">
        <f t="shared" si="1113"/>
        <v>0.94387431268169353</v>
      </c>
      <c r="K948" s="83">
        <f>VLOOKUP(E948,Rates2,7)*VLOOKUP(E948,Mort_Imp_Survivors,C948-'Mort Imp Cume'!$C$4+2)</f>
        <v>0.17742749924897383</v>
      </c>
      <c r="L948" s="9">
        <f t="shared" si="1114"/>
        <v>0.82257250075102617</v>
      </c>
      <c r="M948" s="31">
        <f>PRODUCT(H$4:H947)</f>
        <v>0</v>
      </c>
      <c r="N948" s="9">
        <f>PRODUCT(J$4:J947)</f>
        <v>4.5599613208972686E-6</v>
      </c>
      <c r="O948" s="9">
        <f>PRODUCT(L$4:L947)</f>
        <v>8.676728683714303E-10</v>
      </c>
      <c r="P948" s="9">
        <f t="shared" si="1116"/>
        <v>0</v>
      </c>
      <c r="Q948" s="9">
        <f t="shared" si="1117"/>
        <v>0</v>
      </c>
      <c r="R948" s="9">
        <f t="shared" si="1118"/>
        <v>0</v>
      </c>
      <c r="S948" s="9">
        <f t="shared" si="1104"/>
        <v>4.8358266861621082E-18</v>
      </c>
      <c r="T948" s="9">
        <f t="shared" si="1105"/>
        <v>1.3068793176404385E-15</v>
      </c>
      <c r="U948" s="9">
        <f t="shared" si="1106"/>
        <v>9.2404059253309828E-13</v>
      </c>
      <c r="V948" s="9">
        <f t="shared" si="1107"/>
        <v>4.2951662044862322E-12</v>
      </c>
    </row>
    <row r="949" spans="1:22" x14ac:dyDescent="0.25">
      <c r="A949">
        <f t="shared" si="1069"/>
        <v>945</v>
      </c>
      <c r="B949" t="str">
        <f t="shared" si="1097"/>
        <v>October</v>
      </c>
      <c r="C949">
        <f t="shared" si="1110"/>
        <v>2103</v>
      </c>
      <c r="D949">
        <f t="shared" ref="D949:E949" si="1144">D937+1</f>
        <v>120</v>
      </c>
      <c r="E949">
        <f t="shared" si="1144"/>
        <v>118</v>
      </c>
      <c r="F949" s="6"/>
      <c r="G949" s="83">
        <f>VLOOKUP(D949,Rates2,5)*VLOOKUP(D949,Mort_Imp_Retirees,C949-'Mort Imp Cume'!$C$4+2)</f>
        <v>1</v>
      </c>
      <c r="H949" s="9">
        <f t="shared" si="1112"/>
        <v>0</v>
      </c>
      <c r="I949" s="83">
        <f>VLOOKUP(E949,Rates2,6)*VLOOKUP(E949,Mort_Imp_Survivors,C949-'Mort Imp Cume'!$C$4+2)</f>
        <v>5.6125687318306472E-2</v>
      </c>
      <c r="J949" s="9">
        <f t="shared" si="1113"/>
        <v>0.94387431268169353</v>
      </c>
      <c r="K949" s="83">
        <f>VLOOKUP(E949,Rates2,7)*VLOOKUP(E949,Mort_Imp_Survivors,C949-'Mort Imp Cume'!$C$4+2)</f>
        <v>0.17742749924897383</v>
      </c>
      <c r="L949" s="9">
        <f t="shared" si="1114"/>
        <v>0.82257250075102617</v>
      </c>
      <c r="M949" s="31">
        <f>PRODUCT(H$4:H948)</f>
        <v>0</v>
      </c>
      <c r="N949" s="9">
        <f>PRODUCT(J$4:J948)</f>
        <v>4.3040303576170166E-6</v>
      </c>
      <c r="O949" s="9">
        <f>PRODUCT(L$4:L948)</f>
        <v>7.1372384117010337E-10</v>
      </c>
      <c r="P949" s="9">
        <f t="shared" si="1116"/>
        <v>0</v>
      </c>
      <c r="Q949" s="9">
        <f t="shared" si="1117"/>
        <v>0</v>
      </c>
      <c r="R949" s="9">
        <f t="shared" si="1118"/>
        <v>0</v>
      </c>
      <c r="S949" s="9">
        <f t="shared" si="1104"/>
        <v>3.7213155556486231E-18</v>
      </c>
      <c r="T949" s="9">
        <f t="shared" si="1105"/>
        <v>9.5919458184521772E-16</v>
      </c>
      <c r="U949" s="9">
        <f t="shared" si="1106"/>
        <v>7.3559626504024428E-13</v>
      </c>
      <c r="V949" s="9">
        <f t="shared" si="1107"/>
        <v>3.4941706059390423E-12</v>
      </c>
    </row>
    <row r="950" spans="1:22" x14ac:dyDescent="0.25">
      <c r="A950">
        <f t="shared" si="1069"/>
        <v>946</v>
      </c>
      <c r="B950" t="str">
        <f t="shared" si="1097"/>
        <v>November</v>
      </c>
      <c r="C950">
        <f t="shared" si="1110"/>
        <v>2103</v>
      </c>
      <c r="D950">
        <f t="shared" ref="D950:E950" si="1145">D938+1</f>
        <v>120</v>
      </c>
      <c r="E950">
        <f t="shared" si="1145"/>
        <v>118</v>
      </c>
      <c r="F950" s="6"/>
      <c r="G950" s="83">
        <f>VLOOKUP(D950,Rates2,5)*VLOOKUP(D950,Mort_Imp_Retirees,C950-'Mort Imp Cume'!$C$4+2)</f>
        <v>1</v>
      </c>
      <c r="H950" s="9">
        <f t="shared" si="1112"/>
        <v>0</v>
      </c>
      <c r="I950" s="83">
        <f>VLOOKUP(E950,Rates2,6)*VLOOKUP(E950,Mort_Imp_Survivors,C950-'Mort Imp Cume'!$C$4+2)</f>
        <v>5.6125687318306472E-2</v>
      </c>
      <c r="J950" s="9">
        <f t="shared" si="1113"/>
        <v>0.94387431268169353</v>
      </c>
      <c r="K950" s="83">
        <f>VLOOKUP(E950,Rates2,7)*VLOOKUP(E950,Mort_Imp_Survivors,C950-'Mort Imp Cume'!$C$4+2)</f>
        <v>0.17742749924897383</v>
      </c>
      <c r="L950" s="9">
        <f t="shared" si="1114"/>
        <v>0.82257250075102617</v>
      </c>
      <c r="M950" s="31">
        <f>PRODUCT(H$4:H949)</f>
        <v>0</v>
      </c>
      <c r="N950" s="9">
        <f>PRODUCT(J$4:J949)</f>
        <v>4.0624636955569053E-6</v>
      </c>
      <c r="O950" s="9">
        <f>PRODUCT(L$4:L949)</f>
        <v>5.8708960487692016E-10</v>
      </c>
      <c r="P950" s="9">
        <f t="shared" si="1116"/>
        <v>0</v>
      </c>
      <c r="Q950" s="9">
        <f t="shared" si="1117"/>
        <v>0</v>
      </c>
      <c r="R950" s="9">
        <f t="shared" si="1118"/>
        <v>0</v>
      </c>
      <c r="S950" s="9">
        <f t="shared" si="1104"/>
        <v>2.8636653799730891E-18</v>
      </c>
      <c r="T950" s="9">
        <f t="shared" si="1105"/>
        <v>7.0400857479508789E-16</v>
      </c>
      <c r="U950" s="9">
        <f t="shared" si="1106"/>
        <v>5.8558235375549849E-13</v>
      </c>
      <c r="V950" s="9">
        <f t="shared" si="1107"/>
        <v>2.8425508215854545E-12</v>
      </c>
    </row>
    <row r="951" spans="1:22" x14ac:dyDescent="0.25">
      <c r="A951">
        <f t="shared" si="1069"/>
        <v>947</v>
      </c>
      <c r="B951" t="str">
        <f t="shared" si="1097"/>
        <v>December</v>
      </c>
      <c r="C951">
        <f t="shared" si="1110"/>
        <v>2103</v>
      </c>
      <c r="D951">
        <f t="shared" ref="D951:E951" si="1146">D939+1</f>
        <v>120</v>
      </c>
      <c r="E951">
        <f t="shared" si="1146"/>
        <v>118</v>
      </c>
      <c r="F951" s="6"/>
      <c r="G951" s="83">
        <f>VLOOKUP(D951,Rates2,5)*VLOOKUP(D951,Mort_Imp_Retirees,C951-'Mort Imp Cume'!$C$4+2)</f>
        <v>1</v>
      </c>
      <c r="H951" s="9">
        <f t="shared" si="1112"/>
        <v>0</v>
      </c>
      <c r="I951" s="83">
        <f>VLOOKUP(E951,Rates2,6)*VLOOKUP(E951,Mort_Imp_Survivors,C951-'Mort Imp Cume'!$C$4+2)</f>
        <v>5.6125687318306472E-2</v>
      </c>
      <c r="J951" s="9">
        <f t="shared" si="1113"/>
        <v>0.94387431268169353</v>
      </c>
      <c r="K951" s="83">
        <f>VLOOKUP(E951,Rates2,7)*VLOOKUP(E951,Mort_Imp_Survivors,C951-'Mort Imp Cume'!$C$4+2)</f>
        <v>0.17742749924897383</v>
      </c>
      <c r="L951" s="9">
        <f t="shared" si="1114"/>
        <v>0.82257250075102617</v>
      </c>
      <c r="M951" s="31">
        <f>PRODUCT(H$4:H950)</f>
        <v>0</v>
      </c>
      <c r="N951" s="9">
        <f>PRODUCT(J$4:J950)</f>
        <v>3.8344551284381068E-6</v>
      </c>
      <c r="O951" s="9">
        <f>PRODUCT(L$4:L950)</f>
        <v>4.8292376444854003E-10</v>
      </c>
      <c r="P951" s="9">
        <f t="shared" si="1116"/>
        <v>0</v>
      </c>
      <c r="Q951" s="9">
        <f t="shared" si="1117"/>
        <v>0</v>
      </c>
      <c r="R951" s="9">
        <f t="shared" si="1118"/>
        <v>0</v>
      </c>
      <c r="S951" s="9">
        <f t="shared" si="1104"/>
        <v>2.2036775129184284E-18</v>
      </c>
      <c r="T951" s="9">
        <f t="shared" si="1105"/>
        <v>5.1671275335142435E-16</v>
      </c>
      <c r="U951" s="9">
        <f t="shared" si="1106"/>
        <v>4.6616154720561212E-13</v>
      </c>
      <c r="V951" s="9">
        <f t="shared" si="1107"/>
        <v>2.3124501017673271E-12</v>
      </c>
    </row>
    <row r="952" spans="1:22" x14ac:dyDescent="0.25">
      <c r="A952">
        <f t="shared" si="1069"/>
        <v>948</v>
      </c>
      <c r="B952" t="str">
        <f t="shared" si="1097"/>
        <v>January</v>
      </c>
      <c r="C952">
        <f t="shared" si="1110"/>
        <v>2104</v>
      </c>
      <c r="D952">
        <f t="shared" ref="D952:E952" si="1147">D940+1</f>
        <v>121</v>
      </c>
      <c r="E952">
        <f t="shared" si="1147"/>
        <v>119</v>
      </c>
      <c r="F952" s="6"/>
      <c r="G952" s="83">
        <f>VLOOKUP(D952,Rates2,5)*VLOOKUP(D952,Mort_Imp_Retirees,C952-'Mort Imp Cume'!$C$4+2)</f>
        <v>1</v>
      </c>
      <c r="H952" s="9">
        <f t="shared" si="1112"/>
        <v>0</v>
      </c>
      <c r="I952" s="83">
        <f>VLOOKUP(E952,Rates2,6)*VLOOKUP(E952,Mort_Imp_Survivors,C952-'Mort Imp Cume'!$C$4+2)</f>
        <v>5.6125687318306472E-2</v>
      </c>
      <c r="J952" s="9">
        <f t="shared" si="1113"/>
        <v>0.94387431268169353</v>
      </c>
      <c r="K952" s="83">
        <f>VLOOKUP(E952,Rates2,7)*VLOOKUP(E952,Mort_Imp_Survivors,C952-'Mort Imp Cume'!$C$4+2)</f>
        <v>0.22198183806070493</v>
      </c>
      <c r="L952" s="9">
        <f t="shared" si="1114"/>
        <v>0.77801816193929507</v>
      </c>
      <c r="M952" s="31">
        <f>PRODUCT(H$4:H951)</f>
        <v>0</v>
      </c>
      <c r="N952" s="9">
        <f>PRODUCT(J$4:J951)</f>
        <v>3.6192436988633128E-6</v>
      </c>
      <c r="O952" s="9">
        <f>PRODUCT(L$4:L951)</f>
        <v>3.9723980859453509E-10</v>
      </c>
      <c r="P952" s="9">
        <f t="shared" si="1116"/>
        <v>0</v>
      </c>
      <c r="Q952" s="9">
        <f t="shared" si="1117"/>
        <v>0</v>
      </c>
      <c r="R952" s="9">
        <f t="shared" si="1118"/>
        <v>0</v>
      </c>
      <c r="S952" s="9">
        <f t="shared" si="1104"/>
        <v>1.6796186840323835E-18</v>
      </c>
      <c r="T952" s="9">
        <f t="shared" si="1105"/>
        <v>3.6678700898093177E-16</v>
      </c>
      <c r="U952" s="9">
        <f t="shared" si="1106"/>
        <v>4.1164824286554371E-13</v>
      </c>
      <c r="V952" s="9">
        <f t="shared" si="1107"/>
        <v>2.1109501595926368E-12</v>
      </c>
    </row>
    <row r="953" spans="1:22" x14ac:dyDescent="0.25">
      <c r="A953">
        <f t="shared" si="1069"/>
        <v>949</v>
      </c>
      <c r="B953" t="str">
        <f t="shared" si="1097"/>
        <v>February</v>
      </c>
      <c r="C953">
        <f t="shared" si="1110"/>
        <v>2104</v>
      </c>
      <c r="D953">
        <f t="shared" ref="D953:E953" si="1148">D941+1</f>
        <v>121</v>
      </c>
      <c r="E953">
        <f t="shared" si="1148"/>
        <v>119</v>
      </c>
      <c r="F953" s="6"/>
      <c r="G953" s="83">
        <f>VLOOKUP(D953,Rates2,5)*VLOOKUP(D953,Mort_Imp_Retirees,C953-'Mort Imp Cume'!$C$4+2)</f>
        <v>1</v>
      </c>
      <c r="H953" s="9">
        <f t="shared" si="1112"/>
        <v>0</v>
      </c>
      <c r="I953" s="83">
        <f>VLOOKUP(E953,Rates2,6)*VLOOKUP(E953,Mort_Imp_Survivors,C953-'Mort Imp Cume'!$C$4+2)</f>
        <v>5.6125687318306472E-2</v>
      </c>
      <c r="J953" s="9">
        <f t="shared" si="1113"/>
        <v>0.94387431268169353</v>
      </c>
      <c r="K953" s="83">
        <f>VLOOKUP(E953,Rates2,7)*VLOOKUP(E953,Mort_Imp_Survivors,C953-'Mort Imp Cume'!$C$4+2)</f>
        <v>0.22198183806070493</v>
      </c>
      <c r="L953" s="9">
        <f t="shared" si="1114"/>
        <v>0.77801816193929507</v>
      </c>
      <c r="M953" s="31">
        <f>PRODUCT(H$4:H952)</f>
        <v>0</v>
      </c>
      <c r="N953" s="9">
        <f>PRODUCT(J$4:J952)</f>
        <v>3.4161111586921596E-6</v>
      </c>
      <c r="O953" s="9">
        <f>PRODUCT(L$4:L952)</f>
        <v>3.0905978573183759E-10</v>
      </c>
      <c r="P953" s="9">
        <f t="shared" si="1116"/>
        <v>0</v>
      </c>
      <c r="Q953" s="9">
        <f t="shared" si="1117"/>
        <v>0</v>
      </c>
      <c r="R953" s="9">
        <f t="shared" si="1118"/>
        <v>0</v>
      </c>
      <c r="S953" s="9">
        <f t="shared" si="1104"/>
        <v>1.2388089238853059E-18</v>
      </c>
      <c r="T953" s="9">
        <f t="shared" si="1105"/>
        <v>2.5663279590193458E-16</v>
      </c>
      <c r="U953" s="9">
        <f t="shared" si="1106"/>
        <v>3.0890400193038688E-13</v>
      </c>
      <c r="V953" s="9">
        <f t="shared" si="1107"/>
        <v>1.6215128130510736E-12</v>
      </c>
    </row>
    <row r="954" spans="1:22" x14ac:dyDescent="0.25">
      <c r="A954">
        <f t="shared" si="1069"/>
        <v>950</v>
      </c>
      <c r="B954" t="str">
        <f t="shared" si="1097"/>
        <v>March</v>
      </c>
      <c r="C954">
        <f t="shared" si="1110"/>
        <v>2104</v>
      </c>
      <c r="D954">
        <f t="shared" ref="D954:E954" si="1149">D942+1</f>
        <v>121</v>
      </c>
      <c r="E954">
        <f t="shared" si="1149"/>
        <v>119</v>
      </c>
      <c r="F954" s="6"/>
      <c r="G954" s="83">
        <f>VLOOKUP(D954,Rates2,5)*VLOOKUP(D954,Mort_Imp_Retirees,C954-'Mort Imp Cume'!$C$4+2)</f>
        <v>1</v>
      </c>
      <c r="H954" s="9">
        <f t="shared" si="1112"/>
        <v>0</v>
      </c>
      <c r="I954" s="83">
        <f>VLOOKUP(E954,Rates2,6)*VLOOKUP(E954,Mort_Imp_Survivors,C954-'Mort Imp Cume'!$C$4+2)</f>
        <v>5.6125687318306472E-2</v>
      </c>
      <c r="J954" s="9">
        <f t="shared" si="1113"/>
        <v>0.94387431268169353</v>
      </c>
      <c r="K954" s="83">
        <f>VLOOKUP(E954,Rates2,7)*VLOOKUP(E954,Mort_Imp_Survivors,C954-'Mort Imp Cume'!$C$4+2)</f>
        <v>0.22198183806070493</v>
      </c>
      <c r="L954" s="9">
        <f t="shared" si="1114"/>
        <v>0.77801816193929507</v>
      </c>
      <c r="M954" s="31">
        <f>PRODUCT(H$4:H953)</f>
        <v>0</v>
      </c>
      <c r="N954" s="9">
        <f>PRODUCT(J$4:J953)</f>
        <v>3.2243795719548256E-6</v>
      </c>
      <c r="O954" s="9">
        <f>PRODUCT(L$4:L953)</f>
        <v>2.4045412642443666E-10</v>
      </c>
      <c r="P954" s="9">
        <f t="shared" si="1116"/>
        <v>0</v>
      </c>
      <c r="Q954" s="9">
        <f t="shared" si="1117"/>
        <v>0</v>
      </c>
      <c r="R954" s="9">
        <f t="shared" si="1118"/>
        <v>0</v>
      </c>
      <c r="S954" s="9">
        <f t="shared" si="1104"/>
        <v>9.1368806770684939E-19</v>
      </c>
      <c r="T954" s="9">
        <f t="shared" si="1105"/>
        <v>1.7956031789519545E-16</v>
      </c>
      <c r="U954" s="9">
        <f t="shared" si="1106"/>
        <v>2.3180393470008307E-13</v>
      </c>
      <c r="V954" s="9">
        <f t="shared" si="1107"/>
        <v>1.2455546574326515E-12</v>
      </c>
    </row>
    <row r="955" spans="1:22" x14ac:dyDescent="0.25">
      <c r="A955">
        <f t="shared" si="1069"/>
        <v>951</v>
      </c>
      <c r="B955" t="str">
        <f t="shared" si="1097"/>
        <v>April</v>
      </c>
      <c r="C955">
        <f t="shared" si="1110"/>
        <v>2104</v>
      </c>
      <c r="D955">
        <f t="shared" ref="D955:E955" si="1150">D943+1</f>
        <v>121</v>
      </c>
      <c r="E955">
        <f t="shared" si="1150"/>
        <v>119</v>
      </c>
      <c r="F955" s="6"/>
      <c r="G955" s="83">
        <f>VLOOKUP(D955,Rates2,5)*VLOOKUP(D955,Mort_Imp_Retirees,C955-'Mort Imp Cume'!$C$4+2)</f>
        <v>1</v>
      </c>
      <c r="H955" s="9">
        <f t="shared" si="1112"/>
        <v>0</v>
      </c>
      <c r="I955" s="83">
        <f>VLOOKUP(E955,Rates2,6)*VLOOKUP(E955,Mort_Imp_Survivors,C955-'Mort Imp Cume'!$C$4+2)</f>
        <v>5.6125687318306472E-2</v>
      </c>
      <c r="J955" s="9">
        <f t="shared" si="1113"/>
        <v>0.94387431268169353</v>
      </c>
      <c r="K955" s="83">
        <f>VLOOKUP(E955,Rates2,7)*VLOOKUP(E955,Mort_Imp_Survivors,C955-'Mort Imp Cume'!$C$4+2)</f>
        <v>0.22198183806070493</v>
      </c>
      <c r="L955" s="9">
        <f t="shared" si="1114"/>
        <v>0.77801816193929507</v>
      </c>
      <c r="M955" s="31">
        <f>PRODUCT(H$4:H954)</f>
        <v>0</v>
      </c>
      <c r="N955" s="9">
        <f>PRODUCT(J$4:J954)</f>
        <v>3.0434090523037542E-6</v>
      </c>
      <c r="O955" s="9">
        <f>PRODUCT(L$4:L954)</f>
        <v>1.870776774714591E-10</v>
      </c>
      <c r="P955" s="9">
        <f t="shared" si="1116"/>
        <v>0</v>
      </c>
      <c r="Q955" s="9">
        <f t="shared" si="1117"/>
        <v>0</v>
      </c>
      <c r="R955" s="9">
        <f t="shared" si="1118"/>
        <v>0</v>
      </c>
      <c r="S955" s="9">
        <f t="shared" si="1104"/>
        <v>6.7389398717890388E-19</v>
      </c>
      <c r="T955" s="9">
        <f t="shared" si="1105"/>
        <v>1.2563440167227895E-16</v>
      </c>
      <c r="U955" s="9">
        <f t="shared" si="1106"/>
        <v>1.7394745230445216E-13</v>
      </c>
      <c r="V955" s="9">
        <f t="shared" si="1107"/>
        <v>9.5676481379941028E-13</v>
      </c>
    </row>
    <row r="956" spans="1:22" x14ac:dyDescent="0.25">
      <c r="A956">
        <f t="shared" si="1069"/>
        <v>952</v>
      </c>
      <c r="B956" t="str">
        <f t="shared" si="1097"/>
        <v>May</v>
      </c>
      <c r="C956">
        <f t="shared" si="1110"/>
        <v>2104</v>
      </c>
      <c r="D956">
        <f t="shared" ref="D956:E956" si="1151">D944+1</f>
        <v>121</v>
      </c>
      <c r="E956">
        <f t="shared" si="1151"/>
        <v>119</v>
      </c>
      <c r="F956" s="6"/>
      <c r="G956" s="83">
        <f>VLOOKUP(D956,Rates2,5)*VLOOKUP(D956,Mort_Imp_Retirees,C956-'Mort Imp Cume'!$C$4+2)</f>
        <v>1</v>
      </c>
      <c r="H956" s="9">
        <f t="shared" si="1112"/>
        <v>0</v>
      </c>
      <c r="I956" s="83">
        <f>VLOOKUP(E956,Rates2,6)*VLOOKUP(E956,Mort_Imp_Survivors,C956-'Mort Imp Cume'!$C$4+2)</f>
        <v>5.6125687318306472E-2</v>
      </c>
      <c r="J956" s="9">
        <f t="shared" si="1113"/>
        <v>0.94387431268169353</v>
      </c>
      <c r="K956" s="83">
        <f>VLOOKUP(E956,Rates2,7)*VLOOKUP(E956,Mort_Imp_Survivors,C956-'Mort Imp Cume'!$C$4+2)</f>
        <v>0.22198183806070493</v>
      </c>
      <c r="L956" s="9">
        <f t="shared" si="1114"/>
        <v>0.77801816193929507</v>
      </c>
      <c r="M956" s="31">
        <f>PRODUCT(H$4:H955)</f>
        <v>0</v>
      </c>
      <c r="N956" s="9">
        <f>PRODUCT(J$4:J955)</f>
        <v>2.8725956274524504E-6</v>
      </c>
      <c r="O956" s="9">
        <f>PRODUCT(L$4:L955)</f>
        <v>1.4554983076621688E-10</v>
      </c>
      <c r="P956" s="9">
        <f t="shared" si="1116"/>
        <v>0</v>
      </c>
      <c r="Q956" s="9">
        <f t="shared" si="1117"/>
        <v>0</v>
      </c>
      <c r="R956" s="9">
        <f t="shared" si="1118"/>
        <v>0</v>
      </c>
      <c r="S956" s="9">
        <f t="shared" si="1104"/>
        <v>4.9703298314451256E-19</v>
      </c>
      <c r="T956" s="9">
        <f t="shared" si="1105"/>
        <v>8.790362519164303E-17</v>
      </c>
      <c r="U956" s="9">
        <f t="shared" si="1106"/>
        <v>1.3053150371393938E-13</v>
      </c>
      <c r="V956" s="9">
        <f t="shared" si="1107"/>
        <v>7.3493274940776145E-13</v>
      </c>
    </row>
    <row r="957" spans="1:22" x14ac:dyDescent="0.25">
      <c r="A957">
        <f t="shared" si="1069"/>
        <v>953</v>
      </c>
      <c r="B957" t="str">
        <f t="shared" si="1097"/>
        <v>June</v>
      </c>
      <c r="C957">
        <f t="shared" si="1110"/>
        <v>2104</v>
      </c>
      <c r="D957">
        <f t="shared" ref="D957:E957" si="1152">D945+1</f>
        <v>121</v>
      </c>
      <c r="E957">
        <f t="shared" si="1152"/>
        <v>119</v>
      </c>
      <c r="F957" s="6"/>
      <c r="G957" s="83">
        <f>VLOOKUP(D957,Rates2,5)*VLOOKUP(D957,Mort_Imp_Retirees,C957-'Mort Imp Cume'!$C$4+2)</f>
        <v>1</v>
      </c>
      <c r="H957" s="9">
        <f t="shared" si="1112"/>
        <v>0</v>
      </c>
      <c r="I957" s="83">
        <f>VLOOKUP(E957,Rates2,6)*VLOOKUP(E957,Mort_Imp_Survivors,C957-'Mort Imp Cume'!$C$4+2)</f>
        <v>5.6125687318306472E-2</v>
      </c>
      <c r="J957" s="9">
        <f t="shared" si="1113"/>
        <v>0.94387431268169353</v>
      </c>
      <c r="K957" s="83">
        <f>VLOOKUP(E957,Rates2,7)*VLOOKUP(E957,Mort_Imp_Survivors,C957-'Mort Imp Cume'!$C$4+2)</f>
        <v>0.22198183806070493</v>
      </c>
      <c r="L957" s="9">
        <f t="shared" si="1114"/>
        <v>0.77801816193929507</v>
      </c>
      <c r="M957" s="31">
        <f>PRODUCT(H$4:H956)</f>
        <v>0</v>
      </c>
      <c r="N957" s="9">
        <f>PRODUCT(J$4:J956)</f>
        <v>2.7113692234741198E-6</v>
      </c>
      <c r="O957" s="9">
        <f>PRODUCT(L$4:L956)</f>
        <v>1.1324041180330752E-10</v>
      </c>
      <c r="P957" s="9">
        <f t="shared" si="1116"/>
        <v>0</v>
      </c>
      <c r="Q957" s="9">
        <f t="shared" si="1117"/>
        <v>0</v>
      </c>
      <c r="R957" s="9">
        <f t="shared" si="1118"/>
        <v>0</v>
      </c>
      <c r="S957" s="9">
        <f t="shared" si="1104"/>
        <v>3.6658850061522972E-19</v>
      </c>
      <c r="T957" s="9">
        <f t="shared" si="1105"/>
        <v>6.1504231476256725E-17</v>
      </c>
      <c r="U957" s="9">
        <f t="shared" si="1106"/>
        <v>9.7951842559904413E-14</v>
      </c>
      <c r="V957" s="9">
        <f t="shared" si="1107"/>
        <v>5.6453387327984554E-13</v>
      </c>
    </row>
    <row r="958" spans="1:22" x14ac:dyDescent="0.25">
      <c r="A958">
        <f t="shared" si="1069"/>
        <v>954</v>
      </c>
      <c r="B958" t="str">
        <f t="shared" si="1097"/>
        <v>July</v>
      </c>
      <c r="C958">
        <f t="shared" si="1110"/>
        <v>2104</v>
      </c>
      <c r="D958">
        <f t="shared" ref="D958:E958" si="1153">D946+1</f>
        <v>121</v>
      </c>
      <c r="E958">
        <f t="shared" si="1153"/>
        <v>119</v>
      </c>
      <c r="F958" s="6"/>
      <c r="G958" s="83">
        <f>VLOOKUP(D958,Rates2,5)*VLOOKUP(D958,Mort_Imp_Retirees,C958-'Mort Imp Cume'!$C$4+2)</f>
        <v>1</v>
      </c>
      <c r="H958" s="9">
        <f t="shared" si="1112"/>
        <v>0</v>
      </c>
      <c r="I958" s="83">
        <f>VLOOKUP(E958,Rates2,6)*VLOOKUP(E958,Mort_Imp_Survivors,C958-'Mort Imp Cume'!$C$4+2)</f>
        <v>5.6125687318306472E-2</v>
      </c>
      <c r="J958" s="9">
        <f t="shared" si="1113"/>
        <v>0.94387431268169353</v>
      </c>
      <c r="K958" s="83">
        <f>VLOOKUP(E958,Rates2,7)*VLOOKUP(E958,Mort_Imp_Survivors,C958-'Mort Imp Cume'!$C$4+2)</f>
        <v>0.22198183806070493</v>
      </c>
      <c r="L958" s="9">
        <f t="shared" si="1114"/>
        <v>0.77801816193929507</v>
      </c>
      <c r="M958" s="31">
        <f>PRODUCT(H$4:H957)</f>
        <v>0</v>
      </c>
      <c r="N958" s="9">
        <f>PRODUCT(J$4:J957)</f>
        <v>2.5591917622329319E-6</v>
      </c>
      <c r="O958" s="9">
        <f>PRODUCT(L$4:L957)</f>
        <v>8.8103097048458175E-11</v>
      </c>
      <c r="P958" s="9">
        <f t="shared" si="1116"/>
        <v>0</v>
      </c>
      <c r="Q958" s="9">
        <f t="shared" si="1117"/>
        <v>0</v>
      </c>
      <c r="R958" s="9">
        <f t="shared" si="1118"/>
        <v>0</v>
      </c>
      <c r="S958" s="9">
        <f t="shared" si="1104"/>
        <v>2.7037869385068396E-19</v>
      </c>
      <c r="T958" s="9">
        <f t="shared" si="1105"/>
        <v>4.3033156837820571E-17</v>
      </c>
      <c r="U958" s="9">
        <f t="shared" si="1106"/>
        <v>7.3503814695238991E-14</v>
      </c>
      <c r="V958" s="9">
        <f t="shared" si="1107"/>
        <v>4.3364307052198305E-13</v>
      </c>
    </row>
    <row r="959" spans="1:22" x14ac:dyDescent="0.25">
      <c r="A959">
        <f t="shared" si="1069"/>
        <v>955</v>
      </c>
      <c r="B959" t="str">
        <f t="shared" si="1097"/>
        <v>August</v>
      </c>
      <c r="C959">
        <f t="shared" si="1110"/>
        <v>2104</v>
      </c>
      <c r="D959">
        <f t="shared" ref="D959:E959" si="1154">D947+1</f>
        <v>121</v>
      </c>
      <c r="E959">
        <f t="shared" si="1154"/>
        <v>119</v>
      </c>
      <c r="F959" s="6"/>
      <c r="G959" s="83">
        <f>VLOOKUP(D959,Rates2,5)*VLOOKUP(D959,Mort_Imp_Retirees,C959-'Mort Imp Cume'!$C$4+2)</f>
        <v>1</v>
      </c>
      <c r="H959" s="9">
        <f t="shared" si="1112"/>
        <v>0</v>
      </c>
      <c r="I959" s="83">
        <f>VLOOKUP(E959,Rates2,6)*VLOOKUP(E959,Mort_Imp_Survivors,C959-'Mort Imp Cume'!$C$4+2)</f>
        <v>5.6125687318306472E-2</v>
      </c>
      <c r="J959" s="9">
        <f t="shared" si="1113"/>
        <v>0.94387431268169353</v>
      </c>
      <c r="K959" s="83">
        <f>VLOOKUP(E959,Rates2,7)*VLOOKUP(E959,Mort_Imp_Survivors,C959-'Mort Imp Cume'!$C$4+2)</f>
        <v>0.22198183806070493</v>
      </c>
      <c r="L959" s="9">
        <f t="shared" si="1114"/>
        <v>0.77801816193929507</v>
      </c>
      <c r="M959" s="31">
        <f>PRODUCT(H$4:H958)</f>
        <v>0</v>
      </c>
      <c r="N959" s="9">
        <f>PRODUCT(J$4:J958)</f>
        <v>2.4155553655982606E-6</v>
      </c>
      <c r="O959" s="9">
        <f>PRODUCT(L$4:L958)</f>
        <v>6.8545809626800765E-11</v>
      </c>
      <c r="P959" s="9">
        <f t="shared" si="1116"/>
        <v>0</v>
      </c>
      <c r="Q959" s="9">
        <f t="shared" si="1117"/>
        <v>0</v>
      </c>
      <c r="R959" s="9">
        <f t="shared" si="1118"/>
        <v>0</v>
      </c>
      <c r="S959" s="9">
        <f t="shared" si="1104"/>
        <v>1.9941879782293636E-19</v>
      </c>
      <c r="T959" s="9">
        <f t="shared" si="1105"/>
        <v>3.0109352527124203E-17</v>
      </c>
      <c r="U959" s="9">
        <f t="shared" si="1106"/>
        <v>5.5157826882611554E-14</v>
      </c>
      <c r="V959" s="9">
        <f t="shared" si="1107"/>
        <v>3.3310014068636216E-13</v>
      </c>
    </row>
    <row r="960" spans="1:22" x14ac:dyDescent="0.25">
      <c r="A960">
        <f t="shared" si="1069"/>
        <v>956</v>
      </c>
      <c r="B960" t="str">
        <f t="shared" si="1097"/>
        <v>September</v>
      </c>
      <c r="C960">
        <f t="shared" si="1110"/>
        <v>2104</v>
      </c>
      <c r="D960">
        <f t="shared" ref="D960:E960" si="1155">D948+1</f>
        <v>121</v>
      </c>
      <c r="E960">
        <f t="shared" si="1155"/>
        <v>119</v>
      </c>
      <c r="F960" s="6"/>
      <c r="G960" s="83">
        <f>VLOOKUP(D960,Rates2,5)*VLOOKUP(D960,Mort_Imp_Retirees,C960-'Mort Imp Cume'!$C$4+2)</f>
        <v>1</v>
      </c>
      <c r="H960" s="9">
        <f t="shared" si="1112"/>
        <v>0</v>
      </c>
      <c r="I960" s="83">
        <f>VLOOKUP(E960,Rates2,6)*VLOOKUP(E960,Mort_Imp_Survivors,C960-'Mort Imp Cume'!$C$4+2)</f>
        <v>5.6125687318306472E-2</v>
      </c>
      <c r="J960" s="9">
        <f t="shared" si="1113"/>
        <v>0.94387431268169353</v>
      </c>
      <c r="K960" s="83">
        <f>VLOOKUP(E960,Rates2,7)*VLOOKUP(E960,Mort_Imp_Survivors,C960-'Mort Imp Cume'!$C$4+2)</f>
        <v>0.22198183806070493</v>
      </c>
      <c r="L960" s="9">
        <f t="shared" si="1114"/>
        <v>0.77801816193929507</v>
      </c>
      <c r="M960" s="31">
        <f>PRODUCT(H$4:H959)</f>
        <v>0</v>
      </c>
      <c r="N960" s="9">
        <f>PRODUCT(J$4:J959)</f>
        <v>2.2799806604486352E-6</v>
      </c>
      <c r="O960" s="9">
        <f>PRODUCT(L$4:L959)</f>
        <v>5.3329884814484368E-11</v>
      </c>
      <c r="P960" s="9">
        <f t="shared" si="1116"/>
        <v>0</v>
      </c>
      <c r="Q960" s="9">
        <f t="shared" si="1117"/>
        <v>0</v>
      </c>
      <c r="R960" s="9">
        <f t="shared" si="1118"/>
        <v>0</v>
      </c>
      <c r="S960" s="9">
        <f t="shared" si="1104"/>
        <v>1.470820661154125E-19</v>
      </c>
      <c r="T960" s="9">
        <f t="shared" si="1105"/>
        <v>2.1066851149667003E-17</v>
      </c>
      <c r="U960" s="9">
        <f t="shared" si="1106"/>
        <v>4.1390856774256753E-14</v>
      </c>
      <c r="V960" s="9">
        <f t="shared" si="1107"/>
        <v>2.5586873460635533E-13</v>
      </c>
    </row>
    <row r="961" spans="1:22" x14ac:dyDescent="0.25">
      <c r="A961">
        <f t="shared" si="1069"/>
        <v>957</v>
      </c>
      <c r="B961" t="str">
        <f t="shared" si="1097"/>
        <v>October</v>
      </c>
      <c r="C961">
        <f t="shared" si="1110"/>
        <v>2104</v>
      </c>
      <c r="D961">
        <f t="shared" ref="D961:E961" si="1156">D949+1</f>
        <v>121</v>
      </c>
      <c r="E961">
        <f t="shared" si="1156"/>
        <v>119</v>
      </c>
      <c r="F961" s="6"/>
      <c r="G961" s="83">
        <f>VLOOKUP(D961,Rates2,5)*VLOOKUP(D961,Mort_Imp_Retirees,C961-'Mort Imp Cume'!$C$4+2)</f>
        <v>1</v>
      </c>
      <c r="H961" s="9">
        <f t="shared" si="1112"/>
        <v>0</v>
      </c>
      <c r="I961" s="83">
        <f>VLOOKUP(E961,Rates2,6)*VLOOKUP(E961,Mort_Imp_Survivors,C961-'Mort Imp Cume'!$C$4+2)</f>
        <v>5.6125687318306472E-2</v>
      </c>
      <c r="J961" s="9">
        <f t="shared" si="1113"/>
        <v>0.94387431268169353</v>
      </c>
      <c r="K961" s="83">
        <f>VLOOKUP(E961,Rates2,7)*VLOOKUP(E961,Mort_Imp_Survivors,C961-'Mort Imp Cume'!$C$4+2)</f>
        <v>0.22198183806070493</v>
      </c>
      <c r="L961" s="9">
        <f t="shared" si="1114"/>
        <v>0.77801816193929507</v>
      </c>
      <c r="M961" s="31">
        <f>PRODUCT(H$4:H960)</f>
        <v>0</v>
      </c>
      <c r="N961" s="9">
        <f>PRODUCT(J$4:J960)</f>
        <v>2.1520151788085091E-6</v>
      </c>
      <c r="O961" s="9">
        <f>PRODUCT(L$4:L960)</f>
        <v>4.149161895979945E-11</v>
      </c>
      <c r="P961" s="9">
        <f t="shared" si="1116"/>
        <v>0</v>
      </c>
      <c r="Q961" s="9">
        <f t="shared" si="1117"/>
        <v>0</v>
      </c>
      <c r="R961" s="9">
        <f t="shared" si="1118"/>
        <v>0</v>
      </c>
      <c r="S961" s="9">
        <f t="shared" si="1104"/>
        <v>1.0848091759126235E-19</v>
      </c>
      <c r="T961" s="9">
        <f t="shared" si="1105"/>
        <v>1.4740011993363687E-17</v>
      </c>
      <c r="U961" s="9">
        <f t="shared" si="1106"/>
        <v>3.1060016707204997E-14</v>
      </c>
      <c r="V961" s="9">
        <f t="shared" si="1107"/>
        <v>1.9654392584211213E-13</v>
      </c>
    </row>
    <row r="962" spans="1:22" x14ac:dyDescent="0.25">
      <c r="A962">
        <f t="shared" si="1069"/>
        <v>958</v>
      </c>
      <c r="B962" t="str">
        <f t="shared" si="1097"/>
        <v>November</v>
      </c>
      <c r="C962">
        <f t="shared" si="1110"/>
        <v>2104</v>
      </c>
      <c r="D962">
        <f t="shared" ref="D962:E962" si="1157">D950+1</f>
        <v>121</v>
      </c>
      <c r="E962">
        <f t="shared" si="1157"/>
        <v>119</v>
      </c>
      <c r="F962" s="6"/>
      <c r="G962" s="83">
        <f>VLOOKUP(D962,Rates2,5)*VLOOKUP(D962,Mort_Imp_Retirees,C962-'Mort Imp Cume'!$C$4+2)</f>
        <v>1</v>
      </c>
      <c r="H962" s="9">
        <f t="shared" si="1112"/>
        <v>0</v>
      </c>
      <c r="I962" s="83">
        <f>VLOOKUP(E962,Rates2,6)*VLOOKUP(E962,Mort_Imp_Survivors,C962-'Mort Imp Cume'!$C$4+2)</f>
        <v>5.6125687318306472E-2</v>
      </c>
      <c r="J962" s="9">
        <f t="shared" si="1113"/>
        <v>0.94387431268169353</v>
      </c>
      <c r="K962" s="83">
        <f>VLOOKUP(E962,Rates2,7)*VLOOKUP(E962,Mort_Imp_Survivors,C962-'Mort Imp Cume'!$C$4+2)</f>
        <v>0.22198183806070493</v>
      </c>
      <c r="L962" s="9">
        <f t="shared" si="1114"/>
        <v>0.77801816193929507</v>
      </c>
      <c r="M962" s="31">
        <f>PRODUCT(H$4:H961)</f>
        <v>0</v>
      </c>
      <c r="N962" s="9">
        <f>PRODUCT(J$4:J961)</f>
        <v>2.0312318477784535E-6</v>
      </c>
      <c r="O962" s="9">
        <f>PRODUCT(L$4:L961)</f>
        <v>3.2281233118988773E-11</v>
      </c>
      <c r="P962" s="9">
        <f t="shared" si="1116"/>
        <v>0</v>
      </c>
      <c r="Q962" s="9">
        <f t="shared" si="1117"/>
        <v>0</v>
      </c>
      <c r="R962" s="9">
        <f t="shared" si="1118"/>
        <v>0</v>
      </c>
      <c r="S962" s="9">
        <f t="shared" si="1104"/>
        <v>8.001049884768443E-20</v>
      </c>
      <c r="T962" s="9">
        <f t="shared" si="1105"/>
        <v>1.0313261911851483E-17</v>
      </c>
      <c r="U962" s="9">
        <f t="shared" si="1106"/>
        <v>2.3307675004492029E-14</v>
      </c>
      <c r="V962" s="9">
        <f t="shared" si="1107"/>
        <v>1.509739548478237E-13</v>
      </c>
    </row>
    <row r="963" spans="1:22" x14ac:dyDescent="0.25">
      <c r="A963">
        <f t="shared" si="1069"/>
        <v>959</v>
      </c>
      <c r="B963" t="str">
        <f t="shared" si="1097"/>
        <v>December</v>
      </c>
      <c r="C963">
        <f t="shared" si="1110"/>
        <v>2104</v>
      </c>
      <c r="D963">
        <f t="shared" ref="D963:E963" si="1158">D951+1</f>
        <v>121</v>
      </c>
      <c r="E963">
        <f t="shared" si="1158"/>
        <v>119</v>
      </c>
      <c r="F963" s="6"/>
      <c r="G963" s="83">
        <f>VLOOKUP(D963,Rates2,5)*VLOOKUP(D963,Mort_Imp_Retirees,C963-'Mort Imp Cume'!$C$4+2)</f>
        <v>1</v>
      </c>
      <c r="H963" s="9">
        <f t="shared" si="1112"/>
        <v>0</v>
      </c>
      <c r="I963" s="83">
        <f>VLOOKUP(E963,Rates2,6)*VLOOKUP(E963,Mort_Imp_Survivors,C963-'Mort Imp Cume'!$C$4+2)</f>
        <v>5.6125687318306472E-2</v>
      </c>
      <c r="J963" s="9">
        <f t="shared" si="1113"/>
        <v>0.94387431268169353</v>
      </c>
      <c r="K963" s="83">
        <f>VLOOKUP(E963,Rates2,7)*VLOOKUP(E963,Mort_Imp_Survivors,C963-'Mort Imp Cume'!$C$4+2)</f>
        <v>0.22198183806070493</v>
      </c>
      <c r="L963" s="9">
        <f t="shared" si="1114"/>
        <v>0.77801816193929507</v>
      </c>
      <c r="M963" s="31">
        <f>PRODUCT(H$4:H962)</f>
        <v>0</v>
      </c>
      <c r="N963" s="9">
        <f>PRODUCT(J$4:J962)</f>
        <v>1.9172275642190542E-6</v>
      </c>
      <c r="O963" s="9">
        <f>PRODUCT(L$4:L962)</f>
        <v>2.5115385656369543E-11</v>
      </c>
      <c r="P963" s="9">
        <f t="shared" si="1116"/>
        <v>0</v>
      </c>
      <c r="Q963" s="9">
        <f t="shared" si="1117"/>
        <v>0</v>
      </c>
      <c r="R963" s="9">
        <f t="shared" si="1118"/>
        <v>0</v>
      </c>
      <c r="S963" s="9">
        <f t="shared" si="1104"/>
        <v>5.901203702918288E-20</v>
      </c>
      <c r="T963" s="9">
        <f t="shared" si="1105"/>
        <v>7.215962328275843E-18</v>
      </c>
      <c r="U963" s="9">
        <f t="shared" si="1106"/>
        <v>1.7490258271142702E-14</v>
      </c>
      <c r="V963" s="9">
        <f t="shared" si="1107"/>
        <v>1.1596967418216175E-13</v>
      </c>
    </row>
    <row r="964" spans="1:22" x14ac:dyDescent="0.25">
      <c r="A964">
        <f t="shared" si="1069"/>
        <v>960</v>
      </c>
      <c r="B964" t="str">
        <f t="shared" si="1097"/>
        <v>January</v>
      </c>
      <c r="C964">
        <f t="shared" si="1110"/>
        <v>2105</v>
      </c>
      <c r="D964">
        <f t="shared" ref="D964:E964" si="1159">D952+1</f>
        <v>122</v>
      </c>
      <c r="E964">
        <f t="shared" si="1159"/>
        <v>120</v>
      </c>
      <c r="F964" s="6"/>
      <c r="G964" s="83">
        <f>VLOOKUP(D964,Rates2,5)*VLOOKUP(D964,Mort_Imp_Retirees,C964-'Mort Imp Cume'!$C$4+2)</f>
        <v>1</v>
      </c>
      <c r="H964" s="9">
        <f t="shared" si="1112"/>
        <v>0</v>
      </c>
      <c r="I964" s="83">
        <f>VLOOKUP(E964,Rates2,6)*VLOOKUP(E964,Mort_Imp_Survivors,C964-'Mort Imp Cume'!$C$4+2)</f>
        <v>1</v>
      </c>
      <c r="J964" s="9">
        <f t="shared" si="1113"/>
        <v>0</v>
      </c>
      <c r="K964" s="83">
        <f>VLOOKUP(E964,Rates2,7)*VLOOKUP(E964,Mort_Imp_Survivors,C964-'Mort Imp Cume'!$C$4+2)</f>
        <v>1</v>
      </c>
      <c r="L964" s="9">
        <f t="shared" si="1114"/>
        <v>0</v>
      </c>
      <c r="M964" s="31">
        <f>PRODUCT(H$4:H963)</f>
        <v>0</v>
      </c>
      <c r="N964" s="9">
        <f>PRODUCT(J$4:J963)</f>
        <v>1.8096218494316573E-6</v>
      </c>
      <c r="O964" s="9">
        <f>PRODUCT(L$4:L963)</f>
        <v>1.9540226184765168E-11</v>
      </c>
      <c r="P964" s="9">
        <f t="shared" si="1116"/>
        <v>0</v>
      </c>
      <c r="Q964" s="9">
        <f t="shared" si="1117"/>
        <v>0</v>
      </c>
      <c r="R964" s="9">
        <f t="shared" si="1118"/>
        <v>0</v>
      </c>
      <c r="S964" s="9">
        <f t="shared" si="1104"/>
        <v>4.4113014715456289E-20</v>
      </c>
      <c r="T964" s="9">
        <f t="shared" si="1105"/>
        <v>4.8885992721359958E-18</v>
      </c>
      <c r="U964" s="9">
        <f t="shared" si="1106"/>
        <v>1.4614779761297201E-14</v>
      </c>
      <c r="V964" s="9">
        <f t="shared" si="1107"/>
        <v>9.998178492523615E-14</v>
      </c>
    </row>
    <row r="965" spans="1:22" x14ac:dyDescent="0.25">
      <c r="A965">
        <f t="shared" si="1069"/>
        <v>961</v>
      </c>
      <c r="B965" t="str">
        <f t="shared" si="1097"/>
        <v>February</v>
      </c>
      <c r="C965">
        <f t="shared" si="1110"/>
        <v>2105</v>
      </c>
      <c r="D965">
        <f t="shared" ref="D965:E965" si="1160">D953+1</f>
        <v>122</v>
      </c>
      <c r="E965">
        <f t="shared" si="1160"/>
        <v>120</v>
      </c>
      <c r="F965" s="6"/>
      <c r="G965" s="83">
        <f>VLOOKUP(D965,Rates2,5)*VLOOKUP(D965,Mort_Imp_Retirees,C965-'Mort Imp Cume'!$C$4+2)</f>
        <v>1</v>
      </c>
      <c r="H965" s="9">
        <f t="shared" si="1112"/>
        <v>0</v>
      </c>
      <c r="I965" s="83">
        <f>VLOOKUP(E965,Rates2,6)*VLOOKUP(E965,Mort_Imp_Survivors,C965-'Mort Imp Cume'!$C$4+2)</f>
        <v>1</v>
      </c>
      <c r="J965" s="9">
        <f t="shared" si="1113"/>
        <v>0</v>
      </c>
      <c r="K965" s="83">
        <f>VLOOKUP(E965,Rates2,7)*VLOOKUP(E965,Mort_Imp_Survivors,C965-'Mort Imp Cume'!$C$4+2)</f>
        <v>1</v>
      </c>
      <c r="L965" s="9">
        <f t="shared" si="1114"/>
        <v>0</v>
      </c>
      <c r="M965" s="31">
        <f>PRODUCT(H$4:H964)</f>
        <v>0</v>
      </c>
      <c r="N965" s="9">
        <f>PRODUCT(J$4:J964)</f>
        <v>0</v>
      </c>
      <c r="O965" s="9">
        <f>PRODUCT(L$4:L964)</f>
        <v>0</v>
      </c>
      <c r="P965" s="9">
        <f t="shared" si="1116"/>
        <v>0</v>
      </c>
      <c r="Q965" s="9">
        <f t="shared" si="1117"/>
        <v>0</v>
      </c>
      <c r="R965" s="9">
        <f t="shared" si="1118"/>
        <v>0</v>
      </c>
      <c r="S965" s="9">
        <f t="shared" si="1104"/>
        <v>0</v>
      </c>
      <c r="T965" s="9">
        <f t="shared" si="1105"/>
        <v>0</v>
      </c>
      <c r="U965" s="9">
        <f t="shared" si="1106"/>
        <v>0</v>
      </c>
      <c r="V965" s="9">
        <f t="shared" si="1107"/>
        <v>0</v>
      </c>
    </row>
    <row r="966" spans="1:22" x14ac:dyDescent="0.25">
      <c r="A966">
        <f t="shared" ref="A966:A1029" si="1161">A965+1</f>
        <v>962</v>
      </c>
      <c r="B966" t="str">
        <f t="shared" si="1097"/>
        <v>March</v>
      </c>
      <c r="C966">
        <f t="shared" si="1110"/>
        <v>2105</v>
      </c>
      <c r="D966">
        <f t="shared" ref="D966:E966" si="1162">D954+1</f>
        <v>122</v>
      </c>
      <c r="E966">
        <f t="shared" si="1162"/>
        <v>120</v>
      </c>
      <c r="F966" s="6"/>
      <c r="G966" s="83">
        <f>VLOOKUP(D966,Rates2,5)*VLOOKUP(D966,Mort_Imp_Retirees,C966-'Mort Imp Cume'!$C$4+2)</f>
        <v>1</v>
      </c>
      <c r="H966" s="9">
        <f t="shared" si="1112"/>
        <v>0</v>
      </c>
      <c r="I966" s="83">
        <f>VLOOKUP(E966,Rates2,6)*VLOOKUP(E966,Mort_Imp_Survivors,C966-'Mort Imp Cume'!$C$4+2)</f>
        <v>1</v>
      </c>
      <c r="J966" s="9">
        <f t="shared" si="1113"/>
        <v>0</v>
      </c>
      <c r="K966" s="83">
        <f>VLOOKUP(E966,Rates2,7)*VLOOKUP(E966,Mort_Imp_Survivors,C966-'Mort Imp Cume'!$C$4+2)</f>
        <v>1</v>
      </c>
      <c r="L966" s="9">
        <f t="shared" si="1114"/>
        <v>0</v>
      </c>
      <c r="M966" s="31">
        <f>PRODUCT(H$4:H965)</f>
        <v>0</v>
      </c>
      <c r="N966" s="9">
        <f>PRODUCT(J$4:J965)</f>
        <v>0</v>
      </c>
      <c r="O966" s="9">
        <f>PRODUCT(L$4:L965)</f>
        <v>0</v>
      </c>
      <c r="P966" s="9">
        <f t="shared" si="1116"/>
        <v>0</v>
      </c>
      <c r="Q966" s="9">
        <f t="shared" si="1117"/>
        <v>0</v>
      </c>
      <c r="R966" s="9">
        <f t="shared" si="1118"/>
        <v>0</v>
      </c>
      <c r="S966" s="9">
        <f t="shared" si="1104"/>
        <v>0</v>
      </c>
      <c r="T966" s="9">
        <f t="shared" si="1105"/>
        <v>0</v>
      </c>
      <c r="U966" s="9">
        <f t="shared" si="1106"/>
        <v>0</v>
      </c>
      <c r="V966" s="9">
        <f t="shared" si="1107"/>
        <v>0</v>
      </c>
    </row>
    <row r="967" spans="1:22" x14ac:dyDescent="0.25">
      <c r="A967">
        <f t="shared" si="1161"/>
        <v>963</v>
      </c>
      <c r="B967" t="str">
        <f t="shared" si="1097"/>
        <v>April</v>
      </c>
      <c r="C967">
        <f t="shared" si="1110"/>
        <v>2105</v>
      </c>
      <c r="D967">
        <f t="shared" ref="D967:E967" si="1163">D955+1</f>
        <v>122</v>
      </c>
      <c r="E967">
        <f t="shared" si="1163"/>
        <v>120</v>
      </c>
      <c r="F967" s="6"/>
      <c r="G967" s="83">
        <f>VLOOKUP(D967,Rates2,5)*VLOOKUP(D967,Mort_Imp_Retirees,C967-'Mort Imp Cume'!$C$4+2)</f>
        <v>1</v>
      </c>
      <c r="H967" s="9">
        <f t="shared" si="1112"/>
        <v>0</v>
      </c>
      <c r="I967" s="83">
        <f>VLOOKUP(E967,Rates2,6)*VLOOKUP(E967,Mort_Imp_Survivors,C967-'Mort Imp Cume'!$C$4+2)</f>
        <v>1</v>
      </c>
      <c r="J967" s="9">
        <f t="shared" si="1113"/>
        <v>0</v>
      </c>
      <c r="K967" s="83">
        <f>VLOOKUP(E967,Rates2,7)*VLOOKUP(E967,Mort_Imp_Survivors,C967-'Mort Imp Cume'!$C$4+2)</f>
        <v>1</v>
      </c>
      <c r="L967" s="9">
        <f t="shared" si="1114"/>
        <v>0</v>
      </c>
      <c r="M967" s="31">
        <f>PRODUCT(H$4:H966)</f>
        <v>0</v>
      </c>
      <c r="N967" s="9">
        <f>PRODUCT(J$4:J966)</f>
        <v>0</v>
      </c>
      <c r="O967" s="9">
        <f>PRODUCT(L$4:L966)</f>
        <v>0</v>
      </c>
      <c r="P967" s="9">
        <f t="shared" si="1116"/>
        <v>0</v>
      </c>
      <c r="Q967" s="9">
        <f t="shared" si="1117"/>
        <v>0</v>
      </c>
      <c r="R967" s="9">
        <f t="shared" si="1118"/>
        <v>0</v>
      </c>
      <c r="S967" s="9">
        <f t="shared" si="1104"/>
        <v>0</v>
      </c>
      <c r="T967" s="9">
        <f t="shared" si="1105"/>
        <v>0</v>
      </c>
      <c r="U967" s="9">
        <f t="shared" si="1106"/>
        <v>0</v>
      </c>
      <c r="V967" s="9">
        <f t="shared" si="1107"/>
        <v>0</v>
      </c>
    </row>
    <row r="968" spans="1:22" x14ac:dyDescent="0.25">
      <c r="A968">
        <f t="shared" si="1161"/>
        <v>964</v>
      </c>
      <c r="B968" t="str">
        <f t="shared" si="1097"/>
        <v>May</v>
      </c>
      <c r="C968">
        <f t="shared" si="1110"/>
        <v>2105</v>
      </c>
      <c r="D968">
        <f t="shared" ref="D968:E968" si="1164">D956+1</f>
        <v>122</v>
      </c>
      <c r="E968">
        <f t="shared" si="1164"/>
        <v>120</v>
      </c>
      <c r="F968" s="6"/>
      <c r="G968" s="83">
        <f>VLOOKUP(D968,Rates2,5)*VLOOKUP(D968,Mort_Imp_Retirees,C968-'Mort Imp Cume'!$C$4+2)</f>
        <v>1</v>
      </c>
      <c r="H968" s="9">
        <f t="shared" si="1112"/>
        <v>0</v>
      </c>
      <c r="I968" s="83">
        <f>VLOOKUP(E968,Rates2,6)*VLOOKUP(E968,Mort_Imp_Survivors,C968-'Mort Imp Cume'!$C$4+2)</f>
        <v>1</v>
      </c>
      <c r="J968" s="9">
        <f t="shared" si="1113"/>
        <v>0</v>
      </c>
      <c r="K968" s="83">
        <f>VLOOKUP(E968,Rates2,7)*VLOOKUP(E968,Mort_Imp_Survivors,C968-'Mort Imp Cume'!$C$4+2)</f>
        <v>1</v>
      </c>
      <c r="L968" s="9">
        <f t="shared" si="1114"/>
        <v>0</v>
      </c>
      <c r="M968" s="31">
        <f>PRODUCT(H$4:H967)</f>
        <v>0</v>
      </c>
      <c r="N968" s="9">
        <f>PRODUCT(J$4:J967)</f>
        <v>0</v>
      </c>
      <c r="O968" s="9">
        <f>PRODUCT(L$4:L967)</f>
        <v>0</v>
      </c>
      <c r="P968" s="9">
        <f t="shared" si="1116"/>
        <v>0</v>
      </c>
      <c r="Q968" s="9">
        <f t="shared" si="1117"/>
        <v>0</v>
      </c>
      <c r="R968" s="9">
        <f t="shared" si="1118"/>
        <v>0</v>
      </c>
      <c r="S968" s="9">
        <f t="shared" si="1104"/>
        <v>0</v>
      </c>
      <c r="T968" s="9">
        <f t="shared" si="1105"/>
        <v>0</v>
      </c>
      <c r="U968" s="9">
        <f t="shared" si="1106"/>
        <v>0</v>
      </c>
      <c r="V968" s="9">
        <f t="shared" si="1107"/>
        <v>0</v>
      </c>
    </row>
    <row r="969" spans="1:22" x14ac:dyDescent="0.25">
      <c r="A969">
        <f t="shared" si="1161"/>
        <v>965</v>
      </c>
      <c r="B969" t="str">
        <f t="shared" si="1097"/>
        <v>June</v>
      </c>
      <c r="C969">
        <f t="shared" si="1110"/>
        <v>2105</v>
      </c>
      <c r="D969">
        <f t="shared" ref="D969:E969" si="1165">D957+1</f>
        <v>122</v>
      </c>
      <c r="E969">
        <f t="shared" si="1165"/>
        <v>120</v>
      </c>
      <c r="F969" s="6"/>
      <c r="G969" s="83">
        <f>VLOOKUP(D969,Rates2,5)*VLOOKUP(D969,Mort_Imp_Retirees,C969-'Mort Imp Cume'!$C$4+2)</f>
        <v>1</v>
      </c>
      <c r="H969" s="9">
        <f t="shared" si="1112"/>
        <v>0</v>
      </c>
      <c r="I969" s="83">
        <f>VLOOKUP(E969,Rates2,6)*VLOOKUP(E969,Mort_Imp_Survivors,C969-'Mort Imp Cume'!$C$4+2)</f>
        <v>1</v>
      </c>
      <c r="J969" s="9">
        <f t="shared" si="1113"/>
        <v>0</v>
      </c>
      <c r="K969" s="83">
        <f>VLOOKUP(E969,Rates2,7)*VLOOKUP(E969,Mort_Imp_Survivors,C969-'Mort Imp Cume'!$C$4+2)</f>
        <v>1</v>
      </c>
      <c r="L969" s="9">
        <f t="shared" si="1114"/>
        <v>0</v>
      </c>
      <c r="M969" s="31">
        <f>PRODUCT(H$4:H968)</f>
        <v>0</v>
      </c>
      <c r="N969" s="9">
        <f>PRODUCT(J$4:J968)</f>
        <v>0</v>
      </c>
      <c r="O969" s="9">
        <f>PRODUCT(L$4:L968)</f>
        <v>0</v>
      </c>
      <c r="P969" s="9">
        <f t="shared" si="1116"/>
        <v>0</v>
      </c>
      <c r="Q969" s="9">
        <f t="shared" si="1117"/>
        <v>0</v>
      </c>
      <c r="R969" s="9">
        <f t="shared" si="1118"/>
        <v>0</v>
      </c>
      <c r="S969" s="9">
        <f t="shared" si="1104"/>
        <v>0</v>
      </c>
      <c r="T969" s="9">
        <f t="shared" si="1105"/>
        <v>0</v>
      </c>
      <c r="U969" s="9">
        <f t="shared" si="1106"/>
        <v>0</v>
      </c>
      <c r="V969" s="9">
        <f t="shared" si="1107"/>
        <v>0</v>
      </c>
    </row>
    <row r="970" spans="1:22" x14ac:dyDescent="0.25">
      <c r="A970">
        <f t="shared" si="1161"/>
        <v>966</v>
      </c>
      <c r="B970" t="str">
        <f t="shared" si="1097"/>
        <v>July</v>
      </c>
      <c r="C970">
        <f t="shared" si="1110"/>
        <v>2105</v>
      </c>
      <c r="D970">
        <f t="shared" ref="D970:E970" si="1166">D958+1</f>
        <v>122</v>
      </c>
      <c r="E970">
        <f t="shared" si="1166"/>
        <v>120</v>
      </c>
      <c r="F970" s="6"/>
      <c r="G970" s="83">
        <f>VLOOKUP(D970,Rates2,5)*VLOOKUP(D970,Mort_Imp_Retirees,C970-'Mort Imp Cume'!$C$4+2)</f>
        <v>1</v>
      </c>
      <c r="H970" s="9">
        <f t="shared" si="1112"/>
        <v>0</v>
      </c>
      <c r="I970" s="83">
        <f>VLOOKUP(E970,Rates2,6)*VLOOKUP(E970,Mort_Imp_Survivors,C970-'Mort Imp Cume'!$C$4+2)</f>
        <v>1</v>
      </c>
      <c r="J970" s="9">
        <f t="shared" si="1113"/>
        <v>0</v>
      </c>
      <c r="K970" s="83">
        <f>VLOOKUP(E970,Rates2,7)*VLOOKUP(E970,Mort_Imp_Survivors,C970-'Mort Imp Cume'!$C$4+2)</f>
        <v>1</v>
      </c>
      <c r="L970" s="9">
        <f t="shared" si="1114"/>
        <v>0</v>
      </c>
      <c r="M970" s="31">
        <f>PRODUCT(H$4:H969)</f>
        <v>0</v>
      </c>
      <c r="N970" s="9">
        <f>PRODUCT(J$4:J969)</f>
        <v>0</v>
      </c>
      <c r="O970" s="9">
        <f>PRODUCT(L$4:L969)</f>
        <v>0</v>
      </c>
      <c r="P970" s="9">
        <f t="shared" si="1116"/>
        <v>0</v>
      </c>
      <c r="Q970" s="9">
        <f t="shared" si="1117"/>
        <v>0</v>
      </c>
      <c r="R970" s="9">
        <f t="shared" si="1118"/>
        <v>0</v>
      </c>
      <c r="S970" s="9">
        <f t="shared" si="1104"/>
        <v>0</v>
      </c>
      <c r="T970" s="9">
        <f t="shared" si="1105"/>
        <v>0</v>
      </c>
      <c r="U970" s="9">
        <f t="shared" si="1106"/>
        <v>0</v>
      </c>
      <c r="V970" s="9">
        <f t="shared" si="1107"/>
        <v>0</v>
      </c>
    </row>
    <row r="971" spans="1:22" x14ac:dyDescent="0.25">
      <c r="A971">
        <f t="shared" si="1161"/>
        <v>967</v>
      </c>
      <c r="B971" t="str">
        <f t="shared" si="1097"/>
        <v>August</v>
      </c>
      <c r="C971">
        <f t="shared" si="1110"/>
        <v>2105</v>
      </c>
      <c r="D971">
        <f t="shared" ref="D971:E971" si="1167">D959+1</f>
        <v>122</v>
      </c>
      <c r="E971">
        <f t="shared" si="1167"/>
        <v>120</v>
      </c>
      <c r="F971" s="6"/>
      <c r="G971" s="83">
        <f>VLOOKUP(D971,Rates2,5)*VLOOKUP(D971,Mort_Imp_Retirees,C971-'Mort Imp Cume'!$C$4+2)</f>
        <v>1</v>
      </c>
      <c r="H971" s="9">
        <f t="shared" si="1112"/>
        <v>0</v>
      </c>
      <c r="I971" s="83">
        <f>VLOOKUP(E971,Rates2,6)*VLOOKUP(E971,Mort_Imp_Survivors,C971-'Mort Imp Cume'!$C$4+2)</f>
        <v>1</v>
      </c>
      <c r="J971" s="9">
        <f t="shared" si="1113"/>
        <v>0</v>
      </c>
      <c r="K971" s="83">
        <f>VLOOKUP(E971,Rates2,7)*VLOOKUP(E971,Mort_Imp_Survivors,C971-'Mort Imp Cume'!$C$4+2)</f>
        <v>1</v>
      </c>
      <c r="L971" s="9">
        <f t="shared" si="1114"/>
        <v>0</v>
      </c>
      <c r="M971" s="31">
        <f>PRODUCT(H$4:H970)</f>
        <v>0</v>
      </c>
      <c r="N971" s="9">
        <f>PRODUCT(J$4:J970)</f>
        <v>0</v>
      </c>
      <c r="O971" s="9">
        <f>PRODUCT(L$4:L970)</f>
        <v>0</v>
      </c>
      <c r="P971" s="9">
        <f t="shared" si="1116"/>
        <v>0</v>
      </c>
      <c r="Q971" s="9">
        <f t="shared" si="1117"/>
        <v>0</v>
      </c>
      <c r="R971" s="9">
        <f t="shared" si="1118"/>
        <v>0</v>
      </c>
      <c r="S971" s="9">
        <f t="shared" si="1104"/>
        <v>0</v>
      </c>
      <c r="T971" s="9">
        <f t="shared" si="1105"/>
        <v>0</v>
      </c>
      <c r="U971" s="9">
        <f t="shared" si="1106"/>
        <v>0</v>
      </c>
      <c r="V971" s="9">
        <f t="shared" si="1107"/>
        <v>0</v>
      </c>
    </row>
    <row r="972" spans="1:22" x14ac:dyDescent="0.25">
      <c r="A972">
        <f t="shared" si="1161"/>
        <v>968</v>
      </c>
      <c r="B972" t="str">
        <f t="shared" si="1097"/>
        <v>September</v>
      </c>
      <c r="C972">
        <f t="shared" si="1110"/>
        <v>2105</v>
      </c>
      <c r="D972">
        <f t="shared" ref="D972:E972" si="1168">D960+1</f>
        <v>122</v>
      </c>
      <c r="E972">
        <f t="shared" si="1168"/>
        <v>120</v>
      </c>
      <c r="F972" s="6"/>
      <c r="G972" s="83">
        <f>VLOOKUP(D972,Rates2,5)*VLOOKUP(D972,Mort_Imp_Retirees,C972-'Mort Imp Cume'!$C$4+2)</f>
        <v>1</v>
      </c>
      <c r="H972" s="9">
        <f t="shared" si="1112"/>
        <v>0</v>
      </c>
      <c r="I972" s="83">
        <f>VLOOKUP(E972,Rates2,6)*VLOOKUP(E972,Mort_Imp_Survivors,C972-'Mort Imp Cume'!$C$4+2)</f>
        <v>1</v>
      </c>
      <c r="J972" s="9">
        <f t="shared" si="1113"/>
        <v>0</v>
      </c>
      <c r="K972" s="83">
        <f>VLOOKUP(E972,Rates2,7)*VLOOKUP(E972,Mort_Imp_Survivors,C972-'Mort Imp Cume'!$C$4+2)</f>
        <v>1</v>
      </c>
      <c r="L972" s="9">
        <f t="shared" si="1114"/>
        <v>0</v>
      </c>
      <c r="M972" s="31">
        <f>PRODUCT(H$4:H971)</f>
        <v>0</v>
      </c>
      <c r="N972" s="9">
        <f>PRODUCT(J$4:J971)</f>
        <v>0</v>
      </c>
      <c r="O972" s="9">
        <f>PRODUCT(L$4:L971)</f>
        <v>0</v>
      </c>
      <c r="P972" s="9">
        <f t="shared" si="1116"/>
        <v>0</v>
      </c>
      <c r="Q972" s="9">
        <f t="shared" si="1117"/>
        <v>0</v>
      </c>
      <c r="R972" s="9">
        <f t="shared" si="1118"/>
        <v>0</v>
      </c>
      <c r="S972" s="9">
        <f t="shared" si="1104"/>
        <v>0</v>
      </c>
      <c r="T972" s="9">
        <f t="shared" si="1105"/>
        <v>0</v>
      </c>
      <c r="U972" s="9">
        <f t="shared" si="1106"/>
        <v>0</v>
      </c>
      <c r="V972" s="9">
        <f t="shared" si="1107"/>
        <v>0</v>
      </c>
    </row>
    <row r="973" spans="1:22" x14ac:dyDescent="0.25">
      <c r="A973">
        <f t="shared" si="1161"/>
        <v>969</v>
      </c>
      <c r="B973" t="str">
        <f t="shared" si="1097"/>
        <v>October</v>
      </c>
      <c r="C973">
        <f t="shared" si="1110"/>
        <v>2105</v>
      </c>
      <c r="D973">
        <f t="shared" ref="D973:E973" si="1169">D961+1</f>
        <v>122</v>
      </c>
      <c r="E973">
        <f t="shared" si="1169"/>
        <v>120</v>
      </c>
      <c r="F973" s="6"/>
      <c r="G973" s="83">
        <f>VLOOKUP(D973,Rates2,5)*VLOOKUP(D973,Mort_Imp_Retirees,C973-'Mort Imp Cume'!$C$4+2)</f>
        <v>1</v>
      </c>
      <c r="H973" s="9">
        <f t="shared" si="1112"/>
        <v>0</v>
      </c>
      <c r="I973" s="83">
        <f>VLOOKUP(E973,Rates2,6)*VLOOKUP(E973,Mort_Imp_Survivors,C973-'Mort Imp Cume'!$C$4+2)</f>
        <v>1</v>
      </c>
      <c r="J973" s="9">
        <f t="shared" si="1113"/>
        <v>0</v>
      </c>
      <c r="K973" s="83">
        <f>VLOOKUP(E973,Rates2,7)*VLOOKUP(E973,Mort_Imp_Survivors,C973-'Mort Imp Cume'!$C$4+2)</f>
        <v>1</v>
      </c>
      <c r="L973" s="9">
        <f t="shared" si="1114"/>
        <v>0</v>
      </c>
      <c r="M973" s="31">
        <f>PRODUCT(H$4:H972)</f>
        <v>0</v>
      </c>
      <c r="N973" s="9">
        <f>PRODUCT(J$4:J972)</f>
        <v>0</v>
      </c>
      <c r="O973" s="9">
        <f>PRODUCT(L$4:L972)</f>
        <v>0</v>
      </c>
      <c r="P973" s="9">
        <f t="shared" si="1116"/>
        <v>0</v>
      </c>
      <c r="Q973" s="9">
        <f t="shared" si="1117"/>
        <v>0</v>
      </c>
      <c r="R973" s="9">
        <f t="shared" si="1118"/>
        <v>0</v>
      </c>
      <c r="S973" s="9">
        <f t="shared" si="1104"/>
        <v>0</v>
      </c>
      <c r="T973" s="9">
        <f t="shared" si="1105"/>
        <v>0</v>
      </c>
      <c r="U973" s="9">
        <f t="shared" si="1106"/>
        <v>0</v>
      </c>
      <c r="V973" s="9">
        <f t="shared" si="1107"/>
        <v>0</v>
      </c>
    </row>
    <row r="974" spans="1:22" x14ac:dyDescent="0.25">
      <c r="A974">
        <f t="shared" si="1161"/>
        <v>970</v>
      </c>
      <c r="B974" t="str">
        <f t="shared" si="1097"/>
        <v>November</v>
      </c>
      <c r="C974">
        <f t="shared" si="1110"/>
        <v>2105</v>
      </c>
      <c r="D974">
        <f t="shared" ref="D974:E974" si="1170">D962+1</f>
        <v>122</v>
      </c>
      <c r="E974">
        <f t="shared" si="1170"/>
        <v>120</v>
      </c>
      <c r="F974" s="6"/>
      <c r="G974" s="83">
        <f>VLOOKUP(D974,Rates2,5)*VLOOKUP(D974,Mort_Imp_Retirees,C974-'Mort Imp Cume'!$C$4+2)</f>
        <v>1</v>
      </c>
      <c r="H974" s="9">
        <f t="shared" si="1112"/>
        <v>0</v>
      </c>
      <c r="I974" s="83">
        <f>VLOOKUP(E974,Rates2,6)*VLOOKUP(E974,Mort_Imp_Survivors,C974-'Mort Imp Cume'!$C$4+2)</f>
        <v>1</v>
      </c>
      <c r="J974" s="9">
        <f t="shared" si="1113"/>
        <v>0</v>
      </c>
      <c r="K974" s="83">
        <f>VLOOKUP(E974,Rates2,7)*VLOOKUP(E974,Mort_Imp_Survivors,C974-'Mort Imp Cume'!$C$4+2)</f>
        <v>1</v>
      </c>
      <c r="L974" s="9">
        <f t="shared" si="1114"/>
        <v>0</v>
      </c>
      <c r="M974" s="31">
        <f>PRODUCT(H$4:H973)</f>
        <v>0</v>
      </c>
      <c r="N974" s="9">
        <f>PRODUCT(J$4:J973)</f>
        <v>0</v>
      </c>
      <c r="O974" s="9">
        <f>PRODUCT(L$4:L973)</f>
        <v>0</v>
      </c>
      <c r="P974" s="9">
        <f t="shared" si="1116"/>
        <v>0</v>
      </c>
      <c r="Q974" s="9">
        <f t="shared" si="1117"/>
        <v>0</v>
      </c>
      <c r="R974" s="9">
        <f t="shared" si="1118"/>
        <v>0</v>
      </c>
      <c r="S974" s="9">
        <f t="shared" si="1104"/>
        <v>0</v>
      </c>
      <c r="T974" s="9">
        <f t="shared" si="1105"/>
        <v>0</v>
      </c>
      <c r="U974" s="9">
        <f t="shared" si="1106"/>
        <v>0</v>
      </c>
      <c r="V974" s="9">
        <f t="shared" si="1107"/>
        <v>0</v>
      </c>
    </row>
    <row r="975" spans="1:22" x14ac:dyDescent="0.25">
      <c r="A975">
        <f t="shared" si="1161"/>
        <v>971</v>
      </c>
      <c r="B975" t="str">
        <f t="shared" si="1097"/>
        <v>December</v>
      </c>
      <c r="C975">
        <f t="shared" si="1110"/>
        <v>2105</v>
      </c>
      <c r="D975">
        <f t="shared" ref="D975:E975" si="1171">D963+1</f>
        <v>122</v>
      </c>
      <c r="E975">
        <f t="shared" si="1171"/>
        <v>120</v>
      </c>
      <c r="F975" s="6"/>
      <c r="G975" s="83">
        <f>VLOOKUP(D975,Rates2,5)*VLOOKUP(D975,Mort_Imp_Retirees,C975-'Mort Imp Cume'!$C$4+2)</f>
        <v>1</v>
      </c>
      <c r="H975" s="9">
        <f t="shared" si="1112"/>
        <v>0</v>
      </c>
      <c r="I975" s="83">
        <f>VLOOKUP(E975,Rates2,6)*VLOOKUP(E975,Mort_Imp_Survivors,C975-'Mort Imp Cume'!$C$4+2)</f>
        <v>1</v>
      </c>
      <c r="J975" s="9">
        <f t="shared" si="1113"/>
        <v>0</v>
      </c>
      <c r="K975" s="83">
        <f>VLOOKUP(E975,Rates2,7)*VLOOKUP(E975,Mort_Imp_Survivors,C975-'Mort Imp Cume'!$C$4+2)</f>
        <v>1</v>
      </c>
      <c r="L975" s="9">
        <f t="shared" si="1114"/>
        <v>0</v>
      </c>
      <c r="M975" s="31">
        <f>PRODUCT(H$4:H974)</f>
        <v>0</v>
      </c>
      <c r="N975" s="9">
        <f>PRODUCT(J$4:J974)</f>
        <v>0</v>
      </c>
      <c r="O975" s="9">
        <f>PRODUCT(L$4:L974)</f>
        <v>0</v>
      </c>
      <c r="P975" s="9">
        <f t="shared" si="1116"/>
        <v>0</v>
      </c>
      <c r="Q975" s="9">
        <f t="shared" si="1117"/>
        <v>0</v>
      </c>
      <c r="R975" s="9">
        <f t="shared" si="1118"/>
        <v>0</v>
      </c>
      <c r="S975" s="9">
        <f t="shared" si="1104"/>
        <v>0</v>
      </c>
      <c r="T975" s="9">
        <f t="shared" si="1105"/>
        <v>0</v>
      </c>
      <c r="U975" s="9">
        <f t="shared" si="1106"/>
        <v>0</v>
      </c>
      <c r="V975" s="9">
        <f t="shared" si="1107"/>
        <v>0</v>
      </c>
    </row>
    <row r="976" spans="1:22" x14ac:dyDescent="0.25">
      <c r="A976">
        <f t="shared" si="1161"/>
        <v>972</v>
      </c>
      <c r="B976" t="str">
        <f t="shared" si="1097"/>
        <v>January</v>
      </c>
      <c r="C976">
        <f t="shared" si="1110"/>
        <v>2106</v>
      </c>
      <c r="D976">
        <f t="shared" ref="D976:E976" si="1172">D964+1</f>
        <v>123</v>
      </c>
      <c r="E976">
        <f t="shared" si="1172"/>
        <v>121</v>
      </c>
      <c r="F976" s="6"/>
      <c r="G976" s="83">
        <f>VLOOKUP(D976,Rates2,5)*VLOOKUP(D976,Mort_Imp_Retirees,C976-'Mort Imp Cume'!$C$4+2)</f>
        <v>1</v>
      </c>
      <c r="H976" s="9">
        <f t="shared" si="1112"/>
        <v>0</v>
      </c>
      <c r="I976" s="83">
        <f>VLOOKUP(E976,Rates2,6)*VLOOKUP(E976,Mort_Imp_Survivors,C976-'Mort Imp Cume'!$C$4+2)</f>
        <v>1</v>
      </c>
      <c r="J976" s="9">
        <f t="shared" si="1113"/>
        <v>0</v>
      </c>
      <c r="K976" s="83">
        <f>VLOOKUP(E976,Rates2,7)*VLOOKUP(E976,Mort_Imp_Survivors,C976-'Mort Imp Cume'!$C$4+2)</f>
        <v>1</v>
      </c>
      <c r="L976" s="9">
        <f t="shared" si="1114"/>
        <v>0</v>
      </c>
      <c r="M976" s="31">
        <f>PRODUCT(H$4:H975)</f>
        <v>0</v>
      </c>
      <c r="N976" s="9">
        <f>PRODUCT(J$4:J975)</f>
        <v>0</v>
      </c>
      <c r="O976" s="9">
        <f>PRODUCT(L$4:L975)</f>
        <v>0</v>
      </c>
      <c r="P976" s="9">
        <f t="shared" si="1116"/>
        <v>0</v>
      </c>
      <c r="Q976" s="9">
        <f t="shared" si="1117"/>
        <v>0</v>
      </c>
      <c r="R976" s="9">
        <f t="shared" si="1118"/>
        <v>0</v>
      </c>
      <c r="S976" s="9">
        <f t="shared" si="1104"/>
        <v>0</v>
      </c>
      <c r="T976" s="9">
        <f t="shared" si="1105"/>
        <v>0</v>
      </c>
      <c r="U976" s="9">
        <f t="shared" si="1106"/>
        <v>0</v>
      </c>
      <c r="V976" s="9">
        <f t="shared" si="1107"/>
        <v>0</v>
      </c>
    </row>
    <row r="977" spans="1:22" x14ac:dyDescent="0.25">
      <c r="A977">
        <f t="shared" si="1161"/>
        <v>973</v>
      </c>
      <c r="B977" t="str">
        <f t="shared" si="1097"/>
        <v>February</v>
      </c>
      <c r="C977">
        <f t="shared" si="1110"/>
        <v>2106</v>
      </c>
      <c r="D977">
        <f t="shared" ref="D977:E977" si="1173">D965+1</f>
        <v>123</v>
      </c>
      <c r="E977">
        <f t="shared" si="1173"/>
        <v>121</v>
      </c>
      <c r="F977" s="6"/>
      <c r="G977" s="83">
        <f>VLOOKUP(D977,Rates2,5)*VLOOKUP(D977,Mort_Imp_Retirees,C977-'Mort Imp Cume'!$C$4+2)</f>
        <v>1</v>
      </c>
      <c r="H977" s="9">
        <f t="shared" si="1112"/>
        <v>0</v>
      </c>
      <c r="I977" s="83">
        <f>VLOOKUP(E977,Rates2,6)*VLOOKUP(E977,Mort_Imp_Survivors,C977-'Mort Imp Cume'!$C$4+2)</f>
        <v>1</v>
      </c>
      <c r="J977" s="9">
        <f t="shared" si="1113"/>
        <v>0</v>
      </c>
      <c r="K977" s="83">
        <f>VLOOKUP(E977,Rates2,7)*VLOOKUP(E977,Mort_Imp_Survivors,C977-'Mort Imp Cume'!$C$4+2)</f>
        <v>1</v>
      </c>
      <c r="L977" s="9">
        <f t="shared" si="1114"/>
        <v>0</v>
      </c>
      <c r="M977" s="31">
        <f>PRODUCT(H$4:H976)</f>
        <v>0</v>
      </c>
      <c r="N977" s="9">
        <f>PRODUCT(J$4:J976)</f>
        <v>0</v>
      </c>
      <c r="O977" s="9">
        <f>PRODUCT(L$4:L976)</f>
        <v>0</v>
      </c>
      <c r="P977" s="9">
        <f t="shared" si="1116"/>
        <v>0</v>
      </c>
      <c r="Q977" s="9">
        <f t="shared" si="1117"/>
        <v>0</v>
      </c>
      <c r="R977" s="9">
        <f t="shared" si="1118"/>
        <v>0</v>
      </c>
      <c r="S977" s="9">
        <f t="shared" si="1104"/>
        <v>0</v>
      </c>
      <c r="T977" s="9">
        <f t="shared" si="1105"/>
        <v>0</v>
      </c>
      <c r="U977" s="9">
        <f t="shared" si="1106"/>
        <v>0</v>
      </c>
      <c r="V977" s="9">
        <f t="shared" si="1107"/>
        <v>0</v>
      </c>
    </row>
    <row r="978" spans="1:22" x14ac:dyDescent="0.25">
      <c r="A978">
        <f t="shared" si="1161"/>
        <v>974</v>
      </c>
      <c r="B978" t="str">
        <f t="shared" ref="B978:B1041" si="1174">B966</f>
        <v>March</v>
      </c>
      <c r="C978">
        <f t="shared" si="1110"/>
        <v>2106</v>
      </c>
      <c r="D978">
        <f t="shared" ref="D978:E978" si="1175">D966+1</f>
        <v>123</v>
      </c>
      <c r="E978">
        <f t="shared" si="1175"/>
        <v>121</v>
      </c>
      <c r="F978" s="6"/>
      <c r="G978" s="83">
        <f>VLOOKUP(D978,Rates2,5)*VLOOKUP(D978,Mort_Imp_Retirees,C978-'Mort Imp Cume'!$C$4+2)</f>
        <v>1</v>
      </c>
      <c r="H978" s="9">
        <f t="shared" si="1112"/>
        <v>0</v>
      </c>
      <c r="I978" s="83">
        <f>VLOOKUP(E978,Rates2,6)*VLOOKUP(E978,Mort_Imp_Survivors,C978-'Mort Imp Cume'!$C$4+2)</f>
        <v>1</v>
      </c>
      <c r="J978" s="9">
        <f t="shared" si="1113"/>
        <v>0</v>
      </c>
      <c r="K978" s="83">
        <f>VLOOKUP(E978,Rates2,7)*VLOOKUP(E978,Mort_Imp_Survivors,C978-'Mort Imp Cume'!$C$4+2)</f>
        <v>1</v>
      </c>
      <c r="L978" s="9">
        <f t="shared" si="1114"/>
        <v>0</v>
      </c>
      <c r="M978" s="31">
        <f>PRODUCT(H$4:H977)</f>
        <v>0</v>
      </c>
      <c r="N978" s="9">
        <f>PRODUCT(J$4:J977)</f>
        <v>0</v>
      </c>
      <c r="O978" s="9">
        <f>PRODUCT(L$4:L977)</f>
        <v>0</v>
      </c>
      <c r="P978" s="9">
        <f t="shared" si="1116"/>
        <v>0</v>
      </c>
      <c r="Q978" s="9">
        <f t="shared" si="1117"/>
        <v>0</v>
      </c>
      <c r="R978" s="9">
        <f t="shared" si="1118"/>
        <v>0</v>
      </c>
      <c r="S978" s="9">
        <f t="shared" si="1104"/>
        <v>0</v>
      </c>
      <c r="T978" s="9">
        <f t="shared" si="1105"/>
        <v>0</v>
      </c>
      <c r="U978" s="9">
        <f t="shared" si="1106"/>
        <v>0</v>
      </c>
      <c r="V978" s="9">
        <f t="shared" si="1107"/>
        <v>0</v>
      </c>
    </row>
    <row r="979" spans="1:22" x14ac:dyDescent="0.25">
      <c r="A979">
        <f t="shared" si="1161"/>
        <v>975</v>
      </c>
      <c r="B979" t="str">
        <f t="shared" si="1174"/>
        <v>April</v>
      </c>
      <c r="C979">
        <f t="shared" si="1110"/>
        <v>2106</v>
      </c>
      <c r="D979">
        <f t="shared" ref="D979:E979" si="1176">D967+1</f>
        <v>123</v>
      </c>
      <c r="E979">
        <f t="shared" si="1176"/>
        <v>121</v>
      </c>
      <c r="F979" s="6"/>
      <c r="G979" s="83">
        <f>VLOOKUP(D979,Rates2,5)*VLOOKUP(D979,Mort_Imp_Retirees,C979-'Mort Imp Cume'!$C$4+2)</f>
        <v>1</v>
      </c>
      <c r="H979" s="9">
        <f t="shared" si="1112"/>
        <v>0</v>
      </c>
      <c r="I979" s="83">
        <f>VLOOKUP(E979,Rates2,6)*VLOOKUP(E979,Mort_Imp_Survivors,C979-'Mort Imp Cume'!$C$4+2)</f>
        <v>1</v>
      </c>
      <c r="J979" s="9">
        <f t="shared" si="1113"/>
        <v>0</v>
      </c>
      <c r="K979" s="83">
        <f>VLOOKUP(E979,Rates2,7)*VLOOKUP(E979,Mort_Imp_Survivors,C979-'Mort Imp Cume'!$C$4+2)</f>
        <v>1</v>
      </c>
      <c r="L979" s="9">
        <f t="shared" si="1114"/>
        <v>0</v>
      </c>
      <c r="M979" s="31">
        <f>PRODUCT(H$4:H978)</f>
        <v>0</v>
      </c>
      <c r="N979" s="9">
        <f>PRODUCT(J$4:J978)</f>
        <v>0</v>
      </c>
      <c r="O979" s="9">
        <f>PRODUCT(L$4:L978)</f>
        <v>0</v>
      </c>
      <c r="P979" s="9">
        <f t="shared" si="1116"/>
        <v>0</v>
      </c>
      <c r="Q979" s="9">
        <f t="shared" si="1117"/>
        <v>0</v>
      </c>
      <c r="R979" s="9">
        <f t="shared" si="1118"/>
        <v>0</v>
      </c>
      <c r="S979" s="9">
        <f t="shared" si="1104"/>
        <v>0</v>
      </c>
      <c r="T979" s="9">
        <f t="shared" si="1105"/>
        <v>0</v>
      </c>
      <c r="U979" s="9">
        <f t="shared" si="1106"/>
        <v>0</v>
      </c>
      <c r="V979" s="9">
        <f t="shared" si="1107"/>
        <v>0</v>
      </c>
    </row>
    <row r="980" spans="1:22" x14ac:dyDescent="0.25">
      <c r="A980">
        <f t="shared" si="1161"/>
        <v>976</v>
      </c>
      <c r="B980" t="str">
        <f t="shared" si="1174"/>
        <v>May</v>
      </c>
      <c r="C980">
        <f t="shared" si="1110"/>
        <v>2106</v>
      </c>
      <c r="D980">
        <f t="shared" ref="D980:E980" si="1177">D968+1</f>
        <v>123</v>
      </c>
      <c r="E980">
        <f t="shared" si="1177"/>
        <v>121</v>
      </c>
      <c r="F980" s="6"/>
      <c r="G980" s="83">
        <f>VLOOKUP(D980,Rates2,5)*VLOOKUP(D980,Mort_Imp_Retirees,C980-'Mort Imp Cume'!$C$4+2)</f>
        <v>1</v>
      </c>
      <c r="H980" s="9">
        <f t="shared" si="1112"/>
        <v>0</v>
      </c>
      <c r="I980" s="83">
        <f>VLOOKUP(E980,Rates2,6)*VLOOKUP(E980,Mort_Imp_Survivors,C980-'Mort Imp Cume'!$C$4+2)</f>
        <v>1</v>
      </c>
      <c r="J980" s="9">
        <f t="shared" si="1113"/>
        <v>0</v>
      </c>
      <c r="K980" s="83">
        <f>VLOOKUP(E980,Rates2,7)*VLOOKUP(E980,Mort_Imp_Survivors,C980-'Mort Imp Cume'!$C$4+2)</f>
        <v>1</v>
      </c>
      <c r="L980" s="9">
        <f t="shared" si="1114"/>
        <v>0</v>
      </c>
      <c r="M980" s="31">
        <f>PRODUCT(H$4:H979)</f>
        <v>0</v>
      </c>
      <c r="N980" s="9">
        <f>PRODUCT(J$4:J979)</f>
        <v>0</v>
      </c>
      <c r="O980" s="9">
        <f>PRODUCT(L$4:L979)</f>
        <v>0</v>
      </c>
      <c r="P980" s="9">
        <f t="shared" si="1116"/>
        <v>0</v>
      </c>
      <c r="Q980" s="9">
        <f t="shared" si="1117"/>
        <v>0</v>
      </c>
      <c r="R980" s="9">
        <f t="shared" si="1118"/>
        <v>0</v>
      </c>
      <c r="S980" s="9">
        <f t="shared" si="1104"/>
        <v>0</v>
      </c>
      <c r="T980" s="9">
        <f t="shared" si="1105"/>
        <v>0</v>
      </c>
      <c r="U980" s="9">
        <f t="shared" si="1106"/>
        <v>0</v>
      </c>
      <c r="V980" s="9">
        <f t="shared" si="1107"/>
        <v>0</v>
      </c>
    </row>
    <row r="981" spans="1:22" x14ac:dyDescent="0.25">
      <c r="A981">
        <f t="shared" si="1161"/>
        <v>977</v>
      </c>
      <c r="B981" t="str">
        <f t="shared" si="1174"/>
        <v>June</v>
      </c>
      <c r="C981">
        <f t="shared" si="1110"/>
        <v>2106</v>
      </c>
      <c r="D981">
        <f t="shared" ref="D981:E981" si="1178">D969+1</f>
        <v>123</v>
      </c>
      <c r="E981">
        <f t="shared" si="1178"/>
        <v>121</v>
      </c>
      <c r="F981" s="6"/>
      <c r="G981" s="83">
        <f>VLOOKUP(D981,Rates2,5)*VLOOKUP(D981,Mort_Imp_Retirees,C981-'Mort Imp Cume'!$C$4+2)</f>
        <v>1</v>
      </c>
      <c r="H981" s="9">
        <f t="shared" si="1112"/>
        <v>0</v>
      </c>
      <c r="I981" s="83">
        <f>VLOOKUP(E981,Rates2,6)*VLOOKUP(E981,Mort_Imp_Survivors,C981-'Mort Imp Cume'!$C$4+2)</f>
        <v>1</v>
      </c>
      <c r="J981" s="9">
        <f t="shared" si="1113"/>
        <v>0</v>
      </c>
      <c r="K981" s="83">
        <f>VLOOKUP(E981,Rates2,7)*VLOOKUP(E981,Mort_Imp_Survivors,C981-'Mort Imp Cume'!$C$4+2)</f>
        <v>1</v>
      </c>
      <c r="L981" s="9">
        <f t="shared" si="1114"/>
        <v>0</v>
      </c>
      <c r="M981" s="31">
        <f>PRODUCT(H$4:H980)</f>
        <v>0</v>
      </c>
      <c r="N981" s="9">
        <f>PRODUCT(J$4:J980)</f>
        <v>0</v>
      </c>
      <c r="O981" s="9">
        <f>PRODUCT(L$4:L980)</f>
        <v>0</v>
      </c>
      <c r="P981" s="9">
        <f t="shared" si="1116"/>
        <v>0</v>
      </c>
      <c r="Q981" s="9">
        <f t="shared" si="1117"/>
        <v>0</v>
      </c>
      <c r="R981" s="9">
        <f t="shared" si="1118"/>
        <v>0</v>
      </c>
      <c r="S981" s="9">
        <f t="shared" si="1104"/>
        <v>0</v>
      </c>
      <c r="T981" s="9">
        <f t="shared" si="1105"/>
        <v>0</v>
      </c>
      <c r="U981" s="9">
        <f t="shared" si="1106"/>
        <v>0</v>
      </c>
      <c r="V981" s="9">
        <f t="shared" si="1107"/>
        <v>0</v>
      </c>
    </row>
    <row r="982" spans="1:22" x14ac:dyDescent="0.25">
      <c r="A982">
        <f t="shared" si="1161"/>
        <v>978</v>
      </c>
      <c r="B982" t="str">
        <f t="shared" si="1174"/>
        <v>July</v>
      </c>
      <c r="C982">
        <f t="shared" si="1110"/>
        <v>2106</v>
      </c>
      <c r="D982">
        <f t="shared" ref="D982:E982" si="1179">D970+1</f>
        <v>123</v>
      </c>
      <c r="E982">
        <f t="shared" si="1179"/>
        <v>121</v>
      </c>
      <c r="F982" s="6"/>
      <c r="G982" s="83">
        <f>VLOOKUP(D982,Rates2,5)*VLOOKUP(D982,Mort_Imp_Retirees,C982-'Mort Imp Cume'!$C$4+2)</f>
        <v>1</v>
      </c>
      <c r="H982" s="9">
        <f t="shared" si="1112"/>
        <v>0</v>
      </c>
      <c r="I982" s="83">
        <f>VLOOKUP(E982,Rates2,6)*VLOOKUP(E982,Mort_Imp_Survivors,C982-'Mort Imp Cume'!$C$4+2)</f>
        <v>1</v>
      </c>
      <c r="J982" s="9">
        <f t="shared" si="1113"/>
        <v>0</v>
      </c>
      <c r="K982" s="83">
        <f>VLOOKUP(E982,Rates2,7)*VLOOKUP(E982,Mort_Imp_Survivors,C982-'Mort Imp Cume'!$C$4+2)</f>
        <v>1</v>
      </c>
      <c r="L982" s="9">
        <f t="shared" si="1114"/>
        <v>0</v>
      </c>
      <c r="M982" s="31">
        <f>PRODUCT(H$4:H981)</f>
        <v>0</v>
      </c>
      <c r="N982" s="9">
        <f>PRODUCT(J$4:J981)</f>
        <v>0</v>
      </c>
      <c r="O982" s="9">
        <f>PRODUCT(L$4:L981)</f>
        <v>0</v>
      </c>
      <c r="P982" s="9">
        <f t="shared" si="1116"/>
        <v>0</v>
      </c>
      <c r="Q982" s="9">
        <f t="shared" si="1117"/>
        <v>0</v>
      </c>
      <c r="R982" s="9">
        <f t="shared" si="1118"/>
        <v>0</v>
      </c>
      <c r="S982" s="9">
        <f t="shared" si="1104"/>
        <v>0</v>
      </c>
      <c r="T982" s="9">
        <f t="shared" si="1105"/>
        <v>0</v>
      </c>
      <c r="U982" s="9">
        <f t="shared" si="1106"/>
        <v>0</v>
      </c>
      <c r="V982" s="9">
        <f t="shared" si="1107"/>
        <v>0</v>
      </c>
    </row>
    <row r="983" spans="1:22" x14ac:dyDescent="0.25">
      <c r="A983">
        <f t="shared" si="1161"/>
        <v>979</v>
      </c>
      <c r="B983" t="str">
        <f t="shared" si="1174"/>
        <v>August</v>
      </c>
      <c r="C983">
        <f t="shared" si="1110"/>
        <v>2106</v>
      </c>
      <c r="D983">
        <f t="shared" ref="D983:E983" si="1180">D971+1</f>
        <v>123</v>
      </c>
      <c r="E983">
        <f t="shared" si="1180"/>
        <v>121</v>
      </c>
      <c r="F983" s="6"/>
      <c r="G983" s="83">
        <f>VLOOKUP(D983,Rates2,5)*VLOOKUP(D983,Mort_Imp_Retirees,C983-'Mort Imp Cume'!$C$4+2)</f>
        <v>1</v>
      </c>
      <c r="H983" s="9">
        <f t="shared" si="1112"/>
        <v>0</v>
      </c>
      <c r="I983" s="83">
        <f>VLOOKUP(E983,Rates2,6)*VLOOKUP(E983,Mort_Imp_Survivors,C983-'Mort Imp Cume'!$C$4+2)</f>
        <v>1</v>
      </c>
      <c r="J983" s="9">
        <f t="shared" si="1113"/>
        <v>0</v>
      </c>
      <c r="K983" s="83">
        <f>VLOOKUP(E983,Rates2,7)*VLOOKUP(E983,Mort_Imp_Survivors,C983-'Mort Imp Cume'!$C$4+2)</f>
        <v>1</v>
      </c>
      <c r="L983" s="9">
        <f t="shared" si="1114"/>
        <v>0</v>
      </c>
      <c r="M983" s="31">
        <f>PRODUCT(H$4:H982)</f>
        <v>0</v>
      </c>
      <c r="N983" s="9">
        <f>PRODUCT(J$4:J982)</f>
        <v>0</v>
      </c>
      <c r="O983" s="9">
        <f>PRODUCT(L$4:L982)</f>
        <v>0</v>
      </c>
      <c r="P983" s="9">
        <f t="shared" si="1116"/>
        <v>0</v>
      </c>
      <c r="Q983" s="9">
        <f t="shared" si="1117"/>
        <v>0</v>
      </c>
      <c r="R983" s="9">
        <f t="shared" si="1118"/>
        <v>0</v>
      </c>
      <c r="S983" s="9">
        <f t="shared" ref="S983:S1011" si="1181">IF(O924=0,0,R923*O983/O924)</f>
        <v>0</v>
      </c>
      <c r="T983" s="9">
        <f t="shared" ref="T983:T1011" si="1182">IF(O864=0,0,R863*O983/O864)</f>
        <v>0</v>
      </c>
      <c r="U983" s="9">
        <f t="shared" ref="U983:U1011" si="1183">IF(O744=0,0,R743*O983/O744)</f>
        <v>0</v>
      </c>
      <c r="V983" s="9">
        <f t="shared" ref="V983:V1011" si="1184">IF(O624=0,0,R623*O983/O624)</f>
        <v>0</v>
      </c>
    </row>
    <row r="984" spans="1:22" x14ac:dyDescent="0.25">
      <c r="A984">
        <f t="shared" si="1161"/>
        <v>980</v>
      </c>
      <c r="B984" t="str">
        <f t="shared" si="1174"/>
        <v>September</v>
      </c>
      <c r="C984">
        <f t="shared" si="1110"/>
        <v>2106</v>
      </c>
      <c r="D984">
        <f t="shared" ref="D984:E984" si="1185">D972+1</f>
        <v>123</v>
      </c>
      <c r="E984">
        <f t="shared" si="1185"/>
        <v>121</v>
      </c>
      <c r="F984" s="6"/>
      <c r="G984" s="83">
        <f>VLOOKUP(D984,Rates2,5)*VLOOKUP(D984,Mort_Imp_Retirees,C984-'Mort Imp Cume'!$C$4+2)</f>
        <v>1</v>
      </c>
      <c r="H984" s="9">
        <f t="shared" si="1112"/>
        <v>0</v>
      </c>
      <c r="I984" s="83">
        <f>VLOOKUP(E984,Rates2,6)*VLOOKUP(E984,Mort_Imp_Survivors,C984-'Mort Imp Cume'!$C$4+2)</f>
        <v>1</v>
      </c>
      <c r="J984" s="9">
        <f t="shared" si="1113"/>
        <v>0</v>
      </c>
      <c r="K984" s="83">
        <f>VLOOKUP(E984,Rates2,7)*VLOOKUP(E984,Mort_Imp_Survivors,C984-'Mort Imp Cume'!$C$4+2)</f>
        <v>1</v>
      </c>
      <c r="L984" s="9">
        <f t="shared" si="1114"/>
        <v>0</v>
      </c>
      <c r="M984" s="31">
        <f>PRODUCT(H$4:H983)</f>
        <v>0</v>
      </c>
      <c r="N984" s="9">
        <f>PRODUCT(J$4:J983)</f>
        <v>0</v>
      </c>
      <c r="O984" s="9">
        <f>PRODUCT(L$4:L983)</f>
        <v>0</v>
      </c>
      <c r="P984" s="9">
        <f t="shared" si="1116"/>
        <v>0</v>
      </c>
      <c r="Q984" s="9">
        <f t="shared" si="1117"/>
        <v>0</v>
      </c>
      <c r="R984" s="9">
        <f t="shared" si="1118"/>
        <v>0</v>
      </c>
      <c r="S984" s="9">
        <f t="shared" si="1181"/>
        <v>0</v>
      </c>
      <c r="T984" s="9">
        <f t="shared" si="1182"/>
        <v>0</v>
      </c>
      <c r="U984" s="9">
        <f t="shared" si="1183"/>
        <v>0</v>
      </c>
      <c r="V984" s="9">
        <f t="shared" si="1184"/>
        <v>0</v>
      </c>
    </row>
    <row r="985" spans="1:22" x14ac:dyDescent="0.25">
      <c r="A985">
        <f t="shared" si="1161"/>
        <v>981</v>
      </c>
      <c r="B985" t="str">
        <f t="shared" si="1174"/>
        <v>October</v>
      </c>
      <c r="C985">
        <f t="shared" si="1110"/>
        <v>2106</v>
      </c>
      <c r="D985">
        <f t="shared" ref="D985:E985" si="1186">D973+1</f>
        <v>123</v>
      </c>
      <c r="E985">
        <f t="shared" si="1186"/>
        <v>121</v>
      </c>
      <c r="F985" s="6"/>
      <c r="G985" s="83">
        <f>VLOOKUP(D985,Rates2,5)*VLOOKUP(D985,Mort_Imp_Retirees,C985-'Mort Imp Cume'!$C$4+2)</f>
        <v>1</v>
      </c>
      <c r="H985" s="9">
        <f t="shared" si="1112"/>
        <v>0</v>
      </c>
      <c r="I985" s="83">
        <f>VLOOKUP(E985,Rates2,6)*VLOOKUP(E985,Mort_Imp_Survivors,C985-'Mort Imp Cume'!$C$4+2)</f>
        <v>1</v>
      </c>
      <c r="J985" s="9">
        <f t="shared" si="1113"/>
        <v>0</v>
      </c>
      <c r="K985" s="83">
        <f>VLOOKUP(E985,Rates2,7)*VLOOKUP(E985,Mort_Imp_Survivors,C985-'Mort Imp Cume'!$C$4+2)</f>
        <v>1</v>
      </c>
      <c r="L985" s="9">
        <f t="shared" si="1114"/>
        <v>0</v>
      </c>
      <c r="M985" s="31">
        <f>PRODUCT(H$4:H984)</f>
        <v>0</v>
      </c>
      <c r="N985" s="9">
        <f>PRODUCT(J$4:J984)</f>
        <v>0</v>
      </c>
      <c r="O985" s="9">
        <f>PRODUCT(L$4:L984)</f>
        <v>0</v>
      </c>
      <c r="P985" s="9">
        <f t="shared" si="1116"/>
        <v>0</v>
      </c>
      <c r="Q985" s="9">
        <f t="shared" si="1117"/>
        <v>0</v>
      </c>
      <c r="R985" s="9">
        <f t="shared" si="1118"/>
        <v>0</v>
      </c>
      <c r="S985" s="9">
        <f t="shared" si="1181"/>
        <v>0</v>
      </c>
      <c r="T985" s="9">
        <f t="shared" si="1182"/>
        <v>0</v>
      </c>
      <c r="U985" s="9">
        <f t="shared" si="1183"/>
        <v>0</v>
      </c>
      <c r="V985" s="9">
        <f t="shared" si="1184"/>
        <v>0</v>
      </c>
    </row>
    <row r="986" spans="1:22" x14ac:dyDescent="0.25">
      <c r="A986">
        <f t="shared" si="1161"/>
        <v>982</v>
      </c>
      <c r="B986" t="str">
        <f t="shared" si="1174"/>
        <v>November</v>
      </c>
      <c r="C986">
        <f t="shared" ref="C986:C1011" si="1187">C985+IF(B985="December",1,0)</f>
        <v>2106</v>
      </c>
      <c r="D986">
        <f t="shared" ref="D986:E986" si="1188">D974+1</f>
        <v>123</v>
      </c>
      <c r="E986">
        <f t="shared" si="1188"/>
        <v>121</v>
      </c>
      <c r="F986" s="6"/>
      <c r="G986" s="83">
        <f>VLOOKUP(D986,Rates2,5)*VLOOKUP(D986,Mort_Imp_Retirees,C986-'Mort Imp Cume'!$C$4+2)</f>
        <v>1</v>
      </c>
      <c r="H986" s="9">
        <f t="shared" ref="H986:H1011" si="1189">1-G986</f>
        <v>0</v>
      </c>
      <c r="I986" s="83">
        <f>VLOOKUP(E986,Rates2,6)*VLOOKUP(E986,Mort_Imp_Survivors,C986-'Mort Imp Cume'!$C$4+2)</f>
        <v>1</v>
      </c>
      <c r="J986" s="9">
        <f t="shared" ref="J986:J1011" si="1190">1-I986</f>
        <v>0</v>
      </c>
      <c r="K986" s="83">
        <f>VLOOKUP(E986,Rates2,7)*VLOOKUP(E986,Mort_Imp_Survivors,C986-'Mort Imp Cume'!$C$4+2)</f>
        <v>1</v>
      </c>
      <c r="L986" s="9">
        <f t="shared" ref="L986:L1011" si="1191">1-K986</f>
        <v>0</v>
      </c>
      <c r="M986" s="31">
        <f>PRODUCT(H$4:H985)</f>
        <v>0</v>
      </c>
      <c r="N986" s="9">
        <f>PRODUCT(J$4:J985)</f>
        <v>0</v>
      </c>
      <c r="O986" s="9">
        <f>PRODUCT(L$4:L985)</f>
        <v>0</v>
      </c>
      <c r="P986" s="9">
        <f t="shared" si="1116"/>
        <v>0</v>
      </c>
      <c r="Q986" s="9">
        <f t="shared" si="1117"/>
        <v>0</v>
      </c>
      <c r="R986" s="9">
        <f t="shared" si="1118"/>
        <v>0</v>
      </c>
      <c r="S986" s="9">
        <f t="shared" si="1181"/>
        <v>0</v>
      </c>
      <c r="T986" s="9">
        <f t="shared" si="1182"/>
        <v>0</v>
      </c>
      <c r="U986" s="9">
        <f t="shared" si="1183"/>
        <v>0</v>
      </c>
      <c r="V986" s="9">
        <f t="shared" si="1184"/>
        <v>0</v>
      </c>
    </row>
    <row r="987" spans="1:22" x14ac:dyDescent="0.25">
      <c r="A987">
        <f t="shared" si="1161"/>
        <v>983</v>
      </c>
      <c r="B987" t="str">
        <f t="shared" si="1174"/>
        <v>December</v>
      </c>
      <c r="C987">
        <f t="shared" si="1187"/>
        <v>2106</v>
      </c>
      <c r="D987">
        <f t="shared" ref="D987:E987" si="1192">D975+1</f>
        <v>123</v>
      </c>
      <c r="E987">
        <f t="shared" si="1192"/>
        <v>121</v>
      </c>
      <c r="F987" s="6"/>
      <c r="G987" s="83">
        <f>VLOOKUP(D987,Rates2,5)*VLOOKUP(D987,Mort_Imp_Retirees,C987-'Mort Imp Cume'!$C$4+2)</f>
        <v>1</v>
      </c>
      <c r="H987" s="9">
        <f t="shared" si="1189"/>
        <v>0</v>
      </c>
      <c r="I987" s="83">
        <f>VLOOKUP(E987,Rates2,6)*VLOOKUP(E987,Mort_Imp_Survivors,C987-'Mort Imp Cume'!$C$4+2)</f>
        <v>1</v>
      </c>
      <c r="J987" s="9">
        <f t="shared" si="1190"/>
        <v>0</v>
      </c>
      <c r="K987" s="83">
        <f>VLOOKUP(E987,Rates2,7)*VLOOKUP(E987,Mort_Imp_Survivors,C987-'Mort Imp Cume'!$C$4+2)</f>
        <v>1</v>
      </c>
      <c r="L987" s="9">
        <f t="shared" si="1191"/>
        <v>0</v>
      </c>
      <c r="M987" s="31">
        <f>PRODUCT(H$4:H986)</f>
        <v>0</v>
      </c>
      <c r="N987" s="9">
        <f>PRODUCT(J$4:J986)</f>
        <v>0</v>
      </c>
      <c r="O987" s="9">
        <f>PRODUCT(L$4:L986)</f>
        <v>0</v>
      </c>
      <c r="P987" s="9">
        <f t="shared" ref="P987:P1011" si="1193">M987*N987</f>
        <v>0</v>
      </c>
      <c r="Q987" s="9">
        <f t="shared" ref="Q987:Q1011" si="1194">P987*I987*H987</f>
        <v>0</v>
      </c>
      <c r="R987" s="9">
        <f t="shared" ref="R987:R1011" si="1195">P987*G987*J987</f>
        <v>0</v>
      </c>
      <c r="S987" s="9">
        <f t="shared" si="1181"/>
        <v>0</v>
      </c>
      <c r="T987" s="9">
        <f t="shared" si="1182"/>
        <v>0</v>
      </c>
      <c r="U987" s="9">
        <f t="shared" si="1183"/>
        <v>0</v>
      </c>
      <c r="V987" s="9">
        <f t="shared" si="1184"/>
        <v>0</v>
      </c>
    </row>
    <row r="988" spans="1:22" x14ac:dyDescent="0.25">
      <c r="A988">
        <f t="shared" si="1161"/>
        <v>984</v>
      </c>
      <c r="B988" t="str">
        <f t="shared" si="1174"/>
        <v>January</v>
      </c>
      <c r="C988">
        <f t="shared" si="1187"/>
        <v>2107</v>
      </c>
      <c r="D988">
        <f t="shared" ref="D988:E988" si="1196">D976+1</f>
        <v>124</v>
      </c>
      <c r="E988">
        <f t="shared" si="1196"/>
        <v>122</v>
      </c>
      <c r="F988" s="6"/>
      <c r="G988" s="83">
        <f>VLOOKUP(D988,Rates2,5)*VLOOKUP(D988,Mort_Imp_Retirees,C988-'Mort Imp Cume'!$C$4+2)</f>
        <v>1</v>
      </c>
      <c r="H988" s="9">
        <f t="shared" si="1189"/>
        <v>0</v>
      </c>
      <c r="I988" s="83">
        <f>VLOOKUP(E988,Rates2,6)*VLOOKUP(E988,Mort_Imp_Survivors,C988-'Mort Imp Cume'!$C$4+2)</f>
        <v>1</v>
      </c>
      <c r="J988" s="9">
        <f t="shared" si="1190"/>
        <v>0</v>
      </c>
      <c r="K988" s="83">
        <f>VLOOKUP(E988,Rates2,7)*VLOOKUP(E988,Mort_Imp_Survivors,C988-'Mort Imp Cume'!$C$4+2)</f>
        <v>1</v>
      </c>
      <c r="L988" s="9">
        <f t="shared" si="1191"/>
        <v>0</v>
      </c>
      <c r="M988" s="31">
        <f>PRODUCT(H$4:H987)</f>
        <v>0</v>
      </c>
      <c r="N988" s="9">
        <f>PRODUCT(J$4:J987)</f>
        <v>0</v>
      </c>
      <c r="O988" s="9">
        <f>PRODUCT(L$4:L987)</f>
        <v>0</v>
      </c>
      <c r="P988" s="9">
        <f t="shared" si="1193"/>
        <v>0</v>
      </c>
      <c r="Q988" s="9">
        <f t="shared" si="1194"/>
        <v>0</v>
      </c>
      <c r="R988" s="9">
        <f t="shared" si="1195"/>
        <v>0</v>
      </c>
      <c r="S988" s="9">
        <f t="shared" si="1181"/>
        <v>0</v>
      </c>
      <c r="T988" s="9">
        <f t="shared" si="1182"/>
        <v>0</v>
      </c>
      <c r="U988" s="9">
        <f t="shared" si="1183"/>
        <v>0</v>
      </c>
      <c r="V988" s="9">
        <f t="shared" si="1184"/>
        <v>0</v>
      </c>
    </row>
    <row r="989" spans="1:22" x14ac:dyDescent="0.25">
      <c r="A989">
        <f t="shared" si="1161"/>
        <v>985</v>
      </c>
      <c r="B989" t="str">
        <f t="shared" si="1174"/>
        <v>February</v>
      </c>
      <c r="C989">
        <f t="shared" si="1187"/>
        <v>2107</v>
      </c>
      <c r="D989">
        <f t="shared" ref="D989:E989" si="1197">D977+1</f>
        <v>124</v>
      </c>
      <c r="E989">
        <f t="shared" si="1197"/>
        <v>122</v>
      </c>
      <c r="F989" s="6"/>
      <c r="G989" s="83">
        <f>VLOOKUP(D989,Rates2,5)*VLOOKUP(D989,Mort_Imp_Retirees,C989-'Mort Imp Cume'!$C$4+2)</f>
        <v>1</v>
      </c>
      <c r="H989" s="9">
        <f t="shared" si="1189"/>
        <v>0</v>
      </c>
      <c r="I989" s="83">
        <f>VLOOKUP(E989,Rates2,6)*VLOOKUP(E989,Mort_Imp_Survivors,C989-'Mort Imp Cume'!$C$4+2)</f>
        <v>1</v>
      </c>
      <c r="J989" s="9">
        <f t="shared" si="1190"/>
        <v>0</v>
      </c>
      <c r="K989" s="83">
        <f>VLOOKUP(E989,Rates2,7)*VLOOKUP(E989,Mort_Imp_Survivors,C989-'Mort Imp Cume'!$C$4+2)</f>
        <v>1</v>
      </c>
      <c r="L989" s="9">
        <f t="shared" si="1191"/>
        <v>0</v>
      </c>
      <c r="M989" s="31">
        <f>PRODUCT(H$4:H988)</f>
        <v>0</v>
      </c>
      <c r="N989" s="9">
        <f>PRODUCT(J$4:J988)</f>
        <v>0</v>
      </c>
      <c r="O989" s="9">
        <f>PRODUCT(L$4:L988)</f>
        <v>0</v>
      </c>
      <c r="P989" s="9">
        <f t="shared" si="1193"/>
        <v>0</v>
      </c>
      <c r="Q989" s="9">
        <f t="shared" si="1194"/>
        <v>0</v>
      </c>
      <c r="R989" s="9">
        <f t="shared" si="1195"/>
        <v>0</v>
      </c>
      <c r="S989" s="9">
        <f t="shared" si="1181"/>
        <v>0</v>
      </c>
      <c r="T989" s="9">
        <f t="shared" si="1182"/>
        <v>0</v>
      </c>
      <c r="U989" s="9">
        <f t="shared" si="1183"/>
        <v>0</v>
      </c>
      <c r="V989" s="9">
        <f t="shared" si="1184"/>
        <v>0</v>
      </c>
    </row>
    <row r="990" spans="1:22" x14ac:dyDescent="0.25">
      <c r="A990">
        <f t="shared" si="1161"/>
        <v>986</v>
      </c>
      <c r="B990" t="str">
        <f t="shared" si="1174"/>
        <v>March</v>
      </c>
      <c r="C990">
        <f t="shared" si="1187"/>
        <v>2107</v>
      </c>
      <c r="D990">
        <f t="shared" ref="D990:E990" si="1198">D978+1</f>
        <v>124</v>
      </c>
      <c r="E990">
        <f t="shared" si="1198"/>
        <v>122</v>
      </c>
      <c r="F990" s="6"/>
      <c r="G990" s="83">
        <f>VLOOKUP(D990,Rates2,5)*VLOOKUP(D990,Mort_Imp_Retirees,C990-'Mort Imp Cume'!$C$4+2)</f>
        <v>1</v>
      </c>
      <c r="H990" s="9">
        <f t="shared" si="1189"/>
        <v>0</v>
      </c>
      <c r="I990" s="83">
        <f>VLOOKUP(E990,Rates2,6)*VLOOKUP(E990,Mort_Imp_Survivors,C990-'Mort Imp Cume'!$C$4+2)</f>
        <v>1</v>
      </c>
      <c r="J990" s="9">
        <f t="shared" si="1190"/>
        <v>0</v>
      </c>
      <c r="K990" s="83">
        <f>VLOOKUP(E990,Rates2,7)*VLOOKUP(E990,Mort_Imp_Survivors,C990-'Mort Imp Cume'!$C$4+2)</f>
        <v>1</v>
      </c>
      <c r="L990" s="9">
        <f t="shared" si="1191"/>
        <v>0</v>
      </c>
      <c r="M990" s="31">
        <f>PRODUCT(H$4:H989)</f>
        <v>0</v>
      </c>
      <c r="N990" s="9">
        <f>PRODUCT(J$4:J989)</f>
        <v>0</v>
      </c>
      <c r="O990" s="9">
        <f>PRODUCT(L$4:L989)</f>
        <v>0</v>
      </c>
      <c r="P990" s="9">
        <f t="shared" si="1193"/>
        <v>0</v>
      </c>
      <c r="Q990" s="9">
        <f t="shared" si="1194"/>
        <v>0</v>
      </c>
      <c r="R990" s="9">
        <f t="shared" si="1195"/>
        <v>0</v>
      </c>
      <c r="S990" s="9">
        <f t="shared" si="1181"/>
        <v>0</v>
      </c>
      <c r="T990" s="9">
        <f t="shared" si="1182"/>
        <v>0</v>
      </c>
      <c r="U990" s="9">
        <f t="shared" si="1183"/>
        <v>0</v>
      </c>
      <c r="V990" s="9">
        <f t="shared" si="1184"/>
        <v>0</v>
      </c>
    </row>
    <row r="991" spans="1:22" x14ac:dyDescent="0.25">
      <c r="A991">
        <f t="shared" si="1161"/>
        <v>987</v>
      </c>
      <c r="B991" t="str">
        <f t="shared" si="1174"/>
        <v>April</v>
      </c>
      <c r="C991">
        <f t="shared" si="1187"/>
        <v>2107</v>
      </c>
      <c r="D991">
        <f t="shared" ref="D991:E991" si="1199">D979+1</f>
        <v>124</v>
      </c>
      <c r="E991">
        <f t="shared" si="1199"/>
        <v>122</v>
      </c>
      <c r="F991" s="6"/>
      <c r="G991" s="83">
        <f>VLOOKUP(D991,Rates2,5)*VLOOKUP(D991,Mort_Imp_Retirees,C991-'Mort Imp Cume'!$C$4+2)</f>
        <v>1</v>
      </c>
      <c r="H991" s="9">
        <f t="shared" si="1189"/>
        <v>0</v>
      </c>
      <c r="I991" s="83">
        <f>VLOOKUP(E991,Rates2,6)*VLOOKUP(E991,Mort_Imp_Survivors,C991-'Mort Imp Cume'!$C$4+2)</f>
        <v>1</v>
      </c>
      <c r="J991" s="9">
        <f t="shared" si="1190"/>
        <v>0</v>
      </c>
      <c r="K991" s="83">
        <f>VLOOKUP(E991,Rates2,7)*VLOOKUP(E991,Mort_Imp_Survivors,C991-'Mort Imp Cume'!$C$4+2)</f>
        <v>1</v>
      </c>
      <c r="L991" s="9">
        <f t="shared" si="1191"/>
        <v>0</v>
      </c>
      <c r="M991" s="31">
        <f>PRODUCT(H$4:H990)</f>
        <v>0</v>
      </c>
      <c r="N991" s="9">
        <f>PRODUCT(J$4:J990)</f>
        <v>0</v>
      </c>
      <c r="O991" s="9">
        <f>PRODUCT(L$4:L990)</f>
        <v>0</v>
      </c>
      <c r="P991" s="9">
        <f t="shared" si="1193"/>
        <v>0</v>
      </c>
      <c r="Q991" s="9">
        <f t="shared" si="1194"/>
        <v>0</v>
      </c>
      <c r="R991" s="9">
        <f t="shared" si="1195"/>
        <v>0</v>
      </c>
      <c r="S991" s="9">
        <f t="shared" si="1181"/>
        <v>0</v>
      </c>
      <c r="T991" s="9">
        <f t="shared" si="1182"/>
        <v>0</v>
      </c>
      <c r="U991" s="9">
        <f t="shared" si="1183"/>
        <v>0</v>
      </c>
      <c r="V991" s="9">
        <f t="shared" si="1184"/>
        <v>0</v>
      </c>
    </row>
    <row r="992" spans="1:22" x14ac:dyDescent="0.25">
      <c r="A992">
        <f t="shared" si="1161"/>
        <v>988</v>
      </c>
      <c r="B992" t="str">
        <f t="shared" si="1174"/>
        <v>May</v>
      </c>
      <c r="C992">
        <f t="shared" si="1187"/>
        <v>2107</v>
      </c>
      <c r="D992">
        <f t="shared" ref="D992:E992" si="1200">D980+1</f>
        <v>124</v>
      </c>
      <c r="E992">
        <f t="shared" si="1200"/>
        <v>122</v>
      </c>
      <c r="F992" s="6"/>
      <c r="G992" s="83">
        <f>VLOOKUP(D992,Rates2,5)*VLOOKUP(D992,Mort_Imp_Retirees,C992-'Mort Imp Cume'!$C$4+2)</f>
        <v>1</v>
      </c>
      <c r="H992" s="9">
        <f t="shared" si="1189"/>
        <v>0</v>
      </c>
      <c r="I992" s="83">
        <f>VLOOKUP(E992,Rates2,6)*VLOOKUP(E992,Mort_Imp_Survivors,C992-'Mort Imp Cume'!$C$4+2)</f>
        <v>1</v>
      </c>
      <c r="J992" s="9">
        <f t="shared" si="1190"/>
        <v>0</v>
      </c>
      <c r="K992" s="83">
        <f>VLOOKUP(E992,Rates2,7)*VLOOKUP(E992,Mort_Imp_Survivors,C992-'Mort Imp Cume'!$C$4+2)</f>
        <v>1</v>
      </c>
      <c r="L992" s="9">
        <f t="shared" si="1191"/>
        <v>0</v>
      </c>
      <c r="M992" s="31">
        <f>PRODUCT(H$4:H991)</f>
        <v>0</v>
      </c>
      <c r="N992" s="9">
        <f>PRODUCT(J$4:J991)</f>
        <v>0</v>
      </c>
      <c r="O992" s="9">
        <f>PRODUCT(L$4:L991)</f>
        <v>0</v>
      </c>
      <c r="P992" s="9">
        <f t="shared" si="1193"/>
        <v>0</v>
      </c>
      <c r="Q992" s="9">
        <f t="shared" si="1194"/>
        <v>0</v>
      </c>
      <c r="R992" s="9">
        <f t="shared" si="1195"/>
        <v>0</v>
      </c>
      <c r="S992" s="9">
        <f t="shared" si="1181"/>
        <v>0</v>
      </c>
      <c r="T992" s="9">
        <f t="shared" si="1182"/>
        <v>0</v>
      </c>
      <c r="U992" s="9">
        <f t="shared" si="1183"/>
        <v>0</v>
      </c>
      <c r="V992" s="9">
        <f t="shared" si="1184"/>
        <v>0</v>
      </c>
    </row>
    <row r="993" spans="1:22" x14ac:dyDescent="0.25">
      <c r="A993">
        <f t="shared" si="1161"/>
        <v>989</v>
      </c>
      <c r="B993" t="str">
        <f t="shared" si="1174"/>
        <v>June</v>
      </c>
      <c r="C993">
        <f t="shared" si="1187"/>
        <v>2107</v>
      </c>
      <c r="D993">
        <f t="shared" ref="D993:E993" si="1201">D981+1</f>
        <v>124</v>
      </c>
      <c r="E993">
        <f t="shared" si="1201"/>
        <v>122</v>
      </c>
      <c r="F993" s="6"/>
      <c r="G993" s="83">
        <f>VLOOKUP(D993,Rates2,5)*VLOOKUP(D993,Mort_Imp_Retirees,C993-'Mort Imp Cume'!$C$4+2)</f>
        <v>1</v>
      </c>
      <c r="H993" s="9">
        <f t="shared" si="1189"/>
        <v>0</v>
      </c>
      <c r="I993" s="83">
        <f>VLOOKUP(E993,Rates2,6)*VLOOKUP(E993,Mort_Imp_Survivors,C993-'Mort Imp Cume'!$C$4+2)</f>
        <v>1</v>
      </c>
      <c r="J993" s="9">
        <f t="shared" si="1190"/>
        <v>0</v>
      </c>
      <c r="K993" s="83">
        <f>VLOOKUP(E993,Rates2,7)*VLOOKUP(E993,Mort_Imp_Survivors,C993-'Mort Imp Cume'!$C$4+2)</f>
        <v>1</v>
      </c>
      <c r="L993" s="9">
        <f t="shared" si="1191"/>
        <v>0</v>
      </c>
      <c r="M993" s="31">
        <f>PRODUCT(H$4:H992)</f>
        <v>0</v>
      </c>
      <c r="N993" s="9">
        <f>PRODUCT(J$4:J992)</f>
        <v>0</v>
      </c>
      <c r="O993" s="9">
        <f>PRODUCT(L$4:L992)</f>
        <v>0</v>
      </c>
      <c r="P993" s="9">
        <f t="shared" si="1193"/>
        <v>0</v>
      </c>
      <c r="Q993" s="9">
        <f t="shared" si="1194"/>
        <v>0</v>
      </c>
      <c r="R993" s="9">
        <f t="shared" si="1195"/>
        <v>0</v>
      </c>
      <c r="S993" s="9">
        <f t="shared" si="1181"/>
        <v>0</v>
      </c>
      <c r="T993" s="9">
        <f t="shared" si="1182"/>
        <v>0</v>
      </c>
      <c r="U993" s="9">
        <f t="shared" si="1183"/>
        <v>0</v>
      </c>
      <c r="V993" s="9">
        <f t="shared" si="1184"/>
        <v>0</v>
      </c>
    </row>
    <row r="994" spans="1:22" x14ac:dyDescent="0.25">
      <c r="A994">
        <f t="shared" si="1161"/>
        <v>990</v>
      </c>
      <c r="B994" t="str">
        <f t="shared" si="1174"/>
        <v>July</v>
      </c>
      <c r="C994">
        <f t="shared" si="1187"/>
        <v>2107</v>
      </c>
      <c r="D994">
        <f t="shared" ref="D994:E994" si="1202">D982+1</f>
        <v>124</v>
      </c>
      <c r="E994">
        <f t="shared" si="1202"/>
        <v>122</v>
      </c>
      <c r="F994" s="6"/>
      <c r="G994" s="83">
        <f>VLOOKUP(D994,Rates2,5)*VLOOKUP(D994,Mort_Imp_Retirees,C994-'Mort Imp Cume'!$C$4+2)</f>
        <v>1</v>
      </c>
      <c r="H994" s="9">
        <f t="shared" si="1189"/>
        <v>0</v>
      </c>
      <c r="I994" s="83">
        <f>VLOOKUP(E994,Rates2,6)*VLOOKUP(E994,Mort_Imp_Survivors,C994-'Mort Imp Cume'!$C$4+2)</f>
        <v>1</v>
      </c>
      <c r="J994" s="9">
        <f t="shared" si="1190"/>
        <v>0</v>
      </c>
      <c r="K994" s="83">
        <f>VLOOKUP(E994,Rates2,7)*VLOOKUP(E994,Mort_Imp_Survivors,C994-'Mort Imp Cume'!$C$4+2)</f>
        <v>1</v>
      </c>
      <c r="L994" s="9">
        <f t="shared" si="1191"/>
        <v>0</v>
      </c>
      <c r="M994" s="31">
        <f>PRODUCT(H$4:H993)</f>
        <v>0</v>
      </c>
      <c r="N994" s="9">
        <f>PRODUCT(J$4:J993)</f>
        <v>0</v>
      </c>
      <c r="O994" s="9">
        <f>PRODUCT(L$4:L993)</f>
        <v>0</v>
      </c>
      <c r="P994" s="9">
        <f t="shared" si="1193"/>
        <v>0</v>
      </c>
      <c r="Q994" s="9">
        <f t="shared" si="1194"/>
        <v>0</v>
      </c>
      <c r="R994" s="9">
        <f t="shared" si="1195"/>
        <v>0</v>
      </c>
      <c r="S994" s="9">
        <f t="shared" si="1181"/>
        <v>0</v>
      </c>
      <c r="T994" s="9">
        <f t="shared" si="1182"/>
        <v>0</v>
      </c>
      <c r="U994" s="9">
        <f t="shared" si="1183"/>
        <v>0</v>
      </c>
      <c r="V994" s="9">
        <f t="shared" si="1184"/>
        <v>0</v>
      </c>
    </row>
    <row r="995" spans="1:22" x14ac:dyDescent="0.25">
      <c r="A995">
        <f t="shared" si="1161"/>
        <v>991</v>
      </c>
      <c r="B995" t="str">
        <f t="shared" si="1174"/>
        <v>August</v>
      </c>
      <c r="C995">
        <f t="shared" si="1187"/>
        <v>2107</v>
      </c>
      <c r="D995">
        <f t="shared" ref="D995:E995" si="1203">D983+1</f>
        <v>124</v>
      </c>
      <c r="E995">
        <f t="shared" si="1203"/>
        <v>122</v>
      </c>
      <c r="F995" s="6"/>
      <c r="G995" s="83">
        <f>VLOOKUP(D995,Rates2,5)*VLOOKUP(D995,Mort_Imp_Retirees,C995-'Mort Imp Cume'!$C$4+2)</f>
        <v>1</v>
      </c>
      <c r="H995" s="9">
        <f t="shared" si="1189"/>
        <v>0</v>
      </c>
      <c r="I995" s="83">
        <f>VLOOKUP(E995,Rates2,6)*VLOOKUP(E995,Mort_Imp_Survivors,C995-'Mort Imp Cume'!$C$4+2)</f>
        <v>1</v>
      </c>
      <c r="J995" s="9">
        <f t="shared" si="1190"/>
        <v>0</v>
      </c>
      <c r="K995" s="83">
        <f>VLOOKUP(E995,Rates2,7)*VLOOKUP(E995,Mort_Imp_Survivors,C995-'Mort Imp Cume'!$C$4+2)</f>
        <v>1</v>
      </c>
      <c r="L995" s="9">
        <f t="shared" si="1191"/>
        <v>0</v>
      </c>
      <c r="M995" s="31">
        <f>PRODUCT(H$4:H994)</f>
        <v>0</v>
      </c>
      <c r="N995" s="9">
        <f>PRODUCT(J$4:J994)</f>
        <v>0</v>
      </c>
      <c r="O995" s="9">
        <f>PRODUCT(L$4:L994)</f>
        <v>0</v>
      </c>
      <c r="P995" s="9">
        <f t="shared" si="1193"/>
        <v>0</v>
      </c>
      <c r="Q995" s="9">
        <f t="shared" si="1194"/>
        <v>0</v>
      </c>
      <c r="R995" s="9">
        <f t="shared" si="1195"/>
        <v>0</v>
      </c>
      <c r="S995" s="9">
        <f t="shared" si="1181"/>
        <v>0</v>
      </c>
      <c r="T995" s="9">
        <f t="shared" si="1182"/>
        <v>0</v>
      </c>
      <c r="U995" s="9">
        <f t="shared" si="1183"/>
        <v>0</v>
      </c>
      <c r="V995" s="9">
        <f t="shared" si="1184"/>
        <v>0</v>
      </c>
    </row>
    <row r="996" spans="1:22" x14ac:dyDescent="0.25">
      <c r="A996">
        <f t="shared" si="1161"/>
        <v>992</v>
      </c>
      <c r="B996" t="str">
        <f t="shared" si="1174"/>
        <v>September</v>
      </c>
      <c r="C996">
        <f t="shared" si="1187"/>
        <v>2107</v>
      </c>
      <c r="D996">
        <f t="shared" ref="D996:E996" si="1204">D984+1</f>
        <v>124</v>
      </c>
      <c r="E996">
        <f t="shared" si="1204"/>
        <v>122</v>
      </c>
      <c r="F996" s="6"/>
      <c r="G996" s="83">
        <f>VLOOKUP(D996,Rates2,5)*VLOOKUP(D996,Mort_Imp_Retirees,C996-'Mort Imp Cume'!$C$4+2)</f>
        <v>1</v>
      </c>
      <c r="H996" s="9">
        <f t="shared" si="1189"/>
        <v>0</v>
      </c>
      <c r="I996" s="83">
        <f>VLOOKUP(E996,Rates2,6)*VLOOKUP(E996,Mort_Imp_Survivors,C996-'Mort Imp Cume'!$C$4+2)</f>
        <v>1</v>
      </c>
      <c r="J996" s="9">
        <f t="shared" si="1190"/>
        <v>0</v>
      </c>
      <c r="K996" s="83">
        <f>VLOOKUP(E996,Rates2,7)*VLOOKUP(E996,Mort_Imp_Survivors,C996-'Mort Imp Cume'!$C$4+2)</f>
        <v>1</v>
      </c>
      <c r="L996" s="9">
        <f t="shared" si="1191"/>
        <v>0</v>
      </c>
      <c r="M996" s="31">
        <f>PRODUCT(H$4:H995)</f>
        <v>0</v>
      </c>
      <c r="N996" s="9">
        <f>PRODUCT(J$4:J995)</f>
        <v>0</v>
      </c>
      <c r="O996" s="9">
        <f>PRODUCT(L$4:L995)</f>
        <v>0</v>
      </c>
      <c r="P996" s="9">
        <f t="shared" si="1193"/>
        <v>0</v>
      </c>
      <c r="Q996" s="9">
        <f t="shared" si="1194"/>
        <v>0</v>
      </c>
      <c r="R996" s="9">
        <f t="shared" si="1195"/>
        <v>0</v>
      </c>
      <c r="S996" s="9">
        <f t="shared" si="1181"/>
        <v>0</v>
      </c>
      <c r="T996" s="9">
        <f t="shared" si="1182"/>
        <v>0</v>
      </c>
      <c r="U996" s="9">
        <f t="shared" si="1183"/>
        <v>0</v>
      </c>
      <c r="V996" s="9">
        <f t="shared" si="1184"/>
        <v>0</v>
      </c>
    </row>
    <row r="997" spans="1:22" x14ac:dyDescent="0.25">
      <c r="A997">
        <f t="shared" si="1161"/>
        <v>993</v>
      </c>
      <c r="B997" t="str">
        <f t="shared" si="1174"/>
        <v>October</v>
      </c>
      <c r="C997">
        <f t="shared" si="1187"/>
        <v>2107</v>
      </c>
      <c r="D997">
        <f t="shared" ref="D997:E997" si="1205">D985+1</f>
        <v>124</v>
      </c>
      <c r="E997">
        <f t="shared" si="1205"/>
        <v>122</v>
      </c>
      <c r="F997" s="6"/>
      <c r="G997" s="83">
        <f>VLOOKUP(D997,Rates2,5)*VLOOKUP(D997,Mort_Imp_Retirees,C997-'Mort Imp Cume'!$C$4+2)</f>
        <v>1</v>
      </c>
      <c r="H997" s="9">
        <f t="shared" si="1189"/>
        <v>0</v>
      </c>
      <c r="I997" s="83">
        <f>VLOOKUP(E997,Rates2,6)*VLOOKUP(E997,Mort_Imp_Survivors,C997-'Mort Imp Cume'!$C$4+2)</f>
        <v>1</v>
      </c>
      <c r="J997" s="9">
        <f t="shared" si="1190"/>
        <v>0</v>
      </c>
      <c r="K997" s="83">
        <f>VLOOKUP(E997,Rates2,7)*VLOOKUP(E997,Mort_Imp_Survivors,C997-'Mort Imp Cume'!$C$4+2)</f>
        <v>1</v>
      </c>
      <c r="L997" s="9">
        <f t="shared" si="1191"/>
        <v>0</v>
      </c>
      <c r="M997" s="31">
        <f>PRODUCT(H$4:H996)</f>
        <v>0</v>
      </c>
      <c r="N997" s="9">
        <f>PRODUCT(J$4:J996)</f>
        <v>0</v>
      </c>
      <c r="O997" s="9">
        <f>PRODUCT(L$4:L996)</f>
        <v>0</v>
      </c>
      <c r="P997" s="9">
        <f t="shared" si="1193"/>
        <v>0</v>
      </c>
      <c r="Q997" s="9">
        <f t="shared" si="1194"/>
        <v>0</v>
      </c>
      <c r="R997" s="9">
        <f t="shared" si="1195"/>
        <v>0</v>
      </c>
      <c r="S997" s="9">
        <f t="shared" si="1181"/>
        <v>0</v>
      </c>
      <c r="T997" s="9">
        <f t="shared" si="1182"/>
        <v>0</v>
      </c>
      <c r="U997" s="9">
        <f t="shared" si="1183"/>
        <v>0</v>
      </c>
      <c r="V997" s="9">
        <f t="shared" si="1184"/>
        <v>0</v>
      </c>
    </row>
    <row r="998" spans="1:22" x14ac:dyDescent="0.25">
      <c r="A998">
        <f t="shared" si="1161"/>
        <v>994</v>
      </c>
      <c r="B998" t="str">
        <f t="shared" si="1174"/>
        <v>November</v>
      </c>
      <c r="C998">
        <f t="shared" si="1187"/>
        <v>2107</v>
      </c>
      <c r="D998">
        <f t="shared" ref="D998:E998" si="1206">D986+1</f>
        <v>124</v>
      </c>
      <c r="E998">
        <f t="shared" si="1206"/>
        <v>122</v>
      </c>
      <c r="F998" s="6"/>
      <c r="G998" s="83">
        <f>VLOOKUP(D998,Rates2,5)*VLOOKUP(D998,Mort_Imp_Retirees,C998-'Mort Imp Cume'!$C$4+2)</f>
        <v>1</v>
      </c>
      <c r="H998" s="9">
        <f t="shared" si="1189"/>
        <v>0</v>
      </c>
      <c r="I998" s="83">
        <f>VLOOKUP(E998,Rates2,6)*VLOOKUP(E998,Mort_Imp_Survivors,C998-'Mort Imp Cume'!$C$4+2)</f>
        <v>1</v>
      </c>
      <c r="J998" s="9">
        <f t="shared" si="1190"/>
        <v>0</v>
      </c>
      <c r="K998" s="83">
        <f>VLOOKUP(E998,Rates2,7)*VLOOKUP(E998,Mort_Imp_Survivors,C998-'Mort Imp Cume'!$C$4+2)</f>
        <v>1</v>
      </c>
      <c r="L998" s="9">
        <f t="shared" si="1191"/>
        <v>0</v>
      </c>
      <c r="M998" s="31">
        <f>PRODUCT(H$4:H997)</f>
        <v>0</v>
      </c>
      <c r="N998" s="9">
        <f>PRODUCT(J$4:J997)</f>
        <v>0</v>
      </c>
      <c r="O998" s="9">
        <f>PRODUCT(L$4:L997)</f>
        <v>0</v>
      </c>
      <c r="P998" s="9">
        <f t="shared" si="1193"/>
        <v>0</v>
      </c>
      <c r="Q998" s="9">
        <f t="shared" si="1194"/>
        <v>0</v>
      </c>
      <c r="R998" s="9">
        <f t="shared" si="1195"/>
        <v>0</v>
      </c>
      <c r="S998" s="9">
        <f t="shared" si="1181"/>
        <v>0</v>
      </c>
      <c r="T998" s="9">
        <f t="shared" si="1182"/>
        <v>0</v>
      </c>
      <c r="U998" s="9">
        <f t="shared" si="1183"/>
        <v>0</v>
      </c>
      <c r="V998" s="9">
        <f t="shared" si="1184"/>
        <v>0</v>
      </c>
    </row>
    <row r="999" spans="1:22" x14ac:dyDescent="0.25">
      <c r="A999">
        <f t="shared" si="1161"/>
        <v>995</v>
      </c>
      <c r="B999" t="str">
        <f t="shared" si="1174"/>
        <v>December</v>
      </c>
      <c r="C999">
        <f t="shared" si="1187"/>
        <v>2107</v>
      </c>
      <c r="D999">
        <f t="shared" ref="D999:E999" si="1207">D987+1</f>
        <v>124</v>
      </c>
      <c r="E999">
        <f t="shared" si="1207"/>
        <v>122</v>
      </c>
      <c r="F999" s="6"/>
      <c r="G999" s="83">
        <f>VLOOKUP(D999,Rates2,5)*VLOOKUP(D999,Mort_Imp_Retirees,C999-'Mort Imp Cume'!$C$4+2)</f>
        <v>1</v>
      </c>
      <c r="H999" s="9">
        <f t="shared" si="1189"/>
        <v>0</v>
      </c>
      <c r="I999" s="83">
        <f>VLOOKUP(E999,Rates2,6)*VLOOKUP(E999,Mort_Imp_Survivors,C999-'Mort Imp Cume'!$C$4+2)</f>
        <v>1</v>
      </c>
      <c r="J999" s="9">
        <f t="shared" si="1190"/>
        <v>0</v>
      </c>
      <c r="K999" s="83">
        <f>VLOOKUP(E999,Rates2,7)*VLOOKUP(E999,Mort_Imp_Survivors,C999-'Mort Imp Cume'!$C$4+2)</f>
        <v>1</v>
      </c>
      <c r="L999" s="9">
        <f t="shared" si="1191"/>
        <v>0</v>
      </c>
      <c r="M999" s="31">
        <f>PRODUCT(H$4:H998)</f>
        <v>0</v>
      </c>
      <c r="N999" s="9">
        <f>PRODUCT(J$4:J998)</f>
        <v>0</v>
      </c>
      <c r="O999" s="9">
        <f>PRODUCT(L$4:L998)</f>
        <v>0</v>
      </c>
      <c r="P999" s="9">
        <f t="shared" si="1193"/>
        <v>0</v>
      </c>
      <c r="Q999" s="9">
        <f t="shared" si="1194"/>
        <v>0</v>
      </c>
      <c r="R999" s="9">
        <f t="shared" si="1195"/>
        <v>0</v>
      </c>
      <c r="S999" s="9">
        <f t="shared" si="1181"/>
        <v>0</v>
      </c>
      <c r="T999" s="9">
        <f t="shared" si="1182"/>
        <v>0</v>
      </c>
      <c r="U999" s="9">
        <f t="shared" si="1183"/>
        <v>0</v>
      </c>
      <c r="V999" s="9">
        <f t="shared" si="1184"/>
        <v>0</v>
      </c>
    </row>
    <row r="1000" spans="1:22" x14ac:dyDescent="0.25">
      <c r="A1000">
        <f t="shared" si="1161"/>
        <v>996</v>
      </c>
      <c r="B1000" t="str">
        <f t="shared" si="1174"/>
        <v>January</v>
      </c>
      <c r="C1000">
        <f t="shared" si="1187"/>
        <v>2108</v>
      </c>
      <c r="D1000">
        <f t="shared" ref="D1000:E1000" si="1208">D988+1</f>
        <v>125</v>
      </c>
      <c r="E1000">
        <f t="shared" si="1208"/>
        <v>123</v>
      </c>
      <c r="F1000" s="6"/>
      <c r="G1000" s="83">
        <f>VLOOKUP(D1000,Rates2,5)*VLOOKUP(D1000,Mort_Imp_Retirees,C1000-'Mort Imp Cume'!$C$4+2)</f>
        <v>1</v>
      </c>
      <c r="H1000" s="9">
        <f t="shared" si="1189"/>
        <v>0</v>
      </c>
      <c r="I1000" s="83">
        <f>VLOOKUP(E1000,Rates2,6)*VLOOKUP(E1000,Mort_Imp_Survivors,C1000-'Mort Imp Cume'!$C$4+2)</f>
        <v>1</v>
      </c>
      <c r="J1000" s="9">
        <f t="shared" si="1190"/>
        <v>0</v>
      </c>
      <c r="K1000" s="83">
        <f>VLOOKUP(E1000,Rates2,7)*VLOOKUP(E1000,Mort_Imp_Survivors,C1000-'Mort Imp Cume'!$C$4+2)</f>
        <v>1</v>
      </c>
      <c r="L1000" s="9">
        <f t="shared" si="1191"/>
        <v>0</v>
      </c>
      <c r="M1000" s="31">
        <f>PRODUCT(H$4:H999)</f>
        <v>0</v>
      </c>
      <c r="N1000" s="9">
        <f>PRODUCT(J$4:J999)</f>
        <v>0</v>
      </c>
      <c r="O1000" s="9">
        <f>PRODUCT(L$4:L999)</f>
        <v>0</v>
      </c>
      <c r="P1000" s="9">
        <f t="shared" si="1193"/>
        <v>0</v>
      </c>
      <c r="Q1000" s="9">
        <f t="shared" si="1194"/>
        <v>0</v>
      </c>
      <c r="R1000" s="9">
        <f t="shared" si="1195"/>
        <v>0</v>
      </c>
      <c r="S1000" s="9">
        <f t="shared" si="1181"/>
        <v>0</v>
      </c>
      <c r="T1000" s="9">
        <f t="shared" si="1182"/>
        <v>0</v>
      </c>
      <c r="U1000" s="9">
        <f t="shared" si="1183"/>
        <v>0</v>
      </c>
      <c r="V1000" s="9">
        <f t="shared" si="1184"/>
        <v>0</v>
      </c>
    </row>
    <row r="1001" spans="1:22" x14ac:dyDescent="0.25">
      <c r="A1001">
        <f t="shared" si="1161"/>
        <v>997</v>
      </c>
      <c r="B1001" t="str">
        <f t="shared" si="1174"/>
        <v>February</v>
      </c>
      <c r="C1001">
        <f t="shared" si="1187"/>
        <v>2108</v>
      </c>
      <c r="D1001">
        <f t="shared" ref="D1001:E1001" si="1209">D989+1</f>
        <v>125</v>
      </c>
      <c r="E1001">
        <f t="shared" si="1209"/>
        <v>123</v>
      </c>
      <c r="F1001" s="6"/>
      <c r="G1001" s="83">
        <f>VLOOKUP(D1001,Rates2,5)*VLOOKUP(D1001,Mort_Imp_Retirees,C1001-'Mort Imp Cume'!$C$4+2)</f>
        <v>1</v>
      </c>
      <c r="H1001" s="9">
        <f t="shared" si="1189"/>
        <v>0</v>
      </c>
      <c r="I1001" s="83">
        <f>VLOOKUP(E1001,Rates2,6)*VLOOKUP(E1001,Mort_Imp_Survivors,C1001-'Mort Imp Cume'!$C$4+2)</f>
        <v>1</v>
      </c>
      <c r="J1001" s="9">
        <f t="shared" si="1190"/>
        <v>0</v>
      </c>
      <c r="K1001" s="83">
        <f>VLOOKUP(E1001,Rates2,7)*VLOOKUP(E1001,Mort_Imp_Survivors,C1001-'Mort Imp Cume'!$C$4+2)</f>
        <v>1</v>
      </c>
      <c r="L1001" s="9">
        <f t="shared" si="1191"/>
        <v>0</v>
      </c>
      <c r="M1001" s="31">
        <f>PRODUCT(H$4:H1000)</f>
        <v>0</v>
      </c>
      <c r="N1001" s="9">
        <f>PRODUCT(J$4:J1000)</f>
        <v>0</v>
      </c>
      <c r="O1001" s="9">
        <f>PRODUCT(L$4:L1000)</f>
        <v>0</v>
      </c>
      <c r="P1001" s="9">
        <f t="shared" si="1193"/>
        <v>0</v>
      </c>
      <c r="Q1001" s="9">
        <f t="shared" si="1194"/>
        <v>0</v>
      </c>
      <c r="R1001" s="9">
        <f t="shared" si="1195"/>
        <v>0</v>
      </c>
      <c r="S1001" s="9">
        <f t="shared" si="1181"/>
        <v>0</v>
      </c>
      <c r="T1001" s="9">
        <f t="shared" si="1182"/>
        <v>0</v>
      </c>
      <c r="U1001" s="9">
        <f t="shared" si="1183"/>
        <v>0</v>
      </c>
      <c r="V1001" s="9">
        <f t="shared" si="1184"/>
        <v>0</v>
      </c>
    </row>
    <row r="1002" spans="1:22" x14ac:dyDescent="0.25">
      <c r="A1002">
        <f t="shared" si="1161"/>
        <v>998</v>
      </c>
      <c r="B1002" t="str">
        <f t="shared" si="1174"/>
        <v>March</v>
      </c>
      <c r="C1002">
        <f t="shared" si="1187"/>
        <v>2108</v>
      </c>
      <c r="D1002">
        <f t="shared" ref="D1002:E1002" si="1210">D990+1</f>
        <v>125</v>
      </c>
      <c r="E1002">
        <f t="shared" si="1210"/>
        <v>123</v>
      </c>
      <c r="F1002" s="6"/>
      <c r="G1002" s="83">
        <f>VLOOKUP(D1002,Rates2,5)*VLOOKUP(D1002,Mort_Imp_Retirees,C1002-'Mort Imp Cume'!$C$4+2)</f>
        <v>1</v>
      </c>
      <c r="H1002" s="9">
        <f t="shared" si="1189"/>
        <v>0</v>
      </c>
      <c r="I1002" s="83">
        <f>VLOOKUP(E1002,Rates2,6)*VLOOKUP(E1002,Mort_Imp_Survivors,C1002-'Mort Imp Cume'!$C$4+2)</f>
        <v>1</v>
      </c>
      <c r="J1002" s="9">
        <f t="shared" si="1190"/>
        <v>0</v>
      </c>
      <c r="K1002" s="83">
        <f>VLOOKUP(E1002,Rates2,7)*VLOOKUP(E1002,Mort_Imp_Survivors,C1002-'Mort Imp Cume'!$C$4+2)</f>
        <v>1</v>
      </c>
      <c r="L1002" s="9">
        <f t="shared" si="1191"/>
        <v>0</v>
      </c>
      <c r="M1002" s="31">
        <f>PRODUCT(H$4:H1001)</f>
        <v>0</v>
      </c>
      <c r="N1002" s="9">
        <f>PRODUCT(J$4:J1001)</f>
        <v>0</v>
      </c>
      <c r="O1002" s="9">
        <f>PRODUCT(L$4:L1001)</f>
        <v>0</v>
      </c>
      <c r="P1002" s="9">
        <f t="shared" si="1193"/>
        <v>0</v>
      </c>
      <c r="Q1002" s="9">
        <f t="shared" si="1194"/>
        <v>0</v>
      </c>
      <c r="R1002" s="9">
        <f t="shared" si="1195"/>
        <v>0</v>
      </c>
      <c r="S1002" s="9">
        <f t="shared" si="1181"/>
        <v>0</v>
      </c>
      <c r="T1002" s="9">
        <f t="shared" si="1182"/>
        <v>0</v>
      </c>
      <c r="U1002" s="9">
        <f t="shared" si="1183"/>
        <v>0</v>
      </c>
      <c r="V1002" s="9">
        <f t="shared" si="1184"/>
        <v>0</v>
      </c>
    </row>
    <row r="1003" spans="1:22" x14ac:dyDescent="0.25">
      <c r="A1003">
        <f t="shared" si="1161"/>
        <v>999</v>
      </c>
      <c r="B1003" t="str">
        <f t="shared" si="1174"/>
        <v>April</v>
      </c>
      <c r="C1003">
        <f t="shared" si="1187"/>
        <v>2108</v>
      </c>
      <c r="D1003">
        <f t="shared" ref="D1003:E1003" si="1211">D991+1</f>
        <v>125</v>
      </c>
      <c r="E1003">
        <f t="shared" si="1211"/>
        <v>123</v>
      </c>
      <c r="F1003" s="6"/>
      <c r="G1003" s="83">
        <f>VLOOKUP(D1003,Rates2,5)*VLOOKUP(D1003,Mort_Imp_Retirees,C1003-'Mort Imp Cume'!$C$4+2)</f>
        <v>1</v>
      </c>
      <c r="H1003" s="9">
        <f t="shared" si="1189"/>
        <v>0</v>
      </c>
      <c r="I1003" s="83">
        <f>VLOOKUP(E1003,Rates2,6)*VLOOKUP(E1003,Mort_Imp_Survivors,C1003-'Mort Imp Cume'!$C$4+2)</f>
        <v>1</v>
      </c>
      <c r="J1003" s="9">
        <f t="shared" si="1190"/>
        <v>0</v>
      </c>
      <c r="K1003" s="83">
        <f>VLOOKUP(E1003,Rates2,7)*VLOOKUP(E1003,Mort_Imp_Survivors,C1003-'Mort Imp Cume'!$C$4+2)</f>
        <v>1</v>
      </c>
      <c r="L1003" s="9">
        <f t="shared" si="1191"/>
        <v>0</v>
      </c>
      <c r="M1003" s="31">
        <f>PRODUCT(H$4:H1002)</f>
        <v>0</v>
      </c>
      <c r="N1003" s="9">
        <f>PRODUCT(J$4:J1002)</f>
        <v>0</v>
      </c>
      <c r="O1003" s="9">
        <f>PRODUCT(L$4:L1002)</f>
        <v>0</v>
      </c>
      <c r="P1003" s="9">
        <f t="shared" si="1193"/>
        <v>0</v>
      </c>
      <c r="Q1003" s="9">
        <f t="shared" si="1194"/>
        <v>0</v>
      </c>
      <c r="R1003" s="9">
        <f t="shared" si="1195"/>
        <v>0</v>
      </c>
      <c r="S1003" s="9">
        <f t="shared" si="1181"/>
        <v>0</v>
      </c>
      <c r="T1003" s="9">
        <f t="shared" si="1182"/>
        <v>0</v>
      </c>
      <c r="U1003" s="9">
        <f t="shared" si="1183"/>
        <v>0</v>
      </c>
      <c r="V1003" s="9">
        <f t="shared" si="1184"/>
        <v>0</v>
      </c>
    </row>
    <row r="1004" spans="1:22" x14ac:dyDescent="0.25">
      <c r="A1004">
        <f t="shared" si="1161"/>
        <v>1000</v>
      </c>
      <c r="B1004" t="str">
        <f t="shared" si="1174"/>
        <v>May</v>
      </c>
      <c r="C1004">
        <f t="shared" si="1187"/>
        <v>2108</v>
      </c>
      <c r="D1004">
        <f t="shared" ref="D1004:E1004" si="1212">D992+1</f>
        <v>125</v>
      </c>
      <c r="E1004">
        <f t="shared" si="1212"/>
        <v>123</v>
      </c>
      <c r="F1004" s="6"/>
      <c r="G1004" s="83">
        <f>VLOOKUP(D1004,Rates2,5)*VLOOKUP(D1004,Mort_Imp_Retirees,C1004-'Mort Imp Cume'!$C$4+2)</f>
        <v>1</v>
      </c>
      <c r="H1004" s="9">
        <f t="shared" si="1189"/>
        <v>0</v>
      </c>
      <c r="I1004" s="83">
        <f>VLOOKUP(E1004,Rates2,6)*VLOOKUP(E1004,Mort_Imp_Survivors,C1004-'Mort Imp Cume'!$C$4+2)</f>
        <v>1</v>
      </c>
      <c r="J1004" s="9">
        <f t="shared" si="1190"/>
        <v>0</v>
      </c>
      <c r="K1004" s="83">
        <f>VLOOKUP(E1004,Rates2,7)*VLOOKUP(E1004,Mort_Imp_Survivors,C1004-'Mort Imp Cume'!$C$4+2)</f>
        <v>1</v>
      </c>
      <c r="L1004" s="9">
        <f t="shared" si="1191"/>
        <v>0</v>
      </c>
      <c r="M1004" s="31">
        <f>PRODUCT(H$4:H1003)</f>
        <v>0</v>
      </c>
      <c r="N1004" s="9">
        <f>PRODUCT(J$4:J1003)</f>
        <v>0</v>
      </c>
      <c r="O1004" s="9">
        <f>PRODUCT(L$4:L1003)</f>
        <v>0</v>
      </c>
      <c r="P1004" s="9">
        <f t="shared" si="1193"/>
        <v>0</v>
      </c>
      <c r="Q1004" s="9">
        <f t="shared" si="1194"/>
        <v>0</v>
      </c>
      <c r="R1004" s="9">
        <f t="shared" si="1195"/>
        <v>0</v>
      </c>
      <c r="S1004" s="9">
        <f t="shared" si="1181"/>
        <v>0</v>
      </c>
      <c r="T1004" s="9">
        <f t="shared" si="1182"/>
        <v>0</v>
      </c>
      <c r="U1004" s="9">
        <f t="shared" si="1183"/>
        <v>0</v>
      </c>
      <c r="V1004" s="9">
        <f t="shared" si="1184"/>
        <v>0</v>
      </c>
    </row>
    <row r="1005" spans="1:22" x14ac:dyDescent="0.25">
      <c r="A1005">
        <f t="shared" si="1161"/>
        <v>1001</v>
      </c>
      <c r="B1005" t="str">
        <f t="shared" si="1174"/>
        <v>June</v>
      </c>
      <c r="C1005">
        <f t="shared" si="1187"/>
        <v>2108</v>
      </c>
      <c r="D1005">
        <f t="shared" ref="D1005:E1005" si="1213">D993+1</f>
        <v>125</v>
      </c>
      <c r="E1005">
        <f t="shared" si="1213"/>
        <v>123</v>
      </c>
      <c r="F1005" s="6"/>
      <c r="G1005" s="83">
        <f>VLOOKUP(D1005,Rates2,5)*VLOOKUP(D1005,Mort_Imp_Retirees,C1005-'Mort Imp Cume'!$C$4+2)</f>
        <v>1</v>
      </c>
      <c r="H1005" s="9">
        <f t="shared" si="1189"/>
        <v>0</v>
      </c>
      <c r="I1005" s="83">
        <f>VLOOKUP(E1005,Rates2,6)*VLOOKUP(E1005,Mort_Imp_Survivors,C1005-'Mort Imp Cume'!$C$4+2)</f>
        <v>1</v>
      </c>
      <c r="J1005" s="9">
        <f t="shared" si="1190"/>
        <v>0</v>
      </c>
      <c r="K1005" s="83">
        <f>VLOOKUP(E1005,Rates2,7)*VLOOKUP(E1005,Mort_Imp_Survivors,C1005-'Mort Imp Cume'!$C$4+2)</f>
        <v>1</v>
      </c>
      <c r="L1005" s="9">
        <f t="shared" si="1191"/>
        <v>0</v>
      </c>
      <c r="M1005" s="31">
        <f>PRODUCT(H$4:H1004)</f>
        <v>0</v>
      </c>
      <c r="N1005" s="9">
        <f>PRODUCT(J$4:J1004)</f>
        <v>0</v>
      </c>
      <c r="O1005" s="9">
        <f>PRODUCT(L$4:L1004)</f>
        <v>0</v>
      </c>
      <c r="P1005" s="9">
        <f t="shared" si="1193"/>
        <v>0</v>
      </c>
      <c r="Q1005" s="9">
        <f t="shared" si="1194"/>
        <v>0</v>
      </c>
      <c r="R1005" s="9">
        <f t="shared" si="1195"/>
        <v>0</v>
      </c>
      <c r="S1005" s="9">
        <f t="shared" si="1181"/>
        <v>0</v>
      </c>
      <c r="T1005" s="9">
        <f t="shared" si="1182"/>
        <v>0</v>
      </c>
      <c r="U1005" s="9">
        <f t="shared" si="1183"/>
        <v>0</v>
      </c>
      <c r="V1005" s="9">
        <f t="shared" si="1184"/>
        <v>0</v>
      </c>
    </row>
    <row r="1006" spans="1:22" x14ac:dyDescent="0.25">
      <c r="A1006">
        <f t="shared" si="1161"/>
        <v>1002</v>
      </c>
      <c r="B1006" t="str">
        <f t="shared" si="1174"/>
        <v>July</v>
      </c>
      <c r="C1006">
        <f t="shared" si="1187"/>
        <v>2108</v>
      </c>
      <c r="D1006">
        <f t="shared" ref="D1006:E1006" si="1214">D994+1</f>
        <v>125</v>
      </c>
      <c r="E1006">
        <f t="shared" si="1214"/>
        <v>123</v>
      </c>
      <c r="F1006" s="6"/>
      <c r="G1006" s="83">
        <f>VLOOKUP(D1006,Rates2,5)*VLOOKUP(D1006,Mort_Imp_Retirees,C1006-'Mort Imp Cume'!$C$4+2)</f>
        <v>1</v>
      </c>
      <c r="H1006" s="9">
        <f t="shared" si="1189"/>
        <v>0</v>
      </c>
      <c r="I1006" s="83">
        <f>VLOOKUP(E1006,Rates2,6)*VLOOKUP(E1006,Mort_Imp_Survivors,C1006-'Mort Imp Cume'!$C$4+2)</f>
        <v>1</v>
      </c>
      <c r="J1006" s="9">
        <f t="shared" si="1190"/>
        <v>0</v>
      </c>
      <c r="K1006" s="83">
        <f>VLOOKUP(E1006,Rates2,7)*VLOOKUP(E1006,Mort_Imp_Survivors,C1006-'Mort Imp Cume'!$C$4+2)</f>
        <v>1</v>
      </c>
      <c r="L1006" s="9">
        <f t="shared" si="1191"/>
        <v>0</v>
      </c>
      <c r="M1006" s="31">
        <f>PRODUCT(H$4:H1005)</f>
        <v>0</v>
      </c>
      <c r="N1006" s="9">
        <f>PRODUCT(J$4:J1005)</f>
        <v>0</v>
      </c>
      <c r="O1006" s="9">
        <f>PRODUCT(L$4:L1005)</f>
        <v>0</v>
      </c>
      <c r="P1006" s="9">
        <f t="shared" si="1193"/>
        <v>0</v>
      </c>
      <c r="Q1006" s="9">
        <f t="shared" si="1194"/>
        <v>0</v>
      </c>
      <c r="R1006" s="9">
        <f t="shared" si="1195"/>
        <v>0</v>
      </c>
      <c r="S1006" s="9">
        <f t="shared" si="1181"/>
        <v>0</v>
      </c>
      <c r="T1006" s="9">
        <f t="shared" si="1182"/>
        <v>0</v>
      </c>
      <c r="U1006" s="9">
        <f t="shared" si="1183"/>
        <v>0</v>
      </c>
      <c r="V1006" s="9">
        <f t="shared" si="1184"/>
        <v>0</v>
      </c>
    </row>
    <row r="1007" spans="1:22" x14ac:dyDescent="0.25">
      <c r="A1007">
        <f t="shared" si="1161"/>
        <v>1003</v>
      </c>
      <c r="B1007" t="str">
        <f t="shared" si="1174"/>
        <v>August</v>
      </c>
      <c r="C1007">
        <f t="shared" si="1187"/>
        <v>2108</v>
      </c>
      <c r="D1007">
        <f t="shared" ref="D1007:E1007" si="1215">D995+1</f>
        <v>125</v>
      </c>
      <c r="E1007">
        <f t="shared" si="1215"/>
        <v>123</v>
      </c>
      <c r="F1007" s="6"/>
      <c r="G1007" s="83">
        <f>VLOOKUP(D1007,Rates2,5)*VLOOKUP(D1007,Mort_Imp_Retirees,C1007-'Mort Imp Cume'!$C$4+2)</f>
        <v>1</v>
      </c>
      <c r="H1007" s="9">
        <f t="shared" si="1189"/>
        <v>0</v>
      </c>
      <c r="I1007" s="83">
        <f>VLOOKUP(E1007,Rates2,6)*VLOOKUP(E1007,Mort_Imp_Survivors,C1007-'Mort Imp Cume'!$C$4+2)</f>
        <v>1</v>
      </c>
      <c r="J1007" s="9">
        <f t="shared" si="1190"/>
        <v>0</v>
      </c>
      <c r="K1007" s="83">
        <f>VLOOKUP(E1007,Rates2,7)*VLOOKUP(E1007,Mort_Imp_Survivors,C1007-'Mort Imp Cume'!$C$4+2)</f>
        <v>1</v>
      </c>
      <c r="L1007" s="9">
        <f t="shared" si="1191"/>
        <v>0</v>
      </c>
      <c r="M1007" s="31">
        <f>PRODUCT(H$4:H1006)</f>
        <v>0</v>
      </c>
      <c r="N1007" s="9">
        <f>PRODUCT(J$4:J1006)</f>
        <v>0</v>
      </c>
      <c r="O1007" s="9">
        <f>PRODUCT(L$4:L1006)</f>
        <v>0</v>
      </c>
      <c r="P1007" s="9">
        <f t="shared" si="1193"/>
        <v>0</v>
      </c>
      <c r="Q1007" s="9">
        <f t="shared" si="1194"/>
        <v>0</v>
      </c>
      <c r="R1007" s="9">
        <f t="shared" si="1195"/>
        <v>0</v>
      </c>
      <c r="S1007" s="9">
        <f t="shared" si="1181"/>
        <v>0</v>
      </c>
      <c r="T1007" s="9">
        <f t="shared" si="1182"/>
        <v>0</v>
      </c>
      <c r="U1007" s="9">
        <f t="shared" si="1183"/>
        <v>0</v>
      </c>
      <c r="V1007" s="9">
        <f t="shared" si="1184"/>
        <v>0</v>
      </c>
    </row>
    <row r="1008" spans="1:22" x14ac:dyDescent="0.25">
      <c r="A1008">
        <f t="shared" si="1161"/>
        <v>1004</v>
      </c>
      <c r="B1008" t="str">
        <f t="shared" si="1174"/>
        <v>September</v>
      </c>
      <c r="C1008">
        <f t="shared" si="1187"/>
        <v>2108</v>
      </c>
      <c r="D1008">
        <f t="shared" ref="D1008:E1008" si="1216">D996+1</f>
        <v>125</v>
      </c>
      <c r="E1008">
        <f t="shared" si="1216"/>
        <v>123</v>
      </c>
      <c r="F1008" s="6"/>
      <c r="G1008" s="83">
        <f>VLOOKUP(D1008,Rates2,5)*VLOOKUP(D1008,Mort_Imp_Retirees,C1008-'Mort Imp Cume'!$C$4+2)</f>
        <v>1</v>
      </c>
      <c r="H1008" s="9">
        <f t="shared" si="1189"/>
        <v>0</v>
      </c>
      <c r="I1008" s="83">
        <f>VLOOKUP(E1008,Rates2,6)*VLOOKUP(E1008,Mort_Imp_Survivors,C1008-'Mort Imp Cume'!$C$4+2)</f>
        <v>1</v>
      </c>
      <c r="J1008" s="9">
        <f t="shared" si="1190"/>
        <v>0</v>
      </c>
      <c r="K1008" s="83">
        <f>VLOOKUP(E1008,Rates2,7)*VLOOKUP(E1008,Mort_Imp_Survivors,C1008-'Mort Imp Cume'!$C$4+2)</f>
        <v>1</v>
      </c>
      <c r="L1008" s="9">
        <f t="shared" si="1191"/>
        <v>0</v>
      </c>
      <c r="M1008" s="31">
        <f>PRODUCT(H$4:H1007)</f>
        <v>0</v>
      </c>
      <c r="N1008" s="9">
        <f>PRODUCT(J$4:J1007)</f>
        <v>0</v>
      </c>
      <c r="O1008" s="9">
        <f>PRODUCT(L$4:L1007)</f>
        <v>0</v>
      </c>
      <c r="P1008" s="9">
        <f t="shared" si="1193"/>
        <v>0</v>
      </c>
      <c r="Q1008" s="9">
        <f t="shared" si="1194"/>
        <v>0</v>
      </c>
      <c r="R1008" s="9">
        <f t="shared" si="1195"/>
        <v>0</v>
      </c>
      <c r="S1008" s="9">
        <f t="shared" si="1181"/>
        <v>0</v>
      </c>
      <c r="T1008" s="9">
        <f t="shared" si="1182"/>
        <v>0</v>
      </c>
      <c r="U1008" s="9">
        <f t="shared" si="1183"/>
        <v>0</v>
      </c>
      <c r="V1008" s="9">
        <f t="shared" si="1184"/>
        <v>0</v>
      </c>
    </row>
    <row r="1009" spans="1:22" x14ac:dyDescent="0.25">
      <c r="A1009">
        <f t="shared" si="1161"/>
        <v>1005</v>
      </c>
      <c r="B1009" t="str">
        <f t="shared" si="1174"/>
        <v>October</v>
      </c>
      <c r="C1009">
        <f t="shared" si="1187"/>
        <v>2108</v>
      </c>
      <c r="D1009">
        <f t="shared" ref="D1009:E1009" si="1217">D997+1</f>
        <v>125</v>
      </c>
      <c r="E1009">
        <f t="shared" si="1217"/>
        <v>123</v>
      </c>
      <c r="F1009" s="6"/>
      <c r="G1009" s="83">
        <f>VLOOKUP(D1009,Rates2,5)*VLOOKUP(D1009,Mort_Imp_Retirees,C1009-'Mort Imp Cume'!$C$4+2)</f>
        <v>1</v>
      </c>
      <c r="H1009" s="9">
        <f t="shared" si="1189"/>
        <v>0</v>
      </c>
      <c r="I1009" s="83">
        <f>VLOOKUP(E1009,Rates2,6)*VLOOKUP(E1009,Mort_Imp_Survivors,C1009-'Mort Imp Cume'!$C$4+2)</f>
        <v>1</v>
      </c>
      <c r="J1009" s="9">
        <f t="shared" si="1190"/>
        <v>0</v>
      </c>
      <c r="K1009" s="83">
        <f>VLOOKUP(E1009,Rates2,7)*VLOOKUP(E1009,Mort_Imp_Survivors,C1009-'Mort Imp Cume'!$C$4+2)</f>
        <v>1</v>
      </c>
      <c r="L1009" s="9">
        <f t="shared" si="1191"/>
        <v>0</v>
      </c>
      <c r="M1009" s="31">
        <f>PRODUCT(H$4:H1008)</f>
        <v>0</v>
      </c>
      <c r="N1009" s="9">
        <f>PRODUCT(J$4:J1008)</f>
        <v>0</v>
      </c>
      <c r="O1009" s="9">
        <f>PRODUCT(L$4:L1008)</f>
        <v>0</v>
      </c>
      <c r="P1009" s="9">
        <f t="shared" si="1193"/>
        <v>0</v>
      </c>
      <c r="Q1009" s="9">
        <f t="shared" si="1194"/>
        <v>0</v>
      </c>
      <c r="R1009" s="9">
        <f t="shared" si="1195"/>
        <v>0</v>
      </c>
      <c r="S1009" s="9">
        <f t="shared" si="1181"/>
        <v>0</v>
      </c>
      <c r="T1009" s="9">
        <f t="shared" si="1182"/>
        <v>0</v>
      </c>
      <c r="U1009" s="9">
        <f t="shared" si="1183"/>
        <v>0</v>
      </c>
      <c r="V1009" s="9">
        <f t="shared" si="1184"/>
        <v>0</v>
      </c>
    </row>
    <row r="1010" spans="1:22" x14ac:dyDescent="0.25">
      <c r="A1010">
        <f t="shared" si="1161"/>
        <v>1006</v>
      </c>
      <c r="B1010" t="str">
        <f t="shared" si="1174"/>
        <v>November</v>
      </c>
      <c r="C1010">
        <f t="shared" si="1187"/>
        <v>2108</v>
      </c>
      <c r="D1010">
        <f t="shared" ref="D1010:E1010" si="1218">D998+1</f>
        <v>125</v>
      </c>
      <c r="E1010">
        <f t="shared" si="1218"/>
        <v>123</v>
      </c>
      <c r="F1010" s="6"/>
      <c r="G1010" s="83">
        <f>VLOOKUP(D1010,Rates2,5)*VLOOKUP(D1010,Mort_Imp_Retirees,C1010-'Mort Imp Cume'!$C$4+2)</f>
        <v>1</v>
      </c>
      <c r="H1010" s="9">
        <f t="shared" si="1189"/>
        <v>0</v>
      </c>
      <c r="I1010" s="83">
        <f>VLOOKUP(E1010,Rates2,6)*VLOOKUP(E1010,Mort_Imp_Survivors,C1010-'Mort Imp Cume'!$C$4+2)</f>
        <v>1</v>
      </c>
      <c r="J1010" s="9">
        <f t="shared" si="1190"/>
        <v>0</v>
      </c>
      <c r="K1010" s="83">
        <f>VLOOKUP(E1010,Rates2,7)*VLOOKUP(E1010,Mort_Imp_Survivors,C1010-'Mort Imp Cume'!$C$4+2)</f>
        <v>1</v>
      </c>
      <c r="L1010" s="9">
        <f t="shared" si="1191"/>
        <v>0</v>
      </c>
      <c r="M1010" s="31">
        <f>PRODUCT(H$4:H1009)</f>
        <v>0</v>
      </c>
      <c r="N1010" s="9">
        <f>PRODUCT(J$4:J1009)</f>
        <v>0</v>
      </c>
      <c r="O1010" s="9">
        <f>PRODUCT(L$4:L1009)</f>
        <v>0</v>
      </c>
      <c r="P1010" s="9">
        <f t="shared" si="1193"/>
        <v>0</v>
      </c>
      <c r="Q1010" s="9">
        <f t="shared" si="1194"/>
        <v>0</v>
      </c>
      <c r="R1010" s="9">
        <f t="shared" si="1195"/>
        <v>0</v>
      </c>
      <c r="S1010" s="9">
        <f t="shared" si="1181"/>
        <v>0</v>
      </c>
      <c r="T1010" s="9">
        <f t="shared" si="1182"/>
        <v>0</v>
      </c>
      <c r="U1010" s="9">
        <f t="shared" si="1183"/>
        <v>0</v>
      </c>
      <c r="V1010" s="9">
        <f t="shared" si="1184"/>
        <v>0</v>
      </c>
    </row>
    <row r="1011" spans="1:22" x14ac:dyDescent="0.25">
      <c r="A1011">
        <f t="shared" si="1161"/>
        <v>1007</v>
      </c>
      <c r="B1011" t="str">
        <f t="shared" si="1174"/>
        <v>December</v>
      </c>
      <c r="C1011">
        <f t="shared" si="1187"/>
        <v>2108</v>
      </c>
      <c r="D1011">
        <f t="shared" ref="D1011:E1011" si="1219">D999+1</f>
        <v>125</v>
      </c>
      <c r="E1011">
        <f t="shared" si="1219"/>
        <v>123</v>
      </c>
      <c r="F1011" s="6"/>
      <c r="G1011" s="83">
        <f>VLOOKUP(D1011,Rates2,5)*VLOOKUP(D1011,Mort_Imp_Retirees,C1011-'Mort Imp Cume'!$C$4+2)</f>
        <v>1</v>
      </c>
      <c r="H1011" s="9">
        <f t="shared" si="1189"/>
        <v>0</v>
      </c>
      <c r="I1011" s="83">
        <f>VLOOKUP(E1011,Rates2,6)*VLOOKUP(E1011,Mort_Imp_Survivors,C1011-'Mort Imp Cume'!$C$4+2)</f>
        <v>1</v>
      </c>
      <c r="J1011" s="9">
        <f t="shared" si="1190"/>
        <v>0</v>
      </c>
      <c r="K1011" s="83">
        <f>VLOOKUP(E1011,Rates2,7)*VLOOKUP(E1011,Mort_Imp_Survivors,C1011-'Mort Imp Cume'!$C$4+2)</f>
        <v>1</v>
      </c>
      <c r="L1011" s="9">
        <f t="shared" si="1191"/>
        <v>0</v>
      </c>
      <c r="M1011" s="31">
        <f>PRODUCT(H$4:H1010)</f>
        <v>0</v>
      </c>
      <c r="N1011" s="9">
        <f>PRODUCT(J$4:J1010)</f>
        <v>0</v>
      </c>
      <c r="O1011" s="9">
        <f>PRODUCT(L$4:L1010)</f>
        <v>0</v>
      </c>
      <c r="P1011" s="9">
        <f t="shared" si="1193"/>
        <v>0</v>
      </c>
      <c r="Q1011" s="9">
        <f t="shared" si="1194"/>
        <v>0</v>
      </c>
      <c r="R1011" s="9">
        <f t="shared" si="1195"/>
        <v>0</v>
      </c>
      <c r="S1011" s="9">
        <f t="shared" si="1181"/>
        <v>0</v>
      </c>
      <c r="T1011" s="9">
        <f t="shared" si="1182"/>
        <v>0</v>
      </c>
      <c r="U1011" s="9">
        <f t="shared" si="1183"/>
        <v>0</v>
      </c>
      <c r="V1011" s="9">
        <f t="shared" si="1184"/>
        <v>0</v>
      </c>
    </row>
    <row r="1012" spans="1:22" x14ac:dyDescent="0.25">
      <c r="A1012">
        <f t="shared" si="1161"/>
        <v>1008</v>
      </c>
      <c r="B1012" t="str">
        <f t="shared" si="1174"/>
        <v>January</v>
      </c>
      <c r="C1012">
        <f t="shared" ref="C1012:C1022" si="1220">C1011+IF(B1011="December",1,0)</f>
        <v>2109</v>
      </c>
      <c r="D1012">
        <f t="shared" ref="D1012:E1012" si="1221">D1000+1</f>
        <v>126</v>
      </c>
      <c r="E1012">
        <f t="shared" si="1221"/>
        <v>124</v>
      </c>
      <c r="F1012" s="6"/>
      <c r="G1012" s="83">
        <f>VLOOKUP(D1012,Rates2,5)*VLOOKUP(D1012,Mort_Imp_Retirees,C1012-'Mort Imp Cume'!$C$4+2)</f>
        <v>1</v>
      </c>
      <c r="H1012" s="9">
        <f t="shared" ref="H1012:H1022" si="1222">1-G1012</f>
        <v>0</v>
      </c>
      <c r="I1012" s="83">
        <f>VLOOKUP(E1012,Rates2,6)*VLOOKUP(E1012,Mort_Imp_Survivors,C1012-'Mort Imp Cume'!$C$4+2)</f>
        <v>1</v>
      </c>
      <c r="J1012" s="9">
        <f t="shared" ref="J1012:J1022" si="1223">1-I1012</f>
        <v>0</v>
      </c>
      <c r="K1012" s="83">
        <f>VLOOKUP(E1012,Rates2,7)*VLOOKUP(E1012,Mort_Imp_Survivors,C1012-'Mort Imp Cume'!$C$4+2)</f>
        <v>1</v>
      </c>
      <c r="L1012" s="9">
        <f t="shared" ref="L1012:L1022" si="1224">1-K1012</f>
        <v>0</v>
      </c>
      <c r="M1012" s="31">
        <f>PRODUCT(H$4:H1011)</f>
        <v>0</v>
      </c>
      <c r="N1012" s="9">
        <f>PRODUCT(J$4:J1011)</f>
        <v>0</v>
      </c>
      <c r="O1012" s="9">
        <f>PRODUCT(L$4:L1011)</f>
        <v>0</v>
      </c>
      <c r="P1012" s="9">
        <f t="shared" ref="P1012:P1022" si="1225">M1012*N1012</f>
        <v>0</v>
      </c>
      <c r="Q1012" s="9">
        <f t="shared" ref="Q1012:Q1022" si="1226">P1012*I1012*H1012</f>
        <v>0</v>
      </c>
      <c r="R1012" s="9">
        <f t="shared" ref="R1012:R1022" si="1227">P1012*G1012*J1012</f>
        <v>0</v>
      </c>
      <c r="S1012" s="9">
        <f t="shared" ref="S1012:S1022" si="1228">IF(O953=0,0,R952*O1012/O953)</f>
        <v>0</v>
      </c>
      <c r="T1012" s="9">
        <f t="shared" ref="T1012:T1022" si="1229">IF(O893=0,0,R892*O1012/O893)</f>
        <v>0</v>
      </c>
      <c r="U1012" s="9">
        <f t="shared" ref="U1012:U1022" si="1230">IF(O773=0,0,R772*O1012/O773)</f>
        <v>0</v>
      </c>
      <c r="V1012" s="9">
        <f t="shared" ref="V1012:V1022" si="1231">IF(O653=0,0,R652*O1012/O653)</f>
        <v>0</v>
      </c>
    </row>
    <row r="1013" spans="1:22" x14ac:dyDescent="0.25">
      <c r="A1013">
        <f t="shared" si="1161"/>
        <v>1009</v>
      </c>
      <c r="B1013" t="str">
        <f t="shared" si="1174"/>
        <v>February</v>
      </c>
      <c r="C1013">
        <f t="shared" si="1220"/>
        <v>2109</v>
      </c>
      <c r="D1013">
        <f t="shared" ref="D1013:E1013" si="1232">D1001+1</f>
        <v>126</v>
      </c>
      <c r="E1013">
        <f t="shared" si="1232"/>
        <v>124</v>
      </c>
      <c r="F1013" s="6"/>
      <c r="G1013" s="83">
        <f>VLOOKUP(D1013,Rates2,5)*VLOOKUP(D1013,Mort_Imp_Retirees,C1013-'Mort Imp Cume'!$C$4+2)</f>
        <v>1</v>
      </c>
      <c r="H1013" s="9">
        <f t="shared" si="1222"/>
        <v>0</v>
      </c>
      <c r="I1013" s="83">
        <f>VLOOKUP(E1013,Rates2,6)*VLOOKUP(E1013,Mort_Imp_Survivors,C1013-'Mort Imp Cume'!$C$4+2)</f>
        <v>1</v>
      </c>
      <c r="J1013" s="9">
        <f t="shared" si="1223"/>
        <v>0</v>
      </c>
      <c r="K1013" s="83">
        <f>VLOOKUP(E1013,Rates2,7)*VLOOKUP(E1013,Mort_Imp_Survivors,C1013-'Mort Imp Cume'!$C$4+2)</f>
        <v>1</v>
      </c>
      <c r="L1013" s="9">
        <f t="shared" si="1224"/>
        <v>0</v>
      </c>
      <c r="M1013" s="31">
        <f>PRODUCT(H$4:H1012)</f>
        <v>0</v>
      </c>
      <c r="N1013" s="9">
        <f>PRODUCT(J$4:J1012)</f>
        <v>0</v>
      </c>
      <c r="O1013" s="9">
        <f>PRODUCT(L$4:L1012)</f>
        <v>0</v>
      </c>
      <c r="P1013" s="9">
        <f t="shared" si="1225"/>
        <v>0</v>
      </c>
      <c r="Q1013" s="9">
        <f t="shared" si="1226"/>
        <v>0</v>
      </c>
      <c r="R1013" s="9">
        <f t="shared" si="1227"/>
        <v>0</v>
      </c>
      <c r="S1013" s="9">
        <f t="shared" si="1228"/>
        <v>0</v>
      </c>
      <c r="T1013" s="9">
        <f t="shared" si="1229"/>
        <v>0</v>
      </c>
      <c r="U1013" s="9">
        <f t="shared" si="1230"/>
        <v>0</v>
      </c>
      <c r="V1013" s="9">
        <f t="shared" si="1231"/>
        <v>0</v>
      </c>
    </row>
    <row r="1014" spans="1:22" x14ac:dyDescent="0.25">
      <c r="A1014">
        <f t="shared" si="1161"/>
        <v>1010</v>
      </c>
      <c r="B1014" t="str">
        <f t="shared" si="1174"/>
        <v>March</v>
      </c>
      <c r="C1014">
        <f t="shared" si="1220"/>
        <v>2109</v>
      </c>
      <c r="D1014">
        <f t="shared" ref="D1014:E1014" si="1233">D1002+1</f>
        <v>126</v>
      </c>
      <c r="E1014">
        <f t="shared" si="1233"/>
        <v>124</v>
      </c>
      <c r="F1014" s="6"/>
      <c r="G1014" s="83">
        <f>VLOOKUP(D1014,Rates2,5)*VLOOKUP(D1014,Mort_Imp_Retirees,C1014-'Mort Imp Cume'!$C$4+2)</f>
        <v>1</v>
      </c>
      <c r="H1014" s="9">
        <f t="shared" si="1222"/>
        <v>0</v>
      </c>
      <c r="I1014" s="83">
        <f>VLOOKUP(E1014,Rates2,6)*VLOOKUP(E1014,Mort_Imp_Survivors,C1014-'Mort Imp Cume'!$C$4+2)</f>
        <v>1</v>
      </c>
      <c r="J1014" s="9">
        <f t="shared" si="1223"/>
        <v>0</v>
      </c>
      <c r="K1014" s="83">
        <f>VLOOKUP(E1014,Rates2,7)*VLOOKUP(E1014,Mort_Imp_Survivors,C1014-'Mort Imp Cume'!$C$4+2)</f>
        <v>1</v>
      </c>
      <c r="L1014" s="9">
        <f t="shared" si="1224"/>
        <v>0</v>
      </c>
      <c r="M1014" s="31">
        <f>PRODUCT(H$4:H1013)</f>
        <v>0</v>
      </c>
      <c r="N1014" s="9">
        <f>PRODUCT(J$4:J1013)</f>
        <v>0</v>
      </c>
      <c r="O1014" s="9">
        <f>PRODUCT(L$4:L1013)</f>
        <v>0</v>
      </c>
      <c r="P1014" s="9">
        <f t="shared" si="1225"/>
        <v>0</v>
      </c>
      <c r="Q1014" s="9">
        <f t="shared" si="1226"/>
        <v>0</v>
      </c>
      <c r="R1014" s="9">
        <f t="shared" si="1227"/>
        <v>0</v>
      </c>
      <c r="S1014" s="9">
        <f t="shared" si="1228"/>
        <v>0</v>
      </c>
      <c r="T1014" s="9">
        <f t="shared" si="1229"/>
        <v>0</v>
      </c>
      <c r="U1014" s="9">
        <f t="shared" si="1230"/>
        <v>0</v>
      </c>
      <c r="V1014" s="9">
        <f t="shared" si="1231"/>
        <v>0</v>
      </c>
    </row>
    <row r="1015" spans="1:22" x14ac:dyDescent="0.25">
      <c r="A1015">
        <f t="shared" si="1161"/>
        <v>1011</v>
      </c>
      <c r="B1015" t="str">
        <f t="shared" si="1174"/>
        <v>April</v>
      </c>
      <c r="C1015">
        <f t="shared" si="1220"/>
        <v>2109</v>
      </c>
      <c r="D1015">
        <f t="shared" ref="D1015:E1015" si="1234">D1003+1</f>
        <v>126</v>
      </c>
      <c r="E1015">
        <f t="shared" si="1234"/>
        <v>124</v>
      </c>
      <c r="F1015" s="6"/>
      <c r="G1015" s="83">
        <f>VLOOKUP(D1015,Rates2,5)*VLOOKUP(D1015,Mort_Imp_Retirees,C1015-'Mort Imp Cume'!$C$4+2)</f>
        <v>1</v>
      </c>
      <c r="H1015" s="9">
        <f t="shared" si="1222"/>
        <v>0</v>
      </c>
      <c r="I1015" s="83">
        <f>VLOOKUP(E1015,Rates2,6)*VLOOKUP(E1015,Mort_Imp_Survivors,C1015-'Mort Imp Cume'!$C$4+2)</f>
        <v>1</v>
      </c>
      <c r="J1015" s="9">
        <f t="shared" si="1223"/>
        <v>0</v>
      </c>
      <c r="K1015" s="83">
        <f>VLOOKUP(E1015,Rates2,7)*VLOOKUP(E1015,Mort_Imp_Survivors,C1015-'Mort Imp Cume'!$C$4+2)</f>
        <v>1</v>
      </c>
      <c r="L1015" s="9">
        <f t="shared" si="1224"/>
        <v>0</v>
      </c>
      <c r="M1015" s="31">
        <f>PRODUCT(H$4:H1014)</f>
        <v>0</v>
      </c>
      <c r="N1015" s="9">
        <f>PRODUCT(J$4:J1014)</f>
        <v>0</v>
      </c>
      <c r="O1015" s="9">
        <f>PRODUCT(L$4:L1014)</f>
        <v>0</v>
      </c>
      <c r="P1015" s="9">
        <f t="shared" si="1225"/>
        <v>0</v>
      </c>
      <c r="Q1015" s="9">
        <f t="shared" si="1226"/>
        <v>0</v>
      </c>
      <c r="R1015" s="9">
        <f t="shared" si="1227"/>
        <v>0</v>
      </c>
      <c r="S1015" s="9">
        <f t="shared" si="1228"/>
        <v>0</v>
      </c>
      <c r="T1015" s="9">
        <f t="shared" si="1229"/>
        <v>0</v>
      </c>
      <c r="U1015" s="9">
        <f t="shared" si="1230"/>
        <v>0</v>
      </c>
      <c r="V1015" s="9">
        <f t="shared" si="1231"/>
        <v>0</v>
      </c>
    </row>
    <row r="1016" spans="1:22" x14ac:dyDescent="0.25">
      <c r="A1016">
        <f t="shared" si="1161"/>
        <v>1012</v>
      </c>
      <c r="B1016" t="str">
        <f t="shared" si="1174"/>
        <v>May</v>
      </c>
      <c r="C1016">
        <f t="shared" si="1220"/>
        <v>2109</v>
      </c>
      <c r="D1016">
        <f t="shared" ref="D1016:E1016" si="1235">D1004+1</f>
        <v>126</v>
      </c>
      <c r="E1016">
        <f t="shared" si="1235"/>
        <v>124</v>
      </c>
      <c r="F1016" s="6"/>
      <c r="G1016" s="83">
        <f>VLOOKUP(D1016,Rates2,5)*VLOOKUP(D1016,Mort_Imp_Retirees,C1016-'Mort Imp Cume'!$C$4+2)</f>
        <v>1</v>
      </c>
      <c r="H1016" s="9">
        <f t="shared" si="1222"/>
        <v>0</v>
      </c>
      <c r="I1016" s="83">
        <f>VLOOKUP(E1016,Rates2,6)*VLOOKUP(E1016,Mort_Imp_Survivors,C1016-'Mort Imp Cume'!$C$4+2)</f>
        <v>1</v>
      </c>
      <c r="J1016" s="9">
        <f t="shared" si="1223"/>
        <v>0</v>
      </c>
      <c r="K1016" s="83">
        <f>VLOOKUP(E1016,Rates2,7)*VLOOKUP(E1016,Mort_Imp_Survivors,C1016-'Mort Imp Cume'!$C$4+2)</f>
        <v>1</v>
      </c>
      <c r="L1016" s="9">
        <f t="shared" si="1224"/>
        <v>0</v>
      </c>
      <c r="M1016" s="31">
        <f>PRODUCT(H$4:H1015)</f>
        <v>0</v>
      </c>
      <c r="N1016" s="9">
        <f>PRODUCT(J$4:J1015)</f>
        <v>0</v>
      </c>
      <c r="O1016" s="9">
        <f>PRODUCT(L$4:L1015)</f>
        <v>0</v>
      </c>
      <c r="P1016" s="9">
        <f t="shared" si="1225"/>
        <v>0</v>
      </c>
      <c r="Q1016" s="9">
        <f t="shared" si="1226"/>
        <v>0</v>
      </c>
      <c r="R1016" s="9">
        <f t="shared" si="1227"/>
        <v>0</v>
      </c>
      <c r="S1016" s="9">
        <f t="shared" si="1228"/>
        <v>0</v>
      </c>
      <c r="T1016" s="9">
        <f t="shared" si="1229"/>
        <v>0</v>
      </c>
      <c r="U1016" s="9">
        <f t="shared" si="1230"/>
        <v>0</v>
      </c>
      <c r="V1016" s="9">
        <f t="shared" si="1231"/>
        <v>0</v>
      </c>
    </row>
    <row r="1017" spans="1:22" x14ac:dyDescent="0.25">
      <c r="A1017">
        <f t="shared" si="1161"/>
        <v>1013</v>
      </c>
      <c r="B1017" t="str">
        <f t="shared" si="1174"/>
        <v>June</v>
      </c>
      <c r="C1017">
        <f t="shared" si="1220"/>
        <v>2109</v>
      </c>
      <c r="D1017">
        <f t="shared" ref="D1017:E1017" si="1236">D1005+1</f>
        <v>126</v>
      </c>
      <c r="E1017">
        <f t="shared" si="1236"/>
        <v>124</v>
      </c>
      <c r="F1017" s="6"/>
      <c r="G1017" s="83">
        <f>VLOOKUP(D1017,Rates2,5)*VLOOKUP(D1017,Mort_Imp_Retirees,C1017-'Mort Imp Cume'!$C$4+2)</f>
        <v>1</v>
      </c>
      <c r="H1017" s="9">
        <f t="shared" si="1222"/>
        <v>0</v>
      </c>
      <c r="I1017" s="83">
        <f>VLOOKUP(E1017,Rates2,6)*VLOOKUP(E1017,Mort_Imp_Survivors,C1017-'Mort Imp Cume'!$C$4+2)</f>
        <v>1</v>
      </c>
      <c r="J1017" s="9">
        <f t="shared" si="1223"/>
        <v>0</v>
      </c>
      <c r="K1017" s="83">
        <f>VLOOKUP(E1017,Rates2,7)*VLOOKUP(E1017,Mort_Imp_Survivors,C1017-'Mort Imp Cume'!$C$4+2)</f>
        <v>1</v>
      </c>
      <c r="L1017" s="9">
        <f t="shared" si="1224"/>
        <v>0</v>
      </c>
      <c r="M1017" s="31">
        <f>PRODUCT(H$4:H1016)</f>
        <v>0</v>
      </c>
      <c r="N1017" s="9">
        <f>PRODUCT(J$4:J1016)</f>
        <v>0</v>
      </c>
      <c r="O1017" s="9">
        <f>PRODUCT(L$4:L1016)</f>
        <v>0</v>
      </c>
      <c r="P1017" s="9">
        <f t="shared" si="1225"/>
        <v>0</v>
      </c>
      <c r="Q1017" s="9">
        <f t="shared" si="1226"/>
        <v>0</v>
      </c>
      <c r="R1017" s="9">
        <f t="shared" si="1227"/>
        <v>0</v>
      </c>
      <c r="S1017" s="9">
        <f t="shared" si="1228"/>
        <v>0</v>
      </c>
      <c r="T1017" s="9">
        <f t="shared" si="1229"/>
        <v>0</v>
      </c>
      <c r="U1017" s="9">
        <f t="shared" si="1230"/>
        <v>0</v>
      </c>
      <c r="V1017" s="9">
        <f t="shared" si="1231"/>
        <v>0</v>
      </c>
    </row>
    <row r="1018" spans="1:22" x14ac:dyDescent="0.25">
      <c r="A1018">
        <f t="shared" si="1161"/>
        <v>1014</v>
      </c>
      <c r="B1018" t="str">
        <f t="shared" si="1174"/>
        <v>July</v>
      </c>
      <c r="C1018">
        <f t="shared" si="1220"/>
        <v>2109</v>
      </c>
      <c r="D1018">
        <f t="shared" ref="D1018:E1018" si="1237">D1006+1</f>
        <v>126</v>
      </c>
      <c r="E1018">
        <f t="shared" si="1237"/>
        <v>124</v>
      </c>
      <c r="F1018" s="6"/>
      <c r="G1018" s="83">
        <f>VLOOKUP(D1018,Rates2,5)*VLOOKUP(D1018,Mort_Imp_Retirees,C1018-'Mort Imp Cume'!$C$4+2)</f>
        <v>1</v>
      </c>
      <c r="H1018" s="9">
        <f t="shared" si="1222"/>
        <v>0</v>
      </c>
      <c r="I1018" s="83">
        <f>VLOOKUP(E1018,Rates2,6)*VLOOKUP(E1018,Mort_Imp_Survivors,C1018-'Mort Imp Cume'!$C$4+2)</f>
        <v>1</v>
      </c>
      <c r="J1018" s="9">
        <f t="shared" si="1223"/>
        <v>0</v>
      </c>
      <c r="K1018" s="83">
        <f>VLOOKUP(E1018,Rates2,7)*VLOOKUP(E1018,Mort_Imp_Survivors,C1018-'Mort Imp Cume'!$C$4+2)</f>
        <v>1</v>
      </c>
      <c r="L1018" s="9">
        <f t="shared" si="1224"/>
        <v>0</v>
      </c>
      <c r="M1018" s="31">
        <f>PRODUCT(H$4:H1017)</f>
        <v>0</v>
      </c>
      <c r="N1018" s="9">
        <f>PRODUCT(J$4:J1017)</f>
        <v>0</v>
      </c>
      <c r="O1018" s="9">
        <f>PRODUCT(L$4:L1017)</f>
        <v>0</v>
      </c>
      <c r="P1018" s="9">
        <f t="shared" si="1225"/>
        <v>0</v>
      </c>
      <c r="Q1018" s="9">
        <f t="shared" si="1226"/>
        <v>0</v>
      </c>
      <c r="R1018" s="9">
        <f t="shared" si="1227"/>
        <v>0</v>
      </c>
      <c r="S1018" s="9">
        <f t="shared" si="1228"/>
        <v>0</v>
      </c>
      <c r="T1018" s="9">
        <f t="shared" si="1229"/>
        <v>0</v>
      </c>
      <c r="U1018" s="9">
        <f t="shared" si="1230"/>
        <v>0</v>
      </c>
      <c r="V1018" s="9">
        <f t="shared" si="1231"/>
        <v>0</v>
      </c>
    </row>
    <row r="1019" spans="1:22" x14ac:dyDescent="0.25">
      <c r="A1019">
        <f t="shared" si="1161"/>
        <v>1015</v>
      </c>
      <c r="B1019" t="str">
        <f t="shared" si="1174"/>
        <v>August</v>
      </c>
      <c r="C1019">
        <f t="shared" si="1220"/>
        <v>2109</v>
      </c>
      <c r="D1019">
        <f t="shared" ref="D1019:E1019" si="1238">D1007+1</f>
        <v>126</v>
      </c>
      <c r="E1019">
        <f t="shared" si="1238"/>
        <v>124</v>
      </c>
      <c r="F1019" s="6"/>
      <c r="G1019" s="83">
        <f>VLOOKUP(D1019,Rates2,5)*VLOOKUP(D1019,Mort_Imp_Retirees,C1019-'Mort Imp Cume'!$C$4+2)</f>
        <v>1</v>
      </c>
      <c r="H1019" s="9">
        <f t="shared" si="1222"/>
        <v>0</v>
      </c>
      <c r="I1019" s="83">
        <f>VLOOKUP(E1019,Rates2,6)*VLOOKUP(E1019,Mort_Imp_Survivors,C1019-'Mort Imp Cume'!$C$4+2)</f>
        <v>1</v>
      </c>
      <c r="J1019" s="9">
        <f t="shared" si="1223"/>
        <v>0</v>
      </c>
      <c r="K1019" s="83">
        <f>VLOOKUP(E1019,Rates2,7)*VLOOKUP(E1019,Mort_Imp_Survivors,C1019-'Mort Imp Cume'!$C$4+2)</f>
        <v>1</v>
      </c>
      <c r="L1019" s="9">
        <f t="shared" si="1224"/>
        <v>0</v>
      </c>
      <c r="M1019" s="31">
        <f>PRODUCT(H$4:H1018)</f>
        <v>0</v>
      </c>
      <c r="N1019" s="9">
        <f>PRODUCT(J$4:J1018)</f>
        <v>0</v>
      </c>
      <c r="O1019" s="9">
        <f>PRODUCT(L$4:L1018)</f>
        <v>0</v>
      </c>
      <c r="P1019" s="9">
        <f t="shared" si="1225"/>
        <v>0</v>
      </c>
      <c r="Q1019" s="9">
        <f t="shared" si="1226"/>
        <v>0</v>
      </c>
      <c r="R1019" s="9">
        <f t="shared" si="1227"/>
        <v>0</v>
      </c>
      <c r="S1019" s="9">
        <f t="shared" si="1228"/>
        <v>0</v>
      </c>
      <c r="T1019" s="9">
        <f t="shared" si="1229"/>
        <v>0</v>
      </c>
      <c r="U1019" s="9">
        <f t="shared" si="1230"/>
        <v>0</v>
      </c>
      <c r="V1019" s="9">
        <f t="shared" si="1231"/>
        <v>0</v>
      </c>
    </row>
    <row r="1020" spans="1:22" x14ac:dyDescent="0.25">
      <c r="A1020">
        <f t="shared" si="1161"/>
        <v>1016</v>
      </c>
      <c r="B1020" t="str">
        <f t="shared" si="1174"/>
        <v>September</v>
      </c>
      <c r="C1020">
        <f t="shared" si="1220"/>
        <v>2109</v>
      </c>
      <c r="D1020">
        <f t="shared" ref="D1020:E1020" si="1239">D1008+1</f>
        <v>126</v>
      </c>
      <c r="E1020">
        <f t="shared" si="1239"/>
        <v>124</v>
      </c>
      <c r="F1020" s="6"/>
      <c r="G1020" s="83">
        <f>VLOOKUP(D1020,Rates2,5)*VLOOKUP(D1020,Mort_Imp_Retirees,C1020-'Mort Imp Cume'!$C$4+2)</f>
        <v>1</v>
      </c>
      <c r="H1020" s="9">
        <f t="shared" si="1222"/>
        <v>0</v>
      </c>
      <c r="I1020" s="83">
        <f>VLOOKUP(E1020,Rates2,6)*VLOOKUP(E1020,Mort_Imp_Survivors,C1020-'Mort Imp Cume'!$C$4+2)</f>
        <v>1</v>
      </c>
      <c r="J1020" s="9">
        <f t="shared" si="1223"/>
        <v>0</v>
      </c>
      <c r="K1020" s="83">
        <f>VLOOKUP(E1020,Rates2,7)*VLOOKUP(E1020,Mort_Imp_Survivors,C1020-'Mort Imp Cume'!$C$4+2)</f>
        <v>1</v>
      </c>
      <c r="L1020" s="9">
        <f t="shared" si="1224"/>
        <v>0</v>
      </c>
      <c r="M1020" s="31">
        <f>PRODUCT(H$4:H1019)</f>
        <v>0</v>
      </c>
      <c r="N1020" s="9">
        <f>PRODUCT(J$4:J1019)</f>
        <v>0</v>
      </c>
      <c r="O1020" s="9">
        <f>PRODUCT(L$4:L1019)</f>
        <v>0</v>
      </c>
      <c r="P1020" s="9">
        <f t="shared" si="1225"/>
        <v>0</v>
      </c>
      <c r="Q1020" s="9">
        <f t="shared" si="1226"/>
        <v>0</v>
      </c>
      <c r="R1020" s="9">
        <f t="shared" si="1227"/>
        <v>0</v>
      </c>
      <c r="S1020" s="9">
        <f t="shared" si="1228"/>
        <v>0</v>
      </c>
      <c r="T1020" s="9">
        <f t="shared" si="1229"/>
        <v>0</v>
      </c>
      <c r="U1020" s="9">
        <f t="shared" si="1230"/>
        <v>0</v>
      </c>
      <c r="V1020" s="9">
        <f t="shared" si="1231"/>
        <v>0</v>
      </c>
    </row>
    <row r="1021" spans="1:22" x14ac:dyDescent="0.25">
      <c r="A1021">
        <f t="shared" si="1161"/>
        <v>1017</v>
      </c>
      <c r="B1021" t="str">
        <f t="shared" si="1174"/>
        <v>October</v>
      </c>
      <c r="C1021">
        <f t="shared" si="1220"/>
        <v>2109</v>
      </c>
      <c r="D1021">
        <f t="shared" ref="D1021:E1022" si="1240">D1009+1</f>
        <v>126</v>
      </c>
      <c r="E1021">
        <f t="shared" si="1240"/>
        <v>124</v>
      </c>
      <c r="F1021" s="6"/>
      <c r="G1021" s="83">
        <f>VLOOKUP(D1021,Rates2,5)*VLOOKUP(D1021,Mort_Imp_Retirees,C1021-'Mort Imp Cume'!$C$4+2)</f>
        <v>1</v>
      </c>
      <c r="H1021" s="9">
        <f t="shared" si="1222"/>
        <v>0</v>
      </c>
      <c r="I1021" s="83">
        <f>VLOOKUP(E1021,Rates2,6)*VLOOKUP(E1021,Mort_Imp_Survivors,C1021-'Mort Imp Cume'!$C$4+2)</f>
        <v>1</v>
      </c>
      <c r="J1021" s="9">
        <f t="shared" si="1223"/>
        <v>0</v>
      </c>
      <c r="K1021" s="83">
        <f>VLOOKUP(E1021,Rates2,7)*VLOOKUP(E1021,Mort_Imp_Survivors,C1021-'Mort Imp Cume'!$C$4+2)</f>
        <v>1</v>
      </c>
      <c r="L1021" s="9">
        <f t="shared" si="1224"/>
        <v>0</v>
      </c>
      <c r="M1021" s="31">
        <f>PRODUCT(H$4:H1020)</f>
        <v>0</v>
      </c>
      <c r="N1021" s="9">
        <f>PRODUCT(J$4:J1020)</f>
        <v>0</v>
      </c>
      <c r="O1021" s="9">
        <f>PRODUCT(L$4:L1020)</f>
        <v>0</v>
      </c>
      <c r="P1021" s="9">
        <f t="shared" si="1225"/>
        <v>0</v>
      </c>
      <c r="Q1021" s="9">
        <f t="shared" si="1226"/>
        <v>0</v>
      </c>
      <c r="R1021" s="9">
        <f t="shared" si="1227"/>
        <v>0</v>
      </c>
      <c r="S1021" s="9">
        <f t="shared" si="1228"/>
        <v>0</v>
      </c>
      <c r="T1021" s="9">
        <f t="shared" si="1229"/>
        <v>0</v>
      </c>
      <c r="U1021" s="9">
        <f t="shared" si="1230"/>
        <v>0</v>
      </c>
      <c r="V1021" s="9">
        <f t="shared" si="1231"/>
        <v>0</v>
      </c>
    </row>
    <row r="1022" spans="1:22" x14ac:dyDescent="0.25">
      <c r="A1022">
        <f t="shared" si="1161"/>
        <v>1018</v>
      </c>
      <c r="B1022" t="str">
        <f t="shared" si="1174"/>
        <v>November</v>
      </c>
      <c r="C1022">
        <f t="shared" si="1220"/>
        <v>2109</v>
      </c>
      <c r="D1022">
        <f t="shared" si="1240"/>
        <v>126</v>
      </c>
      <c r="E1022">
        <f t="shared" si="1240"/>
        <v>124</v>
      </c>
      <c r="F1022" s="6"/>
      <c r="G1022" s="83">
        <f>VLOOKUP(D1022,Rates2,5)*VLOOKUP(D1022,Mort_Imp_Retirees,C1022-'Mort Imp Cume'!$C$4+2)</f>
        <v>1</v>
      </c>
      <c r="H1022" s="9">
        <f t="shared" si="1222"/>
        <v>0</v>
      </c>
      <c r="I1022" s="83">
        <f>VLOOKUP(E1022,Rates2,6)*VLOOKUP(E1022,Mort_Imp_Survivors,C1022-'Mort Imp Cume'!$C$4+2)</f>
        <v>1</v>
      </c>
      <c r="J1022" s="9">
        <f t="shared" si="1223"/>
        <v>0</v>
      </c>
      <c r="K1022" s="83">
        <f>VLOOKUP(E1022,Rates2,7)*VLOOKUP(E1022,Mort_Imp_Survivors,C1022-'Mort Imp Cume'!$C$4+2)</f>
        <v>1</v>
      </c>
      <c r="L1022" s="9">
        <f t="shared" si="1224"/>
        <v>0</v>
      </c>
      <c r="M1022" s="31">
        <f>PRODUCT(H$4:H1021)</f>
        <v>0</v>
      </c>
      <c r="N1022" s="9">
        <f>PRODUCT(J$4:J1021)</f>
        <v>0</v>
      </c>
      <c r="O1022" s="9">
        <f>PRODUCT(L$4:L1021)</f>
        <v>0</v>
      </c>
      <c r="P1022" s="9">
        <f t="shared" si="1225"/>
        <v>0</v>
      </c>
      <c r="Q1022" s="9">
        <f t="shared" si="1226"/>
        <v>0</v>
      </c>
      <c r="R1022" s="9">
        <f t="shared" si="1227"/>
        <v>0</v>
      </c>
      <c r="S1022" s="9">
        <f t="shared" si="1228"/>
        <v>0</v>
      </c>
      <c r="T1022" s="9">
        <f t="shared" si="1229"/>
        <v>0</v>
      </c>
      <c r="U1022" s="9">
        <f t="shared" si="1230"/>
        <v>0</v>
      </c>
      <c r="V1022" s="9">
        <f t="shared" si="1231"/>
        <v>0</v>
      </c>
    </row>
    <row r="1023" spans="1:22" x14ac:dyDescent="0.25">
      <c r="A1023">
        <f t="shared" si="1161"/>
        <v>1019</v>
      </c>
      <c r="B1023" t="str">
        <f t="shared" si="1174"/>
        <v>December</v>
      </c>
      <c r="C1023">
        <f t="shared" ref="C1023:C1028" si="1241">C1022+IF(B1022="December",1,0)</f>
        <v>2109</v>
      </c>
      <c r="D1023">
        <f t="shared" ref="D1023:E1023" si="1242">D1011+1</f>
        <v>126</v>
      </c>
      <c r="E1023">
        <f t="shared" si="1242"/>
        <v>124</v>
      </c>
      <c r="F1023" s="6"/>
      <c r="G1023" s="83">
        <f>VLOOKUP(D1023,Rates2,5)*VLOOKUP(D1023,Mort_Imp_Retirees,C1023-'Mort Imp Cume'!$C$4+2)</f>
        <v>1</v>
      </c>
      <c r="H1023" s="9">
        <f t="shared" ref="H1023:H1028" si="1243">1-G1023</f>
        <v>0</v>
      </c>
      <c r="I1023" s="83">
        <f>VLOOKUP(E1023,Rates2,6)*VLOOKUP(E1023,Mort_Imp_Survivors,C1023-'Mort Imp Cume'!$C$4+2)</f>
        <v>1</v>
      </c>
      <c r="J1023" s="9">
        <f t="shared" ref="J1023:J1028" si="1244">1-I1023</f>
        <v>0</v>
      </c>
      <c r="K1023" s="83">
        <f>VLOOKUP(E1023,Rates2,7)*VLOOKUP(E1023,Mort_Imp_Survivors,C1023-'Mort Imp Cume'!$C$4+2)</f>
        <v>1</v>
      </c>
      <c r="L1023" s="9">
        <f t="shared" ref="L1023:L1028" si="1245">1-K1023</f>
        <v>0</v>
      </c>
      <c r="M1023" s="31">
        <f>PRODUCT(H$4:H1022)</f>
        <v>0</v>
      </c>
      <c r="N1023" s="9">
        <f>PRODUCT(J$4:J1022)</f>
        <v>0</v>
      </c>
      <c r="O1023" s="9">
        <f>PRODUCT(L$4:L1022)</f>
        <v>0</v>
      </c>
      <c r="P1023" s="9">
        <f t="shared" ref="P1023:P1028" si="1246">M1023*N1023</f>
        <v>0</v>
      </c>
      <c r="Q1023" s="9">
        <f t="shared" ref="Q1023:Q1028" si="1247">P1023*I1023*H1023</f>
        <v>0</v>
      </c>
      <c r="R1023" s="9">
        <f t="shared" ref="R1023:R1028" si="1248">P1023*G1023*J1023</f>
        <v>0</v>
      </c>
      <c r="S1023" s="9">
        <f t="shared" ref="S1023:S1028" si="1249">IF(O964=0,0,R963*O1023/O964)</f>
        <v>0</v>
      </c>
      <c r="T1023" s="9">
        <f t="shared" ref="T1023:T1028" si="1250">IF(O904=0,0,R903*O1023/O904)</f>
        <v>0</v>
      </c>
      <c r="U1023" s="9">
        <f t="shared" ref="U1023:U1028" si="1251">IF(O784=0,0,R783*O1023/O784)</f>
        <v>0</v>
      </c>
      <c r="V1023" s="9">
        <f t="shared" ref="V1023:V1028" si="1252">IF(O664=0,0,R663*O1023/O664)</f>
        <v>0</v>
      </c>
    </row>
    <row r="1024" spans="1:22" x14ac:dyDescent="0.25">
      <c r="A1024">
        <f t="shared" si="1161"/>
        <v>1020</v>
      </c>
      <c r="B1024" t="str">
        <f t="shared" si="1174"/>
        <v>January</v>
      </c>
      <c r="C1024">
        <f t="shared" si="1241"/>
        <v>2110</v>
      </c>
      <c r="D1024">
        <f t="shared" ref="D1024:E1024" si="1253">D1012+1</f>
        <v>127</v>
      </c>
      <c r="E1024">
        <f t="shared" si="1253"/>
        <v>125</v>
      </c>
      <c r="F1024" s="6"/>
      <c r="G1024" s="83">
        <f>VLOOKUP(D1024,Rates2,5)*VLOOKUP(D1024,Mort_Imp_Retirees,C1024-'Mort Imp Cume'!$C$4+2)</f>
        <v>1</v>
      </c>
      <c r="H1024" s="9">
        <f t="shared" si="1243"/>
        <v>0</v>
      </c>
      <c r="I1024" s="83">
        <f>VLOOKUP(E1024,Rates2,6)*VLOOKUP(E1024,Mort_Imp_Survivors,C1024-'Mort Imp Cume'!$C$4+2)</f>
        <v>1</v>
      </c>
      <c r="J1024" s="9">
        <f t="shared" si="1244"/>
        <v>0</v>
      </c>
      <c r="K1024" s="83">
        <f>VLOOKUP(E1024,Rates2,7)*VLOOKUP(E1024,Mort_Imp_Survivors,C1024-'Mort Imp Cume'!$C$4+2)</f>
        <v>1</v>
      </c>
      <c r="L1024" s="9">
        <f t="shared" si="1245"/>
        <v>0</v>
      </c>
      <c r="M1024" s="31">
        <f>PRODUCT(H$4:H1023)</f>
        <v>0</v>
      </c>
      <c r="N1024" s="9">
        <f>PRODUCT(J$4:J1023)</f>
        <v>0</v>
      </c>
      <c r="O1024" s="9">
        <f>PRODUCT(L$4:L1023)</f>
        <v>0</v>
      </c>
      <c r="P1024" s="9">
        <f t="shared" si="1246"/>
        <v>0</v>
      </c>
      <c r="Q1024" s="9">
        <f t="shared" si="1247"/>
        <v>0</v>
      </c>
      <c r="R1024" s="9">
        <f t="shared" si="1248"/>
        <v>0</v>
      </c>
      <c r="S1024" s="9">
        <f t="shared" si="1249"/>
        <v>0</v>
      </c>
      <c r="T1024" s="9">
        <f t="shared" si="1250"/>
        <v>0</v>
      </c>
      <c r="U1024" s="9">
        <f t="shared" si="1251"/>
        <v>0</v>
      </c>
      <c r="V1024" s="9">
        <f t="shared" si="1252"/>
        <v>0</v>
      </c>
    </row>
    <row r="1025" spans="1:22" x14ac:dyDescent="0.25">
      <c r="A1025">
        <f t="shared" si="1161"/>
        <v>1021</v>
      </c>
      <c r="B1025" t="str">
        <f t="shared" si="1174"/>
        <v>February</v>
      </c>
      <c r="C1025">
        <f t="shared" si="1241"/>
        <v>2110</v>
      </c>
      <c r="D1025">
        <f t="shared" ref="D1025:E1025" si="1254">D1013+1</f>
        <v>127</v>
      </c>
      <c r="E1025">
        <f t="shared" si="1254"/>
        <v>125</v>
      </c>
      <c r="F1025" s="6"/>
      <c r="G1025" s="83">
        <f>VLOOKUP(D1025,Rates2,5)*VLOOKUP(D1025,Mort_Imp_Retirees,C1025-'Mort Imp Cume'!$C$4+2)</f>
        <v>1</v>
      </c>
      <c r="H1025" s="9">
        <f t="shared" si="1243"/>
        <v>0</v>
      </c>
      <c r="I1025" s="83">
        <f>VLOOKUP(E1025,Rates2,6)*VLOOKUP(E1025,Mort_Imp_Survivors,C1025-'Mort Imp Cume'!$C$4+2)</f>
        <v>1</v>
      </c>
      <c r="J1025" s="9">
        <f t="shared" si="1244"/>
        <v>0</v>
      </c>
      <c r="K1025" s="83">
        <f>VLOOKUP(E1025,Rates2,7)*VLOOKUP(E1025,Mort_Imp_Survivors,C1025-'Mort Imp Cume'!$C$4+2)</f>
        <v>1</v>
      </c>
      <c r="L1025" s="9">
        <f t="shared" si="1245"/>
        <v>0</v>
      </c>
      <c r="M1025" s="31">
        <f>PRODUCT(H$4:H1024)</f>
        <v>0</v>
      </c>
      <c r="N1025" s="9">
        <f>PRODUCT(J$4:J1024)</f>
        <v>0</v>
      </c>
      <c r="O1025" s="9">
        <f>PRODUCT(L$4:L1024)</f>
        <v>0</v>
      </c>
      <c r="P1025" s="9">
        <f t="shared" si="1246"/>
        <v>0</v>
      </c>
      <c r="Q1025" s="9">
        <f t="shared" si="1247"/>
        <v>0</v>
      </c>
      <c r="R1025" s="9">
        <f t="shared" si="1248"/>
        <v>0</v>
      </c>
      <c r="S1025" s="9">
        <f t="shared" si="1249"/>
        <v>0</v>
      </c>
      <c r="T1025" s="9">
        <f t="shared" si="1250"/>
        <v>0</v>
      </c>
      <c r="U1025" s="9">
        <f t="shared" si="1251"/>
        <v>0</v>
      </c>
      <c r="V1025" s="9">
        <f t="shared" si="1252"/>
        <v>0</v>
      </c>
    </row>
    <row r="1026" spans="1:22" x14ac:dyDescent="0.25">
      <c r="A1026">
        <f t="shared" si="1161"/>
        <v>1022</v>
      </c>
      <c r="B1026" t="str">
        <f t="shared" si="1174"/>
        <v>March</v>
      </c>
      <c r="C1026">
        <f t="shared" si="1241"/>
        <v>2110</v>
      </c>
      <c r="D1026">
        <f t="shared" ref="D1026:E1026" si="1255">D1014+1</f>
        <v>127</v>
      </c>
      <c r="E1026">
        <f t="shared" si="1255"/>
        <v>125</v>
      </c>
      <c r="F1026" s="6"/>
      <c r="G1026" s="83">
        <f>VLOOKUP(D1026,Rates2,5)*VLOOKUP(D1026,Mort_Imp_Retirees,C1026-'Mort Imp Cume'!$C$4+2)</f>
        <v>1</v>
      </c>
      <c r="H1026" s="9">
        <f t="shared" si="1243"/>
        <v>0</v>
      </c>
      <c r="I1026" s="83">
        <f>VLOOKUP(E1026,Rates2,6)*VLOOKUP(E1026,Mort_Imp_Survivors,C1026-'Mort Imp Cume'!$C$4+2)</f>
        <v>1</v>
      </c>
      <c r="J1026" s="9">
        <f t="shared" si="1244"/>
        <v>0</v>
      </c>
      <c r="K1026" s="83">
        <f>VLOOKUP(E1026,Rates2,7)*VLOOKUP(E1026,Mort_Imp_Survivors,C1026-'Mort Imp Cume'!$C$4+2)</f>
        <v>1</v>
      </c>
      <c r="L1026" s="9">
        <f t="shared" si="1245"/>
        <v>0</v>
      </c>
      <c r="M1026" s="31">
        <f>PRODUCT(H$4:H1025)</f>
        <v>0</v>
      </c>
      <c r="N1026" s="9">
        <f>PRODUCT(J$4:J1025)</f>
        <v>0</v>
      </c>
      <c r="O1026" s="9">
        <f>PRODUCT(L$4:L1025)</f>
        <v>0</v>
      </c>
      <c r="P1026" s="9">
        <f t="shared" si="1246"/>
        <v>0</v>
      </c>
      <c r="Q1026" s="9">
        <f t="shared" si="1247"/>
        <v>0</v>
      </c>
      <c r="R1026" s="9">
        <f t="shared" si="1248"/>
        <v>0</v>
      </c>
      <c r="S1026" s="9">
        <f t="shared" si="1249"/>
        <v>0</v>
      </c>
      <c r="T1026" s="9">
        <f t="shared" si="1250"/>
        <v>0</v>
      </c>
      <c r="U1026" s="9">
        <f t="shared" si="1251"/>
        <v>0</v>
      </c>
      <c r="V1026" s="9">
        <f t="shared" si="1252"/>
        <v>0</v>
      </c>
    </row>
    <row r="1027" spans="1:22" x14ac:dyDescent="0.25">
      <c r="A1027">
        <f t="shared" si="1161"/>
        <v>1023</v>
      </c>
      <c r="B1027" t="str">
        <f t="shared" si="1174"/>
        <v>April</v>
      </c>
      <c r="C1027">
        <f t="shared" si="1241"/>
        <v>2110</v>
      </c>
      <c r="D1027">
        <f t="shared" ref="D1027:E1027" si="1256">D1015+1</f>
        <v>127</v>
      </c>
      <c r="E1027">
        <f t="shared" si="1256"/>
        <v>125</v>
      </c>
      <c r="F1027" s="6"/>
      <c r="G1027" s="83">
        <f>VLOOKUP(D1027,Rates2,5)*VLOOKUP(D1027,Mort_Imp_Retirees,C1027-'Mort Imp Cume'!$C$4+2)</f>
        <v>1</v>
      </c>
      <c r="H1027" s="9">
        <f t="shared" si="1243"/>
        <v>0</v>
      </c>
      <c r="I1027" s="83">
        <f>VLOOKUP(E1027,Rates2,6)*VLOOKUP(E1027,Mort_Imp_Survivors,C1027-'Mort Imp Cume'!$C$4+2)</f>
        <v>1</v>
      </c>
      <c r="J1027" s="9">
        <f t="shared" si="1244"/>
        <v>0</v>
      </c>
      <c r="K1027" s="83">
        <f>VLOOKUP(E1027,Rates2,7)*VLOOKUP(E1027,Mort_Imp_Survivors,C1027-'Mort Imp Cume'!$C$4+2)</f>
        <v>1</v>
      </c>
      <c r="L1027" s="9">
        <f t="shared" si="1245"/>
        <v>0</v>
      </c>
      <c r="M1027" s="31">
        <f>PRODUCT(H$4:H1026)</f>
        <v>0</v>
      </c>
      <c r="N1027" s="9">
        <f>PRODUCT(J$4:J1026)</f>
        <v>0</v>
      </c>
      <c r="O1027" s="9">
        <f>PRODUCT(L$4:L1026)</f>
        <v>0</v>
      </c>
      <c r="P1027" s="9">
        <f t="shared" si="1246"/>
        <v>0</v>
      </c>
      <c r="Q1027" s="9">
        <f t="shared" si="1247"/>
        <v>0</v>
      </c>
      <c r="R1027" s="9">
        <f t="shared" si="1248"/>
        <v>0</v>
      </c>
      <c r="S1027" s="9">
        <f t="shared" si="1249"/>
        <v>0</v>
      </c>
      <c r="T1027" s="9">
        <f t="shared" si="1250"/>
        <v>0</v>
      </c>
      <c r="U1027" s="9">
        <f t="shared" si="1251"/>
        <v>0</v>
      </c>
      <c r="V1027" s="9">
        <f t="shared" si="1252"/>
        <v>0</v>
      </c>
    </row>
    <row r="1028" spans="1:22" x14ac:dyDescent="0.25">
      <c r="A1028">
        <f t="shared" si="1161"/>
        <v>1024</v>
      </c>
      <c r="B1028" t="str">
        <f t="shared" si="1174"/>
        <v>May</v>
      </c>
      <c r="C1028">
        <f t="shared" si="1241"/>
        <v>2110</v>
      </c>
      <c r="D1028">
        <f t="shared" ref="D1028:E1028" si="1257">D1016+1</f>
        <v>127</v>
      </c>
      <c r="E1028">
        <f t="shared" si="1257"/>
        <v>125</v>
      </c>
      <c r="F1028" s="6"/>
      <c r="G1028" s="83">
        <f>VLOOKUP(D1028,Rates2,5)*VLOOKUP(D1028,Mort_Imp_Retirees,C1028-'Mort Imp Cume'!$C$4+2)</f>
        <v>1</v>
      </c>
      <c r="H1028" s="9">
        <f t="shared" si="1243"/>
        <v>0</v>
      </c>
      <c r="I1028" s="83">
        <f>VLOOKUP(E1028,Rates2,6)*VLOOKUP(E1028,Mort_Imp_Survivors,C1028-'Mort Imp Cume'!$C$4+2)</f>
        <v>1</v>
      </c>
      <c r="J1028" s="9">
        <f t="shared" si="1244"/>
        <v>0</v>
      </c>
      <c r="K1028" s="83">
        <f>VLOOKUP(E1028,Rates2,7)*VLOOKUP(E1028,Mort_Imp_Survivors,C1028-'Mort Imp Cume'!$C$4+2)</f>
        <v>1</v>
      </c>
      <c r="L1028" s="9">
        <f t="shared" si="1245"/>
        <v>0</v>
      </c>
      <c r="M1028" s="31">
        <f>PRODUCT(H$4:H1027)</f>
        <v>0</v>
      </c>
      <c r="N1028" s="9">
        <f>PRODUCT(J$4:J1027)</f>
        <v>0</v>
      </c>
      <c r="O1028" s="9">
        <f>PRODUCT(L$4:L1027)</f>
        <v>0</v>
      </c>
      <c r="P1028" s="9">
        <f t="shared" si="1246"/>
        <v>0</v>
      </c>
      <c r="Q1028" s="9">
        <f t="shared" si="1247"/>
        <v>0</v>
      </c>
      <c r="R1028" s="9">
        <f t="shared" si="1248"/>
        <v>0</v>
      </c>
      <c r="S1028" s="9">
        <f t="shared" si="1249"/>
        <v>0</v>
      </c>
      <c r="T1028" s="9">
        <f t="shared" si="1250"/>
        <v>0</v>
      </c>
      <c r="U1028" s="9">
        <f t="shared" si="1251"/>
        <v>0</v>
      </c>
      <c r="V1028" s="9">
        <f t="shared" si="1252"/>
        <v>0</v>
      </c>
    </row>
    <row r="1029" spans="1:22" x14ac:dyDescent="0.25">
      <c r="A1029">
        <f t="shared" si="1161"/>
        <v>1025</v>
      </c>
      <c r="B1029" t="str">
        <f t="shared" si="1174"/>
        <v>June</v>
      </c>
      <c r="C1029">
        <f t="shared" ref="C1029:C1071" si="1258">C1028+IF(B1028="December",1,0)</f>
        <v>2110</v>
      </c>
      <c r="D1029">
        <f t="shared" ref="D1029:E1029" si="1259">D1017+1</f>
        <v>127</v>
      </c>
      <c r="E1029">
        <f t="shared" si="1259"/>
        <v>125</v>
      </c>
      <c r="F1029" s="6"/>
      <c r="G1029" s="83">
        <f>VLOOKUP(D1029,Rates2,5)*VLOOKUP(D1029,Mort_Imp_Retirees,C1029-'Mort Imp Cume'!$C$4+2)</f>
        <v>1</v>
      </c>
      <c r="H1029" s="9">
        <f t="shared" ref="H1029:H1071" si="1260">1-G1029</f>
        <v>0</v>
      </c>
      <c r="I1029" s="83">
        <f>VLOOKUP(E1029,Rates2,6)*VLOOKUP(E1029,Mort_Imp_Survivors,C1029-'Mort Imp Cume'!$C$4+2)</f>
        <v>1</v>
      </c>
      <c r="J1029" s="9">
        <f t="shared" ref="J1029:J1071" si="1261">1-I1029</f>
        <v>0</v>
      </c>
      <c r="K1029" s="83">
        <f>VLOOKUP(E1029,Rates2,7)*VLOOKUP(E1029,Mort_Imp_Survivors,C1029-'Mort Imp Cume'!$C$4+2)</f>
        <v>1</v>
      </c>
      <c r="L1029" s="9">
        <f t="shared" ref="L1029:L1071" si="1262">1-K1029</f>
        <v>0</v>
      </c>
      <c r="M1029" s="31">
        <f>PRODUCT(H$4:H1028)</f>
        <v>0</v>
      </c>
      <c r="N1029" s="9">
        <f>PRODUCT(J$4:J1028)</f>
        <v>0</v>
      </c>
      <c r="O1029" s="9">
        <f>PRODUCT(L$4:L1028)</f>
        <v>0</v>
      </c>
      <c r="P1029" s="9">
        <f t="shared" ref="P1029:P1071" si="1263">M1029*N1029</f>
        <v>0</v>
      </c>
      <c r="Q1029" s="9">
        <f t="shared" ref="Q1029:Q1071" si="1264">P1029*I1029*H1029</f>
        <v>0</v>
      </c>
      <c r="R1029" s="9">
        <f t="shared" ref="R1029:R1071" si="1265">P1029*G1029*J1029</f>
        <v>0</v>
      </c>
      <c r="S1029" s="9">
        <f t="shared" ref="S1029:S1058" si="1266">IF(O970=0,0,R969*O1029/O970)</f>
        <v>0</v>
      </c>
      <c r="T1029" s="9">
        <f t="shared" ref="T1029:T1058" si="1267">IF(O910=0,0,R909*O1029/O910)</f>
        <v>0</v>
      </c>
      <c r="U1029" s="9">
        <f t="shared" ref="U1029:U1058" si="1268">IF(O790=0,0,R789*O1029/O790)</f>
        <v>0</v>
      </c>
      <c r="V1029" s="9">
        <f t="shared" ref="V1029:V1058" si="1269">IF(O670=0,0,R669*O1029/O670)</f>
        <v>0</v>
      </c>
    </row>
    <row r="1030" spans="1:22" x14ac:dyDescent="0.25">
      <c r="A1030">
        <f t="shared" ref="A1030:A1093" si="1270">A1029+1</f>
        <v>1026</v>
      </c>
      <c r="B1030" t="str">
        <f t="shared" si="1174"/>
        <v>July</v>
      </c>
      <c r="C1030">
        <f t="shared" si="1258"/>
        <v>2110</v>
      </c>
      <c r="D1030">
        <f t="shared" ref="D1030:E1030" si="1271">D1018+1</f>
        <v>127</v>
      </c>
      <c r="E1030">
        <f t="shared" si="1271"/>
        <v>125</v>
      </c>
      <c r="F1030" s="6"/>
      <c r="G1030" s="83">
        <f>VLOOKUP(D1030,Rates2,5)*VLOOKUP(D1030,Mort_Imp_Retirees,C1030-'Mort Imp Cume'!$C$4+2)</f>
        <v>1</v>
      </c>
      <c r="H1030" s="9">
        <f t="shared" si="1260"/>
        <v>0</v>
      </c>
      <c r="I1030" s="83">
        <f>VLOOKUP(E1030,Rates2,6)*VLOOKUP(E1030,Mort_Imp_Survivors,C1030-'Mort Imp Cume'!$C$4+2)</f>
        <v>1</v>
      </c>
      <c r="J1030" s="9">
        <f t="shared" si="1261"/>
        <v>0</v>
      </c>
      <c r="K1030" s="83">
        <f>VLOOKUP(E1030,Rates2,7)*VLOOKUP(E1030,Mort_Imp_Survivors,C1030-'Mort Imp Cume'!$C$4+2)</f>
        <v>1</v>
      </c>
      <c r="L1030" s="9">
        <f t="shared" si="1262"/>
        <v>0</v>
      </c>
      <c r="M1030" s="31">
        <f>PRODUCT(H$4:H1029)</f>
        <v>0</v>
      </c>
      <c r="N1030" s="9">
        <f>PRODUCT(J$4:J1029)</f>
        <v>0</v>
      </c>
      <c r="O1030" s="9">
        <f>PRODUCT(L$4:L1029)</f>
        <v>0</v>
      </c>
      <c r="P1030" s="9">
        <f t="shared" si="1263"/>
        <v>0</v>
      </c>
      <c r="Q1030" s="9">
        <f t="shared" si="1264"/>
        <v>0</v>
      </c>
      <c r="R1030" s="9">
        <f t="shared" si="1265"/>
        <v>0</v>
      </c>
      <c r="S1030" s="9">
        <f t="shared" si="1266"/>
        <v>0</v>
      </c>
      <c r="T1030" s="9">
        <f t="shared" si="1267"/>
        <v>0</v>
      </c>
      <c r="U1030" s="9">
        <f t="shared" si="1268"/>
        <v>0</v>
      </c>
      <c r="V1030" s="9">
        <f t="shared" si="1269"/>
        <v>0</v>
      </c>
    </row>
    <row r="1031" spans="1:22" x14ac:dyDescent="0.25">
      <c r="A1031">
        <f t="shared" si="1270"/>
        <v>1027</v>
      </c>
      <c r="B1031" t="str">
        <f t="shared" si="1174"/>
        <v>August</v>
      </c>
      <c r="C1031">
        <f t="shared" si="1258"/>
        <v>2110</v>
      </c>
      <c r="D1031">
        <f t="shared" ref="D1031:E1031" si="1272">D1019+1</f>
        <v>127</v>
      </c>
      <c r="E1031">
        <f t="shared" si="1272"/>
        <v>125</v>
      </c>
      <c r="F1031" s="6"/>
      <c r="G1031" s="83">
        <f>VLOOKUP(D1031,Rates2,5)*VLOOKUP(D1031,Mort_Imp_Retirees,C1031-'Mort Imp Cume'!$C$4+2)</f>
        <v>1</v>
      </c>
      <c r="H1031" s="9">
        <f t="shared" si="1260"/>
        <v>0</v>
      </c>
      <c r="I1031" s="83">
        <f>VLOOKUP(E1031,Rates2,6)*VLOOKUP(E1031,Mort_Imp_Survivors,C1031-'Mort Imp Cume'!$C$4+2)</f>
        <v>1</v>
      </c>
      <c r="J1031" s="9">
        <f t="shared" si="1261"/>
        <v>0</v>
      </c>
      <c r="K1031" s="83">
        <f>VLOOKUP(E1031,Rates2,7)*VLOOKUP(E1031,Mort_Imp_Survivors,C1031-'Mort Imp Cume'!$C$4+2)</f>
        <v>1</v>
      </c>
      <c r="L1031" s="9">
        <f t="shared" si="1262"/>
        <v>0</v>
      </c>
      <c r="M1031" s="31">
        <f>PRODUCT(H$4:H1030)</f>
        <v>0</v>
      </c>
      <c r="N1031" s="9">
        <f>PRODUCT(J$4:J1030)</f>
        <v>0</v>
      </c>
      <c r="O1031" s="9">
        <f>PRODUCT(L$4:L1030)</f>
        <v>0</v>
      </c>
      <c r="P1031" s="9">
        <f t="shared" si="1263"/>
        <v>0</v>
      </c>
      <c r="Q1031" s="9">
        <f t="shared" si="1264"/>
        <v>0</v>
      </c>
      <c r="R1031" s="9">
        <f t="shared" si="1265"/>
        <v>0</v>
      </c>
      <c r="S1031" s="9">
        <f t="shared" si="1266"/>
        <v>0</v>
      </c>
      <c r="T1031" s="9">
        <f t="shared" si="1267"/>
        <v>0</v>
      </c>
      <c r="U1031" s="9">
        <f t="shared" si="1268"/>
        <v>0</v>
      </c>
      <c r="V1031" s="9">
        <f t="shared" si="1269"/>
        <v>0</v>
      </c>
    </row>
    <row r="1032" spans="1:22" x14ac:dyDescent="0.25">
      <c r="A1032">
        <f t="shared" si="1270"/>
        <v>1028</v>
      </c>
      <c r="B1032" t="str">
        <f t="shared" si="1174"/>
        <v>September</v>
      </c>
      <c r="C1032">
        <f t="shared" si="1258"/>
        <v>2110</v>
      </c>
      <c r="D1032">
        <f t="shared" ref="D1032:E1032" si="1273">D1020+1</f>
        <v>127</v>
      </c>
      <c r="E1032">
        <f t="shared" si="1273"/>
        <v>125</v>
      </c>
      <c r="F1032" s="6"/>
      <c r="G1032" s="83">
        <f>VLOOKUP(D1032,Rates2,5)*VLOOKUP(D1032,Mort_Imp_Retirees,C1032-'Mort Imp Cume'!$C$4+2)</f>
        <v>1</v>
      </c>
      <c r="H1032" s="9">
        <f t="shared" si="1260"/>
        <v>0</v>
      </c>
      <c r="I1032" s="83">
        <f>VLOOKUP(E1032,Rates2,6)*VLOOKUP(E1032,Mort_Imp_Survivors,C1032-'Mort Imp Cume'!$C$4+2)</f>
        <v>1</v>
      </c>
      <c r="J1032" s="9">
        <f t="shared" si="1261"/>
        <v>0</v>
      </c>
      <c r="K1032" s="83">
        <f>VLOOKUP(E1032,Rates2,7)*VLOOKUP(E1032,Mort_Imp_Survivors,C1032-'Mort Imp Cume'!$C$4+2)</f>
        <v>1</v>
      </c>
      <c r="L1032" s="9">
        <f t="shared" si="1262"/>
        <v>0</v>
      </c>
      <c r="M1032" s="31">
        <f>PRODUCT(H$4:H1031)</f>
        <v>0</v>
      </c>
      <c r="N1032" s="9">
        <f>PRODUCT(J$4:J1031)</f>
        <v>0</v>
      </c>
      <c r="O1032" s="9">
        <f>PRODUCT(L$4:L1031)</f>
        <v>0</v>
      </c>
      <c r="P1032" s="9">
        <f t="shared" si="1263"/>
        <v>0</v>
      </c>
      <c r="Q1032" s="9">
        <f t="shared" si="1264"/>
        <v>0</v>
      </c>
      <c r="R1032" s="9">
        <f t="shared" si="1265"/>
        <v>0</v>
      </c>
      <c r="S1032" s="9">
        <f t="shared" si="1266"/>
        <v>0</v>
      </c>
      <c r="T1032" s="9">
        <f t="shared" si="1267"/>
        <v>0</v>
      </c>
      <c r="U1032" s="9">
        <f t="shared" si="1268"/>
        <v>0</v>
      </c>
      <c r="V1032" s="9">
        <f t="shared" si="1269"/>
        <v>0</v>
      </c>
    </row>
    <row r="1033" spans="1:22" x14ac:dyDescent="0.25">
      <c r="A1033">
        <f t="shared" si="1270"/>
        <v>1029</v>
      </c>
      <c r="B1033" t="str">
        <f t="shared" si="1174"/>
        <v>October</v>
      </c>
      <c r="C1033">
        <f t="shared" si="1258"/>
        <v>2110</v>
      </c>
      <c r="D1033">
        <f t="shared" ref="D1033:E1033" si="1274">D1021+1</f>
        <v>127</v>
      </c>
      <c r="E1033">
        <f t="shared" si="1274"/>
        <v>125</v>
      </c>
      <c r="F1033" s="6"/>
      <c r="G1033" s="83">
        <f>VLOOKUP(D1033,Rates2,5)*VLOOKUP(D1033,Mort_Imp_Retirees,C1033-'Mort Imp Cume'!$C$4+2)</f>
        <v>1</v>
      </c>
      <c r="H1033" s="9">
        <f t="shared" si="1260"/>
        <v>0</v>
      </c>
      <c r="I1033" s="83">
        <f>VLOOKUP(E1033,Rates2,6)*VLOOKUP(E1033,Mort_Imp_Survivors,C1033-'Mort Imp Cume'!$C$4+2)</f>
        <v>1</v>
      </c>
      <c r="J1033" s="9">
        <f t="shared" si="1261"/>
        <v>0</v>
      </c>
      <c r="K1033" s="83">
        <f>VLOOKUP(E1033,Rates2,7)*VLOOKUP(E1033,Mort_Imp_Survivors,C1033-'Mort Imp Cume'!$C$4+2)</f>
        <v>1</v>
      </c>
      <c r="L1033" s="9">
        <f t="shared" si="1262"/>
        <v>0</v>
      </c>
      <c r="M1033" s="31">
        <f>PRODUCT(H$4:H1032)</f>
        <v>0</v>
      </c>
      <c r="N1033" s="9">
        <f>PRODUCT(J$4:J1032)</f>
        <v>0</v>
      </c>
      <c r="O1033" s="9">
        <f>PRODUCT(L$4:L1032)</f>
        <v>0</v>
      </c>
      <c r="P1033" s="9">
        <f t="shared" si="1263"/>
        <v>0</v>
      </c>
      <c r="Q1033" s="9">
        <f t="shared" si="1264"/>
        <v>0</v>
      </c>
      <c r="R1033" s="9">
        <f t="shared" si="1265"/>
        <v>0</v>
      </c>
      <c r="S1033" s="9">
        <f t="shared" si="1266"/>
        <v>0</v>
      </c>
      <c r="T1033" s="9">
        <f t="shared" si="1267"/>
        <v>0</v>
      </c>
      <c r="U1033" s="9">
        <f t="shared" si="1268"/>
        <v>0</v>
      </c>
      <c r="V1033" s="9">
        <f t="shared" si="1269"/>
        <v>0</v>
      </c>
    </row>
    <row r="1034" spans="1:22" x14ac:dyDescent="0.25">
      <c r="A1034">
        <f t="shared" si="1270"/>
        <v>1030</v>
      </c>
      <c r="B1034" t="str">
        <f t="shared" si="1174"/>
        <v>November</v>
      </c>
      <c r="C1034">
        <f t="shared" si="1258"/>
        <v>2110</v>
      </c>
      <c r="D1034">
        <f t="shared" ref="D1034:E1034" si="1275">D1022+1</f>
        <v>127</v>
      </c>
      <c r="E1034">
        <f t="shared" si="1275"/>
        <v>125</v>
      </c>
      <c r="F1034" s="6"/>
      <c r="G1034" s="83">
        <f>VLOOKUP(D1034,Rates2,5)*VLOOKUP(D1034,Mort_Imp_Retirees,C1034-'Mort Imp Cume'!$C$4+2)</f>
        <v>1</v>
      </c>
      <c r="H1034" s="9">
        <f t="shared" si="1260"/>
        <v>0</v>
      </c>
      <c r="I1034" s="83">
        <f>VLOOKUP(E1034,Rates2,6)*VLOOKUP(E1034,Mort_Imp_Survivors,C1034-'Mort Imp Cume'!$C$4+2)</f>
        <v>1</v>
      </c>
      <c r="J1034" s="9">
        <f t="shared" si="1261"/>
        <v>0</v>
      </c>
      <c r="K1034" s="83">
        <f>VLOOKUP(E1034,Rates2,7)*VLOOKUP(E1034,Mort_Imp_Survivors,C1034-'Mort Imp Cume'!$C$4+2)</f>
        <v>1</v>
      </c>
      <c r="L1034" s="9">
        <f t="shared" si="1262"/>
        <v>0</v>
      </c>
      <c r="M1034" s="31">
        <f>PRODUCT(H$4:H1033)</f>
        <v>0</v>
      </c>
      <c r="N1034" s="9">
        <f>PRODUCT(J$4:J1033)</f>
        <v>0</v>
      </c>
      <c r="O1034" s="9">
        <f>PRODUCT(L$4:L1033)</f>
        <v>0</v>
      </c>
      <c r="P1034" s="9">
        <f t="shared" si="1263"/>
        <v>0</v>
      </c>
      <c r="Q1034" s="9">
        <f t="shared" si="1264"/>
        <v>0</v>
      </c>
      <c r="R1034" s="9">
        <f t="shared" si="1265"/>
        <v>0</v>
      </c>
      <c r="S1034" s="9">
        <f t="shared" si="1266"/>
        <v>0</v>
      </c>
      <c r="T1034" s="9">
        <f t="shared" si="1267"/>
        <v>0</v>
      </c>
      <c r="U1034" s="9">
        <f t="shared" si="1268"/>
        <v>0</v>
      </c>
      <c r="V1034" s="9">
        <f t="shared" si="1269"/>
        <v>0</v>
      </c>
    </row>
    <row r="1035" spans="1:22" x14ac:dyDescent="0.25">
      <c r="A1035">
        <f t="shared" si="1270"/>
        <v>1031</v>
      </c>
      <c r="B1035" t="str">
        <f t="shared" si="1174"/>
        <v>December</v>
      </c>
      <c r="C1035">
        <f t="shared" si="1258"/>
        <v>2110</v>
      </c>
      <c r="D1035">
        <f t="shared" ref="D1035:E1035" si="1276">D1023+1</f>
        <v>127</v>
      </c>
      <c r="E1035">
        <f t="shared" si="1276"/>
        <v>125</v>
      </c>
      <c r="F1035" s="6"/>
      <c r="G1035" s="83">
        <f>VLOOKUP(D1035,Rates2,5)*VLOOKUP(D1035,Mort_Imp_Retirees,C1035-'Mort Imp Cume'!$C$4+2)</f>
        <v>1</v>
      </c>
      <c r="H1035" s="9">
        <f t="shared" si="1260"/>
        <v>0</v>
      </c>
      <c r="I1035" s="83">
        <f>VLOOKUP(E1035,Rates2,6)*VLOOKUP(E1035,Mort_Imp_Survivors,C1035-'Mort Imp Cume'!$C$4+2)</f>
        <v>1</v>
      </c>
      <c r="J1035" s="9">
        <f t="shared" si="1261"/>
        <v>0</v>
      </c>
      <c r="K1035" s="83">
        <f>VLOOKUP(E1035,Rates2,7)*VLOOKUP(E1035,Mort_Imp_Survivors,C1035-'Mort Imp Cume'!$C$4+2)</f>
        <v>1</v>
      </c>
      <c r="L1035" s="9">
        <f t="shared" si="1262"/>
        <v>0</v>
      </c>
      <c r="M1035" s="31">
        <f>PRODUCT(H$4:H1034)</f>
        <v>0</v>
      </c>
      <c r="N1035" s="9">
        <f>PRODUCT(J$4:J1034)</f>
        <v>0</v>
      </c>
      <c r="O1035" s="9">
        <f>PRODUCT(L$4:L1034)</f>
        <v>0</v>
      </c>
      <c r="P1035" s="9">
        <f t="shared" si="1263"/>
        <v>0</v>
      </c>
      <c r="Q1035" s="9">
        <f t="shared" si="1264"/>
        <v>0</v>
      </c>
      <c r="R1035" s="9">
        <f t="shared" si="1265"/>
        <v>0</v>
      </c>
      <c r="S1035" s="9">
        <f t="shared" si="1266"/>
        <v>0</v>
      </c>
      <c r="T1035" s="9">
        <f t="shared" si="1267"/>
        <v>0</v>
      </c>
      <c r="U1035" s="9">
        <f t="shared" si="1268"/>
        <v>0</v>
      </c>
      <c r="V1035" s="9">
        <f t="shared" si="1269"/>
        <v>0</v>
      </c>
    </row>
    <row r="1036" spans="1:22" x14ac:dyDescent="0.25">
      <c r="A1036">
        <f t="shared" si="1270"/>
        <v>1032</v>
      </c>
      <c r="B1036" t="str">
        <f t="shared" si="1174"/>
        <v>January</v>
      </c>
      <c r="C1036">
        <f t="shared" si="1258"/>
        <v>2111</v>
      </c>
      <c r="D1036">
        <f t="shared" ref="D1036:E1036" si="1277">D1024+1</f>
        <v>128</v>
      </c>
      <c r="E1036">
        <f t="shared" si="1277"/>
        <v>126</v>
      </c>
      <c r="F1036" s="6"/>
      <c r="G1036" s="83">
        <f>VLOOKUP(D1036,Rates2,5)*VLOOKUP(D1036,Mort_Imp_Retirees,C1036-'Mort Imp Cume'!$C$4+2)</f>
        <v>1</v>
      </c>
      <c r="H1036" s="9">
        <f t="shared" si="1260"/>
        <v>0</v>
      </c>
      <c r="I1036" s="83">
        <f>VLOOKUP(E1036,Rates2,6)*VLOOKUP(E1036,Mort_Imp_Survivors,C1036-'Mort Imp Cume'!$C$4+2)</f>
        <v>1</v>
      </c>
      <c r="J1036" s="9">
        <f t="shared" si="1261"/>
        <v>0</v>
      </c>
      <c r="K1036" s="83">
        <f>VLOOKUP(E1036,Rates2,7)*VLOOKUP(E1036,Mort_Imp_Survivors,C1036-'Mort Imp Cume'!$C$4+2)</f>
        <v>1</v>
      </c>
      <c r="L1036" s="9">
        <f t="shared" si="1262"/>
        <v>0</v>
      </c>
      <c r="M1036" s="31">
        <f>PRODUCT(H$4:H1035)</f>
        <v>0</v>
      </c>
      <c r="N1036" s="9">
        <f>PRODUCT(J$4:J1035)</f>
        <v>0</v>
      </c>
      <c r="O1036" s="9">
        <f>PRODUCT(L$4:L1035)</f>
        <v>0</v>
      </c>
      <c r="P1036" s="9">
        <f t="shared" si="1263"/>
        <v>0</v>
      </c>
      <c r="Q1036" s="9">
        <f t="shared" si="1264"/>
        <v>0</v>
      </c>
      <c r="R1036" s="9">
        <f t="shared" si="1265"/>
        <v>0</v>
      </c>
      <c r="S1036" s="9">
        <f t="shared" si="1266"/>
        <v>0</v>
      </c>
      <c r="T1036" s="9">
        <f t="shared" si="1267"/>
        <v>0</v>
      </c>
      <c r="U1036" s="9">
        <f t="shared" si="1268"/>
        <v>0</v>
      </c>
      <c r="V1036" s="9">
        <f t="shared" si="1269"/>
        <v>0</v>
      </c>
    </row>
    <row r="1037" spans="1:22" x14ac:dyDescent="0.25">
      <c r="A1037">
        <f t="shared" si="1270"/>
        <v>1033</v>
      </c>
      <c r="B1037" t="str">
        <f t="shared" si="1174"/>
        <v>February</v>
      </c>
      <c r="C1037">
        <f t="shared" si="1258"/>
        <v>2111</v>
      </c>
      <c r="D1037">
        <f t="shared" ref="D1037:E1037" si="1278">D1025+1</f>
        <v>128</v>
      </c>
      <c r="E1037">
        <f t="shared" si="1278"/>
        <v>126</v>
      </c>
      <c r="F1037" s="6"/>
      <c r="G1037" s="83">
        <f>VLOOKUP(D1037,Rates2,5)*VLOOKUP(D1037,Mort_Imp_Retirees,C1037-'Mort Imp Cume'!$C$4+2)</f>
        <v>1</v>
      </c>
      <c r="H1037" s="9">
        <f t="shared" si="1260"/>
        <v>0</v>
      </c>
      <c r="I1037" s="83">
        <f>VLOOKUP(E1037,Rates2,6)*VLOOKUP(E1037,Mort_Imp_Survivors,C1037-'Mort Imp Cume'!$C$4+2)</f>
        <v>1</v>
      </c>
      <c r="J1037" s="9">
        <f t="shared" si="1261"/>
        <v>0</v>
      </c>
      <c r="K1037" s="83">
        <f>VLOOKUP(E1037,Rates2,7)*VLOOKUP(E1037,Mort_Imp_Survivors,C1037-'Mort Imp Cume'!$C$4+2)</f>
        <v>1</v>
      </c>
      <c r="L1037" s="9">
        <f t="shared" si="1262"/>
        <v>0</v>
      </c>
      <c r="M1037" s="31">
        <f>PRODUCT(H$4:H1036)</f>
        <v>0</v>
      </c>
      <c r="N1037" s="9">
        <f>PRODUCT(J$4:J1036)</f>
        <v>0</v>
      </c>
      <c r="O1037" s="9">
        <f>PRODUCT(L$4:L1036)</f>
        <v>0</v>
      </c>
      <c r="P1037" s="9">
        <f t="shared" si="1263"/>
        <v>0</v>
      </c>
      <c r="Q1037" s="9">
        <f t="shared" si="1264"/>
        <v>0</v>
      </c>
      <c r="R1037" s="9">
        <f t="shared" si="1265"/>
        <v>0</v>
      </c>
      <c r="S1037" s="9">
        <f t="shared" si="1266"/>
        <v>0</v>
      </c>
      <c r="T1037" s="9">
        <f t="shared" si="1267"/>
        <v>0</v>
      </c>
      <c r="U1037" s="9">
        <f t="shared" si="1268"/>
        <v>0</v>
      </c>
      <c r="V1037" s="9">
        <f t="shared" si="1269"/>
        <v>0</v>
      </c>
    </row>
    <row r="1038" spans="1:22" x14ac:dyDescent="0.25">
      <c r="A1038">
        <f t="shared" si="1270"/>
        <v>1034</v>
      </c>
      <c r="B1038" t="str">
        <f t="shared" si="1174"/>
        <v>March</v>
      </c>
      <c r="C1038">
        <f t="shared" si="1258"/>
        <v>2111</v>
      </c>
      <c r="D1038">
        <f t="shared" ref="D1038:E1038" si="1279">D1026+1</f>
        <v>128</v>
      </c>
      <c r="E1038">
        <f t="shared" si="1279"/>
        <v>126</v>
      </c>
      <c r="F1038" s="6"/>
      <c r="G1038" s="83">
        <f>VLOOKUP(D1038,Rates2,5)*VLOOKUP(D1038,Mort_Imp_Retirees,C1038-'Mort Imp Cume'!$C$4+2)</f>
        <v>1</v>
      </c>
      <c r="H1038" s="9">
        <f t="shared" si="1260"/>
        <v>0</v>
      </c>
      <c r="I1038" s="83">
        <f>VLOOKUP(E1038,Rates2,6)*VLOOKUP(E1038,Mort_Imp_Survivors,C1038-'Mort Imp Cume'!$C$4+2)</f>
        <v>1</v>
      </c>
      <c r="J1038" s="9">
        <f t="shared" si="1261"/>
        <v>0</v>
      </c>
      <c r="K1038" s="83">
        <f>VLOOKUP(E1038,Rates2,7)*VLOOKUP(E1038,Mort_Imp_Survivors,C1038-'Mort Imp Cume'!$C$4+2)</f>
        <v>1</v>
      </c>
      <c r="L1038" s="9">
        <f t="shared" si="1262"/>
        <v>0</v>
      </c>
      <c r="M1038" s="31">
        <f>PRODUCT(H$4:H1037)</f>
        <v>0</v>
      </c>
      <c r="N1038" s="9">
        <f>PRODUCT(J$4:J1037)</f>
        <v>0</v>
      </c>
      <c r="O1038" s="9">
        <f>PRODUCT(L$4:L1037)</f>
        <v>0</v>
      </c>
      <c r="P1038" s="9">
        <f t="shared" si="1263"/>
        <v>0</v>
      </c>
      <c r="Q1038" s="9">
        <f t="shared" si="1264"/>
        <v>0</v>
      </c>
      <c r="R1038" s="9">
        <f t="shared" si="1265"/>
        <v>0</v>
      </c>
      <c r="S1038" s="9">
        <f t="shared" si="1266"/>
        <v>0</v>
      </c>
      <c r="T1038" s="9">
        <f t="shared" si="1267"/>
        <v>0</v>
      </c>
      <c r="U1038" s="9">
        <f t="shared" si="1268"/>
        <v>0</v>
      </c>
      <c r="V1038" s="9">
        <f t="shared" si="1269"/>
        <v>0</v>
      </c>
    </row>
    <row r="1039" spans="1:22" x14ac:dyDescent="0.25">
      <c r="A1039">
        <f t="shared" si="1270"/>
        <v>1035</v>
      </c>
      <c r="B1039" t="str">
        <f t="shared" si="1174"/>
        <v>April</v>
      </c>
      <c r="C1039">
        <f t="shared" si="1258"/>
        <v>2111</v>
      </c>
      <c r="D1039">
        <f t="shared" ref="D1039:E1039" si="1280">D1027+1</f>
        <v>128</v>
      </c>
      <c r="E1039">
        <f t="shared" si="1280"/>
        <v>126</v>
      </c>
      <c r="F1039" s="6"/>
      <c r="G1039" s="83">
        <f>VLOOKUP(D1039,Rates2,5)*VLOOKUP(D1039,Mort_Imp_Retirees,C1039-'Mort Imp Cume'!$C$4+2)</f>
        <v>1</v>
      </c>
      <c r="H1039" s="9">
        <f t="shared" si="1260"/>
        <v>0</v>
      </c>
      <c r="I1039" s="83">
        <f>VLOOKUP(E1039,Rates2,6)*VLOOKUP(E1039,Mort_Imp_Survivors,C1039-'Mort Imp Cume'!$C$4+2)</f>
        <v>1</v>
      </c>
      <c r="J1039" s="9">
        <f t="shared" si="1261"/>
        <v>0</v>
      </c>
      <c r="K1039" s="83">
        <f>VLOOKUP(E1039,Rates2,7)*VLOOKUP(E1039,Mort_Imp_Survivors,C1039-'Mort Imp Cume'!$C$4+2)</f>
        <v>1</v>
      </c>
      <c r="L1039" s="9">
        <f t="shared" si="1262"/>
        <v>0</v>
      </c>
      <c r="M1039" s="31">
        <f>PRODUCT(H$4:H1038)</f>
        <v>0</v>
      </c>
      <c r="N1039" s="9">
        <f>PRODUCT(J$4:J1038)</f>
        <v>0</v>
      </c>
      <c r="O1039" s="9">
        <f>PRODUCT(L$4:L1038)</f>
        <v>0</v>
      </c>
      <c r="P1039" s="9">
        <f t="shared" si="1263"/>
        <v>0</v>
      </c>
      <c r="Q1039" s="9">
        <f t="shared" si="1264"/>
        <v>0</v>
      </c>
      <c r="R1039" s="9">
        <f t="shared" si="1265"/>
        <v>0</v>
      </c>
      <c r="S1039" s="9">
        <f t="shared" si="1266"/>
        <v>0</v>
      </c>
      <c r="T1039" s="9">
        <f t="shared" si="1267"/>
        <v>0</v>
      </c>
      <c r="U1039" s="9">
        <f t="shared" si="1268"/>
        <v>0</v>
      </c>
      <c r="V1039" s="9">
        <f t="shared" si="1269"/>
        <v>0</v>
      </c>
    </row>
    <row r="1040" spans="1:22" x14ac:dyDescent="0.25">
      <c r="A1040">
        <f t="shared" si="1270"/>
        <v>1036</v>
      </c>
      <c r="B1040" t="str">
        <f t="shared" si="1174"/>
        <v>May</v>
      </c>
      <c r="C1040">
        <f t="shared" si="1258"/>
        <v>2111</v>
      </c>
      <c r="D1040">
        <f t="shared" ref="D1040:E1040" si="1281">D1028+1</f>
        <v>128</v>
      </c>
      <c r="E1040">
        <f t="shared" si="1281"/>
        <v>126</v>
      </c>
      <c r="F1040" s="6"/>
      <c r="G1040" s="83">
        <f>VLOOKUP(D1040,Rates2,5)*VLOOKUP(D1040,Mort_Imp_Retirees,C1040-'Mort Imp Cume'!$C$4+2)</f>
        <v>1</v>
      </c>
      <c r="H1040" s="9">
        <f t="shared" si="1260"/>
        <v>0</v>
      </c>
      <c r="I1040" s="83">
        <f>VLOOKUP(E1040,Rates2,6)*VLOOKUP(E1040,Mort_Imp_Survivors,C1040-'Mort Imp Cume'!$C$4+2)</f>
        <v>1</v>
      </c>
      <c r="J1040" s="9">
        <f t="shared" si="1261"/>
        <v>0</v>
      </c>
      <c r="K1040" s="83">
        <f>VLOOKUP(E1040,Rates2,7)*VLOOKUP(E1040,Mort_Imp_Survivors,C1040-'Mort Imp Cume'!$C$4+2)</f>
        <v>1</v>
      </c>
      <c r="L1040" s="9">
        <f t="shared" si="1262"/>
        <v>0</v>
      </c>
      <c r="M1040" s="31">
        <f>PRODUCT(H$4:H1039)</f>
        <v>0</v>
      </c>
      <c r="N1040" s="9">
        <f>PRODUCT(J$4:J1039)</f>
        <v>0</v>
      </c>
      <c r="O1040" s="9">
        <f>PRODUCT(L$4:L1039)</f>
        <v>0</v>
      </c>
      <c r="P1040" s="9">
        <f t="shared" si="1263"/>
        <v>0</v>
      </c>
      <c r="Q1040" s="9">
        <f t="shared" si="1264"/>
        <v>0</v>
      </c>
      <c r="R1040" s="9">
        <f t="shared" si="1265"/>
        <v>0</v>
      </c>
      <c r="S1040" s="9">
        <f t="shared" si="1266"/>
        <v>0</v>
      </c>
      <c r="T1040" s="9">
        <f t="shared" si="1267"/>
        <v>0</v>
      </c>
      <c r="U1040" s="9">
        <f t="shared" si="1268"/>
        <v>0</v>
      </c>
      <c r="V1040" s="9">
        <f t="shared" si="1269"/>
        <v>0</v>
      </c>
    </row>
    <row r="1041" spans="1:22" x14ac:dyDescent="0.25">
      <c r="A1041">
        <f t="shared" si="1270"/>
        <v>1037</v>
      </c>
      <c r="B1041" t="str">
        <f t="shared" si="1174"/>
        <v>June</v>
      </c>
      <c r="C1041">
        <f t="shared" si="1258"/>
        <v>2111</v>
      </c>
      <c r="D1041">
        <f t="shared" ref="D1041:E1041" si="1282">D1029+1</f>
        <v>128</v>
      </c>
      <c r="E1041">
        <f t="shared" si="1282"/>
        <v>126</v>
      </c>
      <c r="F1041" s="6"/>
      <c r="G1041" s="83">
        <f>VLOOKUP(D1041,Rates2,5)*VLOOKUP(D1041,Mort_Imp_Retirees,C1041-'Mort Imp Cume'!$C$4+2)</f>
        <v>1</v>
      </c>
      <c r="H1041" s="9">
        <f t="shared" si="1260"/>
        <v>0</v>
      </c>
      <c r="I1041" s="83">
        <f>VLOOKUP(E1041,Rates2,6)*VLOOKUP(E1041,Mort_Imp_Survivors,C1041-'Mort Imp Cume'!$C$4+2)</f>
        <v>1</v>
      </c>
      <c r="J1041" s="9">
        <f t="shared" si="1261"/>
        <v>0</v>
      </c>
      <c r="K1041" s="83">
        <f>VLOOKUP(E1041,Rates2,7)*VLOOKUP(E1041,Mort_Imp_Survivors,C1041-'Mort Imp Cume'!$C$4+2)</f>
        <v>1</v>
      </c>
      <c r="L1041" s="9">
        <f t="shared" si="1262"/>
        <v>0</v>
      </c>
      <c r="M1041" s="31">
        <f>PRODUCT(H$4:H1040)</f>
        <v>0</v>
      </c>
      <c r="N1041" s="9">
        <f>PRODUCT(J$4:J1040)</f>
        <v>0</v>
      </c>
      <c r="O1041" s="9">
        <f>PRODUCT(L$4:L1040)</f>
        <v>0</v>
      </c>
      <c r="P1041" s="9">
        <f t="shared" si="1263"/>
        <v>0</v>
      </c>
      <c r="Q1041" s="9">
        <f t="shared" si="1264"/>
        <v>0</v>
      </c>
      <c r="R1041" s="9">
        <f t="shared" si="1265"/>
        <v>0</v>
      </c>
      <c r="S1041" s="9">
        <f t="shared" si="1266"/>
        <v>0</v>
      </c>
      <c r="T1041" s="9">
        <f t="shared" si="1267"/>
        <v>0</v>
      </c>
      <c r="U1041" s="9">
        <f t="shared" si="1268"/>
        <v>0</v>
      </c>
      <c r="V1041" s="9">
        <f t="shared" si="1269"/>
        <v>0</v>
      </c>
    </row>
    <row r="1042" spans="1:22" x14ac:dyDescent="0.25">
      <c r="A1042">
        <f t="shared" si="1270"/>
        <v>1038</v>
      </c>
      <c r="B1042" t="str">
        <f t="shared" ref="B1042:B1071" si="1283">B1030</f>
        <v>July</v>
      </c>
      <c r="C1042">
        <f t="shared" si="1258"/>
        <v>2111</v>
      </c>
      <c r="D1042">
        <f t="shared" ref="D1042:E1042" si="1284">D1030+1</f>
        <v>128</v>
      </c>
      <c r="E1042">
        <f t="shared" si="1284"/>
        <v>126</v>
      </c>
      <c r="F1042" s="6"/>
      <c r="G1042" s="83">
        <f>VLOOKUP(D1042,Rates2,5)*VLOOKUP(D1042,Mort_Imp_Retirees,C1042-'Mort Imp Cume'!$C$4+2)</f>
        <v>1</v>
      </c>
      <c r="H1042" s="9">
        <f t="shared" si="1260"/>
        <v>0</v>
      </c>
      <c r="I1042" s="83">
        <f>VLOOKUP(E1042,Rates2,6)*VLOOKUP(E1042,Mort_Imp_Survivors,C1042-'Mort Imp Cume'!$C$4+2)</f>
        <v>1</v>
      </c>
      <c r="J1042" s="9">
        <f t="shared" si="1261"/>
        <v>0</v>
      </c>
      <c r="K1042" s="83">
        <f>VLOOKUP(E1042,Rates2,7)*VLOOKUP(E1042,Mort_Imp_Survivors,C1042-'Mort Imp Cume'!$C$4+2)</f>
        <v>1</v>
      </c>
      <c r="L1042" s="9">
        <f t="shared" si="1262"/>
        <v>0</v>
      </c>
      <c r="M1042" s="31">
        <f>PRODUCT(H$4:H1041)</f>
        <v>0</v>
      </c>
      <c r="N1042" s="9">
        <f>PRODUCT(J$4:J1041)</f>
        <v>0</v>
      </c>
      <c r="O1042" s="9">
        <f>PRODUCT(L$4:L1041)</f>
        <v>0</v>
      </c>
      <c r="P1042" s="9">
        <f t="shared" si="1263"/>
        <v>0</v>
      </c>
      <c r="Q1042" s="9">
        <f t="shared" si="1264"/>
        <v>0</v>
      </c>
      <c r="R1042" s="9">
        <f t="shared" si="1265"/>
        <v>0</v>
      </c>
      <c r="S1042" s="9">
        <f t="shared" si="1266"/>
        <v>0</v>
      </c>
      <c r="T1042" s="9">
        <f t="shared" si="1267"/>
        <v>0</v>
      </c>
      <c r="U1042" s="9">
        <f t="shared" si="1268"/>
        <v>0</v>
      </c>
      <c r="V1042" s="9">
        <f t="shared" si="1269"/>
        <v>0</v>
      </c>
    </row>
    <row r="1043" spans="1:22" x14ac:dyDescent="0.25">
      <c r="A1043">
        <f t="shared" si="1270"/>
        <v>1039</v>
      </c>
      <c r="B1043" t="str">
        <f t="shared" si="1283"/>
        <v>August</v>
      </c>
      <c r="C1043">
        <f t="shared" si="1258"/>
        <v>2111</v>
      </c>
      <c r="D1043">
        <f t="shared" ref="D1043:E1043" si="1285">D1031+1</f>
        <v>128</v>
      </c>
      <c r="E1043">
        <f t="shared" si="1285"/>
        <v>126</v>
      </c>
      <c r="F1043" s="6"/>
      <c r="G1043" s="83">
        <f>VLOOKUP(D1043,Rates2,5)*VLOOKUP(D1043,Mort_Imp_Retirees,C1043-'Mort Imp Cume'!$C$4+2)</f>
        <v>1</v>
      </c>
      <c r="H1043" s="9">
        <f t="shared" si="1260"/>
        <v>0</v>
      </c>
      <c r="I1043" s="83">
        <f>VLOOKUP(E1043,Rates2,6)*VLOOKUP(E1043,Mort_Imp_Survivors,C1043-'Mort Imp Cume'!$C$4+2)</f>
        <v>1</v>
      </c>
      <c r="J1043" s="9">
        <f t="shared" si="1261"/>
        <v>0</v>
      </c>
      <c r="K1043" s="83">
        <f>VLOOKUP(E1043,Rates2,7)*VLOOKUP(E1043,Mort_Imp_Survivors,C1043-'Mort Imp Cume'!$C$4+2)</f>
        <v>1</v>
      </c>
      <c r="L1043" s="9">
        <f t="shared" si="1262"/>
        <v>0</v>
      </c>
      <c r="M1043" s="31">
        <f>PRODUCT(H$4:H1042)</f>
        <v>0</v>
      </c>
      <c r="N1043" s="9">
        <f>PRODUCT(J$4:J1042)</f>
        <v>0</v>
      </c>
      <c r="O1043" s="9">
        <f>PRODUCT(L$4:L1042)</f>
        <v>0</v>
      </c>
      <c r="P1043" s="9">
        <f t="shared" si="1263"/>
        <v>0</v>
      </c>
      <c r="Q1043" s="9">
        <f t="shared" si="1264"/>
        <v>0</v>
      </c>
      <c r="R1043" s="9">
        <f t="shared" si="1265"/>
        <v>0</v>
      </c>
      <c r="S1043" s="9">
        <f t="shared" si="1266"/>
        <v>0</v>
      </c>
      <c r="T1043" s="9">
        <f t="shared" si="1267"/>
        <v>0</v>
      </c>
      <c r="U1043" s="9">
        <f t="shared" si="1268"/>
        <v>0</v>
      </c>
      <c r="V1043" s="9">
        <f t="shared" si="1269"/>
        <v>0</v>
      </c>
    </row>
    <row r="1044" spans="1:22" x14ac:dyDescent="0.25">
      <c r="A1044">
        <f t="shared" si="1270"/>
        <v>1040</v>
      </c>
      <c r="B1044" t="str">
        <f t="shared" si="1283"/>
        <v>September</v>
      </c>
      <c r="C1044">
        <f t="shared" si="1258"/>
        <v>2111</v>
      </c>
      <c r="D1044">
        <f t="shared" ref="D1044:E1044" si="1286">D1032+1</f>
        <v>128</v>
      </c>
      <c r="E1044">
        <f t="shared" si="1286"/>
        <v>126</v>
      </c>
      <c r="F1044" s="6"/>
      <c r="G1044" s="83">
        <f>VLOOKUP(D1044,Rates2,5)*VLOOKUP(D1044,Mort_Imp_Retirees,C1044-'Mort Imp Cume'!$C$4+2)</f>
        <v>1</v>
      </c>
      <c r="H1044" s="9">
        <f t="shared" si="1260"/>
        <v>0</v>
      </c>
      <c r="I1044" s="83">
        <f>VLOOKUP(E1044,Rates2,6)*VLOOKUP(E1044,Mort_Imp_Survivors,C1044-'Mort Imp Cume'!$C$4+2)</f>
        <v>1</v>
      </c>
      <c r="J1044" s="9">
        <f t="shared" si="1261"/>
        <v>0</v>
      </c>
      <c r="K1044" s="83">
        <f>VLOOKUP(E1044,Rates2,7)*VLOOKUP(E1044,Mort_Imp_Survivors,C1044-'Mort Imp Cume'!$C$4+2)</f>
        <v>1</v>
      </c>
      <c r="L1044" s="9">
        <f t="shared" si="1262"/>
        <v>0</v>
      </c>
      <c r="M1044" s="31">
        <f>PRODUCT(H$4:H1043)</f>
        <v>0</v>
      </c>
      <c r="N1044" s="9">
        <f>PRODUCT(J$4:J1043)</f>
        <v>0</v>
      </c>
      <c r="O1044" s="9">
        <f>PRODUCT(L$4:L1043)</f>
        <v>0</v>
      </c>
      <c r="P1044" s="9">
        <f t="shared" si="1263"/>
        <v>0</v>
      </c>
      <c r="Q1044" s="9">
        <f t="shared" si="1264"/>
        <v>0</v>
      </c>
      <c r="R1044" s="9">
        <f t="shared" si="1265"/>
        <v>0</v>
      </c>
      <c r="S1044" s="9">
        <f t="shared" si="1266"/>
        <v>0</v>
      </c>
      <c r="T1044" s="9">
        <f t="shared" si="1267"/>
        <v>0</v>
      </c>
      <c r="U1044" s="9">
        <f t="shared" si="1268"/>
        <v>0</v>
      </c>
      <c r="V1044" s="9">
        <f t="shared" si="1269"/>
        <v>0</v>
      </c>
    </row>
    <row r="1045" spans="1:22" x14ac:dyDescent="0.25">
      <c r="A1045">
        <f t="shared" si="1270"/>
        <v>1041</v>
      </c>
      <c r="B1045" t="str">
        <f t="shared" si="1283"/>
        <v>October</v>
      </c>
      <c r="C1045">
        <f t="shared" si="1258"/>
        <v>2111</v>
      </c>
      <c r="D1045">
        <f t="shared" ref="D1045:E1045" si="1287">D1033+1</f>
        <v>128</v>
      </c>
      <c r="E1045">
        <f t="shared" si="1287"/>
        <v>126</v>
      </c>
      <c r="F1045" s="6"/>
      <c r="G1045" s="83">
        <f>VLOOKUP(D1045,Rates2,5)*VLOOKUP(D1045,Mort_Imp_Retirees,C1045-'Mort Imp Cume'!$C$4+2)</f>
        <v>1</v>
      </c>
      <c r="H1045" s="9">
        <f t="shared" si="1260"/>
        <v>0</v>
      </c>
      <c r="I1045" s="83">
        <f>VLOOKUP(E1045,Rates2,6)*VLOOKUP(E1045,Mort_Imp_Survivors,C1045-'Mort Imp Cume'!$C$4+2)</f>
        <v>1</v>
      </c>
      <c r="J1045" s="9">
        <f t="shared" si="1261"/>
        <v>0</v>
      </c>
      <c r="K1045" s="83">
        <f>VLOOKUP(E1045,Rates2,7)*VLOOKUP(E1045,Mort_Imp_Survivors,C1045-'Mort Imp Cume'!$C$4+2)</f>
        <v>1</v>
      </c>
      <c r="L1045" s="9">
        <f t="shared" si="1262"/>
        <v>0</v>
      </c>
      <c r="M1045" s="31">
        <f>PRODUCT(H$4:H1044)</f>
        <v>0</v>
      </c>
      <c r="N1045" s="9">
        <f>PRODUCT(J$4:J1044)</f>
        <v>0</v>
      </c>
      <c r="O1045" s="9">
        <f>PRODUCT(L$4:L1044)</f>
        <v>0</v>
      </c>
      <c r="P1045" s="9">
        <f t="shared" si="1263"/>
        <v>0</v>
      </c>
      <c r="Q1045" s="9">
        <f t="shared" si="1264"/>
        <v>0</v>
      </c>
      <c r="R1045" s="9">
        <f t="shared" si="1265"/>
        <v>0</v>
      </c>
      <c r="S1045" s="9">
        <f t="shared" si="1266"/>
        <v>0</v>
      </c>
      <c r="T1045" s="9">
        <f t="shared" si="1267"/>
        <v>0</v>
      </c>
      <c r="U1045" s="9">
        <f t="shared" si="1268"/>
        <v>0</v>
      </c>
      <c r="V1045" s="9">
        <f t="shared" si="1269"/>
        <v>0</v>
      </c>
    </row>
    <row r="1046" spans="1:22" x14ac:dyDescent="0.25">
      <c r="A1046">
        <f t="shared" si="1270"/>
        <v>1042</v>
      </c>
      <c r="B1046" t="str">
        <f t="shared" si="1283"/>
        <v>November</v>
      </c>
      <c r="C1046">
        <f t="shared" si="1258"/>
        <v>2111</v>
      </c>
      <c r="D1046">
        <f t="shared" ref="D1046:E1046" si="1288">D1034+1</f>
        <v>128</v>
      </c>
      <c r="E1046">
        <f t="shared" si="1288"/>
        <v>126</v>
      </c>
      <c r="F1046" s="6"/>
      <c r="G1046" s="83">
        <f>VLOOKUP(D1046,Rates2,5)*VLOOKUP(D1046,Mort_Imp_Retirees,C1046-'Mort Imp Cume'!$C$4+2)</f>
        <v>1</v>
      </c>
      <c r="H1046" s="9">
        <f t="shared" si="1260"/>
        <v>0</v>
      </c>
      <c r="I1046" s="83">
        <f>VLOOKUP(E1046,Rates2,6)*VLOOKUP(E1046,Mort_Imp_Survivors,C1046-'Mort Imp Cume'!$C$4+2)</f>
        <v>1</v>
      </c>
      <c r="J1046" s="9">
        <f t="shared" si="1261"/>
        <v>0</v>
      </c>
      <c r="K1046" s="83">
        <f>VLOOKUP(E1046,Rates2,7)*VLOOKUP(E1046,Mort_Imp_Survivors,C1046-'Mort Imp Cume'!$C$4+2)</f>
        <v>1</v>
      </c>
      <c r="L1046" s="9">
        <f t="shared" si="1262"/>
        <v>0</v>
      </c>
      <c r="M1046" s="31">
        <f>PRODUCT(H$4:H1045)</f>
        <v>0</v>
      </c>
      <c r="N1046" s="9">
        <f>PRODUCT(J$4:J1045)</f>
        <v>0</v>
      </c>
      <c r="O1046" s="9">
        <f>PRODUCT(L$4:L1045)</f>
        <v>0</v>
      </c>
      <c r="P1046" s="9">
        <f t="shared" si="1263"/>
        <v>0</v>
      </c>
      <c r="Q1046" s="9">
        <f t="shared" si="1264"/>
        <v>0</v>
      </c>
      <c r="R1046" s="9">
        <f t="shared" si="1265"/>
        <v>0</v>
      </c>
      <c r="S1046" s="9">
        <f t="shared" si="1266"/>
        <v>0</v>
      </c>
      <c r="T1046" s="9">
        <f t="shared" si="1267"/>
        <v>0</v>
      </c>
      <c r="U1046" s="9">
        <f t="shared" si="1268"/>
        <v>0</v>
      </c>
      <c r="V1046" s="9">
        <f t="shared" si="1269"/>
        <v>0</v>
      </c>
    </row>
    <row r="1047" spans="1:22" x14ac:dyDescent="0.25">
      <c r="A1047">
        <f t="shared" si="1270"/>
        <v>1043</v>
      </c>
      <c r="B1047" t="str">
        <f t="shared" si="1283"/>
        <v>December</v>
      </c>
      <c r="C1047">
        <f t="shared" si="1258"/>
        <v>2111</v>
      </c>
      <c r="D1047">
        <f t="shared" ref="D1047:E1047" si="1289">D1035+1</f>
        <v>128</v>
      </c>
      <c r="E1047">
        <f t="shared" si="1289"/>
        <v>126</v>
      </c>
      <c r="F1047" s="6"/>
      <c r="G1047" s="83">
        <f>VLOOKUP(D1047,Rates2,5)*VLOOKUP(D1047,Mort_Imp_Retirees,C1047-'Mort Imp Cume'!$C$4+2)</f>
        <v>1</v>
      </c>
      <c r="H1047" s="9">
        <f t="shared" si="1260"/>
        <v>0</v>
      </c>
      <c r="I1047" s="83">
        <f>VLOOKUP(E1047,Rates2,6)*VLOOKUP(E1047,Mort_Imp_Survivors,C1047-'Mort Imp Cume'!$C$4+2)</f>
        <v>1</v>
      </c>
      <c r="J1047" s="9">
        <f t="shared" si="1261"/>
        <v>0</v>
      </c>
      <c r="K1047" s="83">
        <f>VLOOKUP(E1047,Rates2,7)*VLOOKUP(E1047,Mort_Imp_Survivors,C1047-'Mort Imp Cume'!$C$4+2)</f>
        <v>1</v>
      </c>
      <c r="L1047" s="9">
        <f t="shared" si="1262"/>
        <v>0</v>
      </c>
      <c r="M1047" s="31">
        <f>PRODUCT(H$4:H1046)</f>
        <v>0</v>
      </c>
      <c r="N1047" s="9">
        <f>PRODUCT(J$4:J1046)</f>
        <v>0</v>
      </c>
      <c r="O1047" s="9">
        <f>PRODUCT(L$4:L1046)</f>
        <v>0</v>
      </c>
      <c r="P1047" s="9">
        <f t="shared" si="1263"/>
        <v>0</v>
      </c>
      <c r="Q1047" s="9">
        <f t="shared" si="1264"/>
        <v>0</v>
      </c>
      <c r="R1047" s="9">
        <f t="shared" si="1265"/>
        <v>0</v>
      </c>
      <c r="S1047" s="9">
        <f t="shared" si="1266"/>
        <v>0</v>
      </c>
      <c r="T1047" s="9">
        <f t="shared" si="1267"/>
        <v>0</v>
      </c>
      <c r="U1047" s="9">
        <f t="shared" si="1268"/>
        <v>0</v>
      </c>
      <c r="V1047" s="9">
        <f t="shared" si="1269"/>
        <v>0</v>
      </c>
    </row>
    <row r="1048" spans="1:22" x14ac:dyDescent="0.25">
      <c r="A1048">
        <f t="shared" si="1270"/>
        <v>1044</v>
      </c>
      <c r="B1048" t="str">
        <f t="shared" si="1283"/>
        <v>January</v>
      </c>
      <c r="C1048">
        <f t="shared" si="1258"/>
        <v>2112</v>
      </c>
      <c r="D1048">
        <f t="shared" ref="D1048:E1048" si="1290">D1036+1</f>
        <v>129</v>
      </c>
      <c r="E1048">
        <f t="shared" si="1290"/>
        <v>127</v>
      </c>
      <c r="F1048" s="6"/>
      <c r="G1048" s="83">
        <f>VLOOKUP(D1048,Rates2,5)*VLOOKUP(D1048,Mort_Imp_Retirees,C1048-'Mort Imp Cume'!$C$4+2)</f>
        <v>1</v>
      </c>
      <c r="H1048" s="9">
        <f t="shared" si="1260"/>
        <v>0</v>
      </c>
      <c r="I1048" s="83">
        <f>VLOOKUP(E1048,Rates2,6)*VLOOKUP(E1048,Mort_Imp_Survivors,C1048-'Mort Imp Cume'!$C$4+2)</f>
        <v>1</v>
      </c>
      <c r="J1048" s="9">
        <f t="shared" si="1261"/>
        <v>0</v>
      </c>
      <c r="K1048" s="83">
        <f>VLOOKUP(E1048,Rates2,7)*VLOOKUP(E1048,Mort_Imp_Survivors,C1048-'Mort Imp Cume'!$C$4+2)</f>
        <v>1</v>
      </c>
      <c r="L1048" s="9">
        <f t="shared" si="1262"/>
        <v>0</v>
      </c>
      <c r="M1048" s="31">
        <f>PRODUCT(H$4:H1047)</f>
        <v>0</v>
      </c>
      <c r="N1048" s="9">
        <f>PRODUCT(J$4:J1047)</f>
        <v>0</v>
      </c>
      <c r="O1048" s="9">
        <f>PRODUCT(L$4:L1047)</f>
        <v>0</v>
      </c>
      <c r="P1048" s="9">
        <f t="shared" si="1263"/>
        <v>0</v>
      </c>
      <c r="Q1048" s="9">
        <f t="shared" si="1264"/>
        <v>0</v>
      </c>
      <c r="R1048" s="9">
        <f t="shared" si="1265"/>
        <v>0</v>
      </c>
      <c r="S1048" s="9">
        <f t="shared" si="1266"/>
        <v>0</v>
      </c>
      <c r="T1048" s="9">
        <f t="shared" si="1267"/>
        <v>0</v>
      </c>
      <c r="U1048" s="9">
        <f t="shared" si="1268"/>
        <v>0</v>
      </c>
      <c r="V1048" s="9">
        <f t="shared" si="1269"/>
        <v>0</v>
      </c>
    </row>
    <row r="1049" spans="1:22" x14ac:dyDescent="0.25">
      <c r="A1049">
        <f t="shared" si="1270"/>
        <v>1045</v>
      </c>
      <c r="B1049" t="str">
        <f t="shared" si="1283"/>
        <v>February</v>
      </c>
      <c r="C1049">
        <f t="shared" si="1258"/>
        <v>2112</v>
      </c>
      <c r="D1049">
        <f t="shared" ref="D1049:E1049" si="1291">D1037+1</f>
        <v>129</v>
      </c>
      <c r="E1049">
        <f t="shared" si="1291"/>
        <v>127</v>
      </c>
      <c r="F1049" s="6"/>
      <c r="G1049" s="83">
        <f>VLOOKUP(D1049,Rates2,5)*VLOOKUP(D1049,Mort_Imp_Retirees,C1049-'Mort Imp Cume'!$C$4+2)</f>
        <v>1</v>
      </c>
      <c r="H1049" s="9">
        <f t="shared" si="1260"/>
        <v>0</v>
      </c>
      <c r="I1049" s="83">
        <f>VLOOKUP(E1049,Rates2,6)*VLOOKUP(E1049,Mort_Imp_Survivors,C1049-'Mort Imp Cume'!$C$4+2)</f>
        <v>1</v>
      </c>
      <c r="J1049" s="9">
        <f t="shared" si="1261"/>
        <v>0</v>
      </c>
      <c r="K1049" s="83">
        <f>VLOOKUP(E1049,Rates2,7)*VLOOKUP(E1049,Mort_Imp_Survivors,C1049-'Mort Imp Cume'!$C$4+2)</f>
        <v>1</v>
      </c>
      <c r="L1049" s="9">
        <f t="shared" si="1262"/>
        <v>0</v>
      </c>
      <c r="M1049" s="31">
        <f>PRODUCT(H$4:H1048)</f>
        <v>0</v>
      </c>
      <c r="N1049" s="9">
        <f>PRODUCT(J$4:J1048)</f>
        <v>0</v>
      </c>
      <c r="O1049" s="9">
        <f>PRODUCT(L$4:L1048)</f>
        <v>0</v>
      </c>
      <c r="P1049" s="9">
        <f t="shared" si="1263"/>
        <v>0</v>
      </c>
      <c r="Q1049" s="9">
        <f t="shared" si="1264"/>
        <v>0</v>
      </c>
      <c r="R1049" s="9">
        <f t="shared" si="1265"/>
        <v>0</v>
      </c>
      <c r="S1049" s="9">
        <f t="shared" si="1266"/>
        <v>0</v>
      </c>
      <c r="T1049" s="9">
        <f t="shared" si="1267"/>
        <v>0</v>
      </c>
      <c r="U1049" s="9">
        <f t="shared" si="1268"/>
        <v>0</v>
      </c>
      <c r="V1049" s="9">
        <f t="shared" si="1269"/>
        <v>0</v>
      </c>
    </row>
    <row r="1050" spans="1:22" x14ac:dyDescent="0.25">
      <c r="A1050">
        <f t="shared" si="1270"/>
        <v>1046</v>
      </c>
      <c r="B1050" t="str">
        <f t="shared" si="1283"/>
        <v>March</v>
      </c>
      <c r="C1050">
        <f t="shared" si="1258"/>
        <v>2112</v>
      </c>
      <c r="D1050">
        <f t="shared" ref="D1050:E1050" si="1292">D1038+1</f>
        <v>129</v>
      </c>
      <c r="E1050">
        <f t="shared" si="1292"/>
        <v>127</v>
      </c>
      <c r="F1050" s="6"/>
      <c r="G1050" s="83">
        <f>VLOOKUP(D1050,Rates2,5)*VLOOKUP(D1050,Mort_Imp_Retirees,C1050-'Mort Imp Cume'!$C$4+2)</f>
        <v>1</v>
      </c>
      <c r="H1050" s="9">
        <f t="shared" si="1260"/>
        <v>0</v>
      </c>
      <c r="I1050" s="83">
        <f>VLOOKUP(E1050,Rates2,6)*VLOOKUP(E1050,Mort_Imp_Survivors,C1050-'Mort Imp Cume'!$C$4+2)</f>
        <v>1</v>
      </c>
      <c r="J1050" s="9">
        <f t="shared" si="1261"/>
        <v>0</v>
      </c>
      <c r="K1050" s="83">
        <f>VLOOKUP(E1050,Rates2,7)*VLOOKUP(E1050,Mort_Imp_Survivors,C1050-'Mort Imp Cume'!$C$4+2)</f>
        <v>1</v>
      </c>
      <c r="L1050" s="9">
        <f t="shared" si="1262"/>
        <v>0</v>
      </c>
      <c r="M1050" s="31">
        <f>PRODUCT(H$4:H1049)</f>
        <v>0</v>
      </c>
      <c r="N1050" s="9">
        <f>PRODUCT(J$4:J1049)</f>
        <v>0</v>
      </c>
      <c r="O1050" s="9">
        <f>PRODUCT(L$4:L1049)</f>
        <v>0</v>
      </c>
      <c r="P1050" s="9">
        <f t="shared" si="1263"/>
        <v>0</v>
      </c>
      <c r="Q1050" s="9">
        <f t="shared" si="1264"/>
        <v>0</v>
      </c>
      <c r="R1050" s="9">
        <f t="shared" si="1265"/>
        <v>0</v>
      </c>
      <c r="S1050" s="9">
        <f t="shared" si="1266"/>
        <v>0</v>
      </c>
      <c r="T1050" s="9">
        <f t="shared" si="1267"/>
        <v>0</v>
      </c>
      <c r="U1050" s="9">
        <f t="shared" si="1268"/>
        <v>0</v>
      </c>
      <c r="V1050" s="9">
        <f t="shared" si="1269"/>
        <v>0</v>
      </c>
    </row>
    <row r="1051" spans="1:22" x14ac:dyDescent="0.25">
      <c r="A1051">
        <f t="shared" si="1270"/>
        <v>1047</v>
      </c>
      <c r="B1051" t="str">
        <f t="shared" si="1283"/>
        <v>April</v>
      </c>
      <c r="C1051">
        <f t="shared" si="1258"/>
        <v>2112</v>
      </c>
      <c r="D1051">
        <f t="shared" ref="D1051:E1051" si="1293">D1039+1</f>
        <v>129</v>
      </c>
      <c r="E1051">
        <f t="shared" si="1293"/>
        <v>127</v>
      </c>
      <c r="F1051" s="6"/>
      <c r="G1051" s="83">
        <f>VLOOKUP(D1051,Rates2,5)*VLOOKUP(D1051,Mort_Imp_Retirees,C1051-'Mort Imp Cume'!$C$4+2)</f>
        <v>1</v>
      </c>
      <c r="H1051" s="9">
        <f t="shared" si="1260"/>
        <v>0</v>
      </c>
      <c r="I1051" s="83">
        <f>VLOOKUP(E1051,Rates2,6)*VLOOKUP(E1051,Mort_Imp_Survivors,C1051-'Mort Imp Cume'!$C$4+2)</f>
        <v>1</v>
      </c>
      <c r="J1051" s="9">
        <f t="shared" si="1261"/>
        <v>0</v>
      </c>
      <c r="K1051" s="83">
        <f>VLOOKUP(E1051,Rates2,7)*VLOOKUP(E1051,Mort_Imp_Survivors,C1051-'Mort Imp Cume'!$C$4+2)</f>
        <v>1</v>
      </c>
      <c r="L1051" s="9">
        <f t="shared" si="1262"/>
        <v>0</v>
      </c>
      <c r="M1051" s="31">
        <f>PRODUCT(H$4:H1050)</f>
        <v>0</v>
      </c>
      <c r="N1051" s="9">
        <f>PRODUCT(J$4:J1050)</f>
        <v>0</v>
      </c>
      <c r="O1051" s="9">
        <f>PRODUCT(L$4:L1050)</f>
        <v>0</v>
      </c>
      <c r="P1051" s="9">
        <f t="shared" si="1263"/>
        <v>0</v>
      </c>
      <c r="Q1051" s="9">
        <f t="shared" si="1264"/>
        <v>0</v>
      </c>
      <c r="R1051" s="9">
        <f t="shared" si="1265"/>
        <v>0</v>
      </c>
      <c r="S1051" s="9">
        <f t="shared" si="1266"/>
        <v>0</v>
      </c>
      <c r="T1051" s="9">
        <f t="shared" si="1267"/>
        <v>0</v>
      </c>
      <c r="U1051" s="9">
        <f t="shared" si="1268"/>
        <v>0</v>
      </c>
      <c r="V1051" s="9">
        <f t="shared" si="1269"/>
        <v>0</v>
      </c>
    </row>
    <row r="1052" spans="1:22" x14ac:dyDescent="0.25">
      <c r="A1052">
        <f t="shared" si="1270"/>
        <v>1048</v>
      </c>
      <c r="B1052" t="str">
        <f t="shared" si="1283"/>
        <v>May</v>
      </c>
      <c r="C1052">
        <f t="shared" si="1258"/>
        <v>2112</v>
      </c>
      <c r="D1052">
        <f t="shared" ref="D1052:E1052" si="1294">D1040+1</f>
        <v>129</v>
      </c>
      <c r="E1052">
        <f t="shared" si="1294"/>
        <v>127</v>
      </c>
      <c r="F1052" s="6"/>
      <c r="G1052" s="83">
        <f>VLOOKUP(D1052,Rates2,5)*VLOOKUP(D1052,Mort_Imp_Retirees,C1052-'Mort Imp Cume'!$C$4+2)</f>
        <v>1</v>
      </c>
      <c r="H1052" s="9">
        <f t="shared" si="1260"/>
        <v>0</v>
      </c>
      <c r="I1052" s="83">
        <f>VLOOKUP(E1052,Rates2,6)*VLOOKUP(E1052,Mort_Imp_Survivors,C1052-'Mort Imp Cume'!$C$4+2)</f>
        <v>1</v>
      </c>
      <c r="J1052" s="9">
        <f t="shared" si="1261"/>
        <v>0</v>
      </c>
      <c r="K1052" s="83">
        <f>VLOOKUP(E1052,Rates2,7)*VLOOKUP(E1052,Mort_Imp_Survivors,C1052-'Mort Imp Cume'!$C$4+2)</f>
        <v>1</v>
      </c>
      <c r="L1052" s="9">
        <f t="shared" si="1262"/>
        <v>0</v>
      </c>
      <c r="M1052" s="31">
        <f>PRODUCT(H$4:H1051)</f>
        <v>0</v>
      </c>
      <c r="N1052" s="9">
        <f>PRODUCT(J$4:J1051)</f>
        <v>0</v>
      </c>
      <c r="O1052" s="9">
        <f>PRODUCT(L$4:L1051)</f>
        <v>0</v>
      </c>
      <c r="P1052" s="9">
        <f t="shared" si="1263"/>
        <v>0</v>
      </c>
      <c r="Q1052" s="9">
        <f t="shared" si="1264"/>
        <v>0</v>
      </c>
      <c r="R1052" s="9">
        <f t="shared" si="1265"/>
        <v>0</v>
      </c>
      <c r="S1052" s="9">
        <f t="shared" si="1266"/>
        <v>0</v>
      </c>
      <c r="T1052" s="9">
        <f t="shared" si="1267"/>
        <v>0</v>
      </c>
      <c r="U1052" s="9">
        <f t="shared" si="1268"/>
        <v>0</v>
      </c>
      <c r="V1052" s="9">
        <f t="shared" si="1269"/>
        <v>0</v>
      </c>
    </row>
    <row r="1053" spans="1:22" x14ac:dyDescent="0.25">
      <c r="A1053">
        <f t="shared" si="1270"/>
        <v>1049</v>
      </c>
      <c r="B1053" t="str">
        <f t="shared" si="1283"/>
        <v>June</v>
      </c>
      <c r="C1053">
        <f t="shared" si="1258"/>
        <v>2112</v>
      </c>
      <c r="D1053">
        <f t="shared" ref="D1053:E1053" si="1295">D1041+1</f>
        <v>129</v>
      </c>
      <c r="E1053">
        <f t="shared" si="1295"/>
        <v>127</v>
      </c>
      <c r="F1053" s="6"/>
      <c r="G1053" s="83">
        <f>VLOOKUP(D1053,Rates2,5)*VLOOKUP(D1053,Mort_Imp_Retirees,C1053-'Mort Imp Cume'!$C$4+2)</f>
        <v>1</v>
      </c>
      <c r="H1053" s="9">
        <f t="shared" si="1260"/>
        <v>0</v>
      </c>
      <c r="I1053" s="83">
        <f>VLOOKUP(E1053,Rates2,6)*VLOOKUP(E1053,Mort_Imp_Survivors,C1053-'Mort Imp Cume'!$C$4+2)</f>
        <v>1</v>
      </c>
      <c r="J1053" s="9">
        <f t="shared" si="1261"/>
        <v>0</v>
      </c>
      <c r="K1053" s="83">
        <f>VLOOKUP(E1053,Rates2,7)*VLOOKUP(E1053,Mort_Imp_Survivors,C1053-'Mort Imp Cume'!$C$4+2)</f>
        <v>1</v>
      </c>
      <c r="L1053" s="9">
        <f t="shared" si="1262"/>
        <v>0</v>
      </c>
      <c r="M1053" s="31">
        <f>PRODUCT(H$4:H1052)</f>
        <v>0</v>
      </c>
      <c r="N1053" s="9">
        <f>PRODUCT(J$4:J1052)</f>
        <v>0</v>
      </c>
      <c r="O1053" s="9">
        <f>PRODUCT(L$4:L1052)</f>
        <v>0</v>
      </c>
      <c r="P1053" s="9">
        <f t="shared" si="1263"/>
        <v>0</v>
      </c>
      <c r="Q1053" s="9">
        <f t="shared" si="1264"/>
        <v>0</v>
      </c>
      <c r="R1053" s="9">
        <f t="shared" si="1265"/>
        <v>0</v>
      </c>
      <c r="S1053" s="9">
        <f t="shared" si="1266"/>
        <v>0</v>
      </c>
      <c r="T1053" s="9">
        <f t="shared" si="1267"/>
        <v>0</v>
      </c>
      <c r="U1053" s="9">
        <f t="shared" si="1268"/>
        <v>0</v>
      </c>
      <c r="V1053" s="9">
        <f t="shared" si="1269"/>
        <v>0</v>
      </c>
    </row>
    <row r="1054" spans="1:22" x14ac:dyDescent="0.25">
      <c r="A1054">
        <f t="shared" si="1270"/>
        <v>1050</v>
      </c>
      <c r="B1054" t="str">
        <f t="shared" si="1283"/>
        <v>July</v>
      </c>
      <c r="C1054">
        <f t="shared" si="1258"/>
        <v>2112</v>
      </c>
      <c r="D1054">
        <f t="shared" ref="D1054:E1054" si="1296">D1042+1</f>
        <v>129</v>
      </c>
      <c r="E1054">
        <f t="shared" si="1296"/>
        <v>127</v>
      </c>
      <c r="F1054" s="6"/>
      <c r="G1054" s="83">
        <f>VLOOKUP(D1054,Rates2,5)*VLOOKUP(D1054,Mort_Imp_Retirees,C1054-'Mort Imp Cume'!$C$4+2)</f>
        <v>1</v>
      </c>
      <c r="H1054" s="9">
        <f t="shared" si="1260"/>
        <v>0</v>
      </c>
      <c r="I1054" s="83">
        <f>VLOOKUP(E1054,Rates2,6)*VLOOKUP(E1054,Mort_Imp_Survivors,C1054-'Mort Imp Cume'!$C$4+2)</f>
        <v>1</v>
      </c>
      <c r="J1054" s="9">
        <f t="shared" si="1261"/>
        <v>0</v>
      </c>
      <c r="K1054" s="83">
        <f>VLOOKUP(E1054,Rates2,7)*VLOOKUP(E1054,Mort_Imp_Survivors,C1054-'Mort Imp Cume'!$C$4+2)</f>
        <v>1</v>
      </c>
      <c r="L1054" s="9">
        <f t="shared" si="1262"/>
        <v>0</v>
      </c>
      <c r="M1054" s="31">
        <f>PRODUCT(H$4:H1053)</f>
        <v>0</v>
      </c>
      <c r="N1054" s="9">
        <f>PRODUCT(J$4:J1053)</f>
        <v>0</v>
      </c>
      <c r="O1054" s="9">
        <f>PRODUCT(L$4:L1053)</f>
        <v>0</v>
      </c>
      <c r="P1054" s="9">
        <f t="shared" si="1263"/>
        <v>0</v>
      </c>
      <c r="Q1054" s="9">
        <f t="shared" si="1264"/>
        <v>0</v>
      </c>
      <c r="R1054" s="9">
        <f t="shared" si="1265"/>
        <v>0</v>
      </c>
      <c r="S1054" s="9">
        <f t="shared" si="1266"/>
        <v>0</v>
      </c>
      <c r="T1054" s="9">
        <f t="shared" si="1267"/>
        <v>0</v>
      </c>
      <c r="U1054" s="9">
        <f t="shared" si="1268"/>
        <v>0</v>
      </c>
      <c r="V1054" s="9">
        <f t="shared" si="1269"/>
        <v>0</v>
      </c>
    </row>
    <row r="1055" spans="1:22" x14ac:dyDescent="0.25">
      <c r="A1055">
        <f t="shared" si="1270"/>
        <v>1051</v>
      </c>
      <c r="B1055" t="str">
        <f t="shared" si="1283"/>
        <v>August</v>
      </c>
      <c r="C1055">
        <f t="shared" si="1258"/>
        <v>2112</v>
      </c>
      <c r="D1055">
        <f t="shared" ref="D1055:E1055" si="1297">D1043+1</f>
        <v>129</v>
      </c>
      <c r="E1055">
        <f t="shared" si="1297"/>
        <v>127</v>
      </c>
      <c r="F1055" s="6"/>
      <c r="G1055" s="83">
        <f>VLOOKUP(D1055,Rates2,5)*VLOOKUP(D1055,Mort_Imp_Retirees,C1055-'Mort Imp Cume'!$C$4+2)</f>
        <v>1</v>
      </c>
      <c r="H1055" s="9">
        <f t="shared" si="1260"/>
        <v>0</v>
      </c>
      <c r="I1055" s="83">
        <f>VLOOKUP(E1055,Rates2,6)*VLOOKUP(E1055,Mort_Imp_Survivors,C1055-'Mort Imp Cume'!$C$4+2)</f>
        <v>1</v>
      </c>
      <c r="J1055" s="9">
        <f t="shared" si="1261"/>
        <v>0</v>
      </c>
      <c r="K1055" s="83">
        <f>VLOOKUP(E1055,Rates2,7)*VLOOKUP(E1055,Mort_Imp_Survivors,C1055-'Mort Imp Cume'!$C$4+2)</f>
        <v>1</v>
      </c>
      <c r="L1055" s="9">
        <f t="shared" si="1262"/>
        <v>0</v>
      </c>
      <c r="M1055" s="31">
        <f>PRODUCT(H$4:H1054)</f>
        <v>0</v>
      </c>
      <c r="N1055" s="9">
        <f>PRODUCT(J$4:J1054)</f>
        <v>0</v>
      </c>
      <c r="O1055" s="9">
        <f>PRODUCT(L$4:L1054)</f>
        <v>0</v>
      </c>
      <c r="P1055" s="9">
        <f t="shared" si="1263"/>
        <v>0</v>
      </c>
      <c r="Q1055" s="9">
        <f t="shared" si="1264"/>
        <v>0</v>
      </c>
      <c r="R1055" s="9">
        <f t="shared" si="1265"/>
        <v>0</v>
      </c>
      <c r="S1055" s="9">
        <f t="shared" si="1266"/>
        <v>0</v>
      </c>
      <c r="T1055" s="9">
        <f t="shared" si="1267"/>
        <v>0</v>
      </c>
      <c r="U1055" s="9">
        <f t="shared" si="1268"/>
        <v>0</v>
      </c>
      <c r="V1055" s="9">
        <f t="shared" si="1269"/>
        <v>0</v>
      </c>
    </row>
    <row r="1056" spans="1:22" x14ac:dyDescent="0.25">
      <c r="A1056">
        <f t="shared" si="1270"/>
        <v>1052</v>
      </c>
      <c r="B1056" t="str">
        <f t="shared" si="1283"/>
        <v>September</v>
      </c>
      <c r="C1056">
        <f t="shared" si="1258"/>
        <v>2112</v>
      </c>
      <c r="D1056">
        <f t="shared" ref="D1056:E1056" si="1298">D1044+1</f>
        <v>129</v>
      </c>
      <c r="E1056">
        <f t="shared" si="1298"/>
        <v>127</v>
      </c>
      <c r="F1056" s="6"/>
      <c r="G1056" s="83">
        <f>VLOOKUP(D1056,Rates2,5)*VLOOKUP(D1056,Mort_Imp_Retirees,C1056-'Mort Imp Cume'!$C$4+2)</f>
        <v>1</v>
      </c>
      <c r="H1056" s="9">
        <f t="shared" si="1260"/>
        <v>0</v>
      </c>
      <c r="I1056" s="83">
        <f>VLOOKUP(E1056,Rates2,6)*VLOOKUP(E1056,Mort_Imp_Survivors,C1056-'Mort Imp Cume'!$C$4+2)</f>
        <v>1</v>
      </c>
      <c r="J1056" s="9">
        <f t="shared" si="1261"/>
        <v>0</v>
      </c>
      <c r="K1056" s="83">
        <f>VLOOKUP(E1056,Rates2,7)*VLOOKUP(E1056,Mort_Imp_Survivors,C1056-'Mort Imp Cume'!$C$4+2)</f>
        <v>1</v>
      </c>
      <c r="L1056" s="9">
        <f t="shared" si="1262"/>
        <v>0</v>
      </c>
      <c r="M1056" s="31">
        <f>PRODUCT(H$4:H1055)</f>
        <v>0</v>
      </c>
      <c r="N1056" s="9">
        <f>PRODUCT(J$4:J1055)</f>
        <v>0</v>
      </c>
      <c r="O1056" s="9">
        <f>PRODUCT(L$4:L1055)</f>
        <v>0</v>
      </c>
      <c r="P1056" s="9">
        <f t="shared" si="1263"/>
        <v>0</v>
      </c>
      <c r="Q1056" s="9">
        <f t="shared" si="1264"/>
        <v>0</v>
      </c>
      <c r="R1056" s="9">
        <f t="shared" si="1265"/>
        <v>0</v>
      </c>
      <c r="S1056" s="9">
        <f t="shared" si="1266"/>
        <v>0</v>
      </c>
      <c r="T1056" s="9">
        <f t="shared" si="1267"/>
        <v>0</v>
      </c>
      <c r="U1056" s="9">
        <f t="shared" si="1268"/>
        <v>0</v>
      </c>
      <c r="V1056" s="9">
        <f t="shared" si="1269"/>
        <v>0</v>
      </c>
    </row>
    <row r="1057" spans="1:22" x14ac:dyDescent="0.25">
      <c r="A1057">
        <f t="shared" si="1270"/>
        <v>1053</v>
      </c>
      <c r="B1057" t="str">
        <f t="shared" si="1283"/>
        <v>October</v>
      </c>
      <c r="C1057">
        <f t="shared" si="1258"/>
        <v>2112</v>
      </c>
      <c r="D1057">
        <f t="shared" ref="D1057:E1057" si="1299">D1045+1</f>
        <v>129</v>
      </c>
      <c r="E1057">
        <f t="shared" si="1299"/>
        <v>127</v>
      </c>
      <c r="F1057" s="6"/>
      <c r="G1057" s="83">
        <f>VLOOKUP(D1057,Rates2,5)*VLOOKUP(D1057,Mort_Imp_Retirees,C1057-'Mort Imp Cume'!$C$4+2)</f>
        <v>1</v>
      </c>
      <c r="H1057" s="9">
        <f t="shared" si="1260"/>
        <v>0</v>
      </c>
      <c r="I1057" s="83">
        <f>VLOOKUP(E1057,Rates2,6)*VLOOKUP(E1057,Mort_Imp_Survivors,C1057-'Mort Imp Cume'!$C$4+2)</f>
        <v>1</v>
      </c>
      <c r="J1057" s="9">
        <f t="shared" si="1261"/>
        <v>0</v>
      </c>
      <c r="K1057" s="83">
        <f>VLOOKUP(E1057,Rates2,7)*VLOOKUP(E1057,Mort_Imp_Survivors,C1057-'Mort Imp Cume'!$C$4+2)</f>
        <v>1</v>
      </c>
      <c r="L1057" s="9">
        <f t="shared" si="1262"/>
        <v>0</v>
      </c>
      <c r="M1057" s="31">
        <f>PRODUCT(H$4:H1056)</f>
        <v>0</v>
      </c>
      <c r="N1057" s="9">
        <f>PRODUCT(J$4:J1056)</f>
        <v>0</v>
      </c>
      <c r="O1057" s="9">
        <f>PRODUCT(L$4:L1056)</f>
        <v>0</v>
      </c>
      <c r="P1057" s="9">
        <f t="shared" si="1263"/>
        <v>0</v>
      </c>
      <c r="Q1057" s="9">
        <f t="shared" si="1264"/>
        <v>0</v>
      </c>
      <c r="R1057" s="9">
        <f t="shared" si="1265"/>
        <v>0</v>
      </c>
      <c r="S1057" s="9">
        <f t="shared" si="1266"/>
        <v>0</v>
      </c>
      <c r="T1057" s="9">
        <f t="shared" si="1267"/>
        <v>0</v>
      </c>
      <c r="U1057" s="9">
        <f t="shared" si="1268"/>
        <v>0</v>
      </c>
      <c r="V1057" s="9">
        <f t="shared" si="1269"/>
        <v>0</v>
      </c>
    </row>
    <row r="1058" spans="1:22" x14ac:dyDescent="0.25">
      <c r="A1058">
        <f t="shared" si="1270"/>
        <v>1054</v>
      </c>
      <c r="B1058" t="str">
        <f t="shared" si="1283"/>
        <v>November</v>
      </c>
      <c r="C1058">
        <f t="shared" si="1258"/>
        <v>2112</v>
      </c>
      <c r="D1058">
        <f t="shared" ref="D1058:E1058" si="1300">D1046+1</f>
        <v>129</v>
      </c>
      <c r="E1058">
        <f t="shared" si="1300"/>
        <v>127</v>
      </c>
      <c r="F1058" s="6"/>
      <c r="G1058" s="83">
        <f>VLOOKUP(D1058,Rates2,5)*VLOOKUP(D1058,Mort_Imp_Retirees,C1058-'Mort Imp Cume'!$C$4+2)</f>
        <v>1</v>
      </c>
      <c r="H1058" s="9">
        <f t="shared" si="1260"/>
        <v>0</v>
      </c>
      <c r="I1058" s="83">
        <f>VLOOKUP(E1058,Rates2,6)*VLOOKUP(E1058,Mort_Imp_Survivors,C1058-'Mort Imp Cume'!$C$4+2)</f>
        <v>1</v>
      </c>
      <c r="J1058" s="9">
        <f t="shared" si="1261"/>
        <v>0</v>
      </c>
      <c r="K1058" s="83">
        <f>VLOOKUP(E1058,Rates2,7)*VLOOKUP(E1058,Mort_Imp_Survivors,C1058-'Mort Imp Cume'!$C$4+2)</f>
        <v>1</v>
      </c>
      <c r="L1058" s="9">
        <f t="shared" si="1262"/>
        <v>0</v>
      </c>
      <c r="M1058" s="31">
        <f>PRODUCT(H$4:H1057)</f>
        <v>0</v>
      </c>
      <c r="N1058" s="9">
        <f>PRODUCT(J$4:J1057)</f>
        <v>0</v>
      </c>
      <c r="O1058" s="9">
        <f>PRODUCT(L$4:L1057)</f>
        <v>0</v>
      </c>
      <c r="P1058" s="9">
        <f t="shared" si="1263"/>
        <v>0</v>
      </c>
      <c r="Q1058" s="9">
        <f t="shared" si="1264"/>
        <v>0</v>
      </c>
      <c r="R1058" s="9">
        <f t="shared" si="1265"/>
        <v>0</v>
      </c>
      <c r="S1058" s="9">
        <f t="shared" si="1266"/>
        <v>0</v>
      </c>
      <c r="T1058" s="9">
        <f t="shared" si="1267"/>
        <v>0</v>
      </c>
      <c r="U1058" s="9">
        <f t="shared" si="1268"/>
        <v>0</v>
      </c>
      <c r="V1058" s="9">
        <f t="shared" si="1269"/>
        <v>0</v>
      </c>
    </row>
    <row r="1059" spans="1:22" x14ac:dyDescent="0.25">
      <c r="A1059">
        <f>A1058+1</f>
        <v>1055</v>
      </c>
      <c r="B1059" t="str">
        <f t="shared" ref="B1059:B1070" si="1301">B1047</f>
        <v>December</v>
      </c>
      <c r="C1059">
        <f>C1058+IF(B1058="December",1,0)</f>
        <v>2112</v>
      </c>
      <c r="D1059">
        <f t="shared" ref="D1059:E1070" si="1302">D1047+1</f>
        <v>129</v>
      </c>
      <c r="E1059">
        <f t="shared" si="1302"/>
        <v>127</v>
      </c>
      <c r="F1059" s="6"/>
      <c r="G1059" s="83">
        <f>VLOOKUP(D1059,Rates2,5)*VLOOKUP(D1059,Mort_Imp_Retirees,C1059-'Mort Imp Cume'!$C$4+2)</f>
        <v>1</v>
      </c>
      <c r="H1059" s="9">
        <f t="shared" si="1260"/>
        <v>0</v>
      </c>
      <c r="I1059" s="83">
        <f>VLOOKUP(E1059,Rates2,6)*VLOOKUP(E1059,Mort_Imp_Survivors,C1059-'Mort Imp Cume'!$C$4+2)</f>
        <v>1</v>
      </c>
      <c r="J1059" s="9">
        <f t="shared" si="1261"/>
        <v>0</v>
      </c>
      <c r="K1059" s="83">
        <f>VLOOKUP(E1059,Rates2,7)*VLOOKUP(E1059,Mort_Imp_Survivors,C1059-'Mort Imp Cume'!$C$4+2)</f>
        <v>1</v>
      </c>
      <c r="L1059" s="9">
        <f t="shared" si="1262"/>
        <v>0</v>
      </c>
      <c r="M1059" s="31">
        <f>PRODUCT(H$4:H1058)</f>
        <v>0</v>
      </c>
      <c r="N1059" s="9">
        <f>PRODUCT(J$4:J1058)</f>
        <v>0</v>
      </c>
      <c r="O1059" s="9">
        <f>PRODUCT(L$4:L1058)</f>
        <v>0</v>
      </c>
      <c r="P1059" s="9">
        <f t="shared" si="1263"/>
        <v>0</v>
      </c>
      <c r="Q1059" s="9">
        <f t="shared" si="1264"/>
        <v>0</v>
      </c>
      <c r="R1059" s="9">
        <f t="shared" si="1265"/>
        <v>0</v>
      </c>
      <c r="S1059" s="9">
        <f t="shared" ref="S1059:S1083" si="1303">IF(O1000=0,0,R999*O1059/O1000)</f>
        <v>0</v>
      </c>
      <c r="T1059" s="9">
        <f t="shared" ref="T1059:T1083" si="1304">IF(O940=0,0,R939*O1059/O940)</f>
        <v>0</v>
      </c>
      <c r="U1059" s="9">
        <f t="shared" ref="U1059:U1083" si="1305">IF(O820=0,0,R819*O1059/O820)</f>
        <v>0</v>
      </c>
      <c r="V1059" s="9">
        <f t="shared" ref="V1059:V1083" si="1306">IF(O700=0,0,R699*O1059/O700)</f>
        <v>0</v>
      </c>
    </row>
    <row r="1060" spans="1:22" x14ac:dyDescent="0.25">
      <c r="A1060">
        <f t="shared" si="1270"/>
        <v>1056</v>
      </c>
      <c r="B1060" t="str">
        <f t="shared" si="1301"/>
        <v>January</v>
      </c>
      <c r="C1060">
        <f t="shared" si="1258"/>
        <v>2113</v>
      </c>
      <c r="D1060">
        <f t="shared" si="1302"/>
        <v>130</v>
      </c>
      <c r="E1060">
        <f t="shared" si="1302"/>
        <v>128</v>
      </c>
      <c r="F1060" s="6"/>
      <c r="G1060" s="83">
        <f>VLOOKUP(D1060,Rates2,5)*VLOOKUP(D1060,Mort_Imp_Retirees,C1060-'Mort Imp Cume'!$C$4+2)</f>
        <v>1</v>
      </c>
      <c r="H1060" s="9">
        <f t="shared" si="1260"/>
        <v>0</v>
      </c>
      <c r="I1060" s="83">
        <f>VLOOKUP(E1060,Rates2,6)*VLOOKUP(E1060,Mort_Imp_Survivors,C1060-'Mort Imp Cume'!$C$4+2)</f>
        <v>1</v>
      </c>
      <c r="J1060" s="9">
        <f t="shared" si="1261"/>
        <v>0</v>
      </c>
      <c r="K1060" s="83">
        <f>VLOOKUP(E1060,Rates2,7)*VLOOKUP(E1060,Mort_Imp_Survivors,C1060-'Mort Imp Cume'!$C$4+2)</f>
        <v>1</v>
      </c>
      <c r="L1060" s="9">
        <f t="shared" si="1262"/>
        <v>0</v>
      </c>
      <c r="M1060" s="31">
        <f>PRODUCT(H$4:H1059)</f>
        <v>0</v>
      </c>
      <c r="N1060" s="9">
        <f>PRODUCT(J$4:J1059)</f>
        <v>0</v>
      </c>
      <c r="O1060" s="9">
        <f>PRODUCT(L$4:L1059)</f>
        <v>0</v>
      </c>
      <c r="P1060" s="9">
        <f t="shared" si="1263"/>
        <v>0</v>
      </c>
      <c r="Q1060" s="9">
        <f t="shared" si="1264"/>
        <v>0</v>
      </c>
      <c r="R1060" s="9">
        <f t="shared" si="1265"/>
        <v>0</v>
      </c>
      <c r="S1060" s="9">
        <f t="shared" si="1303"/>
        <v>0</v>
      </c>
      <c r="T1060" s="9">
        <f t="shared" si="1304"/>
        <v>0</v>
      </c>
      <c r="U1060" s="9">
        <f t="shared" si="1305"/>
        <v>0</v>
      </c>
      <c r="V1060" s="9">
        <f t="shared" si="1306"/>
        <v>0</v>
      </c>
    </row>
    <row r="1061" spans="1:22" x14ac:dyDescent="0.25">
      <c r="A1061">
        <f t="shared" si="1270"/>
        <v>1057</v>
      </c>
      <c r="B1061" t="str">
        <f t="shared" si="1301"/>
        <v>February</v>
      </c>
      <c r="C1061">
        <f t="shared" si="1258"/>
        <v>2113</v>
      </c>
      <c r="D1061">
        <f t="shared" si="1302"/>
        <v>130</v>
      </c>
      <c r="E1061">
        <f t="shared" si="1302"/>
        <v>128</v>
      </c>
      <c r="F1061" s="6"/>
      <c r="G1061" s="83">
        <f>VLOOKUP(D1061,Rates2,5)*VLOOKUP(D1061,Mort_Imp_Retirees,C1061-'Mort Imp Cume'!$C$4+2)</f>
        <v>1</v>
      </c>
      <c r="H1061" s="9">
        <f t="shared" si="1260"/>
        <v>0</v>
      </c>
      <c r="I1061" s="83">
        <f>VLOOKUP(E1061,Rates2,6)*VLOOKUP(E1061,Mort_Imp_Survivors,C1061-'Mort Imp Cume'!$C$4+2)</f>
        <v>1</v>
      </c>
      <c r="J1061" s="9">
        <f t="shared" si="1261"/>
        <v>0</v>
      </c>
      <c r="K1061" s="83">
        <f>VLOOKUP(E1061,Rates2,7)*VLOOKUP(E1061,Mort_Imp_Survivors,C1061-'Mort Imp Cume'!$C$4+2)</f>
        <v>1</v>
      </c>
      <c r="L1061" s="9">
        <f t="shared" si="1262"/>
        <v>0</v>
      </c>
      <c r="M1061" s="31">
        <f>PRODUCT(H$4:H1060)</f>
        <v>0</v>
      </c>
      <c r="N1061" s="9">
        <f>PRODUCT(J$4:J1060)</f>
        <v>0</v>
      </c>
      <c r="O1061" s="9">
        <f>PRODUCT(L$4:L1060)</f>
        <v>0</v>
      </c>
      <c r="P1061" s="9">
        <f t="shared" si="1263"/>
        <v>0</v>
      </c>
      <c r="Q1061" s="9">
        <f t="shared" si="1264"/>
        <v>0</v>
      </c>
      <c r="R1061" s="9">
        <f t="shared" si="1265"/>
        <v>0</v>
      </c>
      <c r="S1061" s="9">
        <f t="shared" si="1303"/>
        <v>0</v>
      </c>
      <c r="T1061" s="9">
        <f t="shared" si="1304"/>
        <v>0</v>
      </c>
      <c r="U1061" s="9">
        <f t="shared" si="1305"/>
        <v>0</v>
      </c>
      <c r="V1061" s="9">
        <f t="shared" si="1306"/>
        <v>0</v>
      </c>
    </row>
    <row r="1062" spans="1:22" x14ac:dyDescent="0.25">
      <c r="A1062">
        <f t="shared" si="1270"/>
        <v>1058</v>
      </c>
      <c r="B1062" t="str">
        <f t="shared" si="1301"/>
        <v>March</v>
      </c>
      <c r="C1062">
        <f t="shared" si="1258"/>
        <v>2113</v>
      </c>
      <c r="D1062">
        <f t="shared" si="1302"/>
        <v>130</v>
      </c>
      <c r="E1062">
        <f t="shared" si="1302"/>
        <v>128</v>
      </c>
      <c r="F1062" s="6"/>
      <c r="G1062" s="83">
        <f>VLOOKUP(D1062,Rates2,5)*VLOOKUP(D1062,Mort_Imp_Retirees,C1062-'Mort Imp Cume'!$C$4+2)</f>
        <v>1</v>
      </c>
      <c r="H1062" s="9">
        <f t="shared" si="1260"/>
        <v>0</v>
      </c>
      <c r="I1062" s="83">
        <f>VLOOKUP(E1062,Rates2,6)*VLOOKUP(E1062,Mort_Imp_Survivors,C1062-'Mort Imp Cume'!$C$4+2)</f>
        <v>1</v>
      </c>
      <c r="J1062" s="9">
        <f t="shared" si="1261"/>
        <v>0</v>
      </c>
      <c r="K1062" s="83">
        <f>VLOOKUP(E1062,Rates2,7)*VLOOKUP(E1062,Mort_Imp_Survivors,C1062-'Mort Imp Cume'!$C$4+2)</f>
        <v>1</v>
      </c>
      <c r="L1062" s="9">
        <f t="shared" si="1262"/>
        <v>0</v>
      </c>
      <c r="M1062" s="31">
        <f>PRODUCT(H$4:H1061)</f>
        <v>0</v>
      </c>
      <c r="N1062" s="9">
        <f>PRODUCT(J$4:J1061)</f>
        <v>0</v>
      </c>
      <c r="O1062" s="9">
        <f>PRODUCT(L$4:L1061)</f>
        <v>0</v>
      </c>
      <c r="P1062" s="9">
        <f t="shared" si="1263"/>
        <v>0</v>
      </c>
      <c r="Q1062" s="9">
        <f t="shared" si="1264"/>
        <v>0</v>
      </c>
      <c r="R1062" s="9">
        <f t="shared" si="1265"/>
        <v>0</v>
      </c>
      <c r="S1062" s="9">
        <f t="shared" si="1303"/>
        <v>0</v>
      </c>
      <c r="T1062" s="9">
        <f t="shared" si="1304"/>
        <v>0</v>
      </c>
      <c r="U1062" s="9">
        <f t="shared" si="1305"/>
        <v>0</v>
      </c>
      <c r="V1062" s="9">
        <f t="shared" si="1306"/>
        <v>0</v>
      </c>
    </row>
    <row r="1063" spans="1:22" x14ac:dyDescent="0.25">
      <c r="A1063">
        <f t="shared" si="1270"/>
        <v>1059</v>
      </c>
      <c r="B1063" t="str">
        <f t="shared" si="1301"/>
        <v>April</v>
      </c>
      <c r="C1063">
        <f t="shared" si="1258"/>
        <v>2113</v>
      </c>
      <c r="D1063">
        <f t="shared" si="1302"/>
        <v>130</v>
      </c>
      <c r="E1063">
        <f t="shared" si="1302"/>
        <v>128</v>
      </c>
      <c r="F1063" s="6"/>
      <c r="G1063" s="83">
        <f>VLOOKUP(D1063,Rates2,5)*VLOOKUP(D1063,Mort_Imp_Retirees,C1063-'Mort Imp Cume'!$C$4+2)</f>
        <v>1</v>
      </c>
      <c r="H1063" s="9">
        <f t="shared" si="1260"/>
        <v>0</v>
      </c>
      <c r="I1063" s="83">
        <f>VLOOKUP(E1063,Rates2,6)*VLOOKUP(E1063,Mort_Imp_Survivors,C1063-'Mort Imp Cume'!$C$4+2)</f>
        <v>1</v>
      </c>
      <c r="J1063" s="9">
        <f t="shared" si="1261"/>
        <v>0</v>
      </c>
      <c r="K1063" s="83">
        <f>VLOOKUP(E1063,Rates2,7)*VLOOKUP(E1063,Mort_Imp_Survivors,C1063-'Mort Imp Cume'!$C$4+2)</f>
        <v>1</v>
      </c>
      <c r="L1063" s="9">
        <f t="shared" si="1262"/>
        <v>0</v>
      </c>
      <c r="M1063" s="31">
        <f>PRODUCT(H$4:H1062)</f>
        <v>0</v>
      </c>
      <c r="N1063" s="9">
        <f>PRODUCT(J$4:J1062)</f>
        <v>0</v>
      </c>
      <c r="O1063" s="9">
        <f>PRODUCT(L$4:L1062)</f>
        <v>0</v>
      </c>
      <c r="P1063" s="9">
        <f t="shared" si="1263"/>
        <v>0</v>
      </c>
      <c r="Q1063" s="9">
        <f t="shared" si="1264"/>
        <v>0</v>
      </c>
      <c r="R1063" s="9">
        <f t="shared" si="1265"/>
        <v>0</v>
      </c>
      <c r="S1063" s="9">
        <f t="shared" si="1303"/>
        <v>0</v>
      </c>
      <c r="T1063" s="9">
        <f t="shared" si="1304"/>
        <v>0</v>
      </c>
      <c r="U1063" s="9">
        <f t="shared" si="1305"/>
        <v>0</v>
      </c>
      <c r="V1063" s="9">
        <f t="shared" si="1306"/>
        <v>0</v>
      </c>
    </row>
    <row r="1064" spans="1:22" x14ac:dyDescent="0.25">
      <c r="A1064">
        <f t="shared" si="1270"/>
        <v>1060</v>
      </c>
      <c r="B1064" t="str">
        <f t="shared" si="1301"/>
        <v>May</v>
      </c>
      <c r="C1064">
        <f t="shared" si="1258"/>
        <v>2113</v>
      </c>
      <c r="D1064">
        <f t="shared" si="1302"/>
        <v>130</v>
      </c>
      <c r="E1064">
        <f t="shared" si="1302"/>
        <v>128</v>
      </c>
      <c r="F1064" s="6"/>
      <c r="G1064" s="83">
        <f>VLOOKUP(D1064,Rates2,5)*VLOOKUP(D1064,Mort_Imp_Retirees,C1064-'Mort Imp Cume'!$C$4+2)</f>
        <v>1</v>
      </c>
      <c r="H1064" s="9">
        <f t="shared" si="1260"/>
        <v>0</v>
      </c>
      <c r="I1064" s="83">
        <f>VLOOKUP(E1064,Rates2,6)*VLOOKUP(E1064,Mort_Imp_Survivors,C1064-'Mort Imp Cume'!$C$4+2)</f>
        <v>1</v>
      </c>
      <c r="J1064" s="9">
        <f t="shared" si="1261"/>
        <v>0</v>
      </c>
      <c r="K1064" s="83">
        <f>VLOOKUP(E1064,Rates2,7)*VLOOKUP(E1064,Mort_Imp_Survivors,C1064-'Mort Imp Cume'!$C$4+2)</f>
        <v>1</v>
      </c>
      <c r="L1064" s="9">
        <f t="shared" si="1262"/>
        <v>0</v>
      </c>
      <c r="M1064" s="31">
        <f>PRODUCT(H$4:H1063)</f>
        <v>0</v>
      </c>
      <c r="N1064" s="9">
        <f>PRODUCT(J$4:J1063)</f>
        <v>0</v>
      </c>
      <c r="O1064" s="9">
        <f>PRODUCT(L$4:L1063)</f>
        <v>0</v>
      </c>
      <c r="P1064" s="9">
        <f t="shared" si="1263"/>
        <v>0</v>
      </c>
      <c r="Q1064" s="9">
        <f t="shared" si="1264"/>
        <v>0</v>
      </c>
      <c r="R1064" s="9">
        <f t="shared" si="1265"/>
        <v>0</v>
      </c>
      <c r="S1064" s="9">
        <f t="shared" si="1303"/>
        <v>0</v>
      </c>
      <c r="T1064" s="9">
        <f t="shared" si="1304"/>
        <v>0</v>
      </c>
      <c r="U1064" s="9">
        <f t="shared" si="1305"/>
        <v>0</v>
      </c>
      <c r="V1064" s="9">
        <f t="shared" si="1306"/>
        <v>0</v>
      </c>
    </row>
    <row r="1065" spans="1:22" x14ac:dyDescent="0.25">
      <c r="A1065">
        <f t="shared" si="1270"/>
        <v>1061</v>
      </c>
      <c r="B1065" t="str">
        <f t="shared" si="1301"/>
        <v>June</v>
      </c>
      <c r="C1065">
        <f t="shared" si="1258"/>
        <v>2113</v>
      </c>
      <c r="D1065">
        <f t="shared" si="1302"/>
        <v>130</v>
      </c>
      <c r="E1065">
        <f t="shared" si="1302"/>
        <v>128</v>
      </c>
      <c r="F1065" s="6"/>
      <c r="G1065" s="83">
        <f>VLOOKUP(D1065,Rates2,5)*VLOOKUP(D1065,Mort_Imp_Retirees,C1065-'Mort Imp Cume'!$C$4+2)</f>
        <v>1</v>
      </c>
      <c r="H1065" s="9">
        <f t="shared" si="1260"/>
        <v>0</v>
      </c>
      <c r="I1065" s="83">
        <f>VLOOKUP(E1065,Rates2,6)*VLOOKUP(E1065,Mort_Imp_Survivors,C1065-'Mort Imp Cume'!$C$4+2)</f>
        <v>1</v>
      </c>
      <c r="J1065" s="9">
        <f t="shared" si="1261"/>
        <v>0</v>
      </c>
      <c r="K1065" s="83">
        <f>VLOOKUP(E1065,Rates2,7)*VLOOKUP(E1065,Mort_Imp_Survivors,C1065-'Mort Imp Cume'!$C$4+2)</f>
        <v>1</v>
      </c>
      <c r="L1065" s="9">
        <f t="shared" si="1262"/>
        <v>0</v>
      </c>
      <c r="M1065" s="31">
        <f>PRODUCT(H$4:H1064)</f>
        <v>0</v>
      </c>
      <c r="N1065" s="9">
        <f>PRODUCT(J$4:J1064)</f>
        <v>0</v>
      </c>
      <c r="O1065" s="9">
        <f>PRODUCT(L$4:L1064)</f>
        <v>0</v>
      </c>
      <c r="P1065" s="9">
        <f t="shared" si="1263"/>
        <v>0</v>
      </c>
      <c r="Q1065" s="9">
        <f t="shared" si="1264"/>
        <v>0</v>
      </c>
      <c r="R1065" s="9">
        <f t="shared" si="1265"/>
        <v>0</v>
      </c>
      <c r="S1065" s="9">
        <f t="shared" si="1303"/>
        <v>0</v>
      </c>
      <c r="T1065" s="9">
        <f t="shared" si="1304"/>
        <v>0</v>
      </c>
      <c r="U1065" s="9">
        <f t="shared" si="1305"/>
        <v>0</v>
      </c>
      <c r="V1065" s="9">
        <f t="shared" si="1306"/>
        <v>0</v>
      </c>
    </row>
    <row r="1066" spans="1:22" x14ac:dyDescent="0.25">
      <c r="A1066">
        <f t="shared" si="1270"/>
        <v>1062</v>
      </c>
      <c r="B1066" t="str">
        <f t="shared" si="1301"/>
        <v>July</v>
      </c>
      <c r="C1066">
        <f t="shared" si="1258"/>
        <v>2113</v>
      </c>
      <c r="D1066">
        <f t="shared" si="1302"/>
        <v>130</v>
      </c>
      <c r="E1066">
        <f t="shared" si="1302"/>
        <v>128</v>
      </c>
      <c r="F1066" s="6"/>
      <c r="G1066" s="83">
        <f>VLOOKUP(D1066,Rates2,5)*VLOOKUP(D1066,Mort_Imp_Retirees,C1066-'Mort Imp Cume'!$C$4+2)</f>
        <v>1</v>
      </c>
      <c r="H1066" s="9">
        <f t="shared" si="1260"/>
        <v>0</v>
      </c>
      <c r="I1066" s="83">
        <f>VLOOKUP(E1066,Rates2,6)*VLOOKUP(E1066,Mort_Imp_Survivors,C1066-'Mort Imp Cume'!$C$4+2)</f>
        <v>1</v>
      </c>
      <c r="J1066" s="9">
        <f t="shared" si="1261"/>
        <v>0</v>
      </c>
      <c r="K1066" s="83">
        <f>VLOOKUP(E1066,Rates2,7)*VLOOKUP(E1066,Mort_Imp_Survivors,C1066-'Mort Imp Cume'!$C$4+2)</f>
        <v>1</v>
      </c>
      <c r="L1066" s="9">
        <f t="shared" si="1262"/>
        <v>0</v>
      </c>
      <c r="M1066" s="31">
        <f>PRODUCT(H$4:H1065)</f>
        <v>0</v>
      </c>
      <c r="N1066" s="9">
        <f>PRODUCT(J$4:J1065)</f>
        <v>0</v>
      </c>
      <c r="O1066" s="9">
        <f>PRODUCT(L$4:L1065)</f>
        <v>0</v>
      </c>
      <c r="P1066" s="9">
        <f t="shared" si="1263"/>
        <v>0</v>
      </c>
      <c r="Q1066" s="9">
        <f t="shared" si="1264"/>
        <v>0</v>
      </c>
      <c r="R1066" s="9">
        <f t="shared" si="1265"/>
        <v>0</v>
      </c>
      <c r="S1066" s="9">
        <f t="shared" si="1303"/>
        <v>0</v>
      </c>
      <c r="T1066" s="9">
        <f t="shared" si="1304"/>
        <v>0</v>
      </c>
      <c r="U1066" s="9">
        <f t="shared" si="1305"/>
        <v>0</v>
      </c>
      <c r="V1066" s="9">
        <f t="shared" si="1306"/>
        <v>0</v>
      </c>
    </row>
    <row r="1067" spans="1:22" x14ac:dyDescent="0.25">
      <c r="A1067">
        <f t="shared" si="1270"/>
        <v>1063</v>
      </c>
      <c r="B1067" t="str">
        <f t="shared" si="1301"/>
        <v>August</v>
      </c>
      <c r="C1067">
        <f t="shared" si="1258"/>
        <v>2113</v>
      </c>
      <c r="D1067">
        <f t="shared" si="1302"/>
        <v>130</v>
      </c>
      <c r="E1067">
        <f t="shared" si="1302"/>
        <v>128</v>
      </c>
      <c r="F1067" s="6"/>
      <c r="G1067" s="83">
        <f>VLOOKUP(D1067,Rates2,5)*VLOOKUP(D1067,Mort_Imp_Retirees,C1067-'Mort Imp Cume'!$C$4+2)</f>
        <v>1</v>
      </c>
      <c r="H1067" s="9">
        <f t="shared" si="1260"/>
        <v>0</v>
      </c>
      <c r="I1067" s="83">
        <f>VLOOKUP(E1067,Rates2,6)*VLOOKUP(E1067,Mort_Imp_Survivors,C1067-'Mort Imp Cume'!$C$4+2)</f>
        <v>1</v>
      </c>
      <c r="J1067" s="9">
        <f t="shared" si="1261"/>
        <v>0</v>
      </c>
      <c r="K1067" s="83">
        <f>VLOOKUP(E1067,Rates2,7)*VLOOKUP(E1067,Mort_Imp_Survivors,C1067-'Mort Imp Cume'!$C$4+2)</f>
        <v>1</v>
      </c>
      <c r="L1067" s="9">
        <f t="shared" si="1262"/>
        <v>0</v>
      </c>
      <c r="M1067" s="31">
        <f>PRODUCT(H$4:H1066)</f>
        <v>0</v>
      </c>
      <c r="N1067" s="9">
        <f>PRODUCT(J$4:J1066)</f>
        <v>0</v>
      </c>
      <c r="O1067" s="9">
        <f>PRODUCT(L$4:L1066)</f>
        <v>0</v>
      </c>
      <c r="P1067" s="9">
        <f t="shared" si="1263"/>
        <v>0</v>
      </c>
      <c r="Q1067" s="9">
        <f t="shared" si="1264"/>
        <v>0</v>
      </c>
      <c r="R1067" s="9">
        <f t="shared" si="1265"/>
        <v>0</v>
      </c>
      <c r="S1067" s="9">
        <f t="shared" si="1303"/>
        <v>0</v>
      </c>
      <c r="T1067" s="9">
        <f t="shared" si="1304"/>
        <v>0</v>
      </c>
      <c r="U1067" s="9">
        <f t="shared" si="1305"/>
        <v>0</v>
      </c>
      <c r="V1067" s="9">
        <f t="shared" si="1306"/>
        <v>0</v>
      </c>
    </row>
    <row r="1068" spans="1:22" x14ac:dyDescent="0.25">
      <c r="A1068">
        <f t="shared" si="1270"/>
        <v>1064</v>
      </c>
      <c r="B1068" t="str">
        <f t="shared" si="1301"/>
        <v>September</v>
      </c>
      <c r="C1068">
        <f t="shared" si="1258"/>
        <v>2113</v>
      </c>
      <c r="D1068">
        <f t="shared" si="1302"/>
        <v>130</v>
      </c>
      <c r="E1068">
        <f t="shared" si="1302"/>
        <v>128</v>
      </c>
      <c r="F1068" s="6"/>
      <c r="G1068" s="83">
        <f>VLOOKUP(D1068,Rates2,5)*VLOOKUP(D1068,Mort_Imp_Retirees,C1068-'Mort Imp Cume'!$C$4+2)</f>
        <v>1</v>
      </c>
      <c r="H1068" s="9">
        <f t="shared" si="1260"/>
        <v>0</v>
      </c>
      <c r="I1068" s="83">
        <f>VLOOKUP(E1068,Rates2,6)*VLOOKUP(E1068,Mort_Imp_Survivors,C1068-'Mort Imp Cume'!$C$4+2)</f>
        <v>1</v>
      </c>
      <c r="J1068" s="9">
        <f t="shared" si="1261"/>
        <v>0</v>
      </c>
      <c r="K1068" s="83">
        <f>VLOOKUP(E1068,Rates2,7)*VLOOKUP(E1068,Mort_Imp_Survivors,C1068-'Mort Imp Cume'!$C$4+2)</f>
        <v>1</v>
      </c>
      <c r="L1068" s="9">
        <f t="shared" si="1262"/>
        <v>0</v>
      </c>
      <c r="M1068" s="31">
        <f>PRODUCT(H$4:H1067)</f>
        <v>0</v>
      </c>
      <c r="N1068" s="9">
        <f>PRODUCT(J$4:J1067)</f>
        <v>0</v>
      </c>
      <c r="O1068" s="9">
        <f>PRODUCT(L$4:L1067)</f>
        <v>0</v>
      </c>
      <c r="P1068" s="9">
        <f t="shared" si="1263"/>
        <v>0</v>
      </c>
      <c r="Q1068" s="9">
        <f t="shared" si="1264"/>
        <v>0</v>
      </c>
      <c r="R1068" s="9">
        <f t="shared" si="1265"/>
        <v>0</v>
      </c>
      <c r="S1068" s="9">
        <f t="shared" si="1303"/>
        <v>0</v>
      </c>
      <c r="T1068" s="9">
        <f t="shared" si="1304"/>
        <v>0</v>
      </c>
      <c r="U1068" s="9">
        <f t="shared" si="1305"/>
        <v>0</v>
      </c>
      <c r="V1068" s="9">
        <f t="shared" si="1306"/>
        <v>0</v>
      </c>
    </row>
    <row r="1069" spans="1:22" x14ac:dyDescent="0.25">
      <c r="A1069">
        <f t="shared" si="1270"/>
        <v>1065</v>
      </c>
      <c r="B1069" t="str">
        <f t="shared" si="1301"/>
        <v>October</v>
      </c>
      <c r="C1069">
        <f t="shared" si="1258"/>
        <v>2113</v>
      </c>
      <c r="D1069">
        <f t="shared" si="1302"/>
        <v>130</v>
      </c>
      <c r="E1069">
        <f t="shared" si="1302"/>
        <v>128</v>
      </c>
      <c r="F1069" s="6"/>
      <c r="G1069" s="83">
        <f>VLOOKUP(D1069,Rates2,5)*VLOOKUP(D1069,Mort_Imp_Retirees,C1069-'Mort Imp Cume'!$C$4+2)</f>
        <v>1</v>
      </c>
      <c r="H1069" s="9">
        <f t="shared" si="1260"/>
        <v>0</v>
      </c>
      <c r="I1069" s="83">
        <f>VLOOKUP(E1069,Rates2,6)*VLOOKUP(E1069,Mort_Imp_Survivors,C1069-'Mort Imp Cume'!$C$4+2)</f>
        <v>1</v>
      </c>
      <c r="J1069" s="9">
        <f t="shared" si="1261"/>
        <v>0</v>
      </c>
      <c r="K1069" s="83">
        <f>VLOOKUP(E1069,Rates2,7)*VLOOKUP(E1069,Mort_Imp_Survivors,C1069-'Mort Imp Cume'!$C$4+2)</f>
        <v>1</v>
      </c>
      <c r="L1069" s="9">
        <f t="shared" si="1262"/>
        <v>0</v>
      </c>
      <c r="M1069" s="31">
        <f>PRODUCT(H$4:H1068)</f>
        <v>0</v>
      </c>
      <c r="N1069" s="9">
        <f>PRODUCT(J$4:J1068)</f>
        <v>0</v>
      </c>
      <c r="O1069" s="9">
        <f>PRODUCT(L$4:L1068)</f>
        <v>0</v>
      </c>
      <c r="P1069" s="9">
        <f t="shared" si="1263"/>
        <v>0</v>
      </c>
      <c r="Q1069" s="9">
        <f t="shared" si="1264"/>
        <v>0</v>
      </c>
      <c r="R1069" s="9">
        <f t="shared" si="1265"/>
        <v>0</v>
      </c>
      <c r="S1069" s="9">
        <f t="shared" si="1303"/>
        <v>0</v>
      </c>
      <c r="T1069" s="9">
        <f t="shared" si="1304"/>
        <v>0</v>
      </c>
      <c r="U1069" s="9">
        <f t="shared" si="1305"/>
        <v>0</v>
      </c>
      <c r="V1069" s="9">
        <f t="shared" si="1306"/>
        <v>0</v>
      </c>
    </row>
    <row r="1070" spans="1:22" x14ac:dyDescent="0.25">
      <c r="A1070">
        <f t="shared" si="1270"/>
        <v>1066</v>
      </c>
      <c r="B1070" t="str">
        <f t="shared" si="1301"/>
        <v>November</v>
      </c>
      <c r="C1070">
        <f t="shared" si="1258"/>
        <v>2113</v>
      </c>
      <c r="D1070">
        <f t="shared" si="1302"/>
        <v>130</v>
      </c>
      <c r="E1070">
        <f t="shared" si="1302"/>
        <v>128</v>
      </c>
      <c r="F1070" s="6"/>
      <c r="G1070" s="83">
        <f>VLOOKUP(D1070,Rates2,5)*VLOOKUP(D1070,Mort_Imp_Retirees,C1070-'Mort Imp Cume'!$C$4+2)</f>
        <v>1</v>
      </c>
      <c r="H1070" s="9">
        <f t="shared" si="1260"/>
        <v>0</v>
      </c>
      <c r="I1070" s="83">
        <f>VLOOKUP(E1070,Rates2,6)*VLOOKUP(E1070,Mort_Imp_Survivors,C1070-'Mort Imp Cume'!$C$4+2)</f>
        <v>1</v>
      </c>
      <c r="J1070" s="9">
        <f t="shared" si="1261"/>
        <v>0</v>
      </c>
      <c r="K1070" s="83">
        <f>VLOOKUP(E1070,Rates2,7)*VLOOKUP(E1070,Mort_Imp_Survivors,C1070-'Mort Imp Cume'!$C$4+2)</f>
        <v>1</v>
      </c>
      <c r="L1070" s="9">
        <f t="shared" si="1262"/>
        <v>0</v>
      </c>
      <c r="M1070" s="31">
        <f>PRODUCT(H$4:H1069)</f>
        <v>0</v>
      </c>
      <c r="N1070" s="9">
        <f>PRODUCT(J$4:J1069)</f>
        <v>0</v>
      </c>
      <c r="O1070" s="9">
        <f>PRODUCT(L$4:L1069)</f>
        <v>0</v>
      </c>
      <c r="P1070" s="9">
        <f t="shared" si="1263"/>
        <v>0</v>
      </c>
      <c r="Q1070" s="9">
        <f t="shared" si="1264"/>
        <v>0</v>
      </c>
      <c r="R1070" s="9">
        <f t="shared" si="1265"/>
        <v>0</v>
      </c>
      <c r="S1070" s="9">
        <f t="shared" si="1303"/>
        <v>0</v>
      </c>
      <c r="T1070" s="9">
        <f t="shared" si="1304"/>
        <v>0</v>
      </c>
      <c r="U1070" s="9">
        <f t="shared" si="1305"/>
        <v>0</v>
      </c>
      <c r="V1070" s="9">
        <f t="shared" si="1306"/>
        <v>0</v>
      </c>
    </row>
    <row r="1071" spans="1:22" x14ac:dyDescent="0.25">
      <c r="A1071">
        <f t="shared" si="1270"/>
        <v>1067</v>
      </c>
      <c r="B1071" t="str">
        <f t="shared" si="1283"/>
        <v>December</v>
      </c>
      <c r="C1071">
        <f t="shared" si="1258"/>
        <v>2113</v>
      </c>
      <c r="D1071">
        <f t="shared" ref="D1071:E1071" si="1307">D1059+1</f>
        <v>130</v>
      </c>
      <c r="E1071">
        <f t="shared" si="1307"/>
        <v>128</v>
      </c>
      <c r="F1071" s="6"/>
      <c r="G1071" s="83">
        <f>VLOOKUP(D1071,Rates2,5)*VLOOKUP(D1071,Mort_Imp_Retirees,C1071-'Mort Imp Cume'!$C$4+2)</f>
        <v>1</v>
      </c>
      <c r="H1071" s="9">
        <f t="shared" si="1260"/>
        <v>0</v>
      </c>
      <c r="I1071" s="83">
        <f>VLOOKUP(E1071,Rates2,6)*VLOOKUP(E1071,Mort_Imp_Survivors,C1071-'Mort Imp Cume'!$C$4+2)</f>
        <v>1</v>
      </c>
      <c r="J1071" s="9">
        <f t="shared" si="1261"/>
        <v>0</v>
      </c>
      <c r="K1071" s="83">
        <f>VLOOKUP(E1071,Rates2,7)*VLOOKUP(E1071,Mort_Imp_Survivors,C1071-'Mort Imp Cume'!$C$4+2)</f>
        <v>1</v>
      </c>
      <c r="L1071" s="9">
        <f t="shared" si="1262"/>
        <v>0</v>
      </c>
      <c r="M1071" s="31">
        <f>PRODUCT(H$4:H1070)</f>
        <v>0</v>
      </c>
      <c r="N1071" s="9">
        <f>PRODUCT(J$4:J1070)</f>
        <v>0</v>
      </c>
      <c r="O1071" s="9">
        <f>PRODUCT(L$4:L1070)</f>
        <v>0</v>
      </c>
      <c r="P1071" s="9">
        <f t="shared" si="1263"/>
        <v>0</v>
      </c>
      <c r="Q1071" s="9">
        <f t="shared" si="1264"/>
        <v>0</v>
      </c>
      <c r="R1071" s="9">
        <f t="shared" si="1265"/>
        <v>0</v>
      </c>
      <c r="S1071" s="9">
        <f t="shared" si="1303"/>
        <v>0</v>
      </c>
      <c r="T1071" s="9">
        <f t="shared" si="1304"/>
        <v>0</v>
      </c>
      <c r="U1071" s="9">
        <f t="shared" si="1305"/>
        <v>0</v>
      </c>
      <c r="V1071" s="9">
        <f t="shared" si="1306"/>
        <v>0</v>
      </c>
    </row>
    <row r="1072" spans="1:22" x14ac:dyDescent="0.25">
      <c r="A1072">
        <f t="shared" si="1270"/>
        <v>1068</v>
      </c>
      <c r="B1072" t="str">
        <f t="shared" ref="B1072:B1082" si="1308">B1060</f>
        <v>January</v>
      </c>
      <c r="C1072">
        <f t="shared" ref="C1072:C1135" si="1309">C1071+IF(B1071="December",1,0)</f>
        <v>2114</v>
      </c>
      <c r="D1072">
        <f t="shared" ref="D1072:E1082" si="1310">D1060+1</f>
        <v>131</v>
      </c>
      <c r="E1072">
        <f t="shared" si="1310"/>
        <v>129</v>
      </c>
      <c r="F1072" s="6"/>
      <c r="G1072" s="83">
        <f>VLOOKUP(D1072,Rates2,5)*VLOOKUP(D1072,Mort_Imp_Retirees,C1072-'Mort Imp Cume'!$C$4+2)</f>
        <v>1</v>
      </c>
      <c r="H1072" s="9">
        <f t="shared" ref="H1072:H1135" si="1311">1-G1072</f>
        <v>0</v>
      </c>
      <c r="I1072" s="83">
        <f>VLOOKUP(E1072,Rates2,6)*VLOOKUP(E1072,Mort_Imp_Survivors,C1072-'Mort Imp Cume'!$C$4+2)</f>
        <v>1</v>
      </c>
      <c r="J1072" s="9">
        <f t="shared" ref="J1072:J1135" si="1312">1-I1072</f>
        <v>0</v>
      </c>
      <c r="K1072" s="83">
        <f>VLOOKUP(E1072,Rates2,7)*VLOOKUP(E1072,Mort_Imp_Survivors,C1072-'Mort Imp Cume'!$C$4+2)</f>
        <v>1</v>
      </c>
      <c r="L1072" s="9">
        <f t="shared" ref="L1072:L1135" si="1313">1-K1072</f>
        <v>0</v>
      </c>
      <c r="M1072" s="31">
        <f>PRODUCT(H$4:H1071)</f>
        <v>0</v>
      </c>
      <c r="N1072" s="9">
        <f>PRODUCT(J$4:J1071)</f>
        <v>0</v>
      </c>
      <c r="O1072" s="9">
        <f>PRODUCT(L$4:L1071)</f>
        <v>0</v>
      </c>
      <c r="P1072" s="9">
        <f t="shared" ref="P1072:P1135" si="1314">M1072*N1072</f>
        <v>0</v>
      </c>
      <c r="Q1072" s="9">
        <f t="shared" ref="Q1072:Q1135" si="1315">P1072*I1072*H1072</f>
        <v>0</v>
      </c>
      <c r="R1072" s="9">
        <f t="shared" ref="R1072:R1135" si="1316">P1072*G1072*J1072</f>
        <v>0</v>
      </c>
      <c r="S1072" s="9">
        <f t="shared" si="1303"/>
        <v>0</v>
      </c>
      <c r="T1072" s="9">
        <f t="shared" si="1304"/>
        <v>0</v>
      </c>
      <c r="U1072" s="9">
        <f t="shared" si="1305"/>
        <v>0</v>
      </c>
      <c r="V1072" s="9">
        <f t="shared" si="1306"/>
        <v>0</v>
      </c>
    </row>
    <row r="1073" spans="1:24" x14ac:dyDescent="0.25">
      <c r="A1073">
        <f t="shared" si="1270"/>
        <v>1069</v>
      </c>
      <c r="B1073" t="str">
        <f t="shared" si="1308"/>
        <v>February</v>
      </c>
      <c r="C1073">
        <f t="shared" si="1309"/>
        <v>2114</v>
      </c>
      <c r="D1073">
        <f t="shared" si="1310"/>
        <v>131</v>
      </c>
      <c r="E1073">
        <f t="shared" si="1310"/>
        <v>129</v>
      </c>
      <c r="F1073" s="6"/>
      <c r="G1073" s="83">
        <f>VLOOKUP(D1073,Rates2,5)*VLOOKUP(D1073,Mort_Imp_Retirees,C1073-'Mort Imp Cume'!$C$4+2)</f>
        <v>1</v>
      </c>
      <c r="H1073" s="9">
        <f t="shared" si="1311"/>
        <v>0</v>
      </c>
      <c r="I1073" s="83">
        <f>VLOOKUP(E1073,Rates2,6)*VLOOKUP(E1073,Mort_Imp_Survivors,C1073-'Mort Imp Cume'!$C$4+2)</f>
        <v>1</v>
      </c>
      <c r="J1073" s="9">
        <f t="shared" si="1312"/>
        <v>0</v>
      </c>
      <c r="K1073" s="83">
        <f>VLOOKUP(E1073,Rates2,7)*VLOOKUP(E1073,Mort_Imp_Survivors,C1073-'Mort Imp Cume'!$C$4+2)</f>
        <v>1</v>
      </c>
      <c r="L1073" s="9">
        <f t="shared" si="1313"/>
        <v>0</v>
      </c>
      <c r="M1073" s="31">
        <f>PRODUCT(H$4:H1072)</f>
        <v>0</v>
      </c>
      <c r="N1073" s="9">
        <f>PRODUCT(J$4:J1072)</f>
        <v>0</v>
      </c>
      <c r="O1073" s="9">
        <f>PRODUCT(L$4:L1072)</f>
        <v>0</v>
      </c>
      <c r="P1073" s="9">
        <f t="shared" si="1314"/>
        <v>0</v>
      </c>
      <c r="Q1073" s="9">
        <f t="shared" si="1315"/>
        <v>0</v>
      </c>
      <c r="R1073" s="9">
        <f t="shared" si="1316"/>
        <v>0</v>
      </c>
      <c r="S1073" s="9">
        <f t="shared" si="1303"/>
        <v>0</v>
      </c>
      <c r="T1073" s="9">
        <f t="shared" si="1304"/>
        <v>0</v>
      </c>
      <c r="U1073" s="9">
        <f t="shared" si="1305"/>
        <v>0</v>
      </c>
      <c r="V1073" s="9">
        <f t="shared" si="1306"/>
        <v>0</v>
      </c>
    </row>
    <row r="1074" spans="1:24" x14ac:dyDescent="0.25">
      <c r="A1074">
        <f t="shared" si="1270"/>
        <v>1070</v>
      </c>
      <c r="B1074" t="str">
        <f t="shared" si="1308"/>
        <v>March</v>
      </c>
      <c r="C1074">
        <f t="shared" si="1309"/>
        <v>2114</v>
      </c>
      <c r="D1074">
        <f t="shared" si="1310"/>
        <v>131</v>
      </c>
      <c r="E1074">
        <f t="shared" si="1310"/>
        <v>129</v>
      </c>
      <c r="F1074" s="6"/>
      <c r="G1074" s="83">
        <f>VLOOKUP(D1074,Rates2,5)*VLOOKUP(D1074,Mort_Imp_Retirees,C1074-'Mort Imp Cume'!$C$4+2)</f>
        <v>1</v>
      </c>
      <c r="H1074" s="9">
        <f t="shared" si="1311"/>
        <v>0</v>
      </c>
      <c r="I1074" s="83">
        <f>VLOOKUP(E1074,Rates2,6)*VLOOKUP(E1074,Mort_Imp_Survivors,C1074-'Mort Imp Cume'!$C$4+2)</f>
        <v>1</v>
      </c>
      <c r="J1074" s="9">
        <f t="shared" si="1312"/>
        <v>0</v>
      </c>
      <c r="K1074" s="83">
        <f>VLOOKUP(E1074,Rates2,7)*VLOOKUP(E1074,Mort_Imp_Survivors,C1074-'Mort Imp Cume'!$C$4+2)</f>
        <v>1</v>
      </c>
      <c r="L1074" s="9">
        <f t="shared" si="1313"/>
        <v>0</v>
      </c>
      <c r="M1074" s="31">
        <f>PRODUCT(H$4:H1073)</f>
        <v>0</v>
      </c>
      <c r="N1074" s="9">
        <f>PRODUCT(J$4:J1073)</f>
        <v>0</v>
      </c>
      <c r="O1074" s="9">
        <f>PRODUCT(L$4:L1073)</f>
        <v>0</v>
      </c>
      <c r="P1074" s="9">
        <f t="shared" si="1314"/>
        <v>0</v>
      </c>
      <c r="Q1074" s="9">
        <f t="shared" si="1315"/>
        <v>0</v>
      </c>
      <c r="R1074" s="9">
        <f t="shared" si="1316"/>
        <v>0</v>
      </c>
      <c r="S1074" s="9">
        <f t="shared" si="1303"/>
        <v>0</v>
      </c>
      <c r="T1074" s="9">
        <f t="shared" si="1304"/>
        <v>0</v>
      </c>
      <c r="U1074" s="9">
        <f t="shared" si="1305"/>
        <v>0</v>
      </c>
      <c r="V1074" s="9">
        <f t="shared" si="1306"/>
        <v>0</v>
      </c>
    </row>
    <row r="1075" spans="1:24" x14ac:dyDescent="0.25">
      <c r="A1075">
        <f t="shared" si="1270"/>
        <v>1071</v>
      </c>
      <c r="B1075" t="str">
        <f t="shared" si="1308"/>
        <v>April</v>
      </c>
      <c r="C1075">
        <f t="shared" si="1309"/>
        <v>2114</v>
      </c>
      <c r="D1075">
        <f t="shared" si="1310"/>
        <v>131</v>
      </c>
      <c r="E1075">
        <f t="shared" si="1310"/>
        <v>129</v>
      </c>
      <c r="F1075" s="6"/>
      <c r="G1075" s="83">
        <f>VLOOKUP(D1075,Rates2,5)*VLOOKUP(D1075,Mort_Imp_Retirees,C1075-'Mort Imp Cume'!$C$4+2)</f>
        <v>1</v>
      </c>
      <c r="H1075" s="9">
        <f t="shared" si="1311"/>
        <v>0</v>
      </c>
      <c r="I1075" s="83">
        <f>VLOOKUP(E1075,Rates2,6)*VLOOKUP(E1075,Mort_Imp_Survivors,C1075-'Mort Imp Cume'!$C$4+2)</f>
        <v>1</v>
      </c>
      <c r="J1075" s="9">
        <f t="shared" si="1312"/>
        <v>0</v>
      </c>
      <c r="K1075" s="83">
        <f>VLOOKUP(E1075,Rates2,7)*VLOOKUP(E1075,Mort_Imp_Survivors,C1075-'Mort Imp Cume'!$C$4+2)</f>
        <v>1</v>
      </c>
      <c r="L1075" s="9">
        <f t="shared" si="1313"/>
        <v>0</v>
      </c>
      <c r="M1075" s="31">
        <f>PRODUCT(H$4:H1074)</f>
        <v>0</v>
      </c>
      <c r="N1075" s="9">
        <f>PRODUCT(J$4:J1074)</f>
        <v>0</v>
      </c>
      <c r="O1075" s="9">
        <f>PRODUCT(L$4:L1074)</f>
        <v>0</v>
      </c>
      <c r="P1075" s="9">
        <f t="shared" si="1314"/>
        <v>0</v>
      </c>
      <c r="Q1075" s="9">
        <f t="shared" si="1315"/>
        <v>0</v>
      </c>
      <c r="R1075" s="9">
        <f t="shared" si="1316"/>
        <v>0</v>
      </c>
      <c r="S1075" s="9">
        <f t="shared" si="1303"/>
        <v>0</v>
      </c>
      <c r="T1075" s="9">
        <f t="shared" si="1304"/>
        <v>0</v>
      </c>
      <c r="U1075" s="9">
        <f t="shared" si="1305"/>
        <v>0</v>
      </c>
      <c r="V1075" s="9">
        <f t="shared" si="1306"/>
        <v>0</v>
      </c>
    </row>
    <row r="1076" spans="1:24" x14ac:dyDescent="0.25">
      <c r="A1076">
        <f t="shared" si="1270"/>
        <v>1072</v>
      </c>
      <c r="B1076" t="str">
        <f t="shared" si="1308"/>
        <v>May</v>
      </c>
      <c r="C1076">
        <f t="shared" si="1309"/>
        <v>2114</v>
      </c>
      <c r="D1076">
        <f t="shared" si="1310"/>
        <v>131</v>
      </c>
      <c r="E1076">
        <f t="shared" si="1310"/>
        <v>129</v>
      </c>
      <c r="F1076" s="6"/>
      <c r="G1076" s="83">
        <f>VLOOKUP(D1076,Rates2,5)*VLOOKUP(D1076,Mort_Imp_Retirees,C1076-'Mort Imp Cume'!$C$4+2)</f>
        <v>1</v>
      </c>
      <c r="H1076" s="9">
        <f t="shared" si="1311"/>
        <v>0</v>
      </c>
      <c r="I1076" s="83">
        <f>VLOOKUP(E1076,Rates2,6)*VLOOKUP(E1076,Mort_Imp_Survivors,C1076-'Mort Imp Cume'!$C$4+2)</f>
        <v>1</v>
      </c>
      <c r="J1076" s="9">
        <f t="shared" si="1312"/>
        <v>0</v>
      </c>
      <c r="K1076" s="83">
        <f>VLOOKUP(E1076,Rates2,7)*VLOOKUP(E1076,Mort_Imp_Survivors,C1076-'Mort Imp Cume'!$C$4+2)</f>
        <v>1</v>
      </c>
      <c r="L1076" s="9">
        <f t="shared" si="1313"/>
        <v>0</v>
      </c>
      <c r="M1076" s="31">
        <f>PRODUCT(H$4:H1075)</f>
        <v>0</v>
      </c>
      <c r="N1076" s="9">
        <f>PRODUCT(J$4:J1075)</f>
        <v>0</v>
      </c>
      <c r="O1076" s="9">
        <f>PRODUCT(L$4:L1075)</f>
        <v>0</v>
      </c>
      <c r="P1076" s="9">
        <f t="shared" si="1314"/>
        <v>0</v>
      </c>
      <c r="Q1076" s="9">
        <f t="shared" si="1315"/>
        <v>0</v>
      </c>
      <c r="R1076" s="9">
        <f t="shared" si="1316"/>
        <v>0</v>
      </c>
      <c r="S1076" s="9">
        <f t="shared" si="1303"/>
        <v>0</v>
      </c>
      <c r="T1076" s="9">
        <f t="shared" si="1304"/>
        <v>0</v>
      </c>
      <c r="U1076" s="9">
        <f t="shared" si="1305"/>
        <v>0</v>
      </c>
      <c r="V1076" s="9">
        <f t="shared" si="1306"/>
        <v>0</v>
      </c>
    </row>
    <row r="1077" spans="1:24" x14ac:dyDescent="0.25">
      <c r="A1077">
        <f t="shared" si="1270"/>
        <v>1073</v>
      </c>
      <c r="B1077" t="str">
        <f t="shared" si="1308"/>
        <v>June</v>
      </c>
      <c r="C1077">
        <f t="shared" si="1309"/>
        <v>2114</v>
      </c>
      <c r="D1077">
        <f t="shared" si="1310"/>
        <v>131</v>
      </c>
      <c r="E1077">
        <f t="shared" si="1310"/>
        <v>129</v>
      </c>
      <c r="F1077" s="6"/>
      <c r="G1077" s="83">
        <f>VLOOKUP(D1077,Rates2,5)*VLOOKUP(D1077,Mort_Imp_Retirees,C1077-'Mort Imp Cume'!$C$4+2)</f>
        <v>1</v>
      </c>
      <c r="H1077" s="9">
        <f t="shared" si="1311"/>
        <v>0</v>
      </c>
      <c r="I1077" s="83">
        <f>VLOOKUP(E1077,Rates2,6)*VLOOKUP(E1077,Mort_Imp_Survivors,C1077-'Mort Imp Cume'!$C$4+2)</f>
        <v>1</v>
      </c>
      <c r="J1077" s="9">
        <f t="shared" si="1312"/>
        <v>0</v>
      </c>
      <c r="K1077" s="83">
        <f>VLOOKUP(E1077,Rates2,7)*VLOOKUP(E1077,Mort_Imp_Survivors,C1077-'Mort Imp Cume'!$C$4+2)</f>
        <v>1</v>
      </c>
      <c r="L1077" s="9">
        <f t="shared" si="1313"/>
        <v>0</v>
      </c>
      <c r="M1077" s="31">
        <f>PRODUCT(H$4:H1076)</f>
        <v>0</v>
      </c>
      <c r="N1077" s="9">
        <f>PRODUCT(J$4:J1076)</f>
        <v>0</v>
      </c>
      <c r="O1077" s="9">
        <f>PRODUCT(L$4:L1076)</f>
        <v>0</v>
      </c>
      <c r="P1077" s="9">
        <f t="shared" si="1314"/>
        <v>0</v>
      </c>
      <c r="Q1077" s="9">
        <f t="shared" si="1315"/>
        <v>0</v>
      </c>
      <c r="R1077" s="9">
        <f t="shared" si="1316"/>
        <v>0</v>
      </c>
      <c r="S1077" s="9">
        <f t="shared" si="1303"/>
        <v>0</v>
      </c>
      <c r="T1077" s="9">
        <f t="shared" si="1304"/>
        <v>0</v>
      </c>
      <c r="U1077" s="9">
        <f t="shared" si="1305"/>
        <v>0</v>
      </c>
      <c r="V1077" s="9">
        <f t="shared" si="1306"/>
        <v>0</v>
      </c>
    </row>
    <row r="1078" spans="1:24" x14ac:dyDescent="0.25">
      <c r="A1078">
        <f t="shared" si="1270"/>
        <v>1074</v>
      </c>
      <c r="B1078" t="str">
        <f t="shared" si="1308"/>
        <v>July</v>
      </c>
      <c r="C1078">
        <f t="shared" si="1309"/>
        <v>2114</v>
      </c>
      <c r="D1078">
        <f t="shared" si="1310"/>
        <v>131</v>
      </c>
      <c r="E1078">
        <f t="shared" si="1310"/>
        <v>129</v>
      </c>
      <c r="F1078" s="6"/>
      <c r="G1078" s="83">
        <f>VLOOKUP(D1078,Rates2,5)*VLOOKUP(D1078,Mort_Imp_Retirees,C1078-'Mort Imp Cume'!$C$4+2)</f>
        <v>1</v>
      </c>
      <c r="H1078" s="9">
        <f t="shared" si="1311"/>
        <v>0</v>
      </c>
      <c r="I1078" s="83">
        <f>VLOOKUP(E1078,Rates2,6)*VLOOKUP(E1078,Mort_Imp_Survivors,C1078-'Mort Imp Cume'!$C$4+2)</f>
        <v>1</v>
      </c>
      <c r="J1078" s="9">
        <f t="shared" si="1312"/>
        <v>0</v>
      </c>
      <c r="K1078" s="83">
        <f>VLOOKUP(E1078,Rates2,7)*VLOOKUP(E1078,Mort_Imp_Survivors,C1078-'Mort Imp Cume'!$C$4+2)</f>
        <v>1</v>
      </c>
      <c r="L1078" s="9">
        <f t="shared" si="1313"/>
        <v>0</v>
      </c>
      <c r="M1078" s="31">
        <f>PRODUCT(H$4:H1077)</f>
        <v>0</v>
      </c>
      <c r="N1078" s="9">
        <f>PRODUCT(J$4:J1077)</f>
        <v>0</v>
      </c>
      <c r="O1078" s="9">
        <f>PRODUCT(L$4:L1077)</f>
        <v>0</v>
      </c>
      <c r="P1078" s="9">
        <f t="shared" si="1314"/>
        <v>0</v>
      </c>
      <c r="Q1078" s="9">
        <f t="shared" si="1315"/>
        <v>0</v>
      </c>
      <c r="R1078" s="9">
        <f t="shared" si="1316"/>
        <v>0</v>
      </c>
      <c r="S1078" s="9">
        <f t="shared" si="1303"/>
        <v>0</v>
      </c>
      <c r="T1078" s="9">
        <f t="shared" si="1304"/>
        <v>0</v>
      </c>
      <c r="U1078" s="9">
        <f t="shared" si="1305"/>
        <v>0</v>
      </c>
      <c r="V1078" s="9">
        <f t="shared" si="1306"/>
        <v>0</v>
      </c>
    </row>
    <row r="1079" spans="1:24" x14ac:dyDescent="0.25">
      <c r="A1079">
        <f t="shared" si="1270"/>
        <v>1075</v>
      </c>
      <c r="B1079" t="str">
        <f t="shared" si="1308"/>
        <v>August</v>
      </c>
      <c r="C1079">
        <f t="shared" si="1309"/>
        <v>2114</v>
      </c>
      <c r="D1079">
        <f t="shared" si="1310"/>
        <v>131</v>
      </c>
      <c r="E1079">
        <f t="shared" si="1310"/>
        <v>129</v>
      </c>
      <c r="F1079" s="6"/>
      <c r="G1079" s="83">
        <f>VLOOKUP(D1079,Rates2,5)*VLOOKUP(D1079,Mort_Imp_Retirees,C1079-'Mort Imp Cume'!$C$4+2)</f>
        <v>1</v>
      </c>
      <c r="H1079" s="9">
        <f t="shared" si="1311"/>
        <v>0</v>
      </c>
      <c r="I1079" s="83">
        <f>VLOOKUP(E1079,Rates2,6)*VLOOKUP(E1079,Mort_Imp_Survivors,C1079-'Mort Imp Cume'!$C$4+2)</f>
        <v>1</v>
      </c>
      <c r="J1079" s="9">
        <f t="shared" si="1312"/>
        <v>0</v>
      </c>
      <c r="K1079" s="83">
        <f>VLOOKUP(E1079,Rates2,7)*VLOOKUP(E1079,Mort_Imp_Survivors,C1079-'Mort Imp Cume'!$C$4+2)</f>
        <v>1</v>
      </c>
      <c r="L1079" s="9">
        <f t="shared" si="1313"/>
        <v>0</v>
      </c>
      <c r="M1079" s="31">
        <f>PRODUCT(H$4:H1078)</f>
        <v>0</v>
      </c>
      <c r="N1079" s="9">
        <f>PRODUCT(J$4:J1078)</f>
        <v>0</v>
      </c>
      <c r="O1079" s="9">
        <f>PRODUCT(L$4:L1078)</f>
        <v>0</v>
      </c>
      <c r="P1079" s="9">
        <f t="shared" si="1314"/>
        <v>0</v>
      </c>
      <c r="Q1079" s="9">
        <f t="shared" si="1315"/>
        <v>0</v>
      </c>
      <c r="R1079" s="9">
        <f t="shared" si="1316"/>
        <v>0</v>
      </c>
      <c r="S1079" s="9">
        <f t="shared" si="1303"/>
        <v>0</v>
      </c>
      <c r="T1079" s="9">
        <f t="shared" si="1304"/>
        <v>0</v>
      </c>
      <c r="U1079" s="9">
        <f t="shared" si="1305"/>
        <v>0</v>
      </c>
      <c r="V1079" s="9">
        <f t="shared" si="1306"/>
        <v>0</v>
      </c>
    </row>
    <row r="1080" spans="1:24" x14ac:dyDescent="0.25">
      <c r="A1080">
        <f t="shared" si="1270"/>
        <v>1076</v>
      </c>
      <c r="B1080" t="str">
        <f t="shared" si="1308"/>
        <v>September</v>
      </c>
      <c r="C1080">
        <f t="shared" si="1309"/>
        <v>2114</v>
      </c>
      <c r="D1080">
        <f t="shared" si="1310"/>
        <v>131</v>
      </c>
      <c r="E1080">
        <f t="shared" si="1310"/>
        <v>129</v>
      </c>
      <c r="F1080" s="6"/>
      <c r="G1080" s="83">
        <f>VLOOKUP(D1080,Rates2,5)*VLOOKUP(D1080,Mort_Imp_Retirees,C1080-'Mort Imp Cume'!$C$4+2)</f>
        <v>1</v>
      </c>
      <c r="H1080" s="9">
        <f t="shared" si="1311"/>
        <v>0</v>
      </c>
      <c r="I1080" s="83">
        <f>VLOOKUP(E1080,Rates2,6)*VLOOKUP(E1080,Mort_Imp_Survivors,C1080-'Mort Imp Cume'!$C$4+2)</f>
        <v>1</v>
      </c>
      <c r="J1080" s="9">
        <f t="shared" si="1312"/>
        <v>0</v>
      </c>
      <c r="K1080" s="83">
        <f>VLOOKUP(E1080,Rates2,7)*VLOOKUP(E1080,Mort_Imp_Survivors,C1080-'Mort Imp Cume'!$C$4+2)</f>
        <v>1</v>
      </c>
      <c r="L1080" s="9">
        <f t="shared" si="1313"/>
        <v>0</v>
      </c>
      <c r="M1080" s="31">
        <f>PRODUCT(H$4:H1079)</f>
        <v>0</v>
      </c>
      <c r="N1080" s="9">
        <f>PRODUCT(J$4:J1079)</f>
        <v>0</v>
      </c>
      <c r="O1080" s="9">
        <f>PRODUCT(L$4:L1079)</f>
        <v>0</v>
      </c>
      <c r="P1080" s="9">
        <f t="shared" si="1314"/>
        <v>0</v>
      </c>
      <c r="Q1080" s="9">
        <f t="shared" si="1315"/>
        <v>0</v>
      </c>
      <c r="R1080" s="9">
        <f t="shared" si="1316"/>
        <v>0</v>
      </c>
      <c r="S1080" s="9">
        <f t="shared" si="1303"/>
        <v>0</v>
      </c>
      <c r="T1080" s="9">
        <f t="shared" si="1304"/>
        <v>0</v>
      </c>
      <c r="U1080" s="9">
        <f t="shared" si="1305"/>
        <v>0</v>
      </c>
      <c r="V1080" s="9">
        <f t="shared" si="1306"/>
        <v>0</v>
      </c>
    </row>
    <row r="1081" spans="1:24" x14ac:dyDescent="0.25">
      <c r="A1081">
        <f t="shared" si="1270"/>
        <v>1077</v>
      </c>
      <c r="B1081" t="str">
        <f t="shared" si="1308"/>
        <v>October</v>
      </c>
      <c r="C1081">
        <f t="shared" si="1309"/>
        <v>2114</v>
      </c>
      <c r="D1081">
        <f t="shared" si="1310"/>
        <v>131</v>
      </c>
      <c r="E1081">
        <f t="shared" si="1310"/>
        <v>129</v>
      </c>
      <c r="F1081" s="6"/>
      <c r="G1081" s="83">
        <f>VLOOKUP(D1081,Rates2,5)*VLOOKUP(D1081,Mort_Imp_Retirees,C1081-'Mort Imp Cume'!$C$4+2)</f>
        <v>1</v>
      </c>
      <c r="H1081" s="9">
        <f t="shared" si="1311"/>
        <v>0</v>
      </c>
      <c r="I1081" s="83">
        <f>VLOOKUP(E1081,Rates2,6)*VLOOKUP(E1081,Mort_Imp_Survivors,C1081-'Mort Imp Cume'!$C$4+2)</f>
        <v>1</v>
      </c>
      <c r="J1081" s="9">
        <f t="shared" si="1312"/>
        <v>0</v>
      </c>
      <c r="K1081" s="83">
        <f>VLOOKUP(E1081,Rates2,7)*VLOOKUP(E1081,Mort_Imp_Survivors,C1081-'Mort Imp Cume'!$C$4+2)</f>
        <v>1</v>
      </c>
      <c r="L1081" s="9">
        <f t="shared" si="1313"/>
        <v>0</v>
      </c>
      <c r="M1081" s="31">
        <f>PRODUCT(H$4:H1080)</f>
        <v>0</v>
      </c>
      <c r="N1081" s="9">
        <f>PRODUCT(J$4:J1080)</f>
        <v>0</v>
      </c>
      <c r="O1081" s="9">
        <f>PRODUCT(L$4:L1080)</f>
        <v>0</v>
      </c>
      <c r="P1081" s="9">
        <f t="shared" si="1314"/>
        <v>0</v>
      </c>
      <c r="Q1081" s="9">
        <f t="shared" si="1315"/>
        <v>0</v>
      </c>
      <c r="R1081" s="9">
        <f t="shared" si="1316"/>
        <v>0</v>
      </c>
      <c r="S1081" s="9">
        <f t="shared" si="1303"/>
        <v>0</v>
      </c>
      <c r="T1081" s="9">
        <f t="shared" si="1304"/>
        <v>0</v>
      </c>
      <c r="U1081" s="9">
        <f t="shared" si="1305"/>
        <v>0</v>
      </c>
      <c r="V1081" s="9">
        <f t="shared" si="1306"/>
        <v>0</v>
      </c>
    </row>
    <row r="1082" spans="1:24" x14ac:dyDescent="0.25">
      <c r="A1082">
        <f t="shared" si="1270"/>
        <v>1078</v>
      </c>
      <c r="B1082" t="str">
        <f t="shared" si="1308"/>
        <v>November</v>
      </c>
      <c r="C1082">
        <f t="shared" si="1309"/>
        <v>2114</v>
      </c>
      <c r="D1082">
        <f t="shared" si="1310"/>
        <v>131</v>
      </c>
      <c r="E1082">
        <f t="shared" si="1310"/>
        <v>129</v>
      </c>
      <c r="F1082" s="6"/>
      <c r="G1082" s="83">
        <f>VLOOKUP(D1082,Rates2,5)*VLOOKUP(D1082,Mort_Imp_Retirees,C1082-'Mort Imp Cume'!$C$4+2)</f>
        <v>1</v>
      </c>
      <c r="H1082" s="9">
        <f t="shared" si="1311"/>
        <v>0</v>
      </c>
      <c r="I1082" s="83">
        <f>VLOOKUP(E1082,Rates2,6)*VLOOKUP(E1082,Mort_Imp_Survivors,C1082-'Mort Imp Cume'!$C$4+2)</f>
        <v>1</v>
      </c>
      <c r="J1082" s="9">
        <f t="shared" si="1312"/>
        <v>0</v>
      </c>
      <c r="K1082" s="83">
        <f>VLOOKUP(E1082,Rates2,7)*VLOOKUP(E1082,Mort_Imp_Survivors,C1082-'Mort Imp Cume'!$C$4+2)</f>
        <v>1</v>
      </c>
      <c r="L1082" s="9">
        <f t="shared" si="1313"/>
        <v>0</v>
      </c>
      <c r="M1082" s="31">
        <f>PRODUCT(H$4:H1081)</f>
        <v>0</v>
      </c>
      <c r="N1082" s="9">
        <f>PRODUCT(J$4:J1081)</f>
        <v>0</v>
      </c>
      <c r="O1082" s="9">
        <f>PRODUCT(L$4:L1081)</f>
        <v>0</v>
      </c>
      <c r="P1082" s="9">
        <f t="shared" si="1314"/>
        <v>0</v>
      </c>
      <c r="Q1082" s="9">
        <f t="shared" si="1315"/>
        <v>0</v>
      </c>
      <c r="R1082" s="9">
        <f t="shared" si="1316"/>
        <v>0</v>
      </c>
      <c r="S1082" s="9">
        <f t="shared" si="1303"/>
        <v>0</v>
      </c>
      <c r="T1082" s="9">
        <f t="shared" si="1304"/>
        <v>0</v>
      </c>
      <c r="U1082" s="9">
        <f t="shared" si="1305"/>
        <v>0</v>
      </c>
      <c r="V1082" s="9">
        <f t="shared" si="1306"/>
        <v>0</v>
      </c>
    </row>
    <row r="1083" spans="1:24" x14ac:dyDescent="0.25">
      <c r="A1083">
        <f t="shared" si="1270"/>
        <v>1079</v>
      </c>
      <c r="B1083" t="str">
        <f t="shared" ref="B1083:B1146" si="1317">B1071</f>
        <v>December</v>
      </c>
      <c r="C1083">
        <f t="shared" si="1309"/>
        <v>2114</v>
      </c>
      <c r="D1083">
        <f t="shared" ref="D1083:E1083" si="1318">D1071+1</f>
        <v>131</v>
      </c>
      <c r="E1083">
        <f t="shared" si="1318"/>
        <v>129</v>
      </c>
      <c r="F1083" s="6"/>
      <c r="G1083" s="83">
        <f>VLOOKUP(D1083,Rates2,5)*VLOOKUP(D1083,Mort_Imp_Retirees,C1083-'Mort Imp Cume'!$C$4+2)</f>
        <v>1</v>
      </c>
      <c r="H1083" s="9">
        <f t="shared" si="1311"/>
        <v>0</v>
      </c>
      <c r="I1083" s="83">
        <f>VLOOKUP(E1083,Rates2,6)*VLOOKUP(E1083,Mort_Imp_Survivors,C1083-'Mort Imp Cume'!$C$4+2)</f>
        <v>1</v>
      </c>
      <c r="J1083" s="9">
        <f t="shared" si="1312"/>
        <v>0</v>
      </c>
      <c r="K1083" s="83">
        <f>VLOOKUP(E1083,Rates2,7)*VLOOKUP(E1083,Mort_Imp_Survivors,C1083-'Mort Imp Cume'!$C$4+2)</f>
        <v>1</v>
      </c>
      <c r="L1083" s="9">
        <f t="shared" si="1313"/>
        <v>0</v>
      </c>
      <c r="M1083" s="31">
        <f>PRODUCT(H$4:H1082)</f>
        <v>0</v>
      </c>
      <c r="N1083" s="9">
        <f>PRODUCT(J$4:J1082)</f>
        <v>0</v>
      </c>
      <c r="O1083" s="9">
        <f>PRODUCT(L$4:L1082)</f>
        <v>0</v>
      </c>
      <c r="P1083" s="9">
        <f t="shared" si="1314"/>
        <v>0</v>
      </c>
      <c r="Q1083" s="9">
        <f t="shared" si="1315"/>
        <v>0</v>
      </c>
      <c r="R1083" s="9">
        <f t="shared" si="1316"/>
        <v>0</v>
      </c>
      <c r="S1083" s="9">
        <f t="shared" si="1303"/>
        <v>0</v>
      </c>
      <c r="T1083" s="9">
        <f t="shared" si="1304"/>
        <v>0</v>
      </c>
      <c r="U1083" s="9">
        <f t="shared" si="1305"/>
        <v>0</v>
      </c>
      <c r="V1083" s="9">
        <f t="shared" si="1306"/>
        <v>0</v>
      </c>
    </row>
    <row r="1084" spans="1:24" x14ac:dyDescent="0.25">
      <c r="A1084">
        <f t="shared" si="1270"/>
        <v>1080</v>
      </c>
      <c r="B1084" t="str">
        <f t="shared" si="1317"/>
        <v>January</v>
      </c>
      <c r="C1084">
        <f t="shared" si="1309"/>
        <v>2115</v>
      </c>
      <c r="D1084">
        <f t="shared" ref="D1084:E1084" si="1319">D1072+1</f>
        <v>132</v>
      </c>
      <c r="E1084">
        <f t="shared" si="1319"/>
        <v>130</v>
      </c>
      <c r="F1084" s="6"/>
      <c r="G1084" s="83">
        <f>VLOOKUP(D1084,Rates2,5)*VLOOKUP(D1084,Mort_Imp_Retirees,C1084-'Mort Imp Cume'!$C$4+2)</f>
        <v>1</v>
      </c>
      <c r="H1084" s="9">
        <f t="shared" si="1311"/>
        <v>0</v>
      </c>
      <c r="I1084" s="83">
        <f>VLOOKUP(E1084,Rates2,6)*VLOOKUP(E1084,Mort_Imp_Survivors,C1084-'Mort Imp Cume'!$C$4+2)</f>
        <v>1</v>
      </c>
      <c r="J1084" s="9">
        <f t="shared" si="1312"/>
        <v>0</v>
      </c>
      <c r="K1084" s="83">
        <f>VLOOKUP(E1084,Rates2,7)*VLOOKUP(E1084,Mort_Imp_Survivors,C1084-'Mort Imp Cume'!$C$4+2)</f>
        <v>1</v>
      </c>
      <c r="L1084" s="9">
        <f t="shared" si="1313"/>
        <v>0</v>
      </c>
      <c r="M1084" s="31">
        <f>PRODUCT(H$4:H1083)</f>
        <v>0</v>
      </c>
      <c r="N1084" s="9">
        <f>PRODUCT(J$4:J1083)</f>
        <v>0</v>
      </c>
      <c r="O1084" s="9">
        <f>PRODUCT(L$4:L1083)</f>
        <v>0</v>
      </c>
      <c r="P1084" s="9">
        <f t="shared" si="1314"/>
        <v>0</v>
      </c>
      <c r="Q1084" s="9">
        <f t="shared" si="1315"/>
        <v>0</v>
      </c>
      <c r="R1084" s="9">
        <f t="shared" si="1316"/>
        <v>0</v>
      </c>
      <c r="S1084" s="9">
        <f t="shared" ref="S1084:S1147" si="1320">IF(O1025=0,0,R1024*O1084/O1025)</f>
        <v>0</v>
      </c>
      <c r="T1084" s="9">
        <f t="shared" ref="T1084:T1147" si="1321">IF(O965=0,0,R964*O1084/O965)</f>
        <v>0</v>
      </c>
      <c r="U1084" s="9">
        <f t="shared" ref="U1084:U1147" si="1322">IF(O845=0,0,R844*O1084/O845)</f>
        <v>0</v>
      </c>
      <c r="V1084" s="9">
        <f t="shared" ref="V1084:V1147" si="1323">IF(O725=0,0,R724*O1084/O725)</f>
        <v>0</v>
      </c>
      <c r="X1084" s="6"/>
    </row>
    <row r="1085" spans="1:24" x14ac:dyDescent="0.25">
      <c r="A1085">
        <f t="shared" si="1270"/>
        <v>1081</v>
      </c>
      <c r="B1085" t="str">
        <f t="shared" si="1317"/>
        <v>February</v>
      </c>
      <c r="C1085">
        <f t="shared" si="1309"/>
        <v>2115</v>
      </c>
      <c r="D1085">
        <f t="shared" ref="D1085:E1085" si="1324">D1073+1</f>
        <v>132</v>
      </c>
      <c r="E1085">
        <f t="shared" si="1324"/>
        <v>130</v>
      </c>
      <c r="F1085" s="6"/>
      <c r="G1085" s="83">
        <f>VLOOKUP(D1085,Rates2,5)*VLOOKUP(D1085,Mort_Imp_Retirees,C1085-'Mort Imp Cume'!$C$4+2)</f>
        <v>1</v>
      </c>
      <c r="H1085" s="9">
        <f t="shared" si="1311"/>
        <v>0</v>
      </c>
      <c r="I1085" s="83">
        <f>VLOOKUP(E1085,Rates2,6)*VLOOKUP(E1085,Mort_Imp_Survivors,C1085-'Mort Imp Cume'!$C$4+2)</f>
        <v>1</v>
      </c>
      <c r="J1085" s="9">
        <f t="shared" si="1312"/>
        <v>0</v>
      </c>
      <c r="K1085" s="83">
        <f>VLOOKUP(E1085,Rates2,7)*VLOOKUP(E1085,Mort_Imp_Survivors,C1085-'Mort Imp Cume'!$C$4+2)</f>
        <v>1</v>
      </c>
      <c r="L1085" s="9">
        <f t="shared" si="1313"/>
        <v>0</v>
      </c>
      <c r="M1085" s="31">
        <f>PRODUCT(H$4:H1084)</f>
        <v>0</v>
      </c>
      <c r="N1085" s="9">
        <f>PRODUCT(J$4:J1084)</f>
        <v>0</v>
      </c>
      <c r="O1085" s="9">
        <f>PRODUCT(L$4:L1084)</f>
        <v>0</v>
      </c>
      <c r="P1085" s="9">
        <f t="shared" si="1314"/>
        <v>0</v>
      </c>
      <c r="Q1085" s="9">
        <f t="shared" si="1315"/>
        <v>0</v>
      </c>
      <c r="R1085" s="9">
        <f t="shared" si="1316"/>
        <v>0</v>
      </c>
      <c r="S1085" s="9">
        <f t="shared" si="1320"/>
        <v>0</v>
      </c>
      <c r="T1085" s="9">
        <f t="shared" si="1321"/>
        <v>0</v>
      </c>
      <c r="U1085" s="9">
        <f t="shared" si="1322"/>
        <v>0</v>
      </c>
      <c r="V1085" s="9">
        <f t="shared" si="1323"/>
        <v>0</v>
      </c>
    </row>
    <row r="1086" spans="1:24" x14ac:dyDescent="0.25">
      <c r="A1086">
        <f t="shared" si="1270"/>
        <v>1082</v>
      </c>
      <c r="B1086" t="str">
        <f t="shared" si="1317"/>
        <v>March</v>
      </c>
      <c r="C1086">
        <f t="shared" si="1309"/>
        <v>2115</v>
      </c>
      <c r="D1086">
        <f t="shared" ref="D1086:E1086" si="1325">D1074+1</f>
        <v>132</v>
      </c>
      <c r="E1086">
        <f t="shared" si="1325"/>
        <v>130</v>
      </c>
      <c r="F1086" s="6"/>
      <c r="G1086" s="83">
        <f>VLOOKUP(D1086,Rates2,5)*VLOOKUP(D1086,Mort_Imp_Retirees,C1086-'Mort Imp Cume'!$C$4+2)</f>
        <v>1</v>
      </c>
      <c r="H1086" s="9">
        <f t="shared" si="1311"/>
        <v>0</v>
      </c>
      <c r="I1086" s="83">
        <f>VLOOKUP(E1086,Rates2,6)*VLOOKUP(E1086,Mort_Imp_Survivors,C1086-'Mort Imp Cume'!$C$4+2)</f>
        <v>1</v>
      </c>
      <c r="J1086" s="9">
        <f t="shared" si="1312"/>
        <v>0</v>
      </c>
      <c r="K1086" s="83">
        <f>VLOOKUP(E1086,Rates2,7)*VLOOKUP(E1086,Mort_Imp_Survivors,C1086-'Mort Imp Cume'!$C$4+2)</f>
        <v>1</v>
      </c>
      <c r="L1086" s="9">
        <f t="shared" si="1313"/>
        <v>0</v>
      </c>
      <c r="M1086" s="31">
        <f>PRODUCT(H$4:H1085)</f>
        <v>0</v>
      </c>
      <c r="N1086" s="9">
        <f>PRODUCT(J$4:J1085)</f>
        <v>0</v>
      </c>
      <c r="O1086" s="9">
        <f>PRODUCT(L$4:L1085)</f>
        <v>0</v>
      </c>
      <c r="P1086" s="9">
        <f t="shared" si="1314"/>
        <v>0</v>
      </c>
      <c r="Q1086" s="9">
        <f t="shared" si="1315"/>
        <v>0</v>
      </c>
      <c r="R1086" s="9">
        <f t="shared" si="1316"/>
        <v>0</v>
      </c>
      <c r="S1086" s="9">
        <f t="shared" si="1320"/>
        <v>0</v>
      </c>
      <c r="T1086" s="9">
        <f t="shared" si="1321"/>
        <v>0</v>
      </c>
      <c r="U1086" s="9">
        <f t="shared" si="1322"/>
        <v>0</v>
      </c>
      <c r="V1086" s="9">
        <f t="shared" si="1323"/>
        <v>0</v>
      </c>
      <c r="X1086" s="14"/>
    </row>
    <row r="1087" spans="1:24" x14ac:dyDescent="0.25">
      <c r="A1087">
        <f t="shared" si="1270"/>
        <v>1083</v>
      </c>
      <c r="B1087" t="str">
        <f t="shared" si="1317"/>
        <v>April</v>
      </c>
      <c r="C1087">
        <f t="shared" si="1309"/>
        <v>2115</v>
      </c>
      <c r="D1087">
        <f t="shared" ref="D1087:E1087" si="1326">D1075+1</f>
        <v>132</v>
      </c>
      <c r="E1087">
        <f t="shared" si="1326"/>
        <v>130</v>
      </c>
      <c r="F1087" s="6"/>
      <c r="G1087" s="83">
        <f>VLOOKUP(D1087,Rates2,5)*VLOOKUP(D1087,Mort_Imp_Retirees,C1087-'Mort Imp Cume'!$C$4+2)</f>
        <v>1</v>
      </c>
      <c r="H1087" s="9">
        <f t="shared" si="1311"/>
        <v>0</v>
      </c>
      <c r="I1087" s="83">
        <f>VLOOKUP(E1087,Rates2,6)*VLOOKUP(E1087,Mort_Imp_Survivors,C1087-'Mort Imp Cume'!$C$4+2)</f>
        <v>1</v>
      </c>
      <c r="J1087" s="9">
        <f t="shared" si="1312"/>
        <v>0</v>
      </c>
      <c r="K1087" s="83">
        <f>VLOOKUP(E1087,Rates2,7)*VLOOKUP(E1087,Mort_Imp_Survivors,C1087-'Mort Imp Cume'!$C$4+2)</f>
        <v>1</v>
      </c>
      <c r="L1087" s="9">
        <f t="shared" si="1313"/>
        <v>0</v>
      </c>
      <c r="M1087" s="31">
        <f>PRODUCT(H$4:H1086)</f>
        <v>0</v>
      </c>
      <c r="N1087" s="9">
        <f>PRODUCT(J$4:J1086)</f>
        <v>0</v>
      </c>
      <c r="O1087" s="9">
        <f>PRODUCT(L$4:L1086)</f>
        <v>0</v>
      </c>
      <c r="P1087" s="9">
        <f t="shared" si="1314"/>
        <v>0</v>
      </c>
      <c r="Q1087" s="9">
        <f t="shared" si="1315"/>
        <v>0</v>
      </c>
      <c r="R1087" s="9">
        <f t="shared" si="1316"/>
        <v>0</v>
      </c>
      <c r="S1087" s="9">
        <f t="shared" si="1320"/>
        <v>0</v>
      </c>
      <c r="T1087" s="9">
        <f t="shared" si="1321"/>
        <v>0</v>
      </c>
      <c r="U1087" s="9">
        <f t="shared" si="1322"/>
        <v>0</v>
      </c>
      <c r="V1087" s="9">
        <f t="shared" si="1323"/>
        <v>0</v>
      </c>
    </row>
    <row r="1088" spans="1:24" x14ac:dyDescent="0.25">
      <c r="A1088">
        <f t="shared" si="1270"/>
        <v>1084</v>
      </c>
      <c r="B1088" t="str">
        <f t="shared" si="1317"/>
        <v>May</v>
      </c>
      <c r="C1088">
        <f t="shared" si="1309"/>
        <v>2115</v>
      </c>
      <c r="D1088">
        <f t="shared" ref="D1088:E1088" si="1327">D1076+1</f>
        <v>132</v>
      </c>
      <c r="E1088">
        <f t="shared" si="1327"/>
        <v>130</v>
      </c>
      <c r="F1088" s="6"/>
      <c r="G1088" s="83">
        <f>VLOOKUP(D1088,Rates2,5)*VLOOKUP(D1088,Mort_Imp_Retirees,C1088-'Mort Imp Cume'!$C$4+2)</f>
        <v>1</v>
      </c>
      <c r="H1088" s="9">
        <f t="shared" si="1311"/>
        <v>0</v>
      </c>
      <c r="I1088" s="83">
        <f>VLOOKUP(E1088,Rates2,6)*VLOOKUP(E1088,Mort_Imp_Survivors,C1088-'Mort Imp Cume'!$C$4+2)</f>
        <v>1</v>
      </c>
      <c r="J1088" s="9">
        <f t="shared" si="1312"/>
        <v>0</v>
      </c>
      <c r="K1088" s="83">
        <f>VLOOKUP(E1088,Rates2,7)*VLOOKUP(E1088,Mort_Imp_Survivors,C1088-'Mort Imp Cume'!$C$4+2)</f>
        <v>1</v>
      </c>
      <c r="L1088" s="9">
        <f t="shared" si="1313"/>
        <v>0</v>
      </c>
      <c r="M1088" s="31">
        <f>PRODUCT(H$4:H1087)</f>
        <v>0</v>
      </c>
      <c r="N1088" s="9">
        <f>PRODUCT(J$4:J1087)</f>
        <v>0</v>
      </c>
      <c r="O1088" s="9">
        <f>PRODUCT(L$4:L1087)</f>
        <v>0</v>
      </c>
      <c r="P1088" s="9">
        <f t="shared" si="1314"/>
        <v>0</v>
      </c>
      <c r="Q1088" s="9">
        <f t="shared" si="1315"/>
        <v>0</v>
      </c>
      <c r="R1088" s="9">
        <f t="shared" si="1316"/>
        <v>0</v>
      </c>
      <c r="S1088" s="9">
        <f t="shared" si="1320"/>
        <v>0</v>
      </c>
      <c r="T1088" s="9">
        <f t="shared" si="1321"/>
        <v>0</v>
      </c>
      <c r="U1088" s="9">
        <f t="shared" si="1322"/>
        <v>0</v>
      </c>
      <c r="V1088" s="9">
        <f t="shared" si="1323"/>
        <v>0</v>
      </c>
    </row>
    <row r="1089" spans="1:22" x14ac:dyDescent="0.25">
      <c r="A1089">
        <f t="shared" si="1270"/>
        <v>1085</v>
      </c>
      <c r="B1089" t="str">
        <f t="shared" si="1317"/>
        <v>June</v>
      </c>
      <c r="C1089">
        <f t="shared" si="1309"/>
        <v>2115</v>
      </c>
      <c r="D1089">
        <f t="shared" ref="D1089:E1089" si="1328">D1077+1</f>
        <v>132</v>
      </c>
      <c r="E1089">
        <f t="shared" si="1328"/>
        <v>130</v>
      </c>
      <c r="F1089" s="6"/>
      <c r="G1089" s="83">
        <f>VLOOKUP(D1089,Rates2,5)*VLOOKUP(D1089,Mort_Imp_Retirees,C1089-'Mort Imp Cume'!$C$4+2)</f>
        <v>1</v>
      </c>
      <c r="H1089" s="9">
        <f t="shared" si="1311"/>
        <v>0</v>
      </c>
      <c r="I1089" s="83">
        <f>VLOOKUP(E1089,Rates2,6)*VLOOKUP(E1089,Mort_Imp_Survivors,C1089-'Mort Imp Cume'!$C$4+2)</f>
        <v>1</v>
      </c>
      <c r="J1089" s="9">
        <f t="shared" si="1312"/>
        <v>0</v>
      </c>
      <c r="K1089" s="83">
        <f>VLOOKUP(E1089,Rates2,7)*VLOOKUP(E1089,Mort_Imp_Survivors,C1089-'Mort Imp Cume'!$C$4+2)</f>
        <v>1</v>
      </c>
      <c r="L1089" s="9">
        <f t="shared" si="1313"/>
        <v>0</v>
      </c>
      <c r="M1089" s="31">
        <f>PRODUCT(H$4:H1088)</f>
        <v>0</v>
      </c>
      <c r="N1089" s="9">
        <f>PRODUCT(J$4:J1088)</f>
        <v>0</v>
      </c>
      <c r="O1089" s="9">
        <f>PRODUCT(L$4:L1088)</f>
        <v>0</v>
      </c>
      <c r="P1089" s="9">
        <f t="shared" si="1314"/>
        <v>0</v>
      </c>
      <c r="Q1089" s="9">
        <f t="shared" si="1315"/>
        <v>0</v>
      </c>
      <c r="R1089" s="9">
        <f t="shared" si="1316"/>
        <v>0</v>
      </c>
      <c r="S1089" s="9">
        <f t="shared" si="1320"/>
        <v>0</v>
      </c>
      <c r="T1089" s="9">
        <f t="shared" si="1321"/>
        <v>0</v>
      </c>
      <c r="U1089" s="9">
        <f t="shared" si="1322"/>
        <v>0</v>
      </c>
      <c r="V1089" s="9">
        <f t="shared" si="1323"/>
        <v>0</v>
      </c>
    </row>
    <row r="1090" spans="1:22" x14ac:dyDescent="0.25">
      <c r="A1090">
        <f t="shared" si="1270"/>
        <v>1086</v>
      </c>
      <c r="B1090" t="str">
        <f t="shared" si="1317"/>
        <v>July</v>
      </c>
      <c r="C1090">
        <f t="shared" si="1309"/>
        <v>2115</v>
      </c>
      <c r="D1090">
        <f t="shared" ref="D1090:E1090" si="1329">D1078+1</f>
        <v>132</v>
      </c>
      <c r="E1090">
        <f t="shared" si="1329"/>
        <v>130</v>
      </c>
      <c r="F1090" s="6"/>
      <c r="G1090" s="83">
        <f>VLOOKUP(D1090,Rates2,5)*VLOOKUP(D1090,Mort_Imp_Retirees,C1090-'Mort Imp Cume'!$C$4+2)</f>
        <v>1</v>
      </c>
      <c r="H1090" s="9">
        <f t="shared" si="1311"/>
        <v>0</v>
      </c>
      <c r="I1090" s="83">
        <f>VLOOKUP(E1090,Rates2,6)*VLOOKUP(E1090,Mort_Imp_Survivors,C1090-'Mort Imp Cume'!$C$4+2)</f>
        <v>1</v>
      </c>
      <c r="J1090" s="9">
        <f t="shared" si="1312"/>
        <v>0</v>
      </c>
      <c r="K1090" s="83">
        <f>VLOOKUP(E1090,Rates2,7)*VLOOKUP(E1090,Mort_Imp_Survivors,C1090-'Mort Imp Cume'!$C$4+2)</f>
        <v>1</v>
      </c>
      <c r="L1090" s="9">
        <f t="shared" si="1313"/>
        <v>0</v>
      </c>
      <c r="M1090" s="31">
        <f>PRODUCT(H$4:H1089)</f>
        <v>0</v>
      </c>
      <c r="N1090" s="9">
        <f>PRODUCT(J$4:J1089)</f>
        <v>0</v>
      </c>
      <c r="O1090" s="9">
        <f>PRODUCT(L$4:L1089)</f>
        <v>0</v>
      </c>
      <c r="P1090" s="9">
        <f t="shared" si="1314"/>
        <v>0</v>
      </c>
      <c r="Q1090" s="9">
        <f t="shared" si="1315"/>
        <v>0</v>
      </c>
      <c r="R1090" s="9">
        <f t="shared" si="1316"/>
        <v>0</v>
      </c>
      <c r="S1090" s="9">
        <f t="shared" si="1320"/>
        <v>0</v>
      </c>
      <c r="T1090" s="9">
        <f t="shared" si="1321"/>
        <v>0</v>
      </c>
      <c r="U1090" s="9">
        <f t="shared" si="1322"/>
        <v>0</v>
      </c>
      <c r="V1090" s="9">
        <f t="shared" si="1323"/>
        <v>0</v>
      </c>
    </row>
    <row r="1091" spans="1:22" x14ac:dyDescent="0.25">
      <c r="A1091">
        <f t="shared" si="1270"/>
        <v>1087</v>
      </c>
      <c r="B1091" t="str">
        <f t="shared" si="1317"/>
        <v>August</v>
      </c>
      <c r="C1091">
        <f t="shared" si="1309"/>
        <v>2115</v>
      </c>
      <c r="D1091">
        <f t="shared" ref="D1091:E1091" si="1330">D1079+1</f>
        <v>132</v>
      </c>
      <c r="E1091">
        <f t="shared" si="1330"/>
        <v>130</v>
      </c>
      <c r="F1091" s="6"/>
      <c r="G1091" s="83">
        <f>VLOOKUP(D1091,Rates2,5)*VLOOKUP(D1091,Mort_Imp_Retirees,C1091-'Mort Imp Cume'!$C$4+2)</f>
        <v>1</v>
      </c>
      <c r="H1091" s="9">
        <f t="shared" si="1311"/>
        <v>0</v>
      </c>
      <c r="I1091" s="83">
        <f>VLOOKUP(E1091,Rates2,6)*VLOOKUP(E1091,Mort_Imp_Survivors,C1091-'Mort Imp Cume'!$C$4+2)</f>
        <v>1</v>
      </c>
      <c r="J1091" s="9">
        <f t="shared" si="1312"/>
        <v>0</v>
      </c>
      <c r="K1091" s="83">
        <f>VLOOKUP(E1091,Rates2,7)*VLOOKUP(E1091,Mort_Imp_Survivors,C1091-'Mort Imp Cume'!$C$4+2)</f>
        <v>1</v>
      </c>
      <c r="L1091" s="9">
        <f t="shared" si="1313"/>
        <v>0</v>
      </c>
      <c r="M1091" s="31">
        <f>PRODUCT(H$4:H1090)</f>
        <v>0</v>
      </c>
      <c r="N1091" s="9">
        <f>PRODUCT(J$4:J1090)</f>
        <v>0</v>
      </c>
      <c r="O1091" s="9">
        <f>PRODUCT(L$4:L1090)</f>
        <v>0</v>
      </c>
      <c r="P1091" s="9">
        <f t="shared" si="1314"/>
        <v>0</v>
      </c>
      <c r="Q1091" s="9">
        <f t="shared" si="1315"/>
        <v>0</v>
      </c>
      <c r="R1091" s="9">
        <f t="shared" si="1316"/>
        <v>0</v>
      </c>
      <c r="S1091" s="9">
        <f t="shared" si="1320"/>
        <v>0</v>
      </c>
      <c r="T1091" s="9">
        <f t="shared" si="1321"/>
        <v>0</v>
      </c>
      <c r="U1091" s="9">
        <f t="shared" si="1322"/>
        <v>0</v>
      </c>
      <c r="V1091" s="9">
        <f t="shared" si="1323"/>
        <v>0</v>
      </c>
    </row>
    <row r="1092" spans="1:22" x14ac:dyDescent="0.25">
      <c r="A1092">
        <f t="shared" si="1270"/>
        <v>1088</v>
      </c>
      <c r="B1092" t="str">
        <f t="shared" si="1317"/>
        <v>September</v>
      </c>
      <c r="C1092">
        <f t="shared" si="1309"/>
        <v>2115</v>
      </c>
      <c r="D1092">
        <f t="shared" ref="D1092:E1092" si="1331">D1080+1</f>
        <v>132</v>
      </c>
      <c r="E1092">
        <f t="shared" si="1331"/>
        <v>130</v>
      </c>
      <c r="F1092" s="6"/>
      <c r="G1092" s="83">
        <f>VLOOKUP(D1092,Rates2,5)*VLOOKUP(D1092,Mort_Imp_Retirees,C1092-'Mort Imp Cume'!$C$4+2)</f>
        <v>1</v>
      </c>
      <c r="H1092" s="9">
        <f t="shared" si="1311"/>
        <v>0</v>
      </c>
      <c r="I1092" s="83">
        <f>VLOOKUP(E1092,Rates2,6)*VLOOKUP(E1092,Mort_Imp_Survivors,C1092-'Mort Imp Cume'!$C$4+2)</f>
        <v>1</v>
      </c>
      <c r="J1092" s="9">
        <f t="shared" si="1312"/>
        <v>0</v>
      </c>
      <c r="K1092" s="83">
        <f>VLOOKUP(E1092,Rates2,7)*VLOOKUP(E1092,Mort_Imp_Survivors,C1092-'Mort Imp Cume'!$C$4+2)</f>
        <v>1</v>
      </c>
      <c r="L1092" s="9">
        <f t="shared" si="1313"/>
        <v>0</v>
      </c>
      <c r="M1092" s="31">
        <f>PRODUCT(H$4:H1091)</f>
        <v>0</v>
      </c>
      <c r="N1092" s="9">
        <f>PRODUCT(J$4:J1091)</f>
        <v>0</v>
      </c>
      <c r="O1092" s="9">
        <f>PRODUCT(L$4:L1091)</f>
        <v>0</v>
      </c>
      <c r="P1092" s="9">
        <f t="shared" si="1314"/>
        <v>0</v>
      </c>
      <c r="Q1092" s="9">
        <f t="shared" si="1315"/>
        <v>0</v>
      </c>
      <c r="R1092" s="9">
        <f t="shared" si="1316"/>
        <v>0</v>
      </c>
      <c r="S1092" s="9">
        <f t="shared" si="1320"/>
        <v>0</v>
      </c>
      <c r="T1092" s="9">
        <f t="shared" si="1321"/>
        <v>0</v>
      </c>
      <c r="U1092" s="9">
        <f t="shared" si="1322"/>
        <v>0</v>
      </c>
      <c r="V1092" s="9">
        <f t="shared" si="1323"/>
        <v>0</v>
      </c>
    </row>
    <row r="1093" spans="1:22" x14ac:dyDescent="0.25">
      <c r="A1093">
        <f t="shared" si="1270"/>
        <v>1089</v>
      </c>
      <c r="B1093" t="str">
        <f t="shared" si="1317"/>
        <v>October</v>
      </c>
      <c r="C1093">
        <f t="shared" si="1309"/>
        <v>2115</v>
      </c>
      <c r="D1093">
        <f t="shared" ref="D1093:E1093" si="1332">D1081+1</f>
        <v>132</v>
      </c>
      <c r="E1093">
        <f t="shared" si="1332"/>
        <v>130</v>
      </c>
      <c r="F1093" s="6"/>
      <c r="G1093" s="83">
        <f>VLOOKUP(D1093,Rates2,5)*VLOOKUP(D1093,Mort_Imp_Retirees,C1093-'Mort Imp Cume'!$C$4+2)</f>
        <v>1</v>
      </c>
      <c r="H1093" s="9">
        <f t="shared" si="1311"/>
        <v>0</v>
      </c>
      <c r="I1093" s="83">
        <f>VLOOKUP(E1093,Rates2,6)*VLOOKUP(E1093,Mort_Imp_Survivors,C1093-'Mort Imp Cume'!$C$4+2)</f>
        <v>1</v>
      </c>
      <c r="J1093" s="9">
        <f t="shared" si="1312"/>
        <v>0</v>
      </c>
      <c r="K1093" s="83">
        <f>VLOOKUP(E1093,Rates2,7)*VLOOKUP(E1093,Mort_Imp_Survivors,C1093-'Mort Imp Cume'!$C$4+2)</f>
        <v>1</v>
      </c>
      <c r="L1093" s="9">
        <f t="shared" si="1313"/>
        <v>0</v>
      </c>
      <c r="M1093" s="31">
        <f>PRODUCT(H$4:H1092)</f>
        <v>0</v>
      </c>
      <c r="N1093" s="9">
        <f>PRODUCT(J$4:J1092)</f>
        <v>0</v>
      </c>
      <c r="O1093" s="9">
        <f>PRODUCT(L$4:L1092)</f>
        <v>0</v>
      </c>
      <c r="P1093" s="9">
        <f t="shared" si="1314"/>
        <v>0</v>
      </c>
      <c r="Q1093" s="9">
        <f t="shared" si="1315"/>
        <v>0</v>
      </c>
      <c r="R1093" s="9">
        <f t="shared" si="1316"/>
        <v>0</v>
      </c>
      <c r="S1093" s="9">
        <f t="shared" si="1320"/>
        <v>0</v>
      </c>
      <c r="T1093" s="9">
        <f t="shared" si="1321"/>
        <v>0</v>
      </c>
      <c r="U1093" s="9">
        <f t="shared" si="1322"/>
        <v>0</v>
      </c>
      <c r="V1093" s="9">
        <f t="shared" si="1323"/>
        <v>0</v>
      </c>
    </row>
    <row r="1094" spans="1:22" x14ac:dyDescent="0.25">
      <c r="A1094">
        <f t="shared" ref="A1094:A1157" si="1333">A1093+1</f>
        <v>1090</v>
      </c>
      <c r="B1094" t="str">
        <f t="shared" si="1317"/>
        <v>November</v>
      </c>
      <c r="C1094">
        <f t="shared" si="1309"/>
        <v>2115</v>
      </c>
      <c r="D1094">
        <f t="shared" ref="D1094:E1094" si="1334">D1082+1</f>
        <v>132</v>
      </c>
      <c r="E1094">
        <f t="shared" si="1334"/>
        <v>130</v>
      </c>
      <c r="F1094" s="6"/>
      <c r="G1094" s="83">
        <f>VLOOKUP(D1094,Rates2,5)*VLOOKUP(D1094,Mort_Imp_Retirees,C1094-'Mort Imp Cume'!$C$4+2)</f>
        <v>1</v>
      </c>
      <c r="H1094" s="9">
        <f t="shared" si="1311"/>
        <v>0</v>
      </c>
      <c r="I1094" s="83">
        <f>VLOOKUP(E1094,Rates2,6)*VLOOKUP(E1094,Mort_Imp_Survivors,C1094-'Mort Imp Cume'!$C$4+2)</f>
        <v>1</v>
      </c>
      <c r="J1094" s="9">
        <f t="shared" si="1312"/>
        <v>0</v>
      </c>
      <c r="K1094" s="83">
        <f>VLOOKUP(E1094,Rates2,7)*VLOOKUP(E1094,Mort_Imp_Survivors,C1094-'Mort Imp Cume'!$C$4+2)</f>
        <v>1</v>
      </c>
      <c r="L1094" s="9">
        <f t="shared" si="1313"/>
        <v>0</v>
      </c>
      <c r="M1094" s="31">
        <f>PRODUCT(H$4:H1093)</f>
        <v>0</v>
      </c>
      <c r="N1094" s="9">
        <f>PRODUCT(J$4:J1093)</f>
        <v>0</v>
      </c>
      <c r="O1094" s="9">
        <f>PRODUCT(L$4:L1093)</f>
        <v>0</v>
      </c>
      <c r="P1094" s="9">
        <f t="shared" si="1314"/>
        <v>0</v>
      </c>
      <c r="Q1094" s="9">
        <f t="shared" si="1315"/>
        <v>0</v>
      </c>
      <c r="R1094" s="9">
        <f t="shared" si="1316"/>
        <v>0</v>
      </c>
      <c r="S1094" s="9">
        <f t="shared" si="1320"/>
        <v>0</v>
      </c>
      <c r="T1094" s="9">
        <f t="shared" si="1321"/>
        <v>0</v>
      </c>
      <c r="U1094" s="9">
        <f t="shared" si="1322"/>
        <v>0</v>
      </c>
      <c r="V1094" s="9">
        <f t="shared" si="1323"/>
        <v>0</v>
      </c>
    </row>
    <row r="1095" spans="1:22" x14ac:dyDescent="0.25">
      <c r="A1095">
        <f t="shared" si="1333"/>
        <v>1091</v>
      </c>
      <c r="B1095" t="str">
        <f t="shared" si="1317"/>
        <v>December</v>
      </c>
      <c r="C1095">
        <f t="shared" si="1309"/>
        <v>2115</v>
      </c>
      <c r="D1095">
        <f t="shared" ref="D1095:E1095" si="1335">D1083+1</f>
        <v>132</v>
      </c>
      <c r="E1095">
        <f t="shared" si="1335"/>
        <v>130</v>
      </c>
      <c r="F1095" s="6"/>
      <c r="G1095" s="83">
        <f>VLOOKUP(D1095,Rates2,5)*VLOOKUP(D1095,Mort_Imp_Retirees,C1095-'Mort Imp Cume'!$C$4+2)</f>
        <v>1</v>
      </c>
      <c r="H1095" s="9">
        <f t="shared" si="1311"/>
        <v>0</v>
      </c>
      <c r="I1095" s="83">
        <f>VLOOKUP(E1095,Rates2,6)*VLOOKUP(E1095,Mort_Imp_Survivors,C1095-'Mort Imp Cume'!$C$4+2)</f>
        <v>1</v>
      </c>
      <c r="J1095" s="9">
        <f t="shared" si="1312"/>
        <v>0</v>
      </c>
      <c r="K1095" s="83">
        <f>VLOOKUP(E1095,Rates2,7)*VLOOKUP(E1095,Mort_Imp_Survivors,C1095-'Mort Imp Cume'!$C$4+2)</f>
        <v>1</v>
      </c>
      <c r="L1095" s="9">
        <f t="shared" si="1313"/>
        <v>0</v>
      </c>
      <c r="M1095" s="31">
        <f>PRODUCT(H$4:H1094)</f>
        <v>0</v>
      </c>
      <c r="N1095" s="9">
        <f>PRODUCT(J$4:J1094)</f>
        <v>0</v>
      </c>
      <c r="O1095" s="9">
        <f>PRODUCT(L$4:L1094)</f>
        <v>0</v>
      </c>
      <c r="P1095" s="9">
        <f t="shared" si="1314"/>
        <v>0</v>
      </c>
      <c r="Q1095" s="9">
        <f t="shared" si="1315"/>
        <v>0</v>
      </c>
      <c r="R1095" s="9">
        <f t="shared" si="1316"/>
        <v>0</v>
      </c>
      <c r="S1095" s="9">
        <f t="shared" si="1320"/>
        <v>0</v>
      </c>
      <c r="T1095" s="9">
        <f t="shared" si="1321"/>
        <v>0</v>
      </c>
      <c r="U1095" s="9">
        <f t="shared" si="1322"/>
        <v>0</v>
      </c>
      <c r="V1095" s="9">
        <f t="shared" si="1323"/>
        <v>0</v>
      </c>
    </row>
    <row r="1096" spans="1:22" x14ac:dyDescent="0.25">
      <c r="A1096">
        <f t="shared" si="1333"/>
        <v>1092</v>
      </c>
      <c r="B1096" t="str">
        <f t="shared" si="1317"/>
        <v>January</v>
      </c>
      <c r="C1096">
        <f t="shared" si="1309"/>
        <v>2116</v>
      </c>
      <c r="D1096">
        <f t="shared" ref="D1096:E1096" si="1336">D1084+1</f>
        <v>133</v>
      </c>
      <c r="E1096">
        <f t="shared" si="1336"/>
        <v>131</v>
      </c>
      <c r="F1096" s="6"/>
      <c r="G1096" s="83">
        <f>VLOOKUP(D1096,Rates2,5)*VLOOKUP(D1096,Mort_Imp_Retirees,C1096-'Mort Imp Cume'!$C$4+2)</f>
        <v>1</v>
      </c>
      <c r="H1096" s="9">
        <f t="shared" si="1311"/>
        <v>0</v>
      </c>
      <c r="I1096" s="83">
        <f>VLOOKUP(E1096,Rates2,6)*VLOOKUP(E1096,Mort_Imp_Survivors,C1096-'Mort Imp Cume'!$C$4+2)</f>
        <v>1</v>
      </c>
      <c r="J1096" s="9">
        <f t="shared" si="1312"/>
        <v>0</v>
      </c>
      <c r="K1096" s="83">
        <f>VLOOKUP(E1096,Rates2,7)*VLOOKUP(E1096,Mort_Imp_Survivors,C1096-'Mort Imp Cume'!$C$4+2)</f>
        <v>1</v>
      </c>
      <c r="L1096" s="9">
        <f t="shared" si="1313"/>
        <v>0</v>
      </c>
      <c r="M1096" s="31">
        <f>PRODUCT(H$4:H1095)</f>
        <v>0</v>
      </c>
      <c r="N1096" s="9">
        <f>PRODUCT(J$4:J1095)</f>
        <v>0</v>
      </c>
      <c r="O1096" s="9">
        <f>PRODUCT(L$4:L1095)</f>
        <v>0</v>
      </c>
      <c r="P1096" s="9">
        <f t="shared" si="1314"/>
        <v>0</v>
      </c>
      <c r="Q1096" s="9">
        <f t="shared" si="1315"/>
        <v>0</v>
      </c>
      <c r="R1096" s="9">
        <f t="shared" si="1316"/>
        <v>0</v>
      </c>
      <c r="S1096" s="9">
        <f t="shared" si="1320"/>
        <v>0</v>
      </c>
      <c r="T1096" s="9">
        <f t="shared" si="1321"/>
        <v>0</v>
      </c>
      <c r="U1096" s="9">
        <f t="shared" si="1322"/>
        <v>0</v>
      </c>
      <c r="V1096" s="9">
        <f t="shared" si="1323"/>
        <v>0</v>
      </c>
    </row>
    <row r="1097" spans="1:22" x14ac:dyDescent="0.25">
      <c r="A1097">
        <f t="shared" si="1333"/>
        <v>1093</v>
      </c>
      <c r="B1097" t="str">
        <f t="shared" si="1317"/>
        <v>February</v>
      </c>
      <c r="C1097">
        <f t="shared" si="1309"/>
        <v>2116</v>
      </c>
      <c r="D1097">
        <f t="shared" ref="D1097:E1097" si="1337">D1085+1</f>
        <v>133</v>
      </c>
      <c r="E1097">
        <f t="shared" si="1337"/>
        <v>131</v>
      </c>
      <c r="F1097" s="6"/>
      <c r="G1097" s="83">
        <f>VLOOKUP(D1097,Rates2,5)*VLOOKUP(D1097,Mort_Imp_Retirees,C1097-'Mort Imp Cume'!$C$4+2)</f>
        <v>1</v>
      </c>
      <c r="H1097" s="9">
        <f t="shared" si="1311"/>
        <v>0</v>
      </c>
      <c r="I1097" s="83">
        <f>VLOOKUP(E1097,Rates2,6)*VLOOKUP(E1097,Mort_Imp_Survivors,C1097-'Mort Imp Cume'!$C$4+2)</f>
        <v>1</v>
      </c>
      <c r="J1097" s="9">
        <f t="shared" si="1312"/>
        <v>0</v>
      </c>
      <c r="K1097" s="83">
        <f>VLOOKUP(E1097,Rates2,7)*VLOOKUP(E1097,Mort_Imp_Survivors,C1097-'Mort Imp Cume'!$C$4+2)</f>
        <v>1</v>
      </c>
      <c r="L1097" s="9">
        <f t="shared" si="1313"/>
        <v>0</v>
      </c>
      <c r="M1097" s="31">
        <f>PRODUCT(H$4:H1096)</f>
        <v>0</v>
      </c>
      <c r="N1097" s="9">
        <f>PRODUCT(J$4:J1096)</f>
        <v>0</v>
      </c>
      <c r="O1097" s="9">
        <f>PRODUCT(L$4:L1096)</f>
        <v>0</v>
      </c>
      <c r="P1097" s="9">
        <f t="shared" si="1314"/>
        <v>0</v>
      </c>
      <c r="Q1097" s="9">
        <f t="shared" si="1315"/>
        <v>0</v>
      </c>
      <c r="R1097" s="9">
        <f t="shared" si="1316"/>
        <v>0</v>
      </c>
      <c r="S1097" s="9">
        <f t="shared" si="1320"/>
        <v>0</v>
      </c>
      <c r="T1097" s="9">
        <f t="shared" si="1321"/>
        <v>0</v>
      </c>
      <c r="U1097" s="9">
        <f t="shared" si="1322"/>
        <v>0</v>
      </c>
      <c r="V1097" s="9">
        <f t="shared" si="1323"/>
        <v>0</v>
      </c>
    </row>
    <row r="1098" spans="1:22" x14ac:dyDescent="0.25">
      <c r="A1098">
        <f t="shared" si="1333"/>
        <v>1094</v>
      </c>
      <c r="B1098" t="str">
        <f t="shared" si="1317"/>
        <v>March</v>
      </c>
      <c r="C1098">
        <f t="shared" si="1309"/>
        <v>2116</v>
      </c>
      <c r="D1098">
        <f t="shared" ref="D1098:E1098" si="1338">D1086+1</f>
        <v>133</v>
      </c>
      <c r="E1098">
        <f t="shared" si="1338"/>
        <v>131</v>
      </c>
      <c r="F1098" s="6"/>
      <c r="G1098" s="83">
        <f>VLOOKUP(D1098,Rates2,5)*VLOOKUP(D1098,Mort_Imp_Retirees,C1098-'Mort Imp Cume'!$C$4+2)</f>
        <v>1</v>
      </c>
      <c r="H1098" s="9">
        <f t="shared" si="1311"/>
        <v>0</v>
      </c>
      <c r="I1098" s="83">
        <f>VLOOKUP(E1098,Rates2,6)*VLOOKUP(E1098,Mort_Imp_Survivors,C1098-'Mort Imp Cume'!$C$4+2)</f>
        <v>1</v>
      </c>
      <c r="J1098" s="9">
        <f t="shared" si="1312"/>
        <v>0</v>
      </c>
      <c r="K1098" s="83">
        <f>VLOOKUP(E1098,Rates2,7)*VLOOKUP(E1098,Mort_Imp_Survivors,C1098-'Mort Imp Cume'!$C$4+2)</f>
        <v>1</v>
      </c>
      <c r="L1098" s="9">
        <f t="shared" si="1313"/>
        <v>0</v>
      </c>
      <c r="M1098" s="31">
        <f>PRODUCT(H$4:H1097)</f>
        <v>0</v>
      </c>
      <c r="N1098" s="9">
        <f>PRODUCT(J$4:J1097)</f>
        <v>0</v>
      </c>
      <c r="O1098" s="9">
        <f>PRODUCT(L$4:L1097)</f>
        <v>0</v>
      </c>
      <c r="P1098" s="9">
        <f t="shared" si="1314"/>
        <v>0</v>
      </c>
      <c r="Q1098" s="9">
        <f t="shared" si="1315"/>
        <v>0</v>
      </c>
      <c r="R1098" s="9">
        <f t="shared" si="1316"/>
        <v>0</v>
      </c>
      <c r="S1098" s="9">
        <f t="shared" si="1320"/>
        <v>0</v>
      </c>
      <c r="T1098" s="9">
        <f t="shared" si="1321"/>
        <v>0</v>
      </c>
      <c r="U1098" s="9">
        <f t="shared" si="1322"/>
        <v>0</v>
      </c>
      <c r="V1098" s="9">
        <f t="shared" si="1323"/>
        <v>0</v>
      </c>
    </row>
    <row r="1099" spans="1:22" x14ac:dyDescent="0.25">
      <c r="A1099">
        <f t="shared" si="1333"/>
        <v>1095</v>
      </c>
      <c r="B1099" t="str">
        <f t="shared" si="1317"/>
        <v>April</v>
      </c>
      <c r="C1099">
        <f t="shared" si="1309"/>
        <v>2116</v>
      </c>
      <c r="D1099">
        <f t="shared" ref="D1099:E1099" si="1339">D1087+1</f>
        <v>133</v>
      </c>
      <c r="E1099">
        <f t="shared" si="1339"/>
        <v>131</v>
      </c>
      <c r="F1099" s="6"/>
      <c r="G1099" s="83">
        <f>VLOOKUP(D1099,Rates2,5)*VLOOKUP(D1099,Mort_Imp_Retirees,C1099-'Mort Imp Cume'!$C$4+2)</f>
        <v>1</v>
      </c>
      <c r="H1099" s="9">
        <f t="shared" si="1311"/>
        <v>0</v>
      </c>
      <c r="I1099" s="83">
        <f>VLOOKUP(E1099,Rates2,6)*VLOOKUP(E1099,Mort_Imp_Survivors,C1099-'Mort Imp Cume'!$C$4+2)</f>
        <v>1</v>
      </c>
      <c r="J1099" s="9">
        <f t="shared" si="1312"/>
        <v>0</v>
      </c>
      <c r="K1099" s="83">
        <f>VLOOKUP(E1099,Rates2,7)*VLOOKUP(E1099,Mort_Imp_Survivors,C1099-'Mort Imp Cume'!$C$4+2)</f>
        <v>1</v>
      </c>
      <c r="L1099" s="9">
        <f t="shared" si="1313"/>
        <v>0</v>
      </c>
      <c r="M1099" s="31">
        <f>PRODUCT(H$4:H1098)</f>
        <v>0</v>
      </c>
      <c r="N1099" s="9">
        <f>PRODUCT(J$4:J1098)</f>
        <v>0</v>
      </c>
      <c r="O1099" s="9">
        <f>PRODUCT(L$4:L1098)</f>
        <v>0</v>
      </c>
      <c r="P1099" s="9">
        <f t="shared" si="1314"/>
        <v>0</v>
      </c>
      <c r="Q1099" s="9">
        <f t="shared" si="1315"/>
        <v>0</v>
      </c>
      <c r="R1099" s="9">
        <f t="shared" si="1316"/>
        <v>0</v>
      </c>
      <c r="S1099" s="9">
        <f t="shared" si="1320"/>
        <v>0</v>
      </c>
      <c r="T1099" s="9">
        <f t="shared" si="1321"/>
        <v>0</v>
      </c>
      <c r="U1099" s="9">
        <f t="shared" si="1322"/>
        <v>0</v>
      </c>
      <c r="V1099" s="9">
        <f t="shared" si="1323"/>
        <v>0</v>
      </c>
    </row>
    <row r="1100" spans="1:22" x14ac:dyDescent="0.25">
      <c r="A1100">
        <f t="shared" si="1333"/>
        <v>1096</v>
      </c>
      <c r="B1100" t="str">
        <f t="shared" si="1317"/>
        <v>May</v>
      </c>
      <c r="C1100">
        <f t="shared" si="1309"/>
        <v>2116</v>
      </c>
      <c r="D1100">
        <f t="shared" ref="D1100:E1100" si="1340">D1088+1</f>
        <v>133</v>
      </c>
      <c r="E1100">
        <f t="shared" si="1340"/>
        <v>131</v>
      </c>
      <c r="F1100" s="6"/>
      <c r="G1100" s="83">
        <f>VLOOKUP(D1100,Rates2,5)*VLOOKUP(D1100,Mort_Imp_Retirees,C1100-'Mort Imp Cume'!$C$4+2)</f>
        <v>1</v>
      </c>
      <c r="H1100" s="9">
        <f t="shared" si="1311"/>
        <v>0</v>
      </c>
      <c r="I1100" s="83">
        <f>VLOOKUP(E1100,Rates2,6)*VLOOKUP(E1100,Mort_Imp_Survivors,C1100-'Mort Imp Cume'!$C$4+2)</f>
        <v>1</v>
      </c>
      <c r="J1100" s="9">
        <f t="shared" si="1312"/>
        <v>0</v>
      </c>
      <c r="K1100" s="83">
        <f>VLOOKUP(E1100,Rates2,7)*VLOOKUP(E1100,Mort_Imp_Survivors,C1100-'Mort Imp Cume'!$C$4+2)</f>
        <v>1</v>
      </c>
      <c r="L1100" s="9">
        <f t="shared" si="1313"/>
        <v>0</v>
      </c>
      <c r="M1100" s="31">
        <f>PRODUCT(H$4:H1099)</f>
        <v>0</v>
      </c>
      <c r="N1100" s="9">
        <f>PRODUCT(J$4:J1099)</f>
        <v>0</v>
      </c>
      <c r="O1100" s="9">
        <f>PRODUCT(L$4:L1099)</f>
        <v>0</v>
      </c>
      <c r="P1100" s="9">
        <f t="shared" si="1314"/>
        <v>0</v>
      </c>
      <c r="Q1100" s="9">
        <f t="shared" si="1315"/>
        <v>0</v>
      </c>
      <c r="R1100" s="9">
        <f t="shared" si="1316"/>
        <v>0</v>
      </c>
      <c r="S1100" s="9">
        <f t="shared" si="1320"/>
        <v>0</v>
      </c>
      <c r="T1100" s="9">
        <f t="shared" si="1321"/>
        <v>0</v>
      </c>
      <c r="U1100" s="9">
        <f t="shared" si="1322"/>
        <v>0</v>
      </c>
      <c r="V1100" s="9">
        <f t="shared" si="1323"/>
        <v>0</v>
      </c>
    </row>
    <row r="1101" spans="1:22" x14ac:dyDescent="0.25">
      <c r="A1101">
        <f t="shared" si="1333"/>
        <v>1097</v>
      </c>
      <c r="B1101" t="str">
        <f t="shared" si="1317"/>
        <v>June</v>
      </c>
      <c r="C1101">
        <f t="shared" si="1309"/>
        <v>2116</v>
      </c>
      <c r="D1101">
        <f t="shared" ref="D1101:E1101" si="1341">D1089+1</f>
        <v>133</v>
      </c>
      <c r="E1101">
        <f t="shared" si="1341"/>
        <v>131</v>
      </c>
      <c r="F1101" s="6"/>
      <c r="G1101" s="83">
        <f>VLOOKUP(D1101,Rates2,5)*VLOOKUP(D1101,Mort_Imp_Retirees,C1101-'Mort Imp Cume'!$C$4+2)</f>
        <v>1</v>
      </c>
      <c r="H1101" s="9">
        <f t="shared" si="1311"/>
        <v>0</v>
      </c>
      <c r="I1101" s="83">
        <f>VLOOKUP(E1101,Rates2,6)*VLOOKUP(E1101,Mort_Imp_Survivors,C1101-'Mort Imp Cume'!$C$4+2)</f>
        <v>1</v>
      </c>
      <c r="J1101" s="9">
        <f t="shared" si="1312"/>
        <v>0</v>
      </c>
      <c r="K1101" s="83">
        <f>VLOOKUP(E1101,Rates2,7)*VLOOKUP(E1101,Mort_Imp_Survivors,C1101-'Mort Imp Cume'!$C$4+2)</f>
        <v>1</v>
      </c>
      <c r="L1101" s="9">
        <f t="shared" si="1313"/>
        <v>0</v>
      </c>
      <c r="M1101" s="31">
        <f>PRODUCT(H$4:H1100)</f>
        <v>0</v>
      </c>
      <c r="N1101" s="9">
        <f>PRODUCT(J$4:J1100)</f>
        <v>0</v>
      </c>
      <c r="O1101" s="9">
        <f>PRODUCT(L$4:L1100)</f>
        <v>0</v>
      </c>
      <c r="P1101" s="9">
        <f t="shared" si="1314"/>
        <v>0</v>
      </c>
      <c r="Q1101" s="9">
        <f t="shared" si="1315"/>
        <v>0</v>
      </c>
      <c r="R1101" s="9">
        <f t="shared" si="1316"/>
        <v>0</v>
      </c>
      <c r="S1101" s="9">
        <f t="shared" si="1320"/>
        <v>0</v>
      </c>
      <c r="T1101" s="9">
        <f t="shared" si="1321"/>
        <v>0</v>
      </c>
      <c r="U1101" s="9">
        <f t="shared" si="1322"/>
        <v>0</v>
      </c>
      <c r="V1101" s="9">
        <f t="shared" si="1323"/>
        <v>0</v>
      </c>
    </row>
    <row r="1102" spans="1:22" x14ac:dyDescent="0.25">
      <c r="A1102">
        <f t="shared" si="1333"/>
        <v>1098</v>
      </c>
      <c r="B1102" t="str">
        <f t="shared" si="1317"/>
        <v>July</v>
      </c>
      <c r="C1102">
        <f t="shared" si="1309"/>
        <v>2116</v>
      </c>
      <c r="D1102">
        <f t="shared" ref="D1102:E1102" si="1342">D1090+1</f>
        <v>133</v>
      </c>
      <c r="E1102">
        <f t="shared" si="1342"/>
        <v>131</v>
      </c>
      <c r="F1102" s="6"/>
      <c r="G1102" s="83">
        <f>VLOOKUP(D1102,Rates2,5)*VLOOKUP(D1102,Mort_Imp_Retirees,C1102-'Mort Imp Cume'!$C$4+2)</f>
        <v>1</v>
      </c>
      <c r="H1102" s="9">
        <f t="shared" si="1311"/>
        <v>0</v>
      </c>
      <c r="I1102" s="83">
        <f>VLOOKUP(E1102,Rates2,6)*VLOOKUP(E1102,Mort_Imp_Survivors,C1102-'Mort Imp Cume'!$C$4+2)</f>
        <v>1</v>
      </c>
      <c r="J1102" s="9">
        <f t="shared" si="1312"/>
        <v>0</v>
      </c>
      <c r="K1102" s="83">
        <f>VLOOKUP(E1102,Rates2,7)*VLOOKUP(E1102,Mort_Imp_Survivors,C1102-'Mort Imp Cume'!$C$4+2)</f>
        <v>1</v>
      </c>
      <c r="L1102" s="9">
        <f t="shared" si="1313"/>
        <v>0</v>
      </c>
      <c r="M1102" s="31">
        <f>PRODUCT(H$4:H1101)</f>
        <v>0</v>
      </c>
      <c r="N1102" s="9">
        <f>PRODUCT(J$4:J1101)</f>
        <v>0</v>
      </c>
      <c r="O1102" s="9">
        <f>PRODUCT(L$4:L1101)</f>
        <v>0</v>
      </c>
      <c r="P1102" s="9">
        <f t="shared" si="1314"/>
        <v>0</v>
      </c>
      <c r="Q1102" s="9">
        <f t="shared" si="1315"/>
        <v>0</v>
      </c>
      <c r="R1102" s="9">
        <f t="shared" si="1316"/>
        <v>0</v>
      </c>
      <c r="S1102" s="9">
        <f t="shared" si="1320"/>
        <v>0</v>
      </c>
      <c r="T1102" s="9">
        <f t="shared" si="1321"/>
        <v>0</v>
      </c>
      <c r="U1102" s="9">
        <f t="shared" si="1322"/>
        <v>0</v>
      </c>
      <c r="V1102" s="9">
        <f t="shared" si="1323"/>
        <v>0</v>
      </c>
    </row>
    <row r="1103" spans="1:22" x14ac:dyDescent="0.25">
      <c r="A1103">
        <f t="shared" si="1333"/>
        <v>1099</v>
      </c>
      <c r="B1103" t="str">
        <f t="shared" si="1317"/>
        <v>August</v>
      </c>
      <c r="C1103">
        <f t="shared" si="1309"/>
        <v>2116</v>
      </c>
      <c r="D1103">
        <f t="shared" ref="D1103:E1103" si="1343">D1091+1</f>
        <v>133</v>
      </c>
      <c r="E1103">
        <f t="shared" si="1343"/>
        <v>131</v>
      </c>
      <c r="F1103" s="6"/>
      <c r="G1103" s="83">
        <f>VLOOKUP(D1103,Rates2,5)*VLOOKUP(D1103,Mort_Imp_Retirees,C1103-'Mort Imp Cume'!$C$4+2)</f>
        <v>1</v>
      </c>
      <c r="H1103" s="9">
        <f t="shared" si="1311"/>
        <v>0</v>
      </c>
      <c r="I1103" s="83">
        <f>VLOOKUP(E1103,Rates2,6)*VLOOKUP(E1103,Mort_Imp_Survivors,C1103-'Mort Imp Cume'!$C$4+2)</f>
        <v>1</v>
      </c>
      <c r="J1103" s="9">
        <f t="shared" si="1312"/>
        <v>0</v>
      </c>
      <c r="K1103" s="83">
        <f>VLOOKUP(E1103,Rates2,7)*VLOOKUP(E1103,Mort_Imp_Survivors,C1103-'Mort Imp Cume'!$C$4+2)</f>
        <v>1</v>
      </c>
      <c r="L1103" s="9">
        <f t="shared" si="1313"/>
        <v>0</v>
      </c>
      <c r="M1103" s="31">
        <f>PRODUCT(H$4:H1102)</f>
        <v>0</v>
      </c>
      <c r="N1103" s="9">
        <f>PRODUCT(J$4:J1102)</f>
        <v>0</v>
      </c>
      <c r="O1103" s="9">
        <f>PRODUCT(L$4:L1102)</f>
        <v>0</v>
      </c>
      <c r="P1103" s="9">
        <f t="shared" si="1314"/>
        <v>0</v>
      </c>
      <c r="Q1103" s="9">
        <f t="shared" si="1315"/>
        <v>0</v>
      </c>
      <c r="R1103" s="9">
        <f t="shared" si="1316"/>
        <v>0</v>
      </c>
      <c r="S1103" s="9">
        <f t="shared" si="1320"/>
        <v>0</v>
      </c>
      <c r="T1103" s="9">
        <f t="shared" si="1321"/>
        <v>0</v>
      </c>
      <c r="U1103" s="9">
        <f t="shared" si="1322"/>
        <v>0</v>
      </c>
      <c r="V1103" s="9">
        <f t="shared" si="1323"/>
        <v>0</v>
      </c>
    </row>
    <row r="1104" spans="1:22" x14ac:dyDescent="0.25">
      <c r="A1104">
        <f t="shared" si="1333"/>
        <v>1100</v>
      </c>
      <c r="B1104" t="str">
        <f t="shared" si="1317"/>
        <v>September</v>
      </c>
      <c r="C1104">
        <f t="shared" si="1309"/>
        <v>2116</v>
      </c>
      <c r="D1104">
        <f t="shared" ref="D1104:E1104" si="1344">D1092+1</f>
        <v>133</v>
      </c>
      <c r="E1104">
        <f t="shared" si="1344"/>
        <v>131</v>
      </c>
      <c r="F1104" s="6"/>
      <c r="G1104" s="83">
        <f>VLOOKUP(D1104,Rates2,5)*VLOOKUP(D1104,Mort_Imp_Retirees,C1104-'Mort Imp Cume'!$C$4+2)</f>
        <v>1</v>
      </c>
      <c r="H1104" s="9">
        <f t="shared" si="1311"/>
        <v>0</v>
      </c>
      <c r="I1104" s="83">
        <f>VLOOKUP(E1104,Rates2,6)*VLOOKUP(E1104,Mort_Imp_Survivors,C1104-'Mort Imp Cume'!$C$4+2)</f>
        <v>1</v>
      </c>
      <c r="J1104" s="9">
        <f t="shared" si="1312"/>
        <v>0</v>
      </c>
      <c r="K1104" s="83">
        <f>VLOOKUP(E1104,Rates2,7)*VLOOKUP(E1104,Mort_Imp_Survivors,C1104-'Mort Imp Cume'!$C$4+2)</f>
        <v>1</v>
      </c>
      <c r="L1104" s="9">
        <f t="shared" si="1313"/>
        <v>0</v>
      </c>
      <c r="M1104" s="31">
        <f>PRODUCT(H$4:H1103)</f>
        <v>0</v>
      </c>
      <c r="N1104" s="9">
        <f>PRODUCT(J$4:J1103)</f>
        <v>0</v>
      </c>
      <c r="O1104" s="9">
        <f>PRODUCT(L$4:L1103)</f>
        <v>0</v>
      </c>
      <c r="P1104" s="9">
        <f t="shared" si="1314"/>
        <v>0</v>
      </c>
      <c r="Q1104" s="9">
        <f t="shared" si="1315"/>
        <v>0</v>
      </c>
      <c r="R1104" s="9">
        <f t="shared" si="1316"/>
        <v>0</v>
      </c>
      <c r="S1104" s="9">
        <f t="shared" si="1320"/>
        <v>0</v>
      </c>
      <c r="T1104" s="9">
        <f t="shared" si="1321"/>
        <v>0</v>
      </c>
      <c r="U1104" s="9">
        <f t="shared" si="1322"/>
        <v>0</v>
      </c>
      <c r="V1104" s="9">
        <f t="shared" si="1323"/>
        <v>0</v>
      </c>
    </row>
    <row r="1105" spans="1:22" x14ac:dyDescent="0.25">
      <c r="A1105">
        <f t="shared" si="1333"/>
        <v>1101</v>
      </c>
      <c r="B1105" t="str">
        <f t="shared" si="1317"/>
        <v>October</v>
      </c>
      <c r="C1105">
        <f t="shared" si="1309"/>
        <v>2116</v>
      </c>
      <c r="D1105">
        <f t="shared" ref="D1105:E1105" si="1345">D1093+1</f>
        <v>133</v>
      </c>
      <c r="E1105">
        <f t="shared" si="1345"/>
        <v>131</v>
      </c>
      <c r="F1105" s="6"/>
      <c r="G1105" s="83">
        <f>VLOOKUP(D1105,Rates2,5)*VLOOKUP(D1105,Mort_Imp_Retirees,C1105-'Mort Imp Cume'!$C$4+2)</f>
        <v>1</v>
      </c>
      <c r="H1105" s="9">
        <f t="shared" si="1311"/>
        <v>0</v>
      </c>
      <c r="I1105" s="83">
        <f>VLOOKUP(E1105,Rates2,6)*VLOOKUP(E1105,Mort_Imp_Survivors,C1105-'Mort Imp Cume'!$C$4+2)</f>
        <v>1</v>
      </c>
      <c r="J1105" s="9">
        <f t="shared" si="1312"/>
        <v>0</v>
      </c>
      <c r="K1105" s="83">
        <f>VLOOKUP(E1105,Rates2,7)*VLOOKUP(E1105,Mort_Imp_Survivors,C1105-'Mort Imp Cume'!$C$4+2)</f>
        <v>1</v>
      </c>
      <c r="L1105" s="9">
        <f t="shared" si="1313"/>
        <v>0</v>
      </c>
      <c r="M1105" s="31">
        <f>PRODUCT(H$4:H1104)</f>
        <v>0</v>
      </c>
      <c r="N1105" s="9">
        <f>PRODUCT(J$4:J1104)</f>
        <v>0</v>
      </c>
      <c r="O1105" s="9">
        <f>PRODUCT(L$4:L1104)</f>
        <v>0</v>
      </c>
      <c r="P1105" s="9">
        <f t="shared" si="1314"/>
        <v>0</v>
      </c>
      <c r="Q1105" s="9">
        <f t="shared" si="1315"/>
        <v>0</v>
      </c>
      <c r="R1105" s="9">
        <f t="shared" si="1316"/>
        <v>0</v>
      </c>
      <c r="S1105" s="9">
        <f t="shared" si="1320"/>
        <v>0</v>
      </c>
      <c r="T1105" s="9">
        <f t="shared" si="1321"/>
        <v>0</v>
      </c>
      <c r="U1105" s="9">
        <f t="shared" si="1322"/>
        <v>0</v>
      </c>
      <c r="V1105" s="9">
        <f t="shared" si="1323"/>
        <v>0</v>
      </c>
    </row>
    <row r="1106" spans="1:22" x14ac:dyDescent="0.25">
      <c r="A1106">
        <f t="shared" si="1333"/>
        <v>1102</v>
      </c>
      <c r="B1106" t="str">
        <f t="shared" si="1317"/>
        <v>November</v>
      </c>
      <c r="C1106">
        <f t="shared" si="1309"/>
        <v>2116</v>
      </c>
      <c r="D1106">
        <f t="shared" ref="D1106:E1106" si="1346">D1094+1</f>
        <v>133</v>
      </c>
      <c r="E1106">
        <f t="shared" si="1346"/>
        <v>131</v>
      </c>
      <c r="F1106" s="6"/>
      <c r="G1106" s="83">
        <f>VLOOKUP(D1106,Rates2,5)*VLOOKUP(D1106,Mort_Imp_Retirees,C1106-'Mort Imp Cume'!$C$4+2)</f>
        <v>1</v>
      </c>
      <c r="H1106" s="9">
        <f t="shared" si="1311"/>
        <v>0</v>
      </c>
      <c r="I1106" s="83">
        <f>VLOOKUP(E1106,Rates2,6)*VLOOKUP(E1106,Mort_Imp_Survivors,C1106-'Mort Imp Cume'!$C$4+2)</f>
        <v>1</v>
      </c>
      <c r="J1106" s="9">
        <f t="shared" si="1312"/>
        <v>0</v>
      </c>
      <c r="K1106" s="83">
        <f>VLOOKUP(E1106,Rates2,7)*VLOOKUP(E1106,Mort_Imp_Survivors,C1106-'Mort Imp Cume'!$C$4+2)</f>
        <v>1</v>
      </c>
      <c r="L1106" s="9">
        <f t="shared" si="1313"/>
        <v>0</v>
      </c>
      <c r="M1106" s="31">
        <f>PRODUCT(H$4:H1105)</f>
        <v>0</v>
      </c>
      <c r="N1106" s="9">
        <f>PRODUCT(J$4:J1105)</f>
        <v>0</v>
      </c>
      <c r="O1106" s="9">
        <f>PRODUCT(L$4:L1105)</f>
        <v>0</v>
      </c>
      <c r="P1106" s="9">
        <f t="shared" si="1314"/>
        <v>0</v>
      </c>
      <c r="Q1106" s="9">
        <f t="shared" si="1315"/>
        <v>0</v>
      </c>
      <c r="R1106" s="9">
        <f t="shared" si="1316"/>
        <v>0</v>
      </c>
      <c r="S1106" s="9">
        <f t="shared" si="1320"/>
        <v>0</v>
      </c>
      <c r="T1106" s="9">
        <f t="shared" si="1321"/>
        <v>0</v>
      </c>
      <c r="U1106" s="9">
        <f t="shared" si="1322"/>
        <v>0</v>
      </c>
      <c r="V1106" s="9">
        <f t="shared" si="1323"/>
        <v>0</v>
      </c>
    </row>
    <row r="1107" spans="1:22" x14ac:dyDescent="0.25">
      <c r="A1107">
        <f t="shared" si="1333"/>
        <v>1103</v>
      </c>
      <c r="B1107" t="str">
        <f t="shared" si="1317"/>
        <v>December</v>
      </c>
      <c r="C1107">
        <f t="shared" si="1309"/>
        <v>2116</v>
      </c>
      <c r="D1107">
        <f t="shared" ref="D1107:E1107" si="1347">D1095+1</f>
        <v>133</v>
      </c>
      <c r="E1107">
        <f t="shared" si="1347"/>
        <v>131</v>
      </c>
      <c r="F1107" s="6"/>
      <c r="G1107" s="83">
        <f>VLOOKUP(D1107,Rates2,5)*VLOOKUP(D1107,Mort_Imp_Retirees,C1107-'Mort Imp Cume'!$C$4+2)</f>
        <v>1</v>
      </c>
      <c r="H1107" s="9">
        <f t="shared" si="1311"/>
        <v>0</v>
      </c>
      <c r="I1107" s="83">
        <f>VLOOKUP(E1107,Rates2,6)*VLOOKUP(E1107,Mort_Imp_Survivors,C1107-'Mort Imp Cume'!$C$4+2)</f>
        <v>1</v>
      </c>
      <c r="J1107" s="9">
        <f t="shared" si="1312"/>
        <v>0</v>
      </c>
      <c r="K1107" s="83">
        <f>VLOOKUP(E1107,Rates2,7)*VLOOKUP(E1107,Mort_Imp_Survivors,C1107-'Mort Imp Cume'!$C$4+2)</f>
        <v>1</v>
      </c>
      <c r="L1107" s="9">
        <f t="shared" si="1313"/>
        <v>0</v>
      </c>
      <c r="M1107" s="31">
        <f>PRODUCT(H$4:H1106)</f>
        <v>0</v>
      </c>
      <c r="N1107" s="9">
        <f>PRODUCT(J$4:J1106)</f>
        <v>0</v>
      </c>
      <c r="O1107" s="9">
        <f>PRODUCT(L$4:L1106)</f>
        <v>0</v>
      </c>
      <c r="P1107" s="9">
        <f t="shared" si="1314"/>
        <v>0</v>
      </c>
      <c r="Q1107" s="9">
        <f t="shared" si="1315"/>
        <v>0</v>
      </c>
      <c r="R1107" s="9">
        <f t="shared" si="1316"/>
        <v>0</v>
      </c>
      <c r="S1107" s="9">
        <f t="shared" si="1320"/>
        <v>0</v>
      </c>
      <c r="T1107" s="9">
        <f t="shared" si="1321"/>
        <v>0</v>
      </c>
      <c r="U1107" s="9">
        <f t="shared" si="1322"/>
        <v>0</v>
      </c>
      <c r="V1107" s="9">
        <f t="shared" si="1323"/>
        <v>0</v>
      </c>
    </row>
    <row r="1108" spans="1:22" x14ac:dyDescent="0.25">
      <c r="A1108">
        <f t="shared" si="1333"/>
        <v>1104</v>
      </c>
      <c r="B1108" t="str">
        <f t="shared" si="1317"/>
        <v>January</v>
      </c>
      <c r="C1108">
        <f t="shared" si="1309"/>
        <v>2117</v>
      </c>
      <c r="D1108">
        <f t="shared" ref="D1108:E1108" si="1348">D1096+1</f>
        <v>134</v>
      </c>
      <c r="E1108">
        <f t="shared" si="1348"/>
        <v>132</v>
      </c>
      <c r="F1108" s="6"/>
      <c r="G1108" s="83">
        <f>VLOOKUP(D1108,Rates2,5)*VLOOKUP(D1108,Mort_Imp_Retirees,C1108-'Mort Imp Cume'!$C$4+2)</f>
        <v>1</v>
      </c>
      <c r="H1108" s="9">
        <f t="shared" si="1311"/>
        <v>0</v>
      </c>
      <c r="I1108" s="83">
        <f>VLOOKUP(E1108,Rates2,6)*VLOOKUP(E1108,Mort_Imp_Survivors,C1108-'Mort Imp Cume'!$C$4+2)</f>
        <v>1</v>
      </c>
      <c r="J1108" s="9">
        <f t="shared" si="1312"/>
        <v>0</v>
      </c>
      <c r="K1108" s="83">
        <f>VLOOKUP(E1108,Rates2,7)*VLOOKUP(E1108,Mort_Imp_Survivors,C1108-'Mort Imp Cume'!$C$4+2)</f>
        <v>1</v>
      </c>
      <c r="L1108" s="9">
        <f t="shared" si="1313"/>
        <v>0</v>
      </c>
      <c r="M1108" s="31">
        <f>PRODUCT(H$4:H1107)</f>
        <v>0</v>
      </c>
      <c r="N1108" s="9">
        <f>PRODUCT(J$4:J1107)</f>
        <v>0</v>
      </c>
      <c r="O1108" s="9">
        <f>PRODUCT(L$4:L1107)</f>
        <v>0</v>
      </c>
      <c r="P1108" s="9">
        <f t="shared" si="1314"/>
        <v>0</v>
      </c>
      <c r="Q1108" s="9">
        <f t="shared" si="1315"/>
        <v>0</v>
      </c>
      <c r="R1108" s="9">
        <f t="shared" si="1316"/>
        <v>0</v>
      </c>
      <c r="S1108" s="9">
        <f t="shared" si="1320"/>
        <v>0</v>
      </c>
      <c r="T1108" s="9">
        <f t="shared" si="1321"/>
        <v>0</v>
      </c>
      <c r="U1108" s="9">
        <f t="shared" si="1322"/>
        <v>0</v>
      </c>
      <c r="V1108" s="9">
        <f t="shared" si="1323"/>
        <v>0</v>
      </c>
    </row>
    <row r="1109" spans="1:22" x14ac:dyDescent="0.25">
      <c r="A1109">
        <f t="shared" si="1333"/>
        <v>1105</v>
      </c>
      <c r="B1109" t="str">
        <f t="shared" si="1317"/>
        <v>February</v>
      </c>
      <c r="C1109">
        <f t="shared" si="1309"/>
        <v>2117</v>
      </c>
      <c r="D1109">
        <f t="shared" ref="D1109:E1109" si="1349">D1097+1</f>
        <v>134</v>
      </c>
      <c r="E1109">
        <f t="shared" si="1349"/>
        <v>132</v>
      </c>
      <c r="F1109" s="6"/>
      <c r="G1109" s="83">
        <f>VLOOKUP(D1109,Rates2,5)*VLOOKUP(D1109,Mort_Imp_Retirees,C1109-'Mort Imp Cume'!$C$4+2)</f>
        <v>1</v>
      </c>
      <c r="H1109" s="9">
        <f t="shared" si="1311"/>
        <v>0</v>
      </c>
      <c r="I1109" s="83">
        <f>VLOOKUP(E1109,Rates2,6)*VLOOKUP(E1109,Mort_Imp_Survivors,C1109-'Mort Imp Cume'!$C$4+2)</f>
        <v>1</v>
      </c>
      <c r="J1109" s="9">
        <f t="shared" si="1312"/>
        <v>0</v>
      </c>
      <c r="K1109" s="83">
        <f>VLOOKUP(E1109,Rates2,7)*VLOOKUP(E1109,Mort_Imp_Survivors,C1109-'Mort Imp Cume'!$C$4+2)</f>
        <v>1</v>
      </c>
      <c r="L1109" s="9">
        <f t="shared" si="1313"/>
        <v>0</v>
      </c>
      <c r="M1109" s="31">
        <f>PRODUCT(H$4:H1108)</f>
        <v>0</v>
      </c>
      <c r="N1109" s="9">
        <f>PRODUCT(J$4:J1108)</f>
        <v>0</v>
      </c>
      <c r="O1109" s="9">
        <f>PRODUCT(L$4:L1108)</f>
        <v>0</v>
      </c>
      <c r="P1109" s="9">
        <f t="shared" si="1314"/>
        <v>0</v>
      </c>
      <c r="Q1109" s="9">
        <f t="shared" si="1315"/>
        <v>0</v>
      </c>
      <c r="R1109" s="9">
        <f t="shared" si="1316"/>
        <v>0</v>
      </c>
      <c r="S1109" s="9">
        <f t="shared" si="1320"/>
        <v>0</v>
      </c>
      <c r="T1109" s="9">
        <f t="shared" si="1321"/>
        <v>0</v>
      </c>
      <c r="U1109" s="9">
        <f t="shared" si="1322"/>
        <v>0</v>
      </c>
      <c r="V1109" s="9">
        <f t="shared" si="1323"/>
        <v>0</v>
      </c>
    </row>
    <row r="1110" spans="1:22" x14ac:dyDescent="0.25">
      <c r="A1110">
        <f t="shared" si="1333"/>
        <v>1106</v>
      </c>
      <c r="B1110" t="str">
        <f t="shared" si="1317"/>
        <v>March</v>
      </c>
      <c r="C1110">
        <f t="shared" si="1309"/>
        <v>2117</v>
      </c>
      <c r="D1110">
        <f t="shared" ref="D1110:E1110" si="1350">D1098+1</f>
        <v>134</v>
      </c>
      <c r="E1110">
        <f t="shared" si="1350"/>
        <v>132</v>
      </c>
      <c r="F1110" s="6"/>
      <c r="G1110" s="83">
        <f>VLOOKUP(D1110,Rates2,5)*VLOOKUP(D1110,Mort_Imp_Retirees,C1110-'Mort Imp Cume'!$C$4+2)</f>
        <v>1</v>
      </c>
      <c r="H1110" s="9">
        <f t="shared" si="1311"/>
        <v>0</v>
      </c>
      <c r="I1110" s="83">
        <f>VLOOKUP(E1110,Rates2,6)*VLOOKUP(E1110,Mort_Imp_Survivors,C1110-'Mort Imp Cume'!$C$4+2)</f>
        <v>1</v>
      </c>
      <c r="J1110" s="9">
        <f t="shared" si="1312"/>
        <v>0</v>
      </c>
      <c r="K1110" s="83">
        <f>VLOOKUP(E1110,Rates2,7)*VLOOKUP(E1110,Mort_Imp_Survivors,C1110-'Mort Imp Cume'!$C$4+2)</f>
        <v>1</v>
      </c>
      <c r="L1110" s="9">
        <f t="shared" si="1313"/>
        <v>0</v>
      </c>
      <c r="M1110" s="31">
        <f>PRODUCT(H$4:H1109)</f>
        <v>0</v>
      </c>
      <c r="N1110" s="9">
        <f>PRODUCT(J$4:J1109)</f>
        <v>0</v>
      </c>
      <c r="O1110" s="9">
        <f>PRODUCT(L$4:L1109)</f>
        <v>0</v>
      </c>
      <c r="P1110" s="9">
        <f t="shared" si="1314"/>
        <v>0</v>
      </c>
      <c r="Q1110" s="9">
        <f t="shared" si="1315"/>
        <v>0</v>
      </c>
      <c r="R1110" s="9">
        <f t="shared" si="1316"/>
        <v>0</v>
      </c>
      <c r="S1110" s="9">
        <f t="shared" si="1320"/>
        <v>0</v>
      </c>
      <c r="T1110" s="9">
        <f t="shared" si="1321"/>
        <v>0</v>
      </c>
      <c r="U1110" s="9">
        <f t="shared" si="1322"/>
        <v>0</v>
      </c>
      <c r="V1110" s="9">
        <f t="shared" si="1323"/>
        <v>0</v>
      </c>
    </row>
    <row r="1111" spans="1:22" x14ac:dyDescent="0.25">
      <c r="A1111">
        <f t="shared" si="1333"/>
        <v>1107</v>
      </c>
      <c r="B1111" t="str">
        <f t="shared" si="1317"/>
        <v>April</v>
      </c>
      <c r="C1111">
        <f t="shared" si="1309"/>
        <v>2117</v>
      </c>
      <c r="D1111">
        <f t="shared" ref="D1111:E1111" si="1351">D1099+1</f>
        <v>134</v>
      </c>
      <c r="E1111">
        <f t="shared" si="1351"/>
        <v>132</v>
      </c>
      <c r="F1111" s="6"/>
      <c r="G1111" s="83">
        <f>VLOOKUP(D1111,Rates2,5)*VLOOKUP(D1111,Mort_Imp_Retirees,C1111-'Mort Imp Cume'!$C$4+2)</f>
        <v>1</v>
      </c>
      <c r="H1111" s="9">
        <f t="shared" si="1311"/>
        <v>0</v>
      </c>
      <c r="I1111" s="83">
        <f>VLOOKUP(E1111,Rates2,6)*VLOOKUP(E1111,Mort_Imp_Survivors,C1111-'Mort Imp Cume'!$C$4+2)</f>
        <v>1</v>
      </c>
      <c r="J1111" s="9">
        <f t="shared" si="1312"/>
        <v>0</v>
      </c>
      <c r="K1111" s="83">
        <f>VLOOKUP(E1111,Rates2,7)*VLOOKUP(E1111,Mort_Imp_Survivors,C1111-'Mort Imp Cume'!$C$4+2)</f>
        <v>1</v>
      </c>
      <c r="L1111" s="9">
        <f t="shared" si="1313"/>
        <v>0</v>
      </c>
      <c r="M1111" s="31">
        <f>PRODUCT(H$4:H1110)</f>
        <v>0</v>
      </c>
      <c r="N1111" s="9">
        <f>PRODUCT(J$4:J1110)</f>
        <v>0</v>
      </c>
      <c r="O1111" s="9">
        <f>PRODUCT(L$4:L1110)</f>
        <v>0</v>
      </c>
      <c r="P1111" s="9">
        <f t="shared" si="1314"/>
        <v>0</v>
      </c>
      <c r="Q1111" s="9">
        <f t="shared" si="1315"/>
        <v>0</v>
      </c>
      <c r="R1111" s="9">
        <f t="shared" si="1316"/>
        <v>0</v>
      </c>
      <c r="S1111" s="9">
        <f t="shared" si="1320"/>
        <v>0</v>
      </c>
      <c r="T1111" s="9">
        <f t="shared" si="1321"/>
        <v>0</v>
      </c>
      <c r="U1111" s="9">
        <f t="shared" si="1322"/>
        <v>0</v>
      </c>
      <c r="V1111" s="9">
        <f t="shared" si="1323"/>
        <v>0</v>
      </c>
    </row>
    <row r="1112" spans="1:22" x14ac:dyDescent="0.25">
      <c r="A1112">
        <f t="shared" si="1333"/>
        <v>1108</v>
      </c>
      <c r="B1112" t="str">
        <f t="shared" si="1317"/>
        <v>May</v>
      </c>
      <c r="C1112">
        <f t="shared" si="1309"/>
        <v>2117</v>
      </c>
      <c r="D1112">
        <f t="shared" ref="D1112:E1112" si="1352">D1100+1</f>
        <v>134</v>
      </c>
      <c r="E1112">
        <f t="shared" si="1352"/>
        <v>132</v>
      </c>
      <c r="F1112" s="6"/>
      <c r="G1112" s="83">
        <f>VLOOKUP(D1112,Rates2,5)*VLOOKUP(D1112,Mort_Imp_Retirees,C1112-'Mort Imp Cume'!$C$4+2)</f>
        <v>1</v>
      </c>
      <c r="H1112" s="9">
        <f t="shared" si="1311"/>
        <v>0</v>
      </c>
      <c r="I1112" s="83">
        <f>VLOOKUP(E1112,Rates2,6)*VLOOKUP(E1112,Mort_Imp_Survivors,C1112-'Mort Imp Cume'!$C$4+2)</f>
        <v>1</v>
      </c>
      <c r="J1112" s="9">
        <f t="shared" si="1312"/>
        <v>0</v>
      </c>
      <c r="K1112" s="83">
        <f>VLOOKUP(E1112,Rates2,7)*VLOOKUP(E1112,Mort_Imp_Survivors,C1112-'Mort Imp Cume'!$C$4+2)</f>
        <v>1</v>
      </c>
      <c r="L1112" s="9">
        <f t="shared" si="1313"/>
        <v>0</v>
      </c>
      <c r="M1112" s="31">
        <f>PRODUCT(H$4:H1111)</f>
        <v>0</v>
      </c>
      <c r="N1112" s="9">
        <f>PRODUCT(J$4:J1111)</f>
        <v>0</v>
      </c>
      <c r="O1112" s="9">
        <f>PRODUCT(L$4:L1111)</f>
        <v>0</v>
      </c>
      <c r="P1112" s="9">
        <f t="shared" si="1314"/>
        <v>0</v>
      </c>
      <c r="Q1112" s="9">
        <f t="shared" si="1315"/>
        <v>0</v>
      </c>
      <c r="R1112" s="9">
        <f t="shared" si="1316"/>
        <v>0</v>
      </c>
      <c r="S1112" s="9">
        <f t="shared" si="1320"/>
        <v>0</v>
      </c>
      <c r="T1112" s="9">
        <f t="shared" si="1321"/>
        <v>0</v>
      </c>
      <c r="U1112" s="9">
        <f t="shared" si="1322"/>
        <v>0</v>
      </c>
      <c r="V1112" s="9">
        <f t="shared" si="1323"/>
        <v>0</v>
      </c>
    </row>
    <row r="1113" spans="1:22" x14ac:dyDescent="0.25">
      <c r="A1113">
        <f t="shared" si="1333"/>
        <v>1109</v>
      </c>
      <c r="B1113" t="str">
        <f t="shared" si="1317"/>
        <v>June</v>
      </c>
      <c r="C1113">
        <f t="shared" si="1309"/>
        <v>2117</v>
      </c>
      <c r="D1113">
        <f t="shared" ref="D1113:E1113" si="1353">D1101+1</f>
        <v>134</v>
      </c>
      <c r="E1113">
        <f t="shared" si="1353"/>
        <v>132</v>
      </c>
      <c r="F1113" s="6"/>
      <c r="G1113" s="83">
        <f>VLOOKUP(D1113,Rates2,5)*VLOOKUP(D1113,Mort_Imp_Retirees,C1113-'Mort Imp Cume'!$C$4+2)</f>
        <v>1</v>
      </c>
      <c r="H1113" s="9">
        <f t="shared" si="1311"/>
        <v>0</v>
      </c>
      <c r="I1113" s="83">
        <f>VLOOKUP(E1113,Rates2,6)*VLOOKUP(E1113,Mort_Imp_Survivors,C1113-'Mort Imp Cume'!$C$4+2)</f>
        <v>1</v>
      </c>
      <c r="J1113" s="9">
        <f t="shared" si="1312"/>
        <v>0</v>
      </c>
      <c r="K1113" s="83">
        <f>VLOOKUP(E1113,Rates2,7)*VLOOKUP(E1113,Mort_Imp_Survivors,C1113-'Mort Imp Cume'!$C$4+2)</f>
        <v>1</v>
      </c>
      <c r="L1113" s="9">
        <f t="shared" si="1313"/>
        <v>0</v>
      </c>
      <c r="M1113" s="31">
        <f>PRODUCT(H$4:H1112)</f>
        <v>0</v>
      </c>
      <c r="N1113" s="9">
        <f>PRODUCT(J$4:J1112)</f>
        <v>0</v>
      </c>
      <c r="O1113" s="9">
        <f>PRODUCT(L$4:L1112)</f>
        <v>0</v>
      </c>
      <c r="P1113" s="9">
        <f t="shared" si="1314"/>
        <v>0</v>
      </c>
      <c r="Q1113" s="9">
        <f t="shared" si="1315"/>
        <v>0</v>
      </c>
      <c r="R1113" s="9">
        <f t="shared" si="1316"/>
        <v>0</v>
      </c>
      <c r="S1113" s="9">
        <f t="shared" si="1320"/>
        <v>0</v>
      </c>
      <c r="T1113" s="9">
        <f t="shared" si="1321"/>
        <v>0</v>
      </c>
      <c r="U1113" s="9">
        <f t="shared" si="1322"/>
        <v>0</v>
      </c>
      <c r="V1113" s="9">
        <f t="shared" si="1323"/>
        <v>0</v>
      </c>
    </row>
    <row r="1114" spans="1:22" x14ac:dyDescent="0.25">
      <c r="A1114">
        <f t="shared" si="1333"/>
        <v>1110</v>
      </c>
      <c r="B1114" t="str">
        <f t="shared" si="1317"/>
        <v>July</v>
      </c>
      <c r="C1114">
        <f t="shared" si="1309"/>
        <v>2117</v>
      </c>
      <c r="D1114">
        <f t="shared" ref="D1114:E1114" si="1354">D1102+1</f>
        <v>134</v>
      </c>
      <c r="E1114">
        <f t="shared" si="1354"/>
        <v>132</v>
      </c>
      <c r="F1114" s="6"/>
      <c r="G1114" s="83">
        <f>VLOOKUP(D1114,Rates2,5)*VLOOKUP(D1114,Mort_Imp_Retirees,C1114-'Mort Imp Cume'!$C$4+2)</f>
        <v>1</v>
      </c>
      <c r="H1114" s="9">
        <f t="shared" si="1311"/>
        <v>0</v>
      </c>
      <c r="I1114" s="83">
        <f>VLOOKUP(E1114,Rates2,6)*VLOOKUP(E1114,Mort_Imp_Survivors,C1114-'Mort Imp Cume'!$C$4+2)</f>
        <v>1</v>
      </c>
      <c r="J1114" s="9">
        <f t="shared" si="1312"/>
        <v>0</v>
      </c>
      <c r="K1114" s="83">
        <f>VLOOKUP(E1114,Rates2,7)*VLOOKUP(E1114,Mort_Imp_Survivors,C1114-'Mort Imp Cume'!$C$4+2)</f>
        <v>1</v>
      </c>
      <c r="L1114" s="9">
        <f t="shared" si="1313"/>
        <v>0</v>
      </c>
      <c r="M1114" s="31">
        <f>PRODUCT(H$4:H1113)</f>
        <v>0</v>
      </c>
      <c r="N1114" s="9">
        <f>PRODUCT(J$4:J1113)</f>
        <v>0</v>
      </c>
      <c r="O1114" s="9">
        <f>PRODUCT(L$4:L1113)</f>
        <v>0</v>
      </c>
      <c r="P1114" s="9">
        <f t="shared" si="1314"/>
        <v>0</v>
      </c>
      <c r="Q1114" s="9">
        <f t="shared" si="1315"/>
        <v>0</v>
      </c>
      <c r="R1114" s="9">
        <f t="shared" si="1316"/>
        <v>0</v>
      </c>
      <c r="S1114" s="9">
        <f t="shared" si="1320"/>
        <v>0</v>
      </c>
      <c r="T1114" s="9">
        <f t="shared" si="1321"/>
        <v>0</v>
      </c>
      <c r="U1114" s="9">
        <f t="shared" si="1322"/>
        <v>0</v>
      </c>
      <c r="V1114" s="9">
        <f t="shared" si="1323"/>
        <v>0</v>
      </c>
    </row>
    <row r="1115" spans="1:22" x14ac:dyDescent="0.25">
      <c r="A1115">
        <f t="shared" si="1333"/>
        <v>1111</v>
      </c>
      <c r="B1115" t="str">
        <f t="shared" si="1317"/>
        <v>August</v>
      </c>
      <c r="C1115">
        <f t="shared" si="1309"/>
        <v>2117</v>
      </c>
      <c r="D1115">
        <f t="shared" ref="D1115:E1115" si="1355">D1103+1</f>
        <v>134</v>
      </c>
      <c r="E1115">
        <f t="shared" si="1355"/>
        <v>132</v>
      </c>
      <c r="F1115" s="6"/>
      <c r="G1115" s="83">
        <f>VLOOKUP(D1115,Rates2,5)*VLOOKUP(D1115,Mort_Imp_Retirees,C1115-'Mort Imp Cume'!$C$4+2)</f>
        <v>1</v>
      </c>
      <c r="H1115" s="9">
        <f t="shared" si="1311"/>
        <v>0</v>
      </c>
      <c r="I1115" s="83">
        <f>VLOOKUP(E1115,Rates2,6)*VLOOKUP(E1115,Mort_Imp_Survivors,C1115-'Mort Imp Cume'!$C$4+2)</f>
        <v>1</v>
      </c>
      <c r="J1115" s="9">
        <f t="shared" si="1312"/>
        <v>0</v>
      </c>
      <c r="K1115" s="83">
        <f>VLOOKUP(E1115,Rates2,7)*VLOOKUP(E1115,Mort_Imp_Survivors,C1115-'Mort Imp Cume'!$C$4+2)</f>
        <v>1</v>
      </c>
      <c r="L1115" s="9">
        <f t="shared" si="1313"/>
        <v>0</v>
      </c>
      <c r="M1115" s="31">
        <f>PRODUCT(H$4:H1114)</f>
        <v>0</v>
      </c>
      <c r="N1115" s="9">
        <f>PRODUCT(J$4:J1114)</f>
        <v>0</v>
      </c>
      <c r="O1115" s="9">
        <f>PRODUCT(L$4:L1114)</f>
        <v>0</v>
      </c>
      <c r="P1115" s="9">
        <f t="shared" si="1314"/>
        <v>0</v>
      </c>
      <c r="Q1115" s="9">
        <f t="shared" si="1315"/>
        <v>0</v>
      </c>
      <c r="R1115" s="9">
        <f t="shared" si="1316"/>
        <v>0</v>
      </c>
      <c r="S1115" s="9">
        <f t="shared" si="1320"/>
        <v>0</v>
      </c>
      <c r="T1115" s="9">
        <f t="shared" si="1321"/>
        <v>0</v>
      </c>
      <c r="U1115" s="9">
        <f t="shared" si="1322"/>
        <v>0</v>
      </c>
      <c r="V1115" s="9">
        <f t="shared" si="1323"/>
        <v>0</v>
      </c>
    </row>
    <row r="1116" spans="1:22" x14ac:dyDescent="0.25">
      <c r="A1116">
        <f t="shared" si="1333"/>
        <v>1112</v>
      </c>
      <c r="B1116" t="str">
        <f t="shared" si="1317"/>
        <v>September</v>
      </c>
      <c r="C1116">
        <f t="shared" si="1309"/>
        <v>2117</v>
      </c>
      <c r="D1116">
        <f t="shared" ref="D1116:E1116" si="1356">D1104+1</f>
        <v>134</v>
      </c>
      <c r="E1116">
        <f t="shared" si="1356"/>
        <v>132</v>
      </c>
      <c r="F1116" s="6"/>
      <c r="G1116" s="83">
        <f>VLOOKUP(D1116,Rates2,5)*VLOOKUP(D1116,Mort_Imp_Retirees,C1116-'Mort Imp Cume'!$C$4+2)</f>
        <v>1</v>
      </c>
      <c r="H1116" s="9">
        <f t="shared" si="1311"/>
        <v>0</v>
      </c>
      <c r="I1116" s="83">
        <f>VLOOKUP(E1116,Rates2,6)*VLOOKUP(E1116,Mort_Imp_Survivors,C1116-'Mort Imp Cume'!$C$4+2)</f>
        <v>1</v>
      </c>
      <c r="J1116" s="9">
        <f t="shared" si="1312"/>
        <v>0</v>
      </c>
      <c r="K1116" s="83">
        <f>VLOOKUP(E1116,Rates2,7)*VLOOKUP(E1116,Mort_Imp_Survivors,C1116-'Mort Imp Cume'!$C$4+2)</f>
        <v>1</v>
      </c>
      <c r="L1116" s="9">
        <f t="shared" si="1313"/>
        <v>0</v>
      </c>
      <c r="M1116" s="31">
        <f>PRODUCT(H$4:H1115)</f>
        <v>0</v>
      </c>
      <c r="N1116" s="9">
        <f>PRODUCT(J$4:J1115)</f>
        <v>0</v>
      </c>
      <c r="O1116" s="9">
        <f>PRODUCT(L$4:L1115)</f>
        <v>0</v>
      </c>
      <c r="P1116" s="9">
        <f t="shared" si="1314"/>
        <v>0</v>
      </c>
      <c r="Q1116" s="9">
        <f t="shared" si="1315"/>
        <v>0</v>
      </c>
      <c r="R1116" s="9">
        <f t="shared" si="1316"/>
        <v>0</v>
      </c>
      <c r="S1116" s="9">
        <f t="shared" si="1320"/>
        <v>0</v>
      </c>
      <c r="T1116" s="9">
        <f t="shared" si="1321"/>
        <v>0</v>
      </c>
      <c r="U1116" s="9">
        <f t="shared" si="1322"/>
        <v>0</v>
      </c>
      <c r="V1116" s="9">
        <f t="shared" si="1323"/>
        <v>0</v>
      </c>
    </row>
    <row r="1117" spans="1:22" x14ac:dyDescent="0.25">
      <c r="A1117">
        <f t="shared" si="1333"/>
        <v>1113</v>
      </c>
      <c r="B1117" t="str">
        <f t="shared" si="1317"/>
        <v>October</v>
      </c>
      <c r="C1117">
        <f t="shared" si="1309"/>
        <v>2117</v>
      </c>
      <c r="D1117">
        <f t="shared" ref="D1117:E1117" si="1357">D1105+1</f>
        <v>134</v>
      </c>
      <c r="E1117">
        <f t="shared" si="1357"/>
        <v>132</v>
      </c>
      <c r="F1117" s="6"/>
      <c r="G1117" s="83">
        <f>VLOOKUP(D1117,Rates2,5)*VLOOKUP(D1117,Mort_Imp_Retirees,C1117-'Mort Imp Cume'!$C$4+2)</f>
        <v>1</v>
      </c>
      <c r="H1117" s="9">
        <f t="shared" si="1311"/>
        <v>0</v>
      </c>
      <c r="I1117" s="83">
        <f>VLOOKUP(E1117,Rates2,6)*VLOOKUP(E1117,Mort_Imp_Survivors,C1117-'Mort Imp Cume'!$C$4+2)</f>
        <v>1</v>
      </c>
      <c r="J1117" s="9">
        <f t="shared" si="1312"/>
        <v>0</v>
      </c>
      <c r="K1117" s="83">
        <f>VLOOKUP(E1117,Rates2,7)*VLOOKUP(E1117,Mort_Imp_Survivors,C1117-'Mort Imp Cume'!$C$4+2)</f>
        <v>1</v>
      </c>
      <c r="L1117" s="9">
        <f t="shared" si="1313"/>
        <v>0</v>
      </c>
      <c r="M1117" s="31">
        <f>PRODUCT(H$4:H1116)</f>
        <v>0</v>
      </c>
      <c r="N1117" s="9">
        <f>PRODUCT(J$4:J1116)</f>
        <v>0</v>
      </c>
      <c r="O1117" s="9">
        <f>PRODUCT(L$4:L1116)</f>
        <v>0</v>
      </c>
      <c r="P1117" s="9">
        <f t="shared" si="1314"/>
        <v>0</v>
      </c>
      <c r="Q1117" s="9">
        <f t="shared" si="1315"/>
        <v>0</v>
      </c>
      <c r="R1117" s="9">
        <f t="shared" si="1316"/>
        <v>0</v>
      </c>
      <c r="S1117" s="9">
        <f t="shared" si="1320"/>
        <v>0</v>
      </c>
      <c r="T1117" s="9">
        <f t="shared" si="1321"/>
        <v>0</v>
      </c>
      <c r="U1117" s="9">
        <f t="shared" si="1322"/>
        <v>0</v>
      </c>
      <c r="V1117" s="9">
        <f t="shared" si="1323"/>
        <v>0</v>
      </c>
    </row>
    <row r="1118" spans="1:22" x14ac:dyDescent="0.25">
      <c r="A1118">
        <f t="shared" si="1333"/>
        <v>1114</v>
      </c>
      <c r="B1118" t="str">
        <f t="shared" si="1317"/>
        <v>November</v>
      </c>
      <c r="C1118">
        <f t="shared" si="1309"/>
        <v>2117</v>
      </c>
      <c r="D1118">
        <f t="shared" ref="D1118:E1118" si="1358">D1106+1</f>
        <v>134</v>
      </c>
      <c r="E1118">
        <f t="shared" si="1358"/>
        <v>132</v>
      </c>
      <c r="F1118" s="6"/>
      <c r="G1118" s="83">
        <f>VLOOKUP(D1118,Rates2,5)*VLOOKUP(D1118,Mort_Imp_Retirees,C1118-'Mort Imp Cume'!$C$4+2)</f>
        <v>1</v>
      </c>
      <c r="H1118" s="9">
        <f t="shared" si="1311"/>
        <v>0</v>
      </c>
      <c r="I1118" s="83">
        <f>VLOOKUP(E1118,Rates2,6)*VLOOKUP(E1118,Mort_Imp_Survivors,C1118-'Mort Imp Cume'!$C$4+2)</f>
        <v>1</v>
      </c>
      <c r="J1118" s="9">
        <f t="shared" si="1312"/>
        <v>0</v>
      </c>
      <c r="K1118" s="83">
        <f>VLOOKUP(E1118,Rates2,7)*VLOOKUP(E1118,Mort_Imp_Survivors,C1118-'Mort Imp Cume'!$C$4+2)</f>
        <v>1</v>
      </c>
      <c r="L1118" s="9">
        <f t="shared" si="1313"/>
        <v>0</v>
      </c>
      <c r="M1118" s="31">
        <f>PRODUCT(H$4:H1117)</f>
        <v>0</v>
      </c>
      <c r="N1118" s="9">
        <f>PRODUCT(J$4:J1117)</f>
        <v>0</v>
      </c>
      <c r="O1118" s="9">
        <f>PRODUCT(L$4:L1117)</f>
        <v>0</v>
      </c>
      <c r="P1118" s="9">
        <f t="shared" si="1314"/>
        <v>0</v>
      </c>
      <c r="Q1118" s="9">
        <f t="shared" si="1315"/>
        <v>0</v>
      </c>
      <c r="R1118" s="9">
        <f t="shared" si="1316"/>
        <v>0</v>
      </c>
      <c r="S1118" s="9">
        <f t="shared" si="1320"/>
        <v>0</v>
      </c>
      <c r="T1118" s="9">
        <f t="shared" si="1321"/>
        <v>0</v>
      </c>
      <c r="U1118" s="9">
        <f t="shared" si="1322"/>
        <v>0</v>
      </c>
      <c r="V1118" s="9">
        <f t="shared" si="1323"/>
        <v>0</v>
      </c>
    </row>
    <row r="1119" spans="1:22" x14ac:dyDescent="0.25">
      <c r="A1119">
        <f t="shared" si="1333"/>
        <v>1115</v>
      </c>
      <c r="B1119" t="str">
        <f t="shared" si="1317"/>
        <v>December</v>
      </c>
      <c r="C1119">
        <f t="shared" si="1309"/>
        <v>2117</v>
      </c>
      <c r="D1119">
        <f t="shared" ref="D1119:E1119" si="1359">D1107+1</f>
        <v>134</v>
      </c>
      <c r="E1119">
        <f t="shared" si="1359"/>
        <v>132</v>
      </c>
      <c r="F1119" s="6"/>
      <c r="G1119" s="83">
        <f>VLOOKUP(D1119,Rates2,5)*VLOOKUP(D1119,Mort_Imp_Retirees,C1119-'Mort Imp Cume'!$C$4+2)</f>
        <v>1</v>
      </c>
      <c r="H1119" s="9">
        <f t="shared" si="1311"/>
        <v>0</v>
      </c>
      <c r="I1119" s="83">
        <f>VLOOKUP(E1119,Rates2,6)*VLOOKUP(E1119,Mort_Imp_Survivors,C1119-'Mort Imp Cume'!$C$4+2)</f>
        <v>1</v>
      </c>
      <c r="J1119" s="9">
        <f t="shared" si="1312"/>
        <v>0</v>
      </c>
      <c r="K1119" s="83">
        <f>VLOOKUP(E1119,Rates2,7)*VLOOKUP(E1119,Mort_Imp_Survivors,C1119-'Mort Imp Cume'!$C$4+2)</f>
        <v>1</v>
      </c>
      <c r="L1119" s="9">
        <f t="shared" si="1313"/>
        <v>0</v>
      </c>
      <c r="M1119" s="31">
        <f>PRODUCT(H$4:H1118)</f>
        <v>0</v>
      </c>
      <c r="N1119" s="9">
        <f>PRODUCT(J$4:J1118)</f>
        <v>0</v>
      </c>
      <c r="O1119" s="9">
        <f>PRODUCT(L$4:L1118)</f>
        <v>0</v>
      </c>
      <c r="P1119" s="9">
        <f t="shared" si="1314"/>
        <v>0</v>
      </c>
      <c r="Q1119" s="9">
        <f t="shared" si="1315"/>
        <v>0</v>
      </c>
      <c r="R1119" s="9">
        <f t="shared" si="1316"/>
        <v>0</v>
      </c>
      <c r="S1119" s="9">
        <f t="shared" si="1320"/>
        <v>0</v>
      </c>
      <c r="T1119" s="9">
        <f t="shared" si="1321"/>
        <v>0</v>
      </c>
      <c r="U1119" s="9">
        <f t="shared" si="1322"/>
        <v>0</v>
      </c>
      <c r="V1119" s="9">
        <f t="shared" si="1323"/>
        <v>0</v>
      </c>
    </row>
    <row r="1120" spans="1:22" x14ac:dyDescent="0.25">
      <c r="A1120">
        <f t="shared" si="1333"/>
        <v>1116</v>
      </c>
      <c r="B1120" t="str">
        <f t="shared" si="1317"/>
        <v>January</v>
      </c>
      <c r="C1120">
        <f t="shared" si="1309"/>
        <v>2118</v>
      </c>
      <c r="D1120">
        <f t="shared" ref="D1120:E1120" si="1360">D1108+1</f>
        <v>135</v>
      </c>
      <c r="E1120">
        <f t="shared" si="1360"/>
        <v>133</v>
      </c>
      <c r="F1120" s="6"/>
      <c r="G1120" s="83">
        <f>VLOOKUP(D1120,Rates2,5)*VLOOKUP(D1120,Mort_Imp_Retirees,C1120-'Mort Imp Cume'!$C$4+2)</f>
        <v>1</v>
      </c>
      <c r="H1120" s="9">
        <f t="shared" si="1311"/>
        <v>0</v>
      </c>
      <c r="I1120" s="83">
        <f>VLOOKUP(E1120,Rates2,6)*VLOOKUP(E1120,Mort_Imp_Survivors,C1120-'Mort Imp Cume'!$C$4+2)</f>
        <v>1</v>
      </c>
      <c r="J1120" s="9">
        <f t="shared" si="1312"/>
        <v>0</v>
      </c>
      <c r="K1120" s="83">
        <f>VLOOKUP(E1120,Rates2,7)*VLOOKUP(E1120,Mort_Imp_Survivors,C1120-'Mort Imp Cume'!$C$4+2)</f>
        <v>1</v>
      </c>
      <c r="L1120" s="9">
        <f t="shared" si="1313"/>
        <v>0</v>
      </c>
      <c r="M1120" s="31">
        <f>PRODUCT(H$4:H1119)</f>
        <v>0</v>
      </c>
      <c r="N1120" s="9">
        <f>PRODUCT(J$4:J1119)</f>
        <v>0</v>
      </c>
      <c r="O1120" s="9">
        <f>PRODUCT(L$4:L1119)</f>
        <v>0</v>
      </c>
      <c r="P1120" s="9">
        <f t="shared" si="1314"/>
        <v>0</v>
      </c>
      <c r="Q1120" s="9">
        <f t="shared" si="1315"/>
        <v>0</v>
      </c>
      <c r="R1120" s="9">
        <f t="shared" si="1316"/>
        <v>0</v>
      </c>
      <c r="S1120" s="9">
        <f t="shared" si="1320"/>
        <v>0</v>
      </c>
      <c r="T1120" s="9">
        <f t="shared" si="1321"/>
        <v>0</v>
      </c>
      <c r="U1120" s="9">
        <f t="shared" si="1322"/>
        <v>0</v>
      </c>
      <c r="V1120" s="9">
        <f t="shared" si="1323"/>
        <v>0</v>
      </c>
    </row>
    <row r="1121" spans="1:22" x14ac:dyDescent="0.25">
      <c r="A1121">
        <f t="shared" si="1333"/>
        <v>1117</v>
      </c>
      <c r="B1121" t="str">
        <f t="shared" si="1317"/>
        <v>February</v>
      </c>
      <c r="C1121">
        <f t="shared" si="1309"/>
        <v>2118</v>
      </c>
      <c r="D1121">
        <f t="shared" ref="D1121:E1121" si="1361">D1109+1</f>
        <v>135</v>
      </c>
      <c r="E1121">
        <f t="shared" si="1361"/>
        <v>133</v>
      </c>
      <c r="F1121" s="6"/>
      <c r="G1121" s="83">
        <f>VLOOKUP(D1121,Rates2,5)*VLOOKUP(D1121,Mort_Imp_Retirees,C1121-'Mort Imp Cume'!$C$4+2)</f>
        <v>1</v>
      </c>
      <c r="H1121" s="9">
        <f t="shared" si="1311"/>
        <v>0</v>
      </c>
      <c r="I1121" s="83">
        <f>VLOOKUP(E1121,Rates2,6)*VLOOKUP(E1121,Mort_Imp_Survivors,C1121-'Mort Imp Cume'!$C$4+2)</f>
        <v>1</v>
      </c>
      <c r="J1121" s="9">
        <f t="shared" si="1312"/>
        <v>0</v>
      </c>
      <c r="K1121" s="83">
        <f>VLOOKUP(E1121,Rates2,7)*VLOOKUP(E1121,Mort_Imp_Survivors,C1121-'Mort Imp Cume'!$C$4+2)</f>
        <v>1</v>
      </c>
      <c r="L1121" s="9">
        <f t="shared" si="1313"/>
        <v>0</v>
      </c>
      <c r="M1121" s="31">
        <f>PRODUCT(H$4:H1120)</f>
        <v>0</v>
      </c>
      <c r="N1121" s="9">
        <f>PRODUCT(J$4:J1120)</f>
        <v>0</v>
      </c>
      <c r="O1121" s="9">
        <f>PRODUCT(L$4:L1120)</f>
        <v>0</v>
      </c>
      <c r="P1121" s="9">
        <f t="shared" si="1314"/>
        <v>0</v>
      </c>
      <c r="Q1121" s="9">
        <f t="shared" si="1315"/>
        <v>0</v>
      </c>
      <c r="R1121" s="9">
        <f t="shared" si="1316"/>
        <v>0</v>
      </c>
      <c r="S1121" s="9">
        <f t="shared" si="1320"/>
        <v>0</v>
      </c>
      <c r="T1121" s="9">
        <f t="shared" si="1321"/>
        <v>0</v>
      </c>
      <c r="U1121" s="9">
        <f t="shared" si="1322"/>
        <v>0</v>
      </c>
      <c r="V1121" s="9">
        <f t="shared" si="1323"/>
        <v>0</v>
      </c>
    </row>
    <row r="1122" spans="1:22" x14ac:dyDescent="0.25">
      <c r="A1122">
        <f t="shared" si="1333"/>
        <v>1118</v>
      </c>
      <c r="B1122" t="str">
        <f t="shared" si="1317"/>
        <v>March</v>
      </c>
      <c r="C1122">
        <f t="shared" si="1309"/>
        <v>2118</v>
      </c>
      <c r="D1122">
        <f t="shared" ref="D1122:E1122" si="1362">D1110+1</f>
        <v>135</v>
      </c>
      <c r="E1122">
        <f t="shared" si="1362"/>
        <v>133</v>
      </c>
      <c r="F1122" s="6"/>
      <c r="G1122" s="83">
        <f>VLOOKUP(D1122,Rates2,5)*VLOOKUP(D1122,Mort_Imp_Retirees,C1122-'Mort Imp Cume'!$C$4+2)</f>
        <v>1</v>
      </c>
      <c r="H1122" s="9">
        <f t="shared" si="1311"/>
        <v>0</v>
      </c>
      <c r="I1122" s="83">
        <f>VLOOKUP(E1122,Rates2,6)*VLOOKUP(E1122,Mort_Imp_Survivors,C1122-'Mort Imp Cume'!$C$4+2)</f>
        <v>1</v>
      </c>
      <c r="J1122" s="9">
        <f t="shared" si="1312"/>
        <v>0</v>
      </c>
      <c r="K1122" s="83">
        <f>VLOOKUP(E1122,Rates2,7)*VLOOKUP(E1122,Mort_Imp_Survivors,C1122-'Mort Imp Cume'!$C$4+2)</f>
        <v>1</v>
      </c>
      <c r="L1122" s="9">
        <f t="shared" si="1313"/>
        <v>0</v>
      </c>
      <c r="M1122" s="31">
        <f>PRODUCT(H$4:H1121)</f>
        <v>0</v>
      </c>
      <c r="N1122" s="9">
        <f>PRODUCT(J$4:J1121)</f>
        <v>0</v>
      </c>
      <c r="O1122" s="9">
        <f>PRODUCT(L$4:L1121)</f>
        <v>0</v>
      </c>
      <c r="P1122" s="9">
        <f t="shared" si="1314"/>
        <v>0</v>
      </c>
      <c r="Q1122" s="9">
        <f t="shared" si="1315"/>
        <v>0</v>
      </c>
      <c r="R1122" s="9">
        <f t="shared" si="1316"/>
        <v>0</v>
      </c>
      <c r="S1122" s="9">
        <f t="shared" si="1320"/>
        <v>0</v>
      </c>
      <c r="T1122" s="9">
        <f t="shared" si="1321"/>
        <v>0</v>
      </c>
      <c r="U1122" s="9">
        <f t="shared" si="1322"/>
        <v>0</v>
      </c>
      <c r="V1122" s="9">
        <f t="shared" si="1323"/>
        <v>0</v>
      </c>
    </row>
    <row r="1123" spans="1:22" x14ac:dyDescent="0.25">
      <c r="A1123">
        <f t="shared" si="1333"/>
        <v>1119</v>
      </c>
      <c r="B1123" t="str">
        <f t="shared" si="1317"/>
        <v>April</v>
      </c>
      <c r="C1123">
        <f t="shared" si="1309"/>
        <v>2118</v>
      </c>
      <c r="D1123">
        <f t="shared" ref="D1123:E1123" si="1363">D1111+1</f>
        <v>135</v>
      </c>
      <c r="E1123">
        <f t="shared" si="1363"/>
        <v>133</v>
      </c>
      <c r="F1123" s="6"/>
      <c r="G1123" s="83">
        <f>VLOOKUP(D1123,Rates2,5)*VLOOKUP(D1123,Mort_Imp_Retirees,C1123-'Mort Imp Cume'!$C$4+2)</f>
        <v>1</v>
      </c>
      <c r="H1123" s="9">
        <f t="shared" si="1311"/>
        <v>0</v>
      </c>
      <c r="I1123" s="83">
        <f>VLOOKUP(E1123,Rates2,6)*VLOOKUP(E1123,Mort_Imp_Survivors,C1123-'Mort Imp Cume'!$C$4+2)</f>
        <v>1</v>
      </c>
      <c r="J1123" s="9">
        <f t="shared" si="1312"/>
        <v>0</v>
      </c>
      <c r="K1123" s="83">
        <f>VLOOKUP(E1123,Rates2,7)*VLOOKUP(E1123,Mort_Imp_Survivors,C1123-'Mort Imp Cume'!$C$4+2)</f>
        <v>1</v>
      </c>
      <c r="L1123" s="9">
        <f t="shared" si="1313"/>
        <v>0</v>
      </c>
      <c r="M1123" s="31">
        <f>PRODUCT(H$4:H1122)</f>
        <v>0</v>
      </c>
      <c r="N1123" s="9">
        <f>PRODUCT(J$4:J1122)</f>
        <v>0</v>
      </c>
      <c r="O1123" s="9">
        <f>PRODUCT(L$4:L1122)</f>
        <v>0</v>
      </c>
      <c r="P1123" s="9">
        <f t="shared" si="1314"/>
        <v>0</v>
      </c>
      <c r="Q1123" s="9">
        <f t="shared" si="1315"/>
        <v>0</v>
      </c>
      <c r="R1123" s="9">
        <f t="shared" si="1316"/>
        <v>0</v>
      </c>
      <c r="S1123" s="9">
        <f t="shared" si="1320"/>
        <v>0</v>
      </c>
      <c r="T1123" s="9">
        <f t="shared" si="1321"/>
        <v>0</v>
      </c>
      <c r="U1123" s="9">
        <f t="shared" si="1322"/>
        <v>0</v>
      </c>
      <c r="V1123" s="9">
        <f t="shared" si="1323"/>
        <v>0</v>
      </c>
    </row>
    <row r="1124" spans="1:22" x14ac:dyDescent="0.25">
      <c r="A1124">
        <f t="shared" si="1333"/>
        <v>1120</v>
      </c>
      <c r="B1124" t="str">
        <f t="shared" si="1317"/>
        <v>May</v>
      </c>
      <c r="C1124">
        <f t="shared" si="1309"/>
        <v>2118</v>
      </c>
      <c r="D1124">
        <f t="shared" ref="D1124:E1124" si="1364">D1112+1</f>
        <v>135</v>
      </c>
      <c r="E1124">
        <f t="shared" si="1364"/>
        <v>133</v>
      </c>
      <c r="F1124" s="6"/>
      <c r="G1124" s="83">
        <f>VLOOKUP(D1124,Rates2,5)*VLOOKUP(D1124,Mort_Imp_Retirees,C1124-'Mort Imp Cume'!$C$4+2)</f>
        <v>1</v>
      </c>
      <c r="H1124" s="9">
        <f t="shared" si="1311"/>
        <v>0</v>
      </c>
      <c r="I1124" s="83">
        <f>VLOOKUP(E1124,Rates2,6)*VLOOKUP(E1124,Mort_Imp_Survivors,C1124-'Mort Imp Cume'!$C$4+2)</f>
        <v>1</v>
      </c>
      <c r="J1124" s="9">
        <f t="shared" si="1312"/>
        <v>0</v>
      </c>
      <c r="K1124" s="83">
        <f>VLOOKUP(E1124,Rates2,7)*VLOOKUP(E1124,Mort_Imp_Survivors,C1124-'Mort Imp Cume'!$C$4+2)</f>
        <v>1</v>
      </c>
      <c r="L1124" s="9">
        <f t="shared" si="1313"/>
        <v>0</v>
      </c>
      <c r="M1124" s="31">
        <f>PRODUCT(H$4:H1123)</f>
        <v>0</v>
      </c>
      <c r="N1124" s="9">
        <f>PRODUCT(J$4:J1123)</f>
        <v>0</v>
      </c>
      <c r="O1124" s="9">
        <f>PRODUCT(L$4:L1123)</f>
        <v>0</v>
      </c>
      <c r="P1124" s="9">
        <f t="shared" si="1314"/>
        <v>0</v>
      </c>
      <c r="Q1124" s="9">
        <f t="shared" si="1315"/>
        <v>0</v>
      </c>
      <c r="R1124" s="9">
        <f t="shared" si="1316"/>
        <v>0</v>
      </c>
      <c r="S1124" s="9">
        <f t="shared" si="1320"/>
        <v>0</v>
      </c>
      <c r="T1124" s="9">
        <f t="shared" si="1321"/>
        <v>0</v>
      </c>
      <c r="U1124" s="9">
        <f t="shared" si="1322"/>
        <v>0</v>
      </c>
      <c r="V1124" s="9">
        <f t="shared" si="1323"/>
        <v>0</v>
      </c>
    </row>
    <row r="1125" spans="1:22" x14ac:dyDescent="0.25">
      <c r="A1125">
        <f t="shared" si="1333"/>
        <v>1121</v>
      </c>
      <c r="B1125" t="str">
        <f t="shared" si="1317"/>
        <v>June</v>
      </c>
      <c r="C1125">
        <f t="shared" si="1309"/>
        <v>2118</v>
      </c>
      <c r="D1125">
        <f t="shared" ref="D1125:E1125" si="1365">D1113+1</f>
        <v>135</v>
      </c>
      <c r="E1125">
        <f t="shared" si="1365"/>
        <v>133</v>
      </c>
      <c r="F1125" s="6"/>
      <c r="G1125" s="83">
        <f>VLOOKUP(D1125,Rates2,5)*VLOOKUP(D1125,Mort_Imp_Retirees,C1125-'Mort Imp Cume'!$C$4+2)</f>
        <v>1</v>
      </c>
      <c r="H1125" s="9">
        <f t="shared" si="1311"/>
        <v>0</v>
      </c>
      <c r="I1125" s="83">
        <f>VLOOKUP(E1125,Rates2,6)*VLOOKUP(E1125,Mort_Imp_Survivors,C1125-'Mort Imp Cume'!$C$4+2)</f>
        <v>1</v>
      </c>
      <c r="J1125" s="9">
        <f t="shared" si="1312"/>
        <v>0</v>
      </c>
      <c r="K1125" s="83">
        <f>VLOOKUP(E1125,Rates2,7)*VLOOKUP(E1125,Mort_Imp_Survivors,C1125-'Mort Imp Cume'!$C$4+2)</f>
        <v>1</v>
      </c>
      <c r="L1125" s="9">
        <f t="shared" si="1313"/>
        <v>0</v>
      </c>
      <c r="M1125" s="31">
        <f>PRODUCT(H$4:H1124)</f>
        <v>0</v>
      </c>
      <c r="N1125" s="9">
        <f>PRODUCT(J$4:J1124)</f>
        <v>0</v>
      </c>
      <c r="O1125" s="9">
        <f>PRODUCT(L$4:L1124)</f>
        <v>0</v>
      </c>
      <c r="P1125" s="9">
        <f t="shared" si="1314"/>
        <v>0</v>
      </c>
      <c r="Q1125" s="9">
        <f t="shared" si="1315"/>
        <v>0</v>
      </c>
      <c r="R1125" s="9">
        <f t="shared" si="1316"/>
        <v>0</v>
      </c>
      <c r="S1125" s="9">
        <f t="shared" si="1320"/>
        <v>0</v>
      </c>
      <c r="T1125" s="9">
        <f t="shared" si="1321"/>
        <v>0</v>
      </c>
      <c r="U1125" s="9">
        <f t="shared" si="1322"/>
        <v>0</v>
      </c>
      <c r="V1125" s="9">
        <f t="shared" si="1323"/>
        <v>0</v>
      </c>
    </row>
    <row r="1126" spans="1:22" x14ac:dyDescent="0.25">
      <c r="A1126">
        <f t="shared" si="1333"/>
        <v>1122</v>
      </c>
      <c r="B1126" t="str">
        <f t="shared" si="1317"/>
        <v>July</v>
      </c>
      <c r="C1126">
        <f t="shared" si="1309"/>
        <v>2118</v>
      </c>
      <c r="D1126">
        <f t="shared" ref="D1126:E1126" si="1366">D1114+1</f>
        <v>135</v>
      </c>
      <c r="E1126">
        <f t="shared" si="1366"/>
        <v>133</v>
      </c>
      <c r="F1126" s="6"/>
      <c r="G1126" s="83">
        <f>VLOOKUP(D1126,Rates2,5)*VLOOKUP(D1126,Mort_Imp_Retirees,C1126-'Mort Imp Cume'!$C$4+2)</f>
        <v>1</v>
      </c>
      <c r="H1126" s="9">
        <f t="shared" si="1311"/>
        <v>0</v>
      </c>
      <c r="I1126" s="83">
        <f>VLOOKUP(E1126,Rates2,6)*VLOOKUP(E1126,Mort_Imp_Survivors,C1126-'Mort Imp Cume'!$C$4+2)</f>
        <v>1</v>
      </c>
      <c r="J1126" s="9">
        <f t="shared" si="1312"/>
        <v>0</v>
      </c>
      <c r="K1126" s="83">
        <f>VLOOKUP(E1126,Rates2,7)*VLOOKUP(E1126,Mort_Imp_Survivors,C1126-'Mort Imp Cume'!$C$4+2)</f>
        <v>1</v>
      </c>
      <c r="L1126" s="9">
        <f t="shared" si="1313"/>
        <v>0</v>
      </c>
      <c r="M1126" s="31">
        <f>PRODUCT(H$4:H1125)</f>
        <v>0</v>
      </c>
      <c r="N1126" s="9">
        <f>PRODUCT(J$4:J1125)</f>
        <v>0</v>
      </c>
      <c r="O1126" s="9">
        <f>PRODUCT(L$4:L1125)</f>
        <v>0</v>
      </c>
      <c r="P1126" s="9">
        <f t="shared" si="1314"/>
        <v>0</v>
      </c>
      <c r="Q1126" s="9">
        <f t="shared" si="1315"/>
        <v>0</v>
      </c>
      <c r="R1126" s="9">
        <f t="shared" si="1316"/>
        <v>0</v>
      </c>
      <c r="S1126" s="9">
        <f t="shared" si="1320"/>
        <v>0</v>
      </c>
      <c r="T1126" s="9">
        <f t="shared" si="1321"/>
        <v>0</v>
      </c>
      <c r="U1126" s="9">
        <f t="shared" si="1322"/>
        <v>0</v>
      </c>
      <c r="V1126" s="9">
        <f t="shared" si="1323"/>
        <v>0</v>
      </c>
    </row>
    <row r="1127" spans="1:22" x14ac:dyDescent="0.25">
      <c r="A1127">
        <f t="shared" si="1333"/>
        <v>1123</v>
      </c>
      <c r="B1127" t="str">
        <f t="shared" si="1317"/>
        <v>August</v>
      </c>
      <c r="C1127">
        <f t="shared" si="1309"/>
        <v>2118</v>
      </c>
      <c r="D1127">
        <f t="shared" ref="D1127:E1127" si="1367">D1115+1</f>
        <v>135</v>
      </c>
      <c r="E1127">
        <f t="shared" si="1367"/>
        <v>133</v>
      </c>
      <c r="F1127" s="6"/>
      <c r="G1127" s="83">
        <f>VLOOKUP(D1127,Rates2,5)*VLOOKUP(D1127,Mort_Imp_Retirees,C1127-'Mort Imp Cume'!$C$4+2)</f>
        <v>1</v>
      </c>
      <c r="H1127" s="9">
        <f t="shared" si="1311"/>
        <v>0</v>
      </c>
      <c r="I1127" s="83">
        <f>VLOOKUP(E1127,Rates2,6)*VLOOKUP(E1127,Mort_Imp_Survivors,C1127-'Mort Imp Cume'!$C$4+2)</f>
        <v>1</v>
      </c>
      <c r="J1127" s="9">
        <f t="shared" si="1312"/>
        <v>0</v>
      </c>
      <c r="K1127" s="83">
        <f>VLOOKUP(E1127,Rates2,7)*VLOOKUP(E1127,Mort_Imp_Survivors,C1127-'Mort Imp Cume'!$C$4+2)</f>
        <v>1</v>
      </c>
      <c r="L1127" s="9">
        <f t="shared" si="1313"/>
        <v>0</v>
      </c>
      <c r="M1127" s="31">
        <f>PRODUCT(H$4:H1126)</f>
        <v>0</v>
      </c>
      <c r="N1127" s="9">
        <f>PRODUCT(J$4:J1126)</f>
        <v>0</v>
      </c>
      <c r="O1127" s="9">
        <f>PRODUCT(L$4:L1126)</f>
        <v>0</v>
      </c>
      <c r="P1127" s="9">
        <f t="shared" si="1314"/>
        <v>0</v>
      </c>
      <c r="Q1127" s="9">
        <f t="shared" si="1315"/>
        <v>0</v>
      </c>
      <c r="R1127" s="9">
        <f t="shared" si="1316"/>
        <v>0</v>
      </c>
      <c r="S1127" s="9">
        <f t="shared" si="1320"/>
        <v>0</v>
      </c>
      <c r="T1127" s="9">
        <f t="shared" si="1321"/>
        <v>0</v>
      </c>
      <c r="U1127" s="9">
        <f t="shared" si="1322"/>
        <v>0</v>
      </c>
      <c r="V1127" s="9">
        <f t="shared" si="1323"/>
        <v>0</v>
      </c>
    </row>
    <row r="1128" spans="1:22" x14ac:dyDescent="0.25">
      <c r="A1128">
        <f t="shared" si="1333"/>
        <v>1124</v>
      </c>
      <c r="B1128" t="str">
        <f t="shared" si="1317"/>
        <v>September</v>
      </c>
      <c r="C1128">
        <f t="shared" si="1309"/>
        <v>2118</v>
      </c>
      <c r="D1128">
        <f t="shared" ref="D1128:E1128" si="1368">D1116+1</f>
        <v>135</v>
      </c>
      <c r="E1128">
        <f t="shared" si="1368"/>
        <v>133</v>
      </c>
      <c r="F1128" s="6"/>
      <c r="G1128" s="83">
        <f>VLOOKUP(D1128,Rates2,5)*VLOOKUP(D1128,Mort_Imp_Retirees,C1128-'Mort Imp Cume'!$C$4+2)</f>
        <v>1</v>
      </c>
      <c r="H1128" s="9">
        <f t="shared" si="1311"/>
        <v>0</v>
      </c>
      <c r="I1128" s="83">
        <f>VLOOKUP(E1128,Rates2,6)*VLOOKUP(E1128,Mort_Imp_Survivors,C1128-'Mort Imp Cume'!$C$4+2)</f>
        <v>1</v>
      </c>
      <c r="J1128" s="9">
        <f t="shared" si="1312"/>
        <v>0</v>
      </c>
      <c r="K1128" s="83">
        <f>VLOOKUP(E1128,Rates2,7)*VLOOKUP(E1128,Mort_Imp_Survivors,C1128-'Mort Imp Cume'!$C$4+2)</f>
        <v>1</v>
      </c>
      <c r="L1128" s="9">
        <f t="shared" si="1313"/>
        <v>0</v>
      </c>
      <c r="M1128" s="31">
        <f>PRODUCT(H$4:H1127)</f>
        <v>0</v>
      </c>
      <c r="N1128" s="9">
        <f>PRODUCT(J$4:J1127)</f>
        <v>0</v>
      </c>
      <c r="O1128" s="9">
        <f>PRODUCT(L$4:L1127)</f>
        <v>0</v>
      </c>
      <c r="P1128" s="9">
        <f t="shared" si="1314"/>
        <v>0</v>
      </c>
      <c r="Q1128" s="9">
        <f t="shared" si="1315"/>
        <v>0</v>
      </c>
      <c r="R1128" s="9">
        <f t="shared" si="1316"/>
        <v>0</v>
      </c>
      <c r="S1128" s="9">
        <f t="shared" si="1320"/>
        <v>0</v>
      </c>
      <c r="T1128" s="9">
        <f t="shared" si="1321"/>
        <v>0</v>
      </c>
      <c r="U1128" s="9">
        <f t="shared" si="1322"/>
        <v>0</v>
      </c>
      <c r="V1128" s="9">
        <f t="shared" si="1323"/>
        <v>0</v>
      </c>
    </row>
    <row r="1129" spans="1:22" x14ac:dyDescent="0.25">
      <c r="A1129">
        <f t="shared" si="1333"/>
        <v>1125</v>
      </c>
      <c r="B1129" t="str">
        <f t="shared" si="1317"/>
        <v>October</v>
      </c>
      <c r="C1129">
        <f t="shared" si="1309"/>
        <v>2118</v>
      </c>
      <c r="D1129">
        <f t="shared" ref="D1129:E1129" si="1369">D1117+1</f>
        <v>135</v>
      </c>
      <c r="E1129">
        <f t="shared" si="1369"/>
        <v>133</v>
      </c>
      <c r="F1129" s="6"/>
      <c r="G1129" s="83">
        <f>VLOOKUP(D1129,Rates2,5)*VLOOKUP(D1129,Mort_Imp_Retirees,C1129-'Mort Imp Cume'!$C$4+2)</f>
        <v>1</v>
      </c>
      <c r="H1129" s="9">
        <f t="shared" si="1311"/>
        <v>0</v>
      </c>
      <c r="I1129" s="83">
        <f>VLOOKUP(E1129,Rates2,6)*VLOOKUP(E1129,Mort_Imp_Survivors,C1129-'Mort Imp Cume'!$C$4+2)</f>
        <v>1</v>
      </c>
      <c r="J1129" s="9">
        <f t="shared" si="1312"/>
        <v>0</v>
      </c>
      <c r="K1129" s="83">
        <f>VLOOKUP(E1129,Rates2,7)*VLOOKUP(E1129,Mort_Imp_Survivors,C1129-'Mort Imp Cume'!$C$4+2)</f>
        <v>1</v>
      </c>
      <c r="L1129" s="9">
        <f t="shared" si="1313"/>
        <v>0</v>
      </c>
      <c r="M1129" s="31">
        <f>PRODUCT(H$4:H1128)</f>
        <v>0</v>
      </c>
      <c r="N1129" s="9">
        <f>PRODUCT(J$4:J1128)</f>
        <v>0</v>
      </c>
      <c r="O1129" s="9">
        <f>PRODUCT(L$4:L1128)</f>
        <v>0</v>
      </c>
      <c r="P1129" s="9">
        <f t="shared" si="1314"/>
        <v>0</v>
      </c>
      <c r="Q1129" s="9">
        <f t="shared" si="1315"/>
        <v>0</v>
      </c>
      <c r="R1129" s="9">
        <f t="shared" si="1316"/>
        <v>0</v>
      </c>
      <c r="S1129" s="9">
        <f t="shared" si="1320"/>
        <v>0</v>
      </c>
      <c r="T1129" s="9">
        <f t="shared" si="1321"/>
        <v>0</v>
      </c>
      <c r="U1129" s="9">
        <f t="shared" si="1322"/>
        <v>0</v>
      </c>
      <c r="V1129" s="9">
        <f t="shared" si="1323"/>
        <v>0</v>
      </c>
    </row>
    <row r="1130" spans="1:22" x14ac:dyDescent="0.25">
      <c r="A1130">
        <f t="shared" si="1333"/>
        <v>1126</v>
      </c>
      <c r="B1130" t="str">
        <f t="shared" si="1317"/>
        <v>November</v>
      </c>
      <c r="C1130">
        <f t="shared" si="1309"/>
        <v>2118</v>
      </c>
      <c r="D1130">
        <f t="shared" ref="D1130:E1130" si="1370">D1118+1</f>
        <v>135</v>
      </c>
      <c r="E1130">
        <f t="shared" si="1370"/>
        <v>133</v>
      </c>
      <c r="F1130" s="6"/>
      <c r="G1130" s="83">
        <f>VLOOKUP(D1130,Rates2,5)*VLOOKUP(D1130,Mort_Imp_Retirees,C1130-'Mort Imp Cume'!$C$4+2)</f>
        <v>1</v>
      </c>
      <c r="H1130" s="9">
        <f t="shared" si="1311"/>
        <v>0</v>
      </c>
      <c r="I1130" s="83">
        <f>VLOOKUP(E1130,Rates2,6)*VLOOKUP(E1130,Mort_Imp_Survivors,C1130-'Mort Imp Cume'!$C$4+2)</f>
        <v>1</v>
      </c>
      <c r="J1130" s="9">
        <f t="shared" si="1312"/>
        <v>0</v>
      </c>
      <c r="K1130" s="83">
        <f>VLOOKUP(E1130,Rates2,7)*VLOOKUP(E1130,Mort_Imp_Survivors,C1130-'Mort Imp Cume'!$C$4+2)</f>
        <v>1</v>
      </c>
      <c r="L1130" s="9">
        <f t="shared" si="1313"/>
        <v>0</v>
      </c>
      <c r="M1130" s="31">
        <f>PRODUCT(H$4:H1129)</f>
        <v>0</v>
      </c>
      <c r="N1130" s="9">
        <f>PRODUCT(J$4:J1129)</f>
        <v>0</v>
      </c>
      <c r="O1130" s="9">
        <f>PRODUCT(L$4:L1129)</f>
        <v>0</v>
      </c>
      <c r="P1130" s="9">
        <f t="shared" si="1314"/>
        <v>0</v>
      </c>
      <c r="Q1130" s="9">
        <f t="shared" si="1315"/>
        <v>0</v>
      </c>
      <c r="R1130" s="9">
        <f t="shared" si="1316"/>
        <v>0</v>
      </c>
      <c r="S1130" s="9">
        <f t="shared" si="1320"/>
        <v>0</v>
      </c>
      <c r="T1130" s="9">
        <f t="shared" si="1321"/>
        <v>0</v>
      </c>
      <c r="U1130" s="9">
        <f t="shared" si="1322"/>
        <v>0</v>
      </c>
      <c r="V1130" s="9">
        <f t="shared" si="1323"/>
        <v>0</v>
      </c>
    </row>
    <row r="1131" spans="1:22" x14ac:dyDescent="0.25">
      <c r="A1131">
        <f t="shared" si="1333"/>
        <v>1127</v>
      </c>
      <c r="B1131" t="str">
        <f t="shared" si="1317"/>
        <v>December</v>
      </c>
      <c r="C1131">
        <f t="shared" si="1309"/>
        <v>2118</v>
      </c>
      <c r="D1131">
        <f t="shared" ref="D1131:E1131" si="1371">D1119+1</f>
        <v>135</v>
      </c>
      <c r="E1131">
        <f t="shared" si="1371"/>
        <v>133</v>
      </c>
      <c r="F1131" s="6"/>
      <c r="G1131" s="83">
        <f>VLOOKUP(D1131,Rates2,5)*VLOOKUP(D1131,Mort_Imp_Retirees,C1131-'Mort Imp Cume'!$C$4+2)</f>
        <v>1</v>
      </c>
      <c r="H1131" s="9">
        <f t="shared" si="1311"/>
        <v>0</v>
      </c>
      <c r="I1131" s="83">
        <f>VLOOKUP(E1131,Rates2,6)*VLOOKUP(E1131,Mort_Imp_Survivors,C1131-'Mort Imp Cume'!$C$4+2)</f>
        <v>1</v>
      </c>
      <c r="J1131" s="9">
        <f t="shared" si="1312"/>
        <v>0</v>
      </c>
      <c r="K1131" s="83">
        <f>VLOOKUP(E1131,Rates2,7)*VLOOKUP(E1131,Mort_Imp_Survivors,C1131-'Mort Imp Cume'!$C$4+2)</f>
        <v>1</v>
      </c>
      <c r="L1131" s="9">
        <f t="shared" si="1313"/>
        <v>0</v>
      </c>
      <c r="M1131" s="31">
        <f>PRODUCT(H$4:H1130)</f>
        <v>0</v>
      </c>
      <c r="N1131" s="9">
        <f>PRODUCT(J$4:J1130)</f>
        <v>0</v>
      </c>
      <c r="O1131" s="9">
        <f>PRODUCT(L$4:L1130)</f>
        <v>0</v>
      </c>
      <c r="P1131" s="9">
        <f t="shared" si="1314"/>
        <v>0</v>
      </c>
      <c r="Q1131" s="9">
        <f t="shared" si="1315"/>
        <v>0</v>
      </c>
      <c r="R1131" s="9">
        <f t="shared" si="1316"/>
        <v>0</v>
      </c>
      <c r="S1131" s="9">
        <f t="shared" si="1320"/>
        <v>0</v>
      </c>
      <c r="T1131" s="9">
        <f t="shared" si="1321"/>
        <v>0</v>
      </c>
      <c r="U1131" s="9">
        <f t="shared" si="1322"/>
        <v>0</v>
      </c>
      <c r="V1131" s="9">
        <f t="shared" si="1323"/>
        <v>0</v>
      </c>
    </row>
    <row r="1132" spans="1:22" x14ac:dyDescent="0.25">
      <c r="A1132">
        <f t="shared" si="1333"/>
        <v>1128</v>
      </c>
      <c r="B1132" t="str">
        <f t="shared" si="1317"/>
        <v>January</v>
      </c>
      <c r="C1132">
        <f t="shared" si="1309"/>
        <v>2119</v>
      </c>
      <c r="D1132">
        <f t="shared" ref="D1132:E1132" si="1372">D1120+1</f>
        <v>136</v>
      </c>
      <c r="E1132">
        <f t="shared" si="1372"/>
        <v>134</v>
      </c>
      <c r="F1132" s="6"/>
      <c r="G1132" s="83">
        <f>VLOOKUP(D1132,Rates2,5)*VLOOKUP(D1132,Mort_Imp_Retirees,C1132-'Mort Imp Cume'!$C$4+2)</f>
        <v>1</v>
      </c>
      <c r="H1132" s="9">
        <f t="shared" si="1311"/>
        <v>0</v>
      </c>
      <c r="I1132" s="83">
        <f>VLOOKUP(E1132,Rates2,6)*VLOOKUP(E1132,Mort_Imp_Survivors,C1132-'Mort Imp Cume'!$C$4+2)</f>
        <v>1</v>
      </c>
      <c r="J1132" s="9">
        <f t="shared" si="1312"/>
        <v>0</v>
      </c>
      <c r="K1132" s="83">
        <f>VLOOKUP(E1132,Rates2,7)*VLOOKUP(E1132,Mort_Imp_Survivors,C1132-'Mort Imp Cume'!$C$4+2)</f>
        <v>1</v>
      </c>
      <c r="L1132" s="9">
        <f t="shared" si="1313"/>
        <v>0</v>
      </c>
      <c r="M1132" s="31">
        <f>PRODUCT(H$4:H1131)</f>
        <v>0</v>
      </c>
      <c r="N1132" s="9">
        <f>PRODUCT(J$4:J1131)</f>
        <v>0</v>
      </c>
      <c r="O1132" s="9">
        <f>PRODUCT(L$4:L1131)</f>
        <v>0</v>
      </c>
      <c r="P1132" s="9">
        <f t="shared" si="1314"/>
        <v>0</v>
      </c>
      <c r="Q1132" s="9">
        <f t="shared" si="1315"/>
        <v>0</v>
      </c>
      <c r="R1132" s="9">
        <f t="shared" si="1316"/>
        <v>0</v>
      </c>
      <c r="S1132" s="9">
        <f t="shared" si="1320"/>
        <v>0</v>
      </c>
      <c r="T1132" s="9">
        <f t="shared" si="1321"/>
        <v>0</v>
      </c>
      <c r="U1132" s="9">
        <f t="shared" si="1322"/>
        <v>0</v>
      </c>
      <c r="V1132" s="9">
        <f t="shared" si="1323"/>
        <v>0</v>
      </c>
    </row>
    <row r="1133" spans="1:22" x14ac:dyDescent="0.25">
      <c r="A1133">
        <f t="shared" si="1333"/>
        <v>1129</v>
      </c>
      <c r="B1133" t="str">
        <f t="shared" si="1317"/>
        <v>February</v>
      </c>
      <c r="C1133">
        <f t="shared" si="1309"/>
        <v>2119</v>
      </c>
      <c r="D1133">
        <f t="shared" ref="D1133:E1133" si="1373">D1121+1</f>
        <v>136</v>
      </c>
      <c r="E1133">
        <f t="shared" si="1373"/>
        <v>134</v>
      </c>
      <c r="F1133" s="6"/>
      <c r="G1133" s="83">
        <f>VLOOKUP(D1133,Rates2,5)*VLOOKUP(D1133,Mort_Imp_Retirees,C1133-'Mort Imp Cume'!$C$4+2)</f>
        <v>1</v>
      </c>
      <c r="H1133" s="9">
        <f t="shared" si="1311"/>
        <v>0</v>
      </c>
      <c r="I1133" s="83">
        <f>VLOOKUP(E1133,Rates2,6)*VLOOKUP(E1133,Mort_Imp_Survivors,C1133-'Mort Imp Cume'!$C$4+2)</f>
        <v>1</v>
      </c>
      <c r="J1133" s="9">
        <f t="shared" si="1312"/>
        <v>0</v>
      </c>
      <c r="K1133" s="83">
        <f>VLOOKUP(E1133,Rates2,7)*VLOOKUP(E1133,Mort_Imp_Survivors,C1133-'Mort Imp Cume'!$C$4+2)</f>
        <v>1</v>
      </c>
      <c r="L1133" s="9">
        <f t="shared" si="1313"/>
        <v>0</v>
      </c>
      <c r="M1133" s="31">
        <f>PRODUCT(H$4:H1132)</f>
        <v>0</v>
      </c>
      <c r="N1133" s="9">
        <f>PRODUCT(J$4:J1132)</f>
        <v>0</v>
      </c>
      <c r="O1133" s="9">
        <f>PRODUCT(L$4:L1132)</f>
        <v>0</v>
      </c>
      <c r="P1133" s="9">
        <f t="shared" si="1314"/>
        <v>0</v>
      </c>
      <c r="Q1133" s="9">
        <f t="shared" si="1315"/>
        <v>0</v>
      </c>
      <c r="R1133" s="9">
        <f t="shared" si="1316"/>
        <v>0</v>
      </c>
      <c r="S1133" s="9">
        <f t="shared" si="1320"/>
        <v>0</v>
      </c>
      <c r="T1133" s="9">
        <f t="shared" si="1321"/>
        <v>0</v>
      </c>
      <c r="U1133" s="9">
        <f t="shared" si="1322"/>
        <v>0</v>
      </c>
      <c r="V1133" s="9">
        <f t="shared" si="1323"/>
        <v>0</v>
      </c>
    </row>
    <row r="1134" spans="1:22" x14ac:dyDescent="0.25">
      <c r="A1134">
        <f t="shared" si="1333"/>
        <v>1130</v>
      </c>
      <c r="B1134" t="str">
        <f t="shared" si="1317"/>
        <v>March</v>
      </c>
      <c r="C1134">
        <f t="shared" si="1309"/>
        <v>2119</v>
      </c>
      <c r="D1134">
        <f t="shared" ref="D1134:E1134" si="1374">D1122+1</f>
        <v>136</v>
      </c>
      <c r="E1134">
        <f t="shared" si="1374"/>
        <v>134</v>
      </c>
      <c r="F1134" s="6"/>
      <c r="G1134" s="83">
        <f>VLOOKUP(D1134,Rates2,5)*VLOOKUP(D1134,Mort_Imp_Retirees,C1134-'Mort Imp Cume'!$C$4+2)</f>
        <v>1</v>
      </c>
      <c r="H1134" s="9">
        <f t="shared" si="1311"/>
        <v>0</v>
      </c>
      <c r="I1134" s="83">
        <f>VLOOKUP(E1134,Rates2,6)*VLOOKUP(E1134,Mort_Imp_Survivors,C1134-'Mort Imp Cume'!$C$4+2)</f>
        <v>1</v>
      </c>
      <c r="J1134" s="9">
        <f t="shared" si="1312"/>
        <v>0</v>
      </c>
      <c r="K1134" s="83">
        <f>VLOOKUP(E1134,Rates2,7)*VLOOKUP(E1134,Mort_Imp_Survivors,C1134-'Mort Imp Cume'!$C$4+2)</f>
        <v>1</v>
      </c>
      <c r="L1134" s="9">
        <f t="shared" si="1313"/>
        <v>0</v>
      </c>
      <c r="M1134" s="31">
        <f>PRODUCT(H$4:H1133)</f>
        <v>0</v>
      </c>
      <c r="N1134" s="9">
        <f>PRODUCT(J$4:J1133)</f>
        <v>0</v>
      </c>
      <c r="O1134" s="9">
        <f>PRODUCT(L$4:L1133)</f>
        <v>0</v>
      </c>
      <c r="P1134" s="9">
        <f t="shared" si="1314"/>
        <v>0</v>
      </c>
      <c r="Q1134" s="9">
        <f t="shared" si="1315"/>
        <v>0</v>
      </c>
      <c r="R1134" s="9">
        <f t="shared" si="1316"/>
        <v>0</v>
      </c>
      <c r="S1134" s="9">
        <f t="shared" si="1320"/>
        <v>0</v>
      </c>
      <c r="T1134" s="9">
        <f t="shared" si="1321"/>
        <v>0</v>
      </c>
      <c r="U1134" s="9">
        <f t="shared" si="1322"/>
        <v>0</v>
      </c>
      <c r="V1134" s="9">
        <f t="shared" si="1323"/>
        <v>0</v>
      </c>
    </row>
    <row r="1135" spans="1:22" x14ac:dyDescent="0.25">
      <c r="A1135">
        <f t="shared" si="1333"/>
        <v>1131</v>
      </c>
      <c r="B1135" t="str">
        <f t="shared" si="1317"/>
        <v>April</v>
      </c>
      <c r="C1135">
        <f t="shared" si="1309"/>
        <v>2119</v>
      </c>
      <c r="D1135">
        <f t="shared" ref="D1135:E1135" si="1375">D1123+1</f>
        <v>136</v>
      </c>
      <c r="E1135">
        <f t="shared" si="1375"/>
        <v>134</v>
      </c>
      <c r="F1135" s="6"/>
      <c r="G1135" s="83">
        <f>VLOOKUP(D1135,Rates2,5)*VLOOKUP(D1135,Mort_Imp_Retirees,C1135-'Mort Imp Cume'!$C$4+2)</f>
        <v>1</v>
      </c>
      <c r="H1135" s="9">
        <f t="shared" si="1311"/>
        <v>0</v>
      </c>
      <c r="I1135" s="83">
        <f>VLOOKUP(E1135,Rates2,6)*VLOOKUP(E1135,Mort_Imp_Survivors,C1135-'Mort Imp Cume'!$C$4+2)</f>
        <v>1</v>
      </c>
      <c r="J1135" s="9">
        <f t="shared" si="1312"/>
        <v>0</v>
      </c>
      <c r="K1135" s="83">
        <f>VLOOKUP(E1135,Rates2,7)*VLOOKUP(E1135,Mort_Imp_Survivors,C1135-'Mort Imp Cume'!$C$4+2)</f>
        <v>1</v>
      </c>
      <c r="L1135" s="9">
        <f t="shared" si="1313"/>
        <v>0</v>
      </c>
      <c r="M1135" s="31">
        <f>PRODUCT(H$4:H1134)</f>
        <v>0</v>
      </c>
      <c r="N1135" s="9">
        <f>PRODUCT(J$4:J1134)</f>
        <v>0</v>
      </c>
      <c r="O1135" s="9">
        <f>PRODUCT(L$4:L1134)</f>
        <v>0</v>
      </c>
      <c r="P1135" s="9">
        <f t="shared" si="1314"/>
        <v>0</v>
      </c>
      <c r="Q1135" s="9">
        <f t="shared" si="1315"/>
        <v>0</v>
      </c>
      <c r="R1135" s="9">
        <f t="shared" si="1316"/>
        <v>0</v>
      </c>
      <c r="S1135" s="9">
        <f t="shared" si="1320"/>
        <v>0</v>
      </c>
      <c r="T1135" s="9">
        <f t="shared" si="1321"/>
        <v>0</v>
      </c>
      <c r="U1135" s="9">
        <f t="shared" si="1322"/>
        <v>0</v>
      </c>
      <c r="V1135" s="9">
        <f t="shared" si="1323"/>
        <v>0</v>
      </c>
    </row>
    <row r="1136" spans="1:22" x14ac:dyDescent="0.25">
      <c r="A1136">
        <f t="shared" si="1333"/>
        <v>1132</v>
      </c>
      <c r="B1136" t="str">
        <f t="shared" si="1317"/>
        <v>May</v>
      </c>
      <c r="C1136">
        <f t="shared" ref="C1136:C1199" si="1376">C1135+IF(B1135="December",1,0)</f>
        <v>2119</v>
      </c>
      <c r="D1136">
        <f t="shared" ref="D1136:E1136" si="1377">D1124+1</f>
        <v>136</v>
      </c>
      <c r="E1136">
        <f t="shared" si="1377"/>
        <v>134</v>
      </c>
      <c r="F1136" s="6"/>
      <c r="G1136" s="83">
        <f>VLOOKUP(D1136,Rates2,5)*VLOOKUP(D1136,Mort_Imp_Retirees,C1136-'Mort Imp Cume'!$C$4+2)</f>
        <v>1</v>
      </c>
      <c r="H1136" s="9">
        <f t="shared" ref="H1136:H1199" si="1378">1-G1136</f>
        <v>0</v>
      </c>
      <c r="I1136" s="83">
        <f>VLOOKUP(E1136,Rates2,6)*VLOOKUP(E1136,Mort_Imp_Survivors,C1136-'Mort Imp Cume'!$C$4+2)</f>
        <v>1</v>
      </c>
      <c r="J1136" s="9">
        <f t="shared" ref="J1136:J1199" si="1379">1-I1136</f>
        <v>0</v>
      </c>
      <c r="K1136" s="83">
        <f>VLOOKUP(E1136,Rates2,7)*VLOOKUP(E1136,Mort_Imp_Survivors,C1136-'Mort Imp Cume'!$C$4+2)</f>
        <v>1</v>
      </c>
      <c r="L1136" s="9">
        <f t="shared" ref="L1136:L1199" si="1380">1-K1136</f>
        <v>0</v>
      </c>
      <c r="M1136" s="31">
        <f>PRODUCT(H$4:H1135)</f>
        <v>0</v>
      </c>
      <c r="N1136" s="9">
        <f>PRODUCT(J$4:J1135)</f>
        <v>0</v>
      </c>
      <c r="O1136" s="9">
        <f>PRODUCT(L$4:L1135)</f>
        <v>0</v>
      </c>
      <c r="P1136" s="9">
        <f t="shared" ref="P1136:P1199" si="1381">M1136*N1136</f>
        <v>0</v>
      </c>
      <c r="Q1136" s="9">
        <f t="shared" ref="Q1136:Q1199" si="1382">P1136*I1136*H1136</f>
        <v>0</v>
      </c>
      <c r="R1136" s="9">
        <f t="shared" ref="R1136:R1199" si="1383">P1136*G1136*J1136</f>
        <v>0</v>
      </c>
      <c r="S1136" s="9">
        <f t="shared" si="1320"/>
        <v>0</v>
      </c>
      <c r="T1136" s="9">
        <f t="shared" si="1321"/>
        <v>0</v>
      </c>
      <c r="U1136" s="9">
        <f t="shared" si="1322"/>
        <v>0</v>
      </c>
      <c r="V1136" s="9">
        <f t="shared" si="1323"/>
        <v>0</v>
      </c>
    </row>
    <row r="1137" spans="1:22" x14ac:dyDescent="0.25">
      <c r="A1137">
        <f t="shared" si="1333"/>
        <v>1133</v>
      </c>
      <c r="B1137" t="str">
        <f t="shared" si="1317"/>
        <v>June</v>
      </c>
      <c r="C1137">
        <f t="shared" si="1376"/>
        <v>2119</v>
      </c>
      <c r="D1137">
        <f t="shared" ref="D1137:E1137" si="1384">D1125+1</f>
        <v>136</v>
      </c>
      <c r="E1137">
        <f t="shared" si="1384"/>
        <v>134</v>
      </c>
      <c r="F1137" s="6"/>
      <c r="G1137" s="83">
        <f>VLOOKUP(D1137,Rates2,5)*VLOOKUP(D1137,Mort_Imp_Retirees,C1137-'Mort Imp Cume'!$C$4+2)</f>
        <v>1</v>
      </c>
      <c r="H1137" s="9">
        <f t="shared" si="1378"/>
        <v>0</v>
      </c>
      <c r="I1137" s="83">
        <f>VLOOKUP(E1137,Rates2,6)*VLOOKUP(E1137,Mort_Imp_Survivors,C1137-'Mort Imp Cume'!$C$4+2)</f>
        <v>1</v>
      </c>
      <c r="J1137" s="9">
        <f t="shared" si="1379"/>
        <v>0</v>
      </c>
      <c r="K1137" s="83">
        <f>VLOOKUP(E1137,Rates2,7)*VLOOKUP(E1137,Mort_Imp_Survivors,C1137-'Mort Imp Cume'!$C$4+2)</f>
        <v>1</v>
      </c>
      <c r="L1137" s="9">
        <f t="shared" si="1380"/>
        <v>0</v>
      </c>
      <c r="M1137" s="31">
        <f>PRODUCT(H$4:H1136)</f>
        <v>0</v>
      </c>
      <c r="N1137" s="9">
        <f>PRODUCT(J$4:J1136)</f>
        <v>0</v>
      </c>
      <c r="O1137" s="9">
        <f>PRODUCT(L$4:L1136)</f>
        <v>0</v>
      </c>
      <c r="P1137" s="9">
        <f t="shared" si="1381"/>
        <v>0</v>
      </c>
      <c r="Q1137" s="9">
        <f t="shared" si="1382"/>
        <v>0</v>
      </c>
      <c r="R1137" s="9">
        <f t="shared" si="1383"/>
        <v>0</v>
      </c>
      <c r="S1137" s="9">
        <f t="shared" si="1320"/>
        <v>0</v>
      </c>
      <c r="T1137" s="9">
        <f t="shared" si="1321"/>
        <v>0</v>
      </c>
      <c r="U1137" s="9">
        <f t="shared" si="1322"/>
        <v>0</v>
      </c>
      <c r="V1137" s="9">
        <f t="shared" si="1323"/>
        <v>0</v>
      </c>
    </row>
    <row r="1138" spans="1:22" x14ac:dyDescent="0.25">
      <c r="A1138">
        <f t="shared" si="1333"/>
        <v>1134</v>
      </c>
      <c r="B1138" t="str">
        <f t="shared" si="1317"/>
        <v>July</v>
      </c>
      <c r="C1138">
        <f t="shared" si="1376"/>
        <v>2119</v>
      </c>
      <c r="D1138">
        <f t="shared" ref="D1138:E1138" si="1385">D1126+1</f>
        <v>136</v>
      </c>
      <c r="E1138">
        <f t="shared" si="1385"/>
        <v>134</v>
      </c>
      <c r="F1138" s="6"/>
      <c r="G1138" s="83">
        <f>VLOOKUP(D1138,Rates2,5)*VLOOKUP(D1138,Mort_Imp_Retirees,C1138-'Mort Imp Cume'!$C$4+2)</f>
        <v>1</v>
      </c>
      <c r="H1138" s="9">
        <f t="shared" si="1378"/>
        <v>0</v>
      </c>
      <c r="I1138" s="83">
        <f>VLOOKUP(E1138,Rates2,6)*VLOOKUP(E1138,Mort_Imp_Survivors,C1138-'Mort Imp Cume'!$C$4+2)</f>
        <v>1</v>
      </c>
      <c r="J1138" s="9">
        <f t="shared" si="1379"/>
        <v>0</v>
      </c>
      <c r="K1138" s="83">
        <f>VLOOKUP(E1138,Rates2,7)*VLOOKUP(E1138,Mort_Imp_Survivors,C1138-'Mort Imp Cume'!$C$4+2)</f>
        <v>1</v>
      </c>
      <c r="L1138" s="9">
        <f t="shared" si="1380"/>
        <v>0</v>
      </c>
      <c r="M1138" s="31">
        <f>PRODUCT(H$4:H1137)</f>
        <v>0</v>
      </c>
      <c r="N1138" s="9">
        <f>PRODUCT(J$4:J1137)</f>
        <v>0</v>
      </c>
      <c r="O1138" s="9">
        <f>PRODUCT(L$4:L1137)</f>
        <v>0</v>
      </c>
      <c r="P1138" s="9">
        <f t="shared" si="1381"/>
        <v>0</v>
      </c>
      <c r="Q1138" s="9">
        <f t="shared" si="1382"/>
        <v>0</v>
      </c>
      <c r="R1138" s="9">
        <f t="shared" si="1383"/>
        <v>0</v>
      </c>
      <c r="S1138" s="9">
        <f t="shared" si="1320"/>
        <v>0</v>
      </c>
      <c r="T1138" s="9">
        <f t="shared" si="1321"/>
        <v>0</v>
      </c>
      <c r="U1138" s="9">
        <f t="shared" si="1322"/>
        <v>0</v>
      </c>
      <c r="V1138" s="9">
        <f t="shared" si="1323"/>
        <v>0</v>
      </c>
    </row>
    <row r="1139" spans="1:22" x14ac:dyDescent="0.25">
      <c r="A1139">
        <f t="shared" si="1333"/>
        <v>1135</v>
      </c>
      <c r="B1139" t="str">
        <f t="shared" si="1317"/>
        <v>August</v>
      </c>
      <c r="C1139">
        <f t="shared" si="1376"/>
        <v>2119</v>
      </c>
      <c r="D1139">
        <f t="shared" ref="D1139:E1139" si="1386">D1127+1</f>
        <v>136</v>
      </c>
      <c r="E1139">
        <f t="shared" si="1386"/>
        <v>134</v>
      </c>
      <c r="F1139" s="6"/>
      <c r="G1139" s="83">
        <f>VLOOKUP(D1139,Rates2,5)*VLOOKUP(D1139,Mort_Imp_Retirees,C1139-'Mort Imp Cume'!$C$4+2)</f>
        <v>1</v>
      </c>
      <c r="H1139" s="9">
        <f t="shared" si="1378"/>
        <v>0</v>
      </c>
      <c r="I1139" s="83">
        <f>VLOOKUP(E1139,Rates2,6)*VLOOKUP(E1139,Mort_Imp_Survivors,C1139-'Mort Imp Cume'!$C$4+2)</f>
        <v>1</v>
      </c>
      <c r="J1139" s="9">
        <f t="shared" si="1379"/>
        <v>0</v>
      </c>
      <c r="K1139" s="83">
        <f>VLOOKUP(E1139,Rates2,7)*VLOOKUP(E1139,Mort_Imp_Survivors,C1139-'Mort Imp Cume'!$C$4+2)</f>
        <v>1</v>
      </c>
      <c r="L1139" s="9">
        <f t="shared" si="1380"/>
        <v>0</v>
      </c>
      <c r="M1139" s="31">
        <f>PRODUCT(H$4:H1138)</f>
        <v>0</v>
      </c>
      <c r="N1139" s="9">
        <f>PRODUCT(J$4:J1138)</f>
        <v>0</v>
      </c>
      <c r="O1139" s="9">
        <f>PRODUCT(L$4:L1138)</f>
        <v>0</v>
      </c>
      <c r="P1139" s="9">
        <f t="shared" si="1381"/>
        <v>0</v>
      </c>
      <c r="Q1139" s="9">
        <f t="shared" si="1382"/>
        <v>0</v>
      </c>
      <c r="R1139" s="9">
        <f t="shared" si="1383"/>
        <v>0</v>
      </c>
      <c r="S1139" s="9">
        <f t="shared" si="1320"/>
        <v>0</v>
      </c>
      <c r="T1139" s="9">
        <f t="shared" si="1321"/>
        <v>0</v>
      </c>
      <c r="U1139" s="9">
        <f t="shared" si="1322"/>
        <v>0</v>
      </c>
      <c r="V1139" s="9">
        <f t="shared" si="1323"/>
        <v>0</v>
      </c>
    </row>
    <row r="1140" spans="1:22" x14ac:dyDescent="0.25">
      <c r="A1140">
        <f t="shared" si="1333"/>
        <v>1136</v>
      </c>
      <c r="B1140" t="str">
        <f t="shared" si="1317"/>
        <v>September</v>
      </c>
      <c r="C1140">
        <f t="shared" si="1376"/>
        <v>2119</v>
      </c>
      <c r="D1140">
        <f t="shared" ref="D1140:E1140" si="1387">D1128+1</f>
        <v>136</v>
      </c>
      <c r="E1140">
        <f t="shared" si="1387"/>
        <v>134</v>
      </c>
      <c r="F1140" s="6"/>
      <c r="G1140" s="83">
        <f>VLOOKUP(D1140,Rates2,5)*VLOOKUP(D1140,Mort_Imp_Retirees,C1140-'Mort Imp Cume'!$C$4+2)</f>
        <v>1</v>
      </c>
      <c r="H1140" s="9">
        <f t="shared" si="1378"/>
        <v>0</v>
      </c>
      <c r="I1140" s="83">
        <f>VLOOKUP(E1140,Rates2,6)*VLOOKUP(E1140,Mort_Imp_Survivors,C1140-'Mort Imp Cume'!$C$4+2)</f>
        <v>1</v>
      </c>
      <c r="J1140" s="9">
        <f t="shared" si="1379"/>
        <v>0</v>
      </c>
      <c r="K1140" s="83">
        <f>VLOOKUP(E1140,Rates2,7)*VLOOKUP(E1140,Mort_Imp_Survivors,C1140-'Mort Imp Cume'!$C$4+2)</f>
        <v>1</v>
      </c>
      <c r="L1140" s="9">
        <f t="shared" si="1380"/>
        <v>0</v>
      </c>
      <c r="M1140" s="31">
        <f>PRODUCT(H$4:H1139)</f>
        <v>0</v>
      </c>
      <c r="N1140" s="9">
        <f>PRODUCT(J$4:J1139)</f>
        <v>0</v>
      </c>
      <c r="O1140" s="9">
        <f>PRODUCT(L$4:L1139)</f>
        <v>0</v>
      </c>
      <c r="P1140" s="9">
        <f t="shared" si="1381"/>
        <v>0</v>
      </c>
      <c r="Q1140" s="9">
        <f t="shared" si="1382"/>
        <v>0</v>
      </c>
      <c r="R1140" s="9">
        <f t="shared" si="1383"/>
        <v>0</v>
      </c>
      <c r="S1140" s="9">
        <f t="shared" si="1320"/>
        <v>0</v>
      </c>
      <c r="T1140" s="9">
        <f t="shared" si="1321"/>
        <v>0</v>
      </c>
      <c r="U1140" s="9">
        <f t="shared" si="1322"/>
        <v>0</v>
      </c>
      <c r="V1140" s="9">
        <f t="shared" si="1323"/>
        <v>0</v>
      </c>
    </row>
    <row r="1141" spans="1:22" x14ac:dyDescent="0.25">
      <c r="A1141">
        <f t="shared" si="1333"/>
        <v>1137</v>
      </c>
      <c r="B1141" t="str">
        <f t="shared" si="1317"/>
        <v>October</v>
      </c>
      <c r="C1141">
        <f t="shared" si="1376"/>
        <v>2119</v>
      </c>
      <c r="D1141">
        <f t="shared" ref="D1141:E1141" si="1388">D1129+1</f>
        <v>136</v>
      </c>
      <c r="E1141">
        <f t="shared" si="1388"/>
        <v>134</v>
      </c>
      <c r="F1141" s="6"/>
      <c r="G1141" s="83">
        <f>VLOOKUP(D1141,Rates2,5)*VLOOKUP(D1141,Mort_Imp_Retirees,C1141-'Mort Imp Cume'!$C$4+2)</f>
        <v>1</v>
      </c>
      <c r="H1141" s="9">
        <f t="shared" si="1378"/>
        <v>0</v>
      </c>
      <c r="I1141" s="83">
        <f>VLOOKUP(E1141,Rates2,6)*VLOOKUP(E1141,Mort_Imp_Survivors,C1141-'Mort Imp Cume'!$C$4+2)</f>
        <v>1</v>
      </c>
      <c r="J1141" s="9">
        <f t="shared" si="1379"/>
        <v>0</v>
      </c>
      <c r="K1141" s="83">
        <f>VLOOKUP(E1141,Rates2,7)*VLOOKUP(E1141,Mort_Imp_Survivors,C1141-'Mort Imp Cume'!$C$4+2)</f>
        <v>1</v>
      </c>
      <c r="L1141" s="9">
        <f t="shared" si="1380"/>
        <v>0</v>
      </c>
      <c r="M1141" s="31">
        <f>PRODUCT(H$4:H1140)</f>
        <v>0</v>
      </c>
      <c r="N1141" s="9">
        <f>PRODUCT(J$4:J1140)</f>
        <v>0</v>
      </c>
      <c r="O1141" s="9">
        <f>PRODUCT(L$4:L1140)</f>
        <v>0</v>
      </c>
      <c r="P1141" s="9">
        <f t="shared" si="1381"/>
        <v>0</v>
      </c>
      <c r="Q1141" s="9">
        <f t="shared" si="1382"/>
        <v>0</v>
      </c>
      <c r="R1141" s="9">
        <f t="shared" si="1383"/>
        <v>0</v>
      </c>
      <c r="S1141" s="9">
        <f t="shared" si="1320"/>
        <v>0</v>
      </c>
      <c r="T1141" s="9">
        <f t="shared" si="1321"/>
        <v>0</v>
      </c>
      <c r="U1141" s="9">
        <f t="shared" si="1322"/>
        <v>0</v>
      </c>
      <c r="V1141" s="9">
        <f t="shared" si="1323"/>
        <v>0</v>
      </c>
    </row>
    <row r="1142" spans="1:22" x14ac:dyDescent="0.25">
      <c r="A1142">
        <f t="shared" si="1333"/>
        <v>1138</v>
      </c>
      <c r="B1142" t="str">
        <f t="shared" si="1317"/>
        <v>November</v>
      </c>
      <c r="C1142">
        <f t="shared" si="1376"/>
        <v>2119</v>
      </c>
      <c r="D1142">
        <f t="shared" ref="D1142:E1142" si="1389">D1130+1</f>
        <v>136</v>
      </c>
      <c r="E1142">
        <f t="shared" si="1389"/>
        <v>134</v>
      </c>
      <c r="F1142" s="6"/>
      <c r="G1142" s="83">
        <f>VLOOKUP(D1142,Rates2,5)*VLOOKUP(D1142,Mort_Imp_Retirees,C1142-'Mort Imp Cume'!$C$4+2)</f>
        <v>1</v>
      </c>
      <c r="H1142" s="9">
        <f t="shared" si="1378"/>
        <v>0</v>
      </c>
      <c r="I1142" s="83">
        <f>VLOOKUP(E1142,Rates2,6)*VLOOKUP(E1142,Mort_Imp_Survivors,C1142-'Mort Imp Cume'!$C$4+2)</f>
        <v>1</v>
      </c>
      <c r="J1142" s="9">
        <f t="shared" si="1379"/>
        <v>0</v>
      </c>
      <c r="K1142" s="83">
        <f>VLOOKUP(E1142,Rates2,7)*VLOOKUP(E1142,Mort_Imp_Survivors,C1142-'Mort Imp Cume'!$C$4+2)</f>
        <v>1</v>
      </c>
      <c r="L1142" s="9">
        <f t="shared" si="1380"/>
        <v>0</v>
      </c>
      <c r="M1142" s="31">
        <f>PRODUCT(H$4:H1141)</f>
        <v>0</v>
      </c>
      <c r="N1142" s="9">
        <f>PRODUCT(J$4:J1141)</f>
        <v>0</v>
      </c>
      <c r="O1142" s="9">
        <f>PRODUCT(L$4:L1141)</f>
        <v>0</v>
      </c>
      <c r="P1142" s="9">
        <f t="shared" si="1381"/>
        <v>0</v>
      </c>
      <c r="Q1142" s="9">
        <f t="shared" si="1382"/>
        <v>0</v>
      </c>
      <c r="R1142" s="9">
        <f t="shared" si="1383"/>
        <v>0</v>
      </c>
      <c r="S1142" s="9">
        <f t="shared" si="1320"/>
        <v>0</v>
      </c>
      <c r="T1142" s="9">
        <f t="shared" si="1321"/>
        <v>0</v>
      </c>
      <c r="U1142" s="9">
        <f t="shared" si="1322"/>
        <v>0</v>
      </c>
      <c r="V1142" s="9">
        <f t="shared" si="1323"/>
        <v>0</v>
      </c>
    </row>
    <row r="1143" spans="1:22" x14ac:dyDescent="0.25">
      <c r="A1143">
        <f t="shared" si="1333"/>
        <v>1139</v>
      </c>
      <c r="B1143" t="str">
        <f t="shared" si="1317"/>
        <v>December</v>
      </c>
      <c r="C1143">
        <f t="shared" si="1376"/>
        <v>2119</v>
      </c>
      <c r="D1143">
        <f t="shared" ref="D1143:E1143" si="1390">D1131+1</f>
        <v>136</v>
      </c>
      <c r="E1143">
        <f t="shared" si="1390"/>
        <v>134</v>
      </c>
      <c r="F1143" s="6"/>
      <c r="G1143" s="83">
        <f>VLOOKUP(D1143,Rates2,5)*VLOOKUP(D1143,Mort_Imp_Retirees,C1143-'Mort Imp Cume'!$C$4+2)</f>
        <v>1</v>
      </c>
      <c r="H1143" s="9">
        <f t="shared" si="1378"/>
        <v>0</v>
      </c>
      <c r="I1143" s="83">
        <f>VLOOKUP(E1143,Rates2,6)*VLOOKUP(E1143,Mort_Imp_Survivors,C1143-'Mort Imp Cume'!$C$4+2)</f>
        <v>1</v>
      </c>
      <c r="J1143" s="9">
        <f t="shared" si="1379"/>
        <v>0</v>
      </c>
      <c r="K1143" s="83">
        <f>VLOOKUP(E1143,Rates2,7)*VLOOKUP(E1143,Mort_Imp_Survivors,C1143-'Mort Imp Cume'!$C$4+2)</f>
        <v>1</v>
      </c>
      <c r="L1143" s="9">
        <f t="shared" si="1380"/>
        <v>0</v>
      </c>
      <c r="M1143" s="31">
        <f>PRODUCT(H$4:H1142)</f>
        <v>0</v>
      </c>
      <c r="N1143" s="9">
        <f>PRODUCT(J$4:J1142)</f>
        <v>0</v>
      </c>
      <c r="O1143" s="9">
        <f>PRODUCT(L$4:L1142)</f>
        <v>0</v>
      </c>
      <c r="P1143" s="9">
        <f t="shared" si="1381"/>
        <v>0</v>
      </c>
      <c r="Q1143" s="9">
        <f t="shared" si="1382"/>
        <v>0</v>
      </c>
      <c r="R1143" s="9">
        <f t="shared" si="1383"/>
        <v>0</v>
      </c>
      <c r="S1143" s="9">
        <f t="shared" si="1320"/>
        <v>0</v>
      </c>
      <c r="T1143" s="9">
        <f t="shared" si="1321"/>
        <v>0</v>
      </c>
      <c r="U1143" s="9">
        <f t="shared" si="1322"/>
        <v>0</v>
      </c>
      <c r="V1143" s="9">
        <f t="shared" si="1323"/>
        <v>0</v>
      </c>
    </row>
    <row r="1144" spans="1:22" x14ac:dyDescent="0.25">
      <c r="A1144">
        <f t="shared" si="1333"/>
        <v>1140</v>
      </c>
      <c r="B1144" t="str">
        <f t="shared" si="1317"/>
        <v>January</v>
      </c>
      <c r="C1144">
        <f t="shared" si="1376"/>
        <v>2120</v>
      </c>
      <c r="D1144">
        <f t="shared" ref="D1144:E1144" si="1391">D1132+1</f>
        <v>137</v>
      </c>
      <c r="E1144">
        <f t="shared" si="1391"/>
        <v>135</v>
      </c>
      <c r="F1144" s="6"/>
      <c r="G1144" s="83">
        <f>VLOOKUP(D1144,Rates2,5)*VLOOKUP(D1144,Mort_Imp_Retirees,C1144-'Mort Imp Cume'!$C$4+2)</f>
        <v>1</v>
      </c>
      <c r="H1144" s="9">
        <f t="shared" si="1378"/>
        <v>0</v>
      </c>
      <c r="I1144" s="83">
        <f>VLOOKUP(E1144,Rates2,6)*VLOOKUP(E1144,Mort_Imp_Survivors,C1144-'Mort Imp Cume'!$C$4+2)</f>
        <v>1</v>
      </c>
      <c r="J1144" s="9">
        <f t="shared" si="1379"/>
        <v>0</v>
      </c>
      <c r="K1144" s="83">
        <f>VLOOKUP(E1144,Rates2,7)*VLOOKUP(E1144,Mort_Imp_Survivors,C1144-'Mort Imp Cume'!$C$4+2)</f>
        <v>1</v>
      </c>
      <c r="L1144" s="9">
        <f t="shared" si="1380"/>
        <v>0</v>
      </c>
      <c r="M1144" s="31">
        <f>PRODUCT(H$4:H1143)</f>
        <v>0</v>
      </c>
      <c r="N1144" s="9">
        <f>PRODUCT(J$4:J1143)</f>
        <v>0</v>
      </c>
      <c r="O1144" s="9">
        <f>PRODUCT(L$4:L1143)</f>
        <v>0</v>
      </c>
      <c r="P1144" s="9">
        <f t="shared" si="1381"/>
        <v>0</v>
      </c>
      <c r="Q1144" s="9">
        <f t="shared" si="1382"/>
        <v>0</v>
      </c>
      <c r="R1144" s="9">
        <f t="shared" si="1383"/>
        <v>0</v>
      </c>
      <c r="S1144" s="9">
        <f t="shared" si="1320"/>
        <v>0</v>
      </c>
      <c r="T1144" s="9">
        <f t="shared" si="1321"/>
        <v>0</v>
      </c>
      <c r="U1144" s="9">
        <f t="shared" si="1322"/>
        <v>0</v>
      </c>
      <c r="V1144" s="9">
        <f t="shared" si="1323"/>
        <v>0</v>
      </c>
    </row>
    <row r="1145" spans="1:22" x14ac:dyDescent="0.25">
      <c r="A1145">
        <f t="shared" si="1333"/>
        <v>1141</v>
      </c>
      <c r="B1145" t="str">
        <f t="shared" si="1317"/>
        <v>February</v>
      </c>
      <c r="C1145">
        <f t="shared" si="1376"/>
        <v>2120</v>
      </c>
      <c r="D1145">
        <f t="shared" ref="D1145:E1145" si="1392">D1133+1</f>
        <v>137</v>
      </c>
      <c r="E1145">
        <f t="shared" si="1392"/>
        <v>135</v>
      </c>
      <c r="F1145" s="6"/>
      <c r="G1145" s="83">
        <f>VLOOKUP(D1145,Rates2,5)*VLOOKUP(D1145,Mort_Imp_Retirees,C1145-'Mort Imp Cume'!$C$4+2)</f>
        <v>1</v>
      </c>
      <c r="H1145" s="9">
        <f t="shared" si="1378"/>
        <v>0</v>
      </c>
      <c r="I1145" s="83">
        <f>VLOOKUP(E1145,Rates2,6)*VLOOKUP(E1145,Mort_Imp_Survivors,C1145-'Mort Imp Cume'!$C$4+2)</f>
        <v>1</v>
      </c>
      <c r="J1145" s="9">
        <f t="shared" si="1379"/>
        <v>0</v>
      </c>
      <c r="K1145" s="83">
        <f>VLOOKUP(E1145,Rates2,7)*VLOOKUP(E1145,Mort_Imp_Survivors,C1145-'Mort Imp Cume'!$C$4+2)</f>
        <v>1</v>
      </c>
      <c r="L1145" s="9">
        <f t="shared" si="1380"/>
        <v>0</v>
      </c>
      <c r="M1145" s="31">
        <f>PRODUCT(H$4:H1144)</f>
        <v>0</v>
      </c>
      <c r="N1145" s="9">
        <f>PRODUCT(J$4:J1144)</f>
        <v>0</v>
      </c>
      <c r="O1145" s="9">
        <f>PRODUCT(L$4:L1144)</f>
        <v>0</v>
      </c>
      <c r="P1145" s="9">
        <f t="shared" si="1381"/>
        <v>0</v>
      </c>
      <c r="Q1145" s="9">
        <f t="shared" si="1382"/>
        <v>0</v>
      </c>
      <c r="R1145" s="9">
        <f t="shared" si="1383"/>
        <v>0</v>
      </c>
      <c r="S1145" s="9">
        <f t="shared" si="1320"/>
        <v>0</v>
      </c>
      <c r="T1145" s="9">
        <f t="shared" si="1321"/>
        <v>0</v>
      </c>
      <c r="U1145" s="9">
        <f t="shared" si="1322"/>
        <v>0</v>
      </c>
      <c r="V1145" s="9">
        <f t="shared" si="1323"/>
        <v>0</v>
      </c>
    </row>
    <row r="1146" spans="1:22" x14ac:dyDescent="0.25">
      <c r="A1146">
        <f t="shared" si="1333"/>
        <v>1142</v>
      </c>
      <c r="B1146" t="str">
        <f t="shared" si="1317"/>
        <v>March</v>
      </c>
      <c r="C1146">
        <f t="shared" si="1376"/>
        <v>2120</v>
      </c>
      <c r="D1146">
        <f t="shared" ref="D1146:E1146" si="1393">D1134+1</f>
        <v>137</v>
      </c>
      <c r="E1146">
        <f t="shared" si="1393"/>
        <v>135</v>
      </c>
      <c r="F1146" s="6"/>
      <c r="G1146" s="83">
        <f>VLOOKUP(D1146,Rates2,5)*VLOOKUP(D1146,Mort_Imp_Retirees,C1146-'Mort Imp Cume'!$C$4+2)</f>
        <v>1</v>
      </c>
      <c r="H1146" s="9">
        <f t="shared" si="1378"/>
        <v>0</v>
      </c>
      <c r="I1146" s="83">
        <f>VLOOKUP(E1146,Rates2,6)*VLOOKUP(E1146,Mort_Imp_Survivors,C1146-'Mort Imp Cume'!$C$4+2)</f>
        <v>1</v>
      </c>
      <c r="J1146" s="9">
        <f t="shared" si="1379"/>
        <v>0</v>
      </c>
      <c r="K1146" s="83">
        <f>VLOOKUP(E1146,Rates2,7)*VLOOKUP(E1146,Mort_Imp_Survivors,C1146-'Mort Imp Cume'!$C$4+2)</f>
        <v>1</v>
      </c>
      <c r="L1146" s="9">
        <f t="shared" si="1380"/>
        <v>0</v>
      </c>
      <c r="M1146" s="31">
        <f>PRODUCT(H$4:H1145)</f>
        <v>0</v>
      </c>
      <c r="N1146" s="9">
        <f>PRODUCT(J$4:J1145)</f>
        <v>0</v>
      </c>
      <c r="O1146" s="9">
        <f>PRODUCT(L$4:L1145)</f>
        <v>0</v>
      </c>
      <c r="P1146" s="9">
        <f t="shared" si="1381"/>
        <v>0</v>
      </c>
      <c r="Q1146" s="9">
        <f t="shared" si="1382"/>
        <v>0</v>
      </c>
      <c r="R1146" s="9">
        <f t="shared" si="1383"/>
        <v>0</v>
      </c>
      <c r="S1146" s="9">
        <f t="shared" si="1320"/>
        <v>0</v>
      </c>
      <c r="T1146" s="9">
        <f t="shared" si="1321"/>
        <v>0</v>
      </c>
      <c r="U1146" s="9">
        <f t="shared" si="1322"/>
        <v>0</v>
      </c>
      <c r="V1146" s="9">
        <f t="shared" si="1323"/>
        <v>0</v>
      </c>
    </row>
    <row r="1147" spans="1:22" x14ac:dyDescent="0.25">
      <c r="A1147">
        <f t="shared" si="1333"/>
        <v>1143</v>
      </c>
      <c r="B1147" t="str">
        <f t="shared" ref="B1147:B1210" si="1394">B1135</f>
        <v>April</v>
      </c>
      <c r="C1147">
        <f t="shared" si="1376"/>
        <v>2120</v>
      </c>
      <c r="D1147">
        <f t="shared" ref="D1147:E1147" si="1395">D1135+1</f>
        <v>137</v>
      </c>
      <c r="E1147">
        <f t="shared" si="1395"/>
        <v>135</v>
      </c>
      <c r="F1147" s="6"/>
      <c r="G1147" s="83">
        <f>VLOOKUP(D1147,Rates2,5)*VLOOKUP(D1147,Mort_Imp_Retirees,C1147-'Mort Imp Cume'!$C$4+2)</f>
        <v>1</v>
      </c>
      <c r="H1147" s="9">
        <f t="shared" si="1378"/>
        <v>0</v>
      </c>
      <c r="I1147" s="83">
        <f>VLOOKUP(E1147,Rates2,6)*VLOOKUP(E1147,Mort_Imp_Survivors,C1147-'Mort Imp Cume'!$C$4+2)</f>
        <v>1</v>
      </c>
      <c r="J1147" s="9">
        <f t="shared" si="1379"/>
        <v>0</v>
      </c>
      <c r="K1147" s="83">
        <f>VLOOKUP(E1147,Rates2,7)*VLOOKUP(E1147,Mort_Imp_Survivors,C1147-'Mort Imp Cume'!$C$4+2)</f>
        <v>1</v>
      </c>
      <c r="L1147" s="9">
        <f t="shared" si="1380"/>
        <v>0</v>
      </c>
      <c r="M1147" s="31">
        <f>PRODUCT(H$4:H1146)</f>
        <v>0</v>
      </c>
      <c r="N1147" s="9">
        <f>PRODUCT(J$4:J1146)</f>
        <v>0</v>
      </c>
      <c r="O1147" s="9">
        <f>PRODUCT(L$4:L1146)</f>
        <v>0</v>
      </c>
      <c r="P1147" s="9">
        <f t="shared" si="1381"/>
        <v>0</v>
      </c>
      <c r="Q1147" s="9">
        <f t="shared" si="1382"/>
        <v>0</v>
      </c>
      <c r="R1147" s="9">
        <f t="shared" si="1383"/>
        <v>0</v>
      </c>
      <c r="S1147" s="9">
        <f t="shared" si="1320"/>
        <v>0</v>
      </c>
      <c r="T1147" s="9">
        <f t="shared" si="1321"/>
        <v>0</v>
      </c>
      <c r="U1147" s="9">
        <f t="shared" si="1322"/>
        <v>0</v>
      </c>
      <c r="V1147" s="9">
        <f t="shared" si="1323"/>
        <v>0</v>
      </c>
    </row>
    <row r="1148" spans="1:22" x14ac:dyDescent="0.25">
      <c r="A1148">
        <f t="shared" si="1333"/>
        <v>1144</v>
      </c>
      <c r="B1148" t="str">
        <f t="shared" si="1394"/>
        <v>May</v>
      </c>
      <c r="C1148">
        <f t="shared" si="1376"/>
        <v>2120</v>
      </c>
      <c r="D1148">
        <f t="shared" ref="D1148:E1148" si="1396">D1136+1</f>
        <v>137</v>
      </c>
      <c r="E1148">
        <f t="shared" si="1396"/>
        <v>135</v>
      </c>
      <c r="F1148" s="6"/>
      <c r="G1148" s="83">
        <f>VLOOKUP(D1148,Rates2,5)*VLOOKUP(D1148,Mort_Imp_Retirees,C1148-'Mort Imp Cume'!$C$4+2)</f>
        <v>1</v>
      </c>
      <c r="H1148" s="9">
        <f t="shared" si="1378"/>
        <v>0</v>
      </c>
      <c r="I1148" s="83">
        <f>VLOOKUP(E1148,Rates2,6)*VLOOKUP(E1148,Mort_Imp_Survivors,C1148-'Mort Imp Cume'!$C$4+2)</f>
        <v>1</v>
      </c>
      <c r="J1148" s="9">
        <f t="shared" si="1379"/>
        <v>0</v>
      </c>
      <c r="K1148" s="83">
        <f>VLOOKUP(E1148,Rates2,7)*VLOOKUP(E1148,Mort_Imp_Survivors,C1148-'Mort Imp Cume'!$C$4+2)</f>
        <v>1</v>
      </c>
      <c r="L1148" s="9">
        <f t="shared" si="1380"/>
        <v>0</v>
      </c>
      <c r="M1148" s="31">
        <f>PRODUCT(H$4:H1147)</f>
        <v>0</v>
      </c>
      <c r="N1148" s="9">
        <f>PRODUCT(J$4:J1147)</f>
        <v>0</v>
      </c>
      <c r="O1148" s="9">
        <f>PRODUCT(L$4:L1147)</f>
        <v>0</v>
      </c>
      <c r="P1148" s="9">
        <f t="shared" si="1381"/>
        <v>0</v>
      </c>
      <c r="Q1148" s="9">
        <f t="shared" si="1382"/>
        <v>0</v>
      </c>
      <c r="R1148" s="9">
        <f t="shared" si="1383"/>
        <v>0</v>
      </c>
      <c r="S1148" s="9">
        <f t="shared" ref="S1148:S1211" si="1397">IF(O1089=0,0,R1088*O1148/O1089)</f>
        <v>0</v>
      </c>
      <c r="T1148" s="9">
        <f t="shared" ref="T1148:T1211" si="1398">IF(O1029=0,0,R1028*O1148/O1029)</f>
        <v>0</v>
      </c>
      <c r="U1148" s="9">
        <f t="shared" ref="U1148:U1211" si="1399">IF(O909=0,0,R908*O1148/O909)</f>
        <v>0</v>
      </c>
      <c r="V1148" s="9">
        <f t="shared" ref="V1148:V1211" si="1400">IF(O789=0,0,R788*O1148/O789)</f>
        <v>0</v>
      </c>
    </row>
    <row r="1149" spans="1:22" x14ac:dyDescent="0.25">
      <c r="A1149">
        <f t="shared" si="1333"/>
        <v>1145</v>
      </c>
      <c r="B1149" t="str">
        <f t="shared" si="1394"/>
        <v>June</v>
      </c>
      <c r="C1149">
        <f t="shared" si="1376"/>
        <v>2120</v>
      </c>
      <c r="D1149">
        <f t="shared" ref="D1149:E1149" si="1401">D1137+1</f>
        <v>137</v>
      </c>
      <c r="E1149">
        <f t="shared" si="1401"/>
        <v>135</v>
      </c>
      <c r="F1149" s="6"/>
      <c r="G1149" s="83">
        <f>VLOOKUP(D1149,Rates2,5)*VLOOKUP(D1149,Mort_Imp_Retirees,C1149-'Mort Imp Cume'!$C$4+2)</f>
        <v>1</v>
      </c>
      <c r="H1149" s="9">
        <f t="shared" si="1378"/>
        <v>0</v>
      </c>
      <c r="I1149" s="83">
        <f>VLOOKUP(E1149,Rates2,6)*VLOOKUP(E1149,Mort_Imp_Survivors,C1149-'Mort Imp Cume'!$C$4+2)</f>
        <v>1</v>
      </c>
      <c r="J1149" s="9">
        <f t="shared" si="1379"/>
        <v>0</v>
      </c>
      <c r="K1149" s="83">
        <f>VLOOKUP(E1149,Rates2,7)*VLOOKUP(E1149,Mort_Imp_Survivors,C1149-'Mort Imp Cume'!$C$4+2)</f>
        <v>1</v>
      </c>
      <c r="L1149" s="9">
        <f t="shared" si="1380"/>
        <v>0</v>
      </c>
      <c r="M1149" s="31">
        <f>PRODUCT(H$4:H1148)</f>
        <v>0</v>
      </c>
      <c r="N1149" s="9">
        <f>PRODUCT(J$4:J1148)</f>
        <v>0</v>
      </c>
      <c r="O1149" s="9">
        <f>PRODUCT(L$4:L1148)</f>
        <v>0</v>
      </c>
      <c r="P1149" s="9">
        <f t="shared" si="1381"/>
        <v>0</v>
      </c>
      <c r="Q1149" s="9">
        <f t="shared" si="1382"/>
        <v>0</v>
      </c>
      <c r="R1149" s="9">
        <f t="shared" si="1383"/>
        <v>0</v>
      </c>
      <c r="S1149" s="9">
        <f t="shared" si="1397"/>
        <v>0</v>
      </c>
      <c r="T1149" s="9">
        <f t="shared" si="1398"/>
        <v>0</v>
      </c>
      <c r="U1149" s="9">
        <f t="shared" si="1399"/>
        <v>0</v>
      </c>
      <c r="V1149" s="9">
        <f t="shared" si="1400"/>
        <v>0</v>
      </c>
    </row>
    <row r="1150" spans="1:22" x14ac:dyDescent="0.25">
      <c r="A1150">
        <f t="shared" si="1333"/>
        <v>1146</v>
      </c>
      <c r="B1150" t="str">
        <f t="shared" si="1394"/>
        <v>July</v>
      </c>
      <c r="C1150">
        <f t="shared" si="1376"/>
        <v>2120</v>
      </c>
      <c r="D1150">
        <f t="shared" ref="D1150:E1150" si="1402">D1138+1</f>
        <v>137</v>
      </c>
      <c r="E1150">
        <f t="shared" si="1402"/>
        <v>135</v>
      </c>
      <c r="F1150" s="6"/>
      <c r="G1150" s="83">
        <f>VLOOKUP(D1150,Rates2,5)*VLOOKUP(D1150,Mort_Imp_Retirees,C1150-'Mort Imp Cume'!$C$4+2)</f>
        <v>1</v>
      </c>
      <c r="H1150" s="9">
        <f t="shared" si="1378"/>
        <v>0</v>
      </c>
      <c r="I1150" s="83">
        <f>VLOOKUP(E1150,Rates2,6)*VLOOKUP(E1150,Mort_Imp_Survivors,C1150-'Mort Imp Cume'!$C$4+2)</f>
        <v>1</v>
      </c>
      <c r="J1150" s="9">
        <f t="shared" si="1379"/>
        <v>0</v>
      </c>
      <c r="K1150" s="83">
        <f>VLOOKUP(E1150,Rates2,7)*VLOOKUP(E1150,Mort_Imp_Survivors,C1150-'Mort Imp Cume'!$C$4+2)</f>
        <v>1</v>
      </c>
      <c r="L1150" s="9">
        <f t="shared" si="1380"/>
        <v>0</v>
      </c>
      <c r="M1150" s="31">
        <f>PRODUCT(H$4:H1149)</f>
        <v>0</v>
      </c>
      <c r="N1150" s="9">
        <f>PRODUCT(J$4:J1149)</f>
        <v>0</v>
      </c>
      <c r="O1150" s="9">
        <f>PRODUCT(L$4:L1149)</f>
        <v>0</v>
      </c>
      <c r="P1150" s="9">
        <f t="shared" si="1381"/>
        <v>0</v>
      </c>
      <c r="Q1150" s="9">
        <f t="shared" si="1382"/>
        <v>0</v>
      </c>
      <c r="R1150" s="9">
        <f t="shared" si="1383"/>
        <v>0</v>
      </c>
      <c r="S1150" s="9">
        <f t="shared" si="1397"/>
        <v>0</v>
      </c>
      <c r="T1150" s="9">
        <f t="shared" si="1398"/>
        <v>0</v>
      </c>
      <c r="U1150" s="9">
        <f t="shared" si="1399"/>
        <v>0</v>
      </c>
      <c r="V1150" s="9">
        <f t="shared" si="1400"/>
        <v>0</v>
      </c>
    </row>
    <row r="1151" spans="1:22" x14ac:dyDescent="0.25">
      <c r="A1151">
        <f t="shared" si="1333"/>
        <v>1147</v>
      </c>
      <c r="B1151" t="str">
        <f t="shared" si="1394"/>
        <v>August</v>
      </c>
      <c r="C1151">
        <f t="shared" si="1376"/>
        <v>2120</v>
      </c>
      <c r="D1151">
        <f t="shared" ref="D1151:E1151" si="1403">D1139+1</f>
        <v>137</v>
      </c>
      <c r="E1151">
        <f t="shared" si="1403"/>
        <v>135</v>
      </c>
      <c r="F1151" s="6"/>
      <c r="G1151" s="83">
        <f>VLOOKUP(D1151,Rates2,5)*VLOOKUP(D1151,Mort_Imp_Retirees,C1151-'Mort Imp Cume'!$C$4+2)</f>
        <v>1</v>
      </c>
      <c r="H1151" s="9">
        <f t="shared" si="1378"/>
        <v>0</v>
      </c>
      <c r="I1151" s="83">
        <f>VLOOKUP(E1151,Rates2,6)*VLOOKUP(E1151,Mort_Imp_Survivors,C1151-'Mort Imp Cume'!$C$4+2)</f>
        <v>1</v>
      </c>
      <c r="J1151" s="9">
        <f t="shared" si="1379"/>
        <v>0</v>
      </c>
      <c r="K1151" s="83">
        <f>VLOOKUP(E1151,Rates2,7)*VLOOKUP(E1151,Mort_Imp_Survivors,C1151-'Mort Imp Cume'!$C$4+2)</f>
        <v>1</v>
      </c>
      <c r="L1151" s="9">
        <f t="shared" si="1380"/>
        <v>0</v>
      </c>
      <c r="M1151" s="31">
        <f>PRODUCT(H$4:H1150)</f>
        <v>0</v>
      </c>
      <c r="N1151" s="9">
        <f>PRODUCT(J$4:J1150)</f>
        <v>0</v>
      </c>
      <c r="O1151" s="9">
        <f>PRODUCT(L$4:L1150)</f>
        <v>0</v>
      </c>
      <c r="P1151" s="9">
        <f t="shared" si="1381"/>
        <v>0</v>
      </c>
      <c r="Q1151" s="9">
        <f t="shared" si="1382"/>
        <v>0</v>
      </c>
      <c r="R1151" s="9">
        <f t="shared" si="1383"/>
        <v>0</v>
      </c>
      <c r="S1151" s="9">
        <f t="shared" si="1397"/>
        <v>0</v>
      </c>
      <c r="T1151" s="9">
        <f t="shared" si="1398"/>
        <v>0</v>
      </c>
      <c r="U1151" s="9">
        <f t="shared" si="1399"/>
        <v>0</v>
      </c>
      <c r="V1151" s="9">
        <f t="shared" si="1400"/>
        <v>0</v>
      </c>
    </row>
    <row r="1152" spans="1:22" x14ac:dyDescent="0.25">
      <c r="A1152">
        <f t="shared" si="1333"/>
        <v>1148</v>
      </c>
      <c r="B1152" t="str">
        <f t="shared" si="1394"/>
        <v>September</v>
      </c>
      <c r="C1152">
        <f t="shared" si="1376"/>
        <v>2120</v>
      </c>
      <c r="D1152">
        <f t="shared" ref="D1152:E1152" si="1404">D1140+1</f>
        <v>137</v>
      </c>
      <c r="E1152">
        <f t="shared" si="1404"/>
        <v>135</v>
      </c>
      <c r="F1152" s="6"/>
      <c r="G1152" s="83">
        <f>VLOOKUP(D1152,Rates2,5)*VLOOKUP(D1152,Mort_Imp_Retirees,C1152-'Mort Imp Cume'!$C$4+2)</f>
        <v>1</v>
      </c>
      <c r="H1152" s="9">
        <f t="shared" si="1378"/>
        <v>0</v>
      </c>
      <c r="I1152" s="83">
        <f>VLOOKUP(E1152,Rates2,6)*VLOOKUP(E1152,Mort_Imp_Survivors,C1152-'Mort Imp Cume'!$C$4+2)</f>
        <v>1</v>
      </c>
      <c r="J1152" s="9">
        <f t="shared" si="1379"/>
        <v>0</v>
      </c>
      <c r="K1152" s="83">
        <f>VLOOKUP(E1152,Rates2,7)*VLOOKUP(E1152,Mort_Imp_Survivors,C1152-'Mort Imp Cume'!$C$4+2)</f>
        <v>1</v>
      </c>
      <c r="L1152" s="9">
        <f t="shared" si="1380"/>
        <v>0</v>
      </c>
      <c r="M1152" s="31">
        <f>PRODUCT(H$4:H1151)</f>
        <v>0</v>
      </c>
      <c r="N1152" s="9">
        <f>PRODUCT(J$4:J1151)</f>
        <v>0</v>
      </c>
      <c r="O1152" s="9">
        <f>PRODUCT(L$4:L1151)</f>
        <v>0</v>
      </c>
      <c r="P1152" s="9">
        <f t="shared" si="1381"/>
        <v>0</v>
      </c>
      <c r="Q1152" s="9">
        <f t="shared" si="1382"/>
        <v>0</v>
      </c>
      <c r="R1152" s="9">
        <f t="shared" si="1383"/>
        <v>0</v>
      </c>
      <c r="S1152" s="9">
        <f t="shared" si="1397"/>
        <v>0</v>
      </c>
      <c r="T1152" s="9">
        <f t="shared" si="1398"/>
        <v>0</v>
      </c>
      <c r="U1152" s="9">
        <f t="shared" si="1399"/>
        <v>0</v>
      </c>
      <c r="V1152" s="9">
        <f t="shared" si="1400"/>
        <v>0</v>
      </c>
    </row>
    <row r="1153" spans="1:22" x14ac:dyDescent="0.25">
      <c r="A1153">
        <f t="shared" si="1333"/>
        <v>1149</v>
      </c>
      <c r="B1153" t="str">
        <f t="shared" si="1394"/>
        <v>October</v>
      </c>
      <c r="C1153">
        <f t="shared" si="1376"/>
        <v>2120</v>
      </c>
      <c r="D1153">
        <f t="shared" ref="D1153:E1153" si="1405">D1141+1</f>
        <v>137</v>
      </c>
      <c r="E1153">
        <f t="shared" si="1405"/>
        <v>135</v>
      </c>
      <c r="F1153" s="6"/>
      <c r="G1153" s="83">
        <f>VLOOKUP(D1153,Rates2,5)*VLOOKUP(D1153,Mort_Imp_Retirees,C1153-'Mort Imp Cume'!$C$4+2)</f>
        <v>1</v>
      </c>
      <c r="H1153" s="9">
        <f t="shared" si="1378"/>
        <v>0</v>
      </c>
      <c r="I1153" s="83">
        <f>VLOOKUP(E1153,Rates2,6)*VLOOKUP(E1153,Mort_Imp_Survivors,C1153-'Mort Imp Cume'!$C$4+2)</f>
        <v>1</v>
      </c>
      <c r="J1153" s="9">
        <f t="shared" si="1379"/>
        <v>0</v>
      </c>
      <c r="K1153" s="83">
        <f>VLOOKUP(E1153,Rates2,7)*VLOOKUP(E1153,Mort_Imp_Survivors,C1153-'Mort Imp Cume'!$C$4+2)</f>
        <v>1</v>
      </c>
      <c r="L1153" s="9">
        <f t="shared" si="1380"/>
        <v>0</v>
      </c>
      <c r="M1153" s="31">
        <f>PRODUCT(H$4:H1152)</f>
        <v>0</v>
      </c>
      <c r="N1153" s="9">
        <f>PRODUCT(J$4:J1152)</f>
        <v>0</v>
      </c>
      <c r="O1153" s="9">
        <f>PRODUCT(L$4:L1152)</f>
        <v>0</v>
      </c>
      <c r="P1153" s="9">
        <f t="shared" si="1381"/>
        <v>0</v>
      </c>
      <c r="Q1153" s="9">
        <f t="shared" si="1382"/>
        <v>0</v>
      </c>
      <c r="R1153" s="9">
        <f t="shared" si="1383"/>
        <v>0</v>
      </c>
      <c r="S1153" s="9">
        <f t="shared" si="1397"/>
        <v>0</v>
      </c>
      <c r="T1153" s="9">
        <f t="shared" si="1398"/>
        <v>0</v>
      </c>
      <c r="U1153" s="9">
        <f t="shared" si="1399"/>
        <v>0</v>
      </c>
      <c r="V1153" s="9">
        <f t="shared" si="1400"/>
        <v>0</v>
      </c>
    </row>
    <row r="1154" spans="1:22" x14ac:dyDescent="0.25">
      <c r="A1154">
        <f t="shared" si="1333"/>
        <v>1150</v>
      </c>
      <c r="B1154" t="str">
        <f t="shared" si="1394"/>
        <v>November</v>
      </c>
      <c r="C1154">
        <f t="shared" si="1376"/>
        <v>2120</v>
      </c>
      <c r="D1154">
        <f t="shared" ref="D1154:E1154" si="1406">D1142+1</f>
        <v>137</v>
      </c>
      <c r="E1154">
        <f t="shared" si="1406"/>
        <v>135</v>
      </c>
      <c r="F1154" s="6"/>
      <c r="G1154" s="83">
        <f>VLOOKUP(D1154,Rates2,5)*VLOOKUP(D1154,Mort_Imp_Retirees,C1154-'Mort Imp Cume'!$C$4+2)</f>
        <v>1</v>
      </c>
      <c r="H1154" s="9">
        <f t="shared" si="1378"/>
        <v>0</v>
      </c>
      <c r="I1154" s="83">
        <f>VLOOKUP(E1154,Rates2,6)*VLOOKUP(E1154,Mort_Imp_Survivors,C1154-'Mort Imp Cume'!$C$4+2)</f>
        <v>1</v>
      </c>
      <c r="J1154" s="9">
        <f t="shared" si="1379"/>
        <v>0</v>
      </c>
      <c r="K1154" s="83">
        <f>VLOOKUP(E1154,Rates2,7)*VLOOKUP(E1154,Mort_Imp_Survivors,C1154-'Mort Imp Cume'!$C$4+2)</f>
        <v>1</v>
      </c>
      <c r="L1154" s="9">
        <f t="shared" si="1380"/>
        <v>0</v>
      </c>
      <c r="M1154" s="31">
        <f>PRODUCT(H$4:H1153)</f>
        <v>0</v>
      </c>
      <c r="N1154" s="9">
        <f>PRODUCT(J$4:J1153)</f>
        <v>0</v>
      </c>
      <c r="O1154" s="9">
        <f>PRODUCT(L$4:L1153)</f>
        <v>0</v>
      </c>
      <c r="P1154" s="9">
        <f t="shared" si="1381"/>
        <v>0</v>
      </c>
      <c r="Q1154" s="9">
        <f t="shared" si="1382"/>
        <v>0</v>
      </c>
      <c r="R1154" s="9">
        <f t="shared" si="1383"/>
        <v>0</v>
      </c>
      <c r="S1154" s="9">
        <f t="shared" si="1397"/>
        <v>0</v>
      </c>
      <c r="T1154" s="9">
        <f t="shared" si="1398"/>
        <v>0</v>
      </c>
      <c r="U1154" s="9">
        <f t="shared" si="1399"/>
        <v>0</v>
      </c>
      <c r="V1154" s="9">
        <f t="shared" si="1400"/>
        <v>0</v>
      </c>
    </row>
    <row r="1155" spans="1:22" x14ac:dyDescent="0.25">
      <c r="A1155">
        <f t="shared" si="1333"/>
        <v>1151</v>
      </c>
      <c r="B1155" t="str">
        <f t="shared" si="1394"/>
        <v>December</v>
      </c>
      <c r="C1155">
        <f t="shared" si="1376"/>
        <v>2120</v>
      </c>
      <c r="D1155">
        <f t="shared" ref="D1155:E1155" si="1407">D1143+1</f>
        <v>137</v>
      </c>
      <c r="E1155">
        <f t="shared" si="1407"/>
        <v>135</v>
      </c>
      <c r="F1155" s="6"/>
      <c r="G1155" s="83">
        <f>VLOOKUP(D1155,Rates2,5)*VLOOKUP(D1155,Mort_Imp_Retirees,C1155-'Mort Imp Cume'!$C$4+2)</f>
        <v>1</v>
      </c>
      <c r="H1155" s="9">
        <f t="shared" si="1378"/>
        <v>0</v>
      </c>
      <c r="I1155" s="83">
        <f>VLOOKUP(E1155,Rates2,6)*VLOOKUP(E1155,Mort_Imp_Survivors,C1155-'Mort Imp Cume'!$C$4+2)</f>
        <v>1</v>
      </c>
      <c r="J1155" s="9">
        <f t="shared" si="1379"/>
        <v>0</v>
      </c>
      <c r="K1155" s="83">
        <f>VLOOKUP(E1155,Rates2,7)*VLOOKUP(E1155,Mort_Imp_Survivors,C1155-'Mort Imp Cume'!$C$4+2)</f>
        <v>1</v>
      </c>
      <c r="L1155" s="9">
        <f t="shared" si="1380"/>
        <v>0</v>
      </c>
      <c r="M1155" s="31">
        <f>PRODUCT(H$4:H1154)</f>
        <v>0</v>
      </c>
      <c r="N1155" s="9">
        <f>PRODUCT(J$4:J1154)</f>
        <v>0</v>
      </c>
      <c r="O1155" s="9">
        <f>PRODUCT(L$4:L1154)</f>
        <v>0</v>
      </c>
      <c r="P1155" s="9">
        <f t="shared" si="1381"/>
        <v>0</v>
      </c>
      <c r="Q1155" s="9">
        <f t="shared" si="1382"/>
        <v>0</v>
      </c>
      <c r="R1155" s="9">
        <f t="shared" si="1383"/>
        <v>0</v>
      </c>
      <c r="S1155" s="9">
        <f t="shared" si="1397"/>
        <v>0</v>
      </c>
      <c r="T1155" s="9">
        <f t="shared" si="1398"/>
        <v>0</v>
      </c>
      <c r="U1155" s="9">
        <f t="shared" si="1399"/>
        <v>0</v>
      </c>
      <c r="V1155" s="9">
        <f t="shared" si="1400"/>
        <v>0</v>
      </c>
    </row>
    <row r="1156" spans="1:22" x14ac:dyDescent="0.25">
      <c r="A1156">
        <f t="shared" si="1333"/>
        <v>1152</v>
      </c>
      <c r="B1156" t="str">
        <f t="shared" si="1394"/>
        <v>January</v>
      </c>
      <c r="C1156">
        <f t="shared" si="1376"/>
        <v>2121</v>
      </c>
      <c r="D1156">
        <f t="shared" ref="D1156:E1156" si="1408">D1144+1</f>
        <v>138</v>
      </c>
      <c r="E1156">
        <f t="shared" si="1408"/>
        <v>136</v>
      </c>
      <c r="F1156" s="6"/>
      <c r="G1156" s="83">
        <f>VLOOKUP(D1156,Rates2,5)*VLOOKUP(D1156,Mort_Imp_Retirees,C1156-'Mort Imp Cume'!$C$4+2)</f>
        <v>1</v>
      </c>
      <c r="H1156" s="9">
        <f t="shared" si="1378"/>
        <v>0</v>
      </c>
      <c r="I1156" s="83">
        <f>VLOOKUP(E1156,Rates2,6)*VLOOKUP(E1156,Mort_Imp_Survivors,C1156-'Mort Imp Cume'!$C$4+2)</f>
        <v>1</v>
      </c>
      <c r="J1156" s="9">
        <f t="shared" si="1379"/>
        <v>0</v>
      </c>
      <c r="K1156" s="83">
        <f>VLOOKUP(E1156,Rates2,7)*VLOOKUP(E1156,Mort_Imp_Survivors,C1156-'Mort Imp Cume'!$C$4+2)</f>
        <v>1</v>
      </c>
      <c r="L1156" s="9">
        <f t="shared" si="1380"/>
        <v>0</v>
      </c>
      <c r="M1156" s="31">
        <f>PRODUCT(H$4:H1155)</f>
        <v>0</v>
      </c>
      <c r="N1156" s="9">
        <f>PRODUCT(J$4:J1155)</f>
        <v>0</v>
      </c>
      <c r="O1156" s="9">
        <f>PRODUCT(L$4:L1155)</f>
        <v>0</v>
      </c>
      <c r="P1156" s="9">
        <f t="shared" si="1381"/>
        <v>0</v>
      </c>
      <c r="Q1156" s="9">
        <f t="shared" si="1382"/>
        <v>0</v>
      </c>
      <c r="R1156" s="9">
        <f t="shared" si="1383"/>
        <v>0</v>
      </c>
      <c r="S1156" s="9">
        <f t="shared" si="1397"/>
        <v>0</v>
      </c>
      <c r="T1156" s="9">
        <f t="shared" si="1398"/>
        <v>0</v>
      </c>
      <c r="U1156" s="9">
        <f t="shared" si="1399"/>
        <v>0</v>
      </c>
      <c r="V1156" s="9">
        <f t="shared" si="1400"/>
        <v>0</v>
      </c>
    </row>
    <row r="1157" spans="1:22" x14ac:dyDescent="0.25">
      <c r="A1157">
        <f t="shared" si="1333"/>
        <v>1153</v>
      </c>
      <c r="B1157" t="str">
        <f t="shared" si="1394"/>
        <v>February</v>
      </c>
      <c r="C1157">
        <f t="shared" si="1376"/>
        <v>2121</v>
      </c>
      <c r="D1157">
        <f t="shared" ref="D1157:E1157" si="1409">D1145+1</f>
        <v>138</v>
      </c>
      <c r="E1157">
        <f t="shared" si="1409"/>
        <v>136</v>
      </c>
      <c r="F1157" s="6"/>
      <c r="G1157" s="83">
        <f>VLOOKUP(D1157,Rates2,5)*VLOOKUP(D1157,Mort_Imp_Retirees,C1157-'Mort Imp Cume'!$C$4+2)</f>
        <v>1</v>
      </c>
      <c r="H1157" s="9">
        <f t="shared" si="1378"/>
        <v>0</v>
      </c>
      <c r="I1157" s="83">
        <f>VLOOKUP(E1157,Rates2,6)*VLOOKUP(E1157,Mort_Imp_Survivors,C1157-'Mort Imp Cume'!$C$4+2)</f>
        <v>1</v>
      </c>
      <c r="J1157" s="9">
        <f t="shared" si="1379"/>
        <v>0</v>
      </c>
      <c r="K1157" s="83">
        <f>VLOOKUP(E1157,Rates2,7)*VLOOKUP(E1157,Mort_Imp_Survivors,C1157-'Mort Imp Cume'!$C$4+2)</f>
        <v>1</v>
      </c>
      <c r="L1157" s="9">
        <f t="shared" si="1380"/>
        <v>0</v>
      </c>
      <c r="M1157" s="31">
        <f>PRODUCT(H$4:H1156)</f>
        <v>0</v>
      </c>
      <c r="N1157" s="9">
        <f>PRODUCT(J$4:J1156)</f>
        <v>0</v>
      </c>
      <c r="O1157" s="9">
        <f>PRODUCT(L$4:L1156)</f>
        <v>0</v>
      </c>
      <c r="P1157" s="9">
        <f t="shared" si="1381"/>
        <v>0</v>
      </c>
      <c r="Q1157" s="9">
        <f t="shared" si="1382"/>
        <v>0</v>
      </c>
      <c r="R1157" s="9">
        <f t="shared" si="1383"/>
        <v>0</v>
      </c>
      <c r="S1157" s="9">
        <f t="shared" si="1397"/>
        <v>0</v>
      </c>
      <c r="T1157" s="9">
        <f t="shared" si="1398"/>
        <v>0</v>
      </c>
      <c r="U1157" s="9">
        <f t="shared" si="1399"/>
        <v>0</v>
      </c>
      <c r="V1157" s="9">
        <f t="shared" si="1400"/>
        <v>0</v>
      </c>
    </row>
    <row r="1158" spans="1:22" x14ac:dyDescent="0.25">
      <c r="A1158">
        <f t="shared" ref="A1158:A1221" si="1410">A1157+1</f>
        <v>1154</v>
      </c>
      <c r="B1158" t="str">
        <f t="shared" si="1394"/>
        <v>March</v>
      </c>
      <c r="C1158">
        <f t="shared" si="1376"/>
        <v>2121</v>
      </c>
      <c r="D1158">
        <f t="shared" ref="D1158:E1158" si="1411">D1146+1</f>
        <v>138</v>
      </c>
      <c r="E1158">
        <f t="shared" si="1411"/>
        <v>136</v>
      </c>
      <c r="F1158" s="6"/>
      <c r="G1158" s="83">
        <f>VLOOKUP(D1158,Rates2,5)*VLOOKUP(D1158,Mort_Imp_Retirees,C1158-'Mort Imp Cume'!$C$4+2)</f>
        <v>1</v>
      </c>
      <c r="H1158" s="9">
        <f t="shared" si="1378"/>
        <v>0</v>
      </c>
      <c r="I1158" s="83">
        <f>VLOOKUP(E1158,Rates2,6)*VLOOKUP(E1158,Mort_Imp_Survivors,C1158-'Mort Imp Cume'!$C$4+2)</f>
        <v>1</v>
      </c>
      <c r="J1158" s="9">
        <f t="shared" si="1379"/>
        <v>0</v>
      </c>
      <c r="K1158" s="83">
        <f>VLOOKUP(E1158,Rates2,7)*VLOOKUP(E1158,Mort_Imp_Survivors,C1158-'Mort Imp Cume'!$C$4+2)</f>
        <v>1</v>
      </c>
      <c r="L1158" s="9">
        <f t="shared" si="1380"/>
        <v>0</v>
      </c>
      <c r="M1158" s="31">
        <f>PRODUCT(H$4:H1157)</f>
        <v>0</v>
      </c>
      <c r="N1158" s="9">
        <f>PRODUCT(J$4:J1157)</f>
        <v>0</v>
      </c>
      <c r="O1158" s="9">
        <f>PRODUCT(L$4:L1157)</f>
        <v>0</v>
      </c>
      <c r="P1158" s="9">
        <f t="shared" si="1381"/>
        <v>0</v>
      </c>
      <c r="Q1158" s="9">
        <f t="shared" si="1382"/>
        <v>0</v>
      </c>
      <c r="R1158" s="9">
        <f t="shared" si="1383"/>
        <v>0</v>
      </c>
      <c r="S1158" s="9">
        <f t="shared" si="1397"/>
        <v>0</v>
      </c>
      <c r="T1158" s="9">
        <f t="shared" si="1398"/>
        <v>0</v>
      </c>
      <c r="U1158" s="9">
        <f t="shared" si="1399"/>
        <v>0</v>
      </c>
      <c r="V1158" s="9">
        <f t="shared" si="1400"/>
        <v>0</v>
      </c>
    </row>
    <row r="1159" spans="1:22" x14ac:dyDescent="0.25">
      <c r="A1159">
        <f t="shared" si="1410"/>
        <v>1155</v>
      </c>
      <c r="B1159" t="str">
        <f t="shared" si="1394"/>
        <v>April</v>
      </c>
      <c r="C1159">
        <f t="shared" si="1376"/>
        <v>2121</v>
      </c>
      <c r="D1159">
        <f t="shared" ref="D1159:E1159" si="1412">D1147+1</f>
        <v>138</v>
      </c>
      <c r="E1159">
        <f t="shared" si="1412"/>
        <v>136</v>
      </c>
      <c r="F1159" s="6"/>
      <c r="G1159" s="83">
        <f>VLOOKUP(D1159,Rates2,5)*VLOOKUP(D1159,Mort_Imp_Retirees,C1159-'Mort Imp Cume'!$C$4+2)</f>
        <v>1</v>
      </c>
      <c r="H1159" s="9">
        <f t="shared" si="1378"/>
        <v>0</v>
      </c>
      <c r="I1159" s="83">
        <f>VLOOKUP(E1159,Rates2,6)*VLOOKUP(E1159,Mort_Imp_Survivors,C1159-'Mort Imp Cume'!$C$4+2)</f>
        <v>1</v>
      </c>
      <c r="J1159" s="9">
        <f t="shared" si="1379"/>
        <v>0</v>
      </c>
      <c r="K1159" s="83">
        <f>VLOOKUP(E1159,Rates2,7)*VLOOKUP(E1159,Mort_Imp_Survivors,C1159-'Mort Imp Cume'!$C$4+2)</f>
        <v>1</v>
      </c>
      <c r="L1159" s="9">
        <f t="shared" si="1380"/>
        <v>0</v>
      </c>
      <c r="M1159" s="31">
        <f>PRODUCT(H$4:H1158)</f>
        <v>0</v>
      </c>
      <c r="N1159" s="9">
        <f>PRODUCT(J$4:J1158)</f>
        <v>0</v>
      </c>
      <c r="O1159" s="9">
        <f>PRODUCT(L$4:L1158)</f>
        <v>0</v>
      </c>
      <c r="P1159" s="9">
        <f t="shared" si="1381"/>
        <v>0</v>
      </c>
      <c r="Q1159" s="9">
        <f t="shared" si="1382"/>
        <v>0</v>
      </c>
      <c r="R1159" s="9">
        <f t="shared" si="1383"/>
        <v>0</v>
      </c>
      <c r="S1159" s="9">
        <f t="shared" si="1397"/>
        <v>0</v>
      </c>
      <c r="T1159" s="9">
        <f t="shared" si="1398"/>
        <v>0</v>
      </c>
      <c r="U1159" s="9">
        <f t="shared" si="1399"/>
        <v>0</v>
      </c>
      <c r="V1159" s="9">
        <f t="shared" si="1400"/>
        <v>0</v>
      </c>
    </row>
    <row r="1160" spans="1:22" x14ac:dyDescent="0.25">
      <c r="A1160">
        <f t="shared" si="1410"/>
        <v>1156</v>
      </c>
      <c r="B1160" t="str">
        <f t="shared" si="1394"/>
        <v>May</v>
      </c>
      <c r="C1160">
        <f t="shared" si="1376"/>
        <v>2121</v>
      </c>
      <c r="D1160">
        <f t="shared" ref="D1160:E1160" si="1413">D1148+1</f>
        <v>138</v>
      </c>
      <c r="E1160">
        <f t="shared" si="1413"/>
        <v>136</v>
      </c>
      <c r="F1160" s="6"/>
      <c r="G1160" s="83">
        <f>VLOOKUP(D1160,Rates2,5)*VLOOKUP(D1160,Mort_Imp_Retirees,C1160-'Mort Imp Cume'!$C$4+2)</f>
        <v>1</v>
      </c>
      <c r="H1160" s="9">
        <f t="shared" si="1378"/>
        <v>0</v>
      </c>
      <c r="I1160" s="83">
        <f>VLOOKUP(E1160,Rates2,6)*VLOOKUP(E1160,Mort_Imp_Survivors,C1160-'Mort Imp Cume'!$C$4+2)</f>
        <v>1</v>
      </c>
      <c r="J1160" s="9">
        <f t="shared" si="1379"/>
        <v>0</v>
      </c>
      <c r="K1160" s="83">
        <f>VLOOKUP(E1160,Rates2,7)*VLOOKUP(E1160,Mort_Imp_Survivors,C1160-'Mort Imp Cume'!$C$4+2)</f>
        <v>1</v>
      </c>
      <c r="L1160" s="9">
        <f t="shared" si="1380"/>
        <v>0</v>
      </c>
      <c r="M1160" s="31">
        <f>PRODUCT(H$4:H1159)</f>
        <v>0</v>
      </c>
      <c r="N1160" s="9">
        <f>PRODUCT(J$4:J1159)</f>
        <v>0</v>
      </c>
      <c r="O1160" s="9">
        <f>PRODUCT(L$4:L1159)</f>
        <v>0</v>
      </c>
      <c r="P1160" s="9">
        <f t="shared" si="1381"/>
        <v>0</v>
      </c>
      <c r="Q1160" s="9">
        <f t="shared" si="1382"/>
        <v>0</v>
      </c>
      <c r="R1160" s="9">
        <f t="shared" si="1383"/>
        <v>0</v>
      </c>
      <c r="S1160" s="9">
        <f t="shared" si="1397"/>
        <v>0</v>
      </c>
      <c r="T1160" s="9">
        <f t="shared" si="1398"/>
        <v>0</v>
      </c>
      <c r="U1160" s="9">
        <f t="shared" si="1399"/>
        <v>0</v>
      </c>
      <c r="V1160" s="9">
        <f t="shared" si="1400"/>
        <v>0</v>
      </c>
    </row>
    <row r="1161" spans="1:22" x14ac:dyDescent="0.25">
      <c r="A1161">
        <f t="shared" si="1410"/>
        <v>1157</v>
      </c>
      <c r="B1161" t="str">
        <f t="shared" si="1394"/>
        <v>June</v>
      </c>
      <c r="C1161">
        <f t="shared" si="1376"/>
        <v>2121</v>
      </c>
      <c r="D1161">
        <f t="shared" ref="D1161:E1161" si="1414">D1149+1</f>
        <v>138</v>
      </c>
      <c r="E1161">
        <f t="shared" si="1414"/>
        <v>136</v>
      </c>
      <c r="F1161" s="6"/>
      <c r="G1161" s="83">
        <f>VLOOKUP(D1161,Rates2,5)*VLOOKUP(D1161,Mort_Imp_Retirees,C1161-'Mort Imp Cume'!$C$4+2)</f>
        <v>1</v>
      </c>
      <c r="H1161" s="9">
        <f t="shared" si="1378"/>
        <v>0</v>
      </c>
      <c r="I1161" s="83">
        <f>VLOOKUP(E1161,Rates2,6)*VLOOKUP(E1161,Mort_Imp_Survivors,C1161-'Mort Imp Cume'!$C$4+2)</f>
        <v>1</v>
      </c>
      <c r="J1161" s="9">
        <f t="shared" si="1379"/>
        <v>0</v>
      </c>
      <c r="K1161" s="83">
        <f>VLOOKUP(E1161,Rates2,7)*VLOOKUP(E1161,Mort_Imp_Survivors,C1161-'Mort Imp Cume'!$C$4+2)</f>
        <v>1</v>
      </c>
      <c r="L1161" s="9">
        <f t="shared" si="1380"/>
        <v>0</v>
      </c>
      <c r="M1161" s="31">
        <f>PRODUCT(H$4:H1160)</f>
        <v>0</v>
      </c>
      <c r="N1161" s="9">
        <f>PRODUCT(J$4:J1160)</f>
        <v>0</v>
      </c>
      <c r="O1161" s="9">
        <f>PRODUCT(L$4:L1160)</f>
        <v>0</v>
      </c>
      <c r="P1161" s="9">
        <f t="shared" si="1381"/>
        <v>0</v>
      </c>
      <c r="Q1161" s="9">
        <f t="shared" si="1382"/>
        <v>0</v>
      </c>
      <c r="R1161" s="9">
        <f t="shared" si="1383"/>
        <v>0</v>
      </c>
      <c r="S1161" s="9">
        <f t="shared" si="1397"/>
        <v>0</v>
      </c>
      <c r="T1161" s="9">
        <f t="shared" si="1398"/>
        <v>0</v>
      </c>
      <c r="U1161" s="9">
        <f t="shared" si="1399"/>
        <v>0</v>
      </c>
      <c r="V1161" s="9">
        <f t="shared" si="1400"/>
        <v>0</v>
      </c>
    </row>
    <row r="1162" spans="1:22" x14ac:dyDescent="0.25">
      <c r="A1162">
        <f t="shared" si="1410"/>
        <v>1158</v>
      </c>
      <c r="B1162" t="str">
        <f t="shared" si="1394"/>
        <v>July</v>
      </c>
      <c r="C1162">
        <f t="shared" si="1376"/>
        <v>2121</v>
      </c>
      <c r="D1162">
        <f t="shared" ref="D1162:E1162" si="1415">D1150+1</f>
        <v>138</v>
      </c>
      <c r="E1162">
        <f t="shared" si="1415"/>
        <v>136</v>
      </c>
      <c r="F1162" s="6"/>
      <c r="G1162" s="83">
        <f>VLOOKUP(D1162,Rates2,5)*VLOOKUP(D1162,Mort_Imp_Retirees,C1162-'Mort Imp Cume'!$C$4+2)</f>
        <v>1</v>
      </c>
      <c r="H1162" s="9">
        <f t="shared" si="1378"/>
        <v>0</v>
      </c>
      <c r="I1162" s="83">
        <f>VLOOKUP(E1162,Rates2,6)*VLOOKUP(E1162,Mort_Imp_Survivors,C1162-'Mort Imp Cume'!$C$4+2)</f>
        <v>1</v>
      </c>
      <c r="J1162" s="9">
        <f t="shared" si="1379"/>
        <v>0</v>
      </c>
      <c r="K1162" s="83">
        <f>VLOOKUP(E1162,Rates2,7)*VLOOKUP(E1162,Mort_Imp_Survivors,C1162-'Mort Imp Cume'!$C$4+2)</f>
        <v>1</v>
      </c>
      <c r="L1162" s="9">
        <f t="shared" si="1380"/>
        <v>0</v>
      </c>
      <c r="M1162" s="31">
        <f>PRODUCT(H$4:H1161)</f>
        <v>0</v>
      </c>
      <c r="N1162" s="9">
        <f>PRODUCT(J$4:J1161)</f>
        <v>0</v>
      </c>
      <c r="O1162" s="9">
        <f>PRODUCT(L$4:L1161)</f>
        <v>0</v>
      </c>
      <c r="P1162" s="9">
        <f t="shared" si="1381"/>
        <v>0</v>
      </c>
      <c r="Q1162" s="9">
        <f t="shared" si="1382"/>
        <v>0</v>
      </c>
      <c r="R1162" s="9">
        <f t="shared" si="1383"/>
        <v>0</v>
      </c>
      <c r="S1162" s="9">
        <f t="shared" si="1397"/>
        <v>0</v>
      </c>
      <c r="T1162" s="9">
        <f t="shared" si="1398"/>
        <v>0</v>
      </c>
      <c r="U1162" s="9">
        <f t="shared" si="1399"/>
        <v>0</v>
      </c>
      <c r="V1162" s="9">
        <f t="shared" si="1400"/>
        <v>0</v>
      </c>
    </row>
    <row r="1163" spans="1:22" x14ac:dyDescent="0.25">
      <c r="A1163">
        <f t="shared" si="1410"/>
        <v>1159</v>
      </c>
      <c r="B1163" t="str">
        <f t="shared" si="1394"/>
        <v>August</v>
      </c>
      <c r="C1163">
        <f t="shared" si="1376"/>
        <v>2121</v>
      </c>
      <c r="D1163">
        <f t="shared" ref="D1163:E1163" si="1416">D1151+1</f>
        <v>138</v>
      </c>
      <c r="E1163">
        <f t="shared" si="1416"/>
        <v>136</v>
      </c>
      <c r="F1163" s="6"/>
      <c r="G1163" s="83">
        <f>VLOOKUP(D1163,Rates2,5)*VLOOKUP(D1163,Mort_Imp_Retirees,C1163-'Mort Imp Cume'!$C$4+2)</f>
        <v>1</v>
      </c>
      <c r="H1163" s="9">
        <f t="shared" si="1378"/>
        <v>0</v>
      </c>
      <c r="I1163" s="83">
        <f>VLOOKUP(E1163,Rates2,6)*VLOOKUP(E1163,Mort_Imp_Survivors,C1163-'Mort Imp Cume'!$C$4+2)</f>
        <v>1</v>
      </c>
      <c r="J1163" s="9">
        <f t="shared" si="1379"/>
        <v>0</v>
      </c>
      <c r="K1163" s="83">
        <f>VLOOKUP(E1163,Rates2,7)*VLOOKUP(E1163,Mort_Imp_Survivors,C1163-'Mort Imp Cume'!$C$4+2)</f>
        <v>1</v>
      </c>
      <c r="L1163" s="9">
        <f t="shared" si="1380"/>
        <v>0</v>
      </c>
      <c r="M1163" s="31">
        <f>PRODUCT(H$4:H1162)</f>
        <v>0</v>
      </c>
      <c r="N1163" s="9">
        <f>PRODUCT(J$4:J1162)</f>
        <v>0</v>
      </c>
      <c r="O1163" s="9">
        <f>PRODUCT(L$4:L1162)</f>
        <v>0</v>
      </c>
      <c r="P1163" s="9">
        <f t="shared" si="1381"/>
        <v>0</v>
      </c>
      <c r="Q1163" s="9">
        <f t="shared" si="1382"/>
        <v>0</v>
      </c>
      <c r="R1163" s="9">
        <f t="shared" si="1383"/>
        <v>0</v>
      </c>
      <c r="S1163" s="9">
        <f t="shared" si="1397"/>
        <v>0</v>
      </c>
      <c r="T1163" s="9">
        <f t="shared" si="1398"/>
        <v>0</v>
      </c>
      <c r="U1163" s="9">
        <f t="shared" si="1399"/>
        <v>0</v>
      </c>
      <c r="V1163" s="9">
        <f t="shared" si="1400"/>
        <v>0</v>
      </c>
    </row>
    <row r="1164" spans="1:22" x14ac:dyDescent="0.25">
      <c r="A1164">
        <f t="shared" si="1410"/>
        <v>1160</v>
      </c>
      <c r="B1164" t="str">
        <f t="shared" si="1394"/>
        <v>September</v>
      </c>
      <c r="C1164">
        <f t="shared" si="1376"/>
        <v>2121</v>
      </c>
      <c r="D1164">
        <f t="shared" ref="D1164:E1164" si="1417">D1152+1</f>
        <v>138</v>
      </c>
      <c r="E1164">
        <f t="shared" si="1417"/>
        <v>136</v>
      </c>
      <c r="F1164" s="6"/>
      <c r="G1164" s="83">
        <f>VLOOKUP(D1164,Rates2,5)*VLOOKUP(D1164,Mort_Imp_Retirees,C1164-'Mort Imp Cume'!$C$4+2)</f>
        <v>1</v>
      </c>
      <c r="H1164" s="9">
        <f t="shared" si="1378"/>
        <v>0</v>
      </c>
      <c r="I1164" s="83">
        <f>VLOOKUP(E1164,Rates2,6)*VLOOKUP(E1164,Mort_Imp_Survivors,C1164-'Mort Imp Cume'!$C$4+2)</f>
        <v>1</v>
      </c>
      <c r="J1164" s="9">
        <f t="shared" si="1379"/>
        <v>0</v>
      </c>
      <c r="K1164" s="83">
        <f>VLOOKUP(E1164,Rates2,7)*VLOOKUP(E1164,Mort_Imp_Survivors,C1164-'Mort Imp Cume'!$C$4+2)</f>
        <v>1</v>
      </c>
      <c r="L1164" s="9">
        <f t="shared" si="1380"/>
        <v>0</v>
      </c>
      <c r="M1164" s="31">
        <f>PRODUCT(H$4:H1163)</f>
        <v>0</v>
      </c>
      <c r="N1164" s="9">
        <f>PRODUCT(J$4:J1163)</f>
        <v>0</v>
      </c>
      <c r="O1164" s="9">
        <f>PRODUCT(L$4:L1163)</f>
        <v>0</v>
      </c>
      <c r="P1164" s="9">
        <f t="shared" si="1381"/>
        <v>0</v>
      </c>
      <c r="Q1164" s="9">
        <f t="shared" si="1382"/>
        <v>0</v>
      </c>
      <c r="R1164" s="9">
        <f t="shared" si="1383"/>
        <v>0</v>
      </c>
      <c r="S1164" s="9">
        <f t="shared" si="1397"/>
        <v>0</v>
      </c>
      <c r="T1164" s="9">
        <f t="shared" si="1398"/>
        <v>0</v>
      </c>
      <c r="U1164" s="9">
        <f t="shared" si="1399"/>
        <v>0</v>
      </c>
      <c r="V1164" s="9">
        <f t="shared" si="1400"/>
        <v>0</v>
      </c>
    </row>
    <row r="1165" spans="1:22" x14ac:dyDescent="0.25">
      <c r="A1165">
        <f t="shared" si="1410"/>
        <v>1161</v>
      </c>
      <c r="B1165" t="str">
        <f t="shared" si="1394"/>
        <v>October</v>
      </c>
      <c r="C1165">
        <f t="shared" si="1376"/>
        <v>2121</v>
      </c>
      <c r="D1165">
        <f t="shared" ref="D1165:E1165" si="1418">D1153+1</f>
        <v>138</v>
      </c>
      <c r="E1165">
        <f t="shared" si="1418"/>
        <v>136</v>
      </c>
      <c r="F1165" s="6"/>
      <c r="G1165" s="83">
        <f>VLOOKUP(D1165,Rates2,5)*VLOOKUP(D1165,Mort_Imp_Retirees,C1165-'Mort Imp Cume'!$C$4+2)</f>
        <v>1</v>
      </c>
      <c r="H1165" s="9">
        <f t="shared" si="1378"/>
        <v>0</v>
      </c>
      <c r="I1165" s="83">
        <f>VLOOKUP(E1165,Rates2,6)*VLOOKUP(E1165,Mort_Imp_Survivors,C1165-'Mort Imp Cume'!$C$4+2)</f>
        <v>1</v>
      </c>
      <c r="J1165" s="9">
        <f t="shared" si="1379"/>
        <v>0</v>
      </c>
      <c r="K1165" s="83">
        <f>VLOOKUP(E1165,Rates2,7)*VLOOKUP(E1165,Mort_Imp_Survivors,C1165-'Mort Imp Cume'!$C$4+2)</f>
        <v>1</v>
      </c>
      <c r="L1165" s="9">
        <f t="shared" si="1380"/>
        <v>0</v>
      </c>
      <c r="M1165" s="31">
        <f>PRODUCT(H$4:H1164)</f>
        <v>0</v>
      </c>
      <c r="N1165" s="9">
        <f>PRODUCT(J$4:J1164)</f>
        <v>0</v>
      </c>
      <c r="O1165" s="9">
        <f>PRODUCT(L$4:L1164)</f>
        <v>0</v>
      </c>
      <c r="P1165" s="9">
        <f t="shared" si="1381"/>
        <v>0</v>
      </c>
      <c r="Q1165" s="9">
        <f t="shared" si="1382"/>
        <v>0</v>
      </c>
      <c r="R1165" s="9">
        <f t="shared" si="1383"/>
        <v>0</v>
      </c>
      <c r="S1165" s="9">
        <f t="shared" si="1397"/>
        <v>0</v>
      </c>
      <c r="T1165" s="9">
        <f t="shared" si="1398"/>
        <v>0</v>
      </c>
      <c r="U1165" s="9">
        <f t="shared" si="1399"/>
        <v>0</v>
      </c>
      <c r="V1165" s="9">
        <f t="shared" si="1400"/>
        <v>0</v>
      </c>
    </row>
    <row r="1166" spans="1:22" x14ac:dyDescent="0.25">
      <c r="A1166">
        <f t="shared" si="1410"/>
        <v>1162</v>
      </c>
      <c r="B1166" t="str">
        <f t="shared" si="1394"/>
        <v>November</v>
      </c>
      <c r="C1166">
        <f t="shared" si="1376"/>
        <v>2121</v>
      </c>
      <c r="D1166">
        <f t="shared" ref="D1166:E1166" si="1419">D1154+1</f>
        <v>138</v>
      </c>
      <c r="E1166">
        <f t="shared" si="1419"/>
        <v>136</v>
      </c>
      <c r="F1166" s="6"/>
      <c r="G1166" s="83">
        <f>VLOOKUP(D1166,Rates2,5)*VLOOKUP(D1166,Mort_Imp_Retirees,C1166-'Mort Imp Cume'!$C$4+2)</f>
        <v>1</v>
      </c>
      <c r="H1166" s="9">
        <f t="shared" si="1378"/>
        <v>0</v>
      </c>
      <c r="I1166" s="83">
        <f>VLOOKUP(E1166,Rates2,6)*VLOOKUP(E1166,Mort_Imp_Survivors,C1166-'Mort Imp Cume'!$C$4+2)</f>
        <v>1</v>
      </c>
      <c r="J1166" s="9">
        <f t="shared" si="1379"/>
        <v>0</v>
      </c>
      <c r="K1166" s="83">
        <f>VLOOKUP(E1166,Rates2,7)*VLOOKUP(E1166,Mort_Imp_Survivors,C1166-'Mort Imp Cume'!$C$4+2)</f>
        <v>1</v>
      </c>
      <c r="L1166" s="9">
        <f t="shared" si="1380"/>
        <v>0</v>
      </c>
      <c r="M1166" s="31">
        <f>PRODUCT(H$4:H1165)</f>
        <v>0</v>
      </c>
      <c r="N1166" s="9">
        <f>PRODUCT(J$4:J1165)</f>
        <v>0</v>
      </c>
      <c r="O1166" s="9">
        <f>PRODUCT(L$4:L1165)</f>
        <v>0</v>
      </c>
      <c r="P1166" s="9">
        <f t="shared" si="1381"/>
        <v>0</v>
      </c>
      <c r="Q1166" s="9">
        <f t="shared" si="1382"/>
        <v>0</v>
      </c>
      <c r="R1166" s="9">
        <f t="shared" si="1383"/>
        <v>0</v>
      </c>
      <c r="S1166" s="9">
        <f t="shared" si="1397"/>
        <v>0</v>
      </c>
      <c r="T1166" s="9">
        <f t="shared" si="1398"/>
        <v>0</v>
      </c>
      <c r="U1166" s="9">
        <f t="shared" si="1399"/>
        <v>0</v>
      </c>
      <c r="V1166" s="9">
        <f t="shared" si="1400"/>
        <v>0</v>
      </c>
    </row>
    <row r="1167" spans="1:22" x14ac:dyDescent="0.25">
      <c r="A1167">
        <f t="shared" si="1410"/>
        <v>1163</v>
      </c>
      <c r="B1167" t="str">
        <f t="shared" si="1394"/>
        <v>December</v>
      </c>
      <c r="C1167">
        <f t="shared" si="1376"/>
        <v>2121</v>
      </c>
      <c r="D1167">
        <f t="shared" ref="D1167:E1167" si="1420">D1155+1</f>
        <v>138</v>
      </c>
      <c r="E1167">
        <f t="shared" si="1420"/>
        <v>136</v>
      </c>
      <c r="F1167" s="6"/>
      <c r="G1167" s="83">
        <f>VLOOKUP(D1167,Rates2,5)*VLOOKUP(D1167,Mort_Imp_Retirees,C1167-'Mort Imp Cume'!$C$4+2)</f>
        <v>1</v>
      </c>
      <c r="H1167" s="9">
        <f t="shared" si="1378"/>
        <v>0</v>
      </c>
      <c r="I1167" s="83">
        <f>VLOOKUP(E1167,Rates2,6)*VLOOKUP(E1167,Mort_Imp_Survivors,C1167-'Mort Imp Cume'!$C$4+2)</f>
        <v>1</v>
      </c>
      <c r="J1167" s="9">
        <f t="shared" si="1379"/>
        <v>0</v>
      </c>
      <c r="K1167" s="83">
        <f>VLOOKUP(E1167,Rates2,7)*VLOOKUP(E1167,Mort_Imp_Survivors,C1167-'Mort Imp Cume'!$C$4+2)</f>
        <v>1</v>
      </c>
      <c r="L1167" s="9">
        <f t="shared" si="1380"/>
        <v>0</v>
      </c>
      <c r="M1167" s="31">
        <f>PRODUCT(H$4:H1166)</f>
        <v>0</v>
      </c>
      <c r="N1167" s="9">
        <f>PRODUCT(J$4:J1166)</f>
        <v>0</v>
      </c>
      <c r="O1167" s="9">
        <f>PRODUCT(L$4:L1166)</f>
        <v>0</v>
      </c>
      <c r="P1167" s="9">
        <f t="shared" si="1381"/>
        <v>0</v>
      </c>
      <c r="Q1167" s="9">
        <f t="shared" si="1382"/>
        <v>0</v>
      </c>
      <c r="R1167" s="9">
        <f t="shared" si="1383"/>
        <v>0</v>
      </c>
      <c r="S1167" s="9">
        <f t="shared" si="1397"/>
        <v>0</v>
      </c>
      <c r="T1167" s="9">
        <f t="shared" si="1398"/>
        <v>0</v>
      </c>
      <c r="U1167" s="9">
        <f t="shared" si="1399"/>
        <v>0</v>
      </c>
      <c r="V1167" s="9">
        <f t="shared" si="1400"/>
        <v>0</v>
      </c>
    </row>
    <row r="1168" spans="1:22" x14ac:dyDescent="0.25">
      <c r="A1168">
        <f t="shared" si="1410"/>
        <v>1164</v>
      </c>
      <c r="B1168" t="str">
        <f t="shared" si="1394"/>
        <v>January</v>
      </c>
      <c r="C1168">
        <f t="shared" si="1376"/>
        <v>2122</v>
      </c>
      <c r="D1168">
        <f t="shared" ref="D1168:E1168" si="1421">D1156+1</f>
        <v>139</v>
      </c>
      <c r="E1168">
        <f t="shared" si="1421"/>
        <v>137</v>
      </c>
      <c r="F1168" s="6"/>
      <c r="G1168" s="83">
        <f>VLOOKUP(D1168,Rates2,5)*VLOOKUP(D1168,Mort_Imp_Retirees,C1168-'Mort Imp Cume'!$C$4+2)</f>
        <v>1</v>
      </c>
      <c r="H1168" s="9">
        <f t="shared" si="1378"/>
        <v>0</v>
      </c>
      <c r="I1168" s="83">
        <f>VLOOKUP(E1168,Rates2,6)*VLOOKUP(E1168,Mort_Imp_Survivors,C1168-'Mort Imp Cume'!$C$4+2)</f>
        <v>1</v>
      </c>
      <c r="J1168" s="9">
        <f t="shared" si="1379"/>
        <v>0</v>
      </c>
      <c r="K1168" s="83">
        <f>VLOOKUP(E1168,Rates2,7)*VLOOKUP(E1168,Mort_Imp_Survivors,C1168-'Mort Imp Cume'!$C$4+2)</f>
        <v>1</v>
      </c>
      <c r="L1168" s="9">
        <f t="shared" si="1380"/>
        <v>0</v>
      </c>
      <c r="M1168" s="31">
        <f>PRODUCT(H$4:H1167)</f>
        <v>0</v>
      </c>
      <c r="N1168" s="9">
        <f>PRODUCT(J$4:J1167)</f>
        <v>0</v>
      </c>
      <c r="O1168" s="9">
        <f>PRODUCT(L$4:L1167)</f>
        <v>0</v>
      </c>
      <c r="P1168" s="9">
        <f t="shared" si="1381"/>
        <v>0</v>
      </c>
      <c r="Q1168" s="9">
        <f t="shared" si="1382"/>
        <v>0</v>
      </c>
      <c r="R1168" s="9">
        <f t="shared" si="1383"/>
        <v>0</v>
      </c>
      <c r="S1168" s="9">
        <f t="shared" si="1397"/>
        <v>0</v>
      </c>
      <c r="T1168" s="9">
        <f t="shared" si="1398"/>
        <v>0</v>
      </c>
      <c r="U1168" s="9">
        <f t="shared" si="1399"/>
        <v>0</v>
      </c>
      <c r="V1168" s="9">
        <f t="shared" si="1400"/>
        <v>0</v>
      </c>
    </row>
    <row r="1169" spans="1:22" x14ac:dyDescent="0.25">
      <c r="A1169">
        <f t="shared" si="1410"/>
        <v>1165</v>
      </c>
      <c r="B1169" t="str">
        <f t="shared" si="1394"/>
        <v>February</v>
      </c>
      <c r="C1169">
        <f t="shared" si="1376"/>
        <v>2122</v>
      </c>
      <c r="D1169">
        <f t="shared" ref="D1169:E1169" si="1422">D1157+1</f>
        <v>139</v>
      </c>
      <c r="E1169">
        <f t="shared" si="1422"/>
        <v>137</v>
      </c>
      <c r="F1169" s="6"/>
      <c r="G1169" s="83">
        <f>VLOOKUP(D1169,Rates2,5)*VLOOKUP(D1169,Mort_Imp_Retirees,C1169-'Mort Imp Cume'!$C$4+2)</f>
        <v>1</v>
      </c>
      <c r="H1169" s="9">
        <f t="shared" si="1378"/>
        <v>0</v>
      </c>
      <c r="I1169" s="83">
        <f>VLOOKUP(E1169,Rates2,6)*VLOOKUP(E1169,Mort_Imp_Survivors,C1169-'Mort Imp Cume'!$C$4+2)</f>
        <v>1</v>
      </c>
      <c r="J1169" s="9">
        <f t="shared" si="1379"/>
        <v>0</v>
      </c>
      <c r="K1169" s="83">
        <f>VLOOKUP(E1169,Rates2,7)*VLOOKUP(E1169,Mort_Imp_Survivors,C1169-'Mort Imp Cume'!$C$4+2)</f>
        <v>1</v>
      </c>
      <c r="L1169" s="9">
        <f t="shared" si="1380"/>
        <v>0</v>
      </c>
      <c r="M1169" s="31">
        <f>PRODUCT(H$4:H1168)</f>
        <v>0</v>
      </c>
      <c r="N1169" s="9">
        <f>PRODUCT(J$4:J1168)</f>
        <v>0</v>
      </c>
      <c r="O1169" s="9">
        <f>PRODUCT(L$4:L1168)</f>
        <v>0</v>
      </c>
      <c r="P1169" s="9">
        <f t="shared" si="1381"/>
        <v>0</v>
      </c>
      <c r="Q1169" s="9">
        <f t="shared" si="1382"/>
        <v>0</v>
      </c>
      <c r="R1169" s="9">
        <f t="shared" si="1383"/>
        <v>0</v>
      </c>
      <c r="S1169" s="9">
        <f t="shared" si="1397"/>
        <v>0</v>
      </c>
      <c r="T1169" s="9">
        <f t="shared" si="1398"/>
        <v>0</v>
      </c>
      <c r="U1169" s="9">
        <f t="shared" si="1399"/>
        <v>0</v>
      </c>
      <c r="V1169" s="9">
        <f t="shared" si="1400"/>
        <v>0</v>
      </c>
    </row>
    <row r="1170" spans="1:22" x14ac:dyDescent="0.25">
      <c r="A1170">
        <f t="shared" si="1410"/>
        <v>1166</v>
      </c>
      <c r="B1170" t="str">
        <f t="shared" si="1394"/>
        <v>March</v>
      </c>
      <c r="C1170">
        <f t="shared" si="1376"/>
        <v>2122</v>
      </c>
      <c r="D1170">
        <f t="shared" ref="D1170:E1170" si="1423">D1158+1</f>
        <v>139</v>
      </c>
      <c r="E1170">
        <f t="shared" si="1423"/>
        <v>137</v>
      </c>
      <c r="F1170" s="6"/>
      <c r="G1170" s="83">
        <f>VLOOKUP(D1170,Rates2,5)*VLOOKUP(D1170,Mort_Imp_Retirees,C1170-'Mort Imp Cume'!$C$4+2)</f>
        <v>1</v>
      </c>
      <c r="H1170" s="9">
        <f t="shared" si="1378"/>
        <v>0</v>
      </c>
      <c r="I1170" s="83">
        <f>VLOOKUP(E1170,Rates2,6)*VLOOKUP(E1170,Mort_Imp_Survivors,C1170-'Mort Imp Cume'!$C$4+2)</f>
        <v>1</v>
      </c>
      <c r="J1170" s="9">
        <f t="shared" si="1379"/>
        <v>0</v>
      </c>
      <c r="K1170" s="83">
        <f>VLOOKUP(E1170,Rates2,7)*VLOOKUP(E1170,Mort_Imp_Survivors,C1170-'Mort Imp Cume'!$C$4+2)</f>
        <v>1</v>
      </c>
      <c r="L1170" s="9">
        <f t="shared" si="1380"/>
        <v>0</v>
      </c>
      <c r="M1170" s="31">
        <f>PRODUCT(H$4:H1169)</f>
        <v>0</v>
      </c>
      <c r="N1170" s="9">
        <f>PRODUCT(J$4:J1169)</f>
        <v>0</v>
      </c>
      <c r="O1170" s="9">
        <f>PRODUCT(L$4:L1169)</f>
        <v>0</v>
      </c>
      <c r="P1170" s="9">
        <f t="shared" si="1381"/>
        <v>0</v>
      </c>
      <c r="Q1170" s="9">
        <f t="shared" si="1382"/>
        <v>0</v>
      </c>
      <c r="R1170" s="9">
        <f t="shared" si="1383"/>
        <v>0</v>
      </c>
      <c r="S1170" s="9">
        <f t="shared" si="1397"/>
        <v>0</v>
      </c>
      <c r="T1170" s="9">
        <f t="shared" si="1398"/>
        <v>0</v>
      </c>
      <c r="U1170" s="9">
        <f t="shared" si="1399"/>
        <v>0</v>
      </c>
      <c r="V1170" s="9">
        <f t="shared" si="1400"/>
        <v>0</v>
      </c>
    </row>
    <row r="1171" spans="1:22" x14ac:dyDescent="0.25">
      <c r="A1171">
        <f t="shared" si="1410"/>
        <v>1167</v>
      </c>
      <c r="B1171" t="str">
        <f t="shared" si="1394"/>
        <v>April</v>
      </c>
      <c r="C1171">
        <f t="shared" si="1376"/>
        <v>2122</v>
      </c>
      <c r="D1171">
        <f t="shared" ref="D1171:E1171" si="1424">D1159+1</f>
        <v>139</v>
      </c>
      <c r="E1171">
        <f t="shared" si="1424"/>
        <v>137</v>
      </c>
      <c r="F1171" s="6"/>
      <c r="G1171" s="83">
        <f>VLOOKUP(D1171,Rates2,5)*VLOOKUP(D1171,Mort_Imp_Retirees,C1171-'Mort Imp Cume'!$C$4+2)</f>
        <v>1</v>
      </c>
      <c r="H1171" s="9">
        <f t="shared" si="1378"/>
        <v>0</v>
      </c>
      <c r="I1171" s="83">
        <f>VLOOKUP(E1171,Rates2,6)*VLOOKUP(E1171,Mort_Imp_Survivors,C1171-'Mort Imp Cume'!$C$4+2)</f>
        <v>1</v>
      </c>
      <c r="J1171" s="9">
        <f t="shared" si="1379"/>
        <v>0</v>
      </c>
      <c r="K1171" s="83">
        <f>VLOOKUP(E1171,Rates2,7)*VLOOKUP(E1171,Mort_Imp_Survivors,C1171-'Mort Imp Cume'!$C$4+2)</f>
        <v>1</v>
      </c>
      <c r="L1171" s="9">
        <f t="shared" si="1380"/>
        <v>0</v>
      </c>
      <c r="M1171" s="31">
        <f>PRODUCT(H$4:H1170)</f>
        <v>0</v>
      </c>
      <c r="N1171" s="9">
        <f>PRODUCT(J$4:J1170)</f>
        <v>0</v>
      </c>
      <c r="O1171" s="9">
        <f>PRODUCT(L$4:L1170)</f>
        <v>0</v>
      </c>
      <c r="P1171" s="9">
        <f t="shared" si="1381"/>
        <v>0</v>
      </c>
      <c r="Q1171" s="9">
        <f t="shared" si="1382"/>
        <v>0</v>
      </c>
      <c r="R1171" s="9">
        <f t="shared" si="1383"/>
        <v>0</v>
      </c>
      <c r="S1171" s="9">
        <f t="shared" si="1397"/>
        <v>0</v>
      </c>
      <c r="T1171" s="9">
        <f t="shared" si="1398"/>
        <v>0</v>
      </c>
      <c r="U1171" s="9">
        <f t="shared" si="1399"/>
        <v>0</v>
      </c>
      <c r="V1171" s="9">
        <f t="shared" si="1400"/>
        <v>0</v>
      </c>
    </row>
    <row r="1172" spans="1:22" x14ac:dyDescent="0.25">
      <c r="A1172">
        <f t="shared" si="1410"/>
        <v>1168</v>
      </c>
      <c r="B1172" t="str">
        <f t="shared" si="1394"/>
        <v>May</v>
      </c>
      <c r="C1172">
        <f t="shared" si="1376"/>
        <v>2122</v>
      </c>
      <c r="D1172">
        <f t="shared" ref="D1172:E1172" si="1425">D1160+1</f>
        <v>139</v>
      </c>
      <c r="E1172">
        <f t="shared" si="1425"/>
        <v>137</v>
      </c>
      <c r="F1172" s="6"/>
      <c r="G1172" s="83">
        <f>VLOOKUP(D1172,Rates2,5)*VLOOKUP(D1172,Mort_Imp_Retirees,C1172-'Mort Imp Cume'!$C$4+2)</f>
        <v>1</v>
      </c>
      <c r="H1172" s="9">
        <f t="shared" si="1378"/>
        <v>0</v>
      </c>
      <c r="I1172" s="83">
        <f>VLOOKUP(E1172,Rates2,6)*VLOOKUP(E1172,Mort_Imp_Survivors,C1172-'Mort Imp Cume'!$C$4+2)</f>
        <v>1</v>
      </c>
      <c r="J1172" s="9">
        <f t="shared" si="1379"/>
        <v>0</v>
      </c>
      <c r="K1172" s="83">
        <f>VLOOKUP(E1172,Rates2,7)*VLOOKUP(E1172,Mort_Imp_Survivors,C1172-'Mort Imp Cume'!$C$4+2)</f>
        <v>1</v>
      </c>
      <c r="L1172" s="9">
        <f t="shared" si="1380"/>
        <v>0</v>
      </c>
      <c r="M1172" s="31">
        <f>PRODUCT(H$4:H1171)</f>
        <v>0</v>
      </c>
      <c r="N1172" s="9">
        <f>PRODUCT(J$4:J1171)</f>
        <v>0</v>
      </c>
      <c r="O1172" s="9">
        <f>PRODUCT(L$4:L1171)</f>
        <v>0</v>
      </c>
      <c r="P1172" s="9">
        <f t="shared" si="1381"/>
        <v>0</v>
      </c>
      <c r="Q1172" s="9">
        <f t="shared" si="1382"/>
        <v>0</v>
      </c>
      <c r="R1172" s="9">
        <f t="shared" si="1383"/>
        <v>0</v>
      </c>
      <c r="S1172" s="9">
        <f t="shared" si="1397"/>
        <v>0</v>
      </c>
      <c r="T1172" s="9">
        <f t="shared" si="1398"/>
        <v>0</v>
      </c>
      <c r="U1172" s="9">
        <f t="shared" si="1399"/>
        <v>0</v>
      </c>
      <c r="V1172" s="9">
        <f t="shared" si="1400"/>
        <v>0</v>
      </c>
    </row>
    <row r="1173" spans="1:22" x14ac:dyDescent="0.25">
      <c r="A1173">
        <f t="shared" si="1410"/>
        <v>1169</v>
      </c>
      <c r="B1173" t="str">
        <f t="shared" si="1394"/>
        <v>June</v>
      </c>
      <c r="C1173">
        <f t="shared" si="1376"/>
        <v>2122</v>
      </c>
      <c r="D1173">
        <f t="shared" ref="D1173:E1173" si="1426">D1161+1</f>
        <v>139</v>
      </c>
      <c r="E1173">
        <f t="shared" si="1426"/>
        <v>137</v>
      </c>
      <c r="F1173" s="6"/>
      <c r="G1173" s="83">
        <f>VLOOKUP(D1173,Rates2,5)*VLOOKUP(D1173,Mort_Imp_Retirees,C1173-'Mort Imp Cume'!$C$4+2)</f>
        <v>1</v>
      </c>
      <c r="H1173" s="9">
        <f t="shared" si="1378"/>
        <v>0</v>
      </c>
      <c r="I1173" s="83">
        <f>VLOOKUP(E1173,Rates2,6)*VLOOKUP(E1173,Mort_Imp_Survivors,C1173-'Mort Imp Cume'!$C$4+2)</f>
        <v>1</v>
      </c>
      <c r="J1173" s="9">
        <f t="shared" si="1379"/>
        <v>0</v>
      </c>
      <c r="K1173" s="83">
        <f>VLOOKUP(E1173,Rates2,7)*VLOOKUP(E1173,Mort_Imp_Survivors,C1173-'Mort Imp Cume'!$C$4+2)</f>
        <v>1</v>
      </c>
      <c r="L1173" s="9">
        <f t="shared" si="1380"/>
        <v>0</v>
      </c>
      <c r="M1173" s="31">
        <f>PRODUCT(H$4:H1172)</f>
        <v>0</v>
      </c>
      <c r="N1173" s="9">
        <f>PRODUCT(J$4:J1172)</f>
        <v>0</v>
      </c>
      <c r="O1173" s="9">
        <f>PRODUCT(L$4:L1172)</f>
        <v>0</v>
      </c>
      <c r="P1173" s="9">
        <f t="shared" si="1381"/>
        <v>0</v>
      </c>
      <c r="Q1173" s="9">
        <f t="shared" si="1382"/>
        <v>0</v>
      </c>
      <c r="R1173" s="9">
        <f t="shared" si="1383"/>
        <v>0</v>
      </c>
      <c r="S1173" s="9">
        <f t="shared" si="1397"/>
        <v>0</v>
      </c>
      <c r="T1173" s="9">
        <f t="shared" si="1398"/>
        <v>0</v>
      </c>
      <c r="U1173" s="9">
        <f t="shared" si="1399"/>
        <v>0</v>
      </c>
      <c r="V1173" s="9">
        <f t="shared" si="1400"/>
        <v>0</v>
      </c>
    </row>
    <row r="1174" spans="1:22" x14ac:dyDescent="0.25">
      <c r="A1174">
        <f t="shared" si="1410"/>
        <v>1170</v>
      </c>
      <c r="B1174" t="str">
        <f t="shared" si="1394"/>
        <v>July</v>
      </c>
      <c r="C1174">
        <f t="shared" si="1376"/>
        <v>2122</v>
      </c>
      <c r="D1174">
        <f t="shared" ref="D1174:E1174" si="1427">D1162+1</f>
        <v>139</v>
      </c>
      <c r="E1174">
        <f t="shared" si="1427"/>
        <v>137</v>
      </c>
      <c r="F1174" s="6"/>
      <c r="G1174" s="83">
        <f>VLOOKUP(D1174,Rates2,5)*VLOOKUP(D1174,Mort_Imp_Retirees,C1174-'Mort Imp Cume'!$C$4+2)</f>
        <v>1</v>
      </c>
      <c r="H1174" s="9">
        <f t="shared" si="1378"/>
        <v>0</v>
      </c>
      <c r="I1174" s="83">
        <f>VLOOKUP(E1174,Rates2,6)*VLOOKUP(E1174,Mort_Imp_Survivors,C1174-'Mort Imp Cume'!$C$4+2)</f>
        <v>1</v>
      </c>
      <c r="J1174" s="9">
        <f t="shared" si="1379"/>
        <v>0</v>
      </c>
      <c r="K1174" s="83">
        <f>VLOOKUP(E1174,Rates2,7)*VLOOKUP(E1174,Mort_Imp_Survivors,C1174-'Mort Imp Cume'!$C$4+2)</f>
        <v>1</v>
      </c>
      <c r="L1174" s="9">
        <f t="shared" si="1380"/>
        <v>0</v>
      </c>
      <c r="M1174" s="31">
        <f>PRODUCT(H$4:H1173)</f>
        <v>0</v>
      </c>
      <c r="N1174" s="9">
        <f>PRODUCT(J$4:J1173)</f>
        <v>0</v>
      </c>
      <c r="O1174" s="9">
        <f>PRODUCT(L$4:L1173)</f>
        <v>0</v>
      </c>
      <c r="P1174" s="9">
        <f t="shared" si="1381"/>
        <v>0</v>
      </c>
      <c r="Q1174" s="9">
        <f t="shared" si="1382"/>
        <v>0</v>
      </c>
      <c r="R1174" s="9">
        <f t="shared" si="1383"/>
        <v>0</v>
      </c>
      <c r="S1174" s="9">
        <f t="shared" si="1397"/>
        <v>0</v>
      </c>
      <c r="T1174" s="9">
        <f t="shared" si="1398"/>
        <v>0</v>
      </c>
      <c r="U1174" s="9">
        <f t="shared" si="1399"/>
        <v>0</v>
      </c>
      <c r="V1174" s="9">
        <f t="shared" si="1400"/>
        <v>0</v>
      </c>
    </row>
    <row r="1175" spans="1:22" x14ac:dyDescent="0.25">
      <c r="A1175">
        <f t="shared" si="1410"/>
        <v>1171</v>
      </c>
      <c r="B1175" t="str">
        <f t="shared" si="1394"/>
        <v>August</v>
      </c>
      <c r="C1175">
        <f t="shared" si="1376"/>
        <v>2122</v>
      </c>
      <c r="D1175">
        <f t="shared" ref="D1175:E1175" si="1428">D1163+1</f>
        <v>139</v>
      </c>
      <c r="E1175">
        <f t="shared" si="1428"/>
        <v>137</v>
      </c>
      <c r="F1175" s="6"/>
      <c r="G1175" s="83">
        <f>VLOOKUP(D1175,Rates2,5)*VLOOKUP(D1175,Mort_Imp_Retirees,C1175-'Mort Imp Cume'!$C$4+2)</f>
        <v>1</v>
      </c>
      <c r="H1175" s="9">
        <f t="shared" si="1378"/>
        <v>0</v>
      </c>
      <c r="I1175" s="83">
        <f>VLOOKUP(E1175,Rates2,6)*VLOOKUP(E1175,Mort_Imp_Survivors,C1175-'Mort Imp Cume'!$C$4+2)</f>
        <v>1</v>
      </c>
      <c r="J1175" s="9">
        <f t="shared" si="1379"/>
        <v>0</v>
      </c>
      <c r="K1175" s="83">
        <f>VLOOKUP(E1175,Rates2,7)*VLOOKUP(E1175,Mort_Imp_Survivors,C1175-'Mort Imp Cume'!$C$4+2)</f>
        <v>1</v>
      </c>
      <c r="L1175" s="9">
        <f t="shared" si="1380"/>
        <v>0</v>
      </c>
      <c r="M1175" s="31">
        <f>PRODUCT(H$4:H1174)</f>
        <v>0</v>
      </c>
      <c r="N1175" s="9">
        <f>PRODUCT(J$4:J1174)</f>
        <v>0</v>
      </c>
      <c r="O1175" s="9">
        <f>PRODUCT(L$4:L1174)</f>
        <v>0</v>
      </c>
      <c r="P1175" s="9">
        <f t="shared" si="1381"/>
        <v>0</v>
      </c>
      <c r="Q1175" s="9">
        <f t="shared" si="1382"/>
        <v>0</v>
      </c>
      <c r="R1175" s="9">
        <f t="shared" si="1383"/>
        <v>0</v>
      </c>
      <c r="S1175" s="9">
        <f t="shared" si="1397"/>
        <v>0</v>
      </c>
      <c r="T1175" s="9">
        <f t="shared" si="1398"/>
        <v>0</v>
      </c>
      <c r="U1175" s="9">
        <f t="shared" si="1399"/>
        <v>0</v>
      </c>
      <c r="V1175" s="9">
        <f t="shared" si="1400"/>
        <v>0</v>
      </c>
    </row>
    <row r="1176" spans="1:22" x14ac:dyDescent="0.25">
      <c r="A1176">
        <f t="shared" si="1410"/>
        <v>1172</v>
      </c>
      <c r="B1176" t="str">
        <f t="shared" si="1394"/>
        <v>September</v>
      </c>
      <c r="C1176">
        <f t="shared" si="1376"/>
        <v>2122</v>
      </c>
      <c r="D1176">
        <f t="shared" ref="D1176:E1176" si="1429">D1164+1</f>
        <v>139</v>
      </c>
      <c r="E1176">
        <f t="shared" si="1429"/>
        <v>137</v>
      </c>
      <c r="F1176" s="6"/>
      <c r="G1176" s="83">
        <f>VLOOKUP(D1176,Rates2,5)*VLOOKUP(D1176,Mort_Imp_Retirees,C1176-'Mort Imp Cume'!$C$4+2)</f>
        <v>1</v>
      </c>
      <c r="H1176" s="9">
        <f t="shared" si="1378"/>
        <v>0</v>
      </c>
      <c r="I1176" s="83">
        <f>VLOOKUP(E1176,Rates2,6)*VLOOKUP(E1176,Mort_Imp_Survivors,C1176-'Mort Imp Cume'!$C$4+2)</f>
        <v>1</v>
      </c>
      <c r="J1176" s="9">
        <f t="shared" si="1379"/>
        <v>0</v>
      </c>
      <c r="K1176" s="83">
        <f>VLOOKUP(E1176,Rates2,7)*VLOOKUP(E1176,Mort_Imp_Survivors,C1176-'Mort Imp Cume'!$C$4+2)</f>
        <v>1</v>
      </c>
      <c r="L1176" s="9">
        <f t="shared" si="1380"/>
        <v>0</v>
      </c>
      <c r="M1176" s="31">
        <f>PRODUCT(H$4:H1175)</f>
        <v>0</v>
      </c>
      <c r="N1176" s="9">
        <f>PRODUCT(J$4:J1175)</f>
        <v>0</v>
      </c>
      <c r="O1176" s="9">
        <f>PRODUCT(L$4:L1175)</f>
        <v>0</v>
      </c>
      <c r="P1176" s="9">
        <f t="shared" si="1381"/>
        <v>0</v>
      </c>
      <c r="Q1176" s="9">
        <f t="shared" si="1382"/>
        <v>0</v>
      </c>
      <c r="R1176" s="9">
        <f t="shared" si="1383"/>
        <v>0</v>
      </c>
      <c r="S1176" s="9">
        <f t="shared" si="1397"/>
        <v>0</v>
      </c>
      <c r="T1176" s="9">
        <f t="shared" si="1398"/>
        <v>0</v>
      </c>
      <c r="U1176" s="9">
        <f t="shared" si="1399"/>
        <v>0</v>
      </c>
      <c r="V1176" s="9">
        <f t="shared" si="1400"/>
        <v>0</v>
      </c>
    </row>
    <row r="1177" spans="1:22" x14ac:dyDescent="0.25">
      <c r="A1177">
        <f t="shared" si="1410"/>
        <v>1173</v>
      </c>
      <c r="B1177" t="str">
        <f t="shared" si="1394"/>
        <v>October</v>
      </c>
      <c r="C1177">
        <f t="shared" si="1376"/>
        <v>2122</v>
      </c>
      <c r="D1177">
        <f t="shared" ref="D1177:E1177" si="1430">D1165+1</f>
        <v>139</v>
      </c>
      <c r="E1177">
        <f t="shared" si="1430"/>
        <v>137</v>
      </c>
      <c r="F1177" s="6"/>
      <c r="G1177" s="83">
        <f>VLOOKUP(D1177,Rates2,5)*VLOOKUP(D1177,Mort_Imp_Retirees,C1177-'Mort Imp Cume'!$C$4+2)</f>
        <v>1</v>
      </c>
      <c r="H1177" s="9">
        <f t="shared" si="1378"/>
        <v>0</v>
      </c>
      <c r="I1177" s="83">
        <f>VLOOKUP(E1177,Rates2,6)*VLOOKUP(E1177,Mort_Imp_Survivors,C1177-'Mort Imp Cume'!$C$4+2)</f>
        <v>1</v>
      </c>
      <c r="J1177" s="9">
        <f t="shared" si="1379"/>
        <v>0</v>
      </c>
      <c r="K1177" s="83">
        <f>VLOOKUP(E1177,Rates2,7)*VLOOKUP(E1177,Mort_Imp_Survivors,C1177-'Mort Imp Cume'!$C$4+2)</f>
        <v>1</v>
      </c>
      <c r="L1177" s="9">
        <f t="shared" si="1380"/>
        <v>0</v>
      </c>
      <c r="M1177" s="31">
        <f>PRODUCT(H$4:H1176)</f>
        <v>0</v>
      </c>
      <c r="N1177" s="9">
        <f>PRODUCT(J$4:J1176)</f>
        <v>0</v>
      </c>
      <c r="O1177" s="9">
        <f>PRODUCT(L$4:L1176)</f>
        <v>0</v>
      </c>
      <c r="P1177" s="9">
        <f t="shared" si="1381"/>
        <v>0</v>
      </c>
      <c r="Q1177" s="9">
        <f t="shared" si="1382"/>
        <v>0</v>
      </c>
      <c r="R1177" s="9">
        <f t="shared" si="1383"/>
        <v>0</v>
      </c>
      <c r="S1177" s="9">
        <f t="shared" si="1397"/>
        <v>0</v>
      </c>
      <c r="T1177" s="9">
        <f t="shared" si="1398"/>
        <v>0</v>
      </c>
      <c r="U1177" s="9">
        <f t="shared" si="1399"/>
        <v>0</v>
      </c>
      <c r="V1177" s="9">
        <f t="shared" si="1400"/>
        <v>0</v>
      </c>
    </row>
    <row r="1178" spans="1:22" x14ac:dyDescent="0.25">
      <c r="A1178">
        <f t="shared" si="1410"/>
        <v>1174</v>
      </c>
      <c r="B1178" t="str">
        <f t="shared" si="1394"/>
        <v>November</v>
      </c>
      <c r="C1178">
        <f t="shared" si="1376"/>
        <v>2122</v>
      </c>
      <c r="D1178">
        <f t="shared" ref="D1178:E1178" si="1431">D1166+1</f>
        <v>139</v>
      </c>
      <c r="E1178">
        <f t="shared" si="1431"/>
        <v>137</v>
      </c>
      <c r="F1178" s="6"/>
      <c r="G1178" s="83">
        <f>VLOOKUP(D1178,Rates2,5)*VLOOKUP(D1178,Mort_Imp_Retirees,C1178-'Mort Imp Cume'!$C$4+2)</f>
        <v>1</v>
      </c>
      <c r="H1178" s="9">
        <f t="shared" si="1378"/>
        <v>0</v>
      </c>
      <c r="I1178" s="83">
        <f>VLOOKUP(E1178,Rates2,6)*VLOOKUP(E1178,Mort_Imp_Survivors,C1178-'Mort Imp Cume'!$C$4+2)</f>
        <v>1</v>
      </c>
      <c r="J1178" s="9">
        <f t="shared" si="1379"/>
        <v>0</v>
      </c>
      <c r="K1178" s="83">
        <f>VLOOKUP(E1178,Rates2,7)*VLOOKUP(E1178,Mort_Imp_Survivors,C1178-'Mort Imp Cume'!$C$4+2)</f>
        <v>1</v>
      </c>
      <c r="L1178" s="9">
        <f t="shared" si="1380"/>
        <v>0</v>
      </c>
      <c r="M1178" s="31">
        <f>PRODUCT(H$4:H1177)</f>
        <v>0</v>
      </c>
      <c r="N1178" s="9">
        <f>PRODUCT(J$4:J1177)</f>
        <v>0</v>
      </c>
      <c r="O1178" s="9">
        <f>PRODUCT(L$4:L1177)</f>
        <v>0</v>
      </c>
      <c r="P1178" s="9">
        <f t="shared" si="1381"/>
        <v>0</v>
      </c>
      <c r="Q1178" s="9">
        <f t="shared" si="1382"/>
        <v>0</v>
      </c>
      <c r="R1178" s="9">
        <f t="shared" si="1383"/>
        <v>0</v>
      </c>
      <c r="S1178" s="9">
        <f t="shared" si="1397"/>
        <v>0</v>
      </c>
      <c r="T1178" s="9">
        <f t="shared" si="1398"/>
        <v>0</v>
      </c>
      <c r="U1178" s="9">
        <f t="shared" si="1399"/>
        <v>0</v>
      </c>
      <c r="V1178" s="9">
        <f t="shared" si="1400"/>
        <v>0</v>
      </c>
    </row>
    <row r="1179" spans="1:22" x14ac:dyDescent="0.25">
      <c r="A1179">
        <f t="shared" si="1410"/>
        <v>1175</v>
      </c>
      <c r="B1179" t="str">
        <f t="shared" si="1394"/>
        <v>December</v>
      </c>
      <c r="C1179">
        <f t="shared" si="1376"/>
        <v>2122</v>
      </c>
      <c r="D1179">
        <f t="shared" ref="D1179:E1179" si="1432">D1167+1</f>
        <v>139</v>
      </c>
      <c r="E1179">
        <f t="shared" si="1432"/>
        <v>137</v>
      </c>
      <c r="F1179" s="6"/>
      <c r="G1179" s="83">
        <f>VLOOKUP(D1179,Rates2,5)*VLOOKUP(D1179,Mort_Imp_Retirees,C1179-'Mort Imp Cume'!$C$4+2)</f>
        <v>1</v>
      </c>
      <c r="H1179" s="9">
        <f t="shared" si="1378"/>
        <v>0</v>
      </c>
      <c r="I1179" s="83">
        <f>VLOOKUP(E1179,Rates2,6)*VLOOKUP(E1179,Mort_Imp_Survivors,C1179-'Mort Imp Cume'!$C$4+2)</f>
        <v>1</v>
      </c>
      <c r="J1179" s="9">
        <f t="shared" si="1379"/>
        <v>0</v>
      </c>
      <c r="K1179" s="83">
        <f>VLOOKUP(E1179,Rates2,7)*VLOOKUP(E1179,Mort_Imp_Survivors,C1179-'Mort Imp Cume'!$C$4+2)</f>
        <v>1</v>
      </c>
      <c r="L1179" s="9">
        <f t="shared" si="1380"/>
        <v>0</v>
      </c>
      <c r="M1179" s="31">
        <f>PRODUCT(H$4:H1178)</f>
        <v>0</v>
      </c>
      <c r="N1179" s="9">
        <f>PRODUCT(J$4:J1178)</f>
        <v>0</v>
      </c>
      <c r="O1179" s="9">
        <f>PRODUCT(L$4:L1178)</f>
        <v>0</v>
      </c>
      <c r="P1179" s="9">
        <f t="shared" si="1381"/>
        <v>0</v>
      </c>
      <c r="Q1179" s="9">
        <f t="shared" si="1382"/>
        <v>0</v>
      </c>
      <c r="R1179" s="9">
        <f t="shared" si="1383"/>
        <v>0</v>
      </c>
      <c r="S1179" s="9">
        <f t="shared" si="1397"/>
        <v>0</v>
      </c>
      <c r="T1179" s="9">
        <f t="shared" si="1398"/>
        <v>0</v>
      </c>
      <c r="U1179" s="9">
        <f t="shared" si="1399"/>
        <v>0</v>
      </c>
      <c r="V1179" s="9">
        <f t="shared" si="1400"/>
        <v>0</v>
      </c>
    </row>
    <row r="1180" spans="1:22" x14ac:dyDescent="0.25">
      <c r="A1180">
        <f t="shared" si="1410"/>
        <v>1176</v>
      </c>
      <c r="B1180" t="str">
        <f t="shared" si="1394"/>
        <v>January</v>
      </c>
      <c r="C1180">
        <f t="shared" si="1376"/>
        <v>2123</v>
      </c>
      <c r="D1180">
        <f t="shared" ref="D1180:E1180" si="1433">D1168+1</f>
        <v>140</v>
      </c>
      <c r="E1180">
        <f t="shared" si="1433"/>
        <v>138</v>
      </c>
      <c r="F1180" s="6"/>
      <c r="G1180" s="83">
        <f>VLOOKUP(D1180,Rates2,5)*VLOOKUP(D1180,Mort_Imp_Retirees,C1180-'Mort Imp Cume'!$C$4+2)</f>
        <v>1</v>
      </c>
      <c r="H1180" s="9">
        <f t="shared" si="1378"/>
        <v>0</v>
      </c>
      <c r="I1180" s="83">
        <f>VLOOKUP(E1180,Rates2,6)*VLOOKUP(E1180,Mort_Imp_Survivors,C1180-'Mort Imp Cume'!$C$4+2)</f>
        <v>1</v>
      </c>
      <c r="J1180" s="9">
        <f t="shared" si="1379"/>
        <v>0</v>
      </c>
      <c r="K1180" s="83">
        <f>VLOOKUP(E1180,Rates2,7)*VLOOKUP(E1180,Mort_Imp_Survivors,C1180-'Mort Imp Cume'!$C$4+2)</f>
        <v>1</v>
      </c>
      <c r="L1180" s="9">
        <f t="shared" si="1380"/>
        <v>0</v>
      </c>
      <c r="M1180" s="31">
        <f>PRODUCT(H$4:H1179)</f>
        <v>0</v>
      </c>
      <c r="N1180" s="9">
        <f>PRODUCT(J$4:J1179)</f>
        <v>0</v>
      </c>
      <c r="O1180" s="9">
        <f>PRODUCT(L$4:L1179)</f>
        <v>0</v>
      </c>
      <c r="P1180" s="9">
        <f t="shared" si="1381"/>
        <v>0</v>
      </c>
      <c r="Q1180" s="9">
        <f t="shared" si="1382"/>
        <v>0</v>
      </c>
      <c r="R1180" s="9">
        <f t="shared" si="1383"/>
        <v>0</v>
      </c>
      <c r="S1180" s="9">
        <f t="shared" si="1397"/>
        <v>0</v>
      </c>
      <c r="T1180" s="9">
        <f t="shared" si="1398"/>
        <v>0</v>
      </c>
      <c r="U1180" s="9">
        <f t="shared" si="1399"/>
        <v>0</v>
      </c>
      <c r="V1180" s="9">
        <f t="shared" si="1400"/>
        <v>0</v>
      </c>
    </row>
    <row r="1181" spans="1:22" x14ac:dyDescent="0.25">
      <c r="A1181">
        <f t="shared" si="1410"/>
        <v>1177</v>
      </c>
      <c r="B1181" t="str">
        <f t="shared" si="1394"/>
        <v>February</v>
      </c>
      <c r="C1181">
        <f t="shared" si="1376"/>
        <v>2123</v>
      </c>
      <c r="D1181">
        <f t="shared" ref="D1181:E1181" si="1434">D1169+1</f>
        <v>140</v>
      </c>
      <c r="E1181">
        <f t="shared" si="1434"/>
        <v>138</v>
      </c>
      <c r="F1181" s="6"/>
      <c r="G1181" s="83">
        <f>VLOOKUP(D1181,Rates2,5)*VLOOKUP(D1181,Mort_Imp_Retirees,C1181-'Mort Imp Cume'!$C$4+2)</f>
        <v>1</v>
      </c>
      <c r="H1181" s="9">
        <f t="shared" si="1378"/>
        <v>0</v>
      </c>
      <c r="I1181" s="83">
        <f>VLOOKUP(E1181,Rates2,6)*VLOOKUP(E1181,Mort_Imp_Survivors,C1181-'Mort Imp Cume'!$C$4+2)</f>
        <v>1</v>
      </c>
      <c r="J1181" s="9">
        <f t="shared" si="1379"/>
        <v>0</v>
      </c>
      <c r="K1181" s="83">
        <f>VLOOKUP(E1181,Rates2,7)*VLOOKUP(E1181,Mort_Imp_Survivors,C1181-'Mort Imp Cume'!$C$4+2)</f>
        <v>1</v>
      </c>
      <c r="L1181" s="9">
        <f t="shared" si="1380"/>
        <v>0</v>
      </c>
      <c r="M1181" s="31">
        <f>PRODUCT(H$4:H1180)</f>
        <v>0</v>
      </c>
      <c r="N1181" s="9">
        <f>PRODUCT(J$4:J1180)</f>
        <v>0</v>
      </c>
      <c r="O1181" s="9">
        <f>PRODUCT(L$4:L1180)</f>
        <v>0</v>
      </c>
      <c r="P1181" s="9">
        <f t="shared" si="1381"/>
        <v>0</v>
      </c>
      <c r="Q1181" s="9">
        <f t="shared" si="1382"/>
        <v>0</v>
      </c>
      <c r="R1181" s="9">
        <f t="shared" si="1383"/>
        <v>0</v>
      </c>
      <c r="S1181" s="9">
        <f t="shared" si="1397"/>
        <v>0</v>
      </c>
      <c r="T1181" s="9">
        <f t="shared" si="1398"/>
        <v>0</v>
      </c>
      <c r="U1181" s="9">
        <f t="shared" si="1399"/>
        <v>0</v>
      </c>
      <c r="V1181" s="9">
        <f t="shared" si="1400"/>
        <v>0</v>
      </c>
    </row>
    <row r="1182" spans="1:22" x14ac:dyDescent="0.25">
      <c r="A1182">
        <f t="shared" si="1410"/>
        <v>1178</v>
      </c>
      <c r="B1182" t="str">
        <f t="shared" si="1394"/>
        <v>March</v>
      </c>
      <c r="C1182">
        <f t="shared" si="1376"/>
        <v>2123</v>
      </c>
      <c r="D1182">
        <f t="shared" ref="D1182:E1182" si="1435">D1170+1</f>
        <v>140</v>
      </c>
      <c r="E1182">
        <f t="shared" si="1435"/>
        <v>138</v>
      </c>
      <c r="F1182" s="6"/>
      <c r="G1182" s="83">
        <f>VLOOKUP(D1182,Rates2,5)*VLOOKUP(D1182,Mort_Imp_Retirees,C1182-'Mort Imp Cume'!$C$4+2)</f>
        <v>1</v>
      </c>
      <c r="H1182" s="9">
        <f t="shared" si="1378"/>
        <v>0</v>
      </c>
      <c r="I1182" s="83">
        <f>VLOOKUP(E1182,Rates2,6)*VLOOKUP(E1182,Mort_Imp_Survivors,C1182-'Mort Imp Cume'!$C$4+2)</f>
        <v>1</v>
      </c>
      <c r="J1182" s="9">
        <f t="shared" si="1379"/>
        <v>0</v>
      </c>
      <c r="K1182" s="83">
        <f>VLOOKUP(E1182,Rates2,7)*VLOOKUP(E1182,Mort_Imp_Survivors,C1182-'Mort Imp Cume'!$C$4+2)</f>
        <v>1</v>
      </c>
      <c r="L1182" s="9">
        <f t="shared" si="1380"/>
        <v>0</v>
      </c>
      <c r="M1182" s="31">
        <f>PRODUCT(H$4:H1181)</f>
        <v>0</v>
      </c>
      <c r="N1182" s="9">
        <f>PRODUCT(J$4:J1181)</f>
        <v>0</v>
      </c>
      <c r="O1182" s="9">
        <f>PRODUCT(L$4:L1181)</f>
        <v>0</v>
      </c>
      <c r="P1182" s="9">
        <f t="shared" si="1381"/>
        <v>0</v>
      </c>
      <c r="Q1182" s="9">
        <f t="shared" si="1382"/>
        <v>0</v>
      </c>
      <c r="R1182" s="9">
        <f t="shared" si="1383"/>
        <v>0</v>
      </c>
      <c r="S1182" s="9">
        <f t="shared" si="1397"/>
        <v>0</v>
      </c>
      <c r="T1182" s="9">
        <f t="shared" si="1398"/>
        <v>0</v>
      </c>
      <c r="U1182" s="9">
        <f t="shared" si="1399"/>
        <v>0</v>
      </c>
      <c r="V1182" s="9">
        <f t="shared" si="1400"/>
        <v>0</v>
      </c>
    </row>
    <row r="1183" spans="1:22" x14ac:dyDescent="0.25">
      <c r="A1183">
        <f t="shared" si="1410"/>
        <v>1179</v>
      </c>
      <c r="B1183" t="str">
        <f t="shared" si="1394"/>
        <v>April</v>
      </c>
      <c r="C1183">
        <f t="shared" si="1376"/>
        <v>2123</v>
      </c>
      <c r="D1183">
        <f t="shared" ref="D1183:E1183" si="1436">D1171+1</f>
        <v>140</v>
      </c>
      <c r="E1183">
        <f t="shared" si="1436"/>
        <v>138</v>
      </c>
      <c r="F1183" s="6"/>
      <c r="G1183" s="83">
        <f>VLOOKUP(D1183,Rates2,5)*VLOOKUP(D1183,Mort_Imp_Retirees,C1183-'Mort Imp Cume'!$C$4+2)</f>
        <v>1</v>
      </c>
      <c r="H1183" s="9">
        <f t="shared" si="1378"/>
        <v>0</v>
      </c>
      <c r="I1183" s="83">
        <f>VLOOKUP(E1183,Rates2,6)*VLOOKUP(E1183,Mort_Imp_Survivors,C1183-'Mort Imp Cume'!$C$4+2)</f>
        <v>1</v>
      </c>
      <c r="J1183" s="9">
        <f t="shared" si="1379"/>
        <v>0</v>
      </c>
      <c r="K1183" s="83">
        <f>VLOOKUP(E1183,Rates2,7)*VLOOKUP(E1183,Mort_Imp_Survivors,C1183-'Mort Imp Cume'!$C$4+2)</f>
        <v>1</v>
      </c>
      <c r="L1183" s="9">
        <f t="shared" si="1380"/>
        <v>0</v>
      </c>
      <c r="M1183" s="31">
        <f>PRODUCT(H$4:H1182)</f>
        <v>0</v>
      </c>
      <c r="N1183" s="9">
        <f>PRODUCT(J$4:J1182)</f>
        <v>0</v>
      </c>
      <c r="O1183" s="9">
        <f>PRODUCT(L$4:L1182)</f>
        <v>0</v>
      </c>
      <c r="P1183" s="9">
        <f t="shared" si="1381"/>
        <v>0</v>
      </c>
      <c r="Q1183" s="9">
        <f t="shared" si="1382"/>
        <v>0</v>
      </c>
      <c r="R1183" s="9">
        <f t="shared" si="1383"/>
        <v>0</v>
      </c>
      <c r="S1183" s="9">
        <f t="shared" si="1397"/>
        <v>0</v>
      </c>
      <c r="T1183" s="9">
        <f t="shared" si="1398"/>
        <v>0</v>
      </c>
      <c r="U1183" s="9">
        <f t="shared" si="1399"/>
        <v>0</v>
      </c>
      <c r="V1183" s="9">
        <f t="shared" si="1400"/>
        <v>0</v>
      </c>
    </row>
    <row r="1184" spans="1:22" x14ac:dyDescent="0.25">
      <c r="A1184">
        <f t="shared" si="1410"/>
        <v>1180</v>
      </c>
      <c r="B1184" t="str">
        <f t="shared" si="1394"/>
        <v>May</v>
      </c>
      <c r="C1184">
        <f t="shared" si="1376"/>
        <v>2123</v>
      </c>
      <c r="D1184">
        <f t="shared" ref="D1184:E1184" si="1437">D1172+1</f>
        <v>140</v>
      </c>
      <c r="E1184">
        <f t="shared" si="1437"/>
        <v>138</v>
      </c>
      <c r="F1184" s="6"/>
      <c r="G1184" s="83">
        <f>VLOOKUP(D1184,Rates2,5)*VLOOKUP(D1184,Mort_Imp_Retirees,C1184-'Mort Imp Cume'!$C$4+2)</f>
        <v>1</v>
      </c>
      <c r="H1184" s="9">
        <f t="shared" si="1378"/>
        <v>0</v>
      </c>
      <c r="I1184" s="83">
        <f>VLOOKUP(E1184,Rates2,6)*VLOOKUP(E1184,Mort_Imp_Survivors,C1184-'Mort Imp Cume'!$C$4+2)</f>
        <v>1</v>
      </c>
      <c r="J1184" s="9">
        <f t="shared" si="1379"/>
        <v>0</v>
      </c>
      <c r="K1184" s="83">
        <f>VLOOKUP(E1184,Rates2,7)*VLOOKUP(E1184,Mort_Imp_Survivors,C1184-'Mort Imp Cume'!$C$4+2)</f>
        <v>1</v>
      </c>
      <c r="L1184" s="9">
        <f t="shared" si="1380"/>
        <v>0</v>
      </c>
      <c r="M1184" s="31">
        <f>PRODUCT(H$4:H1183)</f>
        <v>0</v>
      </c>
      <c r="N1184" s="9">
        <f>PRODUCT(J$4:J1183)</f>
        <v>0</v>
      </c>
      <c r="O1184" s="9">
        <f>PRODUCT(L$4:L1183)</f>
        <v>0</v>
      </c>
      <c r="P1184" s="9">
        <f t="shared" si="1381"/>
        <v>0</v>
      </c>
      <c r="Q1184" s="9">
        <f t="shared" si="1382"/>
        <v>0</v>
      </c>
      <c r="R1184" s="9">
        <f t="shared" si="1383"/>
        <v>0</v>
      </c>
      <c r="S1184" s="9">
        <f t="shared" si="1397"/>
        <v>0</v>
      </c>
      <c r="T1184" s="9">
        <f t="shared" si="1398"/>
        <v>0</v>
      </c>
      <c r="U1184" s="9">
        <f t="shared" si="1399"/>
        <v>0</v>
      </c>
      <c r="V1184" s="9">
        <f t="shared" si="1400"/>
        <v>0</v>
      </c>
    </row>
    <row r="1185" spans="1:22" x14ac:dyDescent="0.25">
      <c r="A1185">
        <f t="shared" si="1410"/>
        <v>1181</v>
      </c>
      <c r="B1185" t="str">
        <f t="shared" si="1394"/>
        <v>June</v>
      </c>
      <c r="C1185">
        <f t="shared" si="1376"/>
        <v>2123</v>
      </c>
      <c r="D1185">
        <f t="shared" ref="D1185:E1185" si="1438">D1173+1</f>
        <v>140</v>
      </c>
      <c r="E1185">
        <f t="shared" si="1438"/>
        <v>138</v>
      </c>
      <c r="F1185" s="6"/>
      <c r="G1185" s="83">
        <f>VLOOKUP(D1185,Rates2,5)*VLOOKUP(D1185,Mort_Imp_Retirees,C1185-'Mort Imp Cume'!$C$4+2)</f>
        <v>1</v>
      </c>
      <c r="H1185" s="9">
        <f t="shared" si="1378"/>
        <v>0</v>
      </c>
      <c r="I1185" s="83">
        <f>VLOOKUP(E1185,Rates2,6)*VLOOKUP(E1185,Mort_Imp_Survivors,C1185-'Mort Imp Cume'!$C$4+2)</f>
        <v>1</v>
      </c>
      <c r="J1185" s="9">
        <f t="shared" si="1379"/>
        <v>0</v>
      </c>
      <c r="K1185" s="83">
        <f>VLOOKUP(E1185,Rates2,7)*VLOOKUP(E1185,Mort_Imp_Survivors,C1185-'Mort Imp Cume'!$C$4+2)</f>
        <v>1</v>
      </c>
      <c r="L1185" s="9">
        <f t="shared" si="1380"/>
        <v>0</v>
      </c>
      <c r="M1185" s="31">
        <f>PRODUCT(H$4:H1184)</f>
        <v>0</v>
      </c>
      <c r="N1185" s="9">
        <f>PRODUCT(J$4:J1184)</f>
        <v>0</v>
      </c>
      <c r="O1185" s="9">
        <f>PRODUCT(L$4:L1184)</f>
        <v>0</v>
      </c>
      <c r="P1185" s="9">
        <f t="shared" si="1381"/>
        <v>0</v>
      </c>
      <c r="Q1185" s="9">
        <f t="shared" si="1382"/>
        <v>0</v>
      </c>
      <c r="R1185" s="9">
        <f t="shared" si="1383"/>
        <v>0</v>
      </c>
      <c r="S1185" s="9">
        <f t="shared" si="1397"/>
        <v>0</v>
      </c>
      <c r="T1185" s="9">
        <f t="shared" si="1398"/>
        <v>0</v>
      </c>
      <c r="U1185" s="9">
        <f t="shared" si="1399"/>
        <v>0</v>
      </c>
      <c r="V1185" s="9">
        <f t="shared" si="1400"/>
        <v>0</v>
      </c>
    </row>
    <row r="1186" spans="1:22" x14ac:dyDescent="0.25">
      <c r="A1186">
        <f t="shared" si="1410"/>
        <v>1182</v>
      </c>
      <c r="B1186" t="str">
        <f t="shared" si="1394"/>
        <v>July</v>
      </c>
      <c r="C1186">
        <f t="shared" si="1376"/>
        <v>2123</v>
      </c>
      <c r="D1186">
        <f t="shared" ref="D1186:E1186" si="1439">D1174+1</f>
        <v>140</v>
      </c>
      <c r="E1186">
        <f t="shared" si="1439"/>
        <v>138</v>
      </c>
      <c r="F1186" s="6"/>
      <c r="G1186" s="83">
        <f>VLOOKUP(D1186,Rates2,5)*VLOOKUP(D1186,Mort_Imp_Retirees,C1186-'Mort Imp Cume'!$C$4+2)</f>
        <v>1</v>
      </c>
      <c r="H1186" s="9">
        <f t="shared" si="1378"/>
        <v>0</v>
      </c>
      <c r="I1186" s="83">
        <f>VLOOKUP(E1186,Rates2,6)*VLOOKUP(E1186,Mort_Imp_Survivors,C1186-'Mort Imp Cume'!$C$4+2)</f>
        <v>1</v>
      </c>
      <c r="J1186" s="9">
        <f t="shared" si="1379"/>
        <v>0</v>
      </c>
      <c r="K1186" s="83">
        <f>VLOOKUP(E1186,Rates2,7)*VLOOKUP(E1186,Mort_Imp_Survivors,C1186-'Mort Imp Cume'!$C$4+2)</f>
        <v>1</v>
      </c>
      <c r="L1186" s="9">
        <f t="shared" si="1380"/>
        <v>0</v>
      </c>
      <c r="M1186" s="31">
        <f>PRODUCT(H$4:H1185)</f>
        <v>0</v>
      </c>
      <c r="N1186" s="9">
        <f>PRODUCT(J$4:J1185)</f>
        <v>0</v>
      </c>
      <c r="O1186" s="9">
        <f>PRODUCT(L$4:L1185)</f>
        <v>0</v>
      </c>
      <c r="P1186" s="9">
        <f t="shared" si="1381"/>
        <v>0</v>
      </c>
      <c r="Q1186" s="9">
        <f t="shared" si="1382"/>
        <v>0</v>
      </c>
      <c r="R1186" s="9">
        <f t="shared" si="1383"/>
        <v>0</v>
      </c>
      <c r="S1186" s="9">
        <f t="shared" si="1397"/>
        <v>0</v>
      </c>
      <c r="T1186" s="9">
        <f t="shared" si="1398"/>
        <v>0</v>
      </c>
      <c r="U1186" s="9">
        <f t="shared" si="1399"/>
        <v>0</v>
      </c>
      <c r="V1186" s="9">
        <f t="shared" si="1400"/>
        <v>0</v>
      </c>
    </row>
    <row r="1187" spans="1:22" x14ac:dyDescent="0.25">
      <c r="A1187">
        <f t="shared" si="1410"/>
        <v>1183</v>
      </c>
      <c r="B1187" t="str">
        <f t="shared" si="1394"/>
        <v>August</v>
      </c>
      <c r="C1187">
        <f t="shared" si="1376"/>
        <v>2123</v>
      </c>
      <c r="D1187">
        <f t="shared" ref="D1187:E1187" si="1440">D1175+1</f>
        <v>140</v>
      </c>
      <c r="E1187">
        <f t="shared" si="1440"/>
        <v>138</v>
      </c>
      <c r="F1187" s="6"/>
      <c r="G1187" s="83">
        <f>VLOOKUP(D1187,Rates2,5)*VLOOKUP(D1187,Mort_Imp_Retirees,C1187-'Mort Imp Cume'!$C$4+2)</f>
        <v>1</v>
      </c>
      <c r="H1187" s="9">
        <f t="shared" si="1378"/>
        <v>0</v>
      </c>
      <c r="I1187" s="83">
        <f>VLOOKUP(E1187,Rates2,6)*VLOOKUP(E1187,Mort_Imp_Survivors,C1187-'Mort Imp Cume'!$C$4+2)</f>
        <v>1</v>
      </c>
      <c r="J1187" s="9">
        <f t="shared" si="1379"/>
        <v>0</v>
      </c>
      <c r="K1187" s="83">
        <f>VLOOKUP(E1187,Rates2,7)*VLOOKUP(E1187,Mort_Imp_Survivors,C1187-'Mort Imp Cume'!$C$4+2)</f>
        <v>1</v>
      </c>
      <c r="L1187" s="9">
        <f t="shared" si="1380"/>
        <v>0</v>
      </c>
      <c r="M1187" s="31">
        <f>PRODUCT(H$4:H1186)</f>
        <v>0</v>
      </c>
      <c r="N1187" s="9">
        <f>PRODUCT(J$4:J1186)</f>
        <v>0</v>
      </c>
      <c r="O1187" s="9">
        <f>PRODUCT(L$4:L1186)</f>
        <v>0</v>
      </c>
      <c r="P1187" s="9">
        <f t="shared" si="1381"/>
        <v>0</v>
      </c>
      <c r="Q1187" s="9">
        <f t="shared" si="1382"/>
        <v>0</v>
      </c>
      <c r="R1187" s="9">
        <f t="shared" si="1383"/>
        <v>0</v>
      </c>
      <c r="S1187" s="9">
        <f t="shared" si="1397"/>
        <v>0</v>
      </c>
      <c r="T1187" s="9">
        <f t="shared" si="1398"/>
        <v>0</v>
      </c>
      <c r="U1187" s="9">
        <f t="shared" si="1399"/>
        <v>0</v>
      </c>
      <c r="V1187" s="9">
        <f t="shared" si="1400"/>
        <v>0</v>
      </c>
    </row>
    <row r="1188" spans="1:22" x14ac:dyDescent="0.25">
      <c r="A1188">
        <f t="shared" si="1410"/>
        <v>1184</v>
      </c>
      <c r="B1188" t="str">
        <f t="shared" si="1394"/>
        <v>September</v>
      </c>
      <c r="C1188">
        <f t="shared" si="1376"/>
        <v>2123</v>
      </c>
      <c r="D1188">
        <f t="shared" ref="D1188:E1188" si="1441">D1176+1</f>
        <v>140</v>
      </c>
      <c r="E1188">
        <f t="shared" si="1441"/>
        <v>138</v>
      </c>
      <c r="F1188" s="6"/>
      <c r="G1188" s="83">
        <f>VLOOKUP(D1188,Rates2,5)*VLOOKUP(D1188,Mort_Imp_Retirees,C1188-'Mort Imp Cume'!$C$4+2)</f>
        <v>1</v>
      </c>
      <c r="H1188" s="9">
        <f t="shared" si="1378"/>
        <v>0</v>
      </c>
      <c r="I1188" s="83">
        <f>VLOOKUP(E1188,Rates2,6)*VLOOKUP(E1188,Mort_Imp_Survivors,C1188-'Mort Imp Cume'!$C$4+2)</f>
        <v>1</v>
      </c>
      <c r="J1188" s="9">
        <f t="shared" si="1379"/>
        <v>0</v>
      </c>
      <c r="K1188" s="83">
        <f>VLOOKUP(E1188,Rates2,7)*VLOOKUP(E1188,Mort_Imp_Survivors,C1188-'Mort Imp Cume'!$C$4+2)</f>
        <v>1</v>
      </c>
      <c r="L1188" s="9">
        <f t="shared" si="1380"/>
        <v>0</v>
      </c>
      <c r="M1188" s="31">
        <f>PRODUCT(H$4:H1187)</f>
        <v>0</v>
      </c>
      <c r="N1188" s="9">
        <f>PRODUCT(J$4:J1187)</f>
        <v>0</v>
      </c>
      <c r="O1188" s="9">
        <f>PRODUCT(L$4:L1187)</f>
        <v>0</v>
      </c>
      <c r="P1188" s="9">
        <f t="shared" si="1381"/>
        <v>0</v>
      </c>
      <c r="Q1188" s="9">
        <f t="shared" si="1382"/>
        <v>0</v>
      </c>
      <c r="R1188" s="9">
        <f t="shared" si="1383"/>
        <v>0</v>
      </c>
      <c r="S1188" s="9">
        <f t="shared" si="1397"/>
        <v>0</v>
      </c>
      <c r="T1188" s="9">
        <f t="shared" si="1398"/>
        <v>0</v>
      </c>
      <c r="U1188" s="9">
        <f t="shared" si="1399"/>
        <v>0</v>
      </c>
      <c r="V1188" s="9">
        <f t="shared" si="1400"/>
        <v>0</v>
      </c>
    </row>
    <row r="1189" spans="1:22" x14ac:dyDescent="0.25">
      <c r="A1189">
        <f t="shared" si="1410"/>
        <v>1185</v>
      </c>
      <c r="B1189" t="str">
        <f t="shared" si="1394"/>
        <v>October</v>
      </c>
      <c r="C1189">
        <f t="shared" si="1376"/>
        <v>2123</v>
      </c>
      <c r="D1189">
        <f t="shared" ref="D1189:E1189" si="1442">D1177+1</f>
        <v>140</v>
      </c>
      <c r="E1189">
        <f t="shared" si="1442"/>
        <v>138</v>
      </c>
      <c r="F1189" s="6"/>
      <c r="G1189" s="83">
        <f>VLOOKUP(D1189,Rates2,5)*VLOOKUP(D1189,Mort_Imp_Retirees,C1189-'Mort Imp Cume'!$C$4+2)</f>
        <v>1</v>
      </c>
      <c r="H1189" s="9">
        <f t="shared" si="1378"/>
        <v>0</v>
      </c>
      <c r="I1189" s="83">
        <f>VLOOKUP(E1189,Rates2,6)*VLOOKUP(E1189,Mort_Imp_Survivors,C1189-'Mort Imp Cume'!$C$4+2)</f>
        <v>1</v>
      </c>
      <c r="J1189" s="9">
        <f t="shared" si="1379"/>
        <v>0</v>
      </c>
      <c r="K1189" s="83">
        <f>VLOOKUP(E1189,Rates2,7)*VLOOKUP(E1189,Mort_Imp_Survivors,C1189-'Mort Imp Cume'!$C$4+2)</f>
        <v>1</v>
      </c>
      <c r="L1189" s="9">
        <f t="shared" si="1380"/>
        <v>0</v>
      </c>
      <c r="M1189" s="31">
        <f>PRODUCT(H$4:H1188)</f>
        <v>0</v>
      </c>
      <c r="N1189" s="9">
        <f>PRODUCT(J$4:J1188)</f>
        <v>0</v>
      </c>
      <c r="O1189" s="9">
        <f>PRODUCT(L$4:L1188)</f>
        <v>0</v>
      </c>
      <c r="P1189" s="9">
        <f t="shared" si="1381"/>
        <v>0</v>
      </c>
      <c r="Q1189" s="9">
        <f t="shared" si="1382"/>
        <v>0</v>
      </c>
      <c r="R1189" s="9">
        <f t="shared" si="1383"/>
        <v>0</v>
      </c>
      <c r="S1189" s="9">
        <f t="shared" si="1397"/>
        <v>0</v>
      </c>
      <c r="T1189" s="9">
        <f t="shared" si="1398"/>
        <v>0</v>
      </c>
      <c r="U1189" s="9">
        <f t="shared" si="1399"/>
        <v>0</v>
      </c>
      <c r="V1189" s="9">
        <f t="shared" si="1400"/>
        <v>0</v>
      </c>
    </row>
    <row r="1190" spans="1:22" x14ac:dyDescent="0.25">
      <c r="A1190">
        <f t="shared" si="1410"/>
        <v>1186</v>
      </c>
      <c r="B1190" t="str">
        <f t="shared" si="1394"/>
        <v>November</v>
      </c>
      <c r="C1190">
        <f t="shared" si="1376"/>
        <v>2123</v>
      </c>
      <c r="D1190">
        <f t="shared" ref="D1190:E1190" si="1443">D1178+1</f>
        <v>140</v>
      </c>
      <c r="E1190">
        <f t="shared" si="1443"/>
        <v>138</v>
      </c>
      <c r="F1190" s="6"/>
      <c r="G1190" s="83">
        <f>VLOOKUP(D1190,Rates2,5)*VLOOKUP(D1190,Mort_Imp_Retirees,C1190-'Mort Imp Cume'!$C$4+2)</f>
        <v>1</v>
      </c>
      <c r="H1190" s="9">
        <f t="shared" si="1378"/>
        <v>0</v>
      </c>
      <c r="I1190" s="83">
        <f>VLOOKUP(E1190,Rates2,6)*VLOOKUP(E1190,Mort_Imp_Survivors,C1190-'Mort Imp Cume'!$C$4+2)</f>
        <v>1</v>
      </c>
      <c r="J1190" s="9">
        <f t="shared" si="1379"/>
        <v>0</v>
      </c>
      <c r="K1190" s="83">
        <f>VLOOKUP(E1190,Rates2,7)*VLOOKUP(E1190,Mort_Imp_Survivors,C1190-'Mort Imp Cume'!$C$4+2)</f>
        <v>1</v>
      </c>
      <c r="L1190" s="9">
        <f t="shared" si="1380"/>
        <v>0</v>
      </c>
      <c r="M1190" s="31">
        <f>PRODUCT(H$4:H1189)</f>
        <v>0</v>
      </c>
      <c r="N1190" s="9">
        <f>PRODUCT(J$4:J1189)</f>
        <v>0</v>
      </c>
      <c r="O1190" s="9">
        <f>PRODUCT(L$4:L1189)</f>
        <v>0</v>
      </c>
      <c r="P1190" s="9">
        <f t="shared" si="1381"/>
        <v>0</v>
      </c>
      <c r="Q1190" s="9">
        <f t="shared" si="1382"/>
        <v>0</v>
      </c>
      <c r="R1190" s="9">
        <f t="shared" si="1383"/>
        <v>0</v>
      </c>
      <c r="S1190" s="9">
        <f t="shared" si="1397"/>
        <v>0</v>
      </c>
      <c r="T1190" s="9">
        <f t="shared" si="1398"/>
        <v>0</v>
      </c>
      <c r="U1190" s="9">
        <f t="shared" si="1399"/>
        <v>0</v>
      </c>
      <c r="V1190" s="9">
        <f t="shared" si="1400"/>
        <v>0</v>
      </c>
    </row>
    <row r="1191" spans="1:22" x14ac:dyDescent="0.25">
      <c r="A1191">
        <f t="shared" si="1410"/>
        <v>1187</v>
      </c>
      <c r="B1191" t="str">
        <f t="shared" si="1394"/>
        <v>December</v>
      </c>
      <c r="C1191">
        <f t="shared" si="1376"/>
        <v>2123</v>
      </c>
      <c r="D1191">
        <f t="shared" ref="D1191:E1191" si="1444">D1179+1</f>
        <v>140</v>
      </c>
      <c r="E1191">
        <f t="shared" si="1444"/>
        <v>138</v>
      </c>
      <c r="F1191" s="6"/>
      <c r="G1191" s="83">
        <f>VLOOKUP(D1191,Rates2,5)*VLOOKUP(D1191,Mort_Imp_Retirees,C1191-'Mort Imp Cume'!$C$4+2)</f>
        <v>1</v>
      </c>
      <c r="H1191" s="9">
        <f t="shared" si="1378"/>
        <v>0</v>
      </c>
      <c r="I1191" s="83">
        <f>VLOOKUP(E1191,Rates2,6)*VLOOKUP(E1191,Mort_Imp_Survivors,C1191-'Mort Imp Cume'!$C$4+2)</f>
        <v>1</v>
      </c>
      <c r="J1191" s="9">
        <f t="shared" si="1379"/>
        <v>0</v>
      </c>
      <c r="K1191" s="83">
        <f>VLOOKUP(E1191,Rates2,7)*VLOOKUP(E1191,Mort_Imp_Survivors,C1191-'Mort Imp Cume'!$C$4+2)</f>
        <v>1</v>
      </c>
      <c r="L1191" s="9">
        <f t="shared" si="1380"/>
        <v>0</v>
      </c>
      <c r="M1191" s="31">
        <f>PRODUCT(H$4:H1190)</f>
        <v>0</v>
      </c>
      <c r="N1191" s="9">
        <f>PRODUCT(J$4:J1190)</f>
        <v>0</v>
      </c>
      <c r="O1191" s="9">
        <f>PRODUCT(L$4:L1190)</f>
        <v>0</v>
      </c>
      <c r="P1191" s="9">
        <f t="shared" si="1381"/>
        <v>0</v>
      </c>
      <c r="Q1191" s="9">
        <f t="shared" si="1382"/>
        <v>0</v>
      </c>
      <c r="R1191" s="9">
        <f t="shared" si="1383"/>
        <v>0</v>
      </c>
      <c r="S1191" s="9">
        <f t="shared" si="1397"/>
        <v>0</v>
      </c>
      <c r="T1191" s="9">
        <f t="shared" si="1398"/>
        <v>0</v>
      </c>
      <c r="U1191" s="9">
        <f t="shared" si="1399"/>
        <v>0</v>
      </c>
      <c r="V1191" s="9">
        <f t="shared" si="1400"/>
        <v>0</v>
      </c>
    </row>
    <row r="1192" spans="1:22" x14ac:dyDescent="0.25">
      <c r="A1192">
        <f t="shared" si="1410"/>
        <v>1188</v>
      </c>
      <c r="B1192" t="str">
        <f t="shared" si="1394"/>
        <v>January</v>
      </c>
      <c r="C1192">
        <f t="shared" si="1376"/>
        <v>2124</v>
      </c>
      <c r="D1192">
        <f t="shared" ref="D1192:E1192" si="1445">D1180+1</f>
        <v>141</v>
      </c>
      <c r="E1192">
        <f t="shared" si="1445"/>
        <v>139</v>
      </c>
      <c r="F1192" s="6"/>
      <c r="G1192" s="83">
        <f>VLOOKUP(D1192,Rates2,5)*VLOOKUP(D1192,Mort_Imp_Retirees,C1192-'Mort Imp Cume'!$C$4+2)</f>
        <v>1</v>
      </c>
      <c r="H1192" s="9">
        <f t="shared" si="1378"/>
        <v>0</v>
      </c>
      <c r="I1192" s="83">
        <f>VLOOKUP(E1192,Rates2,6)*VLOOKUP(E1192,Mort_Imp_Survivors,C1192-'Mort Imp Cume'!$C$4+2)</f>
        <v>1</v>
      </c>
      <c r="J1192" s="9">
        <f t="shared" si="1379"/>
        <v>0</v>
      </c>
      <c r="K1192" s="83">
        <f>VLOOKUP(E1192,Rates2,7)*VLOOKUP(E1192,Mort_Imp_Survivors,C1192-'Mort Imp Cume'!$C$4+2)</f>
        <v>1</v>
      </c>
      <c r="L1192" s="9">
        <f t="shared" si="1380"/>
        <v>0</v>
      </c>
      <c r="M1192" s="31">
        <f>PRODUCT(H$4:H1191)</f>
        <v>0</v>
      </c>
      <c r="N1192" s="9">
        <f>PRODUCT(J$4:J1191)</f>
        <v>0</v>
      </c>
      <c r="O1192" s="9">
        <f>PRODUCT(L$4:L1191)</f>
        <v>0</v>
      </c>
      <c r="P1192" s="9">
        <f t="shared" si="1381"/>
        <v>0</v>
      </c>
      <c r="Q1192" s="9">
        <f t="shared" si="1382"/>
        <v>0</v>
      </c>
      <c r="R1192" s="9">
        <f t="shared" si="1383"/>
        <v>0</v>
      </c>
      <c r="S1192" s="9">
        <f t="shared" si="1397"/>
        <v>0</v>
      </c>
      <c r="T1192" s="9">
        <f t="shared" si="1398"/>
        <v>0</v>
      </c>
      <c r="U1192" s="9">
        <f t="shared" si="1399"/>
        <v>0</v>
      </c>
      <c r="V1192" s="9">
        <f t="shared" si="1400"/>
        <v>0</v>
      </c>
    </row>
    <row r="1193" spans="1:22" x14ac:dyDescent="0.25">
      <c r="A1193">
        <f t="shared" si="1410"/>
        <v>1189</v>
      </c>
      <c r="B1193" t="str">
        <f t="shared" si="1394"/>
        <v>February</v>
      </c>
      <c r="C1193">
        <f t="shared" si="1376"/>
        <v>2124</v>
      </c>
      <c r="D1193">
        <f t="shared" ref="D1193:E1193" si="1446">D1181+1</f>
        <v>141</v>
      </c>
      <c r="E1193">
        <f t="shared" si="1446"/>
        <v>139</v>
      </c>
      <c r="F1193" s="6"/>
      <c r="G1193" s="83">
        <f>VLOOKUP(D1193,Rates2,5)*VLOOKUP(D1193,Mort_Imp_Retirees,C1193-'Mort Imp Cume'!$C$4+2)</f>
        <v>1</v>
      </c>
      <c r="H1193" s="9">
        <f t="shared" si="1378"/>
        <v>0</v>
      </c>
      <c r="I1193" s="83">
        <f>VLOOKUP(E1193,Rates2,6)*VLOOKUP(E1193,Mort_Imp_Survivors,C1193-'Mort Imp Cume'!$C$4+2)</f>
        <v>1</v>
      </c>
      <c r="J1193" s="9">
        <f t="shared" si="1379"/>
        <v>0</v>
      </c>
      <c r="K1193" s="83">
        <f>VLOOKUP(E1193,Rates2,7)*VLOOKUP(E1193,Mort_Imp_Survivors,C1193-'Mort Imp Cume'!$C$4+2)</f>
        <v>1</v>
      </c>
      <c r="L1193" s="9">
        <f t="shared" si="1380"/>
        <v>0</v>
      </c>
      <c r="M1193" s="31">
        <f>PRODUCT(H$4:H1192)</f>
        <v>0</v>
      </c>
      <c r="N1193" s="9">
        <f>PRODUCT(J$4:J1192)</f>
        <v>0</v>
      </c>
      <c r="O1193" s="9">
        <f>PRODUCT(L$4:L1192)</f>
        <v>0</v>
      </c>
      <c r="P1193" s="9">
        <f t="shared" si="1381"/>
        <v>0</v>
      </c>
      <c r="Q1193" s="9">
        <f t="shared" si="1382"/>
        <v>0</v>
      </c>
      <c r="R1193" s="9">
        <f t="shared" si="1383"/>
        <v>0</v>
      </c>
      <c r="S1193" s="9">
        <f t="shared" si="1397"/>
        <v>0</v>
      </c>
      <c r="T1193" s="9">
        <f t="shared" si="1398"/>
        <v>0</v>
      </c>
      <c r="U1193" s="9">
        <f t="shared" si="1399"/>
        <v>0</v>
      </c>
      <c r="V1193" s="9">
        <f t="shared" si="1400"/>
        <v>0</v>
      </c>
    </row>
    <row r="1194" spans="1:22" x14ac:dyDescent="0.25">
      <c r="A1194">
        <f t="shared" si="1410"/>
        <v>1190</v>
      </c>
      <c r="B1194" t="str">
        <f t="shared" si="1394"/>
        <v>March</v>
      </c>
      <c r="C1194">
        <f t="shared" si="1376"/>
        <v>2124</v>
      </c>
      <c r="D1194">
        <f t="shared" ref="D1194:E1194" si="1447">D1182+1</f>
        <v>141</v>
      </c>
      <c r="E1194">
        <f t="shared" si="1447"/>
        <v>139</v>
      </c>
      <c r="F1194" s="6"/>
      <c r="G1194" s="83">
        <f>VLOOKUP(D1194,Rates2,5)*VLOOKUP(D1194,Mort_Imp_Retirees,C1194-'Mort Imp Cume'!$C$4+2)</f>
        <v>1</v>
      </c>
      <c r="H1194" s="9">
        <f t="shared" si="1378"/>
        <v>0</v>
      </c>
      <c r="I1194" s="83">
        <f>VLOOKUP(E1194,Rates2,6)*VLOOKUP(E1194,Mort_Imp_Survivors,C1194-'Mort Imp Cume'!$C$4+2)</f>
        <v>1</v>
      </c>
      <c r="J1194" s="9">
        <f t="shared" si="1379"/>
        <v>0</v>
      </c>
      <c r="K1194" s="83">
        <f>VLOOKUP(E1194,Rates2,7)*VLOOKUP(E1194,Mort_Imp_Survivors,C1194-'Mort Imp Cume'!$C$4+2)</f>
        <v>1</v>
      </c>
      <c r="L1194" s="9">
        <f t="shared" si="1380"/>
        <v>0</v>
      </c>
      <c r="M1194" s="31">
        <f>PRODUCT(H$4:H1193)</f>
        <v>0</v>
      </c>
      <c r="N1194" s="9">
        <f>PRODUCT(J$4:J1193)</f>
        <v>0</v>
      </c>
      <c r="O1194" s="9">
        <f>PRODUCT(L$4:L1193)</f>
        <v>0</v>
      </c>
      <c r="P1194" s="9">
        <f t="shared" si="1381"/>
        <v>0</v>
      </c>
      <c r="Q1194" s="9">
        <f t="shared" si="1382"/>
        <v>0</v>
      </c>
      <c r="R1194" s="9">
        <f t="shared" si="1383"/>
        <v>0</v>
      </c>
      <c r="S1194" s="9">
        <f t="shared" si="1397"/>
        <v>0</v>
      </c>
      <c r="T1194" s="9">
        <f t="shared" si="1398"/>
        <v>0</v>
      </c>
      <c r="U1194" s="9">
        <f t="shared" si="1399"/>
        <v>0</v>
      </c>
      <c r="V1194" s="9">
        <f t="shared" si="1400"/>
        <v>0</v>
      </c>
    </row>
    <row r="1195" spans="1:22" x14ac:dyDescent="0.25">
      <c r="A1195">
        <f t="shared" si="1410"/>
        <v>1191</v>
      </c>
      <c r="B1195" t="str">
        <f t="shared" si="1394"/>
        <v>April</v>
      </c>
      <c r="C1195">
        <f t="shared" si="1376"/>
        <v>2124</v>
      </c>
      <c r="D1195">
        <f t="shared" ref="D1195:E1195" si="1448">D1183+1</f>
        <v>141</v>
      </c>
      <c r="E1195">
        <f t="shared" si="1448"/>
        <v>139</v>
      </c>
      <c r="F1195" s="6"/>
      <c r="G1195" s="83">
        <f>VLOOKUP(D1195,Rates2,5)*VLOOKUP(D1195,Mort_Imp_Retirees,C1195-'Mort Imp Cume'!$C$4+2)</f>
        <v>1</v>
      </c>
      <c r="H1195" s="9">
        <f t="shared" si="1378"/>
        <v>0</v>
      </c>
      <c r="I1195" s="83">
        <f>VLOOKUP(E1195,Rates2,6)*VLOOKUP(E1195,Mort_Imp_Survivors,C1195-'Mort Imp Cume'!$C$4+2)</f>
        <v>1</v>
      </c>
      <c r="J1195" s="9">
        <f t="shared" si="1379"/>
        <v>0</v>
      </c>
      <c r="K1195" s="83">
        <f>VLOOKUP(E1195,Rates2,7)*VLOOKUP(E1195,Mort_Imp_Survivors,C1195-'Mort Imp Cume'!$C$4+2)</f>
        <v>1</v>
      </c>
      <c r="L1195" s="9">
        <f t="shared" si="1380"/>
        <v>0</v>
      </c>
      <c r="M1195" s="31">
        <f>PRODUCT(H$4:H1194)</f>
        <v>0</v>
      </c>
      <c r="N1195" s="9">
        <f>PRODUCT(J$4:J1194)</f>
        <v>0</v>
      </c>
      <c r="O1195" s="9">
        <f>PRODUCT(L$4:L1194)</f>
        <v>0</v>
      </c>
      <c r="P1195" s="9">
        <f t="shared" si="1381"/>
        <v>0</v>
      </c>
      <c r="Q1195" s="9">
        <f t="shared" si="1382"/>
        <v>0</v>
      </c>
      <c r="R1195" s="9">
        <f t="shared" si="1383"/>
        <v>0</v>
      </c>
      <c r="S1195" s="9">
        <f t="shared" si="1397"/>
        <v>0</v>
      </c>
      <c r="T1195" s="9">
        <f t="shared" si="1398"/>
        <v>0</v>
      </c>
      <c r="U1195" s="9">
        <f t="shared" si="1399"/>
        <v>0</v>
      </c>
      <c r="V1195" s="9">
        <f t="shared" si="1400"/>
        <v>0</v>
      </c>
    </row>
    <row r="1196" spans="1:22" x14ac:dyDescent="0.25">
      <c r="A1196">
        <f t="shared" si="1410"/>
        <v>1192</v>
      </c>
      <c r="B1196" t="str">
        <f t="shared" si="1394"/>
        <v>May</v>
      </c>
      <c r="C1196">
        <f t="shared" si="1376"/>
        <v>2124</v>
      </c>
      <c r="D1196">
        <f t="shared" ref="D1196:E1196" si="1449">D1184+1</f>
        <v>141</v>
      </c>
      <c r="E1196">
        <f t="shared" si="1449"/>
        <v>139</v>
      </c>
      <c r="F1196" s="6"/>
      <c r="G1196" s="83">
        <f>VLOOKUP(D1196,Rates2,5)*VLOOKUP(D1196,Mort_Imp_Retirees,C1196-'Mort Imp Cume'!$C$4+2)</f>
        <v>1</v>
      </c>
      <c r="H1196" s="9">
        <f t="shared" si="1378"/>
        <v>0</v>
      </c>
      <c r="I1196" s="83">
        <f>VLOOKUP(E1196,Rates2,6)*VLOOKUP(E1196,Mort_Imp_Survivors,C1196-'Mort Imp Cume'!$C$4+2)</f>
        <v>1</v>
      </c>
      <c r="J1196" s="9">
        <f t="shared" si="1379"/>
        <v>0</v>
      </c>
      <c r="K1196" s="83">
        <f>VLOOKUP(E1196,Rates2,7)*VLOOKUP(E1196,Mort_Imp_Survivors,C1196-'Mort Imp Cume'!$C$4+2)</f>
        <v>1</v>
      </c>
      <c r="L1196" s="9">
        <f t="shared" si="1380"/>
        <v>0</v>
      </c>
      <c r="M1196" s="31">
        <f>PRODUCT(H$4:H1195)</f>
        <v>0</v>
      </c>
      <c r="N1196" s="9">
        <f>PRODUCT(J$4:J1195)</f>
        <v>0</v>
      </c>
      <c r="O1196" s="9">
        <f>PRODUCT(L$4:L1195)</f>
        <v>0</v>
      </c>
      <c r="P1196" s="9">
        <f t="shared" si="1381"/>
        <v>0</v>
      </c>
      <c r="Q1196" s="9">
        <f t="shared" si="1382"/>
        <v>0</v>
      </c>
      <c r="R1196" s="9">
        <f t="shared" si="1383"/>
        <v>0</v>
      </c>
      <c r="S1196" s="9">
        <f t="shared" si="1397"/>
        <v>0</v>
      </c>
      <c r="T1196" s="9">
        <f t="shared" si="1398"/>
        <v>0</v>
      </c>
      <c r="U1196" s="9">
        <f t="shared" si="1399"/>
        <v>0</v>
      </c>
      <c r="V1196" s="9">
        <f t="shared" si="1400"/>
        <v>0</v>
      </c>
    </row>
    <row r="1197" spans="1:22" x14ac:dyDescent="0.25">
      <c r="A1197">
        <f t="shared" si="1410"/>
        <v>1193</v>
      </c>
      <c r="B1197" t="str">
        <f t="shared" si="1394"/>
        <v>June</v>
      </c>
      <c r="C1197">
        <f t="shared" si="1376"/>
        <v>2124</v>
      </c>
      <c r="D1197">
        <f t="shared" ref="D1197:E1197" si="1450">D1185+1</f>
        <v>141</v>
      </c>
      <c r="E1197">
        <f t="shared" si="1450"/>
        <v>139</v>
      </c>
      <c r="F1197" s="6"/>
      <c r="G1197" s="83">
        <f>VLOOKUP(D1197,Rates2,5)*VLOOKUP(D1197,Mort_Imp_Retirees,C1197-'Mort Imp Cume'!$C$4+2)</f>
        <v>1</v>
      </c>
      <c r="H1197" s="9">
        <f t="shared" si="1378"/>
        <v>0</v>
      </c>
      <c r="I1197" s="83">
        <f>VLOOKUP(E1197,Rates2,6)*VLOOKUP(E1197,Mort_Imp_Survivors,C1197-'Mort Imp Cume'!$C$4+2)</f>
        <v>1</v>
      </c>
      <c r="J1197" s="9">
        <f t="shared" si="1379"/>
        <v>0</v>
      </c>
      <c r="K1197" s="83">
        <f>VLOOKUP(E1197,Rates2,7)*VLOOKUP(E1197,Mort_Imp_Survivors,C1197-'Mort Imp Cume'!$C$4+2)</f>
        <v>1</v>
      </c>
      <c r="L1197" s="9">
        <f t="shared" si="1380"/>
        <v>0</v>
      </c>
      <c r="M1197" s="31">
        <f>PRODUCT(H$4:H1196)</f>
        <v>0</v>
      </c>
      <c r="N1197" s="9">
        <f>PRODUCT(J$4:J1196)</f>
        <v>0</v>
      </c>
      <c r="O1197" s="9">
        <f>PRODUCT(L$4:L1196)</f>
        <v>0</v>
      </c>
      <c r="P1197" s="9">
        <f t="shared" si="1381"/>
        <v>0</v>
      </c>
      <c r="Q1197" s="9">
        <f t="shared" si="1382"/>
        <v>0</v>
      </c>
      <c r="R1197" s="9">
        <f t="shared" si="1383"/>
        <v>0</v>
      </c>
      <c r="S1197" s="9">
        <f t="shared" si="1397"/>
        <v>0</v>
      </c>
      <c r="T1197" s="9">
        <f t="shared" si="1398"/>
        <v>0</v>
      </c>
      <c r="U1197" s="9">
        <f t="shared" si="1399"/>
        <v>0</v>
      </c>
      <c r="V1197" s="9">
        <f t="shared" si="1400"/>
        <v>0</v>
      </c>
    </row>
    <row r="1198" spans="1:22" x14ac:dyDescent="0.25">
      <c r="A1198">
        <f t="shared" si="1410"/>
        <v>1194</v>
      </c>
      <c r="B1198" t="str">
        <f t="shared" si="1394"/>
        <v>July</v>
      </c>
      <c r="C1198">
        <f t="shared" si="1376"/>
        <v>2124</v>
      </c>
      <c r="D1198">
        <f t="shared" ref="D1198:E1198" si="1451">D1186+1</f>
        <v>141</v>
      </c>
      <c r="E1198">
        <f t="shared" si="1451"/>
        <v>139</v>
      </c>
      <c r="F1198" s="6"/>
      <c r="G1198" s="83">
        <f>VLOOKUP(D1198,Rates2,5)*VLOOKUP(D1198,Mort_Imp_Retirees,C1198-'Mort Imp Cume'!$C$4+2)</f>
        <v>1</v>
      </c>
      <c r="H1198" s="9">
        <f t="shared" si="1378"/>
        <v>0</v>
      </c>
      <c r="I1198" s="83">
        <f>VLOOKUP(E1198,Rates2,6)*VLOOKUP(E1198,Mort_Imp_Survivors,C1198-'Mort Imp Cume'!$C$4+2)</f>
        <v>1</v>
      </c>
      <c r="J1198" s="9">
        <f t="shared" si="1379"/>
        <v>0</v>
      </c>
      <c r="K1198" s="83">
        <f>VLOOKUP(E1198,Rates2,7)*VLOOKUP(E1198,Mort_Imp_Survivors,C1198-'Mort Imp Cume'!$C$4+2)</f>
        <v>1</v>
      </c>
      <c r="L1198" s="9">
        <f t="shared" si="1380"/>
        <v>0</v>
      </c>
      <c r="M1198" s="31">
        <f>PRODUCT(H$4:H1197)</f>
        <v>0</v>
      </c>
      <c r="N1198" s="9">
        <f>PRODUCT(J$4:J1197)</f>
        <v>0</v>
      </c>
      <c r="O1198" s="9">
        <f>PRODUCT(L$4:L1197)</f>
        <v>0</v>
      </c>
      <c r="P1198" s="9">
        <f t="shared" si="1381"/>
        <v>0</v>
      </c>
      <c r="Q1198" s="9">
        <f t="shared" si="1382"/>
        <v>0</v>
      </c>
      <c r="R1198" s="9">
        <f t="shared" si="1383"/>
        <v>0</v>
      </c>
      <c r="S1198" s="9">
        <f t="shared" si="1397"/>
        <v>0</v>
      </c>
      <c r="T1198" s="9">
        <f t="shared" si="1398"/>
        <v>0</v>
      </c>
      <c r="U1198" s="9">
        <f t="shared" si="1399"/>
        <v>0</v>
      </c>
      <c r="V1198" s="9">
        <f t="shared" si="1400"/>
        <v>0</v>
      </c>
    </row>
    <row r="1199" spans="1:22" x14ac:dyDescent="0.25">
      <c r="A1199">
        <f t="shared" si="1410"/>
        <v>1195</v>
      </c>
      <c r="B1199" t="str">
        <f t="shared" si="1394"/>
        <v>August</v>
      </c>
      <c r="C1199">
        <f t="shared" si="1376"/>
        <v>2124</v>
      </c>
      <c r="D1199">
        <f t="shared" ref="D1199:E1199" si="1452">D1187+1</f>
        <v>141</v>
      </c>
      <c r="E1199">
        <f t="shared" si="1452"/>
        <v>139</v>
      </c>
      <c r="F1199" s="6"/>
      <c r="G1199" s="83">
        <f>VLOOKUP(D1199,Rates2,5)*VLOOKUP(D1199,Mort_Imp_Retirees,C1199-'Mort Imp Cume'!$C$4+2)</f>
        <v>1</v>
      </c>
      <c r="H1199" s="9">
        <f t="shared" si="1378"/>
        <v>0</v>
      </c>
      <c r="I1199" s="83">
        <f>VLOOKUP(E1199,Rates2,6)*VLOOKUP(E1199,Mort_Imp_Survivors,C1199-'Mort Imp Cume'!$C$4+2)</f>
        <v>1</v>
      </c>
      <c r="J1199" s="9">
        <f t="shared" si="1379"/>
        <v>0</v>
      </c>
      <c r="K1199" s="83">
        <f>VLOOKUP(E1199,Rates2,7)*VLOOKUP(E1199,Mort_Imp_Survivors,C1199-'Mort Imp Cume'!$C$4+2)</f>
        <v>1</v>
      </c>
      <c r="L1199" s="9">
        <f t="shared" si="1380"/>
        <v>0</v>
      </c>
      <c r="M1199" s="31">
        <f>PRODUCT(H$4:H1198)</f>
        <v>0</v>
      </c>
      <c r="N1199" s="9">
        <f>PRODUCT(J$4:J1198)</f>
        <v>0</v>
      </c>
      <c r="O1199" s="9">
        <f>PRODUCT(L$4:L1198)</f>
        <v>0</v>
      </c>
      <c r="P1199" s="9">
        <f t="shared" si="1381"/>
        <v>0</v>
      </c>
      <c r="Q1199" s="9">
        <f t="shared" si="1382"/>
        <v>0</v>
      </c>
      <c r="R1199" s="9">
        <f t="shared" si="1383"/>
        <v>0</v>
      </c>
      <c r="S1199" s="9">
        <f t="shared" si="1397"/>
        <v>0</v>
      </c>
      <c r="T1199" s="9">
        <f t="shared" si="1398"/>
        <v>0</v>
      </c>
      <c r="U1199" s="9">
        <f t="shared" si="1399"/>
        <v>0</v>
      </c>
      <c r="V1199" s="9">
        <f t="shared" si="1400"/>
        <v>0</v>
      </c>
    </row>
    <row r="1200" spans="1:22" x14ac:dyDescent="0.25">
      <c r="A1200">
        <f t="shared" si="1410"/>
        <v>1196</v>
      </c>
      <c r="B1200" t="str">
        <f t="shared" si="1394"/>
        <v>September</v>
      </c>
      <c r="C1200">
        <f t="shared" ref="C1200:C1226" si="1453">C1199+IF(B1199="December",1,0)</f>
        <v>2124</v>
      </c>
      <c r="D1200">
        <f t="shared" ref="D1200:E1200" si="1454">D1188+1</f>
        <v>141</v>
      </c>
      <c r="E1200">
        <f t="shared" si="1454"/>
        <v>139</v>
      </c>
      <c r="F1200" s="6"/>
      <c r="G1200" s="83">
        <f>VLOOKUP(D1200,Rates2,5)*VLOOKUP(D1200,Mort_Imp_Retirees,C1200-'Mort Imp Cume'!$C$4+2)</f>
        <v>1</v>
      </c>
      <c r="H1200" s="9">
        <f t="shared" ref="H1200:H1240" si="1455">1-G1200</f>
        <v>0</v>
      </c>
      <c r="I1200" s="83">
        <f>VLOOKUP(E1200,Rates2,6)*VLOOKUP(E1200,Mort_Imp_Survivors,C1200-'Mort Imp Cume'!$C$4+2)</f>
        <v>1</v>
      </c>
      <c r="J1200" s="9">
        <f t="shared" ref="J1200:J1240" si="1456">1-I1200</f>
        <v>0</v>
      </c>
      <c r="K1200" s="83">
        <f>VLOOKUP(E1200,Rates2,7)*VLOOKUP(E1200,Mort_Imp_Survivors,C1200-'Mort Imp Cume'!$C$4+2)</f>
        <v>1</v>
      </c>
      <c r="L1200" s="9">
        <f t="shared" ref="L1200:L1240" si="1457">1-K1200</f>
        <v>0</v>
      </c>
      <c r="M1200" s="31">
        <f>PRODUCT(H$4:H1199)</f>
        <v>0</v>
      </c>
      <c r="N1200" s="9">
        <f>PRODUCT(J$4:J1199)</f>
        <v>0</v>
      </c>
      <c r="O1200" s="9">
        <f>PRODUCT(L$4:L1199)</f>
        <v>0</v>
      </c>
      <c r="P1200" s="9">
        <f t="shared" ref="P1200:P1240" si="1458">M1200*N1200</f>
        <v>0</v>
      </c>
      <c r="Q1200" s="9">
        <f t="shared" ref="Q1200:Q1240" si="1459">P1200*I1200*H1200</f>
        <v>0</v>
      </c>
      <c r="R1200" s="9">
        <f t="shared" ref="R1200:R1240" si="1460">P1200*G1200*J1200</f>
        <v>0</v>
      </c>
      <c r="S1200" s="9">
        <f t="shared" si="1397"/>
        <v>0</v>
      </c>
      <c r="T1200" s="9">
        <f t="shared" si="1398"/>
        <v>0</v>
      </c>
      <c r="U1200" s="9">
        <f t="shared" si="1399"/>
        <v>0</v>
      </c>
      <c r="V1200" s="9">
        <f t="shared" si="1400"/>
        <v>0</v>
      </c>
    </row>
    <row r="1201" spans="1:22" x14ac:dyDescent="0.25">
      <c r="A1201">
        <f t="shared" si="1410"/>
        <v>1197</v>
      </c>
      <c r="B1201" t="str">
        <f t="shared" si="1394"/>
        <v>October</v>
      </c>
      <c r="C1201">
        <f t="shared" si="1453"/>
        <v>2124</v>
      </c>
      <c r="D1201">
        <f t="shared" ref="D1201:E1201" si="1461">D1189+1</f>
        <v>141</v>
      </c>
      <c r="E1201">
        <f t="shared" si="1461"/>
        <v>139</v>
      </c>
      <c r="F1201" s="6"/>
      <c r="G1201" s="83">
        <f>VLOOKUP(D1201,Rates2,5)*VLOOKUP(D1201,Mort_Imp_Retirees,C1201-'Mort Imp Cume'!$C$4+2)</f>
        <v>1</v>
      </c>
      <c r="H1201" s="9">
        <f t="shared" si="1455"/>
        <v>0</v>
      </c>
      <c r="I1201" s="83">
        <f>VLOOKUP(E1201,Rates2,6)*VLOOKUP(E1201,Mort_Imp_Survivors,C1201-'Mort Imp Cume'!$C$4+2)</f>
        <v>1</v>
      </c>
      <c r="J1201" s="9">
        <f t="shared" si="1456"/>
        <v>0</v>
      </c>
      <c r="K1201" s="83">
        <f>VLOOKUP(E1201,Rates2,7)*VLOOKUP(E1201,Mort_Imp_Survivors,C1201-'Mort Imp Cume'!$C$4+2)</f>
        <v>1</v>
      </c>
      <c r="L1201" s="9">
        <f t="shared" si="1457"/>
        <v>0</v>
      </c>
      <c r="M1201" s="31">
        <f>PRODUCT(H$4:H1200)</f>
        <v>0</v>
      </c>
      <c r="N1201" s="9">
        <f>PRODUCT(J$4:J1200)</f>
        <v>0</v>
      </c>
      <c r="O1201" s="9">
        <f>PRODUCT(L$4:L1200)</f>
        <v>0</v>
      </c>
      <c r="P1201" s="9">
        <f t="shared" si="1458"/>
        <v>0</v>
      </c>
      <c r="Q1201" s="9">
        <f t="shared" si="1459"/>
        <v>0</v>
      </c>
      <c r="R1201" s="9">
        <f t="shared" si="1460"/>
        <v>0</v>
      </c>
      <c r="S1201" s="9">
        <f t="shared" si="1397"/>
        <v>0</v>
      </c>
      <c r="T1201" s="9">
        <f t="shared" si="1398"/>
        <v>0</v>
      </c>
      <c r="U1201" s="9">
        <f t="shared" si="1399"/>
        <v>0</v>
      </c>
      <c r="V1201" s="9">
        <f t="shared" si="1400"/>
        <v>0</v>
      </c>
    </row>
    <row r="1202" spans="1:22" x14ac:dyDescent="0.25">
      <c r="A1202">
        <f t="shared" si="1410"/>
        <v>1198</v>
      </c>
      <c r="B1202" t="str">
        <f t="shared" si="1394"/>
        <v>November</v>
      </c>
      <c r="C1202">
        <f t="shared" si="1453"/>
        <v>2124</v>
      </c>
      <c r="D1202">
        <f t="shared" ref="D1202:E1202" si="1462">D1190+1</f>
        <v>141</v>
      </c>
      <c r="E1202">
        <f t="shared" si="1462"/>
        <v>139</v>
      </c>
      <c r="F1202" s="6"/>
      <c r="G1202" s="83">
        <f>VLOOKUP(D1202,Rates2,5)*VLOOKUP(D1202,Mort_Imp_Retirees,C1202-'Mort Imp Cume'!$C$4+2)</f>
        <v>1</v>
      </c>
      <c r="H1202" s="9">
        <f t="shared" si="1455"/>
        <v>0</v>
      </c>
      <c r="I1202" s="83">
        <f>VLOOKUP(E1202,Rates2,6)*VLOOKUP(E1202,Mort_Imp_Survivors,C1202-'Mort Imp Cume'!$C$4+2)</f>
        <v>1</v>
      </c>
      <c r="J1202" s="9">
        <f t="shared" si="1456"/>
        <v>0</v>
      </c>
      <c r="K1202" s="83">
        <f>VLOOKUP(E1202,Rates2,7)*VLOOKUP(E1202,Mort_Imp_Survivors,C1202-'Mort Imp Cume'!$C$4+2)</f>
        <v>1</v>
      </c>
      <c r="L1202" s="9">
        <f t="shared" si="1457"/>
        <v>0</v>
      </c>
      <c r="M1202" s="31">
        <f>PRODUCT(H$4:H1201)</f>
        <v>0</v>
      </c>
      <c r="N1202" s="9">
        <f>PRODUCT(J$4:J1201)</f>
        <v>0</v>
      </c>
      <c r="O1202" s="9">
        <f>PRODUCT(L$4:L1201)</f>
        <v>0</v>
      </c>
      <c r="P1202" s="9">
        <f t="shared" si="1458"/>
        <v>0</v>
      </c>
      <c r="Q1202" s="9">
        <f t="shared" si="1459"/>
        <v>0</v>
      </c>
      <c r="R1202" s="9">
        <f t="shared" si="1460"/>
        <v>0</v>
      </c>
      <c r="S1202" s="9">
        <f t="shared" si="1397"/>
        <v>0</v>
      </c>
      <c r="T1202" s="9">
        <f t="shared" si="1398"/>
        <v>0</v>
      </c>
      <c r="U1202" s="9">
        <f t="shared" si="1399"/>
        <v>0</v>
      </c>
      <c r="V1202" s="9">
        <f t="shared" si="1400"/>
        <v>0</v>
      </c>
    </row>
    <row r="1203" spans="1:22" x14ac:dyDescent="0.25">
      <c r="A1203">
        <f t="shared" si="1410"/>
        <v>1199</v>
      </c>
      <c r="B1203" t="str">
        <f t="shared" si="1394"/>
        <v>December</v>
      </c>
      <c r="C1203">
        <f t="shared" si="1453"/>
        <v>2124</v>
      </c>
      <c r="D1203">
        <f t="shared" ref="D1203:E1203" si="1463">D1191+1</f>
        <v>141</v>
      </c>
      <c r="E1203">
        <f t="shared" si="1463"/>
        <v>139</v>
      </c>
      <c r="F1203" s="6"/>
      <c r="G1203" s="83">
        <f>VLOOKUP(D1203,Rates2,5)*VLOOKUP(D1203,Mort_Imp_Retirees,C1203-'Mort Imp Cume'!$C$4+2)</f>
        <v>1</v>
      </c>
      <c r="H1203" s="9">
        <f t="shared" si="1455"/>
        <v>0</v>
      </c>
      <c r="I1203" s="83">
        <f>VLOOKUP(E1203,Rates2,6)*VLOOKUP(E1203,Mort_Imp_Survivors,C1203-'Mort Imp Cume'!$C$4+2)</f>
        <v>1</v>
      </c>
      <c r="J1203" s="9">
        <f t="shared" si="1456"/>
        <v>0</v>
      </c>
      <c r="K1203" s="83">
        <f>VLOOKUP(E1203,Rates2,7)*VLOOKUP(E1203,Mort_Imp_Survivors,C1203-'Mort Imp Cume'!$C$4+2)</f>
        <v>1</v>
      </c>
      <c r="L1203" s="9">
        <f t="shared" si="1457"/>
        <v>0</v>
      </c>
      <c r="M1203" s="31">
        <f>PRODUCT(H$4:H1202)</f>
        <v>0</v>
      </c>
      <c r="N1203" s="9">
        <f>PRODUCT(J$4:J1202)</f>
        <v>0</v>
      </c>
      <c r="O1203" s="9">
        <f>PRODUCT(L$4:L1202)</f>
        <v>0</v>
      </c>
      <c r="P1203" s="9">
        <f t="shared" si="1458"/>
        <v>0</v>
      </c>
      <c r="Q1203" s="9">
        <f t="shared" si="1459"/>
        <v>0</v>
      </c>
      <c r="R1203" s="9">
        <f t="shared" si="1460"/>
        <v>0</v>
      </c>
      <c r="S1203" s="9">
        <f t="shared" si="1397"/>
        <v>0</v>
      </c>
      <c r="T1203" s="9">
        <f t="shared" si="1398"/>
        <v>0</v>
      </c>
      <c r="U1203" s="9">
        <f t="shared" si="1399"/>
        <v>0</v>
      </c>
      <c r="V1203" s="9">
        <f t="shared" si="1400"/>
        <v>0</v>
      </c>
    </row>
    <row r="1204" spans="1:22" x14ac:dyDescent="0.25">
      <c r="A1204">
        <f t="shared" si="1410"/>
        <v>1200</v>
      </c>
      <c r="B1204" t="str">
        <f t="shared" si="1394"/>
        <v>January</v>
      </c>
      <c r="C1204">
        <f t="shared" si="1453"/>
        <v>2125</v>
      </c>
      <c r="D1204">
        <f t="shared" ref="D1204:E1204" si="1464">D1192+1</f>
        <v>142</v>
      </c>
      <c r="E1204">
        <f t="shared" si="1464"/>
        <v>140</v>
      </c>
      <c r="F1204" s="6"/>
      <c r="G1204" s="83">
        <f>VLOOKUP(D1204,Rates2,5)*VLOOKUP(D1204,Mort_Imp_Retirees,C1204-'Mort Imp Cume'!$C$4+2)</f>
        <v>1</v>
      </c>
      <c r="H1204" s="9">
        <f t="shared" si="1455"/>
        <v>0</v>
      </c>
      <c r="I1204" s="83">
        <f>VLOOKUP(E1204,Rates2,6)*VLOOKUP(E1204,Mort_Imp_Survivors,C1204-'Mort Imp Cume'!$C$4+2)</f>
        <v>1</v>
      </c>
      <c r="J1204" s="9">
        <f t="shared" si="1456"/>
        <v>0</v>
      </c>
      <c r="K1204" s="83">
        <f>VLOOKUP(E1204,Rates2,7)*VLOOKUP(E1204,Mort_Imp_Survivors,C1204-'Mort Imp Cume'!$C$4+2)</f>
        <v>1</v>
      </c>
      <c r="L1204" s="9">
        <f t="shared" si="1457"/>
        <v>0</v>
      </c>
      <c r="M1204" s="31">
        <f>PRODUCT(H$4:H1203)</f>
        <v>0</v>
      </c>
      <c r="N1204" s="9">
        <f>PRODUCT(J$4:J1203)</f>
        <v>0</v>
      </c>
      <c r="O1204" s="9">
        <f>PRODUCT(L$4:L1203)</f>
        <v>0</v>
      </c>
      <c r="P1204" s="9">
        <f t="shared" si="1458"/>
        <v>0</v>
      </c>
      <c r="Q1204" s="9">
        <f t="shared" si="1459"/>
        <v>0</v>
      </c>
      <c r="R1204" s="9">
        <f t="shared" si="1460"/>
        <v>0</v>
      </c>
      <c r="S1204" s="9">
        <f t="shared" si="1397"/>
        <v>0</v>
      </c>
      <c r="T1204" s="9">
        <f t="shared" si="1398"/>
        <v>0</v>
      </c>
      <c r="U1204" s="9">
        <f t="shared" si="1399"/>
        <v>0</v>
      </c>
      <c r="V1204" s="9">
        <f t="shared" si="1400"/>
        <v>0</v>
      </c>
    </row>
    <row r="1205" spans="1:22" x14ac:dyDescent="0.25">
      <c r="A1205">
        <f t="shared" si="1410"/>
        <v>1201</v>
      </c>
      <c r="B1205" t="str">
        <f t="shared" si="1394"/>
        <v>February</v>
      </c>
      <c r="C1205">
        <f t="shared" si="1453"/>
        <v>2125</v>
      </c>
      <c r="D1205">
        <f t="shared" ref="D1205:E1205" si="1465">D1193+1</f>
        <v>142</v>
      </c>
      <c r="E1205">
        <f t="shared" si="1465"/>
        <v>140</v>
      </c>
      <c r="F1205" s="6"/>
      <c r="G1205" s="83">
        <f>VLOOKUP(D1205,Rates2,5)*VLOOKUP(D1205,Mort_Imp_Retirees,C1205-'Mort Imp Cume'!$C$4+2)</f>
        <v>1</v>
      </c>
      <c r="H1205" s="9">
        <f t="shared" si="1455"/>
        <v>0</v>
      </c>
      <c r="I1205" s="83">
        <f>VLOOKUP(E1205,Rates2,6)*VLOOKUP(E1205,Mort_Imp_Survivors,C1205-'Mort Imp Cume'!$C$4+2)</f>
        <v>1</v>
      </c>
      <c r="J1205" s="9">
        <f t="shared" si="1456"/>
        <v>0</v>
      </c>
      <c r="K1205" s="83">
        <f>VLOOKUP(E1205,Rates2,7)*VLOOKUP(E1205,Mort_Imp_Survivors,C1205-'Mort Imp Cume'!$C$4+2)</f>
        <v>1</v>
      </c>
      <c r="L1205" s="9">
        <f t="shared" si="1457"/>
        <v>0</v>
      </c>
      <c r="M1205" s="31">
        <f>PRODUCT(H$4:H1204)</f>
        <v>0</v>
      </c>
      <c r="N1205" s="9">
        <f>PRODUCT(J$4:J1204)</f>
        <v>0</v>
      </c>
      <c r="O1205" s="9">
        <f>PRODUCT(L$4:L1204)</f>
        <v>0</v>
      </c>
      <c r="P1205" s="9">
        <f t="shared" si="1458"/>
        <v>0</v>
      </c>
      <c r="Q1205" s="9">
        <f t="shared" si="1459"/>
        <v>0</v>
      </c>
      <c r="R1205" s="9">
        <f t="shared" si="1460"/>
        <v>0</v>
      </c>
      <c r="S1205" s="9">
        <f t="shared" si="1397"/>
        <v>0</v>
      </c>
      <c r="T1205" s="9">
        <f t="shared" si="1398"/>
        <v>0</v>
      </c>
      <c r="U1205" s="9">
        <f t="shared" si="1399"/>
        <v>0</v>
      </c>
      <c r="V1205" s="9">
        <f t="shared" si="1400"/>
        <v>0</v>
      </c>
    </row>
    <row r="1206" spans="1:22" x14ac:dyDescent="0.25">
      <c r="A1206">
        <f t="shared" si="1410"/>
        <v>1202</v>
      </c>
      <c r="B1206" t="str">
        <f t="shared" si="1394"/>
        <v>March</v>
      </c>
      <c r="C1206">
        <f t="shared" si="1453"/>
        <v>2125</v>
      </c>
      <c r="D1206">
        <f t="shared" ref="D1206:E1206" si="1466">D1194+1</f>
        <v>142</v>
      </c>
      <c r="E1206">
        <f t="shared" si="1466"/>
        <v>140</v>
      </c>
      <c r="F1206" s="6"/>
      <c r="G1206" s="83">
        <f>VLOOKUP(D1206,Rates2,5)*VLOOKUP(D1206,Mort_Imp_Retirees,C1206-'Mort Imp Cume'!$C$4+2)</f>
        <v>1</v>
      </c>
      <c r="H1206" s="9">
        <f t="shared" si="1455"/>
        <v>0</v>
      </c>
      <c r="I1206" s="83">
        <f>VLOOKUP(E1206,Rates2,6)*VLOOKUP(E1206,Mort_Imp_Survivors,C1206-'Mort Imp Cume'!$C$4+2)</f>
        <v>1</v>
      </c>
      <c r="J1206" s="9">
        <f t="shared" si="1456"/>
        <v>0</v>
      </c>
      <c r="K1206" s="83">
        <f>VLOOKUP(E1206,Rates2,7)*VLOOKUP(E1206,Mort_Imp_Survivors,C1206-'Mort Imp Cume'!$C$4+2)</f>
        <v>1</v>
      </c>
      <c r="L1206" s="9">
        <f t="shared" si="1457"/>
        <v>0</v>
      </c>
      <c r="M1206" s="31">
        <f>PRODUCT(H$4:H1205)</f>
        <v>0</v>
      </c>
      <c r="N1206" s="9">
        <f>PRODUCT(J$4:J1205)</f>
        <v>0</v>
      </c>
      <c r="O1206" s="9">
        <f>PRODUCT(L$4:L1205)</f>
        <v>0</v>
      </c>
      <c r="P1206" s="9">
        <f t="shared" si="1458"/>
        <v>0</v>
      </c>
      <c r="Q1206" s="9">
        <f t="shared" si="1459"/>
        <v>0</v>
      </c>
      <c r="R1206" s="9">
        <f t="shared" si="1460"/>
        <v>0</v>
      </c>
      <c r="S1206" s="9">
        <f t="shared" si="1397"/>
        <v>0</v>
      </c>
      <c r="T1206" s="9">
        <f t="shared" si="1398"/>
        <v>0</v>
      </c>
      <c r="U1206" s="9">
        <f t="shared" si="1399"/>
        <v>0</v>
      </c>
      <c r="V1206" s="9">
        <f t="shared" si="1400"/>
        <v>0</v>
      </c>
    </row>
    <row r="1207" spans="1:22" x14ac:dyDescent="0.25">
      <c r="A1207">
        <f t="shared" si="1410"/>
        <v>1203</v>
      </c>
      <c r="B1207" t="str">
        <f t="shared" si="1394"/>
        <v>April</v>
      </c>
      <c r="C1207">
        <f t="shared" si="1453"/>
        <v>2125</v>
      </c>
      <c r="D1207">
        <f t="shared" ref="D1207:E1207" si="1467">D1195+1</f>
        <v>142</v>
      </c>
      <c r="E1207">
        <f t="shared" si="1467"/>
        <v>140</v>
      </c>
      <c r="F1207" s="6"/>
      <c r="G1207" s="83">
        <f>VLOOKUP(D1207,Rates2,5)*VLOOKUP(D1207,Mort_Imp_Retirees,C1207-'Mort Imp Cume'!$C$4+2)</f>
        <v>1</v>
      </c>
      <c r="H1207" s="9">
        <f t="shared" si="1455"/>
        <v>0</v>
      </c>
      <c r="I1207" s="83">
        <f>VLOOKUP(E1207,Rates2,6)*VLOOKUP(E1207,Mort_Imp_Survivors,C1207-'Mort Imp Cume'!$C$4+2)</f>
        <v>1</v>
      </c>
      <c r="J1207" s="9">
        <f t="shared" si="1456"/>
        <v>0</v>
      </c>
      <c r="K1207" s="83">
        <f>VLOOKUP(E1207,Rates2,7)*VLOOKUP(E1207,Mort_Imp_Survivors,C1207-'Mort Imp Cume'!$C$4+2)</f>
        <v>1</v>
      </c>
      <c r="L1207" s="9">
        <f t="shared" si="1457"/>
        <v>0</v>
      </c>
      <c r="M1207" s="31">
        <f>PRODUCT(H$4:H1206)</f>
        <v>0</v>
      </c>
      <c r="N1207" s="9">
        <f>PRODUCT(J$4:J1206)</f>
        <v>0</v>
      </c>
      <c r="O1207" s="9">
        <f>PRODUCT(L$4:L1206)</f>
        <v>0</v>
      </c>
      <c r="P1207" s="9">
        <f t="shared" si="1458"/>
        <v>0</v>
      </c>
      <c r="Q1207" s="9">
        <f t="shared" si="1459"/>
        <v>0</v>
      </c>
      <c r="R1207" s="9">
        <f t="shared" si="1460"/>
        <v>0</v>
      </c>
      <c r="S1207" s="9">
        <f t="shared" si="1397"/>
        <v>0</v>
      </c>
      <c r="T1207" s="9">
        <f t="shared" si="1398"/>
        <v>0</v>
      </c>
      <c r="U1207" s="9">
        <f t="shared" si="1399"/>
        <v>0</v>
      </c>
      <c r="V1207" s="9">
        <f t="shared" si="1400"/>
        <v>0</v>
      </c>
    </row>
    <row r="1208" spans="1:22" x14ac:dyDescent="0.25">
      <c r="A1208">
        <f t="shared" si="1410"/>
        <v>1204</v>
      </c>
      <c r="B1208" t="str">
        <f t="shared" si="1394"/>
        <v>May</v>
      </c>
      <c r="C1208">
        <f t="shared" si="1453"/>
        <v>2125</v>
      </c>
      <c r="D1208">
        <f t="shared" ref="D1208:E1208" si="1468">D1196+1</f>
        <v>142</v>
      </c>
      <c r="E1208">
        <f t="shared" si="1468"/>
        <v>140</v>
      </c>
      <c r="F1208" s="6"/>
      <c r="G1208" s="83">
        <f>VLOOKUP(D1208,Rates2,5)*VLOOKUP(D1208,Mort_Imp_Retirees,C1208-'Mort Imp Cume'!$C$4+2)</f>
        <v>1</v>
      </c>
      <c r="H1208" s="9">
        <f t="shared" si="1455"/>
        <v>0</v>
      </c>
      <c r="I1208" s="83">
        <f>VLOOKUP(E1208,Rates2,6)*VLOOKUP(E1208,Mort_Imp_Survivors,C1208-'Mort Imp Cume'!$C$4+2)</f>
        <v>1</v>
      </c>
      <c r="J1208" s="9">
        <f t="shared" si="1456"/>
        <v>0</v>
      </c>
      <c r="K1208" s="83">
        <f>VLOOKUP(E1208,Rates2,7)*VLOOKUP(E1208,Mort_Imp_Survivors,C1208-'Mort Imp Cume'!$C$4+2)</f>
        <v>1</v>
      </c>
      <c r="L1208" s="9">
        <f t="shared" si="1457"/>
        <v>0</v>
      </c>
      <c r="M1208" s="31">
        <f>PRODUCT(H$4:H1207)</f>
        <v>0</v>
      </c>
      <c r="N1208" s="9">
        <f>PRODUCT(J$4:J1207)</f>
        <v>0</v>
      </c>
      <c r="O1208" s="9">
        <f>PRODUCT(L$4:L1207)</f>
        <v>0</v>
      </c>
      <c r="P1208" s="9">
        <f t="shared" si="1458"/>
        <v>0</v>
      </c>
      <c r="Q1208" s="9">
        <f t="shared" si="1459"/>
        <v>0</v>
      </c>
      <c r="R1208" s="9">
        <f t="shared" si="1460"/>
        <v>0</v>
      </c>
      <c r="S1208" s="9">
        <f t="shared" si="1397"/>
        <v>0</v>
      </c>
      <c r="T1208" s="9">
        <f t="shared" si="1398"/>
        <v>0</v>
      </c>
      <c r="U1208" s="9">
        <f t="shared" si="1399"/>
        <v>0</v>
      </c>
      <c r="V1208" s="9">
        <f t="shared" si="1400"/>
        <v>0</v>
      </c>
    </row>
    <row r="1209" spans="1:22" x14ac:dyDescent="0.25">
      <c r="A1209">
        <f t="shared" si="1410"/>
        <v>1205</v>
      </c>
      <c r="B1209" t="str">
        <f t="shared" si="1394"/>
        <v>June</v>
      </c>
      <c r="C1209">
        <f t="shared" si="1453"/>
        <v>2125</v>
      </c>
      <c r="D1209">
        <f t="shared" ref="D1209:E1209" si="1469">D1197+1</f>
        <v>142</v>
      </c>
      <c r="E1209">
        <f t="shared" si="1469"/>
        <v>140</v>
      </c>
      <c r="F1209" s="6"/>
      <c r="G1209" s="83">
        <f>VLOOKUP(D1209,Rates2,5)*VLOOKUP(D1209,Mort_Imp_Retirees,C1209-'Mort Imp Cume'!$C$4+2)</f>
        <v>1</v>
      </c>
      <c r="H1209" s="9">
        <f t="shared" si="1455"/>
        <v>0</v>
      </c>
      <c r="I1209" s="83">
        <f>VLOOKUP(E1209,Rates2,6)*VLOOKUP(E1209,Mort_Imp_Survivors,C1209-'Mort Imp Cume'!$C$4+2)</f>
        <v>1</v>
      </c>
      <c r="J1209" s="9">
        <f t="shared" si="1456"/>
        <v>0</v>
      </c>
      <c r="K1209" s="83">
        <f>VLOOKUP(E1209,Rates2,7)*VLOOKUP(E1209,Mort_Imp_Survivors,C1209-'Mort Imp Cume'!$C$4+2)</f>
        <v>1</v>
      </c>
      <c r="L1209" s="9">
        <f t="shared" si="1457"/>
        <v>0</v>
      </c>
      <c r="M1209" s="31">
        <f>PRODUCT(H$4:H1208)</f>
        <v>0</v>
      </c>
      <c r="N1209" s="9">
        <f>PRODUCT(J$4:J1208)</f>
        <v>0</v>
      </c>
      <c r="O1209" s="9">
        <f>PRODUCT(L$4:L1208)</f>
        <v>0</v>
      </c>
      <c r="P1209" s="9">
        <f t="shared" si="1458"/>
        <v>0</v>
      </c>
      <c r="Q1209" s="9">
        <f t="shared" si="1459"/>
        <v>0</v>
      </c>
      <c r="R1209" s="9">
        <f t="shared" si="1460"/>
        <v>0</v>
      </c>
      <c r="S1209" s="9">
        <f t="shared" si="1397"/>
        <v>0</v>
      </c>
      <c r="T1209" s="9">
        <f t="shared" si="1398"/>
        <v>0</v>
      </c>
      <c r="U1209" s="9">
        <f t="shared" si="1399"/>
        <v>0</v>
      </c>
      <c r="V1209" s="9">
        <f t="shared" si="1400"/>
        <v>0</v>
      </c>
    </row>
    <row r="1210" spans="1:22" x14ac:dyDescent="0.25">
      <c r="A1210">
        <f t="shared" si="1410"/>
        <v>1206</v>
      </c>
      <c r="B1210" t="str">
        <f t="shared" si="1394"/>
        <v>July</v>
      </c>
      <c r="C1210">
        <f t="shared" si="1453"/>
        <v>2125</v>
      </c>
      <c r="D1210">
        <f t="shared" ref="D1210:E1210" si="1470">D1198+1</f>
        <v>142</v>
      </c>
      <c r="E1210">
        <f t="shared" si="1470"/>
        <v>140</v>
      </c>
      <c r="F1210" s="6"/>
      <c r="G1210" s="83">
        <f>VLOOKUP(D1210,Rates2,5)*VLOOKUP(D1210,Mort_Imp_Retirees,C1210-'Mort Imp Cume'!$C$4+2)</f>
        <v>1</v>
      </c>
      <c r="H1210" s="9">
        <f t="shared" si="1455"/>
        <v>0</v>
      </c>
      <c r="I1210" s="83">
        <f>VLOOKUP(E1210,Rates2,6)*VLOOKUP(E1210,Mort_Imp_Survivors,C1210-'Mort Imp Cume'!$C$4+2)</f>
        <v>1</v>
      </c>
      <c r="J1210" s="9">
        <f t="shared" si="1456"/>
        <v>0</v>
      </c>
      <c r="K1210" s="83">
        <f>VLOOKUP(E1210,Rates2,7)*VLOOKUP(E1210,Mort_Imp_Survivors,C1210-'Mort Imp Cume'!$C$4+2)</f>
        <v>1</v>
      </c>
      <c r="L1210" s="9">
        <f t="shared" si="1457"/>
        <v>0</v>
      </c>
      <c r="M1210" s="31">
        <f>PRODUCT(H$4:H1209)</f>
        <v>0</v>
      </c>
      <c r="N1210" s="9">
        <f>PRODUCT(J$4:J1209)</f>
        <v>0</v>
      </c>
      <c r="O1210" s="9">
        <f>PRODUCT(L$4:L1209)</f>
        <v>0</v>
      </c>
      <c r="P1210" s="9">
        <f t="shared" si="1458"/>
        <v>0</v>
      </c>
      <c r="Q1210" s="9">
        <f t="shared" si="1459"/>
        <v>0</v>
      </c>
      <c r="R1210" s="9">
        <f t="shared" si="1460"/>
        <v>0</v>
      </c>
      <c r="S1210" s="9">
        <f t="shared" si="1397"/>
        <v>0</v>
      </c>
      <c r="T1210" s="9">
        <f t="shared" si="1398"/>
        <v>0</v>
      </c>
      <c r="U1210" s="9">
        <f t="shared" si="1399"/>
        <v>0</v>
      </c>
      <c r="V1210" s="9">
        <f t="shared" si="1400"/>
        <v>0</v>
      </c>
    </row>
    <row r="1211" spans="1:22" x14ac:dyDescent="0.25">
      <c r="A1211">
        <f t="shared" si="1410"/>
        <v>1207</v>
      </c>
      <c r="B1211" t="str">
        <f t="shared" ref="B1211:B1239" si="1471">B1199</f>
        <v>August</v>
      </c>
      <c r="C1211">
        <f t="shared" si="1453"/>
        <v>2125</v>
      </c>
      <c r="D1211">
        <f t="shared" ref="D1211:E1211" si="1472">D1199+1</f>
        <v>142</v>
      </c>
      <c r="E1211">
        <f t="shared" si="1472"/>
        <v>140</v>
      </c>
      <c r="F1211" s="6"/>
      <c r="G1211" s="83">
        <f>VLOOKUP(D1211,Rates2,5)*VLOOKUP(D1211,Mort_Imp_Retirees,C1211-'Mort Imp Cume'!$C$4+2)</f>
        <v>1</v>
      </c>
      <c r="H1211" s="9">
        <f t="shared" si="1455"/>
        <v>0</v>
      </c>
      <c r="I1211" s="83">
        <f>VLOOKUP(E1211,Rates2,6)*VLOOKUP(E1211,Mort_Imp_Survivors,C1211-'Mort Imp Cume'!$C$4+2)</f>
        <v>1</v>
      </c>
      <c r="J1211" s="9">
        <f t="shared" si="1456"/>
        <v>0</v>
      </c>
      <c r="K1211" s="83">
        <f>VLOOKUP(E1211,Rates2,7)*VLOOKUP(E1211,Mort_Imp_Survivors,C1211-'Mort Imp Cume'!$C$4+2)</f>
        <v>1</v>
      </c>
      <c r="L1211" s="9">
        <f t="shared" si="1457"/>
        <v>0</v>
      </c>
      <c r="M1211" s="31">
        <f>PRODUCT(H$4:H1210)</f>
        <v>0</v>
      </c>
      <c r="N1211" s="9">
        <f>PRODUCT(J$4:J1210)</f>
        <v>0</v>
      </c>
      <c r="O1211" s="9">
        <f>PRODUCT(L$4:L1210)</f>
        <v>0</v>
      </c>
      <c r="P1211" s="9">
        <f t="shared" si="1458"/>
        <v>0</v>
      </c>
      <c r="Q1211" s="9">
        <f t="shared" si="1459"/>
        <v>0</v>
      </c>
      <c r="R1211" s="9">
        <f t="shared" si="1460"/>
        <v>0</v>
      </c>
      <c r="S1211" s="9">
        <f t="shared" si="1397"/>
        <v>0</v>
      </c>
      <c r="T1211" s="9">
        <f t="shared" si="1398"/>
        <v>0</v>
      </c>
      <c r="U1211" s="9">
        <f t="shared" si="1399"/>
        <v>0</v>
      </c>
      <c r="V1211" s="9">
        <f t="shared" si="1400"/>
        <v>0</v>
      </c>
    </row>
    <row r="1212" spans="1:22" x14ac:dyDescent="0.25">
      <c r="A1212">
        <f t="shared" si="1410"/>
        <v>1208</v>
      </c>
      <c r="B1212" t="str">
        <f t="shared" si="1471"/>
        <v>September</v>
      </c>
      <c r="C1212">
        <f t="shared" si="1453"/>
        <v>2125</v>
      </c>
      <c r="D1212">
        <f t="shared" ref="D1212:E1212" si="1473">D1200+1</f>
        <v>142</v>
      </c>
      <c r="E1212">
        <f t="shared" si="1473"/>
        <v>140</v>
      </c>
      <c r="F1212" s="6"/>
      <c r="G1212" s="83">
        <f>VLOOKUP(D1212,Rates2,5)*VLOOKUP(D1212,Mort_Imp_Retirees,C1212-'Mort Imp Cume'!$C$4+2)</f>
        <v>1</v>
      </c>
      <c r="H1212" s="9">
        <f t="shared" si="1455"/>
        <v>0</v>
      </c>
      <c r="I1212" s="83">
        <f>VLOOKUP(E1212,Rates2,6)*VLOOKUP(E1212,Mort_Imp_Survivors,C1212-'Mort Imp Cume'!$C$4+2)</f>
        <v>1</v>
      </c>
      <c r="J1212" s="9">
        <f t="shared" si="1456"/>
        <v>0</v>
      </c>
      <c r="K1212" s="83">
        <f>VLOOKUP(E1212,Rates2,7)*VLOOKUP(E1212,Mort_Imp_Survivors,C1212-'Mort Imp Cume'!$C$4+2)</f>
        <v>1</v>
      </c>
      <c r="L1212" s="9">
        <f t="shared" si="1457"/>
        <v>0</v>
      </c>
      <c r="M1212" s="31">
        <f>PRODUCT(H$4:H1211)</f>
        <v>0</v>
      </c>
      <c r="N1212" s="9">
        <f>PRODUCT(J$4:J1211)</f>
        <v>0</v>
      </c>
      <c r="O1212" s="9">
        <f>PRODUCT(L$4:L1211)</f>
        <v>0</v>
      </c>
      <c r="P1212" s="9">
        <f t="shared" si="1458"/>
        <v>0</v>
      </c>
      <c r="Q1212" s="9">
        <f t="shared" si="1459"/>
        <v>0</v>
      </c>
      <c r="R1212" s="9">
        <f t="shared" si="1460"/>
        <v>0</v>
      </c>
      <c r="S1212" s="9">
        <f t="shared" ref="S1212:S1226" si="1474">IF(O1153=0,0,R1152*O1212/O1153)</f>
        <v>0</v>
      </c>
      <c r="T1212" s="9">
        <f t="shared" ref="T1212:T1226" si="1475">IF(O1093=0,0,R1092*O1212/O1093)</f>
        <v>0</v>
      </c>
      <c r="U1212" s="9">
        <f t="shared" ref="U1212:U1226" si="1476">IF(O973=0,0,R972*O1212/O973)</f>
        <v>0</v>
      </c>
      <c r="V1212" s="9">
        <f t="shared" ref="V1212:V1226" si="1477">IF(O853=0,0,R852*O1212/O853)</f>
        <v>0</v>
      </c>
    </row>
    <row r="1213" spans="1:22" x14ac:dyDescent="0.25">
      <c r="A1213">
        <f t="shared" si="1410"/>
        <v>1209</v>
      </c>
      <c r="B1213" t="str">
        <f t="shared" si="1471"/>
        <v>October</v>
      </c>
      <c r="C1213">
        <f t="shared" si="1453"/>
        <v>2125</v>
      </c>
      <c r="D1213">
        <f t="shared" ref="D1213:E1213" si="1478">D1201+1</f>
        <v>142</v>
      </c>
      <c r="E1213">
        <f t="shared" si="1478"/>
        <v>140</v>
      </c>
      <c r="F1213" s="6"/>
      <c r="G1213" s="83">
        <f>VLOOKUP(D1213,Rates2,5)*VLOOKUP(D1213,Mort_Imp_Retirees,C1213-'Mort Imp Cume'!$C$4+2)</f>
        <v>1</v>
      </c>
      <c r="H1213" s="9">
        <f t="shared" si="1455"/>
        <v>0</v>
      </c>
      <c r="I1213" s="83">
        <f>VLOOKUP(E1213,Rates2,6)*VLOOKUP(E1213,Mort_Imp_Survivors,C1213-'Mort Imp Cume'!$C$4+2)</f>
        <v>1</v>
      </c>
      <c r="J1213" s="9">
        <f t="shared" si="1456"/>
        <v>0</v>
      </c>
      <c r="K1213" s="83">
        <f>VLOOKUP(E1213,Rates2,7)*VLOOKUP(E1213,Mort_Imp_Survivors,C1213-'Mort Imp Cume'!$C$4+2)</f>
        <v>1</v>
      </c>
      <c r="L1213" s="9">
        <f t="shared" si="1457"/>
        <v>0</v>
      </c>
      <c r="M1213" s="31">
        <f>PRODUCT(H$4:H1212)</f>
        <v>0</v>
      </c>
      <c r="N1213" s="9">
        <f>PRODUCT(J$4:J1212)</f>
        <v>0</v>
      </c>
      <c r="O1213" s="9">
        <f>PRODUCT(L$4:L1212)</f>
        <v>0</v>
      </c>
      <c r="P1213" s="9">
        <f t="shared" si="1458"/>
        <v>0</v>
      </c>
      <c r="Q1213" s="9">
        <f t="shared" si="1459"/>
        <v>0</v>
      </c>
      <c r="R1213" s="9">
        <f t="shared" si="1460"/>
        <v>0</v>
      </c>
      <c r="S1213" s="9">
        <f t="shared" si="1474"/>
        <v>0</v>
      </c>
      <c r="T1213" s="9">
        <f t="shared" si="1475"/>
        <v>0</v>
      </c>
      <c r="U1213" s="9">
        <f t="shared" si="1476"/>
        <v>0</v>
      </c>
      <c r="V1213" s="9">
        <f t="shared" si="1477"/>
        <v>0</v>
      </c>
    </row>
    <row r="1214" spans="1:22" x14ac:dyDescent="0.25">
      <c r="A1214">
        <f t="shared" si="1410"/>
        <v>1210</v>
      </c>
      <c r="B1214" t="str">
        <f t="shared" si="1471"/>
        <v>November</v>
      </c>
      <c r="C1214">
        <f t="shared" si="1453"/>
        <v>2125</v>
      </c>
      <c r="D1214">
        <f t="shared" ref="D1214:E1214" si="1479">D1202+1</f>
        <v>142</v>
      </c>
      <c r="E1214">
        <f t="shared" si="1479"/>
        <v>140</v>
      </c>
      <c r="F1214" s="6"/>
      <c r="G1214" s="83">
        <f>VLOOKUP(D1214,Rates2,5)*VLOOKUP(D1214,Mort_Imp_Retirees,C1214-'Mort Imp Cume'!$C$4+2)</f>
        <v>1</v>
      </c>
      <c r="H1214" s="9">
        <f t="shared" si="1455"/>
        <v>0</v>
      </c>
      <c r="I1214" s="83">
        <f>VLOOKUP(E1214,Rates2,6)*VLOOKUP(E1214,Mort_Imp_Survivors,C1214-'Mort Imp Cume'!$C$4+2)</f>
        <v>1</v>
      </c>
      <c r="J1214" s="9">
        <f t="shared" si="1456"/>
        <v>0</v>
      </c>
      <c r="K1214" s="83">
        <f>VLOOKUP(E1214,Rates2,7)*VLOOKUP(E1214,Mort_Imp_Survivors,C1214-'Mort Imp Cume'!$C$4+2)</f>
        <v>1</v>
      </c>
      <c r="L1214" s="9">
        <f t="shared" si="1457"/>
        <v>0</v>
      </c>
      <c r="M1214" s="31">
        <f>PRODUCT(H$4:H1213)</f>
        <v>0</v>
      </c>
      <c r="N1214" s="9">
        <f>PRODUCT(J$4:J1213)</f>
        <v>0</v>
      </c>
      <c r="O1214" s="9">
        <f>PRODUCT(L$4:L1213)</f>
        <v>0</v>
      </c>
      <c r="P1214" s="9">
        <f t="shared" si="1458"/>
        <v>0</v>
      </c>
      <c r="Q1214" s="9">
        <f t="shared" si="1459"/>
        <v>0</v>
      </c>
      <c r="R1214" s="9">
        <f t="shared" si="1460"/>
        <v>0</v>
      </c>
      <c r="S1214" s="9">
        <f t="shared" si="1474"/>
        <v>0</v>
      </c>
      <c r="T1214" s="9">
        <f t="shared" si="1475"/>
        <v>0</v>
      </c>
      <c r="U1214" s="9">
        <f t="shared" si="1476"/>
        <v>0</v>
      </c>
      <c r="V1214" s="9">
        <f t="shared" si="1477"/>
        <v>0</v>
      </c>
    </row>
    <row r="1215" spans="1:22" x14ac:dyDescent="0.25">
      <c r="A1215">
        <f t="shared" si="1410"/>
        <v>1211</v>
      </c>
      <c r="B1215" t="str">
        <f t="shared" si="1471"/>
        <v>December</v>
      </c>
      <c r="C1215">
        <f t="shared" si="1453"/>
        <v>2125</v>
      </c>
      <c r="D1215">
        <f t="shared" ref="D1215:E1215" si="1480">D1203+1</f>
        <v>142</v>
      </c>
      <c r="E1215">
        <f t="shared" si="1480"/>
        <v>140</v>
      </c>
      <c r="F1215" s="6"/>
      <c r="G1215" s="83">
        <f>VLOOKUP(D1215,Rates2,5)*VLOOKUP(D1215,Mort_Imp_Retirees,C1215-'Mort Imp Cume'!$C$4+2)</f>
        <v>1</v>
      </c>
      <c r="H1215" s="9">
        <f t="shared" si="1455"/>
        <v>0</v>
      </c>
      <c r="I1215" s="83">
        <f>VLOOKUP(E1215,Rates2,6)*VLOOKUP(E1215,Mort_Imp_Survivors,C1215-'Mort Imp Cume'!$C$4+2)</f>
        <v>1</v>
      </c>
      <c r="J1215" s="9">
        <f t="shared" si="1456"/>
        <v>0</v>
      </c>
      <c r="K1215" s="83">
        <f>VLOOKUP(E1215,Rates2,7)*VLOOKUP(E1215,Mort_Imp_Survivors,C1215-'Mort Imp Cume'!$C$4+2)</f>
        <v>1</v>
      </c>
      <c r="L1215" s="9">
        <f t="shared" si="1457"/>
        <v>0</v>
      </c>
      <c r="M1215" s="31">
        <f>PRODUCT(H$4:H1214)</f>
        <v>0</v>
      </c>
      <c r="N1215" s="9">
        <f>PRODUCT(J$4:J1214)</f>
        <v>0</v>
      </c>
      <c r="O1215" s="9">
        <f>PRODUCT(L$4:L1214)</f>
        <v>0</v>
      </c>
      <c r="P1215" s="9">
        <f t="shared" si="1458"/>
        <v>0</v>
      </c>
      <c r="Q1215" s="9">
        <f t="shared" si="1459"/>
        <v>0</v>
      </c>
      <c r="R1215" s="9">
        <f t="shared" si="1460"/>
        <v>0</v>
      </c>
      <c r="S1215" s="9">
        <f t="shared" si="1474"/>
        <v>0</v>
      </c>
      <c r="T1215" s="9">
        <f t="shared" si="1475"/>
        <v>0</v>
      </c>
      <c r="U1215" s="9">
        <f t="shared" si="1476"/>
        <v>0</v>
      </c>
      <c r="V1215" s="9">
        <f t="shared" si="1477"/>
        <v>0</v>
      </c>
    </row>
    <row r="1216" spans="1:22" x14ac:dyDescent="0.25">
      <c r="A1216">
        <f t="shared" si="1410"/>
        <v>1212</v>
      </c>
      <c r="B1216" t="str">
        <f t="shared" si="1471"/>
        <v>January</v>
      </c>
      <c r="C1216">
        <f t="shared" si="1453"/>
        <v>2126</v>
      </c>
      <c r="D1216">
        <f t="shared" ref="D1216:E1216" si="1481">D1204+1</f>
        <v>143</v>
      </c>
      <c r="E1216">
        <f t="shared" si="1481"/>
        <v>141</v>
      </c>
      <c r="F1216" s="6"/>
      <c r="G1216" s="83">
        <f>VLOOKUP(D1216,Rates2,5)*VLOOKUP(D1216,Mort_Imp_Retirees,C1216-'Mort Imp Cume'!$C$4+2)</f>
        <v>1</v>
      </c>
      <c r="H1216" s="9">
        <f t="shared" si="1455"/>
        <v>0</v>
      </c>
      <c r="I1216" s="83">
        <f>VLOOKUP(E1216,Rates2,6)*VLOOKUP(E1216,Mort_Imp_Survivors,C1216-'Mort Imp Cume'!$C$4+2)</f>
        <v>1</v>
      </c>
      <c r="J1216" s="9">
        <f t="shared" si="1456"/>
        <v>0</v>
      </c>
      <c r="K1216" s="83">
        <f>VLOOKUP(E1216,Rates2,7)*VLOOKUP(E1216,Mort_Imp_Survivors,C1216-'Mort Imp Cume'!$C$4+2)</f>
        <v>1</v>
      </c>
      <c r="L1216" s="9">
        <f t="shared" si="1457"/>
        <v>0</v>
      </c>
      <c r="M1216" s="31">
        <f>PRODUCT(H$4:H1215)</f>
        <v>0</v>
      </c>
      <c r="N1216" s="9">
        <f>PRODUCT(J$4:J1215)</f>
        <v>0</v>
      </c>
      <c r="O1216" s="9">
        <f>PRODUCT(L$4:L1215)</f>
        <v>0</v>
      </c>
      <c r="P1216" s="9">
        <f t="shared" si="1458"/>
        <v>0</v>
      </c>
      <c r="Q1216" s="9">
        <f t="shared" si="1459"/>
        <v>0</v>
      </c>
      <c r="R1216" s="9">
        <f t="shared" si="1460"/>
        <v>0</v>
      </c>
      <c r="S1216" s="9">
        <f t="shared" si="1474"/>
        <v>0</v>
      </c>
      <c r="T1216" s="9">
        <f t="shared" si="1475"/>
        <v>0</v>
      </c>
      <c r="U1216" s="9">
        <f t="shared" si="1476"/>
        <v>0</v>
      </c>
      <c r="V1216" s="9">
        <f t="shared" si="1477"/>
        <v>0</v>
      </c>
    </row>
    <row r="1217" spans="1:22" x14ac:dyDescent="0.25">
      <c r="A1217">
        <f t="shared" si="1410"/>
        <v>1213</v>
      </c>
      <c r="B1217" t="str">
        <f t="shared" si="1471"/>
        <v>February</v>
      </c>
      <c r="C1217">
        <f t="shared" si="1453"/>
        <v>2126</v>
      </c>
      <c r="D1217">
        <f t="shared" ref="D1217:E1217" si="1482">D1205+1</f>
        <v>143</v>
      </c>
      <c r="E1217">
        <f t="shared" si="1482"/>
        <v>141</v>
      </c>
      <c r="F1217" s="6"/>
      <c r="G1217" s="83">
        <f>VLOOKUP(D1217,Rates2,5)*VLOOKUP(D1217,Mort_Imp_Retirees,C1217-'Mort Imp Cume'!$C$4+2)</f>
        <v>1</v>
      </c>
      <c r="H1217" s="9">
        <f t="shared" si="1455"/>
        <v>0</v>
      </c>
      <c r="I1217" s="83">
        <f>VLOOKUP(E1217,Rates2,6)*VLOOKUP(E1217,Mort_Imp_Survivors,C1217-'Mort Imp Cume'!$C$4+2)</f>
        <v>1</v>
      </c>
      <c r="J1217" s="9">
        <f t="shared" si="1456"/>
        <v>0</v>
      </c>
      <c r="K1217" s="83">
        <f>VLOOKUP(E1217,Rates2,7)*VLOOKUP(E1217,Mort_Imp_Survivors,C1217-'Mort Imp Cume'!$C$4+2)</f>
        <v>1</v>
      </c>
      <c r="L1217" s="9">
        <f t="shared" si="1457"/>
        <v>0</v>
      </c>
      <c r="M1217" s="31">
        <f>PRODUCT(H$4:H1216)</f>
        <v>0</v>
      </c>
      <c r="N1217" s="9">
        <f>PRODUCT(J$4:J1216)</f>
        <v>0</v>
      </c>
      <c r="O1217" s="9">
        <f>PRODUCT(L$4:L1216)</f>
        <v>0</v>
      </c>
      <c r="P1217" s="9">
        <f t="shared" si="1458"/>
        <v>0</v>
      </c>
      <c r="Q1217" s="9">
        <f t="shared" si="1459"/>
        <v>0</v>
      </c>
      <c r="R1217" s="9">
        <f t="shared" si="1460"/>
        <v>0</v>
      </c>
      <c r="S1217" s="9">
        <f t="shared" si="1474"/>
        <v>0</v>
      </c>
      <c r="T1217" s="9">
        <f t="shared" si="1475"/>
        <v>0</v>
      </c>
      <c r="U1217" s="9">
        <f t="shared" si="1476"/>
        <v>0</v>
      </c>
      <c r="V1217" s="9">
        <f t="shared" si="1477"/>
        <v>0</v>
      </c>
    </row>
    <row r="1218" spans="1:22" x14ac:dyDescent="0.25">
      <c r="A1218">
        <f t="shared" si="1410"/>
        <v>1214</v>
      </c>
      <c r="B1218" t="str">
        <f t="shared" si="1471"/>
        <v>March</v>
      </c>
      <c r="C1218">
        <f t="shared" si="1453"/>
        <v>2126</v>
      </c>
      <c r="D1218">
        <f t="shared" ref="D1218:E1218" si="1483">D1206+1</f>
        <v>143</v>
      </c>
      <c r="E1218">
        <f t="shared" si="1483"/>
        <v>141</v>
      </c>
      <c r="F1218" s="6"/>
      <c r="G1218" s="83">
        <f>VLOOKUP(D1218,Rates2,5)*VLOOKUP(D1218,Mort_Imp_Retirees,C1218-'Mort Imp Cume'!$C$4+2)</f>
        <v>1</v>
      </c>
      <c r="H1218" s="9">
        <f t="shared" si="1455"/>
        <v>0</v>
      </c>
      <c r="I1218" s="83">
        <f>VLOOKUP(E1218,Rates2,6)*VLOOKUP(E1218,Mort_Imp_Survivors,C1218-'Mort Imp Cume'!$C$4+2)</f>
        <v>1</v>
      </c>
      <c r="J1218" s="9">
        <f t="shared" si="1456"/>
        <v>0</v>
      </c>
      <c r="K1218" s="83">
        <f>VLOOKUP(E1218,Rates2,7)*VLOOKUP(E1218,Mort_Imp_Survivors,C1218-'Mort Imp Cume'!$C$4+2)</f>
        <v>1</v>
      </c>
      <c r="L1218" s="9">
        <f t="shared" si="1457"/>
        <v>0</v>
      </c>
      <c r="M1218" s="31">
        <f>PRODUCT(H$4:H1217)</f>
        <v>0</v>
      </c>
      <c r="N1218" s="9">
        <f>PRODUCT(J$4:J1217)</f>
        <v>0</v>
      </c>
      <c r="O1218" s="9">
        <f>PRODUCT(L$4:L1217)</f>
        <v>0</v>
      </c>
      <c r="P1218" s="9">
        <f t="shared" si="1458"/>
        <v>0</v>
      </c>
      <c r="Q1218" s="9">
        <f t="shared" si="1459"/>
        <v>0</v>
      </c>
      <c r="R1218" s="9">
        <f t="shared" si="1460"/>
        <v>0</v>
      </c>
      <c r="S1218" s="9">
        <f t="shared" si="1474"/>
        <v>0</v>
      </c>
      <c r="T1218" s="9">
        <f t="shared" si="1475"/>
        <v>0</v>
      </c>
      <c r="U1218" s="9">
        <f t="shared" si="1476"/>
        <v>0</v>
      </c>
      <c r="V1218" s="9">
        <f t="shared" si="1477"/>
        <v>0</v>
      </c>
    </row>
    <row r="1219" spans="1:22" x14ac:dyDescent="0.25">
      <c r="A1219">
        <f t="shared" si="1410"/>
        <v>1215</v>
      </c>
      <c r="B1219" t="str">
        <f t="shared" si="1471"/>
        <v>April</v>
      </c>
      <c r="C1219">
        <f t="shared" si="1453"/>
        <v>2126</v>
      </c>
      <c r="D1219">
        <f t="shared" ref="D1219:E1219" si="1484">D1207+1</f>
        <v>143</v>
      </c>
      <c r="E1219">
        <f t="shared" si="1484"/>
        <v>141</v>
      </c>
      <c r="F1219" s="6"/>
      <c r="G1219" s="83">
        <f>VLOOKUP(D1219,Rates2,5)*VLOOKUP(D1219,Mort_Imp_Retirees,C1219-'Mort Imp Cume'!$C$4+2)</f>
        <v>1</v>
      </c>
      <c r="H1219" s="9">
        <f t="shared" si="1455"/>
        <v>0</v>
      </c>
      <c r="I1219" s="83">
        <f>VLOOKUP(E1219,Rates2,6)*VLOOKUP(E1219,Mort_Imp_Survivors,C1219-'Mort Imp Cume'!$C$4+2)</f>
        <v>1</v>
      </c>
      <c r="J1219" s="9">
        <f t="shared" si="1456"/>
        <v>0</v>
      </c>
      <c r="K1219" s="83">
        <f>VLOOKUP(E1219,Rates2,7)*VLOOKUP(E1219,Mort_Imp_Survivors,C1219-'Mort Imp Cume'!$C$4+2)</f>
        <v>1</v>
      </c>
      <c r="L1219" s="9">
        <f t="shared" si="1457"/>
        <v>0</v>
      </c>
      <c r="M1219" s="31">
        <f>PRODUCT(H$4:H1218)</f>
        <v>0</v>
      </c>
      <c r="N1219" s="9">
        <f>PRODUCT(J$4:J1218)</f>
        <v>0</v>
      </c>
      <c r="O1219" s="9">
        <f>PRODUCT(L$4:L1218)</f>
        <v>0</v>
      </c>
      <c r="P1219" s="9">
        <f t="shared" si="1458"/>
        <v>0</v>
      </c>
      <c r="Q1219" s="9">
        <f t="shared" si="1459"/>
        <v>0</v>
      </c>
      <c r="R1219" s="9">
        <f t="shared" si="1460"/>
        <v>0</v>
      </c>
      <c r="S1219" s="9">
        <f t="shared" si="1474"/>
        <v>0</v>
      </c>
      <c r="T1219" s="9">
        <f t="shared" si="1475"/>
        <v>0</v>
      </c>
      <c r="U1219" s="9">
        <f t="shared" si="1476"/>
        <v>0</v>
      </c>
      <c r="V1219" s="9">
        <f t="shared" si="1477"/>
        <v>0</v>
      </c>
    </row>
    <row r="1220" spans="1:22" x14ac:dyDescent="0.25">
      <c r="A1220">
        <f t="shared" si="1410"/>
        <v>1216</v>
      </c>
      <c r="B1220" t="str">
        <f t="shared" si="1471"/>
        <v>May</v>
      </c>
      <c r="C1220">
        <f t="shared" si="1453"/>
        <v>2126</v>
      </c>
      <c r="D1220">
        <f t="shared" ref="D1220:E1220" si="1485">D1208+1</f>
        <v>143</v>
      </c>
      <c r="E1220">
        <f t="shared" si="1485"/>
        <v>141</v>
      </c>
      <c r="F1220" s="6"/>
      <c r="G1220" s="83">
        <f>VLOOKUP(D1220,Rates2,5)*VLOOKUP(D1220,Mort_Imp_Retirees,C1220-'Mort Imp Cume'!$C$4+2)</f>
        <v>1</v>
      </c>
      <c r="H1220" s="9">
        <f t="shared" si="1455"/>
        <v>0</v>
      </c>
      <c r="I1220" s="83">
        <f>VLOOKUP(E1220,Rates2,6)*VLOOKUP(E1220,Mort_Imp_Survivors,C1220-'Mort Imp Cume'!$C$4+2)</f>
        <v>1</v>
      </c>
      <c r="J1220" s="9">
        <f t="shared" si="1456"/>
        <v>0</v>
      </c>
      <c r="K1220" s="83">
        <f>VLOOKUP(E1220,Rates2,7)*VLOOKUP(E1220,Mort_Imp_Survivors,C1220-'Mort Imp Cume'!$C$4+2)</f>
        <v>1</v>
      </c>
      <c r="L1220" s="9">
        <f t="shared" si="1457"/>
        <v>0</v>
      </c>
      <c r="M1220" s="31">
        <f>PRODUCT(H$4:H1219)</f>
        <v>0</v>
      </c>
      <c r="N1220" s="9">
        <f>PRODUCT(J$4:J1219)</f>
        <v>0</v>
      </c>
      <c r="O1220" s="9">
        <f>PRODUCT(L$4:L1219)</f>
        <v>0</v>
      </c>
      <c r="P1220" s="9">
        <f t="shared" si="1458"/>
        <v>0</v>
      </c>
      <c r="Q1220" s="9">
        <f t="shared" si="1459"/>
        <v>0</v>
      </c>
      <c r="R1220" s="9">
        <f t="shared" si="1460"/>
        <v>0</v>
      </c>
      <c r="S1220" s="9">
        <f t="shared" si="1474"/>
        <v>0</v>
      </c>
      <c r="T1220" s="9">
        <f t="shared" si="1475"/>
        <v>0</v>
      </c>
      <c r="U1220" s="9">
        <f t="shared" si="1476"/>
        <v>0</v>
      </c>
      <c r="V1220" s="9">
        <f t="shared" si="1477"/>
        <v>0</v>
      </c>
    </row>
    <row r="1221" spans="1:22" x14ac:dyDescent="0.25">
      <c r="A1221">
        <f t="shared" si="1410"/>
        <v>1217</v>
      </c>
      <c r="B1221" t="str">
        <f t="shared" si="1471"/>
        <v>June</v>
      </c>
      <c r="C1221">
        <f t="shared" si="1453"/>
        <v>2126</v>
      </c>
      <c r="D1221">
        <f t="shared" ref="D1221:E1221" si="1486">D1209+1</f>
        <v>143</v>
      </c>
      <c r="E1221">
        <f t="shared" si="1486"/>
        <v>141</v>
      </c>
      <c r="F1221" s="6"/>
      <c r="G1221" s="83">
        <f>VLOOKUP(D1221,Rates2,5)*VLOOKUP(D1221,Mort_Imp_Retirees,C1221-'Mort Imp Cume'!$C$4+2)</f>
        <v>1</v>
      </c>
      <c r="H1221" s="9">
        <f t="shared" si="1455"/>
        <v>0</v>
      </c>
      <c r="I1221" s="83">
        <f>VLOOKUP(E1221,Rates2,6)*VLOOKUP(E1221,Mort_Imp_Survivors,C1221-'Mort Imp Cume'!$C$4+2)</f>
        <v>1</v>
      </c>
      <c r="J1221" s="9">
        <f t="shared" si="1456"/>
        <v>0</v>
      </c>
      <c r="K1221" s="83">
        <f>VLOOKUP(E1221,Rates2,7)*VLOOKUP(E1221,Mort_Imp_Survivors,C1221-'Mort Imp Cume'!$C$4+2)</f>
        <v>1</v>
      </c>
      <c r="L1221" s="9">
        <f t="shared" si="1457"/>
        <v>0</v>
      </c>
      <c r="M1221" s="31">
        <f>PRODUCT(H$4:H1220)</f>
        <v>0</v>
      </c>
      <c r="N1221" s="9">
        <f>PRODUCT(J$4:J1220)</f>
        <v>0</v>
      </c>
      <c r="O1221" s="9">
        <f>PRODUCT(L$4:L1220)</f>
        <v>0</v>
      </c>
      <c r="P1221" s="9">
        <f t="shared" si="1458"/>
        <v>0</v>
      </c>
      <c r="Q1221" s="9">
        <f t="shared" si="1459"/>
        <v>0</v>
      </c>
      <c r="R1221" s="9">
        <f t="shared" si="1460"/>
        <v>0</v>
      </c>
      <c r="S1221" s="9">
        <f t="shared" si="1474"/>
        <v>0</v>
      </c>
      <c r="T1221" s="9">
        <f t="shared" si="1475"/>
        <v>0</v>
      </c>
      <c r="U1221" s="9">
        <f t="shared" si="1476"/>
        <v>0</v>
      </c>
      <c r="V1221" s="9">
        <f t="shared" si="1477"/>
        <v>0</v>
      </c>
    </row>
    <row r="1222" spans="1:22" x14ac:dyDescent="0.25">
      <c r="A1222">
        <f t="shared" ref="A1222:A1240" si="1487">A1221+1</f>
        <v>1218</v>
      </c>
      <c r="B1222" t="str">
        <f t="shared" si="1471"/>
        <v>July</v>
      </c>
      <c r="C1222">
        <f t="shared" si="1453"/>
        <v>2126</v>
      </c>
      <c r="D1222">
        <f t="shared" ref="D1222:E1222" si="1488">D1210+1</f>
        <v>143</v>
      </c>
      <c r="E1222">
        <f t="shared" si="1488"/>
        <v>141</v>
      </c>
      <c r="F1222" s="6"/>
      <c r="G1222" s="83">
        <f>VLOOKUP(D1222,Rates2,5)*VLOOKUP(D1222,Mort_Imp_Retirees,C1222-'Mort Imp Cume'!$C$4+2)</f>
        <v>1</v>
      </c>
      <c r="H1222" s="9">
        <f t="shared" si="1455"/>
        <v>0</v>
      </c>
      <c r="I1222" s="83">
        <f>VLOOKUP(E1222,Rates2,6)*VLOOKUP(E1222,Mort_Imp_Survivors,C1222-'Mort Imp Cume'!$C$4+2)</f>
        <v>1</v>
      </c>
      <c r="J1222" s="9">
        <f t="shared" si="1456"/>
        <v>0</v>
      </c>
      <c r="K1222" s="83">
        <f>VLOOKUP(E1222,Rates2,7)*VLOOKUP(E1222,Mort_Imp_Survivors,C1222-'Mort Imp Cume'!$C$4+2)</f>
        <v>1</v>
      </c>
      <c r="L1222" s="9">
        <f t="shared" si="1457"/>
        <v>0</v>
      </c>
      <c r="M1222" s="31">
        <f>PRODUCT(H$4:H1221)</f>
        <v>0</v>
      </c>
      <c r="N1222" s="9">
        <f>PRODUCT(J$4:J1221)</f>
        <v>0</v>
      </c>
      <c r="O1222" s="9">
        <f>PRODUCT(L$4:L1221)</f>
        <v>0</v>
      </c>
      <c r="P1222" s="9">
        <f t="shared" si="1458"/>
        <v>0</v>
      </c>
      <c r="Q1222" s="9">
        <f t="shared" si="1459"/>
        <v>0</v>
      </c>
      <c r="R1222" s="9">
        <f t="shared" si="1460"/>
        <v>0</v>
      </c>
      <c r="S1222" s="9">
        <f t="shared" si="1474"/>
        <v>0</v>
      </c>
      <c r="T1222" s="9">
        <f t="shared" si="1475"/>
        <v>0</v>
      </c>
      <c r="U1222" s="9">
        <f t="shared" si="1476"/>
        <v>0</v>
      </c>
      <c r="V1222" s="9">
        <f t="shared" si="1477"/>
        <v>0</v>
      </c>
    </row>
    <row r="1223" spans="1:22" x14ac:dyDescent="0.25">
      <c r="A1223">
        <f t="shared" si="1487"/>
        <v>1219</v>
      </c>
      <c r="B1223" t="str">
        <f t="shared" si="1471"/>
        <v>August</v>
      </c>
      <c r="C1223">
        <f t="shared" si="1453"/>
        <v>2126</v>
      </c>
      <c r="D1223">
        <f t="shared" ref="D1223:E1223" si="1489">D1211+1</f>
        <v>143</v>
      </c>
      <c r="E1223">
        <f t="shared" si="1489"/>
        <v>141</v>
      </c>
      <c r="F1223" s="6"/>
      <c r="G1223" s="83">
        <f>VLOOKUP(D1223,Rates2,5)*VLOOKUP(D1223,Mort_Imp_Retirees,C1223-'Mort Imp Cume'!$C$4+2)</f>
        <v>1</v>
      </c>
      <c r="H1223" s="9">
        <f t="shared" si="1455"/>
        <v>0</v>
      </c>
      <c r="I1223" s="83">
        <f>VLOOKUP(E1223,Rates2,6)*VLOOKUP(E1223,Mort_Imp_Survivors,C1223-'Mort Imp Cume'!$C$4+2)</f>
        <v>1</v>
      </c>
      <c r="J1223" s="9">
        <f t="shared" si="1456"/>
        <v>0</v>
      </c>
      <c r="K1223" s="83">
        <f>VLOOKUP(E1223,Rates2,7)*VLOOKUP(E1223,Mort_Imp_Survivors,C1223-'Mort Imp Cume'!$C$4+2)</f>
        <v>1</v>
      </c>
      <c r="L1223" s="9">
        <f t="shared" si="1457"/>
        <v>0</v>
      </c>
      <c r="M1223" s="31">
        <f>PRODUCT(H$4:H1222)</f>
        <v>0</v>
      </c>
      <c r="N1223" s="9">
        <f>PRODUCT(J$4:J1222)</f>
        <v>0</v>
      </c>
      <c r="O1223" s="9">
        <f>PRODUCT(L$4:L1222)</f>
        <v>0</v>
      </c>
      <c r="P1223" s="9">
        <f t="shared" si="1458"/>
        <v>0</v>
      </c>
      <c r="Q1223" s="9">
        <f t="shared" si="1459"/>
        <v>0</v>
      </c>
      <c r="R1223" s="9">
        <f t="shared" si="1460"/>
        <v>0</v>
      </c>
      <c r="S1223" s="9">
        <f t="shared" si="1474"/>
        <v>0</v>
      </c>
      <c r="T1223" s="9">
        <f t="shared" si="1475"/>
        <v>0</v>
      </c>
      <c r="U1223" s="9">
        <f t="shared" si="1476"/>
        <v>0</v>
      </c>
      <c r="V1223" s="9">
        <f t="shared" si="1477"/>
        <v>0</v>
      </c>
    </row>
    <row r="1224" spans="1:22" x14ac:dyDescent="0.25">
      <c r="A1224">
        <f t="shared" si="1487"/>
        <v>1220</v>
      </c>
      <c r="B1224" t="str">
        <f t="shared" si="1471"/>
        <v>September</v>
      </c>
      <c r="C1224">
        <f t="shared" si="1453"/>
        <v>2126</v>
      </c>
      <c r="D1224">
        <f t="shared" ref="D1224:E1224" si="1490">D1212+1</f>
        <v>143</v>
      </c>
      <c r="E1224">
        <f t="shared" si="1490"/>
        <v>141</v>
      </c>
      <c r="F1224" s="6"/>
      <c r="G1224" s="83">
        <f>VLOOKUP(D1224,Rates2,5)*VLOOKUP(D1224,Mort_Imp_Retirees,C1224-'Mort Imp Cume'!$C$4+2)</f>
        <v>1</v>
      </c>
      <c r="H1224" s="9">
        <f t="shared" si="1455"/>
        <v>0</v>
      </c>
      <c r="I1224" s="83">
        <f>VLOOKUP(E1224,Rates2,6)*VLOOKUP(E1224,Mort_Imp_Survivors,C1224-'Mort Imp Cume'!$C$4+2)</f>
        <v>1</v>
      </c>
      <c r="J1224" s="9">
        <f t="shared" si="1456"/>
        <v>0</v>
      </c>
      <c r="K1224" s="83">
        <f>VLOOKUP(E1224,Rates2,7)*VLOOKUP(E1224,Mort_Imp_Survivors,C1224-'Mort Imp Cume'!$C$4+2)</f>
        <v>1</v>
      </c>
      <c r="L1224" s="9">
        <f t="shared" si="1457"/>
        <v>0</v>
      </c>
      <c r="M1224" s="31">
        <f>PRODUCT(H$4:H1223)</f>
        <v>0</v>
      </c>
      <c r="N1224" s="9">
        <f>PRODUCT(J$4:J1223)</f>
        <v>0</v>
      </c>
      <c r="O1224" s="9">
        <f>PRODUCT(L$4:L1223)</f>
        <v>0</v>
      </c>
      <c r="P1224" s="9">
        <f t="shared" si="1458"/>
        <v>0</v>
      </c>
      <c r="Q1224" s="9">
        <f t="shared" si="1459"/>
        <v>0</v>
      </c>
      <c r="R1224" s="9">
        <f t="shared" si="1460"/>
        <v>0</v>
      </c>
      <c r="S1224" s="9">
        <f t="shared" si="1474"/>
        <v>0</v>
      </c>
      <c r="T1224" s="9">
        <f t="shared" si="1475"/>
        <v>0</v>
      </c>
      <c r="U1224" s="9">
        <f t="shared" si="1476"/>
        <v>0</v>
      </c>
      <c r="V1224" s="9">
        <f t="shared" si="1477"/>
        <v>0</v>
      </c>
    </row>
    <row r="1225" spans="1:22" x14ac:dyDescent="0.25">
      <c r="A1225">
        <f t="shared" si="1487"/>
        <v>1221</v>
      </c>
      <c r="B1225" t="str">
        <f t="shared" si="1471"/>
        <v>October</v>
      </c>
      <c r="C1225">
        <f t="shared" si="1453"/>
        <v>2126</v>
      </c>
      <c r="D1225">
        <f t="shared" ref="D1225:E1225" si="1491">D1213+1</f>
        <v>143</v>
      </c>
      <c r="E1225">
        <f t="shared" si="1491"/>
        <v>141</v>
      </c>
      <c r="F1225" s="6"/>
      <c r="G1225" s="83">
        <f>VLOOKUP(D1225,Rates2,5)*VLOOKUP(D1225,Mort_Imp_Retirees,C1225-'Mort Imp Cume'!$C$4+2)</f>
        <v>1</v>
      </c>
      <c r="H1225" s="9">
        <f t="shared" si="1455"/>
        <v>0</v>
      </c>
      <c r="I1225" s="83">
        <f>VLOOKUP(E1225,Rates2,6)*VLOOKUP(E1225,Mort_Imp_Survivors,C1225-'Mort Imp Cume'!$C$4+2)</f>
        <v>1</v>
      </c>
      <c r="J1225" s="9">
        <f t="shared" si="1456"/>
        <v>0</v>
      </c>
      <c r="K1225" s="83">
        <f>VLOOKUP(E1225,Rates2,7)*VLOOKUP(E1225,Mort_Imp_Survivors,C1225-'Mort Imp Cume'!$C$4+2)</f>
        <v>1</v>
      </c>
      <c r="L1225" s="9">
        <f t="shared" si="1457"/>
        <v>0</v>
      </c>
      <c r="M1225" s="31">
        <f>PRODUCT(H$4:H1224)</f>
        <v>0</v>
      </c>
      <c r="N1225" s="9">
        <f>PRODUCT(J$4:J1224)</f>
        <v>0</v>
      </c>
      <c r="O1225" s="9">
        <f>PRODUCT(L$4:L1224)</f>
        <v>0</v>
      </c>
      <c r="P1225" s="9">
        <f t="shared" si="1458"/>
        <v>0</v>
      </c>
      <c r="Q1225" s="9">
        <f t="shared" si="1459"/>
        <v>0</v>
      </c>
      <c r="R1225" s="9">
        <f t="shared" si="1460"/>
        <v>0</v>
      </c>
      <c r="S1225" s="9">
        <f t="shared" si="1474"/>
        <v>0</v>
      </c>
      <c r="T1225" s="9">
        <f t="shared" si="1475"/>
        <v>0</v>
      </c>
      <c r="U1225" s="9">
        <f t="shared" si="1476"/>
        <v>0</v>
      </c>
      <c r="V1225" s="9">
        <f t="shared" si="1477"/>
        <v>0</v>
      </c>
    </row>
    <row r="1226" spans="1:22" x14ac:dyDescent="0.25">
      <c r="A1226">
        <f t="shared" si="1487"/>
        <v>1222</v>
      </c>
      <c r="B1226" t="str">
        <f t="shared" si="1471"/>
        <v>November</v>
      </c>
      <c r="C1226">
        <f t="shared" si="1453"/>
        <v>2126</v>
      </c>
      <c r="D1226">
        <f t="shared" ref="D1226:E1226" si="1492">D1214+1</f>
        <v>143</v>
      </c>
      <c r="E1226">
        <f t="shared" si="1492"/>
        <v>141</v>
      </c>
      <c r="F1226" s="6"/>
      <c r="G1226" s="83">
        <f>VLOOKUP(D1226,Rates2,5)*VLOOKUP(D1226,Mort_Imp_Retirees,C1226-'Mort Imp Cume'!$C$4+2)</f>
        <v>1</v>
      </c>
      <c r="H1226" s="9">
        <f t="shared" si="1455"/>
        <v>0</v>
      </c>
      <c r="I1226" s="83">
        <f>VLOOKUP(E1226,Rates2,6)*VLOOKUP(E1226,Mort_Imp_Survivors,C1226-'Mort Imp Cume'!$C$4+2)</f>
        <v>1</v>
      </c>
      <c r="J1226" s="9">
        <f t="shared" si="1456"/>
        <v>0</v>
      </c>
      <c r="K1226" s="83">
        <f>VLOOKUP(E1226,Rates2,7)*VLOOKUP(E1226,Mort_Imp_Survivors,C1226-'Mort Imp Cume'!$C$4+2)</f>
        <v>1</v>
      </c>
      <c r="L1226" s="9">
        <f t="shared" si="1457"/>
        <v>0</v>
      </c>
      <c r="M1226" s="31">
        <f>PRODUCT(H$4:H1225)</f>
        <v>0</v>
      </c>
      <c r="N1226" s="9">
        <f>PRODUCT(J$4:J1225)</f>
        <v>0</v>
      </c>
      <c r="O1226" s="9">
        <f>PRODUCT(L$4:L1225)</f>
        <v>0</v>
      </c>
      <c r="P1226" s="9">
        <f t="shared" si="1458"/>
        <v>0</v>
      </c>
      <c r="Q1226" s="9">
        <f t="shared" si="1459"/>
        <v>0</v>
      </c>
      <c r="R1226" s="9">
        <f t="shared" si="1460"/>
        <v>0</v>
      </c>
      <c r="S1226" s="9">
        <f t="shared" si="1474"/>
        <v>0</v>
      </c>
      <c r="T1226" s="9">
        <f t="shared" si="1475"/>
        <v>0</v>
      </c>
      <c r="U1226" s="9">
        <f t="shared" si="1476"/>
        <v>0</v>
      </c>
      <c r="V1226" s="9">
        <f t="shared" si="1477"/>
        <v>0</v>
      </c>
    </row>
    <row r="1227" spans="1:22" x14ac:dyDescent="0.25">
      <c r="A1227">
        <f>A1226+1</f>
        <v>1223</v>
      </c>
      <c r="B1227" t="str">
        <f t="shared" ref="B1227:B1238" si="1493">B1215</f>
        <v>December</v>
      </c>
      <c r="C1227">
        <f>C1226+IF(B1226="December",1,0)</f>
        <v>2126</v>
      </c>
      <c r="D1227">
        <f t="shared" ref="D1227:E1238" si="1494">D1215+1</f>
        <v>143</v>
      </c>
      <c r="E1227">
        <f t="shared" si="1494"/>
        <v>141</v>
      </c>
      <c r="F1227" s="6"/>
      <c r="G1227" s="83">
        <f>VLOOKUP(D1227,Rates2,5)*VLOOKUP(D1227,Mort_Imp_Retirees,C1227-'Mort Imp Cume'!$C$4+2)</f>
        <v>1</v>
      </c>
      <c r="H1227" s="9">
        <f t="shared" si="1455"/>
        <v>0</v>
      </c>
      <c r="I1227" s="83">
        <f>VLOOKUP(E1227,Rates2,6)*VLOOKUP(E1227,Mort_Imp_Survivors,C1227-'Mort Imp Cume'!$C$4+2)</f>
        <v>1</v>
      </c>
      <c r="J1227" s="9">
        <f t="shared" si="1456"/>
        <v>0</v>
      </c>
      <c r="K1227" s="83">
        <f>VLOOKUP(E1227,Rates2,7)*VLOOKUP(E1227,Mort_Imp_Survivors,C1227-'Mort Imp Cume'!$C$4+2)</f>
        <v>1</v>
      </c>
      <c r="L1227" s="9">
        <f t="shared" si="1457"/>
        <v>0</v>
      </c>
      <c r="M1227" s="31">
        <f>PRODUCT(H$4:H1226)</f>
        <v>0</v>
      </c>
      <c r="N1227" s="9">
        <f>PRODUCT(J$4:J1226)</f>
        <v>0</v>
      </c>
      <c r="O1227" s="9">
        <f>PRODUCT(L$4:L1226)</f>
        <v>0</v>
      </c>
      <c r="P1227" s="9">
        <f t="shared" si="1458"/>
        <v>0</v>
      </c>
      <c r="Q1227" s="9">
        <f t="shared" si="1459"/>
        <v>0</v>
      </c>
      <c r="R1227" s="9">
        <f t="shared" si="1460"/>
        <v>0</v>
      </c>
      <c r="S1227" s="9">
        <f t="shared" ref="S1227:S1240" si="1495">IF(O1168=0,0,R1167*O1227/O1168)</f>
        <v>0</v>
      </c>
      <c r="T1227" s="9">
        <f t="shared" ref="T1227:T1240" si="1496">IF(O1108=0,0,R1107*O1227/O1108)</f>
        <v>0</v>
      </c>
      <c r="U1227" s="9">
        <f t="shared" ref="U1227:U1240" si="1497">IF(O988=0,0,R987*O1227/O988)</f>
        <v>0</v>
      </c>
      <c r="V1227" s="9">
        <f t="shared" ref="V1227:V1240" si="1498">IF(O868=0,0,R867*O1227/O868)</f>
        <v>0</v>
      </c>
    </row>
    <row r="1228" spans="1:22" x14ac:dyDescent="0.25">
      <c r="A1228">
        <f t="shared" si="1487"/>
        <v>1224</v>
      </c>
      <c r="B1228" t="str">
        <f t="shared" si="1493"/>
        <v>January</v>
      </c>
      <c r="C1228">
        <f t="shared" ref="C1228:C1240" si="1499">C1227+IF(B1227="December",1,0)</f>
        <v>2127</v>
      </c>
      <c r="D1228">
        <f t="shared" si="1494"/>
        <v>144</v>
      </c>
      <c r="E1228">
        <f t="shared" si="1494"/>
        <v>142</v>
      </c>
      <c r="F1228" s="6"/>
      <c r="G1228" s="83">
        <f>VLOOKUP(D1228,Rates2,5)*VLOOKUP(D1228,Mort_Imp_Retirees,C1228-'Mort Imp Cume'!$C$4+2)</f>
        <v>1</v>
      </c>
      <c r="H1228" s="9">
        <f t="shared" si="1455"/>
        <v>0</v>
      </c>
      <c r="I1228" s="83">
        <f>VLOOKUP(E1228,Rates2,6)*VLOOKUP(E1228,Mort_Imp_Survivors,C1228-'Mort Imp Cume'!$C$4+2)</f>
        <v>1</v>
      </c>
      <c r="J1228" s="9">
        <f t="shared" si="1456"/>
        <v>0</v>
      </c>
      <c r="K1228" s="83">
        <f>VLOOKUP(E1228,Rates2,7)*VLOOKUP(E1228,Mort_Imp_Survivors,C1228-'Mort Imp Cume'!$C$4+2)</f>
        <v>1</v>
      </c>
      <c r="L1228" s="9">
        <f t="shared" si="1457"/>
        <v>0</v>
      </c>
      <c r="M1228" s="31">
        <f>PRODUCT(H$4:H1227)</f>
        <v>0</v>
      </c>
      <c r="N1228" s="9">
        <f>PRODUCT(J$4:J1227)</f>
        <v>0</v>
      </c>
      <c r="O1228" s="9">
        <f>PRODUCT(L$4:L1227)</f>
        <v>0</v>
      </c>
      <c r="P1228" s="9">
        <f t="shared" si="1458"/>
        <v>0</v>
      </c>
      <c r="Q1228" s="9">
        <f t="shared" si="1459"/>
        <v>0</v>
      </c>
      <c r="R1228" s="9">
        <f t="shared" si="1460"/>
        <v>0</v>
      </c>
      <c r="S1228" s="9">
        <f t="shared" si="1495"/>
        <v>0</v>
      </c>
      <c r="T1228" s="9">
        <f t="shared" si="1496"/>
        <v>0</v>
      </c>
      <c r="U1228" s="9">
        <f t="shared" si="1497"/>
        <v>0</v>
      </c>
      <c r="V1228" s="9">
        <f t="shared" si="1498"/>
        <v>0</v>
      </c>
    </row>
    <row r="1229" spans="1:22" x14ac:dyDescent="0.25">
      <c r="A1229">
        <f t="shared" si="1487"/>
        <v>1225</v>
      </c>
      <c r="B1229" t="str">
        <f t="shared" si="1493"/>
        <v>February</v>
      </c>
      <c r="C1229">
        <f t="shared" si="1499"/>
        <v>2127</v>
      </c>
      <c r="D1229">
        <f t="shared" si="1494"/>
        <v>144</v>
      </c>
      <c r="E1229">
        <f t="shared" si="1494"/>
        <v>142</v>
      </c>
      <c r="F1229" s="6"/>
      <c r="G1229" s="83">
        <f>VLOOKUP(D1229,Rates2,5)*VLOOKUP(D1229,Mort_Imp_Retirees,C1229-'Mort Imp Cume'!$C$4+2)</f>
        <v>1</v>
      </c>
      <c r="H1229" s="9">
        <f t="shared" si="1455"/>
        <v>0</v>
      </c>
      <c r="I1229" s="83">
        <f>VLOOKUP(E1229,Rates2,6)*VLOOKUP(E1229,Mort_Imp_Survivors,C1229-'Mort Imp Cume'!$C$4+2)</f>
        <v>1</v>
      </c>
      <c r="J1229" s="9">
        <f t="shared" si="1456"/>
        <v>0</v>
      </c>
      <c r="K1229" s="83">
        <f>VLOOKUP(E1229,Rates2,7)*VLOOKUP(E1229,Mort_Imp_Survivors,C1229-'Mort Imp Cume'!$C$4+2)</f>
        <v>1</v>
      </c>
      <c r="L1229" s="9">
        <f t="shared" si="1457"/>
        <v>0</v>
      </c>
      <c r="M1229" s="31">
        <f>PRODUCT(H$4:H1228)</f>
        <v>0</v>
      </c>
      <c r="N1229" s="9">
        <f>PRODUCT(J$4:J1228)</f>
        <v>0</v>
      </c>
      <c r="O1229" s="9">
        <f>PRODUCT(L$4:L1228)</f>
        <v>0</v>
      </c>
      <c r="P1229" s="9">
        <f t="shared" si="1458"/>
        <v>0</v>
      </c>
      <c r="Q1229" s="9">
        <f t="shared" si="1459"/>
        <v>0</v>
      </c>
      <c r="R1229" s="9">
        <f t="shared" si="1460"/>
        <v>0</v>
      </c>
      <c r="S1229" s="9">
        <f t="shared" si="1495"/>
        <v>0</v>
      </c>
      <c r="T1229" s="9">
        <f t="shared" si="1496"/>
        <v>0</v>
      </c>
      <c r="U1229" s="9">
        <f t="shared" si="1497"/>
        <v>0</v>
      </c>
      <c r="V1229" s="9">
        <f t="shared" si="1498"/>
        <v>0</v>
      </c>
    </row>
    <row r="1230" spans="1:22" x14ac:dyDescent="0.25">
      <c r="A1230">
        <f t="shared" si="1487"/>
        <v>1226</v>
      </c>
      <c r="B1230" t="str">
        <f t="shared" si="1493"/>
        <v>March</v>
      </c>
      <c r="C1230">
        <f t="shared" si="1499"/>
        <v>2127</v>
      </c>
      <c r="D1230">
        <f t="shared" si="1494"/>
        <v>144</v>
      </c>
      <c r="E1230">
        <f t="shared" si="1494"/>
        <v>142</v>
      </c>
      <c r="F1230" s="6"/>
      <c r="G1230" s="83">
        <f>VLOOKUP(D1230,Rates2,5)*VLOOKUP(D1230,Mort_Imp_Retirees,C1230-'Mort Imp Cume'!$C$4+2)</f>
        <v>1</v>
      </c>
      <c r="H1230" s="9">
        <f t="shared" si="1455"/>
        <v>0</v>
      </c>
      <c r="I1230" s="83">
        <f>VLOOKUP(E1230,Rates2,6)*VLOOKUP(E1230,Mort_Imp_Survivors,C1230-'Mort Imp Cume'!$C$4+2)</f>
        <v>1</v>
      </c>
      <c r="J1230" s="9">
        <f t="shared" si="1456"/>
        <v>0</v>
      </c>
      <c r="K1230" s="83">
        <f>VLOOKUP(E1230,Rates2,7)*VLOOKUP(E1230,Mort_Imp_Survivors,C1230-'Mort Imp Cume'!$C$4+2)</f>
        <v>1</v>
      </c>
      <c r="L1230" s="9">
        <f t="shared" si="1457"/>
        <v>0</v>
      </c>
      <c r="M1230" s="31">
        <f>PRODUCT(H$4:H1229)</f>
        <v>0</v>
      </c>
      <c r="N1230" s="9">
        <f>PRODUCT(J$4:J1229)</f>
        <v>0</v>
      </c>
      <c r="O1230" s="9">
        <f>PRODUCT(L$4:L1229)</f>
        <v>0</v>
      </c>
      <c r="P1230" s="9">
        <f t="shared" si="1458"/>
        <v>0</v>
      </c>
      <c r="Q1230" s="9">
        <f t="shared" si="1459"/>
        <v>0</v>
      </c>
      <c r="R1230" s="9">
        <f t="shared" si="1460"/>
        <v>0</v>
      </c>
      <c r="S1230" s="9">
        <f t="shared" si="1495"/>
        <v>0</v>
      </c>
      <c r="T1230" s="9">
        <f t="shared" si="1496"/>
        <v>0</v>
      </c>
      <c r="U1230" s="9">
        <f t="shared" si="1497"/>
        <v>0</v>
      </c>
      <c r="V1230" s="9">
        <f t="shared" si="1498"/>
        <v>0</v>
      </c>
    </row>
    <row r="1231" spans="1:22" x14ac:dyDescent="0.25">
      <c r="A1231">
        <f t="shared" si="1487"/>
        <v>1227</v>
      </c>
      <c r="B1231" t="str">
        <f t="shared" si="1493"/>
        <v>April</v>
      </c>
      <c r="C1231">
        <f t="shared" si="1499"/>
        <v>2127</v>
      </c>
      <c r="D1231">
        <f t="shared" si="1494"/>
        <v>144</v>
      </c>
      <c r="E1231">
        <f t="shared" si="1494"/>
        <v>142</v>
      </c>
      <c r="F1231" s="6"/>
      <c r="G1231" s="83">
        <f>VLOOKUP(D1231,Rates2,5)*VLOOKUP(D1231,Mort_Imp_Retirees,C1231-'Mort Imp Cume'!$C$4+2)</f>
        <v>1</v>
      </c>
      <c r="H1231" s="9">
        <f t="shared" si="1455"/>
        <v>0</v>
      </c>
      <c r="I1231" s="83">
        <f>VLOOKUP(E1231,Rates2,6)*VLOOKUP(E1231,Mort_Imp_Survivors,C1231-'Mort Imp Cume'!$C$4+2)</f>
        <v>1</v>
      </c>
      <c r="J1231" s="9">
        <f t="shared" si="1456"/>
        <v>0</v>
      </c>
      <c r="K1231" s="83">
        <f>VLOOKUP(E1231,Rates2,7)*VLOOKUP(E1231,Mort_Imp_Survivors,C1231-'Mort Imp Cume'!$C$4+2)</f>
        <v>1</v>
      </c>
      <c r="L1231" s="9">
        <f t="shared" si="1457"/>
        <v>0</v>
      </c>
      <c r="M1231" s="31">
        <f>PRODUCT(H$4:H1230)</f>
        <v>0</v>
      </c>
      <c r="N1231" s="9">
        <f>PRODUCT(J$4:J1230)</f>
        <v>0</v>
      </c>
      <c r="O1231" s="9">
        <f>PRODUCT(L$4:L1230)</f>
        <v>0</v>
      </c>
      <c r="P1231" s="9">
        <f t="shared" si="1458"/>
        <v>0</v>
      </c>
      <c r="Q1231" s="9">
        <f t="shared" si="1459"/>
        <v>0</v>
      </c>
      <c r="R1231" s="9">
        <f t="shared" si="1460"/>
        <v>0</v>
      </c>
      <c r="S1231" s="9">
        <f t="shared" si="1495"/>
        <v>0</v>
      </c>
      <c r="T1231" s="9">
        <f t="shared" si="1496"/>
        <v>0</v>
      </c>
      <c r="U1231" s="9">
        <f t="shared" si="1497"/>
        <v>0</v>
      </c>
      <c r="V1231" s="9">
        <f t="shared" si="1498"/>
        <v>0</v>
      </c>
    </row>
    <row r="1232" spans="1:22" x14ac:dyDescent="0.25">
      <c r="A1232">
        <f t="shared" si="1487"/>
        <v>1228</v>
      </c>
      <c r="B1232" t="str">
        <f t="shared" si="1493"/>
        <v>May</v>
      </c>
      <c r="C1232">
        <f t="shared" si="1499"/>
        <v>2127</v>
      </c>
      <c r="D1232">
        <f t="shared" si="1494"/>
        <v>144</v>
      </c>
      <c r="E1232">
        <f t="shared" si="1494"/>
        <v>142</v>
      </c>
      <c r="F1232" s="6"/>
      <c r="G1232" s="83">
        <f>VLOOKUP(D1232,Rates2,5)*VLOOKUP(D1232,Mort_Imp_Retirees,C1232-'Mort Imp Cume'!$C$4+2)</f>
        <v>1</v>
      </c>
      <c r="H1232" s="9">
        <f t="shared" si="1455"/>
        <v>0</v>
      </c>
      <c r="I1232" s="83">
        <f>VLOOKUP(E1232,Rates2,6)*VLOOKUP(E1232,Mort_Imp_Survivors,C1232-'Mort Imp Cume'!$C$4+2)</f>
        <v>1</v>
      </c>
      <c r="J1232" s="9">
        <f t="shared" si="1456"/>
        <v>0</v>
      </c>
      <c r="K1232" s="83">
        <f>VLOOKUP(E1232,Rates2,7)*VLOOKUP(E1232,Mort_Imp_Survivors,C1232-'Mort Imp Cume'!$C$4+2)</f>
        <v>1</v>
      </c>
      <c r="L1232" s="9">
        <f t="shared" si="1457"/>
        <v>0</v>
      </c>
      <c r="M1232" s="31">
        <f>PRODUCT(H$4:H1231)</f>
        <v>0</v>
      </c>
      <c r="N1232" s="9">
        <f>PRODUCT(J$4:J1231)</f>
        <v>0</v>
      </c>
      <c r="O1232" s="9">
        <f>PRODUCT(L$4:L1231)</f>
        <v>0</v>
      </c>
      <c r="P1232" s="9">
        <f t="shared" si="1458"/>
        <v>0</v>
      </c>
      <c r="Q1232" s="9">
        <f t="shared" si="1459"/>
        <v>0</v>
      </c>
      <c r="R1232" s="9">
        <f t="shared" si="1460"/>
        <v>0</v>
      </c>
      <c r="S1232" s="9">
        <f t="shared" si="1495"/>
        <v>0</v>
      </c>
      <c r="T1232" s="9">
        <f t="shared" si="1496"/>
        <v>0</v>
      </c>
      <c r="U1232" s="9">
        <f t="shared" si="1497"/>
        <v>0</v>
      </c>
      <c r="V1232" s="9">
        <f t="shared" si="1498"/>
        <v>0</v>
      </c>
    </row>
    <row r="1233" spans="1:22" x14ac:dyDescent="0.25">
      <c r="A1233">
        <f t="shared" si="1487"/>
        <v>1229</v>
      </c>
      <c r="B1233" t="str">
        <f t="shared" si="1493"/>
        <v>June</v>
      </c>
      <c r="C1233">
        <f t="shared" si="1499"/>
        <v>2127</v>
      </c>
      <c r="D1233">
        <f t="shared" si="1494"/>
        <v>144</v>
      </c>
      <c r="E1233">
        <f t="shared" si="1494"/>
        <v>142</v>
      </c>
      <c r="F1233" s="6"/>
      <c r="G1233" s="83">
        <f>VLOOKUP(D1233,Rates2,5)*VLOOKUP(D1233,Mort_Imp_Retirees,C1233-'Mort Imp Cume'!$C$4+2)</f>
        <v>1</v>
      </c>
      <c r="H1233" s="9">
        <f t="shared" si="1455"/>
        <v>0</v>
      </c>
      <c r="I1233" s="83">
        <f>VLOOKUP(E1233,Rates2,6)*VLOOKUP(E1233,Mort_Imp_Survivors,C1233-'Mort Imp Cume'!$C$4+2)</f>
        <v>1</v>
      </c>
      <c r="J1233" s="9">
        <f t="shared" si="1456"/>
        <v>0</v>
      </c>
      <c r="K1233" s="83">
        <f>VLOOKUP(E1233,Rates2,7)*VLOOKUP(E1233,Mort_Imp_Survivors,C1233-'Mort Imp Cume'!$C$4+2)</f>
        <v>1</v>
      </c>
      <c r="L1233" s="9">
        <f t="shared" si="1457"/>
        <v>0</v>
      </c>
      <c r="M1233" s="31">
        <f>PRODUCT(H$4:H1232)</f>
        <v>0</v>
      </c>
      <c r="N1233" s="9">
        <f>PRODUCT(J$4:J1232)</f>
        <v>0</v>
      </c>
      <c r="O1233" s="9">
        <f>PRODUCT(L$4:L1232)</f>
        <v>0</v>
      </c>
      <c r="P1233" s="9">
        <f t="shared" si="1458"/>
        <v>0</v>
      </c>
      <c r="Q1233" s="9">
        <f t="shared" si="1459"/>
        <v>0</v>
      </c>
      <c r="R1233" s="9">
        <f t="shared" si="1460"/>
        <v>0</v>
      </c>
      <c r="S1233" s="9">
        <f t="shared" si="1495"/>
        <v>0</v>
      </c>
      <c r="T1233" s="9">
        <f t="shared" si="1496"/>
        <v>0</v>
      </c>
      <c r="U1233" s="9">
        <f t="shared" si="1497"/>
        <v>0</v>
      </c>
      <c r="V1233" s="9">
        <f t="shared" si="1498"/>
        <v>0</v>
      </c>
    </row>
    <row r="1234" spans="1:22" x14ac:dyDescent="0.25">
      <c r="A1234">
        <f t="shared" si="1487"/>
        <v>1230</v>
      </c>
      <c r="B1234" t="str">
        <f t="shared" si="1493"/>
        <v>July</v>
      </c>
      <c r="C1234">
        <f t="shared" si="1499"/>
        <v>2127</v>
      </c>
      <c r="D1234">
        <f t="shared" si="1494"/>
        <v>144</v>
      </c>
      <c r="E1234">
        <f t="shared" si="1494"/>
        <v>142</v>
      </c>
      <c r="F1234" s="6"/>
      <c r="G1234" s="83">
        <f>VLOOKUP(D1234,Rates2,5)*VLOOKUP(D1234,Mort_Imp_Retirees,C1234-'Mort Imp Cume'!$C$4+2)</f>
        <v>1</v>
      </c>
      <c r="H1234" s="9">
        <f t="shared" si="1455"/>
        <v>0</v>
      </c>
      <c r="I1234" s="83">
        <f>VLOOKUP(E1234,Rates2,6)*VLOOKUP(E1234,Mort_Imp_Survivors,C1234-'Mort Imp Cume'!$C$4+2)</f>
        <v>1</v>
      </c>
      <c r="J1234" s="9">
        <f t="shared" si="1456"/>
        <v>0</v>
      </c>
      <c r="K1234" s="83">
        <f>VLOOKUP(E1234,Rates2,7)*VLOOKUP(E1234,Mort_Imp_Survivors,C1234-'Mort Imp Cume'!$C$4+2)</f>
        <v>1</v>
      </c>
      <c r="L1234" s="9">
        <f t="shared" si="1457"/>
        <v>0</v>
      </c>
      <c r="M1234" s="31">
        <f>PRODUCT(H$4:H1233)</f>
        <v>0</v>
      </c>
      <c r="N1234" s="9">
        <f>PRODUCT(J$4:J1233)</f>
        <v>0</v>
      </c>
      <c r="O1234" s="9">
        <f>PRODUCT(L$4:L1233)</f>
        <v>0</v>
      </c>
      <c r="P1234" s="9">
        <f t="shared" si="1458"/>
        <v>0</v>
      </c>
      <c r="Q1234" s="9">
        <f t="shared" si="1459"/>
        <v>0</v>
      </c>
      <c r="R1234" s="9">
        <f t="shared" si="1460"/>
        <v>0</v>
      </c>
      <c r="S1234" s="9">
        <f t="shared" si="1495"/>
        <v>0</v>
      </c>
      <c r="T1234" s="9">
        <f t="shared" si="1496"/>
        <v>0</v>
      </c>
      <c r="U1234" s="9">
        <f t="shared" si="1497"/>
        <v>0</v>
      </c>
      <c r="V1234" s="9">
        <f t="shared" si="1498"/>
        <v>0</v>
      </c>
    </row>
    <row r="1235" spans="1:22" x14ac:dyDescent="0.25">
      <c r="A1235">
        <f t="shared" si="1487"/>
        <v>1231</v>
      </c>
      <c r="B1235" t="str">
        <f t="shared" si="1493"/>
        <v>August</v>
      </c>
      <c r="C1235">
        <f t="shared" si="1499"/>
        <v>2127</v>
      </c>
      <c r="D1235">
        <f t="shared" si="1494"/>
        <v>144</v>
      </c>
      <c r="E1235">
        <f t="shared" si="1494"/>
        <v>142</v>
      </c>
      <c r="F1235" s="6"/>
      <c r="G1235" s="83">
        <f>VLOOKUP(D1235,Rates2,5)*VLOOKUP(D1235,Mort_Imp_Retirees,C1235-'Mort Imp Cume'!$C$4+2)</f>
        <v>1</v>
      </c>
      <c r="H1235" s="9">
        <f t="shared" si="1455"/>
        <v>0</v>
      </c>
      <c r="I1235" s="83">
        <f>VLOOKUP(E1235,Rates2,6)*VLOOKUP(E1235,Mort_Imp_Survivors,C1235-'Mort Imp Cume'!$C$4+2)</f>
        <v>1</v>
      </c>
      <c r="J1235" s="9">
        <f t="shared" si="1456"/>
        <v>0</v>
      </c>
      <c r="K1235" s="83">
        <f>VLOOKUP(E1235,Rates2,7)*VLOOKUP(E1235,Mort_Imp_Survivors,C1235-'Mort Imp Cume'!$C$4+2)</f>
        <v>1</v>
      </c>
      <c r="L1235" s="9">
        <f t="shared" si="1457"/>
        <v>0</v>
      </c>
      <c r="M1235" s="31">
        <f>PRODUCT(H$4:H1234)</f>
        <v>0</v>
      </c>
      <c r="N1235" s="9">
        <f>PRODUCT(J$4:J1234)</f>
        <v>0</v>
      </c>
      <c r="O1235" s="9">
        <f>PRODUCT(L$4:L1234)</f>
        <v>0</v>
      </c>
      <c r="P1235" s="9">
        <f t="shared" si="1458"/>
        <v>0</v>
      </c>
      <c r="Q1235" s="9">
        <f t="shared" si="1459"/>
        <v>0</v>
      </c>
      <c r="R1235" s="9">
        <f t="shared" si="1460"/>
        <v>0</v>
      </c>
      <c r="S1235" s="9">
        <f t="shared" si="1495"/>
        <v>0</v>
      </c>
      <c r="T1235" s="9">
        <f t="shared" si="1496"/>
        <v>0</v>
      </c>
      <c r="U1235" s="9">
        <f t="shared" si="1497"/>
        <v>0</v>
      </c>
      <c r="V1235" s="9">
        <f t="shared" si="1498"/>
        <v>0</v>
      </c>
    </row>
    <row r="1236" spans="1:22" x14ac:dyDescent="0.25">
      <c r="A1236">
        <f t="shared" si="1487"/>
        <v>1232</v>
      </c>
      <c r="B1236" t="str">
        <f t="shared" si="1493"/>
        <v>September</v>
      </c>
      <c r="C1236">
        <f t="shared" si="1499"/>
        <v>2127</v>
      </c>
      <c r="D1236">
        <f t="shared" si="1494"/>
        <v>144</v>
      </c>
      <c r="E1236">
        <f t="shared" si="1494"/>
        <v>142</v>
      </c>
      <c r="F1236" s="6"/>
      <c r="G1236" s="83">
        <f>VLOOKUP(D1236,Rates2,5)*VLOOKUP(D1236,Mort_Imp_Retirees,C1236-'Mort Imp Cume'!$C$4+2)</f>
        <v>1</v>
      </c>
      <c r="H1236" s="9">
        <f t="shared" si="1455"/>
        <v>0</v>
      </c>
      <c r="I1236" s="83">
        <f>VLOOKUP(E1236,Rates2,6)*VLOOKUP(E1236,Mort_Imp_Survivors,C1236-'Mort Imp Cume'!$C$4+2)</f>
        <v>1</v>
      </c>
      <c r="J1236" s="9">
        <f t="shared" si="1456"/>
        <v>0</v>
      </c>
      <c r="K1236" s="83">
        <f>VLOOKUP(E1236,Rates2,7)*VLOOKUP(E1236,Mort_Imp_Survivors,C1236-'Mort Imp Cume'!$C$4+2)</f>
        <v>1</v>
      </c>
      <c r="L1236" s="9">
        <f t="shared" si="1457"/>
        <v>0</v>
      </c>
      <c r="M1236" s="31">
        <f>PRODUCT(H$4:H1235)</f>
        <v>0</v>
      </c>
      <c r="N1236" s="9">
        <f>PRODUCT(J$4:J1235)</f>
        <v>0</v>
      </c>
      <c r="O1236" s="9">
        <f>PRODUCT(L$4:L1235)</f>
        <v>0</v>
      </c>
      <c r="P1236" s="9">
        <f t="shared" si="1458"/>
        <v>0</v>
      </c>
      <c r="Q1236" s="9">
        <f t="shared" si="1459"/>
        <v>0</v>
      </c>
      <c r="R1236" s="9">
        <f t="shared" si="1460"/>
        <v>0</v>
      </c>
      <c r="S1236" s="9">
        <f t="shared" si="1495"/>
        <v>0</v>
      </c>
      <c r="T1236" s="9">
        <f t="shared" si="1496"/>
        <v>0</v>
      </c>
      <c r="U1236" s="9">
        <f t="shared" si="1497"/>
        <v>0</v>
      </c>
      <c r="V1236" s="9">
        <f t="shared" si="1498"/>
        <v>0</v>
      </c>
    </row>
    <row r="1237" spans="1:22" x14ac:dyDescent="0.25">
      <c r="A1237">
        <f t="shared" si="1487"/>
        <v>1233</v>
      </c>
      <c r="B1237" t="str">
        <f t="shared" si="1493"/>
        <v>October</v>
      </c>
      <c r="C1237">
        <f t="shared" si="1499"/>
        <v>2127</v>
      </c>
      <c r="D1237">
        <f t="shared" si="1494"/>
        <v>144</v>
      </c>
      <c r="E1237">
        <f t="shared" si="1494"/>
        <v>142</v>
      </c>
      <c r="F1237" s="6"/>
      <c r="G1237" s="83">
        <f>VLOOKUP(D1237,Rates2,5)*VLOOKUP(D1237,Mort_Imp_Retirees,C1237-'Mort Imp Cume'!$C$4+2)</f>
        <v>1</v>
      </c>
      <c r="H1237" s="9">
        <f t="shared" si="1455"/>
        <v>0</v>
      </c>
      <c r="I1237" s="83">
        <f>VLOOKUP(E1237,Rates2,6)*VLOOKUP(E1237,Mort_Imp_Survivors,C1237-'Mort Imp Cume'!$C$4+2)</f>
        <v>1</v>
      </c>
      <c r="J1237" s="9">
        <f t="shared" si="1456"/>
        <v>0</v>
      </c>
      <c r="K1237" s="83">
        <f>VLOOKUP(E1237,Rates2,7)*VLOOKUP(E1237,Mort_Imp_Survivors,C1237-'Mort Imp Cume'!$C$4+2)</f>
        <v>1</v>
      </c>
      <c r="L1237" s="9">
        <f t="shared" si="1457"/>
        <v>0</v>
      </c>
      <c r="M1237" s="31">
        <f>PRODUCT(H$4:H1236)</f>
        <v>0</v>
      </c>
      <c r="N1237" s="9">
        <f>PRODUCT(J$4:J1236)</f>
        <v>0</v>
      </c>
      <c r="O1237" s="9">
        <f>PRODUCT(L$4:L1236)</f>
        <v>0</v>
      </c>
      <c r="P1237" s="9">
        <f t="shared" si="1458"/>
        <v>0</v>
      </c>
      <c r="Q1237" s="9">
        <f t="shared" si="1459"/>
        <v>0</v>
      </c>
      <c r="R1237" s="9">
        <f t="shared" si="1460"/>
        <v>0</v>
      </c>
      <c r="S1237" s="9">
        <f t="shared" si="1495"/>
        <v>0</v>
      </c>
      <c r="T1237" s="9">
        <f t="shared" si="1496"/>
        <v>0</v>
      </c>
      <c r="U1237" s="9">
        <f t="shared" si="1497"/>
        <v>0</v>
      </c>
      <c r="V1237" s="9">
        <f t="shared" si="1498"/>
        <v>0</v>
      </c>
    </row>
    <row r="1238" spans="1:22" x14ac:dyDescent="0.25">
      <c r="A1238">
        <f t="shared" si="1487"/>
        <v>1234</v>
      </c>
      <c r="B1238" t="str">
        <f t="shared" si="1493"/>
        <v>November</v>
      </c>
      <c r="C1238">
        <f t="shared" si="1499"/>
        <v>2127</v>
      </c>
      <c r="D1238">
        <f t="shared" si="1494"/>
        <v>144</v>
      </c>
      <c r="E1238">
        <f t="shared" si="1494"/>
        <v>142</v>
      </c>
      <c r="F1238" s="6"/>
      <c r="G1238" s="83">
        <f>VLOOKUP(D1238,Rates2,5)*VLOOKUP(D1238,Mort_Imp_Retirees,C1238-'Mort Imp Cume'!$C$4+2)</f>
        <v>1</v>
      </c>
      <c r="H1238" s="9">
        <f t="shared" si="1455"/>
        <v>0</v>
      </c>
      <c r="I1238" s="83">
        <f>VLOOKUP(E1238,Rates2,6)*VLOOKUP(E1238,Mort_Imp_Survivors,C1238-'Mort Imp Cume'!$C$4+2)</f>
        <v>1</v>
      </c>
      <c r="J1238" s="9">
        <f t="shared" si="1456"/>
        <v>0</v>
      </c>
      <c r="K1238" s="83">
        <f>VLOOKUP(E1238,Rates2,7)*VLOOKUP(E1238,Mort_Imp_Survivors,C1238-'Mort Imp Cume'!$C$4+2)</f>
        <v>1</v>
      </c>
      <c r="L1238" s="9">
        <f t="shared" si="1457"/>
        <v>0</v>
      </c>
      <c r="M1238" s="31">
        <f>PRODUCT(H$4:H1237)</f>
        <v>0</v>
      </c>
      <c r="N1238" s="9">
        <f>PRODUCT(J$4:J1237)</f>
        <v>0</v>
      </c>
      <c r="O1238" s="9">
        <f>PRODUCT(L$4:L1237)</f>
        <v>0</v>
      </c>
      <c r="P1238" s="9">
        <f t="shared" si="1458"/>
        <v>0</v>
      </c>
      <c r="Q1238" s="9">
        <f t="shared" si="1459"/>
        <v>0</v>
      </c>
      <c r="R1238" s="9">
        <f t="shared" si="1460"/>
        <v>0</v>
      </c>
      <c r="S1238" s="9">
        <f t="shared" si="1495"/>
        <v>0</v>
      </c>
      <c r="T1238" s="9">
        <f t="shared" si="1496"/>
        <v>0</v>
      </c>
      <c r="U1238" s="9">
        <f t="shared" si="1497"/>
        <v>0</v>
      </c>
      <c r="V1238" s="9">
        <f t="shared" si="1498"/>
        <v>0</v>
      </c>
    </row>
    <row r="1239" spans="1:22" x14ac:dyDescent="0.25">
      <c r="A1239">
        <f t="shared" si="1487"/>
        <v>1235</v>
      </c>
      <c r="B1239" t="str">
        <f t="shared" si="1471"/>
        <v>December</v>
      </c>
      <c r="C1239">
        <f t="shared" si="1499"/>
        <v>2127</v>
      </c>
      <c r="D1239">
        <f t="shared" ref="D1239:E1239" si="1500">D1227+1</f>
        <v>144</v>
      </c>
      <c r="E1239">
        <f t="shared" si="1500"/>
        <v>142</v>
      </c>
      <c r="F1239" s="6"/>
      <c r="G1239" s="83">
        <f>VLOOKUP(D1239,Rates2,5)*VLOOKUP(D1239,Mort_Imp_Retirees,C1239-'Mort Imp Cume'!$C$4+2)</f>
        <v>1</v>
      </c>
      <c r="H1239" s="9">
        <f t="shared" si="1455"/>
        <v>0</v>
      </c>
      <c r="I1239" s="83">
        <f>VLOOKUP(E1239,Rates2,6)*VLOOKUP(E1239,Mort_Imp_Survivors,C1239-'Mort Imp Cume'!$C$4+2)</f>
        <v>1</v>
      </c>
      <c r="J1239" s="9">
        <f t="shared" si="1456"/>
        <v>0</v>
      </c>
      <c r="K1239" s="83">
        <f>VLOOKUP(E1239,Rates2,7)*VLOOKUP(E1239,Mort_Imp_Survivors,C1239-'Mort Imp Cume'!$C$4+2)</f>
        <v>1</v>
      </c>
      <c r="L1239" s="9">
        <f t="shared" si="1457"/>
        <v>0</v>
      </c>
      <c r="M1239" s="31">
        <f>PRODUCT(H$4:H1238)</f>
        <v>0</v>
      </c>
      <c r="N1239" s="9">
        <f>PRODUCT(J$4:J1238)</f>
        <v>0</v>
      </c>
      <c r="O1239" s="9">
        <f>PRODUCT(L$4:L1238)</f>
        <v>0</v>
      </c>
      <c r="P1239" s="9">
        <f t="shared" si="1458"/>
        <v>0</v>
      </c>
      <c r="Q1239" s="9">
        <f t="shared" si="1459"/>
        <v>0</v>
      </c>
      <c r="R1239" s="9">
        <f t="shared" si="1460"/>
        <v>0</v>
      </c>
      <c r="S1239" s="9">
        <f t="shared" si="1495"/>
        <v>0</v>
      </c>
      <c r="T1239" s="9">
        <f t="shared" si="1496"/>
        <v>0</v>
      </c>
      <c r="U1239" s="9">
        <f t="shared" si="1497"/>
        <v>0</v>
      </c>
      <c r="V1239" s="9">
        <f t="shared" si="1498"/>
        <v>0</v>
      </c>
    </row>
    <row r="1240" spans="1:22" x14ac:dyDescent="0.25">
      <c r="A1240">
        <f t="shared" si="1487"/>
        <v>1236</v>
      </c>
      <c r="B1240" t="str">
        <f t="shared" ref="B1240" si="1501">B1228</f>
        <v>January</v>
      </c>
      <c r="C1240">
        <f t="shared" si="1499"/>
        <v>2128</v>
      </c>
      <c r="D1240">
        <f t="shared" ref="D1240:E1240" si="1502">D1228+1</f>
        <v>145</v>
      </c>
      <c r="E1240">
        <f t="shared" si="1502"/>
        <v>143</v>
      </c>
      <c r="F1240" s="6"/>
      <c r="G1240" s="83">
        <f>VLOOKUP(D1240,Rates2,5)*VLOOKUP(D1240,Mort_Imp_Retirees,C1240-'Mort Imp Cume'!$C$4+2)</f>
        <v>1</v>
      </c>
      <c r="H1240" s="9">
        <f t="shared" si="1455"/>
        <v>0</v>
      </c>
      <c r="I1240" s="83">
        <f>VLOOKUP(E1240,Rates2,6)*VLOOKUP(E1240,Mort_Imp_Survivors,C1240-'Mort Imp Cume'!$C$4+2)</f>
        <v>1</v>
      </c>
      <c r="J1240" s="9">
        <f t="shared" si="1456"/>
        <v>0</v>
      </c>
      <c r="K1240" s="83">
        <f>VLOOKUP(E1240,Rates2,7)*VLOOKUP(E1240,Mort_Imp_Survivors,C1240-'Mort Imp Cume'!$C$4+2)</f>
        <v>1</v>
      </c>
      <c r="L1240" s="9">
        <f t="shared" si="1457"/>
        <v>0</v>
      </c>
      <c r="M1240" s="31">
        <f>PRODUCT(H$4:H1239)</f>
        <v>0</v>
      </c>
      <c r="N1240" s="9">
        <f>PRODUCT(J$4:J1239)</f>
        <v>0</v>
      </c>
      <c r="O1240" s="9">
        <f>PRODUCT(L$4:L1239)</f>
        <v>0</v>
      </c>
      <c r="P1240" s="9">
        <f t="shared" si="1458"/>
        <v>0</v>
      </c>
      <c r="Q1240" s="9">
        <f t="shared" si="1459"/>
        <v>0</v>
      </c>
      <c r="R1240" s="9">
        <f t="shared" si="1460"/>
        <v>0</v>
      </c>
      <c r="S1240" s="9">
        <f t="shared" si="1495"/>
        <v>0</v>
      </c>
      <c r="T1240" s="9">
        <f t="shared" si="1496"/>
        <v>0</v>
      </c>
      <c r="U1240" s="9">
        <f t="shared" si="1497"/>
        <v>0</v>
      </c>
      <c r="V1240" s="9">
        <f t="shared" si="1498"/>
        <v>0</v>
      </c>
    </row>
    <row r="1241" spans="1:22" x14ac:dyDescent="0.25">
      <c r="F1241" s="6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</row>
    <row r="1242" spans="1:22" x14ac:dyDescent="0.25">
      <c r="Q1242" s="9">
        <f t="shared" ref="Q1242:V1242" si="1503">MAX(0.000001,SUM(Q1:Q1240))</f>
        <v>0.24797276666822471</v>
      </c>
      <c r="R1242" s="9">
        <f t="shared" si="1503"/>
        <v>0.7497628318020072</v>
      </c>
      <c r="S1242" s="9">
        <f t="shared" si="1503"/>
        <v>0.55608087277738638</v>
      </c>
      <c r="T1242" s="9">
        <f t="shared" si="1503"/>
        <v>0.37003879364062092</v>
      </c>
      <c r="U1242" s="9">
        <f t="shared" si="1503"/>
        <v>0.13330719406416294</v>
      </c>
      <c r="V1242" s="9">
        <f t="shared" si="1503"/>
        <v>4.5214822158587402E-2</v>
      </c>
    </row>
    <row r="1244" spans="1:22" x14ac:dyDescent="0.25">
      <c r="Q1244" s="11">
        <f>IF(Calculations!$AC$7=FALSE,MAX(0.000001,SUM(Q1:Q1240)),"Invalid Entry")</f>
        <v>0.24797276666822471</v>
      </c>
      <c r="R1244" s="11">
        <f>IF(Calculations!$AC$7=FALSE,MAX(0.000001,SUM(R1:R1240)),"Invalid Entry")</f>
        <v>0.7497628318020072</v>
      </c>
      <c r="S1244" s="11">
        <f>IF(Calculations!$AC$7=FALSE,MAX(0.000001,SUM(S1:S1240)),"Invalid Entry")</f>
        <v>0.55608087277738638</v>
      </c>
      <c r="T1244" s="11">
        <f>IF(Calculations!$AC$7=FALSE,MAX(0.000001,SUM(T1:T1240)),"Invalid Entry")</f>
        <v>0.37003879364062092</v>
      </c>
      <c r="U1244" s="11">
        <f>IF(Calculations!$AC$7=FALSE,MAX(0.000001,SUM(U1:U1240)),"Invalid Entry")</f>
        <v>0.13330719406416294</v>
      </c>
      <c r="V1244" s="11">
        <f>IF(Calculations!$AC$7=FALSE,MAX(0.000001,SUM(V1:V1240)),"Invalid Entry")</f>
        <v>4.5214822158587402E-2</v>
      </c>
    </row>
  </sheetData>
  <phoneticPr fontId="2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/>
  <dimension ref="A1:OS326"/>
  <sheetViews>
    <sheetView zoomScale="95" zoomScaleNormal="95" workbookViewId="0">
      <pane xSplit="1" ySplit="4" topLeftCell="B5" activePane="bottomRight" state="frozen"/>
      <selection activeCell="AC4" sqref="AC4"/>
      <selection pane="topRight" activeCell="AC4" sqref="AC4"/>
      <selection pane="bottomLeft" activeCell="AC4" sqref="AC4"/>
      <selection pane="bottomRight" activeCell="C15" sqref="C15"/>
    </sheetView>
  </sheetViews>
  <sheetFormatPr defaultRowHeight="12.5" x14ac:dyDescent="0.25"/>
  <cols>
    <col min="1" max="1" width="8.7265625" style="102"/>
  </cols>
  <sheetData>
    <row r="1" spans="1:409" x14ac:dyDescent="0.25">
      <c r="B1" s="110" t="s">
        <v>142</v>
      </c>
      <c r="C1" s="111"/>
      <c r="D1" s="111"/>
      <c r="E1" s="111"/>
      <c r="F1" s="111"/>
      <c r="G1" s="111"/>
      <c r="H1" s="111"/>
      <c r="I1" s="111"/>
      <c r="J1" s="111"/>
      <c r="K1" s="111"/>
      <c r="L1" s="110"/>
      <c r="M1" s="111"/>
      <c r="N1" s="111"/>
      <c r="O1" s="111"/>
      <c r="P1" s="111"/>
      <c r="Q1" s="111"/>
    </row>
    <row r="2" spans="1:409" ht="13" x14ac:dyDescent="0.3">
      <c r="B2" s="112" t="s">
        <v>137</v>
      </c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</row>
    <row r="3" spans="1:409" ht="13" x14ac:dyDescent="0.3">
      <c r="A3" s="100" t="s">
        <v>121</v>
      </c>
    </row>
    <row r="4" spans="1:409" s="51" customFormat="1" x14ac:dyDescent="0.25">
      <c r="A4" s="101" t="s">
        <v>109</v>
      </c>
      <c r="B4" s="51">
        <v>2025</v>
      </c>
      <c r="C4" s="51">
        <v>2026</v>
      </c>
      <c r="D4" s="51">
        <v>2027</v>
      </c>
      <c r="E4" s="51">
        <v>2028</v>
      </c>
      <c r="F4" s="51">
        <v>2029</v>
      </c>
      <c r="G4" s="51">
        <v>2030</v>
      </c>
      <c r="H4" s="51">
        <v>2031</v>
      </c>
      <c r="I4" s="51">
        <v>2032</v>
      </c>
      <c r="J4" s="51">
        <v>2033</v>
      </c>
      <c r="K4" s="51">
        <v>2034</v>
      </c>
      <c r="L4" s="51">
        <v>2035</v>
      </c>
      <c r="M4" s="51">
        <v>2036</v>
      </c>
      <c r="N4" s="51">
        <v>2037</v>
      </c>
      <c r="O4" s="51">
        <v>2038</v>
      </c>
      <c r="P4" s="51">
        <v>2039</v>
      </c>
      <c r="Q4" s="51">
        <v>2040</v>
      </c>
      <c r="R4" s="51">
        <v>2041</v>
      </c>
      <c r="S4" s="51">
        <v>2042</v>
      </c>
      <c r="T4" s="51">
        <v>2043</v>
      </c>
      <c r="U4" s="51">
        <v>2044</v>
      </c>
      <c r="V4" s="51">
        <v>2045</v>
      </c>
      <c r="W4" s="51">
        <v>2046</v>
      </c>
      <c r="X4" s="51">
        <v>2047</v>
      </c>
      <c r="Y4" s="51">
        <v>2048</v>
      </c>
      <c r="Z4" s="51">
        <v>2049</v>
      </c>
      <c r="AA4" s="51">
        <v>2050</v>
      </c>
      <c r="AB4" s="51">
        <v>2051</v>
      </c>
      <c r="AC4" s="51">
        <v>2052</v>
      </c>
      <c r="AD4" s="51">
        <v>2053</v>
      </c>
      <c r="AE4" s="51">
        <v>2054</v>
      </c>
      <c r="AF4" s="51">
        <v>2055</v>
      </c>
      <c r="AG4" s="51">
        <v>2056</v>
      </c>
      <c r="AH4" s="51">
        <v>2057</v>
      </c>
      <c r="AI4" s="51">
        <v>2058</v>
      </c>
      <c r="AJ4" s="51">
        <v>2059</v>
      </c>
      <c r="AK4" s="51">
        <v>2060</v>
      </c>
      <c r="AL4" s="51">
        <v>2061</v>
      </c>
      <c r="AM4" s="51">
        <v>2062</v>
      </c>
      <c r="AN4" s="51">
        <v>2063</v>
      </c>
      <c r="AO4" s="51">
        <v>2064</v>
      </c>
      <c r="AP4" s="51">
        <v>2065</v>
      </c>
      <c r="AQ4" s="51">
        <v>2066</v>
      </c>
      <c r="AR4" s="51">
        <v>2067</v>
      </c>
      <c r="AS4" s="51">
        <v>2068</v>
      </c>
      <c r="AT4" s="51">
        <v>2069</v>
      </c>
      <c r="AU4" s="51">
        <v>2070</v>
      </c>
      <c r="AV4" s="51">
        <v>2071</v>
      </c>
      <c r="AW4" s="51">
        <v>2072</v>
      </c>
      <c r="AX4" s="51">
        <v>2073</v>
      </c>
      <c r="AY4" s="51">
        <v>2074</v>
      </c>
      <c r="AZ4" s="51">
        <v>2075</v>
      </c>
      <c r="BA4" s="51">
        <v>2076</v>
      </c>
      <c r="BB4" s="51">
        <v>2077</v>
      </c>
      <c r="BC4" s="51">
        <v>2078</v>
      </c>
      <c r="BD4" s="51">
        <v>2079</v>
      </c>
      <c r="BE4" s="51">
        <v>2080</v>
      </c>
      <c r="BF4" s="51">
        <v>2081</v>
      </c>
      <c r="BG4" s="51">
        <v>2082</v>
      </c>
      <c r="BH4" s="51">
        <v>2083</v>
      </c>
      <c r="BI4" s="51">
        <v>2084</v>
      </c>
      <c r="BJ4" s="51">
        <v>2085</v>
      </c>
      <c r="BK4" s="51">
        <v>2086</v>
      </c>
      <c r="BL4" s="51">
        <v>2087</v>
      </c>
      <c r="BM4" s="51">
        <v>2088</v>
      </c>
      <c r="BN4" s="51">
        <v>2089</v>
      </c>
      <c r="BO4" s="51">
        <v>2090</v>
      </c>
      <c r="BP4" s="51">
        <v>2091</v>
      </c>
      <c r="BQ4" s="51">
        <v>2092</v>
      </c>
      <c r="BR4" s="51">
        <v>2093</v>
      </c>
      <c r="BS4" s="51">
        <v>2094</v>
      </c>
      <c r="BT4" s="51">
        <v>2095</v>
      </c>
      <c r="BU4" s="51">
        <v>2096</v>
      </c>
      <c r="BV4" s="51">
        <v>2097</v>
      </c>
      <c r="BW4" s="51">
        <v>2098</v>
      </c>
      <c r="BX4" s="51">
        <v>2099</v>
      </c>
      <c r="BY4" s="51">
        <v>2100</v>
      </c>
      <c r="BZ4" s="51">
        <v>2101</v>
      </c>
      <c r="CA4" s="51">
        <v>2102</v>
      </c>
      <c r="CB4" s="51">
        <v>2103</v>
      </c>
      <c r="CC4" s="51">
        <v>2104</v>
      </c>
      <c r="CD4" s="51">
        <v>2105</v>
      </c>
      <c r="CE4" s="51">
        <v>2106</v>
      </c>
      <c r="CF4" s="51">
        <v>2107</v>
      </c>
      <c r="CG4" s="51">
        <v>2108</v>
      </c>
      <c r="CH4" s="51">
        <v>2109</v>
      </c>
      <c r="CI4" s="51">
        <v>2110</v>
      </c>
      <c r="CJ4" s="51">
        <v>2111</v>
      </c>
      <c r="CK4" s="51">
        <v>2112</v>
      </c>
      <c r="CL4" s="51">
        <v>2113</v>
      </c>
      <c r="CM4" s="51">
        <v>2114</v>
      </c>
      <c r="CN4" s="51">
        <v>2115</v>
      </c>
      <c r="CO4" s="51">
        <v>2116</v>
      </c>
      <c r="CP4" s="51">
        <v>2117</v>
      </c>
      <c r="CQ4" s="51">
        <v>2118</v>
      </c>
      <c r="CR4" s="51">
        <v>2119</v>
      </c>
      <c r="CS4" s="51">
        <v>2120</v>
      </c>
      <c r="CT4" s="51">
        <v>2121</v>
      </c>
      <c r="CU4" s="51">
        <v>2122</v>
      </c>
      <c r="CV4" s="51">
        <v>2123</v>
      </c>
      <c r="CW4" s="51">
        <v>2124</v>
      </c>
      <c r="CX4" s="51">
        <v>2125</v>
      </c>
      <c r="CY4" s="51">
        <v>2126</v>
      </c>
      <c r="CZ4" s="51">
        <v>2127</v>
      </c>
      <c r="DA4" s="51">
        <v>2128</v>
      </c>
      <c r="DB4" s="51">
        <v>2129</v>
      </c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</row>
    <row r="5" spans="1:409" x14ac:dyDescent="0.25">
      <c r="A5" s="102">
        <v>16</v>
      </c>
      <c r="B5" s="11">
        <v>1</v>
      </c>
      <c r="C5" s="11">
        <v>0.97519999999999996</v>
      </c>
      <c r="D5" s="11">
        <v>0.97230000000000005</v>
      </c>
      <c r="E5" s="11">
        <v>0.96970000000000001</v>
      </c>
      <c r="F5" s="11">
        <v>0.96760000000000002</v>
      </c>
      <c r="G5" s="11">
        <v>0.96609999999999996</v>
      </c>
      <c r="H5" s="11">
        <v>0.96509999999999996</v>
      </c>
      <c r="I5" s="11">
        <v>0.96399999999999997</v>
      </c>
      <c r="J5" s="11">
        <v>0.96299999999999997</v>
      </c>
      <c r="K5" s="11">
        <v>0.96209999999999996</v>
      </c>
      <c r="L5" s="11">
        <v>0.96130000000000004</v>
      </c>
      <c r="M5" s="11">
        <v>0.96050000000000002</v>
      </c>
      <c r="N5" s="11">
        <v>0.95899999999999996</v>
      </c>
      <c r="O5" s="11">
        <v>0.95899999999999996</v>
      </c>
      <c r="P5" s="11">
        <v>0.95899999999999996</v>
      </c>
      <c r="Q5" s="11">
        <v>0.96</v>
      </c>
      <c r="R5" s="11">
        <v>0.96</v>
      </c>
      <c r="S5" s="11">
        <v>0.96</v>
      </c>
      <c r="T5" s="11">
        <v>0.96</v>
      </c>
      <c r="U5" s="11">
        <v>0.96</v>
      </c>
      <c r="V5" s="11">
        <v>0.96</v>
      </c>
      <c r="W5" s="11">
        <v>0.96</v>
      </c>
      <c r="X5" s="11">
        <v>0.96</v>
      </c>
      <c r="Y5" s="11">
        <v>0.96</v>
      </c>
      <c r="Z5" s="11">
        <v>0.96</v>
      </c>
      <c r="AA5" s="11">
        <v>0.96</v>
      </c>
      <c r="AB5" s="11">
        <v>0.96</v>
      </c>
      <c r="AC5" s="11">
        <v>0.96</v>
      </c>
      <c r="AD5" s="11">
        <v>0.96</v>
      </c>
      <c r="AE5" s="11">
        <v>0.96</v>
      </c>
      <c r="AF5" s="11">
        <v>0.96</v>
      </c>
      <c r="AG5" s="11">
        <v>0.96</v>
      </c>
      <c r="AH5" s="11">
        <v>0.96</v>
      </c>
      <c r="AI5" s="11">
        <v>0.96</v>
      </c>
      <c r="AJ5" s="11">
        <v>0.96</v>
      </c>
      <c r="AK5" s="11">
        <v>0.96</v>
      </c>
      <c r="AL5" s="11">
        <v>0.96</v>
      </c>
      <c r="AM5" s="11">
        <v>0.96</v>
      </c>
      <c r="AN5" s="11">
        <v>0.96</v>
      </c>
      <c r="AO5" s="11">
        <v>0.96</v>
      </c>
      <c r="AP5" s="11">
        <v>0.96</v>
      </c>
      <c r="AQ5" s="11">
        <v>0.96</v>
      </c>
      <c r="AR5" s="11">
        <v>0.96</v>
      </c>
      <c r="AS5" s="11">
        <v>0.96</v>
      </c>
      <c r="AT5" s="11">
        <v>0.96</v>
      </c>
      <c r="AU5" s="11">
        <v>0.96</v>
      </c>
      <c r="AV5" s="11">
        <v>0.96</v>
      </c>
      <c r="AW5" s="11">
        <v>0.96</v>
      </c>
      <c r="AX5" s="11">
        <v>0.96</v>
      </c>
      <c r="AY5" s="11">
        <v>0.96</v>
      </c>
      <c r="AZ5" s="11">
        <v>0.96</v>
      </c>
      <c r="BA5" s="11">
        <v>0.96</v>
      </c>
      <c r="BB5" s="11">
        <v>0.96</v>
      </c>
      <c r="BC5" s="11">
        <v>0.96</v>
      </c>
      <c r="BD5" s="11">
        <v>0.96</v>
      </c>
      <c r="BE5" s="11">
        <v>0.96</v>
      </c>
      <c r="BF5" s="11">
        <v>0.96</v>
      </c>
      <c r="BG5" s="11">
        <v>0.96</v>
      </c>
      <c r="BH5" s="11">
        <v>0.96</v>
      </c>
      <c r="BI5" s="11">
        <v>0.96</v>
      </c>
      <c r="BJ5" s="11">
        <v>0.96</v>
      </c>
      <c r="BK5" s="11">
        <v>0.96</v>
      </c>
      <c r="BL5" s="11">
        <v>0.96</v>
      </c>
      <c r="BM5" s="11">
        <v>0.96</v>
      </c>
      <c r="BN5" s="11">
        <v>0.96</v>
      </c>
      <c r="BO5" s="11">
        <v>0.96</v>
      </c>
      <c r="BP5" s="11">
        <v>0.96</v>
      </c>
      <c r="BQ5" s="11">
        <v>0.96</v>
      </c>
      <c r="BR5" s="11">
        <v>0.96</v>
      </c>
      <c r="BS5" s="11">
        <v>0.96</v>
      </c>
      <c r="BT5" s="11">
        <v>0.96</v>
      </c>
      <c r="BU5" s="11">
        <v>0.96</v>
      </c>
      <c r="BV5" s="11">
        <v>0.96</v>
      </c>
      <c r="BW5" s="11">
        <v>0.96</v>
      </c>
      <c r="BX5" s="11">
        <v>0.96</v>
      </c>
      <c r="BY5" s="11">
        <v>0.96</v>
      </c>
      <c r="BZ5" s="11">
        <v>0.96</v>
      </c>
      <c r="CA5" s="11">
        <v>0.96</v>
      </c>
      <c r="CB5" s="11">
        <v>0.96</v>
      </c>
      <c r="CC5" s="11">
        <v>0.96</v>
      </c>
      <c r="CD5" s="11">
        <v>0.96</v>
      </c>
      <c r="CE5" s="11">
        <v>0.96</v>
      </c>
      <c r="CF5" s="11">
        <v>0.96</v>
      </c>
      <c r="CG5" s="11">
        <v>0.96</v>
      </c>
      <c r="CH5" s="11">
        <v>0.96</v>
      </c>
      <c r="CI5" s="11">
        <v>0.96</v>
      </c>
      <c r="CJ5" s="11">
        <v>0.96</v>
      </c>
      <c r="CK5" s="11">
        <v>0.96</v>
      </c>
      <c r="CL5" s="11">
        <v>0.96</v>
      </c>
      <c r="CM5" s="11">
        <v>0.96</v>
      </c>
      <c r="CN5" s="11">
        <v>0.96</v>
      </c>
      <c r="CO5" s="11">
        <v>0.96</v>
      </c>
      <c r="CP5" s="11">
        <v>0.96</v>
      </c>
      <c r="CQ5" s="11">
        <v>0.96</v>
      </c>
      <c r="CR5" s="11">
        <v>0.96</v>
      </c>
      <c r="CS5" s="11">
        <v>0.96</v>
      </c>
      <c r="CT5" s="11">
        <v>0.96</v>
      </c>
      <c r="CU5" s="11">
        <v>0.96</v>
      </c>
      <c r="CV5" s="11">
        <v>0.96</v>
      </c>
      <c r="CW5" s="11">
        <v>0.96</v>
      </c>
      <c r="CX5" s="11">
        <v>0.96</v>
      </c>
      <c r="CY5" s="11">
        <v>0.96</v>
      </c>
      <c r="CZ5" s="11">
        <v>0.96</v>
      </c>
      <c r="DA5" s="11">
        <v>0.96</v>
      </c>
      <c r="DB5" s="11">
        <v>0.96</v>
      </c>
    </row>
    <row r="6" spans="1:409" x14ac:dyDescent="0.25">
      <c r="A6" s="102">
        <v>17</v>
      </c>
      <c r="B6" s="11">
        <v>1</v>
      </c>
      <c r="C6" s="11">
        <v>0.97519999999999996</v>
      </c>
      <c r="D6" s="11">
        <v>0.97230000000000005</v>
      </c>
      <c r="E6" s="11">
        <v>0.96970000000000001</v>
      </c>
      <c r="F6" s="11">
        <v>0.96760000000000002</v>
      </c>
      <c r="G6" s="11">
        <v>0.96609999999999996</v>
      </c>
      <c r="H6" s="11">
        <v>0.96509999999999996</v>
      </c>
      <c r="I6" s="11">
        <v>0.96399999999999997</v>
      </c>
      <c r="J6" s="11">
        <v>0.96299999999999997</v>
      </c>
      <c r="K6" s="11">
        <v>0.96209999999999996</v>
      </c>
      <c r="L6" s="11">
        <v>0.96130000000000004</v>
      </c>
      <c r="M6" s="11">
        <v>0.96050000000000002</v>
      </c>
      <c r="N6" s="11">
        <v>0.95989999999999998</v>
      </c>
      <c r="O6" s="11">
        <v>0.95899999999999996</v>
      </c>
      <c r="P6" s="11">
        <v>0.95899999999999996</v>
      </c>
      <c r="Q6" s="11">
        <v>0.96</v>
      </c>
      <c r="R6" s="11">
        <v>0.96</v>
      </c>
      <c r="S6" s="11">
        <v>0.96</v>
      </c>
      <c r="T6" s="11">
        <v>0.96</v>
      </c>
      <c r="U6" s="11">
        <v>0.96</v>
      </c>
      <c r="V6" s="11">
        <v>0.96</v>
      </c>
      <c r="W6" s="11">
        <v>0.96</v>
      </c>
      <c r="X6" s="11">
        <v>0.96</v>
      </c>
      <c r="Y6" s="11">
        <v>0.96</v>
      </c>
      <c r="Z6" s="11">
        <v>0.96</v>
      </c>
      <c r="AA6" s="11">
        <v>0.96</v>
      </c>
      <c r="AB6" s="11">
        <v>0.96</v>
      </c>
      <c r="AC6" s="11">
        <v>0.96</v>
      </c>
      <c r="AD6" s="11">
        <v>0.96</v>
      </c>
      <c r="AE6" s="11">
        <v>0.96</v>
      </c>
      <c r="AF6" s="11">
        <v>0.96</v>
      </c>
      <c r="AG6" s="11">
        <v>0.96</v>
      </c>
      <c r="AH6" s="11">
        <v>0.96</v>
      </c>
      <c r="AI6" s="11">
        <v>0.96</v>
      </c>
      <c r="AJ6" s="11">
        <v>0.96</v>
      </c>
      <c r="AK6" s="11">
        <v>0.96</v>
      </c>
      <c r="AL6" s="11">
        <v>0.96</v>
      </c>
      <c r="AM6" s="11">
        <v>0.96</v>
      </c>
      <c r="AN6" s="11">
        <v>0.96</v>
      </c>
      <c r="AO6" s="11">
        <v>0.96</v>
      </c>
      <c r="AP6" s="11">
        <v>0.96</v>
      </c>
      <c r="AQ6" s="11">
        <v>0.96</v>
      </c>
      <c r="AR6" s="11">
        <v>0.96</v>
      </c>
      <c r="AS6" s="11">
        <v>0.96</v>
      </c>
      <c r="AT6" s="11">
        <v>0.96</v>
      </c>
      <c r="AU6" s="11">
        <v>0.96</v>
      </c>
      <c r="AV6" s="11">
        <v>0.96</v>
      </c>
      <c r="AW6" s="11">
        <v>0.96</v>
      </c>
      <c r="AX6" s="11">
        <v>0.96</v>
      </c>
      <c r="AY6" s="11">
        <v>0.96</v>
      </c>
      <c r="AZ6" s="11">
        <v>0.96</v>
      </c>
      <c r="BA6" s="11">
        <v>0.96</v>
      </c>
      <c r="BB6" s="11">
        <v>0.96</v>
      </c>
      <c r="BC6" s="11">
        <v>0.96</v>
      </c>
      <c r="BD6" s="11">
        <v>0.96</v>
      </c>
      <c r="BE6" s="11">
        <v>0.96</v>
      </c>
      <c r="BF6" s="11">
        <v>0.96</v>
      </c>
      <c r="BG6" s="11">
        <v>0.96</v>
      </c>
      <c r="BH6" s="11">
        <v>0.96</v>
      </c>
      <c r="BI6" s="11">
        <v>0.96</v>
      </c>
      <c r="BJ6" s="11">
        <v>0.96</v>
      </c>
      <c r="BK6" s="11">
        <v>0.96</v>
      </c>
      <c r="BL6" s="11">
        <v>0.96</v>
      </c>
      <c r="BM6" s="11">
        <v>0.96</v>
      </c>
      <c r="BN6" s="11">
        <v>0.96</v>
      </c>
      <c r="BO6" s="11">
        <v>0.96</v>
      </c>
      <c r="BP6" s="11">
        <v>0.96</v>
      </c>
      <c r="BQ6" s="11">
        <v>0.96</v>
      </c>
      <c r="BR6" s="11">
        <v>0.96</v>
      </c>
      <c r="BS6" s="11">
        <v>0.96</v>
      </c>
      <c r="BT6" s="11">
        <v>0.96</v>
      </c>
      <c r="BU6" s="11">
        <v>0.96</v>
      </c>
      <c r="BV6" s="11">
        <v>0.96</v>
      </c>
      <c r="BW6" s="11">
        <v>0.96</v>
      </c>
      <c r="BX6" s="11">
        <v>0.96</v>
      </c>
      <c r="BY6" s="11">
        <v>0.96</v>
      </c>
      <c r="BZ6" s="11">
        <v>0.96</v>
      </c>
      <c r="CA6" s="11">
        <v>0.96</v>
      </c>
      <c r="CB6" s="11">
        <v>0.96</v>
      </c>
      <c r="CC6" s="11">
        <v>0.96</v>
      </c>
      <c r="CD6" s="11">
        <v>0.96</v>
      </c>
      <c r="CE6" s="11">
        <v>0.96</v>
      </c>
      <c r="CF6" s="11">
        <v>0.96</v>
      </c>
      <c r="CG6" s="11">
        <v>0.96</v>
      </c>
      <c r="CH6" s="11">
        <v>0.96</v>
      </c>
      <c r="CI6" s="11">
        <v>0.96</v>
      </c>
      <c r="CJ6" s="11">
        <v>0.96</v>
      </c>
      <c r="CK6" s="11">
        <v>0.96</v>
      </c>
      <c r="CL6" s="11">
        <v>0.96</v>
      </c>
      <c r="CM6" s="11">
        <v>0.96</v>
      </c>
      <c r="CN6" s="11">
        <v>0.96</v>
      </c>
      <c r="CO6" s="11">
        <v>0.96</v>
      </c>
      <c r="CP6" s="11">
        <v>0.96</v>
      </c>
      <c r="CQ6" s="11">
        <v>0.96</v>
      </c>
      <c r="CR6" s="11">
        <v>0.96</v>
      </c>
      <c r="CS6" s="11">
        <v>0.96</v>
      </c>
      <c r="CT6" s="11">
        <v>0.96</v>
      </c>
      <c r="CU6" s="11">
        <v>0.96</v>
      </c>
      <c r="CV6" s="11">
        <v>0.96</v>
      </c>
      <c r="CW6" s="11">
        <v>0.96</v>
      </c>
      <c r="CX6" s="11">
        <v>0.96</v>
      </c>
      <c r="CY6" s="11">
        <v>0.96</v>
      </c>
      <c r="CZ6" s="11">
        <v>0.96</v>
      </c>
      <c r="DA6" s="11">
        <v>0.96</v>
      </c>
      <c r="DB6" s="11">
        <v>0.96</v>
      </c>
    </row>
    <row r="7" spans="1:409" x14ac:dyDescent="0.25">
      <c r="A7" s="102">
        <v>18</v>
      </c>
      <c r="B7" s="11">
        <v>1</v>
      </c>
      <c r="C7" s="11">
        <v>0.97519999999999996</v>
      </c>
      <c r="D7" s="11">
        <v>0.97230000000000005</v>
      </c>
      <c r="E7" s="11">
        <v>0.96970000000000001</v>
      </c>
      <c r="F7" s="11">
        <v>0.96760000000000002</v>
      </c>
      <c r="G7" s="11">
        <v>0.96609999999999996</v>
      </c>
      <c r="H7" s="11">
        <v>0.96509999999999996</v>
      </c>
      <c r="I7" s="11">
        <v>0.96399999999999997</v>
      </c>
      <c r="J7" s="11">
        <v>0.96299999999999997</v>
      </c>
      <c r="K7" s="11">
        <v>0.96209999999999996</v>
      </c>
      <c r="L7" s="11">
        <v>0.96130000000000004</v>
      </c>
      <c r="M7" s="11">
        <v>0.96050000000000002</v>
      </c>
      <c r="N7" s="11">
        <v>0.95989999999999998</v>
      </c>
      <c r="O7" s="11">
        <v>0.95940000000000003</v>
      </c>
      <c r="P7" s="11">
        <v>0.95899999999999996</v>
      </c>
      <c r="Q7" s="11">
        <v>0.96</v>
      </c>
      <c r="R7" s="11">
        <v>0.96</v>
      </c>
      <c r="S7" s="11">
        <v>0.96</v>
      </c>
      <c r="T7" s="11">
        <v>0.96</v>
      </c>
      <c r="U7" s="11">
        <v>0.96</v>
      </c>
      <c r="V7" s="11">
        <v>0.96</v>
      </c>
      <c r="W7" s="11">
        <v>0.96</v>
      </c>
      <c r="X7" s="11">
        <v>0.96</v>
      </c>
      <c r="Y7" s="11">
        <v>0.96</v>
      </c>
      <c r="Z7" s="11">
        <v>0.96</v>
      </c>
      <c r="AA7" s="11">
        <v>0.96</v>
      </c>
      <c r="AB7" s="11">
        <v>0.96</v>
      </c>
      <c r="AC7" s="11">
        <v>0.96</v>
      </c>
      <c r="AD7" s="11">
        <v>0.96</v>
      </c>
      <c r="AE7" s="11">
        <v>0.96</v>
      </c>
      <c r="AF7" s="11">
        <v>0.96</v>
      </c>
      <c r="AG7" s="11">
        <v>0.96</v>
      </c>
      <c r="AH7" s="11">
        <v>0.96</v>
      </c>
      <c r="AI7" s="11">
        <v>0.96</v>
      </c>
      <c r="AJ7" s="11">
        <v>0.96</v>
      </c>
      <c r="AK7" s="11">
        <v>0.96</v>
      </c>
      <c r="AL7" s="11">
        <v>0.96</v>
      </c>
      <c r="AM7" s="11">
        <v>0.96</v>
      </c>
      <c r="AN7" s="11">
        <v>0.96</v>
      </c>
      <c r="AO7" s="11">
        <v>0.96</v>
      </c>
      <c r="AP7" s="11">
        <v>0.96</v>
      </c>
      <c r="AQ7" s="11">
        <v>0.96</v>
      </c>
      <c r="AR7" s="11">
        <v>0.96</v>
      </c>
      <c r="AS7" s="11">
        <v>0.96</v>
      </c>
      <c r="AT7" s="11">
        <v>0.96</v>
      </c>
      <c r="AU7" s="11">
        <v>0.96</v>
      </c>
      <c r="AV7" s="11">
        <v>0.96</v>
      </c>
      <c r="AW7" s="11">
        <v>0.96</v>
      </c>
      <c r="AX7" s="11">
        <v>0.96</v>
      </c>
      <c r="AY7" s="11">
        <v>0.96</v>
      </c>
      <c r="AZ7" s="11">
        <v>0.96</v>
      </c>
      <c r="BA7" s="11">
        <v>0.96</v>
      </c>
      <c r="BB7" s="11">
        <v>0.96</v>
      </c>
      <c r="BC7" s="11">
        <v>0.96</v>
      </c>
      <c r="BD7" s="11">
        <v>0.96</v>
      </c>
      <c r="BE7" s="11">
        <v>0.96</v>
      </c>
      <c r="BF7" s="11">
        <v>0.96</v>
      </c>
      <c r="BG7" s="11">
        <v>0.96</v>
      </c>
      <c r="BH7" s="11">
        <v>0.96</v>
      </c>
      <c r="BI7" s="11">
        <v>0.96</v>
      </c>
      <c r="BJ7" s="11">
        <v>0.96</v>
      </c>
      <c r="BK7" s="11">
        <v>0.96</v>
      </c>
      <c r="BL7" s="11">
        <v>0.96</v>
      </c>
      <c r="BM7" s="11">
        <v>0.96</v>
      </c>
      <c r="BN7" s="11">
        <v>0.96</v>
      </c>
      <c r="BO7" s="11">
        <v>0.96</v>
      </c>
      <c r="BP7" s="11">
        <v>0.96</v>
      </c>
      <c r="BQ7" s="11">
        <v>0.96</v>
      </c>
      <c r="BR7" s="11">
        <v>0.96</v>
      </c>
      <c r="BS7" s="11">
        <v>0.96</v>
      </c>
      <c r="BT7" s="11">
        <v>0.96</v>
      </c>
      <c r="BU7" s="11">
        <v>0.96</v>
      </c>
      <c r="BV7" s="11">
        <v>0.96</v>
      </c>
      <c r="BW7" s="11">
        <v>0.96</v>
      </c>
      <c r="BX7" s="11">
        <v>0.96</v>
      </c>
      <c r="BY7" s="11">
        <v>0.96</v>
      </c>
      <c r="BZ7" s="11">
        <v>0.96</v>
      </c>
      <c r="CA7" s="11">
        <v>0.96</v>
      </c>
      <c r="CB7" s="11">
        <v>0.96</v>
      </c>
      <c r="CC7" s="11">
        <v>0.96</v>
      </c>
      <c r="CD7" s="11">
        <v>0.96</v>
      </c>
      <c r="CE7" s="11">
        <v>0.96</v>
      </c>
      <c r="CF7" s="11">
        <v>0.96</v>
      </c>
      <c r="CG7" s="11">
        <v>0.96</v>
      </c>
      <c r="CH7" s="11">
        <v>0.96</v>
      </c>
      <c r="CI7" s="11">
        <v>0.96</v>
      </c>
      <c r="CJ7" s="11">
        <v>0.96</v>
      </c>
      <c r="CK7" s="11">
        <v>0.96</v>
      </c>
      <c r="CL7" s="11">
        <v>0.96</v>
      </c>
      <c r="CM7" s="11">
        <v>0.96</v>
      </c>
      <c r="CN7" s="11">
        <v>0.96</v>
      </c>
      <c r="CO7" s="11">
        <v>0.96</v>
      </c>
      <c r="CP7" s="11">
        <v>0.96</v>
      </c>
      <c r="CQ7" s="11">
        <v>0.96</v>
      </c>
      <c r="CR7" s="11">
        <v>0.96</v>
      </c>
      <c r="CS7" s="11">
        <v>0.96</v>
      </c>
      <c r="CT7" s="11">
        <v>0.96</v>
      </c>
      <c r="CU7" s="11">
        <v>0.96</v>
      </c>
      <c r="CV7" s="11">
        <v>0.96</v>
      </c>
      <c r="CW7" s="11">
        <v>0.96</v>
      </c>
      <c r="CX7" s="11">
        <v>0.96</v>
      </c>
      <c r="CY7" s="11">
        <v>0.96</v>
      </c>
      <c r="CZ7" s="11">
        <v>0.96</v>
      </c>
      <c r="DA7" s="11">
        <v>0.96</v>
      </c>
      <c r="DB7" s="11">
        <v>0.96</v>
      </c>
    </row>
    <row r="8" spans="1:409" x14ac:dyDescent="0.25">
      <c r="A8" s="102">
        <v>19</v>
      </c>
      <c r="B8" s="11">
        <v>1</v>
      </c>
      <c r="C8" s="11">
        <v>0.97519999999999996</v>
      </c>
      <c r="D8" s="11">
        <v>0.97230000000000005</v>
      </c>
      <c r="E8" s="11">
        <v>0.96970000000000001</v>
      </c>
      <c r="F8" s="11">
        <v>0.96760000000000002</v>
      </c>
      <c r="G8" s="11">
        <v>0.96609999999999996</v>
      </c>
      <c r="H8" s="11">
        <v>0.96509999999999996</v>
      </c>
      <c r="I8" s="11">
        <v>0.96399999999999997</v>
      </c>
      <c r="J8" s="11">
        <v>0.96299999999999997</v>
      </c>
      <c r="K8" s="11">
        <v>0.96209999999999996</v>
      </c>
      <c r="L8" s="11">
        <v>0.96130000000000004</v>
      </c>
      <c r="M8" s="11">
        <v>0.96050000000000002</v>
      </c>
      <c r="N8" s="11">
        <v>0.95989999999999998</v>
      </c>
      <c r="O8" s="11">
        <v>0.95940000000000003</v>
      </c>
      <c r="P8" s="11">
        <v>0.95909999999999995</v>
      </c>
      <c r="Q8" s="11">
        <v>0.96</v>
      </c>
      <c r="R8" s="11">
        <v>0.96</v>
      </c>
      <c r="S8" s="11">
        <v>0.96</v>
      </c>
      <c r="T8" s="11">
        <v>0.96</v>
      </c>
      <c r="U8" s="11">
        <v>0.96</v>
      </c>
      <c r="V8" s="11">
        <v>0.96</v>
      </c>
      <c r="W8" s="11">
        <v>0.96</v>
      </c>
      <c r="X8" s="11">
        <v>0.96</v>
      </c>
      <c r="Y8" s="11">
        <v>0.96</v>
      </c>
      <c r="Z8" s="11">
        <v>0.96</v>
      </c>
      <c r="AA8" s="11">
        <v>0.96</v>
      </c>
      <c r="AB8" s="11">
        <v>0.96</v>
      </c>
      <c r="AC8" s="11">
        <v>0.96</v>
      </c>
      <c r="AD8" s="11">
        <v>0.96</v>
      </c>
      <c r="AE8" s="11">
        <v>0.96</v>
      </c>
      <c r="AF8" s="11">
        <v>0.96</v>
      </c>
      <c r="AG8" s="11">
        <v>0.96</v>
      </c>
      <c r="AH8" s="11">
        <v>0.96</v>
      </c>
      <c r="AI8" s="11">
        <v>0.96</v>
      </c>
      <c r="AJ8" s="11">
        <v>0.96</v>
      </c>
      <c r="AK8" s="11">
        <v>0.96</v>
      </c>
      <c r="AL8" s="11">
        <v>0.96</v>
      </c>
      <c r="AM8" s="11">
        <v>0.96</v>
      </c>
      <c r="AN8" s="11">
        <v>0.96</v>
      </c>
      <c r="AO8" s="11">
        <v>0.96</v>
      </c>
      <c r="AP8" s="11">
        <v>0.96</v>
      </c>
      <c r="AQ8" s="11">
        <v>0.96</v>
      </c>
      <c r="AR8" s="11">
        <v>0.96</v>
      </c>
      <c r="AS8" s="11">
        <v>0.96</v>
      </c>
      <c r="AT8" s="11">
        <v>0.96</v>
      </c>
      <c r="AU8" s="11">
        <v>0.96</v>
      </c>
      <c r="AV8" s="11">
        <v>0.96</v>
      </c>
      <c r="AW8" s="11">
        <v>0.96</v>
      </c>
      <c r="AX8" s="11">
        <v>0.96</v>
      </c>
      <c r="AY8" s="11">
        <v>0.96</v>
      </c>
      <c r="AZ8" s="11">
        <v>0.96</v>
      </c>
      <c r="BA8" s="11">
        <v>0.96</v>
      </c>
      <c r="BB8" s="11">
        <v>0.96</v>
      </c>
      <c r="BC8" s="11">
        <v>0.96</v>
      </c>
      <c r="BD8" s="11">
        <v>0.96</v>
      </c>
      <c r="BE8" s="11">
        <v>0.96</v>
      </c>
      <c r="BF8" s="11">
        <v>0.96</v>
      </c>
      <c r="BG8" s="11">
        <v>0.96</v>
      </c>
      <c r="BH8" s="11">
        <v>0.96</v>
      </c>
      <c r="BI8" s="11">
        <v>0.96</v>
      </c>
      <c r="BJ8" s="11">
        <v>0.96</v>
      </c>
      <c r="BK8" s="11">
        <v>0.96</v>
      </c>
      <c r="BL8" s="11">
        <v>0.96</v>
      </c>
      <c r="BM8" s="11">
        <v>0.96</v>
      </c>
      <c r="BN8" s="11">
        <v>0.96</v>
      </c>
      <c r="BO8" s="11">
        <v>0.96</v>
      </c>
      <c r="BP8" s="11">
        <v>0.96</v>
      </c>
      <c r="BQ8" s="11">
        <v>0.96</v>
      </c>
      <c r="BR8" s="11">
        <v>0.96</v>
      </c>
      <c r="BS8" s="11">
        <v>0.96</v>
      </c>
      <c r="BT8" s="11">
        <v>0.96</v>
      </c>
      <c r="BU8" s="11">
        <v>0.96</v>
      </c>
      <c r="BV8" s="11">
        <v>0.96</v>
      </c>
      <c r="BW8" s="11">
        <v>0.96</v>
      </c>
      <c r="BX8" s="11">
        <v>0.96</v>
      </c>
      <c r="BY8" s="11">
        <v>0.96</v>
      </c>
      <c r="BZ8" s="11">
        <v>0.96</v>
      </c>
      <c r="CA8" s="11">
        <v>0.96</v>
      </c>
      <c r="CB8" s="11">
        <v>0.96</v>
      </c>
      <c r="CC8" s="11">
        <v>0.96</v>
      </c>
      <c r="CD8" s="11">
        <v>0.96</v>
      </c>
      <c r="CE8" s="11">
        <v>0.96</v>
      </c>
      <c r="CF8" s="11">
        <v>0.96</v>
      </c>
      <c r="CG8" s="11">
        <v>0.96</v>
      </c>
      <c r="CH8" s="11">
        <v>0.96</v>
      </c>
      <c r="CI8" s="11">
        <v>0.96</v>
      </c>
      <c r="CJ8" s="11">
        <v>0.96</v>
      </c>
      <c r="CK8" s="11">
        <v>0.96</v>
      </c>
      <c r="CL8" s="11">
        <v>0.96</v>
      </c>
      <c r="CM8" s="11">
        <v>0.96</v>
      </c>
      <c r="CN8" s="11">
        <v>0.96</v>
      </c>
      <c r="CO8" s="11">
        <v>0.96</v>
      </c>
      <c r="CP8" s="11">
        <v>0.96</v>
      </c>
      <c r="CQ8" s="11">
        <v>0.96</v>
      </c>
      <c r="CR8" s="11">
        <v>0.96</v>
      </c>
      <c r="CS8" s="11">
        <v>0.96</v>
      </c>
      <c r="CT8" s="11">
        <v>0.96</v>
      </c>
      <c r="CU8" s="11">
        <v>0.96</v>
      </c>
      <c r="CV8" s="11">
        <v>0.96</v>
      </c>
      <c r="CW8" s="11">
        <v>0.96</v>
      </c>
      <c r="CX8" s="11">
        <v>0.96</v>
      </c>
      <c r="CY8" s="11">
        <v>0.96</v>
      </c>
      <c r="CZ8" s="11">
        <v>0.96</v>
      </c>
      <c r="DA8" s="11">
        <v>0.96</v>
      </c>
      <c r="DB8" s="11">
        <v>0.96</v>
      </c>
    </row>
    <row r="9" spans="1:409" x14ac:dyDescent="0.25">
      <c r="A9" s="102">
        <v>20</v>
      </c>
      <c r="B9" s="11">
        <v>1</v>
      </c>
      <c r="C9" s="11">
        <v>0.97519999999999996</v>
      </c>
      <c r="D9" s="11">
        <v>0.97230000000000005</v>
      </c>
      <c r="E9" s="11">
        <v>0.96970000000000001</v>
      </c>
      <c r="F9" s="11">
        <v>0.96760000000000002</v>
      </c>
      <c r="G9" s="11">
        <v>0.96609999999999996</v>
      </c>
      <c r="H9" s="11">
        <v>0.96509999999999996</v>
      </c>
      <c r="I9" s="11">
        <v>0.96399999999999997</v>
      </c>
      <c r="J9" s="11">
        <v>0.96299999999999997</v>
      </c>
      <c r="K9" s="11">
        <v>0.96209999999999996</v>
      </c>
      <c r="L9" s="11">
        <v>0.96130000000000004</v>
      </c>
      <c r="M9" s="11">
        <v>0.96050000000000002</v>
      </c>
      <c r="N9" s="11">
        <v>0.95989999999999998</v>
      </c>
      <c r="O9" s="11">
        <v>0.95940000000000003</v>
      </c>
      <c r="P9" s="11">
        <v>0.95909999999999995</v>
      </c>
      <c r="Q9" s="11">
        <v>0.96</v>
      </c>
      <c r="R9" s="11">
        <v>0.96</v>
      </c>
      <c r="S9" s="11">
        <v>0.96</v>
      </c>
      <c r="T9" s="11">
        <v>0.96</v>
      </c>
      <c r="U9" s="11">
        <v>0.96</v>
      </c>
      <c r="V9" s="11">
        <v>0.96</v>
      </c>
      <c r="W9" s="11">
        <v>0.96</v>
      </c>
      <c r="X9" s="11">
        <v>0.96</v>
      </c>
      <c r="Y9" s="11">
        <v>0.96</v>
      </c>
      <c r="Z9" s="11">
        <v>0.96</v>
      </c>
      <c r="AA9" s="11">
        <v>0.96</v>
      </c>
      <c r="AB9" s="11">
        <v>0.96</v>
      </c>
      <c r="AC9" s="11">
        <v>0.96</v>
      </c>
      <c r="AD9" s="11">
        <v>0.96</v>
      </c>
      <c r="AE9" s="11">
        <v>0.96</v>
      </c>
      <c r="AF9" s="11">
        <v>0.96</v>
      </c>
      <c r="AG9" s="11">
        <v>0.96</v>
      </c>
      <c r="AH9" s="11">
        <v>0.96</v>
      </c>
      <c r="AI9" s="11">
        <v>0.96</v>
      </c>
      <c r="AJ9" s="11">
        <v>0.96</v>
      </c>
      <c r="AK9" s="11">
        <v>0.96</v>
      </c>
      <c r="AL9" s="11">
        <v>0.96</v>
      </c>
      <c r="AM9" s="11">
        <v>0.96</v>
      </c>
      <c r="AN9" s="11">
        <v>0.96</v>
      </c>
      <c r="AO9" s="11">
        <v>0.96</v>
      </c>
      <c r="AP9" s="11">
        <v>0.96</v>
      </c>
      <c r="AQ9" s="11">
        <v>0.96</v>
      </c>
      <c r="AR9" s="11">
        <v>0.96</v>
      </c>
      <c r="AS9" s="11">
        <v>0.96</v>
      </c>
      <c r="AT9" s="11">
        <v>0.96</v>
      </c>
      <c r="AU9" s="11">
        <v>0.96</v>
      </c>
      <c r="AV9" s="11">
        <v>0.96</v>
      </c>
      <c r="AW9" s="11">
        <v>0.96</v>
      </c>
      <c r="AX9" s="11">
        <v>0.96</v>
      </c>
      <c r="AY9" s="11">
        <v>0.96</v>
      </c>
      <c r="AZ9" s="11">
        <v>0.96</v>
      </c>
      <c r="BA9" s="11">
        <v>0.96</v>
      </c>
      <c r="BB9" s="11">
        <v>0.96</v>
      </c>
      <c r="BC9" s="11">
        <v>0.96</v>
      </c>
      <c r="BD9" s="11">
        <v>0.96</v>
      </c>
      <c r="BE9" s="11">
        <v>0.96</v>
      </c>
      <c r="BF9" s="11">
        <v>0.96</v>
      </c>
      <c r="BG9" s="11">
        <v>0.96</v>
      </c>
      <c r="BH9" s="11">
        <v>0.96</v>
      </c>
      <c r="BI9" s="11">
        <v>0.96</v>
      </c>
      <c r="BJ9" s="11">
        <v>0.96</v>
      </c>
      <c r="BK9" s="11">
        <v>0.96</v>
      </c>
      <c r="BL9" s="11">
        <v>0.96</v>
      </c>
      <c r="BM9" s="11">
        <v>0.96</v>
      </c>
      <c r="BN9" s="11">
        <v>0.96</v>
      </c>
      <c r="BO9" s="11">
        <v>0.96</v>
      </c>
      <c r="BP9" s="11">
        <v>0.96</v>
      </c>
      <c r="BQ9" s="11">
        <v>0.96</v>
      </c>
      <c r="BR9" s="11">
        <v>0.96</v>
      </c>
      <c r="BS9" s="11">
        <v>0.96</v>
      </c>
      <c r="BT9" s="11">
        <v>0.96</v>
      </c>
      <c r="BU9" s="11">
        <v>0.96</v>
      </c>
      <c r="BV9" s="11">
        <v>0.96</v>
      </c>
      <c r="BW9" s="11">
        <v>0.96</v>
      </c>
      <c r="BX9" s="11">
        <v>0.96</v>
      </c>
      <c r="BY9" s="11">
        <v>0.96</v>
      </c>
      <c r="BZ9" s="11">
        <v>0.96</v>
      </c>
      <c r="CA9" s="11">
        <v>0.96</v>
      </c>
      <c r="CB9" s="11">
        <v>0.96</v>
      </c>
      <c r="CC9" s="11">
        <v>0.96</v>
      </c>
      <c r="CD9" s="11">
        <v>0.96</v>
      </c>
      <c r="CE9" s="11">
        <v>0.96</v>
      </c>
      <c r="CF9" s="11">
        <v>0.96</v>
      </c>
      <c r="CG9" s="11">
        <v>0.96</v>
      </c>
      <c r="CH9" s="11">
        <v>0.96</v>
      </c>
      <c r="CI9" s="11">
        <v>0.96</v>
      </c>
      <c r="CJ9" s="11">
        <v>0.96</v>
      </c>
      <c r="CK9" s="11">
        <v>0.96</v>
      </c>
      <c r="CL9" s="11">
        <v>0.96</v>
      </c>
      <c r="CM9" s="11">
        <v>0.96</v>
      </c>
      <c r="CN9" s="11">
        <v>0.96</v>
      </c>
      <c r="CO9" s="11">
        <v>0.96</v>
      </c>
      <c r="CP9" s="11">
        <v>0.96</v>
      </c>
      <c r="CQ9" s="11">
        <v>0.96</v>
      </c>
      <c r="CR9" s="11">
        <v>0.96</v>
      </c>
      <c r="CS9" s="11">
        <v>0.96</v>
      </c>
      <c r="CT9" s="11">
        <v>0.96</v>
      </c>
      <c r="CU9" s="11">
        <v>0.96</v>
      </c>
      <c r="CV9" s="11">
        <v>0.96</v>
      </c>
      <c r="CW9" s="11">
        <v>0.96</v>
      </c>
      <c r="CX9" s="11">
        <v>0.96</v>
      </c>
      <c r="CY9" s="11">
        <v>0.96</v>
      </c>
      <c r="CZ9" s="11">
        <v>0.96</v>
      </c>
      <c r="DA9" s="11">
        <v>0.96</v>
      </c>
      <c r="DB9" s="11">
        <v>0.96</v>
      </c>
    </row>
    <row r="10" spans="1:409" x14ac:dyDescent="0.25">
      <c r="A10" s="102">
        <v>21</v>
      </c>
      <c r="B10" s="11">
        <v>1</v>
      </c>
      <c r="C10" s="11">
        <v>0.97519999999999996</v>
      </c>
      <c r="D10" s="11">
        <v>0.97230000000000005</v>
      </c>
      <c r="E10" s="11">
        <v>0.96970000000000001</v>
      </c>
      <c r="F10" s="11">
        <v>0.96760000000000002</v>
      </c>
      <c r="G10" s="11">
        <v>0.96609999999999996</v>
      </c>
      <c r="H10" s="11">
        <v>0.96509999999999996</v>
      </c>
      <c r="I10" s="11">
        <v>0.96399999999999997</v>
      </c>
      <c r="J10" s="11">
        <v>0.96299999999999997</v>
      </c>
      <c r="K10" s="11">
        <v>0.96209999999999996</v>
      </c>
      <c r="L10" s="11">
        <v>0.96130000000000004</v>
      </c>
      <c r="M10" s="11">
        <v>0.96050000000000002</v>
      </c>
      <c r="N10" s="11">
        <v>0.95989999999999998</v>
      </c>
      <c r="O10" s="11">
        <v>0.95940000000000003</v>
      </c>
      <c r="P10" s="11">
        <v>0.95909999999999995</v>
      </c>
      <c r="Q10" s="11">
        <v>0.96</v>
      </c>
      <c r="R10" s="11">
        <v>0.96</v>
      </c>
      <c r="S10" s="11">
        <v>0.96</v>
      </c>
      <c r="T10" s="11">
        <v>0.96</v>
      </c>
      <c r="U10" s="11">
        <v>0.96</v>
      </c>
      <c r="V10" s="11">
        <v>0.96</v>
      </c>
      <c r="W10" s="11">
        <v>0.96</v>
      </c>
      <c r="X10" s="11">
        <v>0.96</v>
      </c>
      <c r="Y10" s="11">
        <v>0.96</v>
      </c>
      <c r="Z10" s="11">
        <v>0.96</v>
      </c>
      <c r="AA10" s="11">
        <v>0.96</v>
      </c>
      <c r="AB10" s="11">
        <v>0.96</v>
      </c>
      <c r="AC10" s="11">
        <v>0.96</v>
      </c>
      <c r="AD10" s="11">
        <v>0.96</v>
      </c>
      <c r="AE10" s="11">
        <v>0.96</v>
      </c>
      <c r="AF10" s="11">
        <v>0.96</v>
      </c>
      <c r="AG10" s="11">
        <v>0.96</v>
      </c>
      <c r="AH10" s="11">
        <v>0.96</v>
      </c>
      <c r="AI10" s="11">
        <v>0.96</v>
      </c>
      <c r="AJ10" s="11">
        <v>0.96</v>
      </c>
      <c r="AK10" s="11">
        <v>0.96</v>
      </c>
      <c r="AL10" s="11">
        <v>0.96</v>
      </c>
      <c r="AM10" s="11">
        <v>0.96</v>
      </c>
      <c r="AN10" s="11">
        <v>0.96</v>
      </c>
      <c r="AO10" s="11">
        <v>0.96</v>
      </c>
      <c r="AP10" s="11">
        <v>0.96</v>
      </c>
      <c r="AQ10" s="11">
        <v>0.96</v>
      </c>
      <c r="AR10" s="11">
        <v>0.96</v>
      </c>
      <c r="AS10" s="11">
        <v>0.96</v>
      </c>
      <c r="AT10" s="11">
        <v>0.96</v>
      </c>
      <c r="AU10" s="11">
        <v>0.96</v>
      </c>
      <c r="AV10" s="11">
        <v>0.96</v>
      </c>
      <c r="AW10" s="11">
        <v>0.96</v>
      </c>
      <c r="AX10" s="11">
        <v>0.96</v>
      </c>
      <c r="AY10" s="11">
        <v>0.96</v>
      </c>
      <c r="AZ10" s="11">
        <v>0.96</v>
      </c>
      <c r="BA10" s="11">
        <v>0.96</v>
      </c>
      <c r="BB10" s="11">
        <v>0.96</v>
      </c>
      <c r="BC10" s="11">
        <v>0.96</v>
      </c>
      <c r="BD10" s="11">
        <v>0.96</v>
      </c>
      <c r="BE10" s="11">
        <v>0.96</v>
      </c>
      <c r="BF10" s="11">
        <v>0.96</v>
      </c>
      <c r="BG10" s="11">
        <v>0.96</v>
      </c>
      <c r="BH10" s="11">
        <v>0.96</v>
      </c>
      <c r="BI10" s="11">
        <v>0.96</v>
      </c>
      <c r="BJ10" s="11">
        <v>0.96</v>
      </c>
      <c r="BK10" s="11">
        <v>0.96</v>
      </c>
      <c r="BL10" s="11">
        <v>0.96</v>
      </c>
      <c r="BM10" s="11">
        <v>0.96</v>
      </c>
      <c r="BN10" s="11">
        <v>0.96</v>
      </c>
      <c r="BO10" s="11">
        <v>0.96</v>
      </c>
      <c r="BP10" s="11">
        <v>0.96</v>
      </c>
      <c r="BQ10" s="11">
        <v>0.96</v>
      </c>
      <c r="BR10" s="11">
        <v>0.96</v>
      </c>
      <c r="BS10" s="11">
        <v>0.96</v>
      </c>
      <c r="BT10" s="11">
        <v>0.96</v>
      </c>
      <c r="BU10" s="11">
        <v>0.96</v>
      </c>
      <c r="BV10" s="11">
        <v>0.96</v>
      </c>
      <c r="BW10" s="11">
        <v>0.96</v>
      </c>
      <c r="BX10" s="11">
        <v>0.96</v>
      </c>
      <c r="BY10" s="11">
        <v>0.96</v>
      </c>
      <c r="BZ10" s="11">
        <v>0.96</v>
      </c>
      <c r="CA10" s="11">
        <v>0.96</v>
      </c>
      <c r="CB10" s="11">
        <v>0.96</v>
      </c>
      <c r="CC10" s="11">
        <v>0.96</v>
      </c>
      <c r="CD10" s="11">
        <v>0.96</v>
      </c>
      <c r="CE10" s="11">
        <v>0.96</v>
      </c>
      <c r="CF10" s="11">
        <v>0.96</v>
      </c>
      <c r="CG10" s="11">
        <v>0.96</v>
      </c>
      <c r="CH10" s="11">
        <v>0.96</v>
      </c>
      <c r="CI10" s="11">
        <v>0.96</v>
      </c>
      <c r="CJ10" s="11">
        <v>0.96</v>
      </c>
      <c r="CK10" s="11">
        <v>0.96</v>
      </c>
      <c r="CL10" s="11">
        <v>0.96</v>
      </c>
      <c r="CM10" s="11">
        <v>0.96</v>
      </c>
      <c r="CN10" s="11">
        <v>0.96</v>
      </c>
      <c r="CO10" s="11">
        <v>0.96</v>
      </c>
      <c r="CP10" s="11">
        <v>0.96</v>
      </c>
      <c r="CQ10" s="11">
        <v>0.96</v>
      </c>
      <c r="CR10" s="11">
        <v>0.96</v>
      </c>
      <c r="CS10" s="11">
        <v>0.96</v>
      </c>
      <c r="CT10" s="11">
        <v>0.96</v>
      </c>
      <c r="CU10" s="11">
        <v>0.96</v>
      </c>
      <c r="CV10" s="11">
        <v>0.96</v>
      </c>
      <c r="CW10" s="11">
        <v>0.96</v>
      </c>
      <c r="CX10" s="11">
        <v>0.96</v>
      </c>
      <c r="CY10" s="11">
        <v>0.96</v>
      </c>
      <c r="CZ10" s="11">
        <v>0.96</v>
      </c>
      <c r="DA10" s="11">
        <v>0.96</v>
      </c>
      <c r="DB10" s="11">
        <v>0.96</v>
      </c>
    </row>
    <row r="11" spans="1:409" x14ac:dyDescent="0.25">
      <c r="A11" s="102">
        <v>22</v>
      </c>
      <c r="B11" s="11">
        <v>1</v>
      </c>
      <c r="C11" s="11">
        <v>0.97519999999999996</v>
      </c>
      <c r="D11" s="11">
        <v>0.97230000000000005</v>
      </c>
      <c r="E11" s="11">
        <v>0.96970000000000001</v>
      </c>
      <c r="F11" s="11">
        <v>0.96760000000000002</v>
      </c>
      <c r="G11" s="11">
        <v>0.96609999999999996</v>
      </c>
      <c r="H11" s="11">
        <v>0.96509999999999996</v>
      </c>
      <c r="I11" s="11">
        <v>0.96399999999999997</v>
      </c>
      <c r="J11" s="11">
        <v>0.96299999999999997</v>
      </c>
      <c r="K11" s="11">
        <v>0.96209999999999996</v>
      </c>
      <c r="L11" s="11">
        <v>0.96130000000000004</v>
      </c>
      <c r="M11" s="11">
        <v>0.96050000000000002</v>
      </c>
      <c r="N11" s="11">
        <v>0.95989999999999998</v>
      </c>
      <c r="O11" s="11">
        <v>0.95940000000000003</v>
      </c>
      <c r="P11" s="11">
        <v>0.95909999999999995</v>
      </c>
      <c r="Q11" s="11">
        <v>0.96</v>
      </c>
      <c r="R11" s="11">
        <v>0.96</v>
      </c>
      <c r="S11" s="11">
        <v>0.96</v>
      </c>
      <c r="T11" s="11">
        <v>0.96</v>
      </c>
      <c r="U11" s="11">
        <v>0.96</v>
      </c>
      <c r="V11" s="11">
        <v>0.96</v>
      </c>
      <c r="W11" s="11">
        <v>0.96</v>
      </c>
      <c r="X11" s="11">
        <v>0.96</v>
      </c>
      <c r="Y11" s="11">
        <v>0.96</v>
      </c>
      <c r="Z11" s="11">
        <v>0.96</v>
      </c>
      <c r="AA11" s="11">
        <v>0.96</v>
      </c>
      <c r="AB11" s="11">
        <v>0.96</v>
      </c>
      <c r="AC11" s="11">
        <v>0.96</v>
      </c>
      <c r="AD11" s="11">
        <v>0.96</v>
      </c>
      <c r="AE11" s="11">
        <v>0.96</v>
      </c>
      <c r="AF11" s="11">
        <v>0.96</v>
      </c>
      <c r="AG11" s="11">
        <v>0.96</v>
      </c>
      <c r="AH11" s="11">
        <v>0.96</v>
      </c>
      <c r="AI11" s="11">
        <v>0.96</v>
      </c>
      <c r="AJ11" s="11">
        <v>0.96</v>
      </c>
      <c r="AK11" s="11">
        <v>0.96</v>
      </c>
      <c r="AL11" s="11">
        <v>0.96</v>
      </c>
      <c r="AM11" s="11">
        <v>0.96</v>
      </c>
      <c r="AN11" s="11">
        <v>0.96</v>
      </c>
      <c r="AO11" s="11">
        <v>0.96</v>
      </c>
      <c r="AP11" s="11">
        <v>0.96</v>
      </c>
      <c r="AQ11" s="11">
        <v>0.96</v>
      </c>
      <c r="AR11" s="11">
        <v>0.96</v>
      </c>
      <c r="AS11" s="11">
        <v>0.96</v>
      </c>
      <c r="AT11" s="11">
        <v>0.96</v>
      </c>
      <c r="AU11" s="11">
        <v>0.96</v>
      </c>
      <c r="AV11" s="11">
        <v>0.96</v>
      </c>
      <c r="AW11" s="11">
        <v>0.96</v>
      </c>
      <c r="AX11" s="11">
        <v>0.96</v>
      </c>
      <c r="AY11" s="11">
        <v>0.96</v>
      </c>
      <c r="AZ11" s="11">
        <v>0.96</v>
      </c>
      <c r="BA11" s="11">
        <v>0.96</v>
      </c>
      <c r="BB11" s="11">
        <v>0.96</v>
      </c>
      <c r="BC11" s="11">
        <v>0.96</v>
      </c>
      <c r="BD11" s="11">
        <v>0.96</v>
      </c>
      <c r="BE11" s="11">
        <v>0.96</v>
      </c>
      <c r="BF11" s="11">
        <v>0.96</v>
      </c>
      <c r="BG11" s="11">
        <v>0.96</v>
      </c>
      <c r="BH11" s="11">
        <v>0.96</v>
      </c>
      <c r="BI11" s="11">
        <v>0.96</v>
      </c>
      <c r="BJ11" s="11">
        <v>0.96</v>
      </c>
      <c r="BK11" s="11">
        <v>0.96</v>
      </c>
      <c r="BL11" s="11">
        <v>0.96</v>
      </c>
      <c r="BM11" s="11">
        <v>0.96</v>
      </c>
      <c r="BN11" s="11">
        <v>0.96</v>
      </c>
      <c r="BO11" s="11">
        <v>0.96</v>
      </c>
      <c r="BP11" s="11">
        <v>0.96</v>
      </c>
      <c r="BQ11" s="11">
        <v>0.96</v>
      </c>
      <c r="BR11" s="11">
        <v>0.96</v>
      </c>
      <c r="BS11" s="11">
        <v>0.96</v>
      </c>
      <c r="BT11" s="11">
        <v>0.96</v>
      </c>
      <c r="BU11" s="11">
        <v>0.96</v>
      </c>
      <c r="BV11" s="11">
        <v>0.96</v>
      </c>
      <c r="BW11" s="11">
        <v>0.96</v>
      </c>
      <c r="BX11" s="11">
        <v>0.96</v>
      </c>
      <c r="BY11" s="11">
        <v>0.96</v>
      </c>
      <c r="BZ11" s="11">
        <v>0.96</v>
      </c>
      <c r="CA11" s="11">
        <v>0.96</v>
      </c>
      <c r="CB11" s="11">
        <v>0.96</v>
      </c>
      <c r="CC11" s="11">
        <v>0.96</v>
      </c>
      <c r="CD11" s="11">
        <v>0.96</v>
      </c>
      <c r="CE11" s="11">
        <v>0.96</v>
      </c>
      <c r="CF11" s="11">
        <v>0.96</v>
      </c>
      <c r="CG11" s="11">
        <v>0.96</v>
      </c>
      <c r="CH11" s="11">
        <v>0.96</v>
      </c>
      <c r="CI11" s="11">
        <v>0.96</v>
      </c>
      <c r="CJ11" s="11">
        <v>0.96</v>
      </c>
      <c r="CK11" s="11">
        <v>0.96</v>
      </c>
      <c r="CL11" s="11">
        <v>0.96</v>
      </c>
      <c r="CM11" s="11">
        <v>0.96</v>
      </c>
      <c r="CN11" s="11">
        <v>0.96</v>
      </c>
      <c r="CO11" s="11">
        <v>0.96</v>
      </c>
      <c r="CP11" s="11">
        <v>0.96</v>
      </c>
      <c r="CQ11" s="11">
        <v>0.96</v>
      </c>
      <c r="CR11" s="11">
        <v>0.96</v>
      </c>
      <c r="CS11" s="11">
        <v>0.96</v>
      </c>
      <c r="CT11" s="11">
        <v>0.96</v>
      </c>
      <c r="CU11" s="11">
        <v>0.96</v>
      </c>
      <c r="CV11" s="11">
        <v>0.96</v>
      </c>
      <c r="CW11" s="11">
        <v>0.96</v>
      </c>
      <c r="CX11" s="11">
        <v>0.96</v>
      </c>
      <c r="CY11" s="11">
        <v>0.96</v>
      </c>
      <c r="CZ11" s="11">
        <v>0.96</v>
      </c>
      <c r="DA11" s="11">
        <v>0.96</v>
      </c>
      <c r="DB11" s="11">
        <v>0.96</v>
      </c>
    </row>
    <row r="12" spans="1:409" x14ac:dyDescent="0.25">
      <c r="A12" s="102">
        <v>23</v>
      </c>
      <c r="B12" s="11">
        <v>1</v>
      </c>
      <c r="C12" s="11">
        <v>0.97519999999999996</v>
      </c>
      <c r="D12" s="11">
        <v>0.97230000000000005</v>
      </c>
      <c r="E12" s="11">
        <v>0.96970000000000001</v>
      </c>
      <c r="F12" s="11">
        <v>0.96760000000000002</v>
      </c>
      <c r="G12" s="11">
        <v>0.96609999999999996</v>
      </c>
      <c r="H12" s="11">
        <v>0.96509999999999996</v>
      </c>
      <c r="I12" s="11">
        <v>0.96399999999999997</v>
      </c>
      <c r="J12" s="11">
        <v>0.96299999999999997</v>
      </c>
      <c r="K12" s="11">
        <v>0.96209999999999996</v>
      </c>
      <c r="L12" s="11">
        <v>0.96130000000000004</v>
      </c>
      <c r="M12" s="11">
        <v>0.96050000000000002</v>
      </c>
      <c r="N12" s="11">
        <v>0.95989999999999998</v>
      </c>
      <c r="O12" s="11">
        <v>0.95940000000000003</v>
      </c>
      <c r="P12" s="11">
        <v>0.95909999999999995</v>
      </c>
      <c r="Q12" s="11">
        <v>0.96</v>
      </c>
      <c r="R12" s="11">
        <v>0.96</v>
      </c>
      <c r="S12" s="11">
        <v>0.96</v>
      </c>
      <c r="T12" s="11">
        <v>0.96</v>
      </c>
      <c r="U12" s="11">
        <v>0.96</v>
      </c>
      <c r="V12" s="11">
        <v>0.96</v>
      </c>
      <c r="W12" s="11">
        <v>0.96</v>
      </c>
      <c r="X12" s="11">
        <v>0.96</v>
      </c>
      <c r="Y12" s="11">
        <v>0.96</v>
      </c>
      <c r="Z12" s="11">
        <v>0.96</v>
      </c>
      <c r="AA12" s="11">
        <v>0.96</v>
      </c>
      <c r="AB12" s="11">
        <v>0.96</v>
      </c>
      <c r="AC12" s="11">
        <v>0.96</v>
      </c>
      <c r="AD12" s="11">
        <v>0.96</v>
      </c>
      <c r="AE12" s="11">
        <v>0.96</v>
      </c>
      <c r="AF12" s="11">
        <v>0.96</v>
      </c>
      <c r="AG12" s="11">
        <v>0.96</v>
      </c>
      <c r="AH12" s="11">
        <v>0.96</v>
      </c>
      <c r="AI12" s="11">
        <v>0.96</v>
      </c>
      <c r="AJ12" s="11">
        <v>0.96</v>
      </c>
      <c r="AK12" s="11">
        <v>0.96</v>
      </c>
      <c r="AL12" s="11">
        <v>0.96</v>
      </c>
      <c r="AM12" s="11">
        <v>0.96</v>
      </c>
      <c r="AN12" s="11">
        <v>0.96</v>
      </c>
      <c r="AO12" s="11">
        <v>0.96</v>
      </c>
      <c r="AP12" s="11">
        <v>0.96</v>
      </c>
      <c r="AQ12" s="11">
        <v>0.96</v>
      </c>
      <c r="AR12" s="11">
        <v>0.96</v>
      </c>
      <c r="AS12" s="11">
        <v>0.96</v>
      </c>
      <c r="AT12" s="11">
        <v>0.96</v>
      </c>
      <c r="AU12" s="11">
        <v>0.96</v>
      </c>
      <c r="AV12" s="11">
        <v>0.96</v>
      </c>
      <c r="AW12" s="11">
        <v>0.96</v>
      </c>
      <c r="AX12" s="11">
        <v>0.96</v>
      </c>
      <c r="AY12" s="11">
        <v>0.96</v>
      </c>
      <c r="AZ12" s="11">
        <v>0.96</v>
      </c>
      <c r="BA12" s="11">
        <v>0.96</v>
      </c>
      <c r="BB12" s="11">
        <v>0.96</v>
      </c>
      <c r="BC12" s="11">
        <v>0.96</v>
      </c>
      <c r="BD12" s="11">
        <v>0.96</v>
      </c>
      <c r="BE12" s="11">
        <v>0.96</v>
      </c>
      <c r="BF12" s="11">
        <v>0.96</v>
      </c>
      <c r="BG12" s="11">
        <v>0.96</v>
      </c>
      <c r="BH12" s="11">
        <v>0.96</v>
      </c>
      <c r="BI12" s="11">
        <v>0.96</v>
      </c>
      <c r="BJ12" s="11">
        <v>0.96</v>
      </c>
      <c r="BK12" s="11">
        <v>0.96</v>
      </c>
      <c r="BL12" s="11">
        <v>0.96</v>
      </c>
      <c r="BM12" s="11">
        <v>0.96</v>
      </c>
      <c r="BN12" s="11">
        <v>0.96</v>
      </c>
      <c r="BO12" s="11">
        <v>0.96</v>
      </c>
      <c r="BP12" s="11">
        <v>0.96</v>
      </c>
      <c r="BQ12" s="11">
        <v>0.96</v>
      </c>
      <c r="BR12" s="11">
        <v>0.96</v>
      </c>
      <c r="BS12" s="11">
        <v>0.96</v>
      </c>
      <c r="BT12" s="11">
        <v>0.96</v>
      </c>
      <c r="BU12" s="11">
        <v>0.96</v>
      </c>
      <c r="BV12" s="11">
        <v>0.96</v>
      </c>
      <c r="BW12" s="11">
        <v>0.96</v>
      </c>
      <c r="BX12" s="11">
        <v>0.96</v>
      </c>
      <c r="BY12" s="11">
        <v>0.96</v>
      </c>
      <c r="BZ12" s="11">
        <v>0.96</v>
      </c>
      <c r="CA12" s="11">
        <v>0.96</v>
      </c>
      <c r="CB12" s="11">
        <v>0.96</v>
      </c>
      <c r="CC12" s="11">
        <v>0.96</v>
      </c>
      <c r="CD12" s="11">
        <v>0.96</v>
      </c>
      <c r="CE12" s="11">
        <v>0.96</v>
      </c>
      <c r="CF12" s="11">
        <v>0.96</v>
      </c>
      <c r="CG12" s="11">
        <v>0.96</v>
      </c>
      <c r="CH12" s="11">
        <v>0.96</v>
      </c>
      <c r="CI12" s="11">
        <v>0.96</v>
      </c>
      <c r="CJ12" s="11">
        <v>0.96</v>
      </c>
      <c r="CK12" s="11">
        <v>0.96</v>
      </c>
      <c r="CL12" s="11">
        <v>0.96</v>
      </c>
      <c r="CM12" s="11">
        <v>0.96</v>
      </c>
      <c r="CN12" s="11">
        <v>0.96</v>
      </c>
      <c r="CO12" s="11">
        <v>0.96</v>
      </c>
      <c r="CP12" s="11">
        <v>0.96</v>
      </c>
      <c r="CQ12" s="11">
        <v>0.96</v>
      </c>
      <c r="CR12" s="11">
        <v>0.96</v>
      </c>
      <c r="CS12" s="11">
        <v>0.96</v>
      </c>
      <c r="CT12" s="11">
        <v>0.96</v>
      </c>
      <c r="CU12" s="11">
        <v>0.96</v>
      </c>
      <c r="CV12" s="11">
        <v>0.96</v>
      </c>
      <c r="CW12" s="11">
        <v>0.96</v>
      </c>
      <c r="CX12" s="11">
        <v>0.96</v>
      </c>
      <c r="CY12" s="11">
        <v>0.96</v>
      </c>
      <c r="CZ12" s="11">
        <v>0.96</v>
      </c>
      <c r="DA12" s="11">
        <v>0.96</v>
      </c>
      <c r="DB12" s="11">
        <v>0.96</v>
      </c>
    </row>
    <row r="13" spans="1:409" x14ac:dyDescent="0.25">
      <c r="A13" s="102">
        <v>24</v>
      </c>
      <c r="B13" s="11">
        <v>1</v>
      </c>
      <c r="C13" s="11">
        <v>0.97519999999999996</v>
      </c>
      <c r="D13" s="11">
        <v>0.97230000000000005</v>
      </c>
      <c r="E13" s="11">
        <v>0.96970000000000001</v>
      </c>
      <c r="F13" s="11">
        <v>0.96760000000000002</v>
      </c>
      <c r="G13" s="11">
        <v>0.96609999999999996</v>
      </c>
      <c r="H13" s="11">
        <v>0.96509999999999996</v>
      </c>
      <c r="I13" s="11">
        <v>0.96399999999999997</v>
      </c>
      <c r="J13" s="11">
        <v>0.96299999999999997</v>
      </c>
      <c r="K13" s="11">
        <v>0.96209999999999996</v>
      </c>
      <c r="L13" s="11">
        <v>0.96130000000000004</v>
      </c>
      <c r="M13" s="11">
        <v>0.96050000000000002</v>
      </c>
      <c r="N13" s="11">
        <v>0.95989999999999998</v>
      </c>
      <c r="O13" s="11">
        <v>0.95940000000000003</v>
      </c>
      <c r="P13" s="11">
        <v>0.95909999999999995</v>
      </c>
      <c r="Q13" s="11">
        <v>0.96</v>
      </c>
      <c r="R13" s="11">
        <v>0.96</v>
      </c>
      <c r="S13" s="11">
        <v>0.96</v>
      </c>
      <c r="T13" s="11">
        <v>0.96</v>
      </c>
      <c r="U13" s="11">
        <v>0.96</v>
      </c>
      <c r="V13" s="11">
        <v>0.96</v>
      </c>
      <c r="W13" s="11">
        <v>0.96</v>
      </c>
      <c r="X13" s="11">
        <v>0.96</v>
      </c>
      <c r="Y13" s="11">
        <v>0.96</v>
      </c>
      <c r="Z13" s="11">
        <v>0.96</v>
      </c>
      <c r="AA13" s="11">
        <v>0.96</v>
      </c>
      <c r="AB13" s="11">
        <v>0.96</v>
      </c>
      <c r="AC13" s="11">
        <v>0.96</v>
      </c>
      <c r="AD13" s="11">
        <v>0.96</v>
      </c>
      <c r="AE13" s="11">
        <v>0.96</v>
      </c>
      <c r="AF13" s="11">
        <v>0.96</v>
      </c>
      <c r="AG13" s="11">
        <v>0.96</v>
      </c>
      <c r="AH13" s="11">
        <v>0.96</v>
      </c>
      <c r="AI13" s="11">
        <v>0.96</v>
      </c>
      <c r="AJ13" s="11">
        <v>0.96</v>
      </c>
      <c r="AK13" s="11">
        <v>0.96</v>
      </c>
      <c r="AL13" s="11">
        <v>0.96</v>
      </c>
      <c r="AM13" s="11">
        <v>0.96</v>
      </c>
      <c r="AN13" s="11">
        <v>0.96</v>
      </c>
      <c r="AO13" s="11">
        <v>0.96</v>
      </c>
      <c r="AP13" s="11">
        <v>0.96</v>
      </c>
      <c r="AQ13" s="11">
        <v>0.96</v>
      </c>
      <c r="AR13" s="11">
        <v>0.96</v>
      </c>
      <c r="AS13" s="11">
        <v>0.96</v>
      </c>
      <c r="AT13" s="11">
        <v>0.96</v>
      </c>
      <c r="AU13" s="11">
        <v>0.96</v>
      </c>
      <c r="AV13" s="11">
        <v>0.96</v>
      </c>
      <c r="AW13" s="11">
        <v>0.96</v>
      </c>
      <c r="AX13" s="11">
        <v>0.96</v>
      </c>
      <c r="AY13" s="11">
        <v>0.96</v>
      </c>
      <c r="AZ13" s="11">
        <v>0.96</v>
      </c>
      <c r="BA13" s="11">
        <v>0.96</v>
      </c>
      <c r="BB13" s="11">
        <v>0.96</v>
      </c>
      <c r="BC13" s="11">
        <v>0.96</v>
      </c>
      <c r="BD13" s="11">
        <v>0.96</v>
      </c>
      <c r="BE13" s="11">
        <v>0.96</v>
      </c>
      <c r="BF13" s="11">
        <v>0.96</v>
      </c>
      <c r="BG13" s="11">
        <v>0.96</v>
      </c>
      <c r="BH13" s="11">
        <v>0.96</v>
      </c>
      <c r="BI13" s="11">
        <v>0.96</v>
      </c>
      <c r="BJ13" s="11">
        <v>0.96</v>
      </c>
      <c r="BK13" s="11">
        <v>0.96</v>
      </c>
      <c r="BL13" s="11">
        <v>0.96</v>
      </c>
      <c r="BM13" s="11">
        <v>0.96</v>
      </c>
      <c r="BN13" s="11">
        <v>0.96</v>
      </c>
      <c r="BO13" s="11">
        <v>0.96</v>
      </c>
      <c r="BP13" s="11">
        <v>0.96</v>
      </c>
      <c r="BQ13" s="11">
        <v>0.96</v>
      </c>
      <c r="BR13" s="11">
        <v>0.96</v>
      </c>
      <c r="BS13" s="11">
        <v>0.96</v>
      </c>
      <c r="BT13" s="11">
        <v>0.96</v>
      </c>
      <c r="BU13" s="11">
        <v>0.96</v>
      </c>
      <c r="BV13" s="11">
        <v>0.96</v>
      </c>
      <c r="BW13" s="11">
        <v>0.96</v>
      </c>
      <c r="BX13" s="11">
        <v>0.96</v>
      </c>
      <c r="BY13" s="11">
        <v>0.96</v>
      </c>
      <c r="BZ13" s="11">
        <v>0.96</v>
      </c>
      <c r="CA13" s="11">
        <v>0.96</v>
      </c>
      <c r="CB13" s="11">
        <v>0.96</v>
      </c>
      <c r="CC13" s="11">
        <v>0.96</v>
      </c>
      <c r="CD13" s="11">
        <v>0.96</v>
      </c>
      <c r="CE13" s="11">
        <v>0.96</v>
      </c>
      <c r="CF13" s="11">
        <v>0.96</v>
      </c>
      <c r="CG13" s="11">
        <v>0.96</v>
      </c>
      <c r="CH13" s="11">
        <v>0.96</v>
      </c>
      <c r="CI13" s="11">
        <v>0.96</v>
      </c>
      <c r="CJ13" s="11">
        <v>0.96</v>
      </c>
      <c r="CK13" s="11">
        <v>0.96</v>
      </c>
      <c r="CL13" s="11">
        <v>0.96</v>
      </c>
      <c r="CM13" s="11">
        <v>0.96</v>
      </c>
      <c r="CN13" s="11">
        <v>0.96</v>
      </c>
      <c r="CO13" s="11">
        <v>0.96</v>
      </c>
      <c r="CP13" s="11">
        <v>0.96</v>
      </c>
      <c r="CQ13" s="11">
        <v>0.96</v>
      </c>
      <c r="CR13" s="11">
        <v>0.96</v>
      </c>
      <c r="CS13" s="11">
        <v>0.96</v>
      </c>
      <c r="CT13" s="11">
        <v>0.96</v>
      </c>
      <c r="CU13" s="11">
        <v>0.96</v>
      </c>
      <c r="CV13" s="11">
        <v>0.96</v>
      </c>
      <c r="CW13" s="11">
        <v>0.96</v>
      </c>
      <c r="CX13" s="11">
        <v>0.96</v>
      </c>
      <c r="CY13" s="11">
        <v>0.96</v>
      </c>
      <c r="CZ13" s="11">
        <v>0.96</v>
      </c>
      <c r="DA13" s="11">
        <v>0.96</v>
      </c>
      <c r="DB13" s="11">
        <v>0.96</v>
      </c>
    </row>
    <row r="14" spans="1:409" x14ac:dyDescent="0.25">
      <c r="A14" s="102">
        <v>25</v>
      </c>
      <c r="B14" s="11">
        <v>1</v>
      </c>
      <c r="C14" s="11">
        <v>0.97519999999999996</v>
      </c>
      <c r="D14" s="11">
        <v>0.97230000000000005</v>
      </c>
      <c r="E14" s="11">
        <v>0.96970000000000001</v>
      </c>
      <c r="F14" s="11">
        <v>0.96760000000000002</v>
      </c>
      <c r="G14" s="11">
        <v>0.96609999999999996</v>
      </c>
      <c r="H14" s="11">
        <v>0.96509999999999996</v>
      </c>
      <c r="I14" s="11">
        <v>0.96399999999999997</v>
      </c>
      <c r="J14" s="11">
        <v>0.96299999999999997</v>
      </c>
      <c r="K14" s="11">
        <v>0.96209999999999996</v>
      </c>
      <c r="L14" s="11">
        <v>0.96130000000000004</v>
      </c>
      <c r="M14" s="11">
        <v>0.96050000000000002</v>
      </c>
      <c r="N14" s="11">
        <v>0.95989999999999998</v>
      </c>
      <c r="O14" s="11">
        <v>0.95940000000000003</v>
      </c>
      <c r="P14" s="11">
        <v>0.95909999999999995</v>
      </c>
      <c r="Q14" s="11">
        <v>0.96</v>
      </c>
      <c r="R14" s="11">
        <v>0.96</v>
      </c>
      <c r="S14" s="11">
        <v>0.96</v>
      </c>
      <c r="T14" s="11">
        <v>0.96</v>
      </c>
      <c r="U14" s="11">
        <v>0.96</v>
      </c>
      <c r="V14" s="11">
        <v>0.96</v>
      </c>
      <c r="W14" s="11">
        <v>0.96</v>
      </c>
      <c r="X14" s="11">
        <v>0.96</v>
      </c>
      <c r="Y14" s="11">
        <v>0.96</v>
      </c>
      <c r="Z14" s="11">
        <v>0.96</v>
      </c>
      <c r="AA14" s="11">
        <v>0.96</v>
      </c>
      <c r="AB14" s="11">
        <v>0.96</v>
      </c>
      <c r="AC14" s="11">
        <v>0.96</v>
      </c>
      <c r="AD14" s="11">
        <v>0.96</v>
      </c>
      <c r="AE14" s="11">
        <v>0.96</v>
      </c>
      <c r="AF14" s="11">
        <v>0.96</v>
      </c>
      <c r="AG14" s="11">
        <v>0.96</v>
      </c>
      <c r="AH14" s="11">
        <v>0.96</v>
      </c>
      <c r="AI14" s="11">
        <v>0.96</v>
      </c>
      <c r="AJ14" s="11">
        <v>0.96</v>
      </c>
      <c r="AK14" s="11">
        <v>0.96</v>
      </c>
      <c r="AL14" s="11">
        <v>0.96</v>
      </c>
      <c r="AM14" s="11">
        <v>0.96</v>
      </c>
      <c r="AN14" s="11">
        <v>0.96</v>
      </c>
      <c r="AO14" s="11">
        <v>0.96</v>
      </c>
      <c r="AP14" s="11">
        <v>0.96</v>
      </c>
      <c r="AQ14" s="11">
        <v>0.96</v>
      </c>
      <c r="AR14" s="11">
        <v>0.96</v>
      </c>
      <c r="AS14" s="11">
        <v>0.96</v>
      </c>
      <c r="AT14" s="11">
        <v>0.96</v>
      </c>
      <c r="AU14" s="11">
        <v>0.96</v>
      </c>
      <c r="AV14" s="11">
        <v>0.96</v>
      </c>
      <c r="AW14" s="11">
        <v>0.96</v>
      </c>
      <c r="AX14" s="11">
        <v>0.96</v>
      </c>
      <c r="AY14" s="11">
        <v>0.96</v>
      </c>
      <c r="AZ14" s="11">
        <v>0.96</v>
      </c>
      <c r="BA14" s="11">
        <v>0.96</v>
      </c>
      <c r="BB14" s="11">
        <v>0.96</v>
      </c>
      <c r="BC14" s="11">
        <v>0.96</v>
      </c>
      <c r="BD14" s="11">
        <v>0.96</v>
      </c>
      <c r="BE14" s="11">
        <v>0.96</v>
      </c>
      <c r="BF14" s="11">
        <v>0.96</v>
      </c>
      <c r="BG14" s="11">
        <v>0.96</v>
      </c>
      <c r="BH14" s="11">
        <v>0.96</v>
      </c>
      <c r="BI14" s="11">
        <v>0.96</v>
      </c>
      <c r="BJ14" s="11">
        <v>0.96</v>
      </c>
      <c r="BK14" s="11">
        <v>0.96</v>
      </c>
      <c r="BL14" s="11">
        <v>0.96</v>
      </c>
      <c r="BM14" s="11">
        <v>0.96</v>
      </c>
      <c r="BN14" s="11">
        <v>0.96</v>
      </c>
      <c r="BO14" s="11">
        <v>0.96</v>
      </c>
      <c r="BP14" s="11">
        <v>0.96</v>
      </c>
      <c r="BQ14" s="11">
        <v>0.96</v>
      </c>
      <c r="BR14" s="11">
        <v>0.96</v>
      </c>
      <c r="BS14" s="11">
        <v>0.96</v>
      </c>
      <c r="BT14" s="11">
        <v>0.96</v>
      </c>
      <c r="BU14" s="11">
        <v>0.96</v>
      </c>
      <c r="BV14" s="11">
        <v>0.96</v>
      </c>
      <c r="BW14" s="11">
        <v>0.96</v>
      </c>
      <c r="BX14" s="11">
        <v>0.96</v>
      </c>
      <c r="BY14" s="11">
        <v>0.96</v>
      </c>
      <c r="BZ14" s="11">
        <v>0.96</v>
      </c>
      <c r="CA14" s="11">
        <v>0.96</v>
      </c>
      <c r="CB14" s="11">
        <v>0.96</v>
      </c>
      <c r="CC14" s="11">
        <v>0.96</v>
      </c>
      <c r="CD14" s="11">
        <v>0.96</v>
      </c>
      <c r="CE14" s="11">
        <v>0.96</v>
      </c>
      <c r="CF14" s="11">
        <v>0.96</v>
      </c>
      <c r="CG14" s="11">
        <v>0.96</v>
      </c>
      <c r="CH14" s="11">
        <v>0.96</v>
      </c>
      <c r="CI14" s="11">
        <v>0.96</v>
      </c>
      <c r="CJ14" s="11">
        <v>0.96</v>
      </c>
      <c r="CK14" s="11">
        <v>0.96</v>
      </c>
      <c r="CL14" s="11">
        <v>0.96</v>
      </c>
      <c r="CM14" s="11">
        <v>0.96</v>
      </c>
      <c r="CN14" s="11">
        <v>0.96</v>
      </c>
      <c r="CO14" s="11">
        <v>0.96</v>
      </c>
      <c r="CP14" s="11">
        <v>0.96</v>
      </c>
      <c r="CQ14" s="11">
        <v>0.96</v>
      </c>
      <c r="CR14" s="11">
        <v>0.96</v>
      </c>
      <c r="CS14" s="11">
        <v>0.96</v>
      </c>
      <c r="CT14" s="11">
        <v>0.96</v>
      </c>
      <c r="CU14" s="11">
        <v>0.96</v>
      </c>
      <c r="CV14" s="11">
        <v>0.96</v>
      </c>
      <c r="CW14" s="11">
        <v>0.96</v>
      </c>
      <c r="CX14" s="11">
        <v>0.96</v>
      </c>
      <c r="CY14" s="11">
        <v>0.96</v>
      </c>
      <c r="CZ14" s="11">
        <v>0.96</v>
      </c>
      <c r="DA14" s="11">
        <v>0.96</v>
      </c>
      <c r="DB14" s="11">
        <v>0.96</v>
      </c>
    </row>
    <row r="15" spans="1:409" x14ac:dyDescent="0.25">
      <c r="A15" s="102">
        <v>26</v>
      </c>
      <c r="B15" s="11">
        <v>1</v>
      </c>
      <c r="C15" s="11">
        <v>0.97519999999999996</v>
      </c>
      <c r="D15" s="11">
        <v>0.97230000000000005</v>
      </c>
      <c r="E15" s="11">
        <v>0.96970000000000001</v>
      </c>
      <c r="F15" s="11">
        <v>0.96760000000000002</v>
      </c>
      <c r="G15" s="11">
        <v>0.96609999999999996</v>
      </c>
      <c r="H15" s="11">
        <v>0.96509999999999996</v>
      </c>
      <c r="I15" s="11">
        <v>0.96399999999999997</v>
      </c>
      <c r="J15" s="11">
        <v>0.96299999999999997</v>
      </c>
      <c r="K15" s="11">
        <v>0.96209999999999996</v>
      </c>
      <c r="L15" s="11">
        <v>0.96130000000000004</v>
      </c>
      <c r="M15" s="11">
        <v>0.96050000000000002</v>
      </c>
      <c r="N15" s="11">
        <v>0.95989999999999998</v>
      </c>
      <c r="O15" s="11">
        <v>0.95940000000000003</v>
      </c>
      <c r="P15" s="11">
        <v>0.95909999999999995</v>
      </c>
      <c r="Q15" s="11">
        <v>0.96</v>
      </c>
      <c r="R15" s="11">
        <v>0.96</v>
      </c>
      <c r="S15" s="11">
        <v>0.96</v>
      </c>
      <c r="T15" s="11">
        <v>0.96</v>
      </c>
      <c r="U15" s="11">
        <v>0.96</v>
      </c>
      <c r="V15" s="11">
        <v>0.96</v>
      </c>
      <c r="W15" s="11">
        <v>0.96</v>
      </c>
      <c r="X15" s="11">
        <v>0.96</v>
      </c>
      <c r="Y15" s="11">
        <v>0.96</v>
      </c>
      <c r="Z15" s="11">
        <v>0.96</v>
      </c>
      <c r="AA15" s="11">
        <v>0.96</v>
      </c>
      <c r="AB15" s="11">
        <v>0.96</v>
      </c>
      <c r="AC15" s="11">
        <v>0.96</v>
      </c>
      <c r="AD15" s="11">
        <v>0.96</v>
      </c>
      <c r="AE15" s="11">
        <v>0.96</v>
      </c>
      <c r="AF15" s="11">
        <v>0.96</v>
      </c>
      <c r="AG15" s="11">
        <v>0.96</v>
      </c>
      <c r="AH15" s="11">
        <v>0.96</v>
      </c>
      <c r="AI15" s="11">
        <v>0.96</v>
      </c>
      <c r="AJ15" s="11">
        <v>0.96</v>
      </c>
      <c r="AK15" s="11">
        <v>0.96</v>
      </c>
      <c r="AL15" s="11">
        <v>0.96</v>
      </c>
      <c r="AM15" s="11">
        <v>0.96</v>
      </c>
      <c r="AN15" s="11">
        <v>0.96</v>
      </c>
      <c r="AO15" s="11">
        <v>0.96</v>
      </c>
      <c r="AP15" s="11">
        <v>0.96</v>
      </c>
      <c r="AQ15" s="11">
        <v>0.96</v>
      </c>
      <c r="AR15" s="11">
        <v>0.96</v>
      </c>
      <c r="AS15" s="11">
        <v>0.96</v>
      </c>
      <c r="AT15" s="11">
        <v>0.96</v>
      </c>
      <c r="AU15" s="11">
        <v>0.96</v>
      </c>
      <c r="AV15" s="11">
        <v>0.96</v>
      </c>
      <c r="AW15" s="11">
        <v>0.96</v>
      </c>
      <c r="AX15" s="11">
        <v>0.96</v>
      </c>
      <c r="AY15" s="11">
        <v>0.96</v>
      </c>
      <c r="AZ15" s="11">
        <v>0.96</v>
      </c>
      <c r="BA15" s="11">
        <v>0.96</v>
      </c>
      <c r="BB15" s="11">
        <v>0.96</v>
      </c>
      <c r="BC15" s="11">
        <v>0.96</v>
      </c>
      <c r="BD15" s="11">
        <v>0.96</v>
      </c>
      <c r="BE15" s="11">
        <v>0.96</v>
      </c>
      <c r="BF15" s="11">
        <v>0.96</v>
      </c>
      <c r="BG15" s="11">
        <v>0.96</v>
      </c>
      <c r="BH15" s="11">
        <v>0.96</v>
      </c>
      <c r="BI15" s="11">
        <v>0.96</v>
      </c>
      <c r="BJ15" s="11">
        <v>0.96</v>
      </c>
      <c r="BK15" s="11">
        <v>0.96</v>
      </c>
      <c r="BL15" s="11">
        <v>0.96</v>
      </c>
      <c r="BM15" s="11">
        <v>0.96</v>
      </c>
      <c r="BN15" s="11">
        <v>0.96</v>
      </c>
      <c r="BO15" s="11">
        <v>0.96</v>
      </c>
      <c r="BP15" s="11">
        <v>0.96</v>
      </c>
      <c r="BQ15" s="11">
        <v>0.96</v>
      </c>
      <c r="BR15" s="11">
        <v>0.96</v>
      </c>
      <c r="BS15" s="11">
        <v>0.96</v>
      </c>
      <c r="BT15" s="11">
        <v>0.96</v>
      </c>
      <c r="BU15" s="11">
        <v>0.96</v>
      </c>
      <c r="BV15" s="11">
        <v>0.96</v>
      </c>
      <c r="BW15" s="11">
        <v>0.96</v>
      </c>
      <c r="BX15" s="11">
        <v>0.96</v>
      </c>
      <c r="BY15" s="11">
        <v>0.96</v>
      </c>
      <c r="BZ15" s="11">
        <v>0.96</v>
      </c>
      <c r="CA15" s="11">
        <v>0.96</v>
      </c>
      <c r="CB15" s="11">
        <v>0.96</v>
      </c>
      <c r="CC15" s="11">
        <v>0.96</v>
      </c>
      <c r="CD15" s="11">
        <v>0.96</v>
      </c>
      <c r="CE15" s="11">
        <v>0.96</v>
      </c>
      <c r="CF15" s="11">
        <v>0.96</v>
      </c>
      <c r="CG15" s="11">
        <v>0.96</v>
      </c>
      <c r="CH15" s="11">
        <v>0.96</v>
      </c>
      <c r="CI15" s="11">
        <v>0.96</v>
      </c>
      <c r="CJ15" s="11">
        <v>0.96</v>
      </c>
      <c r="CK15" s="11">
        <v>0.96</v>
      </c>
      <c r="CL15" s="11">
        <v>0.96</v>
      </c>
      <c r="CM15" s="11">
        <v>0.96</v>
      </c>
      <c r="CN15" s="11">
        <v>0.96</v>
      </c>
      <c r="CO15" s="11">
        <v>0.96</v>
      </c>
      <c r="CP15" s="11">
        <v>0.96</v>
      </c>
      <c r="CQ15" s="11">
        <v>0.96</v>
      </c>
      <c r="CR15" s="11">
        <v>0.96</v>
      </c>
      <c r="CS15" s="11">
        <v>0.96</v>
      </c>
      <c r="CT15" s="11">
        <v>0.96</v>
      </c>
      <c r="CU15" s="11">
        <v>0.96</v>
      </c>
      <c r="CV15" s="11">
        <v>0.96</v>
      </c>
      <c r="CW15" s="11">
        <v>0.96</v>
      </c>
      <c r="CX15" s="11">
        <v>0.96</v>
      </c>
      <c r="CY15" s="11">
        <v>0.96</v>
      </c>
      <c r="CZ15" s="11">
        <v>0.96</v>
      </c>
      <c r="DA15" s="11">
        <v>0.96</v>
      </c>
      <c r="DB15" s="11">
        <v>0.96</v>
      </c>
    </row>
    <row r="16" spans="1:409" x14ac:dyDescent="0.25">
      <c r="A16" s="102">
        <v>27</v>
      </c>
      <c r="B16" s="11">
        <v>1</v>
      </c>
      <c r="C16" s="11">
        <v>0.97519999999999996</v>
      </c>
      <c r="D16" s="11">
        <v>0.97230000000000005</v>
      </c>
      <c r="E16" s="11">
        <v>0.96970000000000001</v>
      </c>
      <c r="F16" s="11">
        <v>0.96760000000000002</v>
      </c>
      <c r="G16" s="11">
        <v>0.96609999999999996</v>
      </c>
      <c r="H16" s="11">
        <v>0.96509999999999996</v>
      </c>
      <c r="I16" s="11">
        <v>0.96399999999999997</v>
      </c>
      <c r="J16" s="11">
        <v>0.96299999999999997</v>
      </c>
      <c r="K16" s="11">
        <v>0.96209999999999996</v>
      </c>
      <c r="L16" s="11">
        <v>0.96130000000000004</v>
      </c>
      <c r="M16" s="11">
        <v>0.96050000000000002</v>
      </c>
      <c r="N16" s="11">
        <v>0.95989999999999998</v>
      </c>
      <c r="O16" s="11">
        <v>0.95940000000000003</v>
      </c>
      <c r="P16" s="11">
        <v>0.95909999999999995</v>
      </c>
      <c r="Q16" s="11">
        <v>0.96</v>
      </c>
      <c r="R16" s="11">
        <v>0.96</v>
      </c>
      <c r="S16" s="11">
        <v>0.96</v>
      </c>
      <c r="T16" s="11">
        <v>0.96</v>
      </c>
      <c r="U16" s="11">
        <v>0.96</v>
      </c>
      <c r="V16" s="11">
        <v>0.96</v>
      </c>
      <c r="W16" s="11">
        <v>0.96</v>
      </c>
      <c r="X16" s="11">
        <v>0.96</v>
      </c>
      <c r="Y16" s="11">
        <v>0.96</v>
      </c>
      <c r="Z16" s="11">
        <v>0.96</v>
      </c>
      <c r="AA16" s="11">
        <v>0.96</v>
      </c>
      <c r="AB16" s="11">
        <v>0.96</v>
      </c>
      <c r="AC16" s="11">
        <v>0.96</v>
      </c>
      <c r="AD16" s="11">
        <v>0.96</v>
      </c>
      <c r="AE16" s="11">
        <v>0.96</v>
      </c>
      <c r="AF16" s="11">
        <v>0.96</v>
      </c>
      <c r="AG16" s="11">
        <v>0.96</v>
      </c>
      <c r="AH16" s="11">
        <v>0.96</v>
      </c>
      <c r="AI16" s="11">
        <v>0.96</v>
      </c>
      <c r="AJ16" s="11">
        <v>0.96</v>
      </c>
      <c r="AK16" s="11">
        <v>0.96</v>
      </c>
      <c r="AL16" s="11">
        <v>0.96</v>
      </c>
      <c r="AM16" s="11">
        <v>0.96</v>
      </c>
      <c r="AN16" s="11">
        <v>0.96</v>
      </c>
      <c r="AO16" s="11">
        <v>0.96</v>
      </c>
      <c r="AP16" s="11">
        <v>0.96</v>
      </c>
      <c r="AQ16" s="11">
        <v>0.96</v>
      </c>
      <c r="AR16" s="11">
        <v>0.96</v>
      </c>
      <c r="AS16" s="11">
        <v>0.96</v>
      </c>
      <c r="AT16" s="11">
        <v>0.96</v>
      </c>
      <c r="AU16" s="11">
        <v>0.96</v>
      </c>
      <c r="AV16" s="11">
        <v>0.96</v>
      </c>
      <c r="AW16" s="11">
        <v>0.96</v>
      </c>
      <c r="AX16" s="11">
        <v>0.96</v>
      </c>
      <c r="AY16" s="11">
        <v>0.96</v>
      </c>
      <c r="AZ16" s="11">
        <v>0.96</v>
      </c>
      <c r="BA16" s="11">
        <v>0.96</v>
      </c>
      <c r="BB16" s="11">
        <v>0.96</v>
      </c>
      <c r="BC16" s="11">
        <v>0.96</v>
      </c>
      <c r="BD16" s="11">
        <v>0.96</v>
      </c>
      <c r="BE16" s="11">
        <v>0.96</v>
      </c>
      <c r="BF16" s="11">
        <v>0.96</v>
      </c>
      <c r="BG16" s="11">
        <v>0.96</v>
      </c>
      <c r="BH16" s="11">
        <v>0.96</v>
      </c>
      <c r="BI16" s="11">
        <v>0.96</v>
      </c>
      <c r="BJ16" s="11">
        <v>0.96</v>
      </c>
      <c r="BK16" s="11">
        <v>0.96</v>
      </c>
      <c r="BL16" s="11">
        <v>0.96</v>
      </c>
      <c r="BM16" s="11">
        <v>0.96</v>
      </c>
      <c r="BN16" s="11">
        <v>0.96</v>
      </c>
      <c r="BO16" s="11">
        <v>0.96</v>
      </c>
      <c r="BP16" s="11">
        <v>0.96</v>
      </c>
      <c r="BQ16" s="11">
        <v>0.96</v>
      </c>
      <c r="BR16" s="11">
        <v>0.96</v>
      </c>
      <c r="BS16" s="11">
        <v>0.96</v>
      </c>
      <c r="BT16" s="11">
        <v>0.96</v>
      </c>
      <c r="BU16" s="11">
        <v>0.96</v>
      </c>
      <c r="BV16" s="11">
        <v>0.96</v>
      </c>
      <c r="BW16" s="11">
        <v>0.96</v>
      </c>
      <c r="BX16" s="11">
        <v>0.96</v>
      </c>
      <c r="BY16" s="11">
        <v>0.96</v>
      </c>
      <c r="BZ16" s="11">
        <v>0.96</v>
      </c>
      <c r="CA16" s="11">
        <v>0.96</v>
      </c>
      <c r="CB16" s="11">
        <v>0.96</v>
      </c>
      <c r="CC16" s="11">
        <v>0.96</v>
      </c>
      <c r="CD16" s="11">
        <v>0.96</v>
      </c>
      <c r="CE16" s="11">
        <v>0.96</v>
      </c>
      <c r="CF16" s="11">
        <v>0.96</v>
      </c>
      <c r="CG16" s="11">
        <v>0.96</v>
      </c>
      <c r="CH16" s="11">
        <v>0.96</v>
      </c>
      <c r="CI16" s="11">
        <v>0.96</v>
      </c>
      <c r="CJ16" s="11">
        <v>0.96</v>
      </c>
      <c r="CK16" s="11">
        <v>0.96</v>
      </c>
      <c r="CL16" s="11">
        <v>0.96</v>
      </c>
      <c r="CM16" s="11">
        <v>0.96</v>
      </c>
      <c r="CN16" s="11">
        <v>0.96</v>
      </c>
      <c r="CO16" s="11">
        <v>0.96</v>
      </c>
      <c r="CP16" s="11">
        <v>0.96</v>
      </c>
      <c r="CQ16" s="11">
        <v>0.96</v>
      </c>
      <c r="CR16" s="11">
        <v>0.96</v>
      </c>
      <c r="CS16" s="11">
        <v>0.96</v>
      </c>
      <c r="CT16" s="11">
        <v>0.96</v>
      </c>
      <c r="CU16" s="11">
        <v>0.96</v>
      </c>
      <c r="CV16" s="11">
        <v>0.96</v>
      </c>
      <c r="CW16" s="11">
        <v>0.96</v>
      </c>
      <c r="CX16" s="11">
        <v>0.96</v>
      </c>
      <c r="CY16" s="11">
        <v>0.96</v>
      </c>
      <c r="CZ16" s="11">
        <v>0.96</v>
      </c>
      <c r="DA16" s="11">
        <v>0.96</v>
      </c>
      <c r="DB16" s="11">
        <v>0.96</v>
      </c>
    </row>
    <row r="17" spans="1:106" x14ac:dyDescent="0.25">
      <c r="A17" s="102">
        <v>28</v>
      </c>
      <c r="B17" s="11">
        <v>1</v>
      </c>
      <c r="C17" s="11">
        <v>0.97519999999999996</v>
      </c>
      <c r="D17" s="11">
        <v>0.97230000000000005</v>
      </c>
      <c r="E17" s="11">
        <v>0.96970000000000001</v>
      </c>
      <c r="F17" s="11">
        <v>0.96760000000000002</v>
      </c>
      <c r="G17" s="11">
        <v>0.96609999999999996</v>
      </c>
      <c r="H17" s="11">
        <v>0.96509999999999996</v>
      </c>
      <c r="I17" s="11">
        <v>0.96399999999999997</v>
      </c>
      <c r="J17" s="11">
        <v>0.96299999999999997</v>
      </c>
      <c r="K17" s="11">
        <v>0.96209999999999996</v>
      </c>
      <c r="L17" s="11">
        <v>0.96130000000000004</v>
      </c>
      <c r="M17" s="11">
        <v>0.96050000000000002</v>
      </c>
      <c r="N17" s="11">
        <v>0.95989999999999998</v>
      </c>
      <c r="O17" s="11">
        <v>0.95940000000000003</v>
      </c>
      <c r="P17" s="11">
        <v>0.95909999999999995</v>
      </c>
      <c r="Q17" s="11">
        <v>0.96</v>
      </c>
      <c r="R17" s="11">
        <v>0.96</v>
      </c>
      <c r="S17" s="11">
        <v>0.96</v>
      </c>
      <c r="T17" s="11">
        <v>0.96</v>
      </c>
      <c r="U17" s="11">
        <v>0.96</v>
      </c>
      <c r="V17" s="11">
        <v>0.96</v>
      </c>
      <c r="W17" s="11">
        <v>0.96</v>
      </c>
      <c r="X17" s="11">
        <v>0.96</v>
      </c>
      <c r="Y17" s="11">
        <v>0.96</v>
      </c>
      <c r="Z17" s="11">
        <v>0.96</v>
      </c>
      <c r="AA17" s="11">
        <v>0.96</v>
      </c>
      <c r="AB17" s="11">
        <v>0.96</v>
      </c>
      <c r="AC17" s="11">
        <v>0.96</v>
      </c>
      <c r="AD17" s="11">
        <v>0.96</v>
      </c>
      <c r="AE17" s="11">
        <v>0.96</v>
      </c>
      <c r="AF17" s="11">
        <v>0.96</v>
      </c>
      <c r="AG17" s="11">
        <v>0.96</v>
      </c>
      <c r="AH17" s="11">
        <v>0.96</v>
      </c>
      <c r="AI17" s="11">
        <v>0.96</v>
      </c>
      <c r="AJ17" s="11">
        <v>0.96</v>
      </c>
      <c r="AK17" s="11">
        <v>0.96</v>
      </c>
      <c r="AL17" s="11">
        <v>0.96</v>
      </c>
      <c r="AM17" s="11">
        <v>0.96</v>
      </c>
      <c r="AN17" s="11">
        <v>0.96</v>
      </c>
      <c r="AO17" s="11">
        <v>0.96</v>
      </c>
      <c r="AP17" s="11">
        <v>0.96</v>
      </c>
      <c r="AQ17" s="11">
        <v>0.96</v>
      </c>
      <c r="AR17" s="11">
        <v>0.96</v>
      </c>
      <c r="AS17" s="11">
        <v>0.96</v>
      </c>
      <c r="AT17" s="11">
        <v>0.96</v>
      </c>
      <c r="AU17" s="11">
        <v>0.96</v>
      </c>
      <c r="AV17" s="11">
        <v>0.96</v>
      </c>
      <c r="AW17" s="11">
        <v>0.96</v>
      </c>
      <c r="AX17" s="11">
        <v>0.96</v>
      </c>
      <c r="AY17" s="11">
        <v>0.96</v>
      </c>
      <c r="AZ17" s="11">
        <v>0.96</v>
      </c>
      <c r="BA17" s="11">
        <v>0.96</v>
      </c>
      <c r="BB17" s="11">
        <v>0.96</v>
      </c>
      <c r="BC17" s="11">
        <v>0.96</v>
      </c>
      <c r="BD17" s="11">
        <v>0.96</v>
      </c>
      <c r="BE17" s="11">
        <v>0.96</v>
      </c>
      <c r="BF17" s="11">
        <v>0.96</v>
      </c>
      <c r="BG17" s="11">
        <v>0.96</v>
      </c>
      <c r="BH17" s="11">
        <v>0.96</v>
      </c>
      <c r="BI17" s="11">
        <v>0.96</v>
      </c>
      <c r="BJ17" s="11">
        <v>0.96</v>
      </c>
      <c r="BK17" s="11">
        <v>0.96</v>
      </c>
      <c r="BL17" s="11">
        <v>0.96</v>
      </c>
      <c r="BM17" s="11">
        <v>0.96</v>
      </c>
      <c r="BN17" s="11">
        <v>0.96</v>
      </c>
      <c r="BO17" s="11">
        <v>0.96</v>
      </c>
      <c r="BP17" s="11">
        <v>0.96</v>
      </c>
      <c r="BQ17" s="11">
        <v>0.96</v>
      </c>
      <c r="BR17" s="11">
        <v>0.96</v>
      </c>
      <c r="BS17" s="11">
        <v>0.96</v>
      </c>
      <c r="BT17" s="11">
        <v>0.96</v>
      </c>
      <c r="BU17" s="11">
        <v>0.96</v>
      </c>
      <c r="BV17" s="11">
        <v>0.96</v>
      </c>
      <c r="BW17" s="11">
        <v>0.96</v>
      </c>
      <c r="BX17" s="11">
        <v>0.96</v>
      </c>
      <c r="BY17" s="11">
        <v>0.96</v>
      </c>
      <c r="BZ17" s="11">
        <v>0.96</v>
      </c>
      <c r="CA17" s="11">
        <v>0.96</v>
      </c>
      <c r="CB17" s="11">
        <v>0.96</v>
      </c>
      <c r="CC17" s="11">
        <v>0.96</v>
      </c>
      <c r="CD17" s="11">
        <v>0.96</v>
      </c>
      <c r="CE17" s="11">
        <v>0.96</v>
      </c>
      <c r="CF17" s="11">
        <v>0.96</v>
      </c>
      <c r="CG17" s="11">
        <v>0.96</v>
      </c>
      <c r="CH17" s="11">
        <v>0.96</v>
      </c>
      <c r="CI17" s="11">
        <v>0.96</v>
      </c>
      <c r="CJ17" s="11">
        <v>0.96</v>
      </c>
      <c r="CK17" s="11">
        <v>0.96</v>
      </c>
      <c r="CL17" s="11">
        <v>0.96</v>
      </c>
      <c r="CM17" s="11">
        <v>0.96</v>
      </c>
      <c r="CN17" s="11">
        <v>0.96</v>
      </c>
      <c r="CO17" s="11">
        <v>0.96</v>
      </c>
      <c r="CP17" s="11">
        <v>0.96</v>
      </c>
      <c r="CQ17" s="11">
        <v>0.96</v>
      </c>
      <c r="CR17" s="11">
        <v>0.96</v>
      </c>
      <c r="CS17" s="11">
        <v>0.96</v>
      </c>
      <c r="CT17" s="11">
        <v>0.96</v>
      </c>
      <c r="CU17" s="11">
        <v>0.96</v>
      </c>
      <c r="CV17" s="11">
        <v>0.96</v>
      </c>
      <c r="CW17" s="11">
        <v>0.96</v>
      </c>
      <c r="CX17" s="11">
        <v>0.96</v>
      </c>
      <c r="CY17" s="11">
        <v>0.96</v>
      </c>
      <c r="CZ17" s="11">
        <v>0.96</v>
      </c>
      <c r="DA17" s="11">
        <v>0.96</v>
      </c>
      <c r="DB17" s="11">
        <v>0.96</v>
      </c>
    </row>
    <row r="18" spans="1:106" x14ac:dyDescent="0.25">
      <c r="A18" s="102">
        <v>29</v>
      </c>
      <c r="B18" s="11">
        <v>1</v>
      </c>
      <c r="C18" s="11">
        <v>0.97519999999999996</v>
      </c>
      <c r="D18" s="11">
        <v>0.97230000000000005</v>
      </c>
      <c r="E18" s="11">
        <v>0.96970000000000001</v>
      </c>
      <c r="F18" s="11">
        <v>0.96760000000000002</v>
      </c>
      <c r="G18" s="11">
        <v>0.96609999999999996</v>
      </c>
      <c r="H18" s="11">
        <v>0.96509999999999996</v>
      </c>
      <c r="I18" s="11">
        <v>0.96399999999999997</v>
      </c>
      <c r="J18" s="11">
        <v>0.96299999999999997</v>
      </c>
      <c r="K18" s="11">
        <v>0.96209999999999996</v>
      </c>
      <c r="L18" s="11">
        <v>0.96130000000000004</v>
      </c>
      <c r="M18" s="11">
        <v>0.96050000000000002</v>
      </c>
      <c r="N18" s="11">
        <v>0.95989999999999998</v>
      </c>
      <c r="O18" s="11">
        <v>0.95940000000000003</v>
      </c>
      <c r="P18" s="11">
        <v>0.95909999999999995</v>
      </c>
      <c r="Q18" s="11">
        <v>0.96</v>
      </c>
      <c r="R18" s="11">
        <v>0.96</v>
      </c>
      <c r="S18" s="11">
        <v>0.96</v>
      </c>
      <c r="T18" s="11">
        <v>0.96</v>
      </c>
      <c r="U18" s="11">
        <v>0.96</v>
      </c>
      <c r="V18" s="11">
        <v>0.96</v>
      </c>
      <c r="W18" s="11">
        <v>0.96</v>
      </c>
      <c r="X18" s="11">
        <v>0.96</v>
      </c>
      <c r="Y18" s="11">
        <v>0.96</v>
      </c>
      <c r="Z18" s="11">
        <v>0.96</v>
      </c>
      <c r="AA18" s="11">
        <v>0.96</v>
      </c>
      <c r="AB18" s="11">
        <v>0.96</v>
      </c>
      <c r="AC18" s="11">
        <v>0.96</v>
      </c>
      <c r="AD18" s="11">
        <v>0.96</v>
      </c>
      <c r="AE18" s="11">
        <v>0.96</v>
      </c>
      <c r="AF18" s="11">
        <v>0.96</v>
      </c>
      <c r="AG18" s="11">
        <v>0.96</v>
      </c>
      <c r="AH18" s="11">
        <v>0.96</v>
      </c>
      <c r="AI18" s="11">
        <v>0.96</v>
      </c>
      <c r="AJ18" s="11">
        <v>0.96</v>
      </c>
      <c r="AK18" s="11">
        <v>0.96</v>
      </c>
      <c r="AL18" s="11">
        <v>0.96</v>
      </c>
      <c r="AM18" s="11">
        <v>0.96</v>
      </c>
      <c r="AN18" s="11">
        <v>0.96</v>
      </c>
      <c r="AO18" s="11">
        <v>0.96</v>
      </c>
      <c r="AP18" s="11">
        <v>0.96</v>
      </c>
      <c r="AQ18" s="11">
        <v>0.96</v>
      </c>
      <c r="AR18" s="11">
        <v>0.96</v>
      </c>
      <c r="AS18" s="11">
        <v>0.96</v>
      </c>
      <c r="AT18" s="11">
        <v>0.96</v>
      </c>
      <c r="AU18" s="11">
        <v>0.96</v>
      </c>
      <c r="AV18" s="11">
        <v>0.96</v>
      </c>
      <c r="AW18" s="11">
        <v>0.96</v>
      </c>
      <c r="AX18" s="11">
        <v>0.96</v>
      </c>
      <c r="AY18" s="11">
        <v>0.96</v>
      </c>
      <c r="AZ18" s="11">
        <v>0.96</v>
      </c>
      <c r="BA18" s="11">
        <v>0.96</v>
      </c>
      <c r="BB18" s="11">
        <v>0.96</v>
      </c>
      <c r="BC18" s="11">
        <v>0.96</v>
      </c>
      <c r="BD18" s="11">
        <v>0.96</v>
      </c>
      <c r="BE18" s="11">
        <v>0.96</v>
      </c>
      <c r="BF18" s="11">
        <v>0.96</v>
      </c>
      <c r="BG18" s="11">
        <v>0.96</v>
      </c>
      <c r="BH18" s="11">
        <v>0.96</v>
      </c>
      <c r="BI18" s="11">
        <v>0.96</v>
      </c>
      <c r="BJ18" s="11">
        <v>0.96</v>
      </c>
      <c r="BK18" s="11">
        <v>0.96</v>
      </c>
      <c r="BL18" s="11">
        <v>0.96</v>
      </c>
      <c r="BM18" s="11">
        <v>0.96</v>
      </c>
      <c r="BN18" s="11">
        <v>0.96</v>
      </c>
      <c r="BO18" s="11">
        <v>0.96</v>
      </c>
      <c r="BP18" s="11">
        <v>0.96</v>
      </c>
      <c r="BQ18" s="11">
        <v>0.96</v>
      </c>
      <c r="BR18" s="11">
        <v>0.96</v>
      </c>
      <c r="BS18" s="11">
        <v>0.96</v>
      </c>
      <c r="BT18" s="11">
        <v>0.96</v>
      </c>
      <c r="BU18" s="11">
        <v>0.96</v>
      </c>
      <c r="BV18" s="11">
        <v>0.96</v>
      </c>
      <c r="BW18" s="11">
        <v>0.96</v>
      </c>
      <c r="BX18" s="11">
        <v>0.96</v>
      </c>
      <c r="BY18" s="11">
        <v>0.96</v>
      </c>
      <c r="BZ18" s="11">
        <v>0.96</v>
      </c>
      <c r="CA18" s="11">
        <v>0.96</v>
      </c>
      <c r="CB18" s="11">
        <v>0.96</v>
      </c>
      <c r="CC18" s="11">
        <v>0.96</v>
      </c>
      <c r="CD18" s="11">
        <v>0.96</v>
      </c>
      <c r="CE18" s="11">
        <v>0.96</v>
      </c>
      <c r="CF18" s="11">
        <v>0.96</v>
      </c>
      <c r="CG18" s="11">
        <v>0.96</v>
      </c>
      <c r="CH18" s="11">
        <v>0.96</v>
      </c>
      <c r="CI18" s="11">
        <v>0.96</v>
      </c>
      <c r="CJ18" s="11">
        <v>0.96</v>
      </c>
      <c r="CK18" s="11">
        <v>0.96</v>
      </c>
      <c r="CL18" s="11">
        <v>0.96</v>
      </c>
      <c r="CM18" s="11">
        <v>0.96</v>
      </c>
      <c r="CN18" s="11">
        <v>0.96</v>
      </c>
      <c r="CO18" s="11">
        <v>0.96</v>
      </c>
      <c r="CP18" s="11">
        <v>0.96</v>
      </c>
      <c r="CQ18" s="11">
        <v>0.96</v>
      </c>
      <c r="CR18" s="11">
        <v>0.96</v>
      </c>
      <c r="CS18" s="11">
        <v>0.96</v>
      </c>
      <c r="CT18" s="11">
        <v>0.96</v>
      </c>
      <c r="CU18" s="11">
        <v>0.96</v>
      </c>
      <c r="CV18" s="11">
        <v>0.96</v>
      </c>
      <c r="CW18" s="11">
        <v>0.96</v>
      </c>
      <c r="CX18" s="11">
        <v>0.96</v>
      </c>
      <c r="CY18" s="11">
        <v>0.96</v>
      </c>
      <c r="CZ18" s="11">
        <v>0.96</v>
      </c>
      <c r="DA18" s="11">
        <v>0.96</v>
      </c>
      <c r="DB18" s="11">
        <v>0.96</v>
      </c>
    </row>
    <row r="19" spans="1:106" x14ac:dyDescent="0.25">
      <c r="A19" s="102">
        <v>30</v>
      </c>
      <c r="B19" s="11">
        <v>1</v>
      </c>
      <c r="C19" s="11">
        <v>0.97519999999999996</v>
      </c>
      <c r="D19" s="11">
        <v>0.97230000000000005</v>
      </c>
      <c r="E19" s="11">
        <v>0.96970000000000001</v>
      </c>
      <c r="F19" s="11">
        <v>0.96760000000000002</v>
      </c>
      <c r="G19" s="11">
        <v>0.96609999999999996</v>
      </c>
      <c r="H19" s="11">
        <v>0.96509999999999996</v>
      </c>
      <c r="I19" s="11">
        <v>0.96399999999999997</v>
      </c>
      <c r="J19" s="11">
        <v>0.96299999999999997</v>
      </c>
      <c r="K19" s="11">
        <v>0.96209999999999996</v>
      </c>
      <c r="L19" s="11">
        <v>0.96130000000000004</v>
      </c>
      <c r="M19" s="11">
        <v>0.96050000000000002</v>
      </c>
      <c r="N19" s="11">
        <v>0.95989999999999998</v>
      </c>
      <c r="O19" s="11">
        <v>0.95940000000000003</v>
      </c>
      <c r="P19" s="11">
        <v>0.95909999999999995</v>
      </c>
      <c r="Q19" s="11">
        <v>0.96</v>
      </c>
      <c r="R19" s="11">
        <v>0.96</v>
      </c>
      <c r="S19" s="11">
        <v>0.96</v>
      </c>
      <c r="T19" s="11">
        <v>0.96</v>
      </c>
      <c r="U19" s="11">
        <v>0.96</v>
      </c>
      <c r="V19" s="11">
        <v>0.96</v>
      </c>
      <c r="W19" s="11">
        <v>0.96</v>
      </c>
      <c r="X19" s="11">
        <v>0.96</v>
      </c>
      <c r="Y19" s="11">
        <v>0.96</v>
      </c>
      <c r="Z19" s="11">
        <v>0.96</v>
      </c>
      <c r="AA19" s="11">
        <v>0.96</v>
      </c>
      <c r="AB19" s="11">
        <v>0.96</v>
      </c>
      <c r="AC19" s="11">
        <v>0.96</v>
      </c>
      <c r="AD19" s="11">
        <v>0.96</v>
      </c>
      <c r="AE19" s="11">
        <v>0.96</v>
      </c>
      <c r="AF19" s="11">
        <v>0.96</v>
      </c>
      <c r="AG19" s="11">
        <v>0.96</v>
      </c>
      <c r="AH19" s="11">
        <v>0.96</v>
      </c>
      <c r="AI19" s="11">
        <v>0.96</v>
      </c>
      <c r="AJ19" s="11">
        <v>0.96</v>
      </c>
      <c r="AK19" s="11">
        <v>0.96</v>
      </c>
      <c r="AL19" s="11">
        <v>0.96</v>
      </c>
      <c r="AM19" s="11">
        <v>0.96</v>
      </c>
      <c r="AN19" s="11">
        <v>0.96</v>
      </c>
      <c r="AO19" s="11">
        <v>0.96</v>
      </c>
      <c r="AP19" s="11">
        <v>0.96</v>
      </c>
      <c r="AQ19" s="11">
        <v>0.96</v>
      </c>
      <c r="AR19" s="11">
        <v>0.96</v>
      </c>
      <c r="AS19" s="11">
        <v>0.96</v>
      </c>
      <c r="AT19" s="11">
        <v>0.96</v>
      </c>
      <c r="AU19" s="11">
        <v>0.96</v>
      </c>
      <c r="AV19" s="11">
        <v>0.96</v>
      </c>
      <c r="AW19" s="11">
        <v>0.96</v>
      </c>
      <c r="AX19" s="11">
        <v>0.96</v>
      </c>
      <c r="AY19" s="11">
        <v>0.96</v>
      </c>
      <c r="AZ19" s="11">
        <v>0.96</v>
      </c>
      <c r="BA19" s="11">
        <v>0.96</v>
      </c>
      <c r="BB19" s="11">
        <v>0.96</v>
      </c>
      <c r="BC19" s="11">
        <v>0.96</v>
      </c>
      <c r="BD19" s="11">
        <v>0.96</v>
      </c>
      <c r="BE19" s="11">
        <v>0.96</v>
      </c>
      <c r="BF19" s="11">
        <v>0.96</v>
      </c>
      <c r="BG19" s="11">
        <v>0.96</v>
      </c>
      <c r="BH19" s="11">
        <v>0.96</v>
      </c>
      <c r="BI19" s="11">
        <v>0.96</v>
      </c>
      <c r="BJ19" s="11">
        <v>0.96</v>
      </c>
      <c r="BK19" s="11">
        <v>0.96</v>
      </c>
      <c r="BL19" s="11">
        <v>0.96</v>
      </c>
      <c r="BM19" s="11">
        <v>0.96</v>
      </c>
      <c r="BN19" s="11">
        <v>0.96</v>
      </c>
      <c r="BO19" s="11">
        <v>0.96</v>
      </c>
      <c r="BP19" s="11">
        <v>0.96</v>
      </c>
      <c r="BQ19" s="11">
        <v>0.96</v>
      </c>
      <c r="BR19" s="11">
        <v>0.96</v>
      </c>
      <c r="BS19" s="11">
        <v>0.96</v>
      </c>
      <c r="BT19" s="11">
        <v>0.96</v>
      </c>
      <c r="BU19" s="11">
        <v>0.96</v>
      </c>
      <c r="BV19" s="11">
        <v>0.96</v>
      </c>
      <c r="BW19" s="11">
        <v>0.96</v>
      </c>
      <c r="BX19" s="11">
        <v>0.96</v>
      </c>
      <c r="BY19" s="11">
        <v>0.96</v>
      </c>
      <c r="BZ19" s="11">
        <v>0.96</v>
      </c>
      <c r="CA19" s="11">
        <v>0.96</v>
      </c>
      <c r="CB19" s="11">
        <v>0.96</v>
      </c>
      <c r="CC19" s="11">
        <v>0.96</v>
      </c>
      <c r="CD19" s="11">
        <v>0.96</v>
      </c>
      <c r="CE19" s="11">
        <v>0.96</v>
      </c>
      <c r="CF19" s="11">
        <v>0.96</v>
      </c>
      <c r="CG19" s="11">
        <v>0.96</v>
      </c>
      <c r="CH19" s="11">
        <v>0.96</v>
      </c>
      <c r="CI19" s="11">
        <v>0.96</v>
      </c>
      <c r="CJ19" s="11">
        <v>0.96</v>
      </c>
      <c r="CK19" s="11">
        <v>0.96</v>
      </c>
      <c r="CL19" s="11">
        <v>0.96</v>
      </c>
      <c r="CM19" s="11">
        <v>0.96</v>
      </c>
      <c r="CN19" s="11">
        <v>0.96</v>
      </c>
      <c r="CO19" s="11">
        <v>0.96</v>
      </c>
      <c r="CP19" s="11">
        <v>0.96</v>
      </c>
      <c r="CQ19" s="11">
        <v>0.96</v>
      </c>
      <c r="CR19" s="11">
        <v>0.96</v>
      </c>
      <c r="CS19" s="11">
        <v>0.96</v>
      </c>
      <c r="CT19" s="11">
        <v>0.96</v>
      </c>
      <c r="CU19" s="11">
        <v>0.96</v>
      </c>
      <c r="CV19" s="11">
        <v>0.96</v>
      </c>
      <c r="CW19" s="11">
        <v>0.96</v>
      </c>
      <c r="CX19" s="11">
        <v>0.96</v>
      </c>
      <c r="CY19" s="11">
        <v>0.96</v>
      </c>
      <c r="CZ19" s="11">
        <v>0.96</v>
      </c>
      <c r="DA19" s="11">
        <v>0.96</v>
      </c>
      <c r="DB19" s="11">
        <v>0.96</v>
      </c>
    </row>
    <row r="20" spans="1:106" x14ac:dyDescent="0.25">
      <c r="A20" s="102">
        <v>31</v>
      </c>
      <c r="B20" s="11">
        <v>1</v>
      </c>
      <c r="C20" s="11">
        <v>0.97519999999999996</v>
      </c>
      <c r="D20" s="11">
        <v>0.97230000000000005</v>
      </c>
      <c r="E20" s="11">
        <v>0.96970000000000001</v>
      </c>
      <c r="F20" s="11">
        <v>0.96760000000000002</v>
      </c>
      <c r="G20" s="11">
        <v>0.96609999999999996</v>
      </c>
      <c r="H20" s="11">
        <v>0.96509999999999996</v>
      </c>
      <c r="I20" s="11">
        <v>0.96399999999999997</v>
      </c>
      <c r="J20" s="11">
        <v>0.96299999999999997</v>
      </c>
      <c r="K20" s="11">
        <v>0.96209999999999996</v>
      </c>
      <c r="L20" s="11">
        <v>0.96130000000000004</v>
      </c>
      <c r="M20" s="11">
        <v>0.96050000000000002</v>
      </c>
      <c r="N20" s="11">
        <v>0.95989999999999998</v>
      </c>
      <c r="O20" s="11">
        <v>0.95940000000000003</v>
      </c>
      <c r="P20" s="11">
        <v>0.95909999999999995</v>
      </c>
      <c r="Q20" s="11">
        <v>0.96</v>
      </c>
      <c r="R20" s="11">
        <v>0.96</v>
      </c>
      <c r="S20" s="11">
        <v>0.96</v>
      </c>
      <c r="T20" s="11">
        <v>0.96</v>
      </c>
      <c r="U20" s="11">
        <v>0.96</v>
      </c>
      <c r="V20" s="11">
        <v>0.96</v>
      </c>
      <c r="W20" s="11">
        <v>0.96</v>
      </c>
      <c r="X20" s="11">
        <v>0.96</v>
      </c>
      <c r="Y20" s="11">
        <v>0.96</v>
      </c>
      <c r="Z20" s="11">
        <v>0.96</v>
      </c>
      <c r="AA20" s="11">
        <v>0.96</v>
      </c>
      <c r="AB20" s="11">
        <v>0.96</v>
      </c>
      <c r="AC20" s="11">
        <v>0.96</v>
      </c>
      <c r="AD20" s="11">
        <v>0.96</v>
      </c>
      <c r="AE20" s="11">
        <v>0.96</v>
      </c>
      <c r="AF20" s="11">
        <v>0.96</v>
      </c>
      <c r="AG20" s="11">
        <v>0.96</v>
      </c>
      <c r="AH20" s="11">
        <v>0.96</v>
      </c>
      <c r="AI20" s="11">
        <v>0.96</v>
      </c>
      <c r="AJ20" s="11">
        <v>0.96</v>
      </c>
      <c r="AK20" s="11">
        <v>0.96</v>
      </c>
      <c r="AL20" s="11">
        <v>0.96</v>
      </c>
      <c r="AM20" s="11">
        <v>0.96</v>
      </c>
      <c r="AN20" s="11">
        <v>0.96</v>
      </c>
      <c r="AO20" s="11">
        <v>0.96</v>
      </c>
      <c r="AP20" s="11">
        <v>0.96</v>
      </c>
      <c r="AQ20" s="11">
        <v>0.96</v>
      </c>
      <c r="AR20" s="11">
        <v>0.96</v>
      </c>
      <c r="AS20" s="11">
        <v>0.96</v>
      </c>
      <c r="AT20" s="11">
        <v>0.96</v>
      </c>
      <c r="AU20" s="11">
        <v>0.96</v>
      </c>
      <c r="AV20" s="11">
        <v>0.96</v>
      </c>
      <c r="AW20" s="11">
        <v>0.96</v>
      </c>
      <c r="AX20" s="11">
        <v>0.96</v>
      </c>
      <c r="AY20" s="11">
        <v>0.96</v>
      </c>
      <c r="AZ20" s="11">
        <v>0.96</v>
      </c>
      <c r="BA20" s="11">
        <v>0.96</v>
      </c>
      <c r="BB20" s="11">
        <v>0.96</v>
      </c>
      <c r="BC20" s="11">
        <v>0.96</v>
      </c>
      <c r="BD20" s="11">
        <v>0.96</v>
      </c>
      <c r="BE20" s="11">
        <v>0.96</v>
      </c>
      <c r="BF20" s="11">
        <v>0.96</v>
      </c>
      <c r="BG20" s="11">
        <v>0.96</v>
      </c>
      <c r="BH20" s="11">
        <v>0.96</v>
      </c>
      <c r="BI20" s="11">
        <v>0.96</v>
      </c>
      <c r="BJ20" s="11">
        <v>0.96</v>
      </c>
      <c r="BK20" s="11">
        <v>0.96</v>
      </c>
      <c r="BL20" s="11">
        <v>0.96</v>
      </c>
      <c r="BM20" s="11">
        <v>0.96</v>
      </c>
      <c r="BN20" s="11">
        <v>0.96</v>
      </c>
      <c r="BO20" s="11">
        <v>0.96</v>
      </c>
      <c r="BP20" s="11">
        <v>0.96</v>
      </c>
      <c r="BQ20" s="11">
        <v>0.96</v>
      </c>
      <c r="BR20" s="11">
        <v>0.96</v>
      </c>
      <c r="BS20" s="11">
        <v>0.96</v>
      </c>
      <c r="BT20" s="11">
        <v>0.96</v>
      </c>
      <c r="BU20" s="11">
        <v>0.96</v>
      </c>
      <c r="BV20" s="11">
        <v>0.96</v>
      </c>
      <c r="BW20" s="11">
        <v>0.96</v>
      </c>
      <c r="BX20" s="11">
        <v>0.96</v>
      </c>
      <c r="BY20" s="11">
        <v>0.96</v>
      </c>
      <c r="BZ20" s="11">
        <v>0.96</v>
      </c>
      <c r="CA20" s="11">
        <v>0.96</v>
      </c>
      <c r="CB20" s="11">
        <v>0.96</v>
      </c>
      <c r="CC20" s="11">
        <v>0.96</v>
      </c>
      <c r="CD20" s="11">
        <v>0.96</v>
      </c>
      <c r="CE20" s="11">
        <v>0.96</v>
      </c>
      <c r="CF20" s="11">
        <v>0.96</v>
      </c>
      <c r="CG20" s="11">
        <v>0.96</v>
      </c>
      <c r="CH20" s="11">
        <v>0.96</v>
      </c>
      <c r="CI20" s="11">
        <v>0.96</v>
      </c>
      <c r="CJ20" s="11">
        <v>0.96</v>
      </c>
      <c r="CK20" s="11">
        <v>0.96</v>
      </c>
      <c r="CL20" s="11">
        <v>0.96</v>
      </c>
      <c r="CM20" s="11">
        <v>0.96</v>
      </c>
      <c r="CN20" s="11">
        <v>0.96</v>
      </c>
      <c r="CO20" s="11">
        <v>0.96</v>
      </c>
      <c r="CP20" s="11">
        <v>0.96</v>
      </c>
      <c r="CQ20" s="11">
        <v>0.96</v>
      </c>
      <c r="CR20" s="11">
        <v>0.96</v>
      </c>
      <c r="CS20" s="11">
        <v>0.96</v>
      </c>
      <c r="CT20" s="11">
        <v>0.96</v>
      </c>
      <c r="CU20" s="11">
        <v>0.96</v>
      </c>
      <c r="CV20" s="11">
        <v>0.96</v>
      </c>
      <c r="CW20" s="11">
        <v>0.96</v>
      </c>
      <c r="CX20" s="11">
        <v>0.96</v>
      </c>
      <c r="CY20" s="11">
        <v>0.96</v>
      </c>
      <c r="CZ20" s="11">
        <v>0.96</v>
      </c>
      <c r="DA20" s="11">
        <v>0.96</v>
      </c>
      <c r="DB20" s="11">
        <v>0.96</v>
      </c>
    </row>
    <row r="21" spans="1:106" x14ac:dyDescent="0.25">
      <c r="A21" s="102">
        <v>32</v>
      </c>
      <c r="B21" s="11">
        <v>1</v>
      </c>
      <c r="C21" s="11">
        <v>0.97519999999999996</v>
      </c>
      <c r="D21" s="11">
        <v>0.97230000000000005</v>
      </c>
      <c r="E21" s="11">
        <v>0.96970000000000001</v>
      </c>
      <c r="F21" s="11">
        <v>0.96760000000000002</v>
      </c>
      <c r="G21" s="11">
        <v>0.96609999999999996</v>
      </c>
      <c r="H21" s="11">
        <v>0.96509999999999996</v>
      </c>
      <c r="I21" s="11">
        <v>0.96399999999999997</v>
      </c>
      <c r="J21" s="11">
        <v>0.96299999999999997</v>
      </c>
      <c r="K21" s="11">
        <v>0.96209999999999996</v>
      </c>
      <c r="L21" s="11">
        <v>0.96130000000000004</v>
      </c>
      <c r="M21" s="11">
        <v>0.96050000000000002</v>
      </c>
      <c r="N21" s="11">
        <v>0.95989999999999998</v>
      </c>
      <c r="O21" s="11">
        <v>0.95940000000000003</v>
      </c>
      <c r="P21" s="11">
        <v>0.95909999999999995</v>
      </c>
      <c r="Q21" s="11">
        <v>0.96</v>
      </c>
      <c r="R21" s="11">
        <v>0.96</v>
      </c>
      <c r="S21" s="11">
        <v>0.96</v>
      </c>
      <c r="T21" s="11">
        <v>0.96</v>
      </c>
      <c r="U21" s="11">
        <v>0.96</v>
      </c>
      <c r="V21" s="11">
        <v>0.96</v>
      </c>
      <c r="W21" s="11">
        <v>0.96</v>
      </c>
      <c r="X21" s="11">
        <v>0.96</v>
      </c>
      <c r="Y21" s="11">
        <v>0.96</v>
      </c>
      <c r="Z21" s="11">
        <v>0.96</v>
      </c>
      <c r="AA21" s="11">
        <v>0.96</v>
      </c>
      <c r="AB21" s="11">
        <v>0.96</v>
      </c>
      <c r="AC21" s="11">
        <v>0.96</v>
      </c>
      <c r="AD21" s="11">
        <v>0.96</v>
      </c>
      <c r="AE21" s="11">
        <v>0.96</v>
      </c>
      <c r="AF21" s="11">
        <v>0.96</v>
      </c>
      <c r="AG21" s="11">
        <v>0.96</v>
      </c>
      <c r="AH21" s="11">
        <v>0.96</v>
      </c>
      <c r="AI21" s="11">
        <v>0.96</v>
      </c>
      <c r="AJ21" s="11">
        <v>0.96</v>
      </c>
      <c r="AK21" s="11">
        <v>0.96</v>
      </c>
      <c r="AL21" s="11">
        <v>0.96</v>
      </c>
      <c r="AM21" s="11">
        <v>0.96</v>
      </c>
      <c r="AN21" s="11">
        <v>0.96</v>
      </c>
      <c r="AO21" s="11">
        <v>0.96</v>
      </c>
      <c r="AP21" s="11">
        <v>0.96</v>
      </c>
      <c r="AQ21" s="11">
        <v>0.96</v>
      </c>
      <c r="AR21" s="11">
        <v>0.96</v>
      </c>
      <c r="AS21" s="11">
        <v>0.96</v>
      </c>
      <c r="AT21" s="11">
        <v>0.96</v>
      </c>
      <c r="AU21" s="11">
        <v>0.96</v>
      </c>
      <c r="AV21" s="11">
        <v>0.96</v>
      </c>
      <c r="AW21" s="11">
        <v>0.96</v>
      </c>
      <c r="AX21" s="11">
        <v>0.96</v>
      </c>
      <c r="AY21" s="11">
        <v>0.96</v>
      </c>
      <c r="AZ21" s="11">
        <v>0.96</v>
      </c>
      <c r="BA21" s="11">
        <v>0.96</v>
      </c>
      <c r="BB21" s="11">
        <v>0.96</v>
      </c>
      <c r="BC21" s="11">
        <v>0.96</v>
      </c>
      <c r="BD21" s="11">
        <v>0.96</v>
      </c>
      <c r="BE21" s="11">
        <v>0.96</v>
      </c>
      <c r="BF21" s="11">
        <v>0.96</v>
      </c>
      <c r="BG21" s="11">
        <v>0.96</v>
      </c>
      <c r="BH21" s="11">
        <v>0.96</v>
      </c>
      <c r="BI21" s="11">
        <v>0.96</v>
      </c>
      <c r="BJ21" s="11">
        <v>0.96</v>
      </c>
      <c r="BK21" s="11">
        <v>0.96</v>
      </c>
      <c r="BL21" s="11">
        <v>0.96</v>
      </c>
      <c r="BM21" s="11">
        <v>0.96</v>
      </c>
      <c r="BN21" s="11">
        <v>0.96</v>
      </c>
      <c r="BO21" s="11">
        <v>0.96</v>
      </c>
      <c r="BP21" s="11">
        <v>0.96</v>
      </c>
      <c r="BQ21" s="11">
        <v>0.96</v>
      </c>
      <c r="BR21" s="11">
        <v>0.96</v>
      </c>
      <c r="BS21" s="11">
        <v>0.96</v>
      </c>
      <c r="BT21" s="11">
        <v>0.96</v>
      </c>
      <c r="BU21" s="11">
        <v>0.96</v>
      </c>
      <c r="BV21" s="11">
        <v>0.96</v>
      </c>
      <c r="BW21" s="11">
        <v>0.96</v>
      </c>
      <c r="BX21" s="11">
        <v>0.96</v>
      </c>
      <c r="BY21" s="11">
        <v>0.96</v>
      </c>
      <c r="BZ21" s="11">
        <v>0.96</v>
      </c>
      <c r="CA21" s="11">
        <v>0.96</v>
      </c>
      <c r="CB21" s="11">
        <v>0.96</v>
      </c>
      <c r="CC21" s="11">
        <v>0.96</v>
      </c>
      <c r="CD21" s="11">
        <v>0.96</v>
      </c>
      <c r="CE21" s="11">
        <v>0.96</v>
      </c>
      <c r="CF21" s="11">
        <v>0.96</v>
      </c>
      <c r="CG21" s="11">
        <v>0.96</v>
      </c>
      <c r="CH21" s="11">
        <v>0.96</v>
      </c>
      <c r="CI21" s="11">
        <v>0.96</v>
      </c>
      <c r="CJ21" s="11">
        <v>0.96</v>
      </c>
      <c r="CK21" s="11">
        <v>0.96</v>
      </c>
      <c r="CL21" s="11">
        <v>0.96</v>
      </c>
      <c r="CM21" s="11">
        <v>0.96</v>
      </c>
      <c r="CN21" s="11">
        <v>0.96</v>
      </c>
      <c r="CO21" s="11">
        <v>0.96</v>
      </c>
      <c r="CP21" s="11">
        <v>0.96</v>
      </c>
      <c r="CQ21" s="11">
        <v>0.96</v>
      </c>
      <c r="CR21" s="11">
        <v>0.96</v>
      </c>
      <c r="CS21" s="11">
        <v>0.96</v>
      </c>
      <c r="CT21" s="11">
        <v>0.96</v>
      </c>
      <c r="CU21" s="11">
        <v>0.96</v>
      </c>
      <c r="CV21" s="11">
        <v>0.96</v>
      </c>
      <c r="CW21" s="11">
        <v>0.96</v>
      </c>
      <c r="CX21" s="11">
        <v>0.96</v>
      </c>
      <c r="CY21" s="11">
        <v>0.96</v>
      </c>
      <c r="CZ21" s="11">
        <v>0.96</v>
      </c>
      <c r="DA21" s="11">
        <v>0.96</v>
      </c>
      <c r="DB21" s="11">
        <v>0.96</v>
      </c>
    </row>
    <row r="22" spans="1:106" x14ac:dyDescent="0.25">
      <c r="A22" s="102">
        <v>33</v>
      </c>
      <c r="B22" s="11">
        <v>1</v>
      </c>
      <c r="C22" s="11">
        <v>0.97519999999999996</v>
      </c>
      <c r="D22" s="11">
        <v>0.97230000000000005</v>
      </c>
      <c r="E22" s="11">
        <v>0.96970000000000001</v>
      </c>
      <c r="F22" s="11">
        <v>0.96760000000000002</v>
      </c>
      <c r="G22" s="11">
        <v>0.96609999999999996</v>
      </c>
      <c r="H22" s="11">
        <v>0.96509999999999996</v>
      </c>
      <c r="I22" s="11">
        <v>0.96399999999999997</v>
      </c>
      <c r="J22" s="11">
        <v>0.96299999999999997</v>
      </c>
      <c r="K22" s="11">
        <v>0.96209999999999996</v>
      </c>
      <c r="L22" s="11">
        <v>0.96130000000000004</v>
      </c>
      <c r="M22" s="11">
        <v>0.96050000000000002</v>
      </c>
      <c r="N22" s="11">
        <v>0.95989999999999998</v>
      </c>
      <c r="O22" s="11">
        <v>0.95940000000000003</v>
      </c>
      <c r="P22" s="11">
        <v>0.95909999999999995</v>
      </c>
      <c r="Q22" s="11">
        <v>0.96</v>
      </c>
      <c r="R22" s="11">
        <v>0.96</v>
      </c>
      <c r="S22" s="11">
        <v>0.96</v>
      </c>
      <c r="T22" s="11">
        <v>0.96</v>
      </c>
      <c r="U22" s="11">
        <v>0.96</v>
      </c>
      <c r="V22" s="11">
        <v>0.96</v>
      </c>
      <c r="W22" s="11">
        <v>0.96</v>
      </c>
      <c r="X22" s="11">
        <v>0.96</v>
      </c>
      <c r="Y22" s="11">
        <v>0.96</v>
      </c>
      <c r="Z22" s="11">
        <v>0.96</v>
      </c>
      <c r="AA22" s="11">
        <v>0.96</v>
      </c>
      <c r="AB22" s="11">
        <v>0.96</v>
      </c>
      <c r="AC22" s="11">
        <v>0.96</v>
      </c>
      <c r="AD22" s="11">
        <v>0.96</v>
      </c>
      <c r="AE22" s="11">
        <v>0.96</v>
      </c>
      <c r="AF22" s="11">
        <v>0.96</v>
      </c>
      <c r="AG22" s="11">
        <v>0.96</v>
      </c>
      <c r="AH22" s="11">
        <v>0.96</v>
      </c>
      <c r="AI22" s="11">
        <v>0.96</v>
      </c>
      <c r="AJ22" s="11">
        <v>0.96</v>
      </c>
      <c r="AK22" s="11">
        <v>0.96</v>
      </c>
      <c r="AL22" s="11">
        <v>0.96</v>
      </c>
      <c r="AM22" s="11">
        <v>0.96</v>
      </c>
      <c r="AN22" s="11">
        <v>0.96</v>
      </c>
      <c r="AO22" s="11">
        <v>0.96</v>
      </c>
      <c r="AP22" s="11">
        <v>0.96</v>
      </c>
      <c r="AQ22" s="11">
        <v>0.96</v>
      </c>
      <c r="AR22" s="11">
        <v>0.96</v>
      </c>
      <c r="AS22" s="11">
        <v>0.96</v>
      </c>
      <c r="AT22" s="11">
        <v>0.96</v>
      </c>
      <c r="AU22" s="11">
        <v>0.96</v>
      </c>
      <c r="AV22" s="11">
        <v>0.96</v>
      </c>
      <c r="AW22" s="11">
        <v>0.96</v>
      </c>
      <c r="AX22" s="11">
        <v>0.96</v>
      </c>
      <c r="AY22" s="11">
        <v>0.96</v>
      </c>
      <c r="AZ22" s="11">
        <v>0.96</v>
      </c>
      <c r="BA22" s="11">
        <v>0.96</v>
      </c>
      <c r="BB22" s="11">
        <v>0.96</v>
      </c>
      <c r="BC22" s="11">
        <v>0.96</v>
      </c>
      <c r="BD22" s="11">
        <v>0.96</v>
      </c>
      <c r="BE22" s="11">
        <v>0.96</v>
      </c>
      <c r="BF22" s="11">
        <v>0.96</v>
      </c>
      <c r="BG22" s="11">
        <v>0.96</v>
      </c>
      <c r="BH22" s="11">
        <v>0.96</v>
      </c>
      <c r="BI22" s="11">
        <v>0.96</v>
      </c>
      <c r="BJ22" s="11">
        <v>0.96</v>
      </c>
      <c r="BK22" s="11">
        <v>0.96</v>
      </c>
      <c r="BL22" s="11">
        <v>0.96</v>
      </c>
      <c r="BM22" s="11">
        <v>0.96</v>
      </c>
      <c r="BN22" s="11">
        <v>0.96</v>
      </c>
      <c r="BO22" s="11">
        <v>0.96</v>
      </c>
      <c r="BP22" s="11">
        <v>0.96</v>
      </c>
      <c r="BQ22" s="11">
        <v>0.96</v>
      </c>
      <c r="BR22" s="11">
        <v>0.96</v>
      </c>
      <c r="BS22" s="11">
        <v>0.96</v>
      </c>
      <c r="BT22" s="11">
        <v>0.96</v>
      </c>
      <c r="BU22" s="11">
        <v>0.96</v>
      </c>
      <c r="BV22" s="11">
        <v>0.96</v>
      </c>
      <c r="BW22" s="11">
        <v>0.96</v>
      </c>
      <c r="BX22" s="11">
        <v>0.96</v>
      </c>
      <c r="BY22" s="11">
        <v>0.96</v>
      </c>
      <c r="BZ22" s="11">
        <v>0.96</v>
      </c>
      <c r="CA22" s="11">
        <v>0.96</v>
      </c>
      <c r="CB22" s="11">
        <v>0.96</v>
      </c>
      <c r="CC22" s="11">
        <v>0.96</v>
      </c>
      <c r="CD22" s="11">
        <v>0.96</v>
      </c>
      <c r="CE22" s="11">
        <v>0.96</v>
      </c>
      <c r="CF22" s="11">
        <v>0.96</v>
      </c>
      <c r="CG22" s="11">
        <v>0.96</v>
      </c>
      <c r="CH22" s="11">
        <v>0.96</v>
      </c>
      <c r="CI22" s="11">
        <v>0.96</v>
      </c>
      <c r="CJ22" s="11">
        <v>0.96</v>
      </c>
      <c r="CK22" s="11">
        <v>0.96</v>
      </c>
      <c r="CL22" s="11">
        <v>0.96</v>
      </c>
      <c r="CM22" s="11">
        <v>0.96</v>
      </c>
      <c r="CN22" s="11">
        <v>0.96</v>
      </c>
      <c r="CO22" s="11">
        <v>0.96</v>
      </c>
      <c r="CP22" s="11">
        <v>0.96</v>
      </c>
      <c r="CQ22" s="11">
        <v>0.96</v>
      </c>
      <c r="CR22" s="11">
        <v>0.96</v>
      </c>
      <c r="CS22" s="11">
        <v>0.96</v>
      </c>
      <c r="CT22" s="11">
        <v>0.96</v>
      </c>
      <c r="CU22" s="11">
        <v>0.96</v>
      </c>
      <c r="CV22" s="11">
        <v>0.96</v>
      </c>
      <c r="CW22" s="11">
        <v>0.96</v>
      </c>
      <c r="CX22" s="11">
        <v>0.96</v>
      </c>
      <c r="CY22" s="11">
        <v>0.96</v>
      </c>
      <c r="CZ22" s="11">
        <v>0.96</v>
      </c>
      <c r="DA22" s="11">
        <v>0.96</v>
      </c>
      <c r="DB22" s="11">
        <v>0.96</v>
      </c>
    </row>
    <row r="23" spans="1:106" x14ac:dyDescent="0.25">
      <c r="A23" s="102">
        <v>34</v>
      </c>
      <c r="B23" s="11">
        <v>1</v>
      </c>
      <c r="C23" s="11">
        <v>0.97519999999999996</v>
      </c>
      <c r="D23" s="11">
        <v>0.97230000000000005</v>
      </c>
      <c r="E23" s="11">
        <v>0.96970000000000001</v>
      </c>
      <c r="F23" s="11">
        <v>0.96760000000000002</v>
      </c>
      <c r="G23" s="11">
        <v>0.96609999999999996</v>
      </c>
      <c r="H23" s="11">
        <v>0.96509999999999996</v>
      </c>
      <c r="I23" s="11">
        <v>0.96399999999999997</v>
      </c>
      <c r="J23" s="11">
        <v>0.96299999999999997</v>
      </c>
      <c r="K23" s="11">
        <v>0.96209999999999996</v>
      </c>
      <c r="L23" s="11">
        <v>0.96130000000000004</v>
      </c>
      <c r="M23" s="11">
        <v>0.96050000000000002</v>
      </c>
      <c r="N23" s="11">
        <v>0.95989999999999998</v>
      </c>
      <c r="O23" s="11">
        <v>0.95940000000000003</v>
      </c>
      <c r="P23" s="11">
        <v>0.95909999999999995</v>
      </c>
      <c r="Q23" s="11">
        <v>0.96</v>
      </c>
      <c r="R23" s="11">
        <v>0.96</v>
      </c>
      <c r="S23" s="11">
        <v>0.96</v>
      </c>
      <c r="T23" s="11">
        <v>0.96</v>
      </c>
      <c r="U23" s="11">
        <v>0.96</v>
      </c>
      <c r="V23" s="11">
        <v>0.96</v>
      </c>
      <c r="W23" s="11">
        <v>0.96</v>
      </c>
      <c r="X23" s="11">
        <v>0.96</v>
      </c>
      <c r="Y23" s="11">
        <v>0.96</v>
      </c>
      <c r="Z23" s="11">
        <v>0.96</v>
      </c>
      <c r="AA23" s="11">
        <v>0.96</v>
      </c>
      <c r="AB23" s="11">
        <v>0.96</v>
      </c>
      <c r="AC23" s="11">
        <v>0.96</v>
      </c>
      <c r="AD23" s="11">
        <v>0.96</v>
      </c>
      <c r="AE23" s="11">
        <v>0.96</v>
      </c>
      <c r="AF23" s="11">
        <v>0.96</v>
      </c>
      <c r="AG23" s="11">
        <v>0.96</v>
      </c>
      <c r="AH23" s="11">
        <v>0.96</v>
      </c>
      <c r="AI23" s="11">
        <v>0.96</v>
      </c>
      <c r="AJ23" s="11">
        <v>0.96</v>
      </c>
      <c r="AK23" s="11">
        <v>0.96</v>
      </c>
      <c r="AL23" s="11">
        <v>0.96</v>
      </c>
      <c r="AM23" s="11">
        <v>0.96</v>
      </c>
      <c r="AN23" s="11">
        <v>0.96</v>
      </c>
      <c r="AO23" s="11">
        <v>0.96</v>
      </c>
      <c r="AP23" s="11">
        <v>0.96</v>
      </c>
      <c r="AQ23" s="11">
        <v>0.96</v>
      </c>
      <c r="AR23" s="11">
        <v>0.96</v>
      </c>
      <c r="AS23" s="11">
        <v>0.96</v>
      </c>
      <c r="AT23" s="11">
        <v>0.96</v>
      </c>
      <c r="AU23" s="11">
        <v>0.96</v>
      </c>
      <c r="AV23" s="11">
        <v>0.96</v>
      </c>
      <c r="AW23" s="11">
        <v>0.96</v>
      </c>
      <c r="AX23" s="11">
        <v>0.96</v>
      </c>
      <c r="AY23" s="11">
        <v>0.96</v>
      </c>
      <c r="AZ23" s="11">
        <v>0.96</v>
      </c>
      <c r="BA23" s="11">
        <v>0.96</v>
      </c>
      <c r="BB23" s="11">
        <v>0.96</v>
      </c>
      <c r="BC23" s="11">
        <v>0.96</v>
      </c>
      <c r="BD23" s="11">
        <v>0.96</v>
      </c>
      <c r="BE23" s="11">
        <v>0.96</v>
      </c>
      <c r="BF23" s="11">
        <v>0.96</v>
      </c>
      <c r="BG23" s="11">
        <v>0.96</v>
      </c>
      <c r="BH23" s="11">
        <v>0.96</v>
      </c>
      <c r="BI23" s="11">
        <v>0.96</v>
      </c>
      <c r="BJ23" s="11">
        <v>0.96</v>
      </c>
      <c r="BK23" s="11">
        <v>0.96</v>
      </c>
      <c r="BL23" s="11">
        <v>0.96</v>
      </c>
      <c r="BM23" s="11">
        <v>0.96</v>
      </c>
      <c r="BN23" s="11">
        <v>0.96</v>
      </c>
      <c r="BO23" s="11">
        <v>0.96</v>
      </c>
      <c r="BP23" s="11">
        <v>0.96</v>
      </c>
      <c r="BQ23" s="11">
        <v>0.96</v>
      </c>
      <c r="BR23" s="11">
        <v>0.96</v>
      </c>
      <c r="BS23" s="11">
        <v>0.96</v>
      </c>
      <c r="BT23" s="11">
        <v>0.96</v>
      </c>
      <c r="BU23" s="11">
        <v>0.96</v>
      </c>
      <c r="BV23" s="11">
        <v>0.96</v>
      </c>
      <c r="BW23" s="11">
        <v>0.96</v>
      </c>
      <c r="BX23" s="11">
        <v>0.96</v>
      </c>
      <c r="BY23" s="11">
        <v>0.96</v>
      </c>
      <c r="BZ23" s="11">
        <v>0.96</v>
      </c>
      <c r="CA23" s="11">
        <v>0.96</v>
      </c>
      <c r="CB23" s="11">
        <v>0.96</v>
      </c>
      <c r="CC23" s="11">
        <v>0.96</v>
      </c>
      <c r="CD23" s="11">
        <v>0.96</v>
      </c>
      <c r="CE23" s="11">
        <v>0.96</v>
      </c>
      <c r="CF23" s="11">
        <v>0.96</v>
      </c>
      <c r="CG23" s="11">
        <v>0.96</v>
      </c>
      <c r="CH23" s="11">
        <v>0.96</v>
      </c>
      <c r="CI23" s="11">
        <v>0.96</v>
      </c>
      <c r="CJ23" s="11">
        <v>0.96</v>
      </c>
      <c r="CK23" s="11">
        <v>0.96</v>
      </c>
      <c r="CL23" s="11">
        <v>0.96</v>
      </c>
      <c r="CM23" s="11">
        <v>0.96</v>
      </c>
      <c r="CN23" s="11">
        <v>0.96</v>
      </c>
      <c r="CO23" s="11">
        <v>0.96</v>
      </c>
      <c r="CP23" s="11">
        <v>0.96</v>
      </c>
      <c r="CQ23" s="11">
        <v>0.96</v>
      </c>
      <c r="CR23" s="11">
        <v>0.96</v>
      </c>
      <c r="CS23" s="11">
        <v>0.96</v>
      </c>
      <c r="CT23" s="11">
        <v>0.96</v>
      </c>
      <c r="CU23" s="11">
        <v>0.96</v>
      </c>
      <c r="CV23" s="11">
        <v>0.96</v>
      </c>
      <c r="CW23" s="11">
        <v>0.96</v>
      </c>
      <c r="CX23" s="11">
        <v>0.96</v>
      </c>
      <c r="CY23" s="11">
        <v>0.96</v>
      </c>
      <c r="CZ23" s="11">
        <v>0.96</v>
      </c>
      <c r="DA23" s="11">
        <v>0.96</v>
      </c>
      <c r="DB23" s="11">
        <v>0.96</v>
      </c>
    </row>
    <row r="24" spans="1:106" x14ac:dyDescent="0.25">
      <c r="A24" s="102">
        <v>35</v>
      </c>
      <c r="B24" s="11">
        <v>1</v>
      </c>
      <c r="C24" s="11">
        <v>0.97519999999999996</v>
      </c>
      <c r="D24" s="11">
        <v>0.97230000000000005</v>
      </c>
      <c r="E24" s="11">
        <v>0.96970000000000001</v>
      </c>
      <c r="F24" s="11">
        <v>0.96760000000000002</v>
      </c>
      <c r="G24" s="11">
        <v>0.96609999999999996</v>
      </c>
      <c r="H24" s="11">
        <v>0.96509999999999996</v>
      </c>
      <c r="I24" s="11">
        <v>0.96399999999999997</v>
      </c>
      <c r="J24" s="11">
        <v>0.96299999999999997</v>
      </c>
      <c r="K24" s="11">
        <v>0.96209999999999996</v>
      </c>
      <c r="L24" s="11">
        <v>0.96130000000000004</v>
      </c>
      <c r="M24" s="11">
        <v>0.96050000000000002</v>
      </c>
      <c r="N24" s="11">
        <v>0.95989999999999998</v>
      </c>
      <c r="O24" s="11">
        <v>0.95940000000000003</v>
      </c>
      <c r="P24" s="11">
        <v>0.95909999999999995</v>
      </c>
      <c r="Q24" s="11">
        <v>0.96</v>
      </c>
      <c r="R24" s="11">
        <v>0.96</v>
      </c>
      <c r="S24" s="11">
        <v>0.96</v>
      </c>
      <c r="T24" s="11">
        <v>0.96</v>
      </c>
      <c r="U24" s="11">
        <v>0.96</v>
      </c>
      <c r="V24" s="11">
        <v>0.96</v>
      </c>
      <c r="W24" s="11">
        <v>0.96</v>
      </c>
      <c r="X24" s="11">
        <v>0.96</v>
      </c>
      <c r="Y24" s="11">
        <v>0.96</v>
      </c>
      <c r="Z24" s="11">
        <v>0.96</v>
      </c>
      <c r="AA24" s="11">
        <v>0.96</v>
      </c>
      <c r="AB24" s="11">
        <v>0.96</v>
      </c>
      <c r="AC24" s="11">
        <v>0.96</v>
      </c>
      <c r="AD24" s="11">
        <v>0.96</v>
      </c>
      <c r="AE24" s="11">
        <v>0.96</v>
      </c>
      <c r="AF24" s="11">
        <v>0.96</v>
      </c>
      <c r="AG24" s="11">
        <v>0.96</v>
      </c>
      <c r="AH24" s="11">
        <v>0.96</v>
      </c>
      <c r="AI24" s="11">
        <v>0.96</v>
      </c>
      <c r="AJ24" s="11">
        <v>0.96</v>
      </c>
      <c r="AK24" s="11">
        <v>0.96</v>
      </c>
      <c r="AL24" s="11">
        <v>0.96</v>
      </c>
      <c r="AM24" s="11">
        <v>0.96</v>
      </c>
      <c r="AN24" s="11">
        <v>0.96</v>
      </c>
      <c r="AO24" s="11">
        <v>0.96</v>
      </c>
      <c r="AP24" s="11">
        <v>0.96</v>
      </c>
      <c r="AQ24" s="11">
        <v>0.96</v>
      </c>
      <c r="AR24" s="11">
        <v>0.96</v>
      </c>
      <c r="AS24" s="11">
        <v>0.96</v>
      </c>
      <c r="AT24" s="11">
        <v>0.96</v>
      </c>
      <c r="AU24" s="11">
        <v>0.96</v>
      </c>
      <c r="AV24" s="11">
        <v>0.96</v>
      </c>
      <c r="AW24" s="11">
        <v>0.96</v>
      </c>
      <c r="AX24" s="11">
        <v>0.96</v>
      </c>
      <c r="AY24" s="11">
        <v>0.96</v>
      </c>
      <c r="AZ24" s="11">
        <v>0.96</v>
      </c>
      <c r="BA24" s="11">
        <v>0.96</v>
      </c>
      <c r="BB24" s="11">
        <v>0.96</v>
      </c>
      <c r="BC24" s="11">
        <v>0.96</v>
      </c>
      <c r="BD24" s="11">
        <v>0.96</v>
      </c>
      <c r="BE24" s="11">
        <v>0.96</v>
      </c>
      <c r="BF24" s="11">
        <v>0.96</v>
      </c>
      <c r="BG24" s="11">
        <v>0.96</v>
      </c>
      <c r="BH24" s="11">
        <v>0.96</v>
      </c>
      <c r="BI24" s="11">
        <v>0.96</v>
      </c>
      <c r="BJ24" s="11">
        <v>0.96</v>
      </c>
      <c r="BK24" s="11">
        <v>0.96</v>
      </c>
      <c r="BL24" s="11">
        <v>0.96</v>
      </c>
      <c r="BM24" s="11">
        <v>0.96</v>
      </c>
      <c r="BN24" s="11">
        <v>0.96</v>
      </c>
      <c r="BO24" s="11">
        <v>0.96</v>
      </c>
      <c r="BP24" s="11">
        <v>0.96</v>
      </c>
      <c r="BQ24" s="11">
        <v>0.96</v>
      </c>
      <c r="BR24" s="11">
        <v>0.96</v>
      </c>
      <c r="BS24" s="11">
        <v>0.96</v>
      </c>
      <c r="BT24" s="11">
        <v>0.96</v>
      </c>
      <c r="BU24" s="11">
        <v>0.96</v>
      </c>
      <c r="BV24" s="11">
        <v>0.96</v>
      </c>
      <c r="BW24" s="11">
        <v>0.96</v>
      </c>
      <c r="BX24" s="11">
        <v>0.96</v>
      </c>
      <c r="BY24" s="11">
        <v>0.96</v>
      </c>
      <c r="BZ24" s="11">
        <v>0.96</v>
      </c>
      <c r="CA24" s="11">
        <v>0.96</v>
      </c>
      <c r="CB24" s="11">
        <v>0.96</v>
      </c>
      <c r="CC24" s="11">
        <v>0.96</v>
      </c>
      <c r="CD24" s="11">
        <v>0.96</v>
      </c>
      <c r="CE24" s="11">
        <v>0.96</v>
      </c>
      <c r="CF24" s="11">
        <v>0.96</v>
      </c>
      <c r="CG24" s="11">
        <v>0.96</v>
      </c>
      <c r="CH24" s="11">
        <v>0.96</v>
      </c>
      <c r="CI24" s="11">
        <v>0.96</v>
      </c>
      <c r="CJ24" s="11">
        <v>0.96</v>
      </c>
      <c r="CK24" s="11">
        <v>0.96</v>
      </c>
      <c r="CL24" s="11">
        <v>0.96</v>
      </c>
      <c r="CM24" s="11">
        <v>0.96</v>
      </c>
      <c r="CN24" s="11">
        <v>0.96</v>
      </c>
      <c r="CO24" s="11">
        <v>0.96</v>
      </c>
      <c r="CP24" s="11">
        <v>0.96</v>
      </c>
      <c r="CQ24" s="11">
        <v>0.96</v>
      </c>
      <c r="CR24" s="11">
        <v>0.96</v>
      </c>
      <c r="CS24" s="11">
        <v>0.96</v>
      </c>
      <c r="CT24" s="11">
        <v>0.96</v>
      </c>
      <c r="CU24" s="11">
        <v>0.96</v>
      </c>
      <c r="CV24" s="11">
        <v>0.96</v>
      </c>
      <c r="CW24" s="11">
        <v>0.96</v>
      </c>
      <c r="CX24" s="11">
        <v>0.96</v>
      </c>
      <c r="CY24" s="11">
        <v>0.96</v>
      </c>
      <c r="CZ24" s="11">
        <v>0.96</v>
      </c>
      <c r="DA24" s="11">
        <v>0.96</v>
      </c>
      <c r="DB24" s="11">
        <v>0.96</v>
      </c>
    </row>
    <row r="25" spans="1:106" x14ac:dyDescent="0.25">
      <c r="A25" s="102">
        <v>36</v>
      </c>
      <c r="B25" s="11">
        <v>1</v>
      </c>
      <c r="C25" s="11">
        <v>0.97519999999999996</v>
      </c>
      <c r="D25" s="11">
        <v>0.97230000000000005</v>
      </c>
      <c r="E25" s="11">
        <v>0.96970000000000001</v>
      </c>
      <c r="F25" s="11">
        <v>0.96760000000000002</v>
      </c>
      <c r="G25" s="11">
        <v>0.96609999999999996</v>
      </c>
      <c r="H25" s="11">
        <v>0.96509999999999996</v>
      </c>
      <c r="I25" s="11">
        <v>0.96399999999999997</v>
      </c>
      <c r="J25" s="11">
        <v>0.96299999999999997</v>
      </c>
      <c r="K25" s="11">
        <v>0.96209999999999996</v>
      </c>
      <c r="L25" s="11">
        <v>0.96130000000000004</v>
      </c>
      <c r="M25" s="11">
        <v>0.96050000000000002</v>
      </c>
      <c r="N25" s="11">
        <v>0.95989999999999998</v>
      </c>
      <c r="O25" s="11">
        <v>0.95940000000000003</v>
      </c>
      <c r="P25" s="11">
        <v>0.95909999999999995</v>
      </c>
      <c r="Q25" s="11">
        <v>0.96</v>
      </c>
      <c r="R25" s="11">
        <v>0.96</v>
      </c>
      <c r="S25" s="11">
        <v>0.96</v>
      </c>
      <c r="T25" s="11">
        <v>0.96</v>
      </c>
      <c r="U25" s="11">
        <v>0.96</v>
      </c>
      <c r="V25" s="11">
        <v>0.96</v>
      </c>
      <c r="W25" s="11">
        <v>0.96</v>
      </c>
      <c r="X25" s="11">
        <v>0.96</v>
      </c>
      <c r="Y25" s="11">
        <v>0.96</v>
      </c>
      <c r="Z25" s="11">
        <v>0.96</v>
      </c>
      <c r="AA25" s="11">
        <v>0.96</v>
      </c>
      <c r="AB25" s="11">
        <v>0.96</v>
      </c>
      <c r="AC25" s="11">
        <v>0.96</v>
      </c>
      <c r="AD25" s="11">
        <v>0.96</v>
      </c>
      <c r="AE25" s="11">
        <v>0.96</v>
      </c>
      <c r="AF25" s="11">
        <v>0.96</v>
      </c>
      <c r="AG25" s="11">
        <v>0.96</v>
      </c>
      <c r="AH25" s="11">
        <v>0.96</v>
      </c>
      <c r="AI25" s="11">
        <v>0.96</v>
      </c>
      <c r="AJ25" s="11">
        <v>0.96</v>
      </c>
      <c r="AK25" s="11">
        <v>0.96</v>
      </c>
      <c r="AL25" s="11">
        <v>0.96</v>
      </c>
      <c r="AM25" s="11">
        <v>0.96</v>
      </c>
      <c r="AN25" s="11">
        <v>0.96</v>
      </c>
      <c r="AO25" s="11">
        <v>0.96</v>
      </c>
      <c r="AP25" s="11">
        <v>0.96</v>
      </c>
      <c r="AQ25" s="11">
        <v>0.96</v>
      </c>
      <c r="AR25" s="11">
        <v>0.96</v>
      </c>
      <c r="AS25" s="11">
        <v>0.96</v>
      </c>
      <c r="AT25" s="11">
        <v>0.96</v>
      </c>
      <c r="AU25" s="11">
        <v>0.96</v>
      </c>
      <c r="AV25" s="11">
        <v>0.96</v>
      </c>
      <c r="AW25" s="11">
        <v>0.96</v>
      </c>
      <c r="AX25" s="11">
        <v>0.96</v>
      </c>
      <c r="AY25" s="11">
        <v>0.96</v>
      </c>
      <c r="AZ25" s="11">
        <v>0.96</v>
      </c>
      <c r="BA25" s="11">
        <v>0.96</v>
      </c>
      <c r="BB25" s="11">
        <v>0.96</v>
      </c>
      <c r="BC25" s="11">
        <v>0.96</v>
      </c>
      <c r="BD25" s="11">
        <v>0.96</v>
      </c>
      <c r="BE25" s="11">
        <v>0.96</v>
      </c>
      <c r="BF25" s="11">
        <v>0.96</v>
      </c>
      <c r="BG25" s="11">
        <v>0.96</v>
      </c>
      <c r="BH25" s="11">
        <v>0.96</v>
      </c>
      <c r="BI25" s="11">
        <v>0.96</v>
      </c>
      <c r="BJ25" s="11">
        <v>0.96</v>
      </c>
      <c r="BK25" s="11">
        <v>0.96</v>
      </c>
      <c r="BL25" s="11">
        <v>0.96</v>
      </c>
      <c r="BM25" s="11">
        <v>0.96</v>
      </c>
      <c r="BN25" s="11">
        <v>0.96</v>
      </c>
      <c r="BO25" s="11">
        <v>0.96</v>
      </c>
      <c r="BP25" s="11">
        <v>0.96</v>
      </c>
      <c r="BQ25" s="11">
        <v>0.96</v>
      </c>
      <c r="BR25" s="11">
        <v>0.96</v>
      </c>
      <c r="BS25" s="11">
        <v>0.96</v>
      </c>
      <c r="BT25" s="11">
        <v>0.96</v>
      </c>
      <c r="BU25" s="11">
        <v>0.96</v>
      </c>
      <c r="BV25" s="11">
        <v>0.96</v>
      </c>
      <c r="BW25" s="11">
        <v>0.96</v>
      </c>
      <c r="BX25" s="11">
        <v>0.96</v>
      </c>
      <c r="BY25" s="11">
        <v>0.96</v>
      </c>
      <c r="BZ25" s="11">
        <v>0.96</v>
      </c>
      <c r="CA25" s="11">
        <v>0.96</v>
      </c>
      <c r="CB25" s="11">
        <v>0.96</v>
      </c>
      <c r="CC25" s="11">
        <v>0.96</v>
      </c>
      <c r="CD25" s="11">
        <v>0.96</v>
      </c>
      <c r="CE25" s="11">
        <v>0.96</v>
      </c>
      <c r="CF25" s="11">
        <v>0.96</v>
      </c>
      <c r="CG25" s="11">
        <v>0.96</v>
      </c>
      <c r="CH25" s="11">
        <v>0.96</v>
      </c>
      <c r="CI25" s="11">
        <v>0.96</v>
      </c>
      <c r="CJ25" s="11">
        <v>0.96</v>
      </c>
      <c r="CK25" s="11">
        <v>0.96</v>
      </c>
      <c r="CL25" s="11">
        <v>0.96</v>
      </c>
      <c r="CM25" s="11">
        <v>0.96</v>
      </c>
      <c r="CN25" s="11">
        <v>0.96</v>
      </c>
      <c r="CO25" s="11">
        <v>0.96</v>
      </c>
      <c r="CP25" s="11">
        <v>0.96</v>
      </c>
      <c r="CQ25" s="11">
        <v>0.96</v>
      </c>
      <c r="CR25" s="11">
        <v>0.96</v>
      </c>
      <c r="CS25" s="11">
        <v>0.96</v>
      </c>
      <c r="CT25" s="11">
        <v>0.96</v>
      </c>
      <c r="CU25" s="11">
        <v>0.96</v>
      </c>
      <c r="CV25" s="11">
        <v>0.96</v>
      </c>
      <c r="CW25" s="11">
        <v>0.96</v>
      </c>
      <c r="CX25" s="11">
        <v>0.96</v>
      </c>
      <c r="CY25" s="11">
        <v>0.96</v>
      </c>
      <c r="CZ25" s="11">
        <v>0.96</v>
      </c>
      <c r="DA25" s="11">
        <v>0.96</v>
      </c>
      <c r="DB25" s="11">
        <v>0.96</v>
      </c>
    </row>
    <row r="26" spans="1:106" x14ac:dyDescent="0.25">
      <c r="A26" s="102">
        <v>37</v>
      </c>
      <c r="B26" s="11">
        <v>1</v>
      </c>
      <c r="C26" s="11">
        <v>0.97519999999999996</v>
      </c>
      <c r="D26" s="11">
        <v>0.97230000000000005</v>
      </c>
      <c r="E26" s="11">
        <v>0.96970000000000001</v>
      </c>
      <c r="F26" s="11">
        <v>0.96760000000000002</v>
      </c>
      <c r="G26" s="11">
        <v>0.96609999999999996</v>
      </c>
      <c r="H26" s="11">
        <v>0.96509999999999996</v>
      </c>
      <c r="I26" s="11">
        <v>0.96399999999999997</v>
      </c>
      <c r="J26" s="11">
        <v>0.96299999999999997</v>
      </c>
      <c r="K26" s="11">
        <v>0.96209999999999996</v>
      </c>
      <c r="L26" s="11">
        <v>0.96130000000000004</v>
      </c>
      <c r="M26" s="11">
        <v>0.96050000000000002</v>
      </c>
      <c r="N26" s="11">
        <v>0.95989999999999998</v>
      </c>
      <c r="O26" s="11">
        <v>0.95940000000000003</v>
      </c>
      <c r="P26" s="11">
        <v>0.95909999999999995</v>
      </c>
      <c r="Q26" s="11">
        <v>0.96</v>
      </c>
      <c r="R26" s="11">
        <v>0.96</v>
      </c>
      <c r="S26" s="11">
        <v>0.96</v>
      </c>
      <c r="T26" s="11">
        <v>0.96</v>
      </c>
      <c r="U26" s="11">
        <v>0.96</v>
      </c>
      <c r="V26" s="11">
        <v>0.96</v>
      </c>
      <c r="W26" s="11">
        <v>0.96</v>
      </c>
      <c r="X26" s="11">
        <v>0.96</v>
      </c>
      <c r="Y26" s="11">
        <v>0.96</v>
      </c>
      <c r="Z26" s="11">
        <v>0.96</v>
      </c>
      <c r="AA26" s="11">
        <v>0.96</v>
      </c>
      <c r="AB26" s="11">
        <v>0.96</v>
      </c>
      <c r="AC26" s="11">
        <v>0.96</v>
      </c>
      <c r="AD26" s="11">
        <v>0.96</v>
      </c>
      <c r="AE26" s="11">
        <v>0.96</v>
      </c>
      <c r="AF26" s="11">
        <v>0.96</v>
      </c>
      <c r="AG26" s="11">
        <v>0.96</v>
      </c>
      <c r="AH26" s="11">
        <v>0.96</v>
      </c>
      <c r="AI26" s="11">
        <v>0.96</v>
      </c>
      <c r="AJ26" s="11">
        <v>0.96</v>
      </c>
      <c r="AK26" s="11">
        <v>0.96</v>
      </c>
      <c r="AL26" s="11">
        <v>0.96</v>
      </c>
      <c r="AM26" s="11">
        <v>0.96</v>
      </c>
      <c r="AN26" s="11">
        <v>0.96</v>
      </c>
      <c r="AO26" s="11">
        <v>0.96</v>
      </c>
      <c r="AP26" s="11">
        <v>0.96</v>
      </c>
      <c r="AQ26" s="11">
        <v>0.96</v>
      </c>
      <c r="AR26" s="11">
        <v>0.96</v>
      </c>
      <c r="AS26" s="11">
        <v>0.96</v>
      </c>
      <c r="AT26" s="11">
        <v>0.96</v>
      </c>
      <c r="AU26" s="11">
        <v>0.96</v>
      </c>
      <c r="AV26" s="11">
        <v>0.96</v>
      </c>
      <c r="AW26" s="11">
        <v>0.96</v>
      </c>
      <c r="AX26" s="11">
        <v>0.96</v>
      </c>
      <c r="AY26" s="11">
        <v>0.96</v>
      </c>
      <c r="AZ26" s="11">
        <v>0.96</v>
      </c>
      <c r="BA26" s="11">
        <v>0.96</v>
      </c>
      <c r="BB26" s="11">
        <v>0.96</v>
      </c>
      <c r="BC26" s="11">
        <v>0.96</v>
      </c>
      <c r="BD26" s="11">
        <v>0.96</v>
      </c>
      <c r="BE26" s="11">
        <v>0.96</v>
      </c>
      <c r="BF26" s="11">
        <v>0.96</v>
      </c>
      <c r="BG26" s="11">
        <v>0.96</v>
      </c>
      <c r="BH26" s="11">
        <v>0.96</v>
      </c>
      <c r="BI26" s="11">
        <v>0.96</v>
      </c>
      <c r="BJ26" s="11">
        <v>0.96</v>
      </c>
      <c r="BK26" s="11">
        <v>0.96</v>
      </c>
      <c r="BL26" s="11">
        <v>0.96</v>
      </c>
      <c r="BM26" s="11">
        <v>0.96</v>
      </c>
      <c r="BN26" s="11">
        <v>0.96</v>
      </c>
      <c r="BO26" s="11">
        <v>0.96</v>
      </c>
      <c r="BP26" s="11">
        <v>0.96</v>
      </c>
      <c r="BQ26" s="11">
        <v>0.96</v>
      </c>
      <c r="BR26" s="11">
        <v>0.96</v>
      </c>
      <c r="BS26" s="11">
        <v>0.96</v>
      </c>
      <c r="BT26" s="11">
        <v>0.96</v>
      </c>
      <c r="BU26" s="11">
        <v>0.96</v>
      </c>
      <c r="BV26" s="11">
        <v>0.96</v>
      </c>
      <c r="BW26" s="11">
        <v>0.96</v>
      </c>
      <c r="BX26" s="11">
        <v>0.96</v>
      </c>
      <c r="BY26" s="11">
        <v>0.96</v>
      </c>
      <c r="BZ26" s="11">
        <v>0.96</v>
      </c>
      <c r="CA26" s="11">
        <v>0.96</v>
      </c>
      <c r="CB26" s="11">
        <v>0.96</v>
      </c>
      <c r="CC26" s="11">
        <v>0.96</v>
      </c>
      <c r="CD26" s="11">
        <v>0.96</v>
      </c>
      <c r="CE26" s="11">
        <v>0.96</v>
      </c>
      <c r="CF26" s="11">
        <v>0.96</v>
      </c>
      <c r="CG26" s="11">
        <v>0.96</v>
      </c>
      <c r="CH26" s="11">
        <v>0.96</v>
      </c>
      <c r="CI26" s="11">
        <v>0.96</v>
      </c>
      <c r="CJ26" s="11">
        <v>0.96</v>
      </c>
      <c r="CK26" s="11">
        <v>0.96</v>
      </c>
      <c r="CL26" s="11">
        <v>0.96</v>
      </c>
      <c r="CM26" s="11">
        <v>0.96</v>
      </c>
      <c r="CN26" s="11">
        <v>0.96</v>
      </c>
      <c r="CO26" s="11">
        <v>0.96</v>
      </c>
      <c r="CP26" s="11">
        <v>0.96</v>
      </c>
      <c r="CQ26" s="11">
        <v>0.96</v>
      </c>
      <c r="CR26" s="11">
        <v>0.96</v>
      </c>
      <c r="CS26" s="11">
        <v>0.96</v>
      </c>
      <c r="CT26" s="11">
        <v>0.96</v>
      </c>
      <c r="CU26" s="11">
        <v>0.96</v>
      </c>
      <c r="CV26" s="11">
        <v>0.96</v>
      </c>
      <c r="CW26" s="11">
        <v>0.96</v>
      </c>
      <c r="CX26" s="11">
        <v>0.96</v>
      </c>
      <c r="CY26" s="11">
        <v>0.96</v>
      </c>
      <c r="CZ26" s="11">
        <v>0.96</v>
      </c>
      <c r="DA26" s="11">
        <v>0.96</v>
      </c>
      <c r="DB26" s="11">
        <v>0.96</v>
      </c>
    </row>
    <row r="27" spans="1:106" x14ac:dyDescent="0.25">
      <c r="A27" s="102">
        <v>38</v>
      </c>
      <c r="B27" s="11">
        <v>1</v>
      </c>
      <c r="C27" s="11">
        <v>0.97529999999999994</v>
      </c>
      <c r="D27" s="11">
        <v>0.97240000000000004</v>
      </c>
      <c r="E27" s="11">
        <v>0.96970000000000001</v>
      </c>
      <c r="F27" s="11">
        <v>0.96760000000000002</v>
      </c>
      <c r="G27" s="11">
        <v>0.96609999999999996</v>
      </c>
      <c r="H27" s="11">
        <v>0.96509999999999996</v>
      </c>
      <c r="I27" s="11">
        <v>0.96399999999999997</v>
      </c>
      <c r="J27" s="11">
        <v>0.96299999999999997</v>
      </c>
      <c r="K27" s="11">
        <v>0.96209999999999996</v>
      </c>
      <c r="L27" s="11">
        <v>0.96130000000000004</v>
      </c>
      <c r="M27" s="11">
        <v>0.96050000000000002</v>
      </c>
      <c r="N27" s="11">
        <v>0.95989999999999998</v>
      </c>
      <c r="O27" s="11">
        <v>0.95940000000000003</v>
      </c>
      <c r="P27" s="11">
        <v>0.95909999999999995</v>
      </c>
      <c r="Q27" s="11">
        <v>0.96</v>
      </c>
      <c r="R27" s="11">
        <v>0.96</v>
      </c>
      <c r="S27" s="11">
        <v>0.96</v>
      </c>
      <c r="T27" s="11">
        <v>0.96</v>
      </c>
      <c r="U27" s="11">
        <v>0.96</v>
      </c>
      <c r="V27" s="11">
        <v>0.96</v>
      </c>
      <c r="W27" s="11">
        <v>0.96</v>
      </c>
      <c r="X27" s="11">
        <v>0.96</v>
      </c>
      <c r="Y27" s="11">
        <v>0.96</v>
      </c>
      <c r="Z27" s="11">
        <v>0.96</v>
      </c>
      <c r="AA27" s="11">
        <v>0.96</v>
      </c>
      <c r="AB27" s="11">
        <v>0.96</v>
      </c>
      <c r="AC27" s="11">
        <v>0.96</v>
      </c>
      <c r="AD27" s="11">
        <v>0.96</v>
      </c>
      <c r="AE27" s="11">
        <v>0.96</v>
      </c>
      <c r="AF27" s="11">
        <v>0.96</v>
      </c>
      <c r="AG27" s="11">
        <v>0.96</v>
      </c>
      <c r="AH27" s="11">
        <v>0.96</v>
      </c>
      <c r="AI27" s="11">
        <v>0.96</v>
      </c>
      <c r="AJ27" s="11">
        <v>0.96</v>
      </c>
      <c r="AK27" s="11">
        <v>0.96</v>
      </c>
      <c r="AL27" s="11">
        <v>0.96</v>
      </c>
      <c r="AM27" s="11">
        <v>0.96</v>
      </c>
      <c r="AN27" s="11">
        <v>0.96</v>
      </c>
      <c r="AO27" s="11">
        <v>0.96</v>
      </c>
      <c r="AP27" s="11">
        <v>0.96</v>
      </c>
      <c r="AQ27" s="11">
        <v>0.96</v>
      </c>
      <c r="AR27" s="11">
        <v>0.96</v>
      </c>
      <c r="AS27" s="11">
        <v>0.96</v>
      </c>
      <c r="AT27" s="11">
        <v>0.96</v>
      </c>
      <c r="AU27" s="11">
        <v>0.96</v>
      </c>
      <c r="AV27" s="11">
        <v>0.96</v>
      </c>
      <c r="AW27" s="11">
        <v>0.96</v>
      </c>
      <c r="AX27" s="11">
        <v>0.96</v>
      </c>
      <c r="AY27" s="11">
        <v>0.96</v>
      </c>
      <c r="AZ27" s="11">
        <v>0.96</v>
      </c>
      <c r="BA27" s="11">
        <v>0.96</v>
      </c>
      <c r="BB27" s="11">
        <v>0.96</v>
      </c>
      <c r="BC27" s="11">
        <v>0.96</v>
      </c>
      <c r="BD27" s="11">
        <v>0.96</v>
      </c>
      <c r="BE27" s="11">
        <v>0.96</v>
      </c>
      <c r="BF27" s="11">
        <v>0.96</v>
      </c>
      <c r="BG27" s="11">
        <v>0.96</v>
      </c>
      <c r="BH27" s="11">
        <v>0.96</v>
      </c>
      <c r="BI27" s="11">
        <v>0.96</v>
      </c>
      <c r="BJ27" s="11">
        <v>0.96</v>
      </c>
      <c r="BK27" s="11">
        <v>0.96</v>
      </c>
      <c r="BL27" s="11">
        <v>0.96</v>
      </c>
      <c r="BM27" s="11">
        <v>0.96</v>
      </c>
      <c r="BN27" s="11">
        <v>0.96</v>
      </c>
      <c r="BO27" s="11">
        <v>0.96</v>
      </c>
      <c r="BP27" s="11">
        <v>0.96</v>
      </c>
      <c r="BQ27" s="11">
        <v>0.96</v>
      </c>
      <c r="BR27" s="11">
        <v>0.96</v>
      </c>
      <c r="BS27" s="11">
        <v>0.96</v>
      </c>
      <c r="BT27" s="11">
        <v>0.96</v>
      </c>
      <c r="BU27" s="11">
        <v>0.96</v>
      </c>
      <c r="BV27" s="11">
        <v>0.96</v>
      </c>
      <c r="BW27" s="11">
        <v>0.96</v>
      </c>
      <c r="BX27" s="11">
        <v>0.96</v>
      </c>
      <c r="BY27" s="11">
        <v>0.96</v>
      </c>
      <c r="BZ27" s="11">
        <v>0.96</v>
      </c>
      <c r="CA27" s="11">
        <v>0.96</v>
      </c>
      <c r="CB27" s="11">
        <v>0.96</v>
      </c>
      <c r="CC27" s="11">
        <v>0.96</v>
      </c>
      <c r="CD27" s="11">
        <v>0.96</v>
      </c>
      <c r="CE27" s="11">
        <v>0.96</v>
      </c>
      <c r="CF27" s="11">
        <v>0.96</v>
      </c>
      <c r="CG27" s="11">
        <v>0.96</v>
      </c>
      <c r="CH27" s="11">
        <v>0.96</v>
      </c>
      <c r="CI27" s="11">
        <v>0.96</v>
      </c>
      <c r="CJ27" s="11">
        <v>0.96</v>
      </c>
      <c r="CK27" s="11">
        <v>0.96</v>
      </c>
      <c r="CL27" s="11">
        <v>0.96</v>
      </c>
      <c r="CM27" s="11">
        <v>0.96</v>
      </c>
      <c r="CN27" s="11">
        <v>0.96</v>
      </c>
      <c r="CO27" s="11">
        <v>0.96</v>
      </c>
      <c r="CP27" s="11">
        <v>0.96</v>
      </c>
      <c r="CQ27" s="11">
        <v>0.96</v>
      </c>
      <c r="CR27" s="11">
        <v>0.96</v>
      </c>
      <c r="CS27" s="11">
        <v>0.96</v>
      </c>
      <c r="CT27" s="11">
        <v>0.96</v>
      </c>
      <c r="CU27" s="11">
        <v>0.96</v>
      </c>
      <c r="CV27" s="11">
        <v>0.96</v>
      </c>
      <c r="CW27" s="11">
        <v>0.96</v>
      </c>
      <c r="CX27" s="11">
        <v>0.96</v>
      </c>
      <c r="CY27" s="11">
        <v>0.96</v>
      </c>
      <c r="CZ27" s="11">
        <v>0.96</v>
      </c>
      <c r="DA27" s="11">
        <v>0.96</v>
      </c>
      <c r="DB27" s="11">
        <v>0.96</v>
      </c>
    </row>
    <row r="28" spans="1:106" x14ac:dyDescent="0.25">
      <c r="A28" s="102">
        <v>39</v>
      </c>
      <c r="B28" s="11">
        <v>1</v>
      </c>
      <c r="C28" s="11">
        <v>0.97529999999999994</v>
      </c>
      <c r="D28" s="11">
        <v>0.97240000000000004</v>
      </c>
      <c r="E28" s="11">
        <v>0.9698</v>
      </c>
      <c r="F28" s="11">
        <v>0.96760000000000002</v>
      </c>
      <c r="G28" s="11">
        <v>0.96609999999999996</v>
      </c>
      <c r="H28" s="11">
        <v>0.96509999999999996</v>
      </c>
      <c r="I28" s="11">
        <v>0.96399999999999997</v>
      </c>
      <c r="J28" s="11">
        <v>0.96299999999999997</v>
      </c>
      <c r="K28" s="11">
        <v>0.96209999999999996</v>
      </c>
      <c r="L28" s="11">
        <v>0.96130000000000004</v>
      </c>
      <c r="M28" s="11">
        <v>0.96050000000000002</v>
      </c>
      <c r="N28" s="11">
        <v>0.95989999999999998</v>
      </c>
      <c r="O28" s="11">
        <v>0.95940000000000003</v>
      </c>
      <c r="P28" s="11">
        <v>0.95909999999999995</v>
      </c>
      <c r="Q28" s="11">
        <v>0.96</v>
      </c>
      <c r="R28" s="11">
        <v>0.96</v>
      </c>
      <c r="S28" s="11">
        <v>0.96</v>
      </c>
      <c r="T28" s="11">
        <v>0.96</v>
      </c>
      <c r="U28" s="11">
        <v>0.96</v>
      </c>
      <c r="V28" s="11">
        <v>0.96</v>
      </c>
      <c r="W28" s="11">
        <v>0.96</v>
      </c>
      <c r="X28" s="11">
        <v>0.96</v>
      </c>
      <c r="Y28" s="11">
        <v>0.96</v>
      </c>
      <c r="Z28" s="11">
        <v>0.96</v>
      </c>
      <c r="AA28" s="11">
        <v>0.96</v>
      </c>
      <c r="AB28" s="11">
        <v>0.96</v>
      </c>
      <c r="AC28" s="11">
        <v>0.96</v>
      </c>
      <c r="AD28" s="11">
        <v>0.96</v>
      </c>
      <c r="AE28" s="11">
        <v>0.96</v>
      </c>
      <c r="AF28" s="11">
        <v>0.96</v>
      </c>
      <c r="AG28" s="11">
        <v>0.96</v>
      </c>
      <c r="AH28" s="11">
        <v>0.96</v>
      </c>
      <c r="AI28" s="11">
        <v>0.96</v>
      </c>
      <c r="AJ28" s="11">
        <v>0.96</v>
      </c>
      <c r="AK28" s="11">
        <v>0.96</v>
      </c>
      <c r="AL28" s="11">
        <v>0.96</v>
      </c>
      <c r="AM28" s="11">
        <v>0.96</v>
      </c>
      <c r="AN28" s="11">
        <v>0.96</v>
      </c>
      <c r="AO28" s="11">
        <v>0.96</v>
      </c>
      <c r="AP28" s="11">
        <v>0.96</v>
      </c>
      <c r="AQ28" s="11">
        <v>0.96</v>
      </c>
      <c r="AR28" s="11">
        <v>0.96</v>
      </c>
      <c r="AS28" s="11">
        <v>0.96</v>
      </c>
      <c r="AT28" s="11">
        <v>0.96</v>
      </c>
      <c r="AU28" s="11">
        <v>0.96</v>
      </c>
      <c r="AV28" s="11">
        <v>0.96</v>
      </c>
      <c r="AW28" s="11">
        <v>0.96</v>
      </c>
      <c r="AX28" s="11">
        <v>0.96</v>
      </c>
      <c r="AY28" s="11">
        <v>0.96</v>
      </c>
      <c r="AZ28" s="11">
        <v>0.96</v>
      </c>
      <c r="BA28" s="11">
        <v>0.96</v>
      </c>
      <c r="BB28" s="11">
        <v>0.96</v>
      </c>
      <c r="BC28" s="11">
        <v>0.96</v>
      </c>
      <c r="BD28" s="11">
        <v>0.96</v>
      </c>
      <c r="BE28" s="11">
        <v>0.96</v>
      </c>
      <c r="BF28" s="11">
        <v>0.96</v>
      </c>
      <c r="BG28" s="11">
        <v>0.96</v>
      </c>
      <c r="BH28" s="11">
        <v>0.96</v>
      </c>
      <c r="BI28" s="11">
        <v>0.96</v>
      </c>
      <c r="BJ28" s="11">
        <v>0.96</v>
      </c>
      <c r="BK28" s="11">
        <v>0.96</v>
      </c>
      <c r="BL28" s="11">
        <v>0.96</v>
      </c>
      <c r="BM28" s="11">
        <v>0.96</v>
      </c>
      <c r="BN28" s="11">
        <v>0.96</v>
      </c>
      <c r="BO28" s="11">
        <v>0.96</v>
      </c>
      <c r="BP28" s="11">
        <v>0.96</v>
      </c>
      <c r="BQ28" s="11">
        <v>0.96</v>
      </c>
      <c r="BR28" s="11">
        <v>0.96</v>
      </c>
      <c r="BS28" s="11">
        <v>0.96</v>
      </c>
      <c r="BT28" s="11">
        <v>0.96</v>
      </c>
      <c r="BU28" s="11">
        <v>0.96</v>
      </c>
      <c r="BV28" s="11">
        <v>0.96</v>
      </c>
      <c r="BW28" s="11">
        <v>0.96</v>
      </c>
      <c r="BX28" s="11">
        <v>0.96</v>
      </c>
      <c r="BY28" s="11">
        <v>0.96</v>
      </c>
      <c r="BZ28" s="11">
        <v>0.96</v>
      </c>
      <c r="CA28" s="11">
        <v>0.96</v>
      </c>
      <c r="CB28" s="11">
        <v>0.96</v>
      </c>
      <c r="CC28" s="11">
        <v>0.96</v>
      </c>
      <c r="CD28" s="11">
        <v>0.96</v>
      </c>
      <c r="CE28" s="11">
        <v>0.96</v>
      </c>
      <c r="CF28" s="11">
        <v>0.96</v>
      </c>
      <c r="CG28" s="11">
        <v>0.96</v>
      </c>
      <c r="CH28" s="11">
        <v>0.96</v>
      </c>
      <c r="CI28" s="11">
        <v>0.96</v>
      </c>
      <c r="CJ28" s="11">
        <v>0.96</v>
      </c>
      <c r="CK28" s="11">
        <v>0.96</v>
      </c>
      <c r="CL28" s="11">
        <v>0.96</v>
      </c>
      <c r="CM28" s="11">
        <v>0.96</v>
      </c>
      <c r="CN28" s="11">
        <v>0.96</v>
      </c>
      <c r="CO28" s="11">
        <v>0.96</v>
      </c>
      <c r="CP28" s="11">
        <v>0.96</v>
      </c>
      <c r="CQ28" s="11">
        <v>0.96</v>
      </c>
      <c r="CR28" s="11">
        <v>0.96</v>
      </c>
      <c r="CS28" s="11">
        <v>0.96</v>
      </c>
      <c r="CT28" s="11">
        <v>0.96</v>
      </c>
      <c r="CU28" s="11">
        <v>0.96</v>
      </c>
      <c r="CV28" s="11">
        <v>0.96</v>
      </c>
      <c r="CW28" s="11">
        <v>0.96</v>
      </c>
      <c r="CX28" s="11">
        <v>0.96</v>
      </c>
      <c r="CY28" s="11">
        <v>0.96</v>
      </c>
      <c r="CZ28" s="11">
        <v>0.96</v>
      </c>
      <c r="DA28" s="11">
        <v>0.96</v>
      </c>
      <c r="DB28" s="11">
        <v>0.96</v>
      </c>
    </row>
    <row r="29" spans="1:106" x14ac:dyDescent="0.25">
      <c r="A29" s="102">
        <v>40</v>
      </c>
      <c r="B29" s="11">
        <v>1</v>
      </c>
      <c r="C29" s="11">
        <v>0.97540000000000004</v>
      </c>
      <c r="D29" s="11">
        <v>0.97250000000000003</v>
      </c>
      <c r="E29" s="11">
        <v>0.96989999999999998</v>
      </c>
      <c r="F29" s="11">
        <v>0.9677</v>
      </c>
      <c r="G29" s="11">
        <v>0.96609999999999996</v>
      </c>
      <c r="H29" s="11">
        <v>0.96509999999999996</v>
      </c>
      <c r="I29" s="11">
        <v>0.96399999999999997</v>
      </c>
      <c r="J29" s="11">
        <v>0.96299999999999997</v>
      </c>
      <c r="K29" s="11">
        <v>0.96209999999999996</v>
      </c>
      <c r="L29" s="11">
        <v>0.96130000000000004</v>
      </c>
      <c r="M29" s="11">
        <v>0.96050000000000002</v>
      </c>
      <c r="N29" s="11">
        <v>0.95989999999999998</v>
      </c>
      <c r="O29" s="11">
        <v>0.95940000000000003</v>
      </c>
      <c r="P29" s="11">
        <v>0.95909999999999995</v>
      </c>
      <c r="Q29" s="11">
        <v>0.96</v>
      </c>
      <c r="R29" s="11">
        <v>0.96</v>
      </c>
      <c r="S29" s="11">
        <v>0.96</v>
      </c>
      <c r="T29" s="11">
        <v>0.96</v>
      </c>
      <c r="U29" s="11">
        <v>0.96</v>
      </c>
      <c r="V29" s="11">
        <v>0.96</v>
      </c>
      <c r="W29" s="11">
        <v>0.96</v>
      </c>
      <c r="X29" s="11">
        <v>0.96</v>
      </c>
      <c r="Y29" s="11">
        <v>0.96</v>
      </c>
      <c r="Z29" s="11">
        <v>0.96</v>
      </c>
      <c r="AA29" s="11">
        <v>0.96</v>
      </c>
      <c r="AB29" s="11">
        <v>0.96</v>
      </c>
      <c r="AC29" s="11">
        <v>0.96</v>
      </c>
      <c r="AD29" s="11">
        <v>0.96</v>
      </c>
      <c r="AE29" s="11">
        <v>0.96</v>
      </c>
      <c r="AF29" s="11">
        <v>0.96</v>
      </c>
      <c r="AG29" s="11">
        <v>0.96</v>
      </c>
      <c r="AH29" s="11">
        <v>0.96</v>
      </c>
      <c r="AI29" s="11">
        <v>0.96</v>
      </c>
      <c r="AJ29" s="11">
        <v>0.96</v>
      </c>
      <c r="AK29" s="11">
        <v>0.96</v>
      </c>
      <c r="AL29" s="11">
        <v>0.96</v>
      </c>
      <c r="AM29" s="11">
        <v>0.96</v>
      </c>
      <c r="AN29" s="11">
        <v>0.96</v>
      </c>
      <c r="AO29" s="11">
        <v>0.96</v>
      </c>
      <c r="AP29" s="11">
        <v>0.96</v>
      </c>
      <c r="AQ29" s="11">
        <v>0.96</v>
      </c>
      <c r="AR29" s="11">
        <v>0.96</v>
      </c>
      <c r="AS29" s="11">
        <v>0.96</v>
      </c>
      <c r="AT29" s="11">
        <v>0.96</v>
      </c>
      <c r="AU29" s="11">
        <v>0.96</v>
      </c>
      <c r="AV29" s="11">
        <v>0.96</v>
      </c>
      <c r="AW29" s="11">
        <v>0.96</v>
      </c>
      <c r="AX29" s="11">
        <v>0.96</v>
      </c>
      <c r="AY29" s="11">
        <v>0.96</v>
      </c>
      <c r="AZ29" s="11">
        <v>0.96</v>
      </c>
      <c r="BA29" s="11">
        <v>0.96</v>
      </c>
      <c r="BB29" s="11">
        <v>0.96</v>
      </c>
      <c r="BC29" s="11">
        <v>0.96</v>
      </c>
      <c r="BD29" s="11">
        <v>0.96</v>
      </c>
      <c r="BE29" s="11">
        <v>0.96</v>
      </c>
      <c r="BF29" s="11">
        <v>0.96</v>
      </c>
      <c r="BG29" s="11">
        <v>0.96</v>
      </c>
      <c r="BH29" s="11">
        <v>0.96</v>
      </c>
      <c r="BI29" s="11">
        <v>0.96</v>
      </c>
      <c r="BJ29" s="11">
        <v>0.96</v>
      </c>
      <c r="BK29" s="11">
        <v>0.96</v>
      </c>
      <c r="BL29" s="11">
        <v>0.96</v>
      </c>
      <c r="BM29" s="11">
        <v>0.96</v>
      </c>
      <c r="BN29" s="11">
        <v>0.96</v>
      </c>
      <c r="BO29" s="11">
        <v>0.96</v>
      </c>
      <c r="BP29" s="11">
        <v>0.96</v>
      </c>
      <c r="BQ29" s="11">
        <v>0.96</v>
      </c>
      <c r="BR29" s="11">
        <v>0.96</v>
      </c>
      <c r="BS29" s="11">
        <v>0.96</v>
      </c>
      <c r="BT29" s="11">
        <v>0.96</v>
      </c>
      <c r="BU29" s="11">
        <v>0.96</v>
      </c>
      <c r="BV29" s="11">
        <v>0.96</v>
      </c>
      <c r="BW29" s="11">
        <v>0.96</v>
      </c>
      <c r="BX29" s="11">
        <v>0.96</v>
      </c>
      <c r="BY29" s="11">
        <v>0.96</v>
      </c>
      <c r="BZ29" s="11">
        <v>0.96</v>
      </c>
      <c r="CA29" s="11">
        <v>0.96</v>
      </c>
      <c r="CB29" s="11">
        <v>0.96</v>
      </c>
      <c r="CC29" s="11">
        <v>0.96</v>
      </c>
      <c r="CD29" s="11">
        <v>0.96</v>
      </c>
      <c r="CE29" s="11">
        <v>0.96</v>
      </c>
      <c r="CF29" s="11">
        <v>0.96</v>
      </c>
      <c r="CG29" s="11">
        <v>0.96</v>
      </c>
      <c r="CH29" s="11">
        <v>0.96</v>
      </c>
      <c r="CI29" s="11">
        <v>0.96</v>
      </c>
      <c r="CJ29" s="11">
        <v>0.96</v>
      </c>
      <c r="CK29" s="11">
        <v>0.96</v>
      </c>
      <c r="CL29" s="11">
        <v>0.96</v>
      </c>
      <c r="CM29" s="11">
        <v>0.96</v>
      </c>
      <c r="CN29" s="11">
        <v>0.96</v>
      </c>
      <c r="CO29" s="11">
        <v>0.96</v>
      </c>
      <c r="CP29" s="11">
        <v>0.96</v>
      </c>
      <c r="CQ29" s="11">
        <v>0.96</v>
      </c>
      <c r="CR29" s="11">
        <v>0.96</v>
      </c>
      <c r="CS29" s="11">
        <v>0.96</v>
      </c>
      <c r="CT29" s="11">
        <v>0.96</v>
      </c>
      <c r="CU29" s="11">
        <v>0.96</v>
      </c>
      <c r="CV29" s="11">
        <v>0.96</v>
      </c>
      <c r="CW29" s="11">
        <v>0.96</v>
      </c>
      <c r="CX29" s="11">
        <v>0.96</v>
      </c>
      <c r="CY29" s="11">
        <v>0.96</v>
      </c>
      <c r="CZ29" s="11">
        <v>0.96</v>
      </c>
      <c r="DA29" s="11">
        <v>0.96</v>
      </c>
      <c r="DB29" s="11">
        <v>0.96</v>
      </c>
    </row>
    <row r="30" spans="1:106" x14ac:dyDescent="0.25">
      <c r="A30" s="102">
        <v>41</v>
      </c>
      <c r="B30" s="11">
        <v>1</v>
      </c>
      <c r="C30" s="11">
        <v>0.97540000000000004</v>
      </c>
      <c r="D30" s="11">
        <v>0.97260000000000002</v>
      </c>
      <c r="E30" s="11">
        <v>0.97</v>
      </c>
      <c r="F30" s="11">
        <v>0.96779999999999999</v>
      </c>
      <c r="G30" s="11">
        <v>0.96630000000000005</v>
      </c>
      <c r="H30" s="11">
        <v>0.96509999999999996</v>
      </c>
      <c r="I30" s="11">
        <v>0.96399999999999997</v>
      </c>
      <c r="J30" s="11">
        <v>0.96299999999999997</v>
      </c>
      <c r="K30" s="11">
        <v>0.96209999999999996</v>
      </c>
      <c r="L30" s="11">
        <v>0.96130000000000004</v>
      </c>
      <c r="M30" s="11">
        <v>0.96050000000000002</v>
      </c>
      <c r="N30" s="11">
        <v>0.95989999999999998</v>
      </c>
      <c r="O30" s="11">
        <v>0.95940000000000003</v>
      </c>
      <c r="P30" s="11">
        <v>0.95909999999999995</v>
      </c>
      <c r="Q30" s="11">
        <v>0.96</v>
      </c>
      <c r="R30" s="11">
        <v>0.96</v>
      </c>
      <c r="S30" s="11">
        <v>0.96</v>
      </c>
      <c r="T30" s="11">
        <v>0.96</v>
      </c>
      <c r="U30" s="11">
        <v>0.96</v>
      </c>
      <c r="V30" s="11">
        <v>0.96</v>
      </c>
      <c r="W30" s="11">
        <v>0.96</v>
      </c>
      <c r="X30" s="11">
        <v>0.96</v>
      </c>
      <c r="Y30" s="11">
        <v>0.96</v>
      </c>
      <c r="Z30" s="11">
        <v>0.96</v>
      </c>
      <c r="AA30" s="11">
        <v>0.96</v>
      </c>
      <c r="AB30" s="11">
        <v>0.96</v>
      </c>
      <c r="AC30" s="11">
        <v>0.96</v>
      </c>
      <c r="AD30" s="11">
        <v>0.96</v>
      </c>
      <c r="AE30" s="11">
        <v>0.96</v>
      </c>
      <c r="AF30" s="11">
        <v>0.96</v>
      </c>
      <c r="AG30" s="11">
        <v>0.96</v>
      </c>
      <c r="AH30" s="11">
        <v>0.96</v>
      </c>
      <c r="AI30" s="11">
        <v>0.96</v>
      </c>
      <c r="AJ30" s="11">
        <v>0.96</v>
      </c>
      <c r="AK30" s="11">
        <v>0.96</v>
      </c>
      <c r="AL30" s="11">
        <v>0.96</v>
      </c>
      <c r="AM30" s="11">
        <v>0.96</v>
      </c>
      <c r="AN30" s="11">
        <v>0.96</v>
      </c>
      <c r="AO30" s="11">
        <v>0.96</v>
      </c>
      <c r="AP30" s="11">
        <v>0.96</v>
      </c>
      <c r="AQ30" s="11">
        <v>0.96</v>
      </c>
      <c r="AR30" s="11">
        <v>0.96</v>
      </c>
      <c r="AS30" s="11">
        <v>0.96</v>
      </c>
      <c r="AT30" s="11">
        <v>0.96</v>
      </c>
      <c r="AU30" s="11">
        <v>0.96</v>
      </c>
      <c r="AV30" s="11">
        <v>0.96</v>
      </c>
      <c r="AW30" s="11">
        <v>0.96</v>
      </c>
      <c r="AX30" s="11">
        <v>0.96</v>
      </c>
      <c r="AY30" s="11">
        <v>0.96</v>
      </c>
      <c r="AZ30" s="11">
        <v>0.96</v>
      </c>
      <c r="BA30" s="11">
        <v>0.96</v>
      </c>
      <c r="BB30" s="11">
        <v>0.96</v>
      </c>
      <c r="BC30" s="11">
        <v>0.96</v>
      </c>
      <c r="BD30" s="11">
        <v>0.96</v>
      </c>
      <c r="BE30" s="11">
        <v>0.96</v>
      </c>
      <c r="BF30" s="11">
        <v>0.96</v>
      </c>
      <c r="BG30" s="11">
        <v>0.96</v>
      </c>
      <c r="BH30" s="11">
        <v>0.96</v>
      </c>
      <c r="BI30" s="11">
        <v>0.96</v>
      </c>
      <c r="BJ30" s="11">
        <v>0.96</v>
      </c>
      <c r="BK30" s="11">
        <v>0.96</v>
      </c>
      <c r="BL30" s="11">
        <v>0.96</v>
      </c>
      <c r="BM30" s="11">
        <v>0.96</v>
      </c>
      <c r="BN30" s="11">
        <v>0.96</v>
      </c>
      <c r="BO30" s="11">
        <v>0.96</v>
      </c>
      <c r="BP30" s="11">
        <v>0.96</v>
      </c>
      <c r="BQ30" s="11">
        <v>0.96</v>
      </c>
      <c r="BR30" s="11">
        <v>0.96</v>
      </c>
      <c r="BS30" s="11">
        <v>0.96</v>
      </c>
      <c r="BT30" s="11">
        <v>0.96</v>
      </c>
      <c r="BU30" s="11">
        <v>0.96</v>
      </c>
      <c r="BV30" s="11">
        <v>0.96</v>
      </c>
      <c r="BW30" s="11">
        <v>0.96</v>
      </c>
      <c r="BX30" s="11">
        <v>0.96</v>
      </c>
      <c r="BY30" s="11">
        <v>0.96</v>
      </c>
      <c r="BZ30" s="11">
        <v>0.96</v>
      </c>
      <c r="CA30" s="11">
        <v>0.96</v>
      </c>
      <c r="CB30" s="11">
        <v>0.96</v>
      </c>
      <c r="CC30" s="11">
        <v>0.96</v>
      </c>
      <c r="CD30" s="11">
        <v>0.96</v>
      </c>
      <c r="CE30" s="11">
        <v>0.96</v>
      </c>
      <c r="CF30" s="11">
        <v>0.96</v>
      </c>
      <c r="CG30" s="11">
        <v>0.96</v>
      </c>
      <c r="CH30" s="11">
        <v>0.96</v>
      </c>
      <c r="CI30" s="11">
        <v>0.96</v>
      </c>
      <c r="CJ30" s="11">
        <v>0.96</v>
      </c>
      <c r="CK30" s="11">
        <v>0.96</v>
      </c>
      <c r="CL30" s="11">
        <v>0.96</v>
      </c>
      <c r="CM30" s="11">
        <v>0.96</v>
      </c>
      <c r="CN30" s="11">
        <v>0.96</v>
      </c>
      <c r="CO30" s="11">
        <v>0.96</v>
      </c>
      <c r="CP30" s="11">
        <v>0.96</v>
      </c>
      <c r="CQ30" s="11">
        <v>0.96</v>
      </c>
      <c r="CR30" s="11">
        <v>0.96</v>
      </c>
      <c r="CS30" s="11">
        <v>0.96</v>
      </c>
      <c r="CT30" s="11">
        <v>0.96</v>
      </c>
      <c r="CU30" s="11">
        <v>0.96</v>
      </c>
      <c r="CV30" s="11">
        <v>0.96</v>
      </c>
      <c r="CW30" s="11">
        <v>0.96</v>
      </c>
      <c r="CX30" s="11">
        <v>0.96</v>
      </c>
      <c r="CY30" s="11">
        <v>0.96</v>
      </c>
      <c r="CZ30" s="11">
        <v>0.96</v>
      </c>
      <c r="DA30" s="11">
        <v>0.96</v>
      </c>
      <c r="DB30" s="11">
        <v>0.96</v>
      </c>
    </row>
    <row r="31" spans="1:106" x14ac:dyDescent="0.25">
      <c r="A31" s="102">
        <v>42</v>
      </c>
      <c r="B31" s="11">
        <v>1</v>
      </c>
      <c r="C31" s="11">
        <v>0.97550000000000003</v>
      </c>
      <c r="D31" s="11">
        <v>0.97260000000000002</v>
      </c>
      <c r="E31" s="11">
        <v>0.97009999999999996</v>
      </c>
      <c r="F31" s="11">
        <v>0.96789999999999998</v>
      </c>
      <c r="G31" s="11">
        <v>0.96640000000000004</v>
      </c>
      <c r="H31" s="11">
        <v>0.96519999999999995</v>
      </c>
      <c r="I31" s="11">
        <v>0.96399999999999997</v>
      </c>
      <c r="J31" s="11">
        <v>0.96299999999999997</v>
      </c>
      <c r="K31" s="11">
        <v>0.96209999999999996</v>
      </c>
      <c r="L31" s="11">
        <v>0.96130000000000004</v>
      </c>
      <c r="M31" s="11">
        <v>0.96050000000000002</v>
      </c>
      <c r="N31" s="11">
        <v>0.95989999999999998</v>
      </c>
      <c r="O31" s="11">
        <v>0.95940000000000003</v>
      </c>
      <c r="P31" s="11">
        <v>0.95909999999999995</v>
      </c>
      <c r="Q31" s="11">
        <v>0.96</v>
      </c>
      <c r="R31" s="11">
        <v>0.96</v>
      </c>
      <c r="S31" s="11">
        <v>0.96</v>
      </c>
      <c r="T31" s="11">
        <v>0.96</v>
      </c>
      <c r="U31" s="11">
        <v>0.96</v>
      </c>
      <c r="V31" s="11">
        <v>0.96</v>
      </c>
      <c r="W31" s="11">
        <v>0.96</v>
      </c>
      <c r="X31" s="11">
        <v>0.96</v>
      </c>
      <c r="Y31" s="11">
        <v>0.96</v>
      </c>
      <c r="Z31" s="11">
        <v>0.96</v>
      </c>
      <c r="AA31" s="11">
        <v>0.96</v>
      </c>
      <c r="AB31" s="11">
        <v>0.96</v>
      </c>
      <c r="AC31" s="11">
        <v>0.96</v>
      </c>
      <c r="AD31" s="11">
        <v>0.96</v>
      </c>
      <c r="AE31" s="11">
        <v>0.96</v>
      </c>
      <c r="AF31" s="11">
        <v>0.96</v>
      </c>
      <c r="AG31" s="11">
        <v>0.96</v>
      </c>
      <c r="AH31" s="11">
        <v>0.96</v>
      </c>
      <c r="AI31" s="11">
        <v>0.96</v>
      </c>
      <c r="AJ31" s="11">
        <v>0.96</v>
      </c>
      <c r="AK31" s="11">
        <v>0.96</v>
      </c>
      <c r="AL31" s="11">
        <v>0.96</v>
      </c>
      <c r="AM31" s="11">
        <v>0.96</v>
      </c>
      <c r="AN31" s="11">
        <v>0.96</v>
      </c>
      <c r="AO31" s="11">
        <v>0.96</v>
      </c>
      <c r="AP31" s="11">
        <v>0.96</v>
      </c>
      <c r="AQ31" s="11">
        <v>0.96</v>
      </c>
      <c r="AR31" s="11">
        <v>0.96</v>
      </c>
      <c r="AS31" s="11">
        <v>0.96</v>
      </c>
      <c r="AT31" s="11">
        <v>0.96</v>
      </c>
      <c r="AU31" s="11">
        <v>0.96</v>
      </c>
      <c r="AV31" s="11">
        <v>0.96</v>
      </c>
      <c r="AW31" s="11">
        <v>0.96</v>
      </c>
      <c r="AX31" s="11">
        <v>0.96</v>
      </c>
      <c r="AY31" s="11">
        <v>0.96</v>
      </c>
      <c r="AZ31" s="11">
        <v>0.96</v>
      </c>
      <c r="BA31" s="11">
        <v>0.96</v>
      </c>
      <c r="BB31" s="11">
        <v>0.96</v>
      </c>
      <c r="BC31" s="11">
        <v>0.96</v>
      </c>
      <c r="BD31" s="11">
        <v>0.96</v>
      </c>
      <c r="BE31" s="11">
        <v>0.96</v>
      </c>
      <c r="BF31" s="11">
        <v>0.96</v>
      </c>
      <c r="BG31" s="11">
        <v>0.96</v>
      </c>
      <c r="BH31" s="11">
        <v>0.96</v>
      </c>
      <c r="BI31" s="11">
        <v>0.96</v>
      </c>
      <c r="BJ31" s="11">
        <v>0.96</v>
      </c>
      <c r="BK31" s="11">
        <v>0.96</v>
      </c>
      <c r="BL31" s="11">
        <v>0.96</v>
      </c>
      <c r="BM31" s="11">
        <v>0.96</v>
      </c>
      <c r="BN31" s="11">
        <v>0.96</v>
      </c>
      <c r="BO31" s="11">
        <v>0.96</v>
      </c>
      <c r="BP31" s="11">
        <v>0.96</v>
      </c>
      <c r="BQ31" s="11">
        <v>0.96</v>
      </c>
      <c r="BR31" s="11">
        <v>0.96</v>
      </c>
      <c r="BS31" s="11">
        <v>0.96</v>
      </c>
      <c r="BT31" s="11">
        <v>0.96</v>
      </c>
      <c r="BU31" s="11">
        <v>0.96</v>
      </c>
      <c r="BV31" s="11">
        <v>0.96</v>
      </c>
      <c r="BW31" s="11">
        <v>0.96</v>
      </c>
      <c r="BX31" s="11">
        <v>0.96</v>
      </c>
      <c r="BY31" s="11">
        <v>0.96</v>
      </c>
      <c r="BZ31" s="11">
        <v>0.96</v>
      </c>
      <c r="CA31" s="11">
        <v>0.96</v>
      </c>
      <c r="CB31" s="11">
        <v>0.96</v>
      </c>
      <c r="CC31" s="11">
        <v>0.96</v>
      </c>
      <c r="CD31" s="11">
        <v>0.96</v>
      </c>
      <c r="CE31" s="11">
        <v>0.96</v>
      </c>
      <c r="CF31" s="11">
        <v>0.96</v>
      </c>
      <c r="CG31" s="11">
        <v>0.96</v>
      </c>
      <c r="CH31" s="11">
        <v>0.96</v>
      </c>
      <c r="CI31" s="11">
        <v>0.96</v>
      </c>
      <c r="CJ31" s="11">
        <v>0.96</v>
      </c>
      <c r="CK31" s="11">
        <v>0.96</v>
      </c>
      <c r="CL31" s="11">
        <v>0.96</v>
      </c>
      <c r="CM31" s="11">
        <v>0.96</v>
      </c>
      <c r="CN31" s="11">
        <v>0.96</v>
      </c>
      <c r="CO31" s="11">
        <v>0.96</v>
      </c>
      <c r="CP31" s="11">
        <v>0.96</v>
      </c>
      <c r="CQ31" s="11">
        <v>0.96</v>
      </c>
      <c r="CR31" s="11">
        <v>0.96</v>
      </c>
      <c r="CS31" s="11">
        <v>0.96</v>
      </c>
      <c r="CT31" s="11">
        <v>0.96</v>
      </c>
      <c r="CU31" s="11">
        <v>0.96</v>
      </c>
      <c r="CV31" s="11">
        <v>0.96</v>
      </c>
      <c r="CW31" s="11">
        <v>0.96</v>
      </c>
      <c r="CX31" s="11">
        <v>0.96</v>
      </c>
      <c r="CY31" s="11">
        <v>0.96</v>
      </c>
      <c r="CZ31" s="11">
        <v>0.96</v>
      </c>
      <c r="DA31" s="11">
        <v>0.96</v>
      </c>
      <c r="DB31" s="11">
        <v>0.96</v>
      </c>
    </row>
    <row r="32" spans="1:106" x14ac:dyDescent="0.25">
      <c r="A32" s="102">
        <v>43</v>
      </c>
      <c r="B32" s="11">
        <v>1</v>
      </c>
      <c r="C32" s="11">
        <v>0.97550000000000003</v>
      </c>
      <c r="D32" s="11">
        <v>0.97270000000000001</v>
      </c>
      <c r="E32" s="11">
        <v>0.97009999999999996</v>
      </c>
      <c r="F32" s="11">
        <v>0.96799999999999997</v>
      </c>
      <c r="G32" s="11">
        <v>0.96650000000000003</v>
      </c>
      <c r="H32" s="11">
        <v>0.96540000000000004</v>
      </c>
      <c r="I32" s="11">
        <v>0.96419999999999995</v>
      </c>
      <c r="J32" s="11">
        <v>0.96299999999999997</v>
      </c>
      <c r="K32" s="11">
        <v>0.96209999999999996</v>
      </c>
      <c r="L32" s="11">
        <v>0.96130000000000004</v>
      </c>
      <c r="M32" s="11">
        <v>0.96050000000000002</v>
      </c>
      <c r="N32" s="11">
        <v>0.95989999999999998</v>
      </c>
      <c r="O32" s="11">
        <v>0.95940000000000003</v>
      </c>
      <c r="P32" s="11">
        <v>0.95909999999999995</v>
      </c>
      <c r="Q32" s="11">
        <v>0.96</v>
      </c>
      <c r="R32" s="11">
        <v>0.96</v>
      </c>
      <c r="S32" s="11">
        <v>0.96</v>
      </c>
      <c r="T32" s="11">
        <v>0.96</v>
      </c>
      <c r="U32" s="11">
        <v>0.96</v>
      </c>
      <c r="V32" s="11">
        <v>0.96</v>
      </c>
      <c r="W32" s="11">
        <v>0.96</v>
      </c>
      <c r="X32" s="11">
        <v>0.96</v>
      </c>
      <c r="Y32" s="11">
        <v>0.96</v>
      </c>
      <c r="Z32" s="11">
        <v>0.96</v>
      </c>
      <c r="AA32" s="11">
        <v>0.96</v>
      </c>
      <c r="AB32" s="11">
        <v>0.96</v>
      </c>
      <c r="AC32" s="11">
        <v>0.96</v>
      </c>
      <c r="AD32" s="11">
        <v>0.96</v>
      </c>
      <c r="AE32" s="11">
        <v>0.96</v>
      </c>
      <c r="AF32" s="11">
        <v>0.96</v>
      </c>
      <c r="AG32" s="11">
        <v>0.96</v>
      </c>
      <c r="AH32" s="11">
        <v>0.96</v>
      </c>
      <c r="AI32" s="11">
        <v>0.96</v>
      </c>
      <c r="AJ32" s="11">
        <v>0.96</v>
      </c>
      <c r="AK32" s="11">
        <v>0.96</v>
      </c>
      <c r="AL32" s="11">
        <v>0.96</v>
      </c>
      <c r="AM32" s="11">
        <v>0.96</v>
      </c>
      <c r="AN32" s="11">
        <v>0.96</v>
      </c>
      <c r="AO32" s="11">
        <v>0.96</v>
      </c>
      <c r="AP32" s="11">
        <v>0.96</v>
      </c>
      <c r="AQ32" s="11">
        <v>0.96</v>
      </c>
      <c r="AR32" s="11">
        <v>0.96</v>
      </c>
      <c r="AS32" s="11">
        <v>0.96</v>
      </c>
      <c r="AT32" s="11">
        <v>0.96</v>
      </c>
      <c r="AU32" s="11">
        <v>0.96</v>
      </c>
      <c r="AV32" s="11">
        <v>0.96</v>
      </c>
      <c r="AW32" s="11">
        <v>0.96</v>
      </c>
      <c r="AX32" s="11">
        <v>0.96</v>
      </c>
      <c r="AY32" s="11">
        <v>0.96</v>
      </c>
      <c r="AZ32" s="11">
        <v>0.96</v>
      </c>
      <c r="BA32" s="11">
        <v>0.96</v>
      </c>
      <c r="BB32" s="11">
        <v>0.96</v>
      </c>
      <c r="BC32" s="11">
        <v>0.96</v>
      </c>
      <c r="BD32" s="11">
        <v>0.96</v>
      </c>
      <c r="BE32" s="11">
        <v>0.96</v>
      </c>
      <c r="BF32" s="11">
        <v>0.96</v>
      </c>
      <c r="BG32" s="11">
        <v>0.96</v>
      </c>
      <c r="BH32" s="11">
        <v>0.96</v>
      </c>
      <c r="BI32" s="11">
        <v>0.96</v>
      </c>
      <c r="BJ32" s="11">
        <v>0.96</v>
      </c>
      <c r="BK32" s="11">
        <v>0.96</v>
      </c>
      <c r="BL32" s="11">
        <v>0.96</v>
      </c>
      <c r="BM32" s="11">
        <v>0.96</v>
      </c>
      <c r="BN32" s="11">
        <v>0.96</v>
      </c>
      <c r="BO32" s="11">
        <v>0.96</v>
      </c>
      <c r="BP32" s="11">
        <v>0.96</v>
      </c>
      <c r="BQ32" s="11">
        <v>0.96</v>
      </c>
      <c r="BR32" s="11">
        <v>0.96</v>
      </c>
      <c r="BS32" s="11">
        <v>0.96</v>
      </c>
      <c r="BT32" s="11">
        <v>0.96</v>
      </c>
      <c r="BU32" s="11">
        <v>0.96</v>
      </c>
      <c r="BV32" s="11">
        <v>0.96</v>
      </c>
      <c r="BW32" s="11">
        <v>0.96</v>
      </c>
      <c r="BX32" s="11">
        <v>0.96</v>
      </c>
      <c r="BY32" s="11">
        <v>0.96</v>
      </c>
      <c r="BZ32" s="11">
        <v>0.96</v>
      </c>
      <c r="CA32" s="11">
        <v>0.96</v>
      </c>
      <c r="CB32" s="11">
        <v>0.96</v>
      </c>
      <c r="CC32" s="11">
        <v>0.96</v>
      </c>
      <c r="CD32" s="11">
        <v>0.96</v>
      </c>
      <c r="CE32" s="11">
        <v>0.96</v>
      </c>
      <c r="CF32" s="11">
        <v>0.96</v>
      </c>
      <c r="CG32" s="11">
        <v>0.96</v>
      </c>
      <c r="CH32" s="11">
        <v>0.96</v>
      </c>
      <c r="CI32" s="11">
        <v>0.96</v>
      </c>
      <c r="CJ32" s="11">
        <v>0.96</v>
      </c>
      <c r="CK32" s="11">
        <v>0.96</v>
      </c>
      <c r="CL32" s="11">
        <v>0.96</v>
      </c>
      <c r="CM32" s="11">
        <v>0.96</v>
      </c>
      <c r="CN32" s="11">
        <v>0.96</v>
      </c>
      <c r="CO32" s="11">
        <v>0.96</v>
      </c>
      <c r="CP32" s="11">
        <v>0.96</v>
      </c>
      <c r="CQ32" s="11">
        <v>0.96</v>
      </c>
      <c r="CR32" s="11">
        <v>0.96</v>
      </c>
      <c r="CS32" s="11">
        <v>0.96</v>
      </c>
      <c r="CT32" s="11">
        <v>0.96</v>
      </c>
      <c r="CU32" s="11">
        <v>0.96</v>
      </c>
      <c r="CV32" s="11">
        <v>0.96</v>
      </c>
      <c r="CW32" s="11">
        <v>0.96</v>
      </c>
      <c r="CX32" s="11">
        <v>0.96</v>
      </c>
      <c r="CY32" s="11">
        <v>0.96</v>
      </c>
      <c r="CZ32" s="11">
        <v>0.96</v>
      </c>
      <c r="DA32" s="11">
        <v>0.96</v>
      </c>
      <c r="DB32" s="11">
        <v>0.96</v>
      </c>
    </row>
    <row r="33" spans="1:106" x14ac:dyDescent="0.25">
      <c r="A33" s="102">
        <v>44</v>
      </c>
      <c r="B33" s="11">
        <v>1</v>
      </c>
      <c r="C33" s="11">
        <v>0.97560000000000002</v>
      </c>
      <c r="D33" s="11">
        <v>0.9728</v>
      </c>
      <c r="E33" s="11">
        <v>0.97019999999999995</v>
      </c>
      <c r="F33" s="11">
        <v>0.96809999999999996</v>
      </c>
      <c r="G33" s="11">
        <v>0.96660000000000001</v>
      </c>
      <c r="H33" s="11">
        <v>0.96550000000000002</v>
      </c>
      <c r="I33" s="11">
        <v>0.96440000000000003</v>
      </c>
      <c r="J33" s="11">
        <v>0.96319999999999995</v>
      </c>
      <c r="K33" s="11">
        <v>0.96209999999999996</v>
      </c>
      <c r="L33" s="11">
        <v>0.96130000000000004</v>
      </c>
      <c r="M33" s="11">
        <v>0.96050000000000002</v>
      </c>
      <c r="N33" s="11">
        <v>0.95989999999999998</v>
      </c>
      <c r="O33" s="11">
        <v>0.95940000000000003</v>
      </c>
      <c r="P33" s="11">
        <v>0.95909999999999995</v>
      </c>
      <c r="Q33" s="11">
        <v>0.96</v>
      </c>
      <c r="R33" s="11">
        <v>0.96</v>
      </c>
      <c r="S33" s="11">
        <v>0.96</v>
      </c>
      <c r="T33" s="11">
        <v>0.96</v>
      </c>
      <c r="U33" s="11">
        <v>0.96</v>
      </c>
      <c r="V33" s="11">
        <v>0.96</v>
      </c>
      <c r="W33" s="11">
        <v>0.96</v>
      </c>
      <c r="X33" s="11">
        <v>0.96</v>
      </c>
      <c r="Y33" s="11">
        <v>0.96</v>
      </c>
      <c r="Z33" s="11">
        <v>0.96</v>
      </c>
      <c r="AA33" s="11">
        <v>0.96</v>
      </c>
      <c r="AB33" s="11">
        <v>0.96</v>
      </c>
      <c r="AC33" s="11">
        <v>0.96</v>
      </c>
      <c r="AD33" s="11">
        <v>0.96</v>
      </c>
      <c r="AE33" s="11">
        <v>0.96</v>
      </c>
      <c r="AF33" s="11">
        <v>0.96</v>
      </c>
      <c r="AG33" s="11">
        <v>0.96</v>
      </c>
      <c r="AH33" s="11">
        <v>0.96</v>
      </c>
      <c r="AI33" s="11">
        <v>0.96</v>
      </c>
      <c r="AJ33" s="11">
        <v>0.96</v>
      </c>
      <c r="AK33" s="11">
        <v>0.96</v>
      </c>
      <c r="AL33" s="11">
        <v>0.96</v>
      </c>
      <c r="AM33" s="11">
        <v>0.96</v>
      </c>
      <c r="AN33" s="11">
        <v>0.96</v>
      </c>
      <c r="AO33" s="11">
        <v>0.96</v>
      </c>
      <c r="AP33" s="11">
        <v>0.96</v>
      </c>
      <c r="AQ33" s="11">
        <v>0.96</v>
      </c>
      <c r="AR33" s="11">
        <v>0.96</v>
      </c>
      <c r="AS33" s="11">
        <v>0.96</v>
      </c>
      <c r="AT33" s="11">
        <v>0.96</v>
      </c>
      <c r="AU33" s="11">
        <v>0.96</v>
      </c>
      <c r="AV33" s="11">
        <v>0.96</v>
      </c>
      <c r="AW33" s="11">
        <v>0.96</v>
      </c>
      <c r="AX33" s="11">
        <v>0.96</v>
      </c>
      <c r="AY33" s="11">
        <v>0.96</v>
      </c>
      <c r="AZ33" s="11">
        <v>0.96</v>
      </c>
      <c r="BA33" s="11">
        <v>0.96</v>
      </c>
      <c r="BB33" s="11">
        <v>0.96</v>
      </c>
      <c r="BC33" s="11">
        <v>0.96</v>
      </c>
      <c r="BD33" s="11">
        <v>0.96</v>
      </c>
      <c r="BE33" s="11">
        <v>0.96</v>
      </c>
      <c r="BF33" s="11">
        <v>0.96</v>
      </c>
      <c r="BG33" s="11">
        <v>0.96</v>
      </c>
      <c r="BH33" s="11">
        <v>0.96</v>
      </c>
      <c r="BI33" s="11">
        <v>0.96</v>
      </c>
      <c r="BJ33" s="11">
        <v>0.96</v>
      </c>
      <c r="BK33" s="11">
        <v>0.96</v>
      </c>
      <c r="BL33" s="11">
        <v>0.96</v>
      </c>
      <c r="BM33" s="11">
        <v>0.96</v>
      </c>
      <c r="BN33" s="11">
        <v>0.96</v>
      </c>
      <c r="BO33" s="11">
        <v>0.96</v>
      </c>
      <c r="BP33" s="11">
        <v>0.96</v>
      </c>
      <c r="BQ33" s="11">
        <v>0.96</v>
      </c>
      <c r="BR33" s="11">
        <v>0.96</v>
      </c>
      <c r="BS33" s="11">
        <v>0.96</v>
      </c>
      <c r="BT33" s="11">
        <v>0.96</v>
      </c>
      <c r="BU33" s="11">
        <v>0.96</v>
      </c>
      <c r="BV33" s="11">
        <v>0.96</v>
      </c>
      <c r="BW33" s="11">
        <v>0.96</v>
      </c>
      <c r="BX33" s="11">
        <v>0.96</v>
      </c>
      <c r="BY33" s="11">
        <v>0.96</v>
      </c>
      <c r="BZ33" s="11">
        <v>0.96</v>
      </c>
      <c r="CA33" s="11">
        <v>0.96</v>
      </c>
      <c r="CB33" s="11">
        <v>0.96</v>
      </c>
      <c r="CC33" s="11">
        <v>0.96</v>
      </c>
      <c r="CD33" s="11">
        <v>0.96</v>
      </c>
      <c r="CE33" s="11">
        <v>0.96</v>
      </c>
      <c r="CF33" s="11">
        <v>0.96</v>
      </c>
      <c r="CG33" s="11">
        <v>0.96</v>
      </c>
      <c r="CH33" s="11">
        <v>0.96</v>
      </c>
      <c r="CI33" s="11">
        <v>0.96</v>
      </c>
      <c r="CJ33" s="11">
        <v>0.96</v>
      </c>
      <c r="CK33" s="11">
        <v>0.96</v>
      </c>
      <c r="CL33" s="11">
        <v>0.96</v>
      </c>
      <c r="CM33" s="11">
        <v>0.96</v>
      </c>
      <c r="CN33" s="11">
        <v>0.96</v>
      </c>
      <c r="CO33" s="11">
        <v>0.96</v>
      </c>
      <c r="CP33" s="11">
        <v>0.96</v>
      </c>
      <c r="CQ33" s="11">
        <v>0.96</v>
      </c>
      <c r="CR33" s="11">
        <v>0.96</v>
      </c>
      <c r="CS33" s="11">
        <v>0.96</v>
      </c>
      <c r="CT33" s="11">
        <v>0.96</v>
      </c>
      <c r="CU33" s="11">
        <v>0.96</v>
      </c>
      <c r="CV33" s="11">
        <v>0.96</v>
      </c>
      <c r="CW33" s="11">
        <v>0.96</v>
      </c>
      <c r="CX33" s="11">
        <v>0.96</v>
      </c>
      <c r="CY33" s="11">
        <v>0.96</v>
      </c>
      <c r="CZ33" s="11">
        <v>0.96</v>
      </c>
      <c r="DA33" s="11">
        <v>0.96</v>
      </c>
      <c r="DB33" s="11">
        <v>0.96</v>
      </c>
    </row>
    <row r="34" spans="1:106" x14ac:dyDescent="0.25">
      <c r="A34" s="102">
        <v>45</v>
      </c>
      <c r="B34" s="11">
        <v>1</v>
      </c>
      <c r="C34" s="11">
        <v>0.97560000000000002</v>
      </c>
      <c r="D34" s="11">
        <v>0.97289999999999999</v>
      </c>
      <c r="E34" s="11">
        <v>0.97030000000000005</v>
      </c>
      <c r="F34" s="11">
        <v>0.96819999999999995</v>
      </c>
      <c r="G34" s="11">
        <v>0.96679999999999999</v>
      </c>
      <c r="H34" s="11">
        <v>0.96560000000000001</v>
      </c>
      <c r="I34" s="11">
        <v>0.96450000000000002</v>
      </c>
      <c r="J34" s="11">
        <v>0.96340000000000003</v>
      </c>
      <c r="K34" s="11">
        <v>0.96230000000000004</v>
      </c>
      <c r="L34" s="11">
        <v>0.96130000000000004</v>
      </c>
      <c r="M34" s="11">
        <v>0.96050000000000002</v>
      </c>
      <c r="N34" s="11">
        <v>0.95989999999999998</v>
      </c>
      <c r="O34" s="11">
        <v>0.95940000000000003</v>
      </c>
      <c r="P34" s="11">
        <v>0.95909999999999995</v>
      </c>
      <c r="Q34" s="11">
        <v>0.96</v>
      </c>
      <c r="R34" s="11">
        <v>0.96</v>
      </c>
      <c r="S34" s="11">
        <v>0.96</v>
      </c>
      <c r="T34" s="11">
        <v>0.96</v>
      </c>
      <c r="U34" s="11">
        <v>0.96</v>
      </c>
      <c r="V34" s="11">
        <v>0.96</v>
      </c>
      <c r="W34" s="11">
        <v>0.96</v>
      </c>
      <c r="X34" s="11">
        <v>0.96</v>
      </c>
      <c r="Y34" s="11">
        <v>0.96</v>
      </c>
      <c r="Z34" s="11">
        <v>0.96</v>
      </c>
      <c r="AA34" s="11">
        <v>0.96</v>
      </c>
      <c r="AB34" s="11">
        <v>0.96</v>
      </c>
      <c r="AC34" s="11">
        <v>0.96</v>
      </c>
      <c r="AD34" s="11">
        <v>0.96</v>
      </c>
      <c r="AE34" s="11">
        <v>0.96</v>
      </c>
      <c r="AF34" s="11">
        <v>0.96</v>
      </c>
      <c r="AG34" s="11">
        <v>0.96</v>
      </c>
      <c r="AH34" s="11">
        <v>0.96</v>
      </c>
      <c r="AI34" s="11">
        <v>0.96</v>
      </c>
      <c r="AJ34" s="11">
        <v>0.96</v>
      </c>
      <c r="AK34" s="11">
        <v>0.96</v>
      </c>
      <c r="AL34" s="11">
        <v>0.96</v>
      </c>
      <c r="AM34" s="11">
        <v>0.96</v>
      </c>
      <c r="AN34" s="11">
        <v>0.96</v>
      </c>
      <c r="AO34" s="11">
        <v>0.96</v>
      </c>
      <c r="AP34" s="11">
        <v>0.96</v>
      </c>
      <c r="AQ34" s="11">
        <v>0.96</v>
      </c>
      <c r="AR34" s="11">
        <v>0.96</v>
      </c>
      <c r="AS34" s="11">
        <v>0.96</v>
      </c>
      <c r="AT34" s="11">
        <v>0.96</v>
      </c>
      <c r="AU34" s="11">
        <v>0.96</v>
      </c>
      <c r="AV34" s="11">
        <v>0.96</v>
      </c>
      <c r="AW34" s="11">
        <v>0.96</v>
      </c>
      <c r="AX34" s="11">
        <v>0.96</v>
      </c>
      <c r="AY34" s="11">
        <v>0.96</v>
      </c>
      <c r="AZ34" s="11">
        <v>0.96</v>
      </c>
      <c r="BA34" s="11">
        <v>0.96</v>
      </c>
      <c r="BB34" s="11">
        <v>0.96</v>
      </c>
      <c r="BC34" s="11">
        <v>0.96</v>
      </c>
      <c r="BD34" s="11">
        <v>0.96</v>
      </c>
      <c r="BE34" s="11">
        <v>0.96</v>
      </c>
      <c r="BF34" s="11">
        <v>0.96</v>
      </c>
      <c r="BG34" s="11">
        <v>0.96</v>
      </c>
      <c r="BH34" s="11">
        <v>0.96</v>
      </c>
      <c r="BI34" s="11">
        <v>0.96</v>
      </c>
      <c r="BJ34" s="11">
        <v>0.96</v>
      </c>
      <c r="BK34" s="11">
        <v>0.96</v>
      </c>
      <c r="BL34" s="11">
        <v>0.96</v>
      </c>
      <c r="BM34" s="11">
        <v>0.96</v>
      </c>
      <c r="BN34" s="11">
        <v>0.96</v>
      </c>
      <c r="BO34" s="11">
        <v>0.96</v>
      </c>
      <c r="BP34" s="11">
        <v>0.96</v>
      </c>
      <c r="BQ34" s="11">
        <v>0.96</v>
      </c>
      <c r="BR34" s="11">
        <v>0.96</v>
      </c>
      <c r="BS34" s="11">
        <v>0.96</v>
      </c>
      <c r="BT34" s="11">
        <v>0.96</v>
      </c>
      <c r="BU34" s="11">
        <v>0.96</v>
      </c>
      <c r="BV34" s="11">
        <v>0.96</v>
      </c>
      <c r="BW34" s="11">
        <v>0.96</v>
      </c>
      <c r="BX34" s="11">
        <v>0.96</v>
      </c>
      <c r="BY34" s="11">
        <v>0.96</v>
      </c>
      <c r="BZ34" s="11">
        <v>0.96</v>
      </c>
      <c r="CA34" s="11">
        <v>0.96</v>
      </c>
      <c r="CB34" s="11">
        <v>0.96</v>
      </c>
      <c r="CC34" s="11">
        <v>0.96</v>
      </c>
      <c r="CD34" s="11">
        <v>0.96</v>
      </c>
      <c r="CE34" s="11">
        <v>0.96</v>
      </c>
      <c r="CF34" s="11">
        <v>0.96</v>
      </c>
      <c r="CG34" s="11">
        <v>0.96</v>
      </c>
      <c r="CH34" s="11">
        <v>0.96</v>
      </c>
      <c r="CI34" s="11">
        <v>0.96</v>
      </c>
      <c r="CJ34" s="11">
        <v>0.96</v>
      </c>
      <c r="CK34" s="11">
        <v>0.96</v>
      </c>
      <c r="CL34" s="11">
        <v>0.96</v>
      </c>
      <c r="CM34" s="11">
        <v>0.96</v>
      </c>
      <c r="CN34" s="11">
        <v>0.96</v>
      </c>
      <c r="CO34" s="11">
        <v>0.96</v>
      </c>
      <c r="CP34" s="11">
        <v>0.96</v>
      </c>
      <c r="CQ34" s="11">
        <v>0.96</v>
      </c>
      <c r="CR34" s="11">
        <v>0.96</v>
      </c>
      <c r="CS34" s="11">
        <v>0.96</v>
      </c>
      <c r="CT34" s="11">
        <v>0.96</v>
      </c>
      <c r="CU34" s="11">
        <v>0.96</v>
      </c>
      <c r="CV34" s="11">
        <v>0.96</v>
      </c>
      <c r="CW34" s="11">
        <v>0.96</v>
      </c>
      <c r="CX34" s="11">
        <v>0.96</v>
      </c>
      <c r="CY34" s="11">
        <v>0.96</v>
      </c>
      <c r="CZ34" s="11">
        <v>0.96</v>
      </c>
      <c r="DA34" s="11">
        <v>0.96</v>
      </c>
      <c r="DB34" s="11">
        <v>0.96</v>
      </c>
    </row>
    <row r="35" spans="1:106" x14ac:dyDescent="0.25">
      <c r="A35" s="102">
        <v>46</v>
      </c>
      <c r="B35" s="11">
        <v>1</v>
      </c>
      <c r="C35" s="11">
        <v>0.97570000000000001</v>
      </c>
      <c r="D35" s="11">
        <v>0.97289999999999999</v>
      </c>
      <c r="E35" s="11">
        <v>0.97040000000000004</v>
      </c>
      <c r="F35" s="11">
        <v>0.96830000000000005</v>
      </c>
      <c r="G35" s="11">
        <v>0.96689999999999998</v>
      </c>
      <c r="H35" s="11">
        <v>0.96579999999999999</v>
      </c>
      <c r="I35" s="11">
        <v>0.9647</v>
      </c>
      <c r="J35" s="11">
        <v>0.96360000000000001</v>
      </c>
      <c r="K35" s="11">
        <v>0.96250000000000002</v>
      </c>
      <c r="L35" s="11">
        <v>0.96150000000000002</v>
      </c>
      <c r="M35" s="11">
        <v>0.96050000000000002</v>
      </c>
      <c r="N35" s="11">
        <v>0.95989999999999998</v>
      </c>
      <c r="O35" s="11">
        <v>0.95940000000000003</v>
      </c>
      <c r="P35" s="11">
        <v>0.95909999999999995</v>
      </c>
      <c r="Q35" s="11">
        <v>0.96</v>
      </c>
      <c r="R35" s="11">
        <v>0.96</v>
      </c>
      <c r="S35" s="11">
        <v>0.96</v>
      </c>
      <c r="T35" s="11">
        <v>0.96</v>
      </c>
      <c r="U35" s="11">
        <v>0.96</v>
      </c>
      <c r="V35" s="11">
        <v>0.96</v>
      </c>
      <c r="W35" s="11">
        <v>0.96</v>
      </c>
      <c r="X35" s="11">
        <v>0.96</v>
      </c>
      <c r="Y35" s="11">
        <v>0.96</v>
      </c>
      <c r="Z35" s="11">
        <v>0.96</v>
      </c>
      <c r="AA35" s="11">
        <v>0.96</v>
      </c>
      <c r="AB35" s="11">
        <v>0.96</v>
      </c>
      <c r="AC35" s="11">
        <v>0.96</v>
      </c>
      <c r="AD35" s="11">
        <v>0.96</v>
      </c>
      <c r="AE35" s="11">
        <v>0.96</v>
      </c>
      <c r="AF35" s="11">
        <v>0.96</v>
      </c>
      <c r="AG35" s="11">
        <v>0.96</v>
      </c>
      <c r="AH35" s="11">
        <v>0.96</v>
      </c>
      <c r="AI35" s="11">
        <v>0.96</v>
      </c>
      <c r="AJ35" s="11">
        <v>0.96</v>
      </c>
      <c r="AK35" s="11">
        <v>0.96</v>
      </c>
      <c r="AL35" s="11">
        <v>0.96</v>
      </c>
      <c r="AM35" s="11">
        <v>0.96</v>
      </c>
      <c r="AN35" s="11">
        <v>0.96</v>
      </c>
      <c r="AO35" s="11">
        <v>0.96</v>
      </c>
      <c r="AP35" s="11">
        <v>0.96</v>
      </c>
      <c r="AQ35" s="11">
        <v>0.96</v>
      </c>
      <c r="AR35" s="11">
        <v>0.96</v>
      </c>
      <c r="AS35" s="11">
        <v>0.96</v>
      </c>
      <c r="AT35" s="11">
        <v>0.96</v>
      </c>
      <c r="AU35" s="11">
        <v>0.96</v>
      </c>
      <c r="AV35" s="11">
        <v>0.96</v>
      </c>
      <c r="AW35" s="11">
        <v>0.96</v>
      </c>
      <c r="AX35" s="11">
        <v>0.96</v>
      </c>
      <c r="AY35" s="11">
        <v>0.96</v>
      </c>
      <c r="AZ35" s="11">
        <v>0.96</v>
      </c>
      <c r="BA35" s="11">
        <v>0.96</v>
      </c>
      <c r="BB35" s="11">
        <v>0.96</v>
      </c>
      <c r="BC35" s="11">
        <v>0.96</v>
      </c>
      <c r="BD35" s="11">
        <v>0.96</v>
      </c>
      <c r="BE35" s="11">
        <v>0.96</v>
      </c>
      <c r="BF35" s="11">
        <v>0.96</v>
      </c>
      <c r="BG35" s="11">
        <v>0.96</v>
      </c>
      <c r="BH35" s="11">
        <v>0.96</v>
      </c>
      <c r="BI35" s="11">
        <v>0.96</v>
      </c>
      <c r="BJ35" s="11">
        <v>0.96</v>
      </c>
      <c r="BK35" s="11">
        <v>0.96</v>
      </c>
      <c r="BL35" s="11">
        <v>0.96</v>
      </c>
      <c r="BM35" s="11">
        <v>0.96</v>
      </c>
      <c r="BN35" s="11">
        <v>0.96</v>
      </c>
      <c r="BO35" s="11">
        <v>0.96</v>
      </c>
      <c r="BP35" s="11">
        <v>0.96</v>
      </c>
      <c r="BQ35" s="11">
        <v>0.96</v>
      </c>
      <c r="BR35" s="11">
        <v>0.96</v>
      </c>
      <c r="BS35" s="11">
        <v>0.96</v>
      </c>
      <c r="BT35" s="11">
        <v>0.96</v>
      </c>
      <c r="BU35" s="11">
        <v>0.96</v>
      </c>
      <c r="BV35" s="11">
        <v>0.96</v>
      </c>
      <c r="BW35" s="11">
        <v>0.96</v>
      </c>
      <c r="BX35" s="11">
        <v>0.96</v>
      </c>
      <c r="BY35" s="11">
        <v>0.96</v>
      </c>
      <c r="BZ35" s="11">
        <v>0.96</v>
      </c>
      <c r="CA35" s="11">
        <v>0.96</v>
      </c>
      <c r="CB35" s="11">
        <v>0.96</v>
      </c>
      <c r="CC35" s="11">
        <v>0.96</v>
      </c>
      <c r="CD35" s="11">
        <v>0.96</v>
      </c>
      <c r="CE35" s="11">
        <v>0.96</v>
      </c>
      <c r="CF35" s="11">
        <v>0.96</v>
      </c>
      <c r="CG35" s="11">
        <v>0.96</v>
      </c>
      <c r="CH35" s="11">
        <v>0.96</v>
      </c>
      <c r="CI35" s="11">
        <v>0.96</v>
      </c>
      <c r="CJ35" s="11">
        <v>0.96</v>
      </c>
      <c r="CK35" s="11">
        <v>0.96</v>
      </c>
      <c r="CL35" s="11">
        <v>0.96</v>
      </c>
      <c r="CM35" s="11">
        <v>0.96</v>
      </c>
      <c r="CN35" s="11">
        <v>0.96</v>
      </c>
      <c r="CO35" s="11">
        <v>0.96</v>
      </c>
      <c r="CP35" s="11">
        <v>0.96</v>
      </c>
      <c r="CQ35" s="11">
        <v>0.96</v>
      </c>
      <c r="CR35" s="11">
        <v>0.96</v>
      </c>
      <c r="CS35" s="11">
        <v>0.96</v>
      </c>
      <c r="CT35" s="11">
        <v>0.96</v>
      </c>
      <c r="CU35" s="11">
        <v>0.96</v>
      </c>
      <c r="CV35" s="11">
        <v>0.96</v>
      </c>
      <c r="CW35" s="11">
        <v>0.96</v>
      </c>
      <c r="CX35" s="11">
        <v>0.96</v>
      </c>
      <c r="CY35" s="11">
        <v>0.96</v>
      </c>
      <c r="CZ35" s="11">
        <v>0.96</v>
      </c>
      <c r="DA35" s="11">
        <v>0.96</v>
      </c>
      <c r="DB35" s="11">
        <v>0.96</v>
      </c>
    </row>
    <row r="36" spans="1:106" x14ac:dyDescent="0.25">
      <c r="A36" s="102">
        <v>47</v>
      </c>
      <c r="B36" s="11">
        <v>1</v>
      </c>
      <c r="C36" s="11">
        <v>0.9758</v>
      </c>
      <c r="D36" s="11">
        <v>0.97299999999999998</v>
      </c>
      <c r="E36" s="11">
        <v>0.97050000000000003</v>
      </c>
      <c r="F36" s="11">
        <v>0.96840000000000004</v>
      </c>
      <c r="G36" s="11">
        <v>0.96699999999999997</v>
      </c>
      <c r="H36" s="11">
        <v>0.96589999999999998</v>
      </c>
      <c r="I36" s="11">
        <v>0.96479999999999999</v>
      </c>
      <c r="J36" s="11">
        <v>0.96379999999999999</v>
      </c>
      <c r="K36" s="11">
        <v>0.9627</v>
      </c>
      <c r="L36" s="11">
        <v>0.9617</v>
      </c>
      <c r="M36" s="11">
        <v>0.9607</v>
      </c>
      <c r="N36" s="11">
        <v>0.95989999999999998</v>
      </c>
      <c r="O36" s="11">
        <v>0.95940000000000003</v>
      </c>
      <c r="P36" s="11">
        <v>0.95909999999999995</v>
      </c>
      <c r="Q36" s="11">
        <v>0.96</v>
      </c>
      <c r="R36" s="11">
        <v>0.96</v>
      </c>
      <c r="S36" s="11">
        <v>0.96</v>
      </c>
      <c r="T36" s="11">
        <v>0.96</v>
      </c>
      <c r="U36" s="11">
        <v>0.96</v>
      </c>
      <c r="V36" s="11">
        <v>0.96</v>
      </c>
      <c r="W36" s="11">
        <v>0.96</v>
      </c>
      <c r="X36" s="11">
        <v>0.96</v>
      </c>
      <c r="Y36" s="11">
        <v>0.96</v>
      </c>
      <c r="Z36" s="11">
        <v>0.96</v>
      </c>
      <c r="AA36" s="11">
        <v>0.96</v>
      </c>
      <c r="AB36" s="11">
        <v>0.96</v>
      </c>
      <c r="AC36" s="11">
        <v>0.96</v>
      </c>
      <c r="AD36" s="11">
        <v>0.96</v>
      </c>
      <c r="AE36" s="11">
        <v>0.96</v>
      </c>
      <c r="AF36" s="11">
        <v>0.96</v>
      </c>
      <c r="AG36" s="11">
        <v>0.96</v>
      </c>
      <c r="AH36" s="11">
        <v>0.96</v>
      </c>
      <c r="AI36" s="11">
        <v>0.96</v>
      </c>
      <c r="AJ36" s="11">
        <v>0.96</v>
      </c>
      <c r="AK36" s="11">
        <v>0.96</v>
      </c>
      <c r="AL36" s="11">
        <v>0.96</v>
      </c>
      <c r="AM36" s="11">
        <v>0.96</v>
      </c>
      <c r="AN36" s="11">
        <v>0.96</v>
      </c>
      <c r="AO36" s="11">
        <v>0.96</v>
      </c>
      <c r="AP36" s="11">
        <v>0.96</v>
      </c>
      <c r="AQ36" s="11">
        <v>0.96</v>
      </c>
      <c r="AR36" s="11">
        <v>0.96</v>
      </c>
      <c r="AS36" s="11">
        <v>0.96</v>
      </c>
      <c r="AT36" s="11">
        <v>0.96</v>
      </c>
      <c r="AU36" s="11">
        <v>0.96</v>
      </c>
      <c r="AV36" s="11">
        <v>0.96</v>
      </c>
      <c r="AW36" s="11">
        <v>0.96</v>
      </c>
      <c r="AX36" s="11">
        <v>0.96</v>
      </c>
      <c r="AY36" s="11">
        <v>0.96</v>
      </c>
      <c r="AZ36" s="11">
        <v>0.96</v>
      </c>
      <c r="BA36" s="11">
        <v>0.96</v>
      </c>
      <c r="BB36" s="11">
        <v>0.96</v>
      </c>
      <c r="BC36" s="11">
        <v>0.96</v>
      </c>
      <c r="BD36" s="11">
        <v>0.96</v>
      </c>
      <c r="BE36" s="11">
        <v>0.96</v>
      </c>
      <c r="BF36" s="11">
        <v>0.96</v>
      </c>
      <c r="BG36" s="11">
        <v>0.96</v>
      </c>
      <c r="BH36" s="11">
        <v>0.96</v>
      </c>
      <c r="BI36" s="11">
        <v>0.96</v>
      </c>
      <c r="BJ36" s="11">
        <v>0.96</v>
      </c>
      <c r="BK36" s="11">
        <v>0.96</v>
      </c>
      <c r="BL36" s="11">
        <v>0.96</v>
      </c>
      <c r="BM36" s="11">
        <v>0.96</v>
      </c>
      <c r="BN36" s="11">
        <v>0.96</v>
      </c>
      <c r="BO36" s="11">
        <v>0.96</v>
      </c>
      <c r="BP36" s="11">
        <v>0.96</v>
      </c>
      <c r="BQ36" s="11">
        <v>0.96</v>
      </c>
      <c r="BR36" s="11">
        <v>0.96</v>
      </c>
      <c r="BS36" s="11">
        <v>0.96</v>
      </c>
      <c r="BT36" s="11">
        <v>0.96</v>
      </c>
      <c r="BU36" s="11">
        <v>0.96</v>
      </c>
      <c r="BV36" s="11">
        <v>0.96</v>
      </c>
      <c r="BW36" s="11">
        <v>0.96</v>
      </c>
      <c r="BX36" s="11">
        <v>0.96</v>
      </c>
      <c r="BY36" s="11">
        <v>0.96</v>
      </c>
      <c r="BZ36" s="11">
        <v>0.96</v>
      </c>
      <c r="CA36" s="11">
        <v>0.96</v>
      </c>
      <c r="CB36" s="11">
        <v>0.96</v>
      </c>
      <c r="CC36" s="11">
        <v>0.96</v>
      </c>
      <c r="CD36" s="11">
        <v>0.96</v>
      </c>
      <c r="CE36" s="11">
        <v>0.96</v>
      </c>
      <c r="CF36" s="11">
        <v>0.96</v>
      </c>
      <c r="CG36" s="11">
        <v>0.96</v>
      </c>
      <c r="CH36" s="11">
        <v>0.96</v>
      </c>
      <c r="CI36" s="11">
        <v>0.96</v>
      </c>
      <c r="CJ36" s="11">
        <v>0.96</v>
      </c>
      <c r="CK36" s="11">
        <v>0.96</v>
      </c>
      <c r="CL36" s="11">
        <v>0.96</v>
      </c>
      <c r="CM36" s="11">
        <v>0.96</v>
      </c>
      <c r="CN36" s="11">
        <v>0.96</v>
      </c>
      <c r="CO36" s="11">
        <v>0.96</v>
      </c>
      <c r="CP36" s="11">
        <v>0.96</v>
      </c>
      <c r="CQ36" s="11">
        <v>0.96</v>
      </c>
      <c r="CR36" s="11">
        <v>0.96</v>
      </c>
      <c r="CS36" s="11">
        <v>0.96</v>
      </c>
      <c r="CT36" s="11">
        <v>0.96</v>
      </c>
      <c r="CU36" s="11">
        <v>0.96</v>
      </c>
      <c r="CV36" s="11">
        <v>0.96</v>
      </c>
      <c r="CW36" s="11">
        <v>0.96</v>
      </c>
      <c r="CX36" s="11">
        <v>0.96</v>
      </c>
      <c r="CY36" s="11">
        <v>0.96</v>
      </c>
      <c r="CZ36" s="11">
        <v>0.96</v>
      </c>
      <c r="DA36" s="11">
        <v>0.96</v>
      </c>
      <c r="DB36" s="11">
        <v>0.96</v>
      </c>
    </row>
    <row r="37" spans="1:106" x14ac:dyDescent="0.25">
      <c r="A37" s="102">
        <v>48</v>
      </c>
      <c r="B37" s="11">
        <v>1</v>
      </c>
      <c r="C37" s="11">
        <v>0.97589999999999999</v>
      </c>
      <c r="D37" s="11">
        <v>0.97309999999999997</v>
      </c>
      <c r="E37" s="11">
        <v>0.97060000000000002</v>
      </c>
      <c r="F37" s="11">
        <v>0.96850000000000003</v>
      </c>
      <c r="G37" s="11">
        <v>0.96709999999999996</v>
      </c>
      <c r="H37" s="11">
        <v>0.96609999999999996</v>
      </c>
      <c r="I37" s="11">
        <v>0.96499999999999997</v>
      </c>
      <c r="J37" s="11">
        <v>0.96389999999999998</v>
      </c>
      <c r="K37" s="11">
        <v>0.96289999999999998</v>
      </c>
      <c r="L37" s="11">
        <v>0.96189999999999998</v>
      </c>
      <c r="M37" s="11">
        <v>0.96099999999999997</v>
      </c>
      <c r="N37" s="11">
        <v>0.96009999999999995</v>
      </c>
      <c r="O37" s="11">
        <v>0.95940000000000003</v>
      </c>
      <c r="P37" s="11">
        <v>0.95909999999999995</v>
      </c>
      <c r="Q37" s="11">
        <v>0.96</v>
      </c>
      <c r="R37" s="11">
        <v>0.96</v>
      </c>
      <c r="S37" s="11">
        <v>0.96</v>
      </c>
      <c r="T37" s="11">
        <v>0.96</v>
      </c>
      <c r="U37" s="11">
        <v>0.96</v>
      </c>
      <c r="V37" s="11">
        <v>0.96</v>
      </c>
      <c r="W37" s="11">
        <v>0.96</v>
      </c>
      <c r="X37" s="11">
        <v>0.96</v>
      </c>
      <c r="Y37" s="11">
        <v>0.96</v>
      </c>
      <c r="Z37" s="11">
        <v>0.96</v>
      </c>
      <c r="AA37" s="11">
        <v>0.96</v>
      </c>
      <c r="AB37" s="11">
        <v>0.96</v>
      </c>
      <c r="AC37" s="11">
        <v>0.96</v>
      </c>
      <c r="AD37" s="11">
        <v>0.96</v>
      </c>
      <c r="AE37" s="11">
        <v>0.96</v>
      </c>
      <c r="AF37" s="11">
        <v>0.96</v>
      </c>
      <c r="AG37" s="11">
        <v>0.96</v>
      </c>
      <c r="AH37" s="11">
        <v>0.96</v>
      </c>
      <c r="AI37" s="11">
        <v>0.96</v>
      </c>
      <c r="AJ37" s="11">
        <v>0.96</v>
      </c>
      <c r="AK37" s="11">
        <v>0.96</v>
      </c>
      <c r="AL37" s="11">
        <v>0.96</v>
      </c>
      <c r="AM37" s="11">
        <v>0.96</v>
      </c>
      <c r="AN37" s="11">
        <v>0.96</v>
      </c>
      <c r="AO37" s="11">
        <v>0.96</v>
      </c>
      <c r="AP37" s="11">
        <v>0.96</v>
      </c>
      <c r="AQ37" s="11">
        <v>0.96</v>
      </c>
      <c r="AR37" s="11">
        <v>0.96</v>
      </c>
      <c r="AS37" s="11">
        <v>0.96</v>
      </c>
      <c r="AT37" s="11">
        <v>0.96</v>
      </c>
      <c r="AU37" s="11">
        <v>0.96</v>
      </c>
      <c r="AV37" s="11">
        <v>0.96</v>
      </c>
      <c r="AW37" s="11">
        <v>0.96</v>
      </c>
      <c r="AX37" s="11">
        <v>0.96</v>
      </c>
      <c r="AY37" s="11">
        <v>0.96</v>
      </c>
      <c r="AZ37" s="11">
        <v>0.96</v>
      </c>
      <c r="BA37" s="11">
        <v>0.96</v>
      </c>
      <c r="BB37" s="11">
        <v>0.96</v>
      </c>
      <c r="BC37" s="11">
        <v>0.96</v>
      </c>
      <c r="BD37" s="11">
        <v>0.96</v>
      </c>
      <c r="BE37" s="11">
        <v>0.96</v>
      </c>
      <c r="BF37" s="11">
        <v>0.96</v>
      </c>
      <c r="BG37" s="11">
        <v>0.96</v>
      </c>
      <c r="BH37" s="11">
        <v>0.96</v>
      </c>
      <c r="BI37" s="11">
        <v>0.96</v>
      </c>
      <c r="BJ37" s="11">
        <v>0.96</v>
      </c>
      <c r="BK37" s="11">
        <v>0.96</v>
      </c>
      <c r="BL37" s="11">
        <v>0.96</v>
      </c>
      <c r="BM37" s="11">
        <v>0.96</v>
      </c>
      <c r="BN37" s="11">
        <v>0.96</v>
      </c>
      <c r="BO37" s="11">
        <v>0.96</v>
      </c>
      <c r="BP37" s="11">
        <v>0.96</v>
      </c>
      <c r="BQ37" s="11">
        <v>0.96</v>
      </c>
      <c r="BR37" s="11">
        <v>0.96</v>
      </c>
      <c r="BS37" s="11">
        <v>0.96</v>
      </c>
      <c r="BT37" s="11">
        <v>0.96</v>
      </c>
      <c r="BU37" s="11">
        <v>0.96</v>
      </c>
      <c r="BV37" s="11">
        <v>0.96</v>
      </c>
      <c r="BW37" s="11">
        <v>0.96</v>
      </c>
      <c r="BX37" s="11">
        <v>0.96</v>
      </c>
      <c r="BY37" s="11">
        <v>0.96</v>
      </c>
      <c r="BZ37" s="11">
        <v>0.96</v>
      </c>
      <c r="CA37" s="11">
        <v>0.96</v>
      </c>
      <c r="CB37" s="11">
        <v>0.96</v>
      </c>
      <c r="CC37" s="11">
        <v>0.96</v>
      </c>
      <c r="CD37" s="11">
        <v>0.96</v>
      </c>
      <c r="CE37" s="11">
        <v>0.96</v>
      </c>
      <c r="CF37" s="11">
        <v>0.96</v>
      </c>
      <c r="CG37" s="11">
        <v>0.96</v>
      </c>
      <c r="CH37" s="11">
        <v>0.96</v>
      </c>
      <c r="CI37" s="11">
        <v>0.96</v>
      </c>
      <c r="CJ37" s="11">
        <v>0.96</v>
      </c>
      <c r="CK37" s="11">
        <v>0.96</v>
      </c>
      <c r="CL37" s="11">
        <v>0.96</v>
      </c>
      <c r="CM37" s="11">
        <v>0.96</v>
      </c>
      <c r="CN37" s="11">
        <v>0.96</v>
      </c>
      <c r="CO37" s="11">
        <v>0.96</v>
      </c>
      <c r="CP37" s="11">
        <v>0.96</v>
      </c>
      <c r="CQ37" s="11">
        <v>0.96</v>
      </c>
      <c r="CR37" s="11">
        <v>0.96</v>
      </c>
      <c r="CS37" s="11">
        <v>0.96</v>
      </c>
      <c r="CT37" s="11">
        <v>0.96</v>
      </c>
      <c r="CU37" s="11">
        <v>0.96</v>
      </c>
      <c r="CV37" s="11">
        <v>0.96</v>
      </c>
      <c r="CW37" s="11">
        <v>0.96</v>
      </c>
      <c r="CX37" s="11">
        <v>0.96</v>
      </c>
      <c r="CY37" s="11">
        <v>0.96</v>
      </c>
      <c r="CZ37" s="11">
        <v>0.96</v>
      </c>
      <c r="DA37" s="11">
        <v>0.96</v>
      </c>
      <c r="DB37" s="11">
        <v>0.96</v>
      </c>
    </row>
    <row r="38" spans="1:106" x14ac:dyDescent="0.25">
      <c r="A38" s="102">
        <v>49</v>
      </c>
      <c r="B38" s="11">
        <v>1</v>
      </c>
      <c r="C38" s="11">
        <v>0.97599999999999998</v>
      </c>
      <c r="D38" s="11">
        <v>0.97330000000000005</v>
      </c>
      <c r="E38" s="11">
        <v>0.9708</v>
      </c>
      <c r="F38" s="11">
        <v>0.96870000000000001</v>
      </c>
      <c r="G38" s="11">
        <v>0.96730000000000005</v>
      </c>
      <c r="H38" s="11">
        <v>0.96619999999999995</v>
      </c>
      <c r="I38" s="11">
        <v>0.96519999999999995</v>
      </c>
      <c r="J38" s="11">
        <v>0.96409999999999996</v>
      </c>
      <c r="K38" s="11">
        <v>0.96309999999999996</v>
      </c>
      <c r="L38" s="11">
        <v>0.96209999999999996</v>
      </c>
      <c r="M38" s="11">
        <v>0.96120000000000005</v>
      </c>
      <c r="N38" s="11">
        <v>0.96040000000000003</v>
      </c>
      <c r="O38" s="11">
        <v>0.9597</v>
      </c>
      <c r="P38" s="11">
        <v>0.95909999999999995</v>
      </c>
      <c r="Q38" s="11">
        <v>0.96</v>
      </c>
      <c r="R38" s="11">
        <v>0.96</v>
      </c>
      <c r="S38" s="11">
        <v>0.96</v>
      </c>
      <c r="T38" s="11">
        <v>0.96</v>
      </c>
      <c r="U38" s="11">
        <v>0.96</v>
      </c>
      <c r="V38" s="11">
        <v>0.96</v>
      </c>
      <c r="W38" s="11">
        <v>0.96</v>
      </c>
      <c r="X38" s="11">
        <v>0.96</v>
      </c>
      <c r="Y38" s="11">
        <v>0.96</v>
      </c>
      <c r="Z38" s="11">
        <v>0.96</v>
      </c>
      <c r="AA38" s="11">
        <v>0.96</v>
      </c>
      <c r="AB38" s="11">
        <v>0.96</v>
      </c>
      <c r="AC38" s="11">
        <v>0.96</v>
      </c>
      <c r="AD38" s="11">
        <v>0.96</v>
      </c>
      <c r="AE38" s="11">
        <v>0.96</v>
      </c>
      <c r="AF38" s="11">
        <v>0.96</v>
      </c>
      <c r="AG38" s="11">
        <v>0.96</v>
      </c>
      <c r="AH38" s="11">
        <v>0.96</v>
      </c>
      <c r="AI38" s="11">
        <v>0.96</v>
      </c>
      <c r="AJ38" s="11">
        <v>0.96</v>
      </c>
      <c r="AK38" s="11">
        <v>0.96</v>
      </c>
      <c r="AL38" s="11">
        <v>0.96</v>
      </c>
      <c r="AM38" s="11">
        <v>0.96</v>
      </c>
      <c r="AN38" s="11">
        <v>0.96</v>
      </c>
      <c r="AO38" s="11">
        <v>0.96</v>
      </c>
      <c r="AP38" s="11">
        <v>0.96</v>
      </c>
      <c r="AQ38" s="11">
        <v>0.96</v>
      </c>
      <c r="AR38" s="11">
        <v>0.96</v>
      </c>
      <c r="AS38" s="11">
        <v>0.96</v>
      </c>
      <c r="AT38" s="11">
        <v>0.96</v>
      </c>
      <c r="AU38" s="11">
        <v>0.96</v>
      </c>
      <c r="AV38" s="11">
        <v>0.96</v>
      </c>
      <c r="AW38" s="11">
        <v>0.96</v>
      </c>
      <c r="AX38" s="11">
        <v>0.96</v>
      </c>
      <c r="AY38" s="11">
        <v>0.96</v>
      </c>
      <c r="AZ38" s="11">
        <v>0.96</v>
      </c>
      <c r="BA38" s="11">
        <v>0.96</v>
      </c>
      <c r="BB38" s="11">
        <v>0.96</v>
      </c>
      <c r="BC38" s="11">
        <v>0.96</v>
      </c>
      <c r="BD38" s="11">
        <v>0.96</v>
      </c>
      <c r="BE38" s="11">
        <v>0.96</v>
      </c>
      <c r="BF38" s="11">
        <v>0.96</v>
      </c>
      <c r="BG38" s="11">
        <v>0.96</v>
      </c>
      <c r="BH38" s="11">
        <v>0.96</v>
      </c>
      <c r="BI38" s="11">
        <v>0.96</v>
      </c>
      <c r="BJ38" s="11">
        <v>0.96</v>
      </c>
      <c r="BK38" s="11">
        <v>0.96</v>
      </c>
      <c r="BL38" s="11">
        <v>0.96</v>
      </c>
      <c r="BM38" s="11">
        <v>0.96</v>
      </c>
      <c r="BN38" s="11">
        <v>0.96</v>
      </c>
      <c r="BO38" s="11">
        <v>0.96</v>
      </c>
      <c r="BP38" s="11">
        <v>0.96</v>
      </c>
      <c r="BQ38" s="11">
        <v>0.96</v>
      </c>
      <c r="BR38" s="11">
        <v>0.96</v>
      </c>
      <c r="BS38" s="11">
        <v>0.96</v>
      </c>
      <c r="BT38" s="11">
        <v>0.96</v>
      </c>
      <c r="BU38" s="11">
        <v>0.96</v>
      </c>
      <c r="BV38" s="11">
        <v>0.96</v>
      </c>
      <c r="BW38" s="11">
        <v>0.96</v>
      </c>
      <c r="BX38" s="11">
        <v>0.96</v>
      </c>
      <c r="BY38" s="11">
        <v>0.96</v>
      </c>
      <c r="BZ38" s="11">
        <v>0.96</v>
      </c>
      <c r="CA38" s="11">
        <v>0.96</v>
      </c>
      <c r="CB38" s="11">
        <v>0.96</v>
      </c>
      <c r="CC38" s="11">
        <v>0.96</v>
      </c>
      <c r="CD38" s="11">
        <v>0.96</v>
      </c>
      <c r="CE38" s="11">
        <v>0.96</v>
      </c>
      <c r="CF38" s="11">
        <v>0.96</v>
      </c>
      <c r="CG38" s="11">
        <v>0.96</v>
      </c>
      <c r="CH38" s="11">
        <v>0.96</v>
      </c>
      <c r="CI38" s="11">
        <v>0.96</v>
      </c>
      <c r="CJ38" s="11">
        <v>0.96</v>
      </c>
      <c r="CK38" s="11">
        <v>0.96</v>
      </c>
      <c r="CL38" s="11">
        <v>0.96</v>
      </c>
      <c r="CM38" s="11">
        <v>0.96</v>
      </c>
      <c r="CN38" s="11">
        <v>0.96</v>
      </c>
      <c r="CO38" s="11">
        <v>0.96</v>
      </c>
      <c r="CP38" s="11">
        <v>0.96</v>
      </c>
      <c r="CQ38" s="11">
        <v>0.96</v>
      </c>
      <c r="CR38" s="11">
        <v>0.96</v>
      </c>
      <c r="CS38" s="11">
        <v>0.96</v>
      </c>
      <c r="CT38" s="11">
        <v>0.96</v>
      </c>
      <c r="CU38" s="11">
        <v>0.96</v>
      </c>
      <c r="CV38" s="11">
        <v>0.96</v>
      </c>
      <c r="CW38" s="11">
        <v>0.96</v>
      </c>
      <c r="CX38" s="11">
        <v>0.96</v>
      </c>
      <c r="CY38" s="11">
        <v>0.96</v>
      </c>
      <c r="CZ38" s="11">
        <v>0.96</v>
      </c>
      <c r="DA38" s="11">
        <v>0.96</v>
      </c>
      <c r="DB38" s="11">
        <v>0.96</v>
      </c>
    </row>
    <row r="39" spans="1:106" x14ac:dyDescent="0.25">
      <c r="A39" s="102">
        <v>50</v>
      </c>
      <c r="B39" s="11">
        <v>1</v>
      </c>
      <c r="C39" s="11">
        <v>0.97609999999999997</v>
      </c>
      <c r="D39" s="11">
        <v>0.97340000000000004</v>
      </c>
      <c r="E39" s="11">
        <v>0.97089999999999999</v>
      </c>
      <c r="F39" s="11">
        <v>0.96879999999999999</v>
      </c>
      <c r="G39" s="11">
        <v>0.96740000000000004</v>
      </c>
      <c r="H39" s="11">
        <v>0.96640000000000004</v>
      </c>
      <c r="I39" s="11">
        <v>0.96530000000000005</v>
      </c>
      <c r="J39" s="11">
        <v>0.96430000000000005</v>
      </c>
      <c r="K39" s="11">
        <v>0.96330000000000005</v>
      </c>
      <c r="L39" s="11">
        <v>0.96230000000000004</v>
      </c>
      <c r="M39" s="11">
        <v>0.96140000000000003</v>
      </c>
      <c r="N39" s="11">
        <v>0.96060000000000001</v>
      </c>
      <c r="O39" s="11">
        <v>0.95989999999999998</v>
      </c>
      <c r="P39" s="11">
        <v>0.95940000000000003</v>
      </c>
      <c r="Q39" s="11">
        <v>0.96</v>
      </c>
      <c r="R39" s="11">
        <v>0.96</v>
      </c>
      <c r="S39" s="11">
        <v>0.96</v>
      </c>
      <c r="T39" s="11">
        <v>0.96</v>
      </c>
      <c r="U39" s="11">
        <v>0.96</v>
      </c>
      <c r="V39" s="11">
        <v>0.96</v>
      </c>
      <c r="W39" s="11">
        <v>0.96</v>
      </c>
      <c r="X39" s="11">
        <v>0.96</v>
      </c>
      <c r="Y39" s="11">
        <v>0.96</v>
      </c>
      <c r="Z39" s="11">
        <v>0.96</v>
      </c>
      <c r="AA39" s="11">
        <v>0.96</v>
      </c>
      <c r="AB39" s="11">
        <v>0.96</v>
      </c>
      <c r="AC39" s="11">
        <v>0.96</v>
      </c>
      <c r="AD39" s="11">
        <v>0.96</v>
      </c>
      <c r="AE39" s="11">
        <v>0.96</v>
      </c>
      <c r="AF39" s="11">
        <v>0.96</v>
      </c>
      <c r="AG39" s="11">
        <v>0.96</v>
      </c>
      <c r="AH39" s="11">
        <v>0.96</v>
      </c>
      <c r="AI39" s="11">
        <v>0.96</v>
      </c>
      <c r="AJ39" s="11">
        <v>0.96</v>
      </c>
      <c r="AK39" s="11">
        <v>0.96</v>
      </c>
      <c r="AL39" s="11">
        <v>0.96</v>
      </c>
      <c r="AM39" s="11">
        <v>0.96</v>
      </c>
      <c r="AN39" s="11">
        <v>0.96</v>
      </c>
      <c r="AO39" s="11">
        <v>0.96</v>
      </c>
      <c r="AP39" s="11">
        <v>0.96</v>
      </c>
      <c r="AQ39" s="11">
        <v>0.96</v>
      </c>
      <c r="AR39" s="11">
        <v>0.96</v>
      </c>
      <c r="AS39" s="11">
        <v>0.96</v>
      </c>
      <c r="AT39" s="11">
        <v>0.96</v>
      </c>
      <c r="AU39" s="11">
        <v>0.96</v>
      </c>
      <c r="AV39" s="11">
        <v>0.96</v>
      </c>
      <c r="AW39" s="11">
        <v>0.96</v>
      </c>
      <c r="AX39" s="11">
        <v>0.96</v>
      </c>
      <c r="AY39" s="11">
        <v>0.96</v>
      </c>
      <c r="AZ39" s="11">
        <v>0.96</v>
      </c>
      <c r="BA39" s="11">
        <v>0.96</v>
      </c>
      <c r="BB39" s="11">
        <v>0.96</v>
      </c>
      <c r="BC39" s="11">
        <v>0.96</v>
      </c>
      <c r="BD39" s="11">
        <v>0.96</v>
      </c>
      <c r="BE39" s="11">
        <v>0.96</v>
      </c>
      <c r="BF39" s="11">
        <v>0.96</v>
      </c>
      <c r="BG39" s="11">
        <v>0.96</v>
      </c>
      <c r="BH39" s="11">
        <v>0.96</v>
      </c>
      <c r="BI39" s="11">
        <v>0.96</v>
      </c>
      <c r="BJ39" s="11">
        <v>0.96</v>
      </c>
      <c r="BK39" s="11">
        <v>0.96</v>
      </c>
      <c r="BL39" s="11">
        <v>0.96</v>
      </c>
      <c r="BM39" s="11">
        <v>0.96</v>
      </c>
      <c r="BN39" s="11">
        <v>0.96</v>
      </c>
      <c r="BO39" s="11">
        <v>0.96</v>
      </c>
      <c r="BP39" s="11">
        <v>0.96</v>
      </c>
      <c r="BQ39" s="11">
        <v>0.96</v>
      </c>
      <c r="BR39" s="11">
        <v>0.96</v>
      </c>
      <c r="BS39" s="11">
        <v>0.96</v>
      </c>
      <c r="BT39" s="11">
        <v>0.96</v>
      </c>
      <c r="BU39" s="11">
        <v>0.96</v>
      </c>
      <c r="BV39" s="11">
        <v>0.96</v>
      </c>
      <c r="BW39" s="11">
        <v>0.96</v>
      </c>
      <c r="BX39" s="11">
        <v>0.96</v>
      </c>
      <c r="BY39" s="11">
        <v>0.96</v>
      </c>
      <c r="BZ39" s="11">
        <v>0.96</v>
      </c>
      <c r="CA39" s="11">
        <v>0.96</v>
      </c>
      <c r="CB39" s="11">
        <v>0.96</v>
      </c>
      <c r="CC39" s="11">
        <v>0.96</v>
      </c>
      <c r="CD39" s="11">
        <v>0.96</v>
      </c>
      <c r="CE39" s="11">
        <v>0.96</v>
      </c>
      <c r="CF39" s="11">
        <v>0.96</v>
      </c>
      <c r="CG39" s="11">
        <v>0.96</v>
      </c>
      <c r="CH39" s="11">
        <v>0.96</v>
      </c>
      <c r="CI39" s="11">
        <v>0.96</v>
      </c>
      <c r="CJ39" s="11">
        <v>0.96</v>
      </c>
      <c r="CK39" s="11">
        <v>0.96</v>
      </c>
      <c r="CL39" s="11">
        <v>0.96</v>
      </c>
      <c r="CM39" s="11">
        <v>0.96</v>
      </c>
      <c r="CN39" s="11">
        <v>0.96</v>
      </c>
      <c r="CO39" s="11">
        <v>0.96</v>
      </c>
      <c r="CP39" s="11">
        <v>0.96</v>
      </c>
      <c r="CQ39" s="11">
        <v>0.96</v>
      </c>
      <c r="CR39" s="11">
        <v>0.96</v>
      </c>
      <c r="CS39" s="11">
        <v>0.96</v>
      </c>
      <c r="CT39" s="11">
        <v>0.96</v>
      </c>
      <c r="CU39" s="11">
        <v>0.96</v>
      </c>
      <c r="CV39" s="11">
        <v>0.96</v>
      </c>
      <c r="CW39" s="11">
        <v>0.96</v>
      </c>
      <c r="CX39" s="11">
        <v>0.96</v>
      </c>
      <c r="CY39" s="11">
        <v>0.96</v>
      </c>
      <c r="CZ39" s="11">
        <v>0.96</v>
      </c>
      <c r="DA39" s="11">
        <v>0.96</v>
      </c>
      <c r="DB39" s="11">
        <v>0.96</v>
      </c>
    </row>
    <row r="40" spans="1:106" x14ac:dyDescent="0.25">
      <c r="A40" s="102">
        <v>51</v>
      </c>
      <c r="B40" s="11">
        <v>1</v>
      </c>
      <c r="C40" s="11">
        <v>0.97629999999999995</v>
      </c>
      <c r="D40" s="11">
        <v>0.97370000000000001</v>
      </c>
      <c r="E40" s="11">
        <v>0.97130000000000005</v>
      </c>
      <c r="F40" s="11">
        <v>0.96930000000000005</v>
      </c>
      <c r="G40" s="11">
        <v>0.96789999999999998</v>
      </c>
      <c r="H40" s="11">
        <v>0.96679999999999999</v>
      </c>
      <c r="I40" s="11">
        <v>0.9657</v>
      </c>
      <c r="J40" s="11">
        <v>0.9647</v>
      </c>
      <c r="K40" s="11">
        <v>0.9637</v>
      </c>
      <c r="L40" s="11">
        <v>0.96279999999999999</v>
      </c>
      <c r="M40" s="11">
        <v>0.96189999999999998</v>
      </c>
      <c r="N40" s="11">
        <v>0.96109999999999995</v>
      </c>
      <c r="O40" s="11">
        <v>0.96040000000000003</v>
      </c>
      <c r="P40" s="11">
        <v>0.95989999999999998</v>
      </c>
      <c r="Q40" s="11">
        <v>0.96050000000000002</v>
      </c>
      <c r="R40" s="11">
        <v>0.96050000000000002</v>
      </c>
      <c r="S40" s="11">
        <v>0.96050000000000002</v>
      </c>
      <c r="T40" s="11">
        <v>0.96050000000000002</v>
      </c>
      <c r="U40" s="11">
        <v>0.96050000000000002</v>
      </c>
      <c r="V40" s="11">
        <v>0.96050000000000002</v>
      </c>
      <c r="W40" s="11">
        <v>0.96050000000000002</v>
      </c>
      <c r="X40" s="11">
        <v>0.96050000000000002</v>
      </c>
      <c r="Y40" s="11">
        <v>0.96050000000000002</v>
      </c>
      <c r="Z40" s="11">
        <v>0.96050000000000002</v>
      </c>
      <c r="AA40" s="11">
        <v>0.96050000000000002</v>
      </c>
      <c r="AB40" s="11">
        <v>0.96050000000000002</v>
      </c>
      <c r="AC40" s="11">
        <v>0.96050000000000002</v>
      </c>
      <c r="AD40" s="11">
        <v>0.96050000000000002</v>
      </c>
      <c r="AE40" s="11">
        <v>0.96050000000000002</v>
      </c>
      <c r="AF40" s="11">
        <v>0.96050000000000002</v>
      </c>
      <c r="AG40" s="11">
        <v>0.96050000000000002</v>
      </c>
      <c r="AH40" s="11">
        <v>0.96050000000000002</v>
      </c>
      <c r="AI40" s="11">
        <v>0.96050000000000002</v>
      </c>
      <c r="AJ40" s="11">
        <v>0.96050000000000002</v>
      </c>
      <c r="AK40" s="11">
        <v>0.96050000000000002</v>
      </c>
      <c r="AL40" s="11">
        <v>0.96050000000000002</v>
      </c>
      <c r="AM40" s="11">
        <v>0.96050000000000002</v>
      </c>
      <c r="AN40" s="11">
        <v>0.96050000000000002</v>
      </c>
      <c r="AO40" s="11">
        <v>0.96050000000000002</v>
      </c>
      <c r="AP40" s="11">
        <v>0.96050000000000002</v>
      </c>
      <c r="AQ40" s="11">
        <v>0.96050000000000002</v>
      </c>
      <c r="AR40" s="11">
        <v>0.96050000000000002</v>
      </c>
      <c r="AS40" s="11">
        <v>0.96050000000000002</v>
      </c>
      <c r="AT40" s="11">
        <v>0.96050000000000002</v>
      </c>
      <c r="AU40" s="11">
        <v>0.96050000000000002</v>
      </c>
      <c r="AV40" s="11">
        <v>0.96050000000000002</v>
      </c>
      <c r="AW40" s="11">
        <v>0.96050000000000002</v>
      </c>
      <c r="AX40" s="11">
        <v>0.96050000000000002</v>
      </c>
      <c r="AY40" s="11">
        <v>0.96050000000000002</v>
      </c>
      <c r="AZ40" s="11">
        <v>0.96050000000000002</v>
      </c>
      <c r="BA40" s="11">
        <v>0.96050000000000002</v>
      </c>
      <c r="BB40" s="11">
        <v>0.96050000000000002</v>
      </c>
      <c r="BC40" s="11">
        <v>0.96050000000000002</v>
      </c>
      <c r="BD40" s="11">
        <v>0.96050000000000002</v>
      </c>
      <c r="BE40" s="11">
        <v>0.96050000000000002</v>
      </c>
      <c r="BF40" s="11">
        <v>0.96050000000000002</v>
      </c>
      <c r="BG40" s="11">
        <v>0.96050000000000002</v>
      </c>
      <c r="BH40" s="11">
        <v>0.96050000000000002</v>
      </c>
      <c r="BI40" s="11">
        <v>0.96050000000000002</v>
      </c>
      <c r="BJ40" s="11">
        <v>0.96050000000000002</v>
      </c>
      <c r="BK40" s="11">
        <v>0.96050000000000002</v>
      </c>
      <c r="BL40" s="11">
        <v>0.96050000000000002</v>
      </c>
      <c r="BM40" s="11">
        <v>0.96050000000000002</v>
      </c>
      <c r="BN40" s="11">
        <v>0.96050000000000002</v>
      </c>
      <c r="BO40" s="11">
        <v>0.96050000000000002</v>
      </c>
      <c r="BP40" s="11">
        <v>0.96050000000000002</v>
      </c>
      <c r="BQ40" s="11">
        <v>0.96050000000000002</v>
      </c>
      <c r="BR40" s="11">
        <v>0.96050000000000002</v>
      </c>
      <c r="BS40" s="11">
        <v>0.96050000000000002</v>
      </c>
      <c r="BT40" s="11">
        <v>0.96050000000000002</v>
      </c>
      <c r="BU40" s="11">
        <v>0.96050000000000002</v>
      </c>
      <c r="BV40" s="11">
        <v>0.96050000000000002</v>
      </c>
      <c r="BW40" s="11">
        <v>0.96050000000000002</v>
      </c>
      <c r="BX40" s="11">
        <v>0.96050000000000002</v>
      </c>
      <c r="BY40" s="11">
        <v>0.96050000000000002</v>
      </c>
      <c r="BZ40" s="11">
        <v>0.96050000000000002</v>
      </c>
      <c r="CA40" s="11">
        <v>0.96050000000000002</v>
      </c>
      <c r="CB40" s="11">
        <v>0.96050000000000002</v>
      </c>
      <c r="CC40" s="11">
        <v>0.96050000000000002</v>
      </c>
      <c r="CD40" s="11">
        <v>0.96050000000000002</v>
      </c>
      <c r="CE40" s="11">
        <v>0.96050000000000002</v>
      </c>
      <c r="CF40" s="11">
        <v>0.96050000000000002</v>
      </c>
      <c r="CG40" s="11">
        <v>0.96050000000000002</v>
      </c>
      <c r="CH40" s="11">
        <v>0.96050000000000002</v>
      </c>
      <c r="CI40" s="11">
        <v>0.96050000000000002</v>
      </c>
      <c r="CJ40" s="11">
        <v>0.96050000000000002</v>
      </c>
      <c r="CK40" s="11">
        <v>0.96050000000000002</v>
      </c>
      <c r="CL40" s="11">
        <v>0.96050000000000002</v>
      </c>
      <c r="CM40" s="11">
        <v>0.96050000000000002</v>
      </c>
      <c r="CN40" s="11">
        <v>0.96050000000000002</v>
      </c>
      <c r="CO40" s="11">
        <v>0.96050000000000002</v>
      </c>
      <c r="CP40" s="11">
        <v>0.96050000000000002</v>
      </c>
      <c r="CQ40" s="11">
        <v>0.96050000000000002</v>
      </c>
      <c r="CR40" s="11">
        <v>0.96050000000000002</v>
      </c>
      <c r="CS40" s="11">
        <v>0.96050000000000002</v>
      </c>
      <c r="CT40" s="11">
        <v>0.96050000000000002</v>
      </c>
      <c r="CU40" s="11">
        <v>0.96050000000000002</v>
      </c>
      <c r="CV40" s="11">
        <v>0.96050000000000002</v>
      </c>
      <c r="CW40" s="11">
        <v>0.96050000000000002</v>
      </c>
      <c r="CX40" s="11">
        <v>0.96050000000000002</v>
      </c>
      <c r="CY40" s="11">
        <v>0.96050000000000002</v>
      </c>
      <c r="CZ40" s="11">
        <v>0.96050000000000002</v>
      </c>
      <c r="DA40" s="11">
        <v>0.96050000000000002</v>
      </c>
      <c r="DB40" s="11">
        <v>0.96050000000000002</v>
      </c>
    </row>
    <row r="41" spans="1:106" x14ac:dyDescent="0.25">
      <c r="A41" s="102">
        <v>52</v>
      </c>
      <c r="B41" s="11">
        <v>1</v>
      </c>
      <c r="C41" s="11">
        <v>0.97660000000000002</v>
      </c>
      <c r="D41" s="11">
        <v>0.97399999999999998</v>
      </c>
      <c r="E41" s="11">
        <v>0.97170000000000001</v>
      </c>
      <c r="F41" s="11">
        <v>0.96970000000000001</v>
      </c>
      <c r="G41" s="11">
        <v>0.96830000000000005</v>
      </c>
      <c r="H41" s="11">
        <v>0.96730000000000005</v>
      </c>
      <c r="I41" s="11">
        <v>0.96619999999999995</v>
      </c>
      <c r="J41" s="11">
        <v>0.96519999999999995</v>
      </c>
      <c r="K41" s="11">
        <v>0.96419999999999995</v>
      </c>
      <c r="L41" s="11">
        <v>0.96319999999999995</v>
      </c>
      <c r="M41" s="11">
        <v>0.96240000000000003</v>
      </c>
      <c r="N41" s="11">
        <v>0.96160000000000001</v>
      </c>
      <c r="O41" s="11">
        <v>0.96089999999999998</v>
      </c>
      <c r="P41" s="11">
        <v>0.96040000000000003</v>
      </c>
      <c r="Q41" s="11">
        <v>0.96099999999999997</v>
      </c>
      <c r="R41" s="11">
        <v>0.96099999999999997</v>
      </c>
      <c r="S41" s="11">
        <v>0.96099999999999997</v>
      </c>
      <c r="T41" s="11">
        <v>0.96099999999999997</v>
      </c>
      <c r="U41" s="11">
        <v>0.96099999999999997</v>
      </c>
      <c r="V41" s="11">
        <v>0.96099999999999997</v>
      </c>
      <c r="W41" s="11">
        <v>0.96099999999999997</v>
      </c>
      <c r="X41" s="11">
        <v>0.96099999999999997</v>
      </c>
      <c r="Y41" s="11">
        <v>0.96099999999999997</v>
      </c>
      <c r="Z41" s="11">
        <v>0.96099999999999997</v>
      </c>
      <c r="AA41" s="11">
        <v>0.96099999999999997</v>
      </c>
      <c r="AB41" s="11">
        <v>0.96099999999999997</v>
      </c>
      <c r="AC41" s="11">
        <v>0.96099999999999997</v>
      </c>
      <c r="AD41" s="11">
        <v>0.96099999999999997</v>
      </c>
      <c r="AE41" s="11">
        <v>0.96099999999999997</v>
      </c>
      <c r="AF41" s="11">
        <v>0.96099999999999997</v>
      </c>
      <c r="AG41" s="11">
        <v>0.96099999999999997</v>
      </c>
      <c r="AH41" s="11">
        <v>0.96099999999999997</v>
      </c>
      <c r="AI41" s="11">
        <v>0.96099999999999997</v>
      </c>
      <c r="AJ41" s="11">
        <v>0.96099999999999997</v>
      </c>
      <c r="AK41" s="11">
        <v>0.96099999999999997</v>
      </c>
      <c r="AL41" s="11">
        <v>0.96099999999999997</v>
      </c>
      <c r="AM41" s="11">
        <v>0.96099999999999997</v>
      </c>
      <c r="AN41" s="11">
        <v>0.96099999999999997</v>
      </c>
      <c r="AO41" s="11">
        <v>0.96099999999999997</v>
      </c>
      <c r="AP41" s="11">
        <v>0.96099999999999997</v>
      </c>
      <c r="AQ41" s="11">
        <v>0.96099999999999997</v>
      </c>
      <c r="AR41" s="11">
        <v>0.96099999999999997</v>
      </c>
      <c r="AS41" s="11">
        <v>0.96099999999999997</v>
      </c>
      <c r="AT41" s="11">
        <v>0.96099999999999997</v>
      </c>
      <c r="AU41" s="11">
        <v>0.96099999999999997</v>
      </c>
      <c r="AV41" s="11">
        <v>0.96099999999999997</v>
      </c>
      <c r="AW41" s="11">
        <v>0.96099999999999997</v>
      </c>
      <c r="AX41" s="11">
        <v>0.96099999999999997</v>
      </c>
      <c r="AY41" s="11">
        <v>0.96099999999999997</v>
      </c>
      <c r="AZ41" s="11">
        <v>0.96099999999999997</v>
      </c>
      <c r="BA41" s="11">
        <v>0.96099999999999997</v>
      </c>
      <c r="BB41" s="11">
        <v>0.96099999999999997</v>
      </c>
      <c r="BC41" s="11">
        <v>0.96099999999999997</v>
      </c>
      <c r="BD41" s="11">
        <v>0.96099999999999997</v>
      </c>
      <c r="BE41" s="11">
        <v>0.96099999999999997</v>
      </c>
      <c r="BF41" s="11">
        <v>0.96099999999999997</v>
      </c>
      <c r="BG41" s="11">
        <v>0.96099999999999997</v>
      </c>
      <c r="BH41" s="11">
        <v>0.96099999999999997</v>
      </c>
      <c r="BI41" s="11">
        <v>0.96099999999999997</v>
      </c>
      <c r="BJ41" s="11">
        <v>0.96099999999999997</v>
      </c>
      <c r="BK41" s="11">
        <v>0.96099999999999997</v>
      </c>
      <c r="BL41" s="11">
        <v>0.96099999999999997</v>
      </c>
      <c r="BM41" s="11">
        <v>0.96099999999999997</v>
      </c>
      <c r="BN41" s="11">
        <v>0.96099999999999997</v>
      </c>
      <c r="BO41" s="11">
        <v>0.96099999999999997</v>
      </c>
      <c r="BP41" s="11">
        <v>0.96099999999999997</v>
      </c>
      <c r="BQ41" s="11">
        <v>0.96099999999999997</v>
      </c>
      <c r="BR41" s="11">
        <v>0.96099999999999997</v>
      </c>
      <c r="BS41" s="11">
        <v>0.96099999999999997</v>
      </c>
      <c r="BT41" s="11">
        <v>0.96099999999999997</v>
      </c>
      <c r="BU41" s="11">
        <v>0.96099999999999997</v>
      </c>
      <c r="BV41" s="11">
        <v>0.96099999999999997</v>
      </c>
      <c r="BW41" s="11">
        <v>0.96099999999999997</v>
      </c>
      <c r="BX41" s="11">
        <v>0.96099999999999997</v>
      </c>
      <c r="BY41" s="11">
        <v>0.96099999999999997</v>
      </c>
      <c r="BZ41" s="11">
        <v>0.96099999999999997</v>
      </c>
      <c r="CA41" s="11">
        <v>0.96099999999999997</v>
      </c>
      <c r="CB41" s="11">
        <v>0.96099999999999997</v>
      </c>
      <c r="CC41" s="11">
        <v>0.96099999999999997</v>
      </c>
      <c r="CD41" s="11">
        <v>0.96099999999999997</v>
      </c>
      <c r="CE41" s="11">
        <v>0.96099999999999997</v>
      </c>
      <c r="CF41" s="11">
        <v>0.96099999999999997</v>
      </c>
      <c r="CG41" s="11">
        <v>0.96099999999999997</v>
      </c>
      <c r="CH41" s="11">
        <v>0.96099999999999997</v>
      </c>
      <c r="CI41" s="11">
        <v>0.96099999999999997</v>
      </c>
      <c r="CJ41" s="11">
        <v>0.96099999999999997</v>
      </c>
      <c r="CK41" s="11">
        <v>0.96099999999999997</v>
      </c>
      <c r="CL41" s="11">
        <v>0.96099999999999997</v>
      </c>
      <c r="CM41" s="11">
        <v>0.96099999999999997</v>
      </c>
      <c r="CN41" s="11">
        <v>0.96099999999999997</v>
      </c>
      <c r="CO41" s="11">
        <v>0.96099999999999997</v>
      </c>
      <c r="CP41" s="11">
        <v>0.96099999999999997</v>
      </c>
      <c r="CQ41" s="11">
        <v>0.96099999999999997</v>
      </c>
      <c r="CR41" s="11">
        <v>0.96099999999999997</v>
      </c>
      <c r="CS41" s="11">
        <v>0.96099999999999997</v>
      </c>
      <c r="CT41" s="11">
        <v>0.96099999999999997</v>
      </c>
      <c r="CU41" s="11">
        <v>0.96099999999999997</v>
      </c>
      <c r="CV41" s="11">
        <v>0.96099999999999997</v>
      </c>
      <c r="CW41" s="11">
        <v>0.96099999999999997</v>
      </c>
      <c r="CX41" s="11">
        <v>0.96099999999999997</v>
      </c>
      <c r="CY41" s="11">
        <v>0.96099999999999997</v>
      </c>
      <c r="CZ41" s="11">
        <v>0.96099999999999997</v>
      </c>
      <c r="DA41" s="11">
        <v>0.96099999999999997</v>
      </c>
      <c r="DB41" s="11">
        <v>0.96099999999999997</v>
      </c>
    </row>
    <row r="42" spans="1:106" x14ac:dyDescent="0.25">
      <c r="A42" s="102">
        <v>53</v>
      </c>
      <c r="B42" s="11">
        <v>1</v>
      </c>
      <c r="C42" s="11">
        <v>0.9768</v>
      </c>
      <c r="D42" s="11">
        <v>0.97430000000000005</v>
      </c>
      <c r="E42" s="11">
        <v>0.97209999999999996</v>
      </c>
      <c r="F42" s="11">
        <v>0.97019999999999995</v>
      </c>
      <c r="G42" s="11">
        <v>0.96879999999999999</v>
      </c>
      <c r="H42" s="11">
        <v>0.96779999999999999</v>
      </c>
      <c r="I42" s="11">
        <v>0.9667</v>
      </c>
      <c r="J42" s="11">
        <v>0.96560000000000001</v>
      </c>
      <c r="K42" s="11">
        <v>0.96460000000000001</v>
      </c>
      <c r="L42" s="11">
        <v>0.9637</v>
      </c>
      <c r="M42" s="11">
        <v>0.96279999999999999</v>
      </c>
      <c r="N42" s="11">
        <v>0.96209999999999996</v>
      </c>
      <c r="O42" s="11">
        <v>0.96140000000000003</v>
      </c>
      <c r="P42" s="11">
        <v>0.96089999999999998</v>
      </c>
      <c r="Q42" s="11">
        <v>0.96150000000000002</v>
      </c>
      <c r="R42" s="11">
        <v>0.96150000000000002</v>
      </c>
      <c r="S42" s="11">
        <v>0.96150000000000002</v>
      </c>
      <c r="T42" s="11">
        <v>0.96150000000000002</v>
      </c>
      <c r="U42" s="11">
        <v>0.96150000000000002</v>
      </c>
      <c r="V42" s="11">
        <v>0.96150000000000002</v>
      </c>
      <c r="W42" s="11">
        <v>0.96150000000000002</v>
      </c>
      <c r="X42" s="11">
        <v>0.96150000000000002</v>
      </c>
      <c r="Y42" s="11">
        <v>0.96150000000000002</v>
      </c>
      <c r="Z42" s="11">
        <v>0.96150000000000002</v>
      </c>
      <c r="AA42" s="11">
        <v>0.96150000000000002</v>
      </c>
      <c r="AB42" s="11">
        <v>0.96150000000000002</v>
      </c>
      <c r="AC42" s="11">
        <v>0.96150000000000002</v>
      </c>
      <c r="AD42" s="11">
        <v>0.96150000000000002</v>
      </c>
      <c r="AE42" s="11">
        <v>0.96150000000000002</v>
      </c>
      <c r="AF42" s="11">
        <v>0.96150000000000002</v>
      </c>
      <c r="AG42" s="11">
        <v>0.96150000000000002</v>
      </c>
      <c r="AH42" s="11">
        <v>0.96150000000000002</v>
      </c>
      <c r="AI42" s="11">
        <v>0.96150000000000002</v>
      </c>
      <c r="AJ42" s="11">
        <v>0.96150000000000002</v>
      </c>
      <c r="AK42" s="11">
        <v>0.96150000000000002</v>
      </c>
      <c r="AL42" s="11">
        <v>0.96150000000000002</v>
      </c>
      <c r="AM42" s="11">
        <v>0.96150000000000002</v>
      </c>
      <c r="AN42" s="11">
        <v>0.96150000000000002</v>
      </c>
      <c r="AO42" s="11">
        <v>0.96150000000000002</v>
      </c>
      <c r="AP42" s="11">
        <v>0.96150000000000002</v>
      </c>
      <c r="AQ42" s="11">
        <v>0.96150000000000002</v>
      </c>
      <c r="AR42" s="11">
        <v>0.96150000000000002</v>
      </c>
      <c r="AS42" s="11">
        <v>0.96150000000000002</v>
      </c>
      <c r="AT42" s="11">
        <v>0.96150000000000002</v>
      </c>
      <c r="AU42" s="11">
        <v>0.96150000000000002</v>
      </c>
      <c r="AV42" s="11">
        <v>0.96150000000000002</v>
      </c>
      <c r="AW42" s="11">
        <v>0.96150000000000002</v>
      </c>
      <c r="AX42" s="11">
        <v>0.96150000000000002</v>
      </c>
      <c r="AY42" s="11">
        <v>0.96150000000000002</v>
      </c>
      <c r="AZ42" s="11">
        <v>0.96150000000000002</v>
      </c>
      <c r="BA42" s="11">
        <v>0.96150000000000002</v>
      </c>
      <c r="BB42" s="11">
        <v>0.96150000000000002</v>
      </c>
      <c r="BC42" s="11">
        <v>0.96150000000000002</v>
      </c>
      <c r="BD42" s="11">
        <v>0.96150000000000002</v>
      </c>
      <c r="BE42" s="11">
        <v>0.96150000000000002</v>
      </c>
      <c r="BF42" s="11">
        <v>0.96150000000000002</v>
      </c>
      <c r="BG42" s="11">
        <v>0.96150000000000002</v>
      </c>
      <c r="BH42" s="11">
        <v>0.96150000000000002</v>
      </c>
      <c r="BI42" s="11">
        <v>0.96150000000000002</v>
      </c>
      <c r="BJ42" s="11">
        <v>0.96150000000000002</v>
      </c>
      <c r="BK42" s="11">
        <v>0.96150000000000002</v>
      </c>
      <c r="BL42" s="11">
        <v>0.96150000000000002</v>
      </c>
      <c r="BM42" s="11">
        <v>0.96150000000000002</v>
      </c>
      <c r="BN42" s="11">
        <v>0.96150000000000002</v>
      </c>
      <c r="BO42" s="11">
        <v>0.96150000000000002</v>
      </c>
      <c r="BP42" s="11">
        <v>0.96150000000000002</v>
      </c>
      <c r="BQ42" s="11">
        <v>0.96150000000000002</v>
      </c>
      <c r="BR42" s="11">
        <v>0.96150000000000002</v>
      </c>
      <c r="BS42" s="11">
        <v>0.96150000000000002</v>
      </c>
      <c r="BT42" s="11">
        <v>0.96150000000000002</v>
      </c>
      <c r="BU42" s="11">
        <v>0.96150000000000002</v>
      </c>
      <c r="BV42" s="11">
        <v>0.96150000000000002</v>
      </c>
      <c r="BW42" s="11">
        <v>0.96150000000000002</v>
      </c>
      <c r="BX42" s="11">
        <v>0.96150000000000002</v>
      </c>
      <c r="BY42" s="11">
        <v>0.96150000000000002</v>
      </c>
      <c r="BZ42" s="11">
        <v>0.96150000000000002</v>
      </c>
      <c r="CA42" s="11">
        <v>0.96150000000000002</v>
      </c>
      <c r="CB42" s="11">
        <v>0.96150000000000002</v>
      </c>
      <c r="CC42" s="11">
        <v>0.96150000000000002</v>
      </c>
      <c r="CD42" s="11">
        <v>0.96150000000000002</v>
      </c>
      <c r="CE42" s="11">
        <v>0.96150000000000002</v>
      </c>
      <c r="CF42" s="11">
        <v>0.96150000000000002</v>
      </c>
      <c r="CG42" s="11">
        <v>0.96150000000000002</v>
      </c>
      <c r="CH42" s="11">
        <v>0.96150000000000002</v>
      </c>
      <c r="CI42" s="11">
        <v>0.96150000000000002</v>
      </c>
      <c r="CJ42" s="11">
        <v>0.96150000000000002</v>
      </c>
      <c r="CK42" s="11">
        <v>0.96150000000000002</v>
      </c>
      <c r="CL42" s="11">
        <v>0.96150000000000002</v>
      </c>
      <c r="CM42" s="11">
        <v>0.96150000000000002</v>
      </c>
      <c r="CN42" s="11">
        <v>0.96150000000000002</v>
      </c>
      <c r="CO42" s="11">
        <v>0.96150000000000002</v>
      </c>
      <c r="CP42" s="11">
        <v>0.96150000000000002</v>
      </c>
      <c r="CQ42" s="11">
        <v>0.96150000000000002</v>
      </c>
      <c r="CR42" s="11">
        <v>0.96150000000000002</v>
      </c>
      <c r="CS42" s="11">
        <v>0.96150000000000002</v>
      </c>
      <c r="CT42" s="11">
        <v>0.96150000000000002</v>
      </c>
      <c r="CU42" s="11">
        <v>0.96150000000000002</v>
      </c>
      <c r="CV42" s="11">
        <v>0.96150000000000002</v>
      </c>
      <c r="CW42" s="11">
        <v>0.96150000000000002</v>
      </c>
      <c r="CX42" s="11">
        <v>0.96150000000000002</v>
      </c>
      <c r="CY42" s="11">
        <v>0.96150000000000002</v>
      </c>
      <c r="CZ42" s="11">
        <v>0.96150000000000002</v>
      </c>
      <c r="DA42" s="11">
        <v>0.96150000000000002</v>
      </c>
      <c r="DB42" s="11">
        <v>0.96150000000000002</v>
      </c>
    </row>
    <row r="43" spans="1:106" x14ac:dyDescent="0.25">
      <c r="A43" s="102">
        <v>54</v>
      </c>
      <c r="B43" s="11">
        <v>1</v>
      </c>
      <c r="C43" s="11">
        <v>0.97709999999999997</v>
      </c>
      <c r="D43" s="11">
        <v>0.97460000000000002</v>
      </c>
      <c r="E43" s="11">
        <v>0.97240000000000004</v>
      </c>
      <c r="F43" s="11">
        <v>0.97060000000000002</v>
      </c>
      <c r="G43" s="11">
        <v>0.96930000000000005</v>
      </c>
      <c r="H43" s="11">
        <v>0.96830000000000005</v>
      </c>
      <c r="I43" s="11">
        <v>0.96730000000000005</v>
      </c>
      <c r="J43" s="11">
        <v>0.96619999999999995</v>
      </c>
      <c r="K43" s="11">
        <v>0.96509999999999996</v>
      </c>
      <c r="L43" s="11">
        <v>0.96419999999999995</v>
      </c>
      <c r="M43" s="11">
        <v>0.96330000000000005</v>
      </c>
      <c r="N43" s="11">
        <v>0.96250000000000002</v>
      </c>
      <c r="O43" s="11">
        <v>0.96189999999999998</v>
      </c>
      <c r="P43" s="11">
        <v>0.96140000000000003</v>
      </c>
      <c r="Q43" s="11">
        <v>0.96199999999999997</v>
      </c>
      <c r="R43" s="11">
        <v>0.96199999999999997</v>
      </c>
      <c r="S43" s="11">
        <v>0.96199999999999997</v>
      </c>
      <c r="T43" s="11">
        <v>0.96199999999999997</v>
      </c>
      <c r="U43" s="11">
        <v>0.96199999999999997</v>
      </c>
      <c r="V43" s="11">
        <v>0.96199999999999997</v>
      </c>
      <c r="W43" s="11">
        <v>0.96199999999999997</v>
      </c>
      <c r="X43" s="11">
        <v>0.96199999999999997</v>
      </c>
      <c r="Y43" s="11">
        <v>0.96199999999999997</v>
      </c>
      <c r="Z43" s="11">
        <v>0.96199999999999997</v>
      </c>
      <c r="AA43" s="11">
        <v>0.96199999999999997</v>
      </c>
      <c r="AB43" s="11">
        <v>0.96199999999999997</v>
      </c>
      <c r="AC43" s="11">
        <v>0.96199999999999997</v>
      </c>
      <c r="AD43" s="11">
        <v>0.96199999999999997</v>
      </c>
      <c r="AE43" s="11">
        <v>0.96199999999999997</v>
      </c>
      <c r="AF43" s="11">
        <v>0.96199999999999997</v>
      </c>
      <c r="AG43" s="11">
        <v>0.96199999999999997</v>
      </c>
      <c r="AH43" s="11">
        <v>0.96199999999999997</v>
      </c>
      <c r="AI43" s="11">
        <v>0.96199999999999997</v>
      </c>
      <c r="AJ43" s="11">
        <v>0.96199999999999997</v>
      </c>
      <c r="AK43" s="11">
        <v>0.96199999999999997</v>
      </c>
      <c r="AL43" s="11">
        <v>0.96199999999999997</v>
      </c>
      <c r="AM43" s="11">
        <v>0.96199999999999997</v>
      </c>
      <c r="AN43" s="11">
        <v>0.96199999999999997</v>
      </c>
      <c r="AO43" s="11">
        <v>0.96199999999999997</v>
      </c>
      <c r="AP43" s="11">
        <v>0.96199999999999997</v>
      </c>
      <c r="AQ43" s="11">
        <v>0.96199999999999997</v>
      </c>
      <c r="AR43" s="11">
        <v>0.96199999999999997</v>
      </c>
      <c r="AS43" s="11">
        <v>0.96199999999999997</v>
      </c>
      <c r="AT43" s="11">
        <v>0.96199999999999997</v>
      </c>
      <c r="AU43" s="11">
        <v>0.96199999999999997</v>
      </c>
      <c r="AV43" s="11">
        <v>0.96199999999999997</v>
      </c>
      <c r="AW43" s="11">
        <v>0.96199999999999997</v>
      </c>
      <c r="AX43" s="11">
        <v>0.96199999999999997</v>
      </c>
      <c r="AY43" s="11">
        <v>0.96199999999999997</v>
      </c>
      <c r="AZ43" s="11">
        <v>0.96199999999999997</v>
      </c>
      <c r="BA43" s="11">
        <v>0.96199999999999997</v>
      </c>
      <c r="BB43" s="11">
        <v>0.96199999999999997</v>
      </c>
      <c r="BC43" s="11">
        <v>0.96199999999999997</v>
      </c>
      <c r="BD43" s="11">
        <v>0.96199999999999997</v>
      </c>
      <c r="BE43" s="11">
        <v>0.96199999999999997</v>
      </c>
      <c r="BF43" s="11">
        <v>0.96199999999999997</v>
      </c>
      <c r="BG43" s="11">
        <v>0.96199999999999997</v>
      </c>
      <c r="BH43" s="11">
        <v>0.96199999999999997</v>
      </c>
      <c r="BI43" s="11">
        <v>0.96199999999999997</v>
      </c>
      <c r="BJ43" s="11">
        <v>0.96199999999999997</v>
      </c>
      <c r="BK43" s="11">
        <v>0.96199999999999997</v>
      </c>
      <c r="BL43" s="11">
        <v>0.96199999999999997</v>
      </c>
      <c r="BM43" s="11">
        <v>0.96199999999999997</v>
      </c>
      <c r="BN43" s="11">
        <v>0.96199999999999997</v>
      </c>
      <c r="BO43" s="11">
        <v>0.96199999999999997</v>
      </c>
      <c r="BP43" s="11">
        <v>0.96199999999999997</v>
      </c>
      <c r="BQ43" s="11">
        <v>0.96199999999999997</v>
      </c>
      <c r="BR43" s="11">
        <v>0.96199999999999997</v>
      </c>
      <c r="BS43" s="11">
        <v>0.96199999999999997</v>
      </c>
      <c r="BT43" s="11">
        <v>0.96199999999999997</v>
      </c>
      <c r="BU43" s="11">
        <v>0.96199999999999997</v>
      </c>
      <c r="BV43" s="11">
        <v>0.96199999999999997</v>
      </c>
      <c r="BW43" s="11">
        <v>0.96199999999999997</v>
      </c>
      <c r="BX43" s="11">
        <v>0.96199999999999997</v>
      </c>
      <c r="BY43" s="11">
        <v>0.96199999999999997</v>
      </c>
      <c r="BZ43" s="11">
        <v>0.96199999999999997</v>
      </c>
      <c r="CA43" s="11">
        <v>0.96199999999999997</v>
      </c>
      <c r="CB43" s="11">
        <v>0.96199999999999997</v>
      </c>
      <c r="CC43" s="11">
        <v>0.96199999999999997</v>
      </c>
      <c r="CD43" s="11">
        <v>0.96199999999999997</v>
      </c>
      <c r="CE43" s="11">
        <v>0.96199999999999997</v>
      </c>
      <c r="CF43" s="11">
        <v>0.96199999999999997</v>
      </c>
      <c r="CG43" s="11">
        <v>0.96199999999999997</v>
      </c>
      <c r="CH43" s="11">
        <v>0.96199999999999997</v>
      </c>
      <c r="CI43" s="11">
        <v>0.96199999999999997</v>
      </c>
      <c r="CJ43" s="11">
        <v>0.96199999999999997</v>
      </c>
      <c r="CK43" s="11">
        <v>0.96199999999999997</v>
      </c>
      <c r="CL43" s="11">
        <v>0.96199999999999997</v>
      </c>
      <c r="CM43" s="11">
        <v>0.96199999999999997</v>
      </c>
      <c r="CN43" s="11">
        <v>0.96199999999999997</v>
      </c>
      <c r="CO43" s="11">
        <v>0.96199999999999997</v>
      </c>
      <c r="CP43" s="11">
        <v>0.96199999999999997</v>
      </c>
      <c r="CQ43" s="11">
        <v>0.96199999999999997</v>
      </c>
      <c r="CR43" s="11">
        <v>0.96199999999999997</v>
      </c>
      <c r="CS43" s="11">
        <v>0.96199999999999997</v>
      </c>
      <c r="CT43" s="11">
        <v>0.96199999999999997</v>
      </c>
      <c r="CU43" s="11">
        <v>0.96199999999999997</v>
      </c>
      <c r="CV43" s="11">
        <v>0.96199999999999997</v>
      </c>
      <c r="CW43" s="11">
        <v>0.96199999999999997</v>
      </c>
      <c r="CX43" s="11">
        <v>0.96199999999999997</v>
      </c>
      <c r="CY43" s="11">
        <v>0.96199999999999997</v>
      </c>
      <c r="CZ43" s="11">
        <v>0.96199999999999997</v>
      </c>
      <c r="DA43" s="11">
        <v>0.96199999999999997</v>
      </c>
      <c r="DB43" s="11">
        <v>0.96199999999999997</v>
      </c>
    </row>
    <row r="44" spans="1:106" x14ac:dyDescent="0.25">
      <c r="A44" s="102">
        <v>55</v>
      </c>
      <c r="B44" s="11">
        <v>1</v>
      </c>
      <c r="C44" s="11">
        <v>0.97729999999999995</v>
      </c>
      <c r="D44" s="11">
        <v>0.97499999999999998</v>
      </c>
      <c r="E44" s="11">
        <v>0.9728</v>
      </c>
      <c r="F44" s="11">
        <v>0.97099999999999997</v>
      </c>
      <c r="G44" s="11">
        <v>0.9698</v>
      </c>
      <c r="H44" s="11">
        <v>0.96879999999999999</v>
      </c>
      <c r="I44" s="11">
        <v>0.96779999999999999</v>
      </c>
      <c r="J44" s="11">
        <v>0.9667</v>
      </c>
      <c r="K44" s="11">
        <v>0.9657</v>
      </c>
      <c r="L44" s="11">
        <v>0.96460000000000001</v>
      </c>
      <c r="M44" s="11">
        <v>0.96379999999999999</v>
      </c>
      <c r="N44" s="11">
        <v>0.96299999999999997</v>
      </c>
      <c r="O44" s="11">
        <v>0.96240000000000003</v>
      </c>
      <c r="P44" s="11">
        <v>0.96189999999999998</v>
      </c>
      <c r="Q44" s="11">
        <v>0.96250000000000002</v>
      </c>
      <c r="R44" s="11">
        <v>0.96250000000000002</v>
      </c>
      <c r="S44" s="11">
        <v>0.96250000000000002</v>
      </c>
      <c r="T44" s="11">
        <v>0.96250000000000002</v>
      </c>
      <c r="U44" s="11">
        <v>0.96250000000000002</v>
      </c>
      <c r="V44" s="11">
        <v>0.96250000000000002</v>
      </c>
      <c r="W44" s="11">
        <v>0.96250000000000002</v>
      </c>
      <c r="X44" s="11">
        <v>0.96250000000000002</v>
      </c>
      <c r="Y44" s="11">
        <v>0.96250000000000002</v>
      </c>
      <c r="Z44" s="11">
        <v>0.96250000000000002</v>
      </c>
      <c r="AA44" s="11">
        <v>0.96250000000000002</v>
      </c>
      <c r="AB44" s="11">
        <v>0.96250000000000002</v>
      </c>
      <c r="AC44" s="11">
        <v>0.96250000000000002</v>
      </c>
      <c r="AD44" s="11">
        <v>0.96250000000000002</v>
      </c>
      <c r="AE44" s="11">
        <v>0.96250000000000002</v>
      </c>
      <c r="AF44" s="11">
        <v>0.96250000000000002</v>
      </c>
      <c r="AG44" s="11">
        <v>0.96250000000000002</v>
      </c>
      <c r="AH44" s="11">
        <v>0.96250000000000002</v>
      </c>
      <c r="AI44" s="11">
        <v>0.96250000000000002</v>
      </c>
      <c r="AJ44" s="11">
        <v>0.96250000000000002</v>
      </c>
      <c r="AK44" s="11">
        <v>0.96250000000000002</v>
      </c>
      <c r="AL44" s="11">
        <v>0.96250000000000002</v>
      </c>
      <c r="AM44" s="11">
        <v>0.96250000000000002</v>
      </c>
      <c r="AN44" s="11">
        <v>0.96250000000000002</v>
      </c>
      <c r="AO44" s="11">
        <v>0.96250000000000002</v>
      </c>
      <c r="AP44" s="11">
        <v>0.96250000000000002</v>
      </c>
      <c r="AQ44" s="11">
        <v>0.96250000000000002</v>
      </c>
      <c r="AR44" s="11">
        <v>0.96250000000000002</v>
      </c>
      <c r="AS44" s="11">
        <v>0.96250000000000002</v>
      </c>
      <c r="AT44" s="11">
        <v>0.96250000000000002</v>
      </c>
      <c r="AU44" s="11">
        <v>0.96250000000000002</v>
      </c>
      <c r="AV44" s="11">
        <v>0.96250000000000002</v>
      </c>
      <c r="AW44" s="11">
        <v>0.96250000000000002</v>
      </c>
      <c r="AX44" s="11">
        <v>0.96250000000000002</v>
      </c>
      <c r="AY44" s="11">
        <v>0.96250000000000002</v>
      </c>
      <c r="AZ44" s="11">
        <v>0.96250000000000002</v>
      </c>
      <c r="BA44" s="11">
        <v>0.96250000000000002</v>
      </c>
      <c r="BB44" s="11">
        <v>0.96250000000000002</v>
      </c>
      <c r="BC44" s="11">
        <v>0.96250000000000002</v>
      </c>
      <c r="BD44" s="11">
        <v>0.96250000000000002</v>
      </c>
      <c r="BE44" s="11">
        <v>0.96250000000000002</v>
      </c>
      <c r="BF44" s="11">
        <v>0.96250000000000002</v>
      </c>
      <c r="BG44" s="11">
        <v>0.96250000000000002</v>
      </c>
      <c r="BH44" s="11">
        <v>0.96250000000000002</v>
      </c>
      <c r="BI44" s="11">
        <v>0.96250000000000002</v>
      </c>
      <c r="BJ44" s="11">
        <v>0.96250000000000002</v>
      </c>
      <c r="BK44" s="11">
        <v>0.96250000000000002</v>
      </c>
      <c r="BL44" s="11">
        <v>0.96250000000000002</v>
      </c>
      <c r="BM44" s="11">
        <v>0.96250000000000002</v>
      </c>
      <c r="BN44" s="11">
        <v>0.96250000000000002</v>
      </c>
      <c r="BO44" s="11">
        <v>0.96250000000000002</v>
      </c>
      <c r="BP44" s="11">
        <v>0.96250000000000002</v>
      </c>
      <c r="BQ44" s="11">
        <v>0.96250000000000002</v>
      </c>
      <c r="BR44" s="11">
        <v>0.96250000000000002</v>
      </c>
      <c r="BS44" s="11">
        <v>0.96250000000000002</v>
      </c>
      <c r="BT44" s="11">
        <v>0.96250000000000002</v>
      </c>
      <c r="BU44" s="11">
        <v>0.96250000000000002</v>
      </c>
      <c r="BV44" s="11">
        <v>0.96250000000000002</v>
      </c>
      <c r="BW44" s="11">
        <v>0.96250000000000002</v>
      </c>
      <c r="BX44" s="11">
        <v>0.96250000000000002</v>
      </c>
      <c r="BY44" s="11">
        <v>0.96250000000000002</v>
      </c>
      <c r="BZ44" s="11">
        <v>0.96250000000000002</v>
      </c>
      <c r="CA44" s="11">
        <v>0.96250000000000002</v>
      </c>
      <c r="CB44" s="11">
        <v>0.96250000000000002</v>
      </c>
      <c r="CC44" s="11">
        <v>0.96250000000000002</v>
      </c>
      <c r="CD44" s="11">
        <v>0.96250000000000002</v>
      </c>
      <c r="CE44" s="11">
        <v>0.96250000000000002</v>
      </c>
      <c r="CF44" s="11">
        <v>0.96250000000000002</v>
      </c>
      <c r="CG44" s="11">
        <v>0.96250000000000002</v>
      </c>
      <c r="CH44" s="11">
        <v>0.96250000000000002</v>
      </c>
      <c r="CI44" s="11">
        <v>0.96250000000000002</v>
      </c>
      <c r="CJ44" s="11">
        <v>0.96250000000000002</v>
      </c>
      <c r="CK44" s="11">
        <v>0.96250000000000002</v>
      </c>
      <c r="CL44" s="11">
        <v>0.96250000000000002</v>
      </c>
      <c r="CM44" s="11">
        <v>0.96250000000000002</v>
      </c>
      <c r="CN44" s="11">
        <v>0.96250000000000002</v>
      </c>
      <c r="CO44" s="11">
        <v>0.96250000000000002</v>
      </c>
      <c r="CP44" s="11">
        <v>0.96250000000000002</v>
      </c>
      <c r="CQ44" s="11">
        <v>0.96250000000000002</v>
      </c>
      <c r="CR44" s="11">
        <v>0.96250000000000002</v>
      </c>
      <c r="CS44" s="11">
        <v>0.96250000000000002</v>
      </c>
      <c r="CT44" s="11">
        <v>0.96250000000000002</v>
      </c>
      <c r="CU44" s="11">
        <v>0.96250000000000002</v>
      </c>
      <c r="CV44" s="11">
        <v>0.96250000000000002</v>
      </c>
      <c r="CW44" s="11">
        <v>0.96250000000000002</v>
      </c>
      <c r="CX44" s="11">
        <v>0.96250000000000002</v>
      </c>
      <c r="CY44" s="11">
        <v>0.96250000000000002</v>
      </c>
      <c r="CZ44" s="11">
        <v>0.96250000000000002</v>
      </c>
      <c r="DA44" s="11">
        <v>0.96250000000000002</v>
      </c>
      <c r="DB44" s="11">
        <v>0.96250000000000002</v>
      </c>
    </row>
    <row r="45" spans="1:106" x14ac:dyDescent="0.25">
      <c r="A45" s="102">
        <v>56</v>
      </c>
      <c r="B45" s="11">
        <v>1</v>
      </c>
      <c r="C45" s="11">
        <v>0.97750000000000004</v>
      </c>
      <c r="D45" s="11">
        <v>0.97529999999999994</v>
      </c>
      <c r="E45" s="11">
        <v>0.97319999999999995</v>
      </c>
      <c r="F45" s="11">
        <v>0.97150000000000003</v>
      </c>
      <c r="G45" s="11">
        <v>0.97030000000000005</v>
      </c>
      <c r="H45" s="11">
        <v>0.96930000000000005</v>
      </c>
      <c r="I45" s="11">
        <v>0.96840000000000004</v>
      </c>
      <c r="J45" s="11">
        <v>0.96730000000000005</v>
      </c>
      <c r="K45" s="11">
        <v>0.96630000000000005</v>
      </c>
      <c r="L45" s="11">
        <v>0.96530000000000005</v>
      </c>
      <c r="M45" s="11">
        <v>0.96430000000000005</v>
      </c>
      <c r="N45" s="11">
        <v>0.96350000000000002</v>
      </c>
      <c r="O45" s="11">
        <v>0.96289999999999998</v>
      </c>
      <c r="P45" s="11">
        <v>0.96240000000000003</v>
      </c>
      <c r="Q45" s="11">
        <v>0.96299999999999997</v>
      </c>
      <c r="R45" s="11">
        <v>0.96299999999999997</v>
      </c>
      <c r="S45" s="11">
        <v>0.96299999999999997</v>
      </c>
      <c r="T45" s="11">
        <v>0.96299999999999997</v>
      </c>
      <c r="U45" s="11">
        <v>0.96299999999999997</v>
      </c>
      <c r="V45" s="11">
        <v>0.96299999999999997</v>
      </c>
      <c r="W45" s="11">
        <v>0.96299999999999997</v>
      </c>
      <c r="X45" s="11">
        <v>0.96299999999999997</v>
      </c>
      <c r="Y45" s="11">
        <v>0.96299999999999997</v>
      </c>
      <c r="Z45" s="11">
        <v>0.96299999999999997</v>
      </c>
      <c r="AA45" s="11">
        <v>0.96299999999999997</v>
      </c>
      <c r="AB45" s="11">
        <v>0.96299999999999997</v>
      </c>
      <c r="AC45" s="11">
        <v>0.96299999999999997</v>
      </c>
      <c r="AD45" s="11">
        <v>0.96299999999999997</v>
      </c>
      <c r="AE45" s="11">
        <v>0.96299999999999997</v>
      </c>
      <c r="AF45" s="11">
        <v>0.96299999999999997</v>
      </c>
      <c r="AG45" s="11">
        <v>0.96299999999999997</v>
      </c>
      <c r="AH45" s="11">
        <v>0.96299999999999997</v>
      </c>
      <c r="AI45" s="11">
        <v>0.96299999999999997</v>
      </c>
      <c r="AJ45" s="11">
        <v>0.96299999999999997</v>
      </c>
      <c r="AK45" s="11">
        <v>0.96299999999999997</v>
      </c>
      <c r="AL45" s="11">
        <v>0.96299999999999997</v>
      </c>
      <c r="AM45" s="11">
        <v>0.96299999999999997</v>
      </c>
      <c r="AN45" s="11">
        <v>0.96299999999999997</v>
      </c>
      <c r="AO45" s="11">
        <v>0.96299999999999997</v>
      </c>
      <c r="AP45" s="11">
        <v>0.96299999999999997</v>
      </c>
      <c r="AQ45" s="11">
        <v>0.96299999999999997</v>
      </c>
      <c r="AR45" s="11">
        <v>0.96299999999999997</v>
      </c>
      <c r="AS45" s="11">
        <v>0.96299999999999997</v>
      </c>
      <c r="AT45" s="11">
        <v>0.96299999999999997</v>
      </c>
      <c r="AU45" s="11">
        <v>0.96299999999999997</v>
      </c>
      <c r="AV45" s="11">
        <v>0.96299999999999997</v>
      </c>
      <c r="AW45" s="11">
        <v>0.96299999999999997</v>
      </c>
      <c r="AX45" s="11">
        <v>0.96299999999999997</v>
      </c>
      <c r="AY45" s="11">
        <v>0.96299999999999997</v>
      </c>
      <c r="AZ45" s="11">
        <v>0.96299999999999997</v>
      </c>
      <c r="BA45" s="11">
        <v>0.96299999999999997</v>
      </c>
      <c r="BB45" s="11">
        <v>0.96299999999999997</v>
      </c>
      <c r="BC45" s="11">
        <v>0.96299999999999997</v>
      </c>
      <c r="BD45" s="11">
        <v>0.96299999999999997</v>
      </c>
      <c r="BE45" s="11">
        <v>0.96299999999999997</v>
      </c>
      <c r="BF45" s="11">
        <v>0.96299999999999997</v>
      </c>
      <c r="BG45" s="11">
        <v>0.96299999999999997</v>
      </c>
      <c r="BH45" s="11">
        <v>0.96299999999999997</v>
      </c>
      <c r="BI45" s="11">
        <v>0.96299999999999997</v>
      </c>
      <c r="BJ45" s="11">
        <v>0.96299999999999997</v>
      </c>
      <c r="BK45" s="11">
        <v>0.96299999999999997</v>
      </c>
      <c r="BL45" s="11">
        <v>0.96299999999999997</v>
      </c>
      <c r="BM45" s="11">
        <v>0.96299999999999997</v>
      </c>
      <c r="BN45" s="11">
        <v>0.96299999999999997</v>
      </c>
      <c r="BO45" s="11">
        <v>0.96299999999999997</v>
      </c>
      <c r="BP45" s="11">
        <v>0.96299999999999997</v>
      </c>
      <c r="BQ45" s="11">
        <v>0.96299999999999997</v>
      </c>
      <c r="BR45" s="11">
        <v>0.96299999999999997</v>
      </c>
      <c r="BS45" s="11">
        <v>0.96299999999999997</v>
      </c>
      <c r="BT45" s="11">
        <v>0.96299999999999997</v>
      </c>
      <c r="BU45" s="11">
        <v>0.96299999999999997</v>
      </c>
      <c r="BV45" s="11">
        <v>0.96299999999999997</v>
      </c>
      <c r="BW45" s="11">
        <v>0.96299999999999997</v>
      </c>
      <c r="BX45" s="11">
        <v>0.96299999999999997</v>
      </c>
      <c r="BY45" s="11">
        <v>0.96299999999999997</v>
      </c>
      <c r="BZ45" s="11">
        <v>0.96299999999999997</v>
      </c>
      <c r="CA45" s="11">
        <v>0.96299999999999997</v>
      </c>
      <c r="CB45" s="11">
        <v>0.96299999999999997</v>
      </c>
      <c r="CC45" s="11">
        <v>0.96299999999999997</v>
      </c>
      <c r="CD45" s="11">
        <v>0.96299999999999997</v>
      </c>
      <c r="CE45" s="11">
        <v>0.96299999999999997</v>
      </c>
      <c r="CF45" s="11">
        <v>0.96299999999999997</v>
      </c>
      <c r="CG45" s="11">
        <v>0.96299999999999997</v>
      </c>
      <c r="CH45" s="11">
        <v>0.96299999999999997</v>
      </c>
      <c r="CI45" s="11">
        <v>0.96299999999999997</v>
      </c>
      <c r="CJ45" s="11">
        <v>0.96299999999999997</v>
      </c>
      <c r="CK45" s="11">
        <v>0.96299999999999997</v>
      </c>
      <c r="CL45" s="11">
        <v>0.96299999999999997</v>
      </c>
      <c r="CM45" s="11">
        <v>0.96299999999999997</v>
      </c>
      <c r="CN45" s="11">
        <v>0.96299999999999997</v>
      </c>
      <c r="CO45" s="11">
        <v>0.96299999999999997</v>
      </c>
      <c r="CP45" s="11">
        <v>0.96299999999999997</v>
      </c>
      <c r="CQ45" s="11">
        <v>0.96299999999999997</v>
      </c>
      <c r="CR45" s="11">
        <v>0.96299999999999997</v>
      </c>
      <c r="CS45" s="11">
        <v>0.96299999999999997</v>
      </c>
      <c r="CT45" s="11">
        <v>0.96299999999999997</v>
      </c>
      <c r="CU45" s="11">
        <v>0.96299999999999997</v>
      </c>
      <c r="CV45" s="11">
        <v>0.96299999999999997</v>
      </c>
      <c r="CW45" s="11">
        <v>0.96299999999999997</v>
      </c>
      <c r="CX45" s="11">
        <v>0.96299999999999997</v>
      </c>
      <c r="CY45" s="11">
        <v>0.96299999999999997</v>
      </c>
      <c r="CZ45" s="11">
        <v>0.96299999999999997</v>
      </c>
      <c r="DA45" s="11">
        <v>0.96299999999999997</v>
      </c>
      <c r="DB45" s="11">
        <v>0.96299999999999997</v>
      </c>
    </row>
    <row r="46" spans="1:106" x14ac:dyDescent="0.25">
      <c r="A46" s="102">
        <v>57</v>
      </c>
      <c r="B46" s="11">
        <v>1</v>
      </c>
      <c r="C46" s="11">
        <v>0.97770000000000001</v>
      </c>
      <c r="D46" s="11">
        <v>0.97550000000000003</v>
      </c>
      <c r="E46" s="11">
        <v>0.97360000000000002</v>
      </c>
      <c r="F46" s="11">
        <v>0.97189999999999999</v>
      </c>
      <c r="G46" s="11">
        <v>0.9708</v>
      </c>
      <c r="H46" s="11">
        <v>0.96989999999999998</v>
      </c>
      <c r="I46" s="11">
        <v>0.96889999999999998</v>
      </c>
      <c r="J46" s="11">
        <v>0.96789999999999998</v>
      </c>
      <c r="K46" s="11">
        <v>0.96689999999999998</v>
      </c>
      <c r="L46" s="11">
        <v>0.96589999999999998</v>
      </c>
      <c r="M46" s="11">
        <v>0.96489999999999998</v>
      </c>
      <c r="N46" s="11">
        <v>0.96399999999999997</v>
      </c>
      <c r="O46" s="11">
        <v>0.96340000000000003</v>
      </c>
      <c r="P46" s="11">
        <v>0.96289999999999998</v>
      </c>
      <c r="Q46" s="11">
        <v>0.96350000000000002</v>
      </c>
      <c r="R46" s="11">
        <v>0.96350000000000002</v>
      </c>
      <c r="S46" s="11">
        <v>0.96350000000000002</v>
      </c>
      <c r="T46" s="11">
        <v>0.96350000000000002</v>
      </c>
      <c r="U46" s="11">
        <v>0.96350000000000002</v>
      </c>
      <c r="V46" s="11">
        <v>0.96350000000000002</v>
      </c>
      <c r="W46" s="11">
        <v>0.96350000000000002</v>
      </c>
      <c r="X46" s="11">
        <v>0.96350000000000002</v>
      </c>
      <c r="Y46" s="11">
        <v>0.96350000000000002</v>
      </c>
      <c r="Z46" s="11">
        <v>0.96350000000000002</v>
      </c>
      <c r="AA46" s="11">
        <v>0.96350000000000002</v>
      </c>
      <c r="AB46" s="11">
        <v>0.96350000000000002</v>
      </c>
      <c r="AC46" s="11">
        <v>0.96350000000000002</v>
      </c>
      <c r="AD46" s="11">
        <v>0.96350000000000002</v>
      </c>
      <c r="AE46" s="11">
        <v>0.96350000000000002</v>
      </c>
      <c r="AF46" s="11">
        <v>0.96350000000000002</v>
      </c>
      <c r="AG46" s="11">
        <v>0.96350000000000002</v>
      </c>
      <c r="AH46" s="11">
        <v>0.96350000000000002</v>
      </c>
      <c r="AI46" s="11">
        <v>0.96350000000000002</v>
      </c>
      <c r="AJ46" s="11">
        <v>0.96350000000000002</v>
      </c>
      <c r="AK46" s="11">
        <v>0.96350000000000002</v>
      </c>
      <c r="AL46" s="11">
        <v>0.96350000000000002</v>
      </c>
      <c r="AM46" s="11">
        <v>0.96350000000000002</v>
      </c>
      <c r="AN46" s="11">
        <v>0.96350000000000002</v>
      </c>
      <c r="AO46" s="11">
        <v>0.96350000000000002</v>
      </c>
      <c r="AP46" s="11">
        <v>0.96350000000000002</v>
      </c>
      <c r="AQ46" s="11">
        <v>0.96350000000000002</v>
      </c>
      <c r="AR46" s="11">
        <v>0.96350000000000002</v>
      </c>
      <c r="AS46" s="11">
        <v>0.96350000000000002</v>
      </c>
      <c r="AT46" s="11">
        <v>0.96350000000000002</v>
      </c>
      <c r="AU46" s="11">
        <v>0.96350000000000002</v>
      </c>
      <c r="AV46" s="11">
        <v>0.96350000000000002</v>
      </c>
      <c r="AW46" s="11">
        <v>0.96350000000000002</v>
      </c>
      <c r="AX46" s="11">
        <v>0.96350000000000002</v>
      </c>
      <c r="AY46" s="11">
        <v>0.96350000000000002</v>
      </c>
      <c r="AZ46" s="11">
        <v>0.96350000000000002</v>
      </c>
      <c r="BA46" s="11">
        <v>0.96350000000000002</v>
      </c>
      <c r="BB46" s="11">
        <v>0.96350000000000002</v>
      </c>
      <c r="BC46" s="11">
        <v>0.96350000000000002</v>
      </c>
      <c r="BD46" s="11">
        <v>0.96350000000000002</v>
      </c>
      <c r="BE46" s="11">
        <v>0.96350000000000002</v>
      </c>
      <c r="BF46" s="11">
        <v>0.96350000000000002</v>
      </c>
      <c r="BG46" s="11">
        <v>0.96350000000000002</v>
      </c>
      <c r="BH46" s="11">
        <v>0.96350000000000002</v>
      </c>
      <c r="BI46" s="11">
        <v>0.96350000000000002</v>
      </c>
      <c r="BJ46" s="11">
        <v>0.96350000000000002</v>
      </c>
      <c r="BK46" s="11">
        <v>0.96350000000000002</v>
      </c>
      <c r="BL46" s="11">
        <v>0.96350000000000002</v>
      </c>
      <c r="BM46" s="11">
        <v>0.96350000000000002</v>
      </c>
      <c r="BN46" s="11">
        <v>0.96350000000000002</v>
      </c>
      <c r="BO46" s="11">
        <v>0.96350000000000002</v>
      </c>
      <c r="BP46" s="11">
        <v>0.96350000000000002</v>
      </c>
      <c r="BQ46" s="11">
        <v>0.96350000000000002</v>
      </c>
      <c r="BR46" s="11">
        <v>0.96350000000000002</v>
      </c>
      <c r="BS46" s="11">
        <v>0.96350000000000002</v>
      </c>
      <c r="BT46" s="11">
        <v>0.96350000000000002</v>
      </c>
      <c r="BU46" s="11">
        <v>0.96350000000000002</v>
      </c>
      <c r="BV46" s="11">
        <v>0.96350000000000002</v>
      </c>
      <c r="BW46" s="11">
        <v>0.96350000000000002</v>
      </c>
      <c r="BX46" s="11">
        <v>0.96350000000000002</v>
      </c>
      <c r="BY46" s="11">
        <v>0.96350000000000002</v>
      </c>
      <c r="BZ46" s="11">
        <v>0.96350000000000002</v>
      </c>
      <c r="CA46" s="11">
        <v>0.96350000000000002</v>
      </c>
      <c r="CB46" s="11">
        <v>0.96350000000000002</v>
      </c>
      <c r="CC46" s="11">
        <v>0.96350000000000002</v>
      </c>
      <c r="CD46" s="11">
        <v>0.96350000000000002</v>
      </c>
      <c r="CE46" s="11">
        <v>0.96350000000000002</v>
      </c>
      <c r="CF46" s="11">
        <v>0.96350000000000002</v>
      </c>
      <c r="CG46" s="11">
        <v>0.96350000000000002</v>
      </c>
      <c r="CH46" s="11">
        <v>0.96350000000000002</v>
      </c>
      <c r="CI46" s="11">
        <v>0.96350000000000002</v>
      </c>
      <c r="CJ46" s="11">
        <v>0.96350000000000002</v>
      </c>
      <c r="CK46" s="11">
        <v>0.96350000000000002</v>
      </c>
      <c r="CL46" s="11">
        <v>0.96350000000000002</v>
      </c>
      <c r="CM46" s="11">
        <v>0.96350000000000002</v>
      </c>
      <c r="CN46" s="11">
        <v>0.96350000000000002</v>
      </c>
      <c r="CO46" s="11">
        <v>0.96350000000000002</v>
      </c>
      <c r="CP46" s="11">
        <v>0.96350000000000002</v>
      </c>
      <c r="CQ46" s="11">
        <v>0.96350000000000002</v>
      </c>
      <c r="CR46" s="11">
        <v>0.96350000000000002</v>
      </c>
      <c r="CS46" s="11">
        <v>0.96350000000000002</v>
      </c>
      <c r="CT46" s="11">
        <v>0.96350000000000002</v>
      </c>
      <c r="CU46" s="11">
        <v>0.96350000000000002</v>
      </c>
      <c r="CV46" s="11">
        <v>0.96350000000000002</v>
      </c>
      <c r="CW46" s="11">
        <v>0.96350000000000002</v>
      </c>
      <c r="CX46" s="11">
        <v>0.96350000000000002</v>
      </c>
      <c r="CY46" s="11">
        <v>0.96350000000000002</v>
      </c>
      <c r="CZ46" s="11">
        <v>0.96350000000000002</v>
      </c>
      <c r="DA46" s="11">
        <v>0.96350000000000002</v>
      </c>
      <c r="DB46" s="11">
        <v>0.96350000000000002</v>
      </c>
    </row>
    <row r="47" spans="1:106" x14ac:dyDescent="0.25">
      <c r="A47" s="102">
        <v>58</v>
      </c>
      <c r="B47" s="11">
        <v>1</v>
      </c>
      <c r="C47" s="11">
        <v>0.97789999999999999</v>
      </c>
      <c r="D47" s="11">
        <v>0.9758</v>
      </c>
      <c r="E47" s="11">
        <v>0.97389999999999999</v>
      </c>
      <c r="F47" s="11">
        <v>0.97240000000000004</v>
      </c>
      <c r="G47" s="11">
        <v>0.97119999999999995</v>
      </c>
      <c r="H47" s="11">
        <v>0.97040000000000004</v>
      </c>
      <c r="I47" s="11">
        <v>0.96950000000000003</v>
      </c>
      <c r="J47" s="11">
        <v>0.96850000000000003</v>
      </c>
      <c r="K47" s="11">
        <v>0.96750000000000003</v>
      </c>
      <c r="L47" s="11">
        <v>0.96650000000000003</v>
      </c>
      <c r="M47" s="11">
        <v>0.96560000000000001</v>
      </c>
      <c r="N47" s="11">
        <v>0.9647</v>
      </c>
      <c r="O47" s="11">
        <v>0.96389999999999998</v>
      </c>
      <c r="P47" s="11">
        <v>0.96340000000000003</v>
      </c>
      <c r="Q47" s="11">
        <v>0.96399999999999997</v>
      </c>
      <c r="R47" s="11">
        <v>0.96399999999999997</v>
      </c>
      <c r="S47" s="11">
        <v>0.96399999999999997</v>
      </c>
      <c r="T47" s="11">
        <v>0.96399999999999997</v>
      </c>
      <c r="U47" s="11">
        <v>0.96399999999999997</v>
      </c>
      <c r="V47" s="11">
        <v>0.96399999999999997</v>
      </c>
      <c r="W47" s="11">
        <v>0.96399999999999997</v>
      </c>
      <c r="X47" s="11">
        <v>0.96399999999999997</v>
      </c>
      <c r="Y47" s="11">
        <v>0.96399999999999997</v>
      </c>
      <c r="Z47" s="11">
        <v>0.96399999999999997</v>
      </c>
      <c r="AA47" s="11">
        <v>0.96399999999999997</v>
      </c>
      <c r="AB47" s="11">
        <v>0.96399999999999997</v>
      </c>
      <c r="AC47" s="11">
        <v>0.96399999999999997</v>
      </c>
      <c r="AD47" s="11">
        <v>0.96399999999999997</v>
      </c>
      <c r="AE47" s="11">
        <v>0.96399999999999997</v>
      </c>
      <c r="AF47" s="11">
        <v>0.96399999999999997</v>
      </c>
      <c r="AG47" s="11">
        <v>0.96399999999999997</v>
      </c>
      <c r="AH47" s="11">
        <v>0.96399999999999997</v>
      </c>
      <c r="AI47" s="11">
        <v>0.96399999999999997</v>
      </c>
      <c r="AJ47" s="11">
        <v>0.96399999999999997</v>
      </c>
      <c r="AK47" s="11">
        <v>0.96399999999999997</v>
      </c>
      <c r="AL47" s="11">
        <v>0.96399999999999997</v>
      </c>
      <c r="AM47" s="11">
        <v>0.96399999999999997</v>
      </c>
      <c r="AN47" s="11">
        <v>0.96399999999999997</v>
      </c>
      <c r="AO47" s="11">
        <v>0.96399999999999997</v>
      </c>
      <c r="AP47" s="11">
        <v>0.96399999999999997</v>
      </c>
      <c r="AQ47" s="11">
        <v>0.96399999999999997</v>
      </c>
      <c r="AR47" s="11">
        <v>0.96399999999999997</v>
      </c>
      <c r="AS47" s="11">
        <v>0.96399999999999997</v>
      </c>
      <c r="AT47" s="11">
        <v>0.96399999999999997</v>
      </c>
      <c r="AU47" s="11">
        <v>0.96399999999999997</v>
      </c>
      <c r="AV47" s="11">
        <v>0.96399999999999997</v>
      </c>
      <c r="AW47" s="11">
        <v>0.96399999999999997</v>
      </c>
      <c r="AX47" s="11">
        <v>0.96399999999999997</v>
      </c>
      <c r="AY47" s="11">
        <v>0.96399999999999997</v>
      </c>
      <c r="AZ47" s="11">
        <v>0.96399999999999997</v>
      </c>
      <c r="BA47" s="11">
        <v>0.96399999999999997</v>
      </c>
      <c r="BB47" s="11">
        <v>0.96399999999999997</v>
      </c>
      <c r="BC47" s="11">
        <v>0.96399999999999997</v>
      </c>
      <c r="BD47" s="11">
        <v>0.96399999999999997</v>
      </c>
      <c r="BE47" s="11">
        <v>0.96399999999999997</v>
      </c>
      <c r="BF47" s="11">
        <v>0.96399999999999997</v>
      </c>
      <c r="BG47" s="11">
        <v>0.96399999999999997</v>
      </c>
      <c r="BH47" s="11">
        <v>0.96399999999999997</v>
      </c>
      <c r="BI47" s="11">
        <v>0.96399999999999997</v>
      </c>
      <c r="BJ47" s="11">
        <v>0.96399999999999997</v>
      </c>
      <c r="BK47" s="11">
        <v>0.96399999999999997</v>
      </c>
      <c r="BL47" s="11">
        <v>0.96399999999999997</v>
      </c>
      <c r="BM47" s="11">
        <v>0.96399999999999997</v>
      </c>
      <c r="BN47" s="11">
        <v>0.96399999999999997</v>
      </c>
      <c r="BO47" s="11">
        <v>0.96399999999999997</v>
      </c>
      <c r="BP47" s="11">
        <v>0.96399999999999997</v>
      </c>
      <c r="BQ47" s="11">
        <v>0.96399999999999997</v>
      </c>
      <c r="BR47" s="11">
        <v>0.96399999999999997</v>
      </c>
      <c r="BS47" s="11">
        <v>0.96399999999999997</v>
      </c>
      <c r="BT47" s="11">
        <v>0.96399999999999997</v>
      </c>
      <c r="BU47" s="11">
        <v>0.96399999999999997</v>
      </c>
      <c r="BV47" s="11">
        <v>0.96399999999999997</v>
      </c>
      <c r="BW47" s="11">
        <v>0.96399999999999997</v>
      </c>
      <c r="BX47" s="11">
        <v>0.96399999999999997</v>
      </c>
      <c r="BY47" s="11">
        <v>0.96399999999999997</v>
      </c>
      <c r="BZ47" s="11">
        <v>0.96399999999999997</v>
      </c>
      <c r="CA47" s="11">
        <v>0.96399999999999997</v>
      </c>
      <c r="CB47" s="11">
        <v>0.96399999999999997</v>
      </c>
      <c r="CC47" s="11">
        <v>0.96399999999999997</v>
      </c>
      <c r="CD47" s="11">
        <v>0.96399999999999997</v>
      </c>
      <c r="CE47" s="11">
        <v>0.96399999999999997</v>
      </c>
      <c r="CF47" s="11">
        <v>0.96399999999999997</v>
      </c>
      <c r="CG47" s="11">
        <v>0.96399999999999997</v>
      </c>
      <c r="CH47" s="11">
        <v>0.96399999999999997</v>
      </c>
      <c r="CI47" s="11">
        <v>0.96399999999999997</v>
      </c>
      <c r="CJ47" s="11">
        <v>0.96399999999999997</v>
      </c>
      <c r="CK47" s="11">
        <v>0.96399999999999997</v>
      </c>
      <c r="CL47" s="11">
        <v>0.96399999999999997</v>
      </c>
      <c r="CM47" s="11">
        <v>0.96399999999999997</v>
      </c>
      <c r="CN47" s="11">
        <v>0.96399999999999997</v>
      </c>
      <c r="CO47" s="11">
        <v>0.96399999999999997</v>
      </c>
      <c r="CP47" s="11">
        <v>0.96399999999999997</v>
      </c>
      <c r="CQ47" s="11">
        <v>0.96399999999999997</v>
      </c>
      <c r="CR47" s="11">
        <v>0.96399999999999997</v>
      </c>
      <c r="CS47" s="11">
        <v>0.96399999999999997</v>
      </c>
      <c r="CT47" s="11">
        <v>0.96399999999999997</v>
      </c>
      <c r="CU47" s="11">
        <v>0.96399999999999997</v>
      </c>
      <c r="CV47" s="11">
        <v>0.96399999999999997</v>
      </c>
      <c r="CW47" s="11">
        <v>0.96399999999999997</v>
      </c>
      <c r="CX47" s="11">
        <v>0.96399999999999997</v>
      </c>
      <c r="CY47" s="11">
        <v>0.96399999999999997</v>
      </c>
      <c r="CZ47" s="11">
        <v>0.96399999999999997</v>
      </c>
      <c r="DA47" s="11">
        <v>0.96399999999999997</v>
      </c>
      <c r="DB47" s="11">
        <v>0.96399999999999997</v>
      </c>
    </row>
    <row r="48" spans="1:106" x14ac:dyDescent="0.25">
      <c r="A48" s="102">
        <v>59</v>
      </c>
      <c r="B48" s="11">
        <v>1</v>
      </c>
      <c r="C48" s="11">
        <v>0.97809999999999997</v>
      </c>
      <c r="D48" s="11">
        <v>0.97609999999999997</v>
      </c>
      <c r="E48" s="11">
        <v>0.97430000000000005</v>
      </c>
      <c r="F48" s="11">
        <v>0.9728</v>
      </c>
      <c r="G48" s="11">
        <v>0.97170000000000001</v>
      </c>
      <c r="H48" s="11">
        <v>0.97089999999999999</v>
      </c>
      <c r="I48" s="11">
        <v>0.97</v>
      </c>
      <c r="J48" s="11">
        <v>0.96909999999999996</v>
      </c>
      <c r="K48" s="11">
        <v>0.96809999999999996</v>
      </c>
      <c r="L48" s="11">
        <v>0.96719999999999995</v>
      </c>
      <c r="M48" s="11">
        <v>0.96619999999999995</v>
      </c>
      <c r="N48" s="11">
        <v>0.96540000000000004</v>
      </c>
      <c r="O48" s="11">
        <v>0.96460000000000001</v>
      </c>
      <c r="P48" s="11">
        <v>0.96389999999999998</v>
      </c>
      <c r="Q48" s="11">
        <v>0.96450000000000002</v>
      </c>
      <c r="R48" s="11">
        <v>0.96450000000000002</v>
      </c>
      <c r="S48" s="11">
        <v>0.96450000000000002</v>
      </c>
      <c r="T48" s="11">
        <v>0.96450000000000002</v>
      </c>
      <c r="U48" s="11">
        <v>0.96450000000000002</v>
      </c>
      <c r="V48" s="11">
        <v>0.96450000000000002</v>
      </c>
      <c r="W48" s="11">
        <v>0.96450000000000002</v>
      </c>
      <c r="X48" s="11">
        <v>0.96450000000000002</v>
      </c>
      <c r="Y48" s="11">
        <v>0.96450000000000002</v>
      </c>
      <c r="Z48" s="11">
        <v>0.96450000000000002</v>
      </c>
      <c r="AA48" s="11">
        <v>0.96450000000000002</v>
      </c>
      <c r="AB48" s="11">
        <v>0.96450000000000002</v>
      </c>
      <c r="AC48" s="11">
        <v>0.96450000000000002</v>
      </c>
      <c r="AD48" s="11">
        <v>0.96450000000000002</v>
      </c>
      <c r="AE48" s="11">
        <v>0.96450000000000002</v>
      </c>
      <c r="AF48" s="11">
        <v>0.96450000000000002</v>
      </c>
      <c r="AG48" s="11">
        <v>0.96450000000000002</v>
      </c>
      <c r="AH48" s="11">
        <v>0.96450000000000002</v>
      </c>
      <c r="AI48" s="11">
        <v>0.96450000000000002</v>
      </c>
      <c r="AJ48" s="11">
        <v>0.96450000000000002</v>
      </c>
      <c r="AK48" s="11">
        <v>0.96450000000000002</v>
      </c>
      <c r="AL48" s="11">
        <v>0.96450000000000002</v>
      </c>
      <c r="AM48" s="11">
        <v>0.96450000000000002</v>
      </c>
      <c r="AN48" s="11">
        <v>0.96450000000000002</v>
      </c>
      <c r="AO48" s="11">
        <v>0.96450000000000002</v>
      </c>
      <c r="AP48" s="11">
        <v>0.96450000000000002</v>
      </c>
      <c r="AQ48" s="11">
        <v>0.96450000000000002</v>
      </c>
      <c r="AR48" s="11">
        <v>0.96450000000000002</v>
      </c>
      <c r="AS48" s="11">
        <v>0.96450000000000002</v>
      </c>
      <c r="AT48" s="11">
        <v>0.96450000000000002</v>
      </c>
      <c r="AU48" s="11">
        <v>0.96450000000000002</v>
      </c>
      <c r="AV48" s="11">
        <v>0.96450000000000002</v>
      </c>
      <c r="AW48" s="11">
        <v>0.96450000000000002</v>
      </c>
      <c r="AX48" s="11">
        <v>0.96450000000000002</v>
      </c>
      <c r="AY48" s="11">
        <v>0.96450000000000002</v>
      </c>
      <c r="AZ48" s="11">
        <v>0.96450000000000002</v>
      </c>
      <c r="BA48" s="11">
        <v>0.96450000000000002</v>
      </c>
      <c r="BB48" s="11">
        <v>0.96450000000000002</v>
      </c>
      <c r="BC48" s="11">
        <v>0.96450000000000002</v>
      </c>
      <c r="BD48" s="11">
        <v>0.96450000000000002</v>
      </c>
      <c r="BE48" s="11">
        <v>0.96450000000000002</v>
      </c>
      <c r="BF48" s="11">
        <v>0.96450000000000002</v>
      </c>
      <c r="BG48" s="11">
        <v>0.96450000000000002</v>
      </c>
      <c r="BH48" s="11">
        <v>0.96450000000000002</v>
      </c>
      <c r="BI48" s="11">
        <v>0.96450000000000002</v>
      </c>
      <c r="BJ48" s="11">
        <v>0.96450000000000002</v>
      </c>
      <c r="BK48" s="11">
        <v>0.96450000000000002</v>
      </c>
      <c r="BL48" s="11">
        <v>0.96450000000000002</v>
      </c>
      <c r="BM48" s="11">
        <v>0.96450000000000002</v>
      </c>
      <c r="BN48" s="11">
        <v>0.96450000000000002</v>
      </c>
      <c r="BO48" s="11">
        <v>0.96450000000000002</v>
      </c>
      <c r="BP48" s="11">
        <v>0.96450000000000002</v>
      </c>
      <c r="BQ48" s="11">
        <v>0.96450000000000002</v>
      </c>
      <c r="BR48" s="11">
        <v>0.96450000000000002</v>
      </c>
      <c r="BS48" s="11">
        <v>0.96450000000000002</v>
      </c>
      <c r="BT48" s="11">
        <v>0.96450000000000002</v>
      </c>
      <c r="BU48" s="11">
        <v>0.96450000000000002</v>
      </c>
      <c r="BV48" s="11">
        <v>0.96450000000000002</v>
      </c>
      <c r="BW48" s="11">
        <v>0.96450000000000002</v>
      </c>
      <c r="BX48" s="11">
        <v>0.96450000000000002</v>
      </c>
      <c r="BY48" s="11">
        <v>0.96450000000000002</v>
      </c>
      <c r="BZ48" s="11">
        <v>0.96450000000000002</v>
      </c>
      <c r="CA48" s="11">
        <v>0.96450000000000002</v>
      </c>
      <c r="CB48" s="11">
        <v>0.96450000000000002</v>
      </c>
      <c r="CC48" s="11">
        <v>0.96450000000000002</v>
      </c>
      <c r="CD48" s="11">
        <v>0.96450000000000002</v>
      </c>
      <c r="CE48" s="11">
        <v>0.96450000000000002</v>
      </c>
      <c r="CF48" s="11">
        <v>0.96450000000000002</v>
      </c>
      <c r="CG48" s="11">
        <v>0.96450000000000002</v>
      </c>
      <c r="CH48" s="11">
        <v>0.96450000000000002</v>
      </c>
      <c r="CI48" s="11">
        <v>0.96450000000000002</v>
      </c>
      <c r="CJ48" s="11">
        <v>0.96450000000000002</v>
      </c>
      <c r="CK48" s="11">
        <v>0.96450000000000002</v>
      </c>
      <c r="CL48" s="11">
        <v>0.96450000000000002</v>
      </c>
      <c r="CM48" s="11">
        <v>0.96450000000000002</v>
      </c>
      <c r="CN48" s="11">
        <v>0.96450000000000002</v>
      </c>
      <c r="CO48" s="11">
        <v>0.96450000000000002</v>
      </c>
      <c r="CP48" s="11">
        <v>0.96450000000000002</v>
      </c>
      <c r="CQ48" s="11">
        <v>0.96450000000000002</v>
      </c>
      <c r="CR48" s="11">
        <v>0.96450000000000002</v>
      </c>
      <c r="CS48" s="11">
        <v>0.96450000000000002</v>
      </c>
      <c r="CT48" s="11">
        <v>0.96450000000000002</v>
      </c>
      <c r="CU48" s="11">
        <v>0.96450000000000002</v>
      </c>
      <c r="CV48" s="11">
        <v>0.96450000000000002</v>
      </c>
      <c r="CW48" s="11">
        <v>0.96450000000000002</v>
      </c>
      <c r="CX48" s="11">
        <v>0.96450000000000002</v>
      </c>
      <c r="CY48" s="11">
        <v>0.96450000000000002</v>
      </c>
      <c r="CZ48" s="11">
        <v>0.96450000000000002</v>
      </c>
      <c r="DA48" s="11">
        <v>0.96450000000000002</v>
      </c>
      <c r="DB48" s="11">
        <v>0.96450000000000002</v>
      </c>
    </row>
    <row r="49" spans="1:106" x14ac:dyDescent="0.25">
      <c r="A49" s="102">
        <v>60</v>
      </c>
      <c r="B49" s="11">
        <v>1</v>
      </c>
      <c r="C49" s="11">
        <v>0.97829999999999995</v>
      </c>
      <c r="D49" s="11">
        <v>0.97640000000000005</v>
      </c>
      <c r="E49" s="11">
        <v>0.97460000000000002</v>
      </c>
      <c r="F49" s="11">
        <v>0.97319999999999995</v>
      </c>
      <c r="G49" s="11">
        <v>0.97219999999999995</v>
      </c>
      <c r="H49" s="11">
        <v>0.97140000000000004</v>
      </c>
      <c r="I49" s="11">
        <v>0.97060000000000002</v>
      </c>
      <c r="J49" s="11">
        <v>0.96970000000000001</v>
      </c>
      <c r="K49" s="11">
        <v>0.96870000000000001</v>
      </c>
      <c r="L49" s="11">
        <v>0.96779999999999999</v>
      </c>
      <c r="M49" s="11">
        <v>0.96689999999999998</v>
      </c>
      <c r="N49" s="11">
        <v>0.96609999999999996</v>
      </c>
      <c r="O49" s="11">
        <v>0.96530000000000005</v>
      </c>
      <c r="P49" s="11">
        <v>0.96460000000000001</v>
      </c>
      <c r="Q49" s="11">
        <v>0.96499999999999997</v>
      </c>
      <c r="R49" s="11">
        <v>0.96499999999999997</v>
      </c>
      <c r="S49" s="11">
        <v>0.96499999999999997</v>
      </c>
      <c r="T49" s="11">
        <v>0.96499999999999997</v>
      </c>
      <c r="U49" s="11">
        <v>0.96499999999999997</v>
      </c>
      <c r="V49" s="11">
        <v>0.96499999999999997</v>
      </c>
      <c r="W49" s="11">
        <v>0.96499999999999997</v>
      </c>
      <c r="X49" s="11">
        <v>0.96499999999999997</v>
      </c>
      <c r="Y49" s="11">
        <v>0.96499999999999997</v>
      </c>
      <c r="Z49" s="11">
        <v>0.96499999999999997</v>
      </c>
      <c r="AA49" s="11">
        <v>0.96499999999999997</v>
      </c>
      <c r="AB49" s="11">
        <v>0.96499999999999997</v>
      </c>
      <c r="AC49" s="11">
        <v>0.96499999999999997</v>
      </c>
      <c r="AD49" s="11">
        <v>0.96499999999999997</v>
      </c>
      <c r="AE49" s="11">
        <v>0.96499999999999997</v>
      </c>
      <c r="AF49" s="11">
        <v>0.96499999999999997</v>
      </c>
      <c r="AG49" s="11">
        <v>0.96499999999999997</v>
      </c>
      <c r="AH49" s="11">
        <v>0.96499999999999997</v>
      </c>
      <c r="AI49" s="11">
        <v>0.96499999999999997</v>
      </c>
      <c r="AJ49" s="11">
        <v>0.96499999999999997</v>
      </c>
      <c r="AK49" s="11">
        <v>0.96499999999999997</v>
      </c>
      <c r="AL49" s="11">
        <v>0.96499999999999997</v>
      </c>
      <c r="AM49" s="11">
        <v>0.96499999999999997</v>
      </c>
      <c r="AN49" s="11">
        <v>0.96499999999999997</v>
      </c>
      <c r="AO49" s="11">
        <v>0.96499999999999997</v>
      </c>
      <c r="AP49" s="11">
        <v>0.96499999999999997</v>
      </c>
      <c r="AQ49" s="11">
        <v>0.96499999999999997</v>
      </c>
      <c r="AR49" s="11">
        <v>0.96499999999999997</v>
      </c>
      <c r="AS49" s="11">
        <v>0.96499999999999997</v>
      </c>
      <c r="AT49" s="11">
        <v>0.96499999999999997</v>
      </c>
      <c r="AU49" s="11">
        <v>0.96499999999999997</v>
      </c>
      <c r="AV49" s="11">
        <v>0.96499999999999997</v>
      </c>
      <c r="AW49" s="11">
        <v>0.96499999999999997</v>
      </c>
      <c r="AX49" s="11">
        <v>0.96499999999999997</v>
      </c>
      <c r="AY49" s="11">
        <v>0.96499999999999997</v>
      </c>
      <c r="AZ49" s="11">
        <v>0.96499999999999997</v>
      </c>
      <c r="BA49" s="11">
        <v>0.96499999999999997</v>
      </c>
      <c r="BB49" s="11">
        <v>0.96499999999999997</v>
      </c>
      <c r="BC49" s="11">
        <v>0.96499999999999997</v>
      </c>
      <c r="BD49" s="11">
        <v>0.96499999999999997</v>
      </c>
      <c r="BE49" s="11">
        <v>0.96499999999999997</v>
      </c>
      <c r="BF49" s="11">
        <v>0.96499999999999997</v>
      </c>
      <c r="BG49" s="11">
        <v>0.96499999999999997</v>
      </c>
      <c r="BH49" s="11">
        <v>0.96499999999999997</v>
      </c>
      <c r="BI49" s="11">
        <v>0.96499999999999997</v>
      </c>
      <c r="BJ49" s="11">
        <v>0.96499999999999997</v>
      </c>
      <c r="BK49" s="11">
        <v>0.96499999999999997</v>
      </c>
      <c r="BL49" s="11">
        <v>0.96499999999999997</v>
      </c>
      <c r="BM49" s="11">
        <v>0.96499999999999997</v>
      </c>
      <c r="BN49" s="11">
        <v>0.96499999999999997</v>
      </c>
      <c r="BO49" s="11">
        <v>0.96499999999999997</v>
      </c>
      <c r="BP49" s="11">
        <v>0.96499999999999997</v>
      </c>
      <c r="BQ49" s="11">
        <v>0.96499999999999997</v>
      </c>
      <c r="BR49" s="11">
        <v>0.96499999999999997</v>
      </c>
      <c r="BS49" s="11">
        <v>0.96499999999999997</v>
      </c>
      <c r="BT49" s="11">
        <v>0.96499999999999997</v>
      </c>
      <c r="BU49" s="11">
        <v>0.96499999999999997</v>
      </c>
      <c r="BV49" s="11">
        <v>0.96499999999999997</v>
      </c>
      <c r="BW49" s="11">
        <v>0.96499999999999997</v>
      </c>
      <c r="BX49" s="11">
        <v>0.96499999999999997</v>
      </c>
      <c r="BY49" s="11">
        <v>0.96499999999999997</v>
      </c>
      <c r="BZ49" s="11">
        <v>0.96499999999999997</v>
      </c>
      <c r="CA49" s="11">
        <v>0.96499999999999997</v>
      </c>
      <c r="CB49" s="11">
        <v>0.96499999999999997</v>
      </c>
      <c r="CC49" s="11">
        <v>0.96499999999999997</v>
      </c>
      <c r="CD49" s="11">
        <v>0.96499999999999997</v>
      </c>
      <c r="CE49" s="11">
        <v>0.96499999999999997</v>
      </c>
      <c r="CF49" s="11">
        <v>0.96499999999999997</v>
      </c>
      <c r="CG49" s="11">
        <v>0.96499999999999997</v>
      </c>
      <c r="CH49" s="11">
        <v>0.96499999999999997</v>
      </c>
      <c r="CI49" s="11">
        <v>0.96499999999999997</v>
      </c>
      <c r="CJ49" s="11">
        <v>0.96499999999999997</v>
      </c>
      <c r="CK49" s="11">
        <v>0.96499999999999997</v>
      </c>
      <c r="CL49" s="11">
        <v>0.96499999999999997</v>
      </c>
      <c r="CM49" s="11">
        <v>0.96499999999999997</v>
      </c>
      <c r="CN49" s="11">
        <v>0.96499999999999997</v>
      </c>
      <c r="CO49" s="11">
        <v>0.96499999999999997</v>
      </c>
      <c r="CP49" s="11">
        <v>0.96499999999999997</v>
      </c>
      <c r="CQ49" s="11">
        <v>0.96499999999999997</v>
      </c>
      <c r="CR49" s="11">
        <v>0.96499999999999997</v>
      </c>
      <c r="CS49" s="11">
        <v>0.96499999999999997</v>
      </c>
      <c r="CT49" s="11">
        <v>0.96499999999999997</v>
      </c>
      <c r="CU49" s="11">
        <v>0.96499999999999997</v>
      </c>
      <c r="CV49" s="11">
        <v>0.96499999999999997</v>
      </c>
      <c r="CW49" s="11">
        <v>0.96499999999999997</v>
      </c>
      <c r="CX49" s="11">
        <v>0.96499999999999997</v>
      </c>
      <c r="CY49" s="11">
        <v>0.96499999999999997</v>
      </c>
      <c r="CZ49" s="11">
        <v>0.96499999999999997</v>
      </c>
      <c r="DA49" s="11">
        <v>0.96499999999999997</v>
      </c>
      <c r="DB49" s="11">
        <v>0.96499999999999997</v>
      </c>
    </row>
    <row r="50" spans="1:106" x14ac:dyDescent="0.25">
      <c r="A50" s="102">
        <v>61</v>
      </c>
      <c r="B50" s="11">
        <v>1</v>
      </c>
      <c r="C50" s="11">
        <v>0.97860000000000003</v>
      </c>
      <c r="D50" s="11">
        <v>0.9768</v>
      </c>
      <c r="E50" s="11">
        <v>0.97509999999999997</v>
      </c>
      <c r="F50" s="11">
        <v>0.9738</v>
      </c>
      <c r="G50" s="11">
        <v>0.9728</v>
      </c>
      <c r="H50" s="11">
        <v>0.97209999999999996</v>
      </c>
      <c r="I50" s="11">
        <v>0.97130000000000005</v>
      </c>
      <c r="J50" s="11">
        <v>0.97050000000000003</v>
      </c>
      <c r="K50" s="11">
        <v>0.96960000000000002</v>
      </c>
      <c r="L50" s="11">
        <v>0.96870000000000001</v>
      </c>
      <c r="M50" s="11">
        <v>0.96779999999999999</v>
      </c>
      <c r="N50" s="11">
        <v>0.96699999999999997</v>
      </c>
      <c r="O50" s="11">
        <v>0.96619999999999995</v>
      </c>
      <c r="P50" s="11">
        <v>0.96550000000000002</v>
      </c>
      <c r="Q50" s="11">
        <v>0.96589999999999998</v>
      </c>
      <c r="R50" s="11">
        <v>0.96589999999999998</v>
      </c>
      <c r="S50" s="11">
        <v>0.96589999999999998</v>
      </c>
      <c r="T50" s="11">
        <v>0.96589999999999998</v>
      </c>
      <c r="U50" s="11">
        <v>0.96589999999999998</v>
      </c>
      <c r="V50" s="11">
        <v>0.96589999999999998</v>
      </c>
      <c r="W50" s="11">
        <v>0.96589999999999998</v>
      </c>
      <c r="X50" s="11">
        <v>0.96589999999999998</v>
      </c>
      <c r="Y50" s="11">
        <v>0.96589999999999998</v>
      </c>
      <c r="Z50" s="11">
        <v>0.96589999999999998</v>
      </c>
      <c r="AA50" s="11">
        <v>0.96589999999999998</v>
      </c>
      <c r="AB50" s="11">
        <v>0.96589999999999998</v>
      </c>
      <c r="AC50" s="11">
        <v>0.96589999999999998</v>
      </c>
      <c r="AD50" s="11">
        <v>0.96589999999999998</v>
      </c>
      <c r="AE50" s="11">
        <v>0.96589999999999998</v>
      </c>
      <c r="AF50" s="11">
        <v>0.96589999999999998</v>
      </c>
      <c r="AG50" s="11">
        <v>0.96589999999999998</v>
      </c>
      <c r="AH50" s="11">
        <v>0.96589999999999998</v>
      </c>
      <c r="AI50" s="11">
        <v>0.96589999999999998</v>
      </c>
      <c r="AJ50" s="11">
        <v>0.96589999999999998</v>
      </c>
      <c r="AK50" s="11">
        <v>0.96589999999999998</v>
      </c>
      <c r="AL50" s="11">
        <v>0.96589999999999998</v>
      </c>
      <c r="AM50" s="11">
        <v>0.96589999999999998</v>
      </c>
      <c r="AN50" s="11">
        <v>0.96589999999999998</v>
      </c>
      <c r="AO50" s="11">
        <v>0.96589999999999998</v>
      </c>
      <c r="AP50" s="11">
        <v>0.96589999999999998</v>
      </c>
      <c r="AQ50" s="11">
        <v>0.96589999999999998</v>
      </c>
      <c r="AR50" s="11">
        <v>0.96589999999999998</v>
      </c>
      <c r="AS50" s="11">
        <v>0.96589999999999998</v>
      </c>
      <c r="AT50" s="11">
        <v>0.96589999999999998</v>
      </c>
      <c r="AU50" s="11">
        <v>0.96589999999999998</v>
      </c>
      <c r="AV50" s="11">
        <v>0.96589999999999998</v>
      </c>
      <c r="AW50" s="11">
        <v>0.96589999999999998</v>
      </c>
      <c r="AX50" s="11">
        <v>0.96589999999999998</v>
      </c>
      <c r="AY50" s="11">
        <v>0.96589999999999998</v>
      </c>
      <c r="AZ50" s="11">
        <v>0.96589999999999998</v>
      </c>
      <c r="BA50" s="11">
        <v>0.96589999999999998</v>
      </c>
      <c r="BB50" s="11">
        <v>0.96589999999999998</v>
      </c>
      <c r="BC50" s="11">
        <v>0.96589999999999998</v>
      </c>
      <c r="BD50" s="11">
        <v>0.96589999999999998</v>
      </c>
      <c r="BE50" s="11">
        <v>0.96589999999999998</v>
      </c>
      <c r="BF50" s="11">
        <v>0.96589999999999998</v>
      </c>
      <c r="BG50" s="11">
        <v>0.96589999999999998</v>
      </c>
      <c r="BH50" s="11">
        <v>0.96589999999999998</v>
      </c>
      <c r="BI50" s="11">
        <v>0.96589999999999998</v>
      </c>
      <c r="BJ50" s="11">
        <v>0.96589999999999998</v>
      </c>
      <c r="BK50" s="11">
        <v>0.96589999999999998</v>
      </c>
      <c r="BL50" s="11">
        <v>0.96589999999999998</v>
      </c>
      <c r="BM50" s="11">
        <v>0.96589999999999998</v>
      </c>
      <c r="BN50" s="11">
        <v>0.96589999999999998</v>
      </c>
      <c r="BO50" s="11">
        <v>0.96589999999999998</v>
      </c>
      <c r="BP50" s="11">
        <v>0.96589999999999998</v>
      </c>
      <c r="BQ50" s="11">
        <v>0.96589999999999998</v>
      </c>
      <c r="BR50" s="11">
        <v>0.96589999999999998</v>
      </c>
      <c r="BS50" s="11">
        <v>0.96589999999999998</v>
      </c>
      <c r="BT50" s="11">
        <v>0.96589999999999998</v>
      </c>
      <c r="BU50" s="11">
        <v>0.96589999999999998</v>
      </c>
      <c r="BV50" s="11">
        <v>0.96589999999999998</v>
      </c>
      <c r="BW50" s="11">
        <v>0.96589999999999998</v>
      </c>
      <c r="BX50" s="11">
        <v>0.96589999999999998</v>
      </c>
      <c r="BY50" s="11">
        <v>0.96589999999999998</v>
      </c>
      <c r="BZ50" s="11">
        <v>0.96589999999999998</v>
      </c>
      <c r="CA50" s="11">
        <v>0.96589999999999998</v>
      </c>
      <c r="CB50" s="11">
        <v>0.96589999999999998</v>
      </c>
      <c r="CC50" s="11">
        <v>0.96589999999999998</v>
      </c>
      <c r="CD50" s="11">
        <v>0.96589999999999998</v>
      </c>
      <c r="CE50" s="11">
        <v>0.96589999999999998</v>
      </c>
      <c r="CF50" s="11">
        <v>0.96589999999999998</v>
      </c>
      <c r="CG50" s="11">
        <v>0.96589999999999998</v>
      </c>
      <c r="CH50" s="11">
        <v>0.96589999999999998</v>
      </c>
      <c r="CI50" s="11">
        <v>0.96589999999999998</v>
      </c>
      <c r="CJ50" s="11">
        <v>0.96589999999999998</v>
      </c>
      <c r="CK50" s="11">
        <v>0.96589999999999998</v>
      </c>
      <c r="CL50" s="11">
        <v>0.96589999999999998</v>
      </c>
      <c r="CM50" s="11">
        <v>0.96589999999999998</v>
      </c>
      <c r="CN50" s="11">
        <v>0.96589999999999998</v>
      </c>
      <c r="CO50" s="11">
        <v>0.96589999999999998</v>
      </c>
      <c r="CP50" s="11">
        <v>0.96589999999999998</v>
      </c>
      <c r="CQ50" s="11">
        <v>0.96589999999999998</v>
      </c>
      <c r="CR50" s="11">
        <v>0.96589999999999998</v>
      </c>
      <c r="CS50" s="11">
        <v>0.96589999999999998</v>
      </c>
      <c r="CT50" s="11">
        <v>0.96589999999999998</v>
      </c>
      <c r="CU50" s="11">
        <v>0.96589999999999998</v>
      </c>
      <c r="CV50" s="11">
        <v>0.96589999999999998</v>
      </c>
      <c r="CW50" s="11">
        <v>0.96589999999999998</v>
      </c>
      <c r="CX50" s="11">
        <v>0.96589999999999998</v>
      </c>
      <c r="CY50" s="11">
        <v>0.96589999999999998</v>
      </c>
      <c r="CZ50" s="11">
        <v>0.96589999999999998</v>
      </c>
      <c r="DA50" s="11">
        <v>0.96589999999999998</v>
      </c>
      <c r="DB50" s="11">
        <v>0.96589999999999998</v>
      </c>
    </row>
    <row r="51" spans="1:106" x14ac:dyDescent="0.25">
      <c r="A51" s="102">
        <v>62</v>
      </c>
      <c r="B51" s="11">
        <v>1</v>
      </c>
      <c r="C51" s="11">
        <v>0.97889999999999999</v>
      </c>
      <c r="D51" s="11">
        <v>0.97719999999999996</v>
      </c>
      <c r="E51" s="11">
        <v>0.97570000000000001</v>
      </c>
      <c r="F51" s="11">
        <v>0.97440000000000004</v>
      </c>
      <c r="G51" s="11">
        <v>0.97350000000000003</v>
      </c>
      <c r="H51" s="11">
        <v>0.9728</v>
      </c>
      <c r="I51" s="11">
        <v>0.97209999999999996</v>
      </c>
      <c r="J51" s="11">
        <v>0.97130000000000005</v>
      </c>
      <c r="K51" s="11">
        <v>0.97040000000000004</v>
      </c>
      <c r="L51" s="11">
        <v>0.96950000000000003</v>
      </c>
      <c r="M51" s="11">
        <v>0.96870000000000001</v>
      </c>
      <c r="N51" s="11">
        <v>0.96789999999999998</v>
      </c>
      <c r="O51" s="11">
        <v>0.96709999999999996</v>
      </c>
      <c r="P51" s="11">
        <v>0.96640000000000004</v>
      </c>
      <c r="Q51" s="11">
        <v>0.96689999999999998</v>
      </c>
      <c r="R51" s="11">
        <v>0.96689999999999998</v>
      </c>
      <c r="S51" s="11">
        <v>0.96689999999999998</v>
      </c>
      <c r="T51" s="11">
        <v>0.96689999999999998</v>
      </c>
      <c r="U51" s="11">
        <v>0.96689999999999998</v>
      </c>
      <c r="V51" s="11">
        <v>0.96689999999999998</v>
      </c>
      <c r="W51" s="11">
        <v>0.96689999999999998</v>
      </c>
      <c r="X51" s="11">
        <v>0.96689999999999998</v>
      </c>
      <c r="Y51" s="11">
        <v>0.96689999999999998</v>
      </c>
      <c r="Z51" s="11">
        <v>0.96689999999999998</v>
      </c>
      <c r="AA51" s="11">
        <v>0.96689999999999998</v>
      </c>
      <c r="AB51" s="11">
        <v>0.96689999999999998</v>
      </c>
      <c r="AC51" s="11">
        <v>0.96689999999999998</v>
      </c>
      <c r="AD51" s="11">
        <v>0.96689999999999998</v>
      </c>
      <c r="AE51" s="11">
        <v>0.96689999999999998</v>
      </c>
      <c r="AF51" s="11">
        <v>0.96689999999999998</v>
      </c>
      <c r="AG51" s="11">
        <v>0.96689999999999998</v>
      </c>
      <c r="AH51" s="11">
        <v>0.96689999999999998</v>
      </c>
      <c r="AI51" s="11">
        <v>0.96689999999999998</v>
      </c>
      <c r="AJ51" s="11">
        <v>0.96689999999999998</v>
      </c>
      <c r="AK51" s="11">
        <v>0.96689999999999998</v>
      </c>
      <c r="AL51" s="11">
        <v>0.96689999999999998</v>
      </c>
      <c r="AM51" s="11">
        <v>0.96689999999999998</v>
      </c>
      <c r="AN51" s="11">
        <v>0.96689999999999998</v>
      </c>
      <c r="AO51" s="11">
        <v>0.96689999999999998</v>
      </c>
      <c r="AP51" s="11">
        <v>0.96689999999999998</v>
      </c>
      <c r="AQ51" s="11">
        <v>0.96689999999999998</v>
      </c>
      <c r="AR51" s="11">
        <v>0.96689999999999998</v>
      </c>
      <c r="AS51" s="11">
        <v>0.96689999999999998</v>
      </c>
      <c r="AT51" s="11">
        <v>0.96689999999999998</v>
      </c>
      <c r="AU51" s="11">
        <v>0.96689999999999998</v>
      </c>
      <c r="AV51" s="11">
        <v>0.96689999999999998</v>
      </c>
      <c r="AW51" s="11">
        <v>0.96689999999999998</v>
      </c>
      <c r="AX51" s="11">
        <v>0.96689999999999998</v>
      </c>
      <c r="AY51" s="11">
        <v>0.96689999999999998</v>
      </c>
      <c r="AZ51" s="11">
        <v>0.96689999999999998</v>
      </c>
      <c r="BA51" s="11">
        <v>0.96689999999999998</v>
      </c>
      <c r="BB51" s="11">
        <v>0.96689999999999998</v>
      </c>
      <c r="BC51" s="11">
        <v>0.96689999999999998</v>
      </c>
      <c r="BD51" s="11">
        <v>0.96689999999999998</v>
      </c>
      <c r="BE51" s="11">
        <v>0.96689999999999998</v>
      </c>
      <c r="BF51" s="11">
        <v>0.96689999999999998</v>
      </c>
      <c r="BG51" s="11">
        <v>0.96689999999999998</v>
      </c>
      <c r="BH51" s="11">
        <v>0.96689999999999998</v>
      </c>
      <c r="BI51" s="11">
        <v>0.96689999999999998</v>
      </c>
      <c r="BJ51" s="11">
        <v>0.96689999999999998</v>
      </c>
      <c r="BK51" s="11">
        <v>0.96689999999999998</v>
      </c>
      <c r="BL51" s="11">
        <v>0.96689999999999998</v>
      </c>
      <c r="BM51" s="11">
        <v>0.96689999999999998</v>
      </c>
      <c r="BN51" s="11">
        <v>0.96689999999999998</v>
      </c>
      <c r="BO51" s="11">
        <v>0.96689999999999998</v>
      </c>
      <c r="BP51" s="11">
        <v>0.96689999999999998</v>
      </c>
      <c r="BQ51" s="11">
        <v>0.96689999999999998</v>
      </c>
      <c r="BR51" s="11">
        <v>0.96689999999999998</v>
      </c>
      <c r="BS51" s="11">
        <v>0.96689999999999998</v>
      </c>
      <c r="BT51" s="11">
        <v>0.96689999999999998</v>
      </c>
      <c r="BU51" s="11">
        <v>0.96689999999999998</v>
      </c>
      <c r="BV51" s="11">
        <v>0.96689999999999998</v>
      </c>
      <c r="BW51" s="11">
        <v>0.96689999999999998</v>
      </c>
      <c r="BX51" s="11">
        <v>0.96689999999999998</v>
      </c>
      <c r="BY51" s="11">
        <v>0.96689999999999998</v>
      </c>
      <c r="BZ51" s="11">
        <v>0.96689999999999998</v>
      </c>
      <c r="CA51" s="11">
        <v>0.96689999999999998</v>
      </c>
      <c r="CB51" s="11">
        <v>0.96689999999999998</v>
      </c>
      <c r="CC51" s="11">
        <v>0.96689999999999998</v>
      </c>
      <c r="CD51" s="11">
        <v>0.96689999999999998</v>
      </c>
      <c r="CE51" s="11">
        <v>0.96689999999999998</v>
      </c>
      <c r="CF51" s="11">
        <v>0.96689999999999998</v>
      </c>
      <c r="CG51" s="11">
        <v>0.96689999999999998</v>
      </c>
      <c r="CH51" s="11">
        <v>0.96689999999999998</v>
      </c>
      <c r="CI51" s="11">
        <v>0.96689999999999998</v>
      </c>
      <c r="CJ51" s="11">
        <v>0.96689999999999998</v>
      </c>
      <c r="CK51" s="11">
        <v>0.96689999999999998</v>
      </c>
      <c r="CL51" s="11">
        <v>0.96689999999999998</v>
      </c>
      <c r="CM51" s="11">
        <v>0.96689999999999998</v>
      </c>
      <c r="CN51" s="11">
        <v>0.96689999999999998</v>
      </c>
      <c r="CO51" s="11">
        <v>0.96689999999999998</v>
      </c>
      <c r="CP51" s="11">
        <v>0.96689999999999998</v>
      </c>
      <c r="CQ51" s="11">
        <v>0.96689999999999998</v>
      </c>
      <c r="CR51" s="11">
        <v>0.96689999999999998</v>
      </c>
      <c r="CS51" s="11">
        <v>0.96689999999999998</v>
      </c>
      <c r="CT51" s="11">
        <v>0.96689999999999998</v>
      </c>
      <c r="CU51" s="11">
        <v>0.96689999999999998</v>
      </c>
      <c r="CV51" s="11">
        <v>0.96689999999999998</v>
      </c>
      <c r="CW51" s="11">
        <v>0.96689999999999998</v>
      </c>
      <c r="CX51" s="11">
        <v>0.96689999999999998</v>
      </c>
      <c r="CY51" s="11">
        <v>0.96689999999999998</v>
      </c>
      <c r="CZ51" s="11">
        <v>0.96689999999999998</v>
      </c>
      <c r="DA51" s="11">
        <v>0.96689999999999998</v>
      </c>
      <c r="DB51" s="11">
        <v>0.96689999999999998</v>
      </c>
    </row>
    <row r="52" spans="1:106" x14ac:dyDescent="0.25">
      <c r="A52" s="102">
        <v>63</v>
      </c>
      <c r="B52" s="11">
        <v>1</v>
      </c>
      <c r="C52" s="11">
        <v>0.97919999999999996</v>
      </c>
      <c r="D52" s="11">
        <v>0.97760000000000002</v>
      </c>
      <c r="E52" s="11">
        <v>0.97619999999999996</v>
      </c>
      <c r="F52" s="11">
        <v>0.97499999999999998</v>
      </c>
      <c r="G52" s="11">
        <v>0.97419999999999995</v>
      </c>
      <c r="H52" s="11">
        <v>0.97350000000000003</v>
      </c>
      <c r="I52" s="11">
        <v>0.9728</v>
      </c>
      <c r="J52" s="11">
        <v>0.97199999999999998</v>
      </c>
      <c r="K52" s="11">
        <v>0.97119999999999995</v>
      </c>
      <c r="L52" s="11">
        <v>0.97040000000000004</v>
      </c>
      <c r="M52" s="11">
        <v>0.96960000000000002</v>
      </c>
      <c r="N52" s="11">
        <v>0.96879999999999999</v>
      </c>
      <c r="O52" s="11">
        <v>0.96799999999999997</v>
      </c>
      <c r="P52" s="11">
        <v>0.96740000000000004</v>
      </c>
      <c r="Q52" s="11">
        <v>0.96779999999999999</v>
      </c>
      <c r="R52" s="11">
        <v>0.96779999999999999</v>
      </c>
      <c r="S52" s="11">
        <v>0.96779999999999999</v>
      </c>
      <c r="T52" s="11">
        <v>0.96779999999999999</v>
      </c>
      <c r="U52" s="11">
        <v>0.96779999999999999</v>
      </c>
      <c r="V52" s="11">
        <v>0.96779999999999999</v>
      </c>
      <c r="W52" s="11">
        <v>0.96779999999999999</v>
      </c>
      <c r="X52" s="11">
        <v>0.96779999999999999</v>
      </c>
      <c r="Y52" s="11">
        <v>0.96779999999999999</v>
      </c>
      <c r="Z52" s="11">
        <v>0.96779999999999999</v>
      </c>
      <c r="AA52" s="11">
        <v>0.96779999999999999</v>
      </c>
      <c r="AB52" s="11">
        <v>0.96779999999999999</v>
      </c>
      <c r="AC52" s="11">
        <v>0.96779999999999999</v>
      </c>
      <c r="AD52" s="11">
        <v>0.96779999999999999</v>
      </c>
      <c r="AE52" s="11">
        <v>0.96779999999999999</v>
      </c>
      <c r="AF52" s="11">
        <v>0.96779999999999999</v>
      </c>
      <c r="AG52" s="11">
        <v>0.96779999999999999</v>
      </c>
      <c r="AH52" s="11">
        <v>0.96779999999999999</v>
      </c>
      <c r="AI52" s="11">
        <v>0.96779999999999999</v>
      </c>
      <c r="AJ52" s="11">
        <v>0.96779999999999999</v>
      </c>
      <c r="AK52" s="11">
        <v>0.96779999999999999</v>
      </c>
      <c r="AL52" s="11">
        <v>0.96779999999999999</v>
      </c>
      <c r="AM52" s="11">
        <v>0.96779999999999999</v>
      </c>
      <c r="AN52" s="11">
        <v>0.96779999999999999</v>
      </c>
      <c r="AO52" s="11">
        <v>0.96779999999999999</v>
      </c>
      <c r="AP52" s="11">
        <v>0.96779999999999999</v>
      </c>
      <c r="AQ52" s="11">
        <v>0.96779999999999999</v>
      </c>
      <c r="AR52" s="11">
        <v>0.96779999999999999</v>
      </c>
      <c r="AS52" s="11">
        <v>0.96779999999999999</v>
      </c>
      <c r="AT52" s="11">
        <v>0.96779999999999999</v>
      </c>
      <c r="AU52" s="11">
        <v>0.96779999999999999</v>
      </c>
      <c r="AV52" s="11">
        <v>0.96779999999999999</v>
      </c>
      <c r="AW52" s="11">
        <v>0.96779999999999999</v>
      </c>
      <c r="AX52" s="11">
        <v>0.96779999999999999</v>
      </c>
      <c r="AY52" s="11">
        <v>0.96779999999999999</v>
      </c>
      <c r="AZ52" s="11">
        <v>0.96779999999999999</v>
      </c>
      <c r="BA52" s="11">
        <v>0.96779999999999999</v>
      </c>
      <c r="BB52" s="11">
        <v>0.96779999999999999</v>
      </c>
      <c r="BC52" s="11">
        <v>0.96779999999999999</v>
      </c>
      <c r="BD52" s="11">
        <v>0.96779999999999999</v>
      </c>
      <c r="BE52" s="11">
        <v>0.96779999999999999</v>
      </c>
      <c r="BF52" s="11">
        <v>0.96779999999999999</v>
      </c>
      <c r="BG52" s="11">
        <v>0.96779999999999999</v>
      </c>
      <c r="BH52" s="11">
        <v>0.96779999999999999</v>
      </c>
      <c r="BI52" s="11">
        <v>0.96779999999999999</v>
      </c>
      <c r="BJ52" s="11">
        <v>0.96779999999999999</v>
      </c>
      <c r="BK52" s="11">
        <v>0.96779999999999999</v>
      </c>
      <c r="BL52" s="11">
        <v>0.96779999999999999</v>
      </c>
      <c r="BM52" s="11">
        <v>0.96779999999999999</v>
      </c>
      <c r="BN52" s="11">
        <v>0.96779999999999999</v>
      </c>
      <c r="BO52" s="11">
        <v>0.96779999999999999</v>
      </c>
      <c r="BP52" s="11">
        <v>0.96779999999999999</v>
      </c>
      <c r="BQ52" s="11">
        <v>0.96779999999999999</v>
      </c>
      <c r="BR52" s="11">
        <v>0.96779999999999999</v>
      </c>
      <c r="BS52" s="11">
        <v>0.96779999999999999</v>
      </c>
      <c r="BT52" s="11">
        <v>0.96779999999999999</v>
      </c>
      <c r="BU52" s="11">
        <v>0.96779999999999999</v>
      </c>
      <c r="BV52" s="11">
        <v>0.96779999999999999</v>
      </c>
      <c r="BW52" s="11">
        <v>0.96779999999999999</v>
      </c>
      <c r="BX52" s="11">
        <v>0.96779999999999999</v>
      </c>
      <c r="BY52" s="11">
        <v>0.96779999999999999</v>
      </c>
      <c r="BZ52" s="11">
        <v>0.96779999999999999</v>
      </c>
      <c r="CA52" s="11">
        <v>0.96779999999999999</v>
      </c>
      <c r="CB52" s="11">
        <v>0.96779999999999999</v>
      </c>
      <c r="CC52" s="11">
        <v>0.96779999999999999</v>
      </c>
      <c r="CD52" s="11">
        <v>0.96779999999999999</v>
      </c>
      <c r="CE52" s="11">
        <v>0.96779999999999999</v>
      </c>
      <c r="CF52" s="11">
        <v>0.96779999999999999</v>
      </c>
      <c r="CG52" s="11">
        <v>0.96779999999999999</v>
      </c>
      <c r="CH52" s="11">
        <v>0.96779999999999999</v>
      </c>
      <c r="CI52" s="11">
        <v>0.96779999999999999</v>
      </c>
      <c r="CJ52" s="11">
        <v>0.96779999999999999</v>
      </c>
      <c r="CK52" s="11">
        <v>0.96779999999999999</v>
      </c>
      <c r="CL52" s="11">
        <v>0.96779999999999999</v>
      </c>
      <c r="CM52" s="11">
        <v>0.96779999999999999</v>
      </c>
      <c r="CN52" s="11">
        <v>0.96779999999999999</v>
      </c>
      <c r="CO52" s="11">
        <v>0.96779999999999999</v>
      </c>
      <c r="CP52" s="11">
        <v>0.96779999999999999</v>
      </c>
      <c r="CQ52" s="11">
        <v>0.96779999999999999</v>
      </c>
      <c r="CR52" s="11">
        <v>0.96779999999999999</v>
      </c>
      <c r="CS52" s="11">
        <v>0.96779999999999999</v>
      </c>
      <c r="CT52" s="11">
        <v>0.96779999999999999</v>
      </c>
      <c r="CU52" s="11">
        <v>0.96779999999999999</v>
      </c>
      <c r="CV52" s="11">
        <v>0.96779999999999999</v>
      </c>
      <c r="CW52" s="11">
        <v>0.96779999999999999</v>
      </c>
      <c r="CX52" s="11">
        <v>0.96779999999999999</v>
      </c>
      <c r="CY52" s="11">
        <v>0.96779999999999999</v>
      </c>
      <c r="CZ52" s="11">
        <v>0.96779999999999999</v>
      </c>
      <c r="DA52" s="11">
        <v>0.96779999999999999</v>
      </c>
      <c r="DB52" s="11">
        <v>0.96779999999999999</v>
      </c>
    </row>
    <row r="53" spans="1:106" x14ac:dyDescent="0.25">
      <c r="A53" s="102">
        <v>64</v>
      </c>
      <c r="B53" s="11">
        <v>1</v>
      </c>
      <c r="C53" s="11">
        <v>0.97940000000000005</v>
      </c>
      <c r="D53" s="11">
        <v>0.97799999999999998</v>
      </c>
      <c r="E53" s="11">
        <v>0.97670000000000001</v>
      </c>
      <c r="F53" s="11">
        <v>0.97560000000000002</v>
      </c>
      <c r="G53" s="11">
        <v>0.97489999999999999</v>
      </c>
      <c r="H53" s="11">
        <v>0.97419999999999995</v>
      </c>
      <c r="I53" s="11">
        <v>0.97360000000000002</v>
      </c>
      <c r="J53" s="11">
        <v>0.9728</v>
      </c>
      <c r="K53" s="11">
        <v>0.97199999999999998</v>
      </c>
      <c r="L53" s="11">
        <v>0.97119999999999995</v>
      </c>
      <c r="M53" s="11">
        <v>0.97040000000000004</v>
      </c>
      <c r="N53" s="11">
        <v>0.96960000000000002</v>
      </c>
      <c r="O53" s="11">
        <v>0.96889999999999998</v>
      </c>
      <c r="P53" s="11">
        <v>0.96830000000000005</v>
      </c>
      <c r="Q53" s="11">
        <v>0.96870000000000001</v>
      </c>
      <c r="R53" s="11">
        <v>0.96870000000000001</v>
      </c>
      <c r="S53" s="11">
        <v>0.96870000000000001</v>
      </c>
      <c r="T53" s="11">
        <v>0.96870000000000001</v>
      </c>
      <c r="U53" s="11">
        <v>0.96870000000000001</v>
      </c>
      <c r="V53" s="11">
        <v>0.96870000000000001</v>
      </c>
      <c r="W53" s="11">
        <v>0.96870000000000001</v>
      </c>
      <c r="X53" s="11">
        <v>0.96870000000000001</v>
      </c>
      <c r="Y53" s="11">
        <v>0.96870000000000001</v>
      </c>
      <c r="Z53" s="11">
        <v>0.96870000000000001</v>
      </c>
      <c r="AA53" s="11">
        <v>0.96870000000000001</v>
      </c>
      <c r="AB53" s="11">
        <v>0.96870000000000001</v>
      </c>
      <c r="AC53" s="11">
        <v>0.96870000000000001</v>
      </c>
      <c r="AD53" s="11">
        <v>0.96870000000000001</v>
      </c>
      <c r="AE53" s="11">
        <v>0.96870000000000001</v>
      </c>
      <c r="AF53" s="11">
        <v>0.96870000000000001</v>
      </c>
      <c r="AG53" s="11">
        <v>0.96870000000000001</v>
      </c>
      <c r="AH53" s="11">
        <v>0.96870000000000001</v>
      </c>
      <c r="AI53" s="11">
        <v>0.96870000000000001</v>
      </c>
      <c r="AJ53" s="11">
        <v>0.96870000000000001</v>
      </c>
      <c r="AK53" s="11">
        <v>0.96870000000000001</v>
      </c>
      <c r="AL53" s="11">
        <v>0.96870000000000001</v>
      </c>
      <c r="AM53" s="11">
        <v>0.96870000000000001</v>
      </c>
      <c r="AN53" s="11">
        <v>0.96870000000000001</v>
      </c>
      <c r="AO53" s="11">
        <v>0.96870000000000001</v>
      </c>
      <c r="AP53" s="11">
        <v>0.96870000000000001</v>
      </c>
      <c r="AQ53" s="11">
        <v>0.96870000000000001</v>
      </c>
      <c r="AR53" s="11">
        <v>0.96870000000000001</v>
      </c>
      <c r="AS53" s="11">
        <v>0.96870000000000001</v>
      </c>
      <c r="AT53" s="11">
        <v>0.96870000000000001</v>
      </c>
      <c r="AU53" s="11">
        <v>0.96870000000000001</v>
      </c>
      <c r="AV53" s="11">
        <v>0.96870000000000001</v>
      </c>
      <c r="AW53" s="11">
        <v>0.96870000000000001</v>
      </c>
      <c r="AX53" s="11">
        <v>0.96870000000000001</v>
      </c>
      <c r="AY53" s="11">
        <v>0.96870000000000001</v>
      </c>
      <c r="AZ53" s="11">
        <v>0.96870000000000001</v>
      </c>
      <c r="BA53" s="11">
        <v>0.96870000000000001</v>
      </c>
      <c r="BB53" s="11">
        <v>0.96870000000000001</v>
      </c>
      <c r="BC53" s="11">
        <v>0.96870000000000001</v>
      </c>
      <c r="BD53" s="11">
        <v>0.96870000000000001</v>
      </c>
      <c r="BE53" s="11">
        <v>0.96870000000000001</v>
      </c>
      <c r="BF53" s="11">
        <v>0.96870000000000001</v>
      </c>
      <c r="BG53" s="11">
        <v>0.96870000000000001</v>
      </c>
      <c r="BH53" s="11">
        <v>0.96870000000000001</v>
      </c>
      <c r="BI53" s="11">
        <v>0.96870000000000001</v>
      </c>
      <c r="BJ53" s="11">
        <v>0.96870000000000001</v>
      </c>
      <c r="BK53" s="11">
        <v>0.96870000000000001</v>
      </c>
      <c r="BL53" s="11">
        <v>0.96870000000000001</v>
      </c>
      <c r="BM53" s="11">
        <v>0.96870000000000001</v>
      </c>
      <c r="BN53" s="11">
        <v>0.96870000000000001</v>
      </c>
      <c r="BO53" s="11">
        <v>0.96870000000000001</v>
      </c>
      <c r="BP53" s="11">
        <v>0.96870000000000001</v>
      </c>
      <c r="BQ53" s="11">
        <v>0.96870000000000001</v>
      </c>
      <c r="BR53" s="11">
        <v>0.96870000000000001</v>
      </c>
      <c r="BS53" s="11">
        <v>0.96870000000000001</v>
      </c>
      <c r="BT53" s="11">
        <v>0.96870000000000001</v>
      </c>
      <c r="BU53" s="11">
        <v>0.96870000000000001</v>
      </c>
      <c r="BV53" s="11">
        <v>0.96870000000000001</v>
      </c>
      <c r="BW53" s="11">
        <v>0.96870000000000001</v>
      </c>
      <c r="BX53" s="11">
        <v>0.96870000000000001</v>
      </c>
      <c r="BY53" s="11">
        <v>0.96870000000000001</v>
      </c>
      <c r="BZ53" s="11">
        <v>0.96870000000000001</v>
      </c>
      <c r="CA53" s="11">
        <v>0.96870000000000001</v>
      </c>
      <c r="CB53" s="11">
        <v>0.96870000000000001</v>
      </c>
      <c r="CC53" s="11">
        <v>0.96870000000000001</v>
      </c>
      <c r="CD53" s="11">
        <v>0.96870000000000001</v>
      </c>
      <c r="CE53" s="11">
        <v>0.96870000000000001</v>
      </c>
      <c r="CF53" s="11">
        <v>0.96870000000000001</v>
      </c>
      <c r="CG53" s="11">
        <v>0.96870000000000001</v>
      </c>
      <c r="CH53" s="11">
        <v>0.96870000000000001</v>
      </c>
      <c r="CI53" s="11">
        <v>0.96870000000000001</v>
      </c>
      <c r="CJ53" s="11">
        <v>0.96870000000000001</v>
      </c>
      <c r="CK53" s="11">
        <v>0.96870000000000001</v>
      </c>
      <c r="CL53" s="11">
        <v>0.96870000000000001</v>
      </c>
      <c r="CM53" s="11">
        <v>0.96870000000000001</v>
      </c>
      <c r="CN53" s="11">
        <v>0.96870000000000001</v>
      </c>
      <c r="CO53" s="11">
        <v>0.96870000000000001</v>
      </c>
      <c r="CP53" s="11">
        <v>0.96870000000000001</v>
      </c>
      <c r="CQ53" s="11">
        <v>0.96870000000000001</v>
      </c>
      <c r="CR53" s="11">
        <v>0.96870000000000001</v>
      </c>
      <c r="CS53" s="11">
        <v>0.96870000000000001</v>
      </c>
      <c r="CT53" s="11">
        <v>0.96870000000000001</v>
      </c>
      <c r="CU53" s="11">
        <v>0.96870000000000001</v>
      </c>
      <c r="CV53" s="11">
        <v>0.96870000000000001</v>
      </c>
      <c r="CW53" s="11">
        <v>0.96870000000000001</v>
      </c>
      <c r="CX53" s="11">
        <v>0.96870000000000001</v>
      </c>
      <c r="CY53" s="11">
        <v>0.96870000000000001</v>
      </c>
      <c r="CZ53" s="11">
        <v>0.96870000000000001</v>
      </c>
      <c r="DA53" s="11">
        <v>0.96870000000000001</v>
      </c>
      <c r="DB53" s="11">
        <v>0.96870000000000001</v>
      </c>
    </row>
    <row r="54" spans="1:106" x14ac:dyDescent="0.25">
      <c r="A54" s="102">
        <v>65</v>
      </c>
      <c r="B54" s="11">
        <v>1</v>
      </c>
      <c r="C54" s="11">
        <v>0.97970000000000002</v>
      </c>
      <c r="D54" s="11">
        <v>0.97840000000000005</v>
      </c>
      <c r="E54" s="11">
        <v>0.97719999999999996</v>
      </c>
      <c r="F54" s="11">
        <v>0.97619999999999996</v>
      </c>
      <c r="G54" s="11">
        <v>0.97550000000000003</v>
      </c>
      <c r="H54" s="11">
        <v>0.97499999999999998</v>
      </c>
      <c r="I54" s="11">
        <v>0.97430000000000005</v>
      </c>
      <c r="J54" s="11">
        <v>0.97360000000000002</v>
      </c>
      <c r="K54" s="11">
        <v>0.97289999999999999</v>
      </c>
      <c r="L54" s="11">
        <v>0.97209999999999996</v>
      </c>
      <c r="M54" s="11">
        <v>0.97130000000000005</v>
      </c>
      <c r="N54" s="11">
        <v>0.97050000000000003</v>
      </c>
      <c r="O54" s="11">
        <v>0.9698</v>
      </c>
      <c r="P54" s="11">
        <v>0.96919999999999995</v>
      </c>
      <c r="Q54" s="11">
        <v>0.96960000000000002</v>
      </c>
      <c r="R54" s="11">
        <v>0.96960000000000002</v>
      </c>
      <c r="S54" s="11">
        <v>0.96960000000000002</v>
      </c>
      <c r="T54" s="11">
        <v>0.96960000000000002</v>
      </c>
      <c r="U54" s="11">
        <v>0.96960000000000002</v>
      </c>
      <c r="V54" s="11">
        <v>0.96960000000000002</v>
      </c>
      <c r="W54" s="11">
        <v>0.96960000000000002</v>
      </c>
      <c r="X54" s="11">
        <v>0.96960000000000002</v>
      </c>
      <c r="Y54" s="11">
        <v>0.96960000000000002</v>
      </c>
      <c r="Z54" s="11">
        <v>0.96960000000000002</v>
      </c>
      <c r="AA54" s="11">
        <v>0.96960000000000002</v>
      </c>
      <c r="AB54" s="11">
        <v>0.96960000000000002</v>
      </c>
      <c r="AC54" s="11">
        <v>0.96960000000000002</v>
      </c>
      <c r="AD54" s="11">
        <v>0.96960000000000002</v>
      </c>
      <c r="AE54" s="11">
        <v>0.96960000000000002</v>
      </c>
      <c r="AF54" s="11">
        <v>0.96960000000000002</v>
      </c>
      <c r="AG54" s="11">
        <v>0.96960000000000002</v>
      </c>
      <c r="AH54" s="11">
        <v>0.96960000000000002</v>
      </c>
      <c r="AI54" s="11">
        <v>0.96960000000000002</v>
      </c>
      <c r="AJ54" s="11">
        <v>0.96960000000000002</v>
      </c>
      <c r="AK54" s="11">
        <v>0.96960000000000002</v>
      </c>
      <c r="AL54" s="11">
        <v>0.96960000000000002</v>
      </c>
      <c r="AM54" s="11">
        <v>0.96960000000000002</v>
      </c>
      <c r="AN54" s="11">
        <v>0.96960000000000002</v>
      </c>
      <c r="AO54" s="11">
        <v>0.96960000000000002</v>
      </c>
      <c r="AP54" s="11">
        <v>0.96960000000000002</v>
      </c>
      <c r="AQ54" s="11">
        <v>0.96960000000000002</v>
      </c>
      <c r="AR54" s="11">
        <v>0.96960000000000002</v>
      </c>
      <c r="AS54" s="11">
        <v>0.96960000000000002</v>
      </c>
      <c r="AT54" s="11">
        <v>0.96960000000000002</v>
      </c>
      <c r="AU54" s="11">
        <v>0.96960000000000002</v>
      </c>
      <c r="AV54" s="11">
        <v>0.96960000000000002</v>
      </c>
      <c r="AW54" s="11">
        <v>0.96960000000000002</v>
      </c>
      <c r="AX54" s="11">
        <v>0.96960000000000002</v>
      </c>
      <c r="AY54" s="11">
        <v>0.96960000000000002</v>
      </c>
      <c r="AZ54" s="11">
        <v>0.96960000000000002</v>
      </c>
      <c r="BA54" s="11">
        <v>0.96960000000000002</v>
      </c>
      <c r="BB54" s="11">
        <v>0.96960000000000002</v>
      </c>
      <c r="BC54" s="11">
        <v>0.96960000000000002</v>
      </c>
      <c r="BD54" s="11">
        <v>0.96960000000000002</v>
      </c>
      <c r="BE54" s="11">
        <v>0.96960000000000002</v>
      </c>
      <c r="BF54" s="11">
        <v>0.96960000000000002</v>
      </c>
      <c r="BG54" s="11">
        <v>0.96960000000000002</v>
      </c>
      <c r="BH54" s="11">
        <v>0.96960000000000002</v>
      </c>
      <c r="BI54" s="11">
        <v>0.96960000000000002</v>
      </c>
      <c r="BJ54" s="11">
        <v>0.96960000000000002</v>
      </c>
      <c r="BK54" s="11">
        <v>0.96960000000000002</v>
      </c>
      <c r="BL54" s="11">
        <v>0.96960000000000002</v>
      </c>
      <c r="BM54" s="11">
        <v>0.96960000000000002</v>
      </c>
      <c r="BN54" s="11">
        <v>0.96960000000000002</v>
      </c>
      <c r="BO54" s="11">
        <v>0.96960000000000002</v>
      </c>
      <c r="BP54" s="11">
        <v>0.96960000000000002</v>
      </c>
      <c r="BQ54" s="11">
        <v>0.96960000000000002</v>
      </c>
      <c r="BR54" s="11">
        <v>0.96960000000000002</v>
      </c>
      <c r="BS54" s="11">
        <v>0.96960000000000002</v>
      </c>
      <c r="BT54" s="11">
        <v>0.96960000000000002</v>
      </c>
      <c r="BU54" s="11">
        <v>0.96960000000000002</v>
      </c>
      <c r="BV54" s="11">
        <v>0.96960000000000002</v>
      </c>
      <c r="BW54" s="11">
        <v>0.96960000000000002</v>
      </c>
      <c r="BX54" s="11">
        <v>0.96960000000000002</v>
      </c>
      <c r="BY54" s="11">
        <v>0.96960000000000002</v>
      </c>
      <c r="BZ54" s="11">
        <v>0.96960000000000002</v>
      </c>
      <c r="CA54" s="11">
        <v>0.96960000000000002</v>
      </c>
      <c r="CB54" s="11">
        <v>0.96960000000000002</v>
      </c>
      <c r="CC54" s="11">
        <v>0.96960000000000002</v>
      </c>
      <c r="CD54" s="11">
        <v>0.96960000000000002</v>
      </c>
      <c r="CE54" s="11">
        <v>0.96960000000000002</v>
      </c>
      <c r="CF54" s="11">
        <v>0.96960000000000002</v>
      </c>
      <c r="CG54" s="11">
        <v>0.96960000000000002</v>
      </c>
      <c r="CH54" s="11">
        <v>0.96960000000000002</v>
      </c>
      <c r="CI54" s="11">
        <v>0.96960000000000002</v>
      </c>
      <c r="CJ54" s="11">
        <v>0.96960000000000002</v>
      </c>
      <c r="CK54" s="11">
        <v>0.96960000000000002</v>
      </c>
      <c r="CL54" s="11">
        <v>0.96960000000000002</v>
      </c>
      <c r="CM54" s="11">
        <v>0.96960000000000002</v>
      </c>
      <c r="CN54" s="11">
        <v>0.96960000000000002</v>
      </c>
      <c r="CO54" s="11">
        <v>0.96960000000000002</v>
      </c>
      <c r="CP54" s="11">
        <v>0.96960000000000002</v>
      </c>
      <c r="CQ54" s="11">
        <v>0.96960000000000002</v>
      </c>
      <c r="CR54" s="11">
        <v>0.96960000000000002</v>
      </c>
      <c r="CS54" s="11">
        <v>0.96960000000000002</v>
      </c>
      <c r="CT54" s="11">
        <v>0.96960000000000002</v>
      </c>
      <c r="CU54" s="11">
        <v>0.96960000000000002</v>
      </c>
      <c r="CV54" s="11">
        <v>0.96960000000000002</v>
      </c>
      <c r="CW54" s="11">
        <v>0.96960000000000002</v>
      </c>
      <c r="CX54" s="11">
        <v>0.96960000000000002</v>
      </c>
      <c r="CY54" s="11">
        <v>0.96960000000000002</v>
      </c>
      <c r="CZ54" s="11">
        <v>0.96960000000000002</v>
      </c>
      <c r="DA54" s="11">
        <v>0.96960000000000002</v>
      </c>
      <c r="DB54" s="11">
        <v>0.96960000000000002</v>
      </c>
    </row>
    <row r="55" spans="1:106" x14ac:dyDescent="0.25">
      <c r="A55" s="102">
        <v>66</v>
      </c>
      <c r="B55" s="11">
        <v>1</v>
      </c>
      <c r="C55" s="11">
        <v>0.97989999999999999</v>
      </c>
      <c r="D55" s="11">
        <v>0.9788</v>
      </c>
      <c r="E55" s="11">
        <v>0.97770000000000001</v>
      </c>
      <c r="F55" s="11">
        <v>0.9768</v>
      </c>
      <c r="G55" s="11">
        <v>0.97619999999999996</v>
      </c>
      <c r="H55" s="11">
        <v>0.97570000000000001</v>
      </c>
      <c r="I55" s="11">
        <v>0.97509999999999997</v>
      </c>
      <c r="J55" s="11">
        <v>0.97440000000000004</v>
      </c>
      <c r="K55" s="11">
        <v>0.97370000000000001</v>
      </c>
      <c r="L55" s="11">
        <v>0.97289999999999999</v>
      </c>
      <c r="M55" s="11">
        <v>0.97219999999999995</v>
      </c>
      <c r="N55" s="11">
        <v>0.97140000000000004</v>
      </c>
      <c r="O55" s="11">
        <v>0.9708</v>
      </c>
      <c r="P55" s="11">
        <v>0.97009999999999996</v>
      </c>
      <c r="Q55" s="11">
        <v>0.97060000000000002</v>
      </c>
      <c r="R55" s="11">
        <v>0.97060000000000002</v>
      </c>
      <c r="S55" s="11">
        <v>0.97060000000000002</v>
      </c>
      <c r="T55" s="11">
        <v>0.97060000000000002</v>
      </c>
      <c r="U55" s="11">
        <v>0.97060000000000002</v>
      </c>
      <c r="V55" s="11">
        <v>0.97060000000000002</v>
      </c>
      <c r="W55" s="11">
        <v>0.97060000000000002</v>
      </c>
      <c r="X55" s="11">
        <v>0.97060000000000002</v>
      </c>
      <c r="Y55" s="11">
        <v>0.97060000000000002</v>
      </c>
      <c r="Z55" s="11">
        <v>0.97060000000000002</v>
      </c>
      <c r="AA55" s="11">
        <v>0.97060000000000002</v>
      </c>
      <c r="AB55" s="11">
        <v>0.97060000000000002</v>
      </c>
      <c r="AC55" s="11">
        <v>0.97060000000000002</v>
      </c>
      <c r="AD55" s="11">
        <v>0.97060000000000002</v>
      </c>
      <c r="AE55" s="11">
        <v>0.97060000000000002</v>
      </c>
      <c r="AF55" s="11">
        <v>0.97060000000000002</v>
      </c>
      <c r="AG55" s="11">
        <v>0.97060000000000002</v>
      </c>
      <c r="AH55" s="11">
        <v>0.97060000000000002</v>
      </c>
      <c r="AI55" s="11">
        <v>0.97060000000000002</v>
      </c>
      <c r="AJ55" s="11">
        <v>0.97060000000000002</v>
      </c>
      <c r="AK55" s="11">
        <v>0.97060000000000002</v>
      </c>
      <c r="AL55" s="11">
        <v>0.97060000000000002</v>
      </c>
      <c r="AM55" s="11">
        <v>0.97060000000000002</v>
      </c>
      <c r="AN55" s="11">
        <v>0.97060000000000002</v>
      </c>
      <c r="AO55" s="11">
        <v>0.97060000000000002</v>
      </c>
      <c r="AP55" s="11">
        <v>0.97060000000000002</v>
      </c>
      <c r="AQ55" s="11">
        <v>0.97060000000000002</v>
      </c>
      <c r="AR55" s="11">
        <v>0.97060000000000002</v>
      </c>
      <c r="AS55" s="11">
        <v>0.97060000000000002</v>
      </c>
      <c r="AT55" s="11">
        <v>0.97060000000000002</v>
      </c>
      <c r="AU55" s="11">
        <v>0.97060000000000002</v>
      </c>
      <c r="AV55" s="11">
        <v>0.97060000000000002</v>
      </c>
      <c r="AW55" s="11">
        <v>0.97060000000000002</v>
      </c>
      <c r="AX55" s="11">
        <v>0.97060000000000002</v>
      </c>
      <c r="AY55" s="11">
        <v>0.97060000000000002</v>
      </c>
      <c r="AZ55" s="11">
        <v>0.97060000000000002</v>
      </c>
      <c r="BA55" s="11">
        <v>0.97060000000000002</v>
      </c>
      <c r="BB55" s="11">
        <v>0.97060000000000002</v>
      </c>
      <c r="BC55" s="11">
        <v>0.97060000000000002</v>
      </c>
      <c r="BD55" s="11">
        <v>0.97060000000000002</v>
      </c>
      <c r="BE55" s="11">
        <v>0.97060000000000002</v>
      </c>
      <c r="BF55" s="11">
        <v>0.97060000000000002</v>
      </c>
      <c r="BG55" s="11">
        <v>0.97060000000000002</v>
      </c>
      <c r="BH55" s="11">
        <v>0.97060000000000002</v>
      </c>
      <c r="BI55" s="11">
        <v>0.97060000000000002</v>
      </c>
      <c r="BJ55" s="11">
        <v>0.97060000000000002</v>
      </c>
      <c r="BK55" s="11">
        <v>0.97060000000000002</v>
      </c>
      <c r="BL55" s="11">
        <v>0.97060000000000002</v>
      </c>
      <c r="BM55" s="11">
        <v>0.97060000000000002</v>
      </c>
      <c r="BN55" s="11">
        <v>0.97060000000000002</v>
      </c>
      <c r="BO55" s="11">
        <v>0.97060000000000002</v>
      </c>
      <c r="BP55" s="11">
        <v>0.97060000000000002</v>
      </c>
      <c r="BQ55" s="11">
        <v>0.97060000000000002</v>
      </c>
      <c r="BR55" s="11">
        <v>0.97060000000000002</v>
      </c>
      <c r="BS55" s="11">
        <v>0.97060000000000002</v>
      </c>
      <c r="BT55" s="11">
        <v>0.97060000000000002</v>
      </c>
      <c r="BU55" s="11">
        <v>0.97060000000000002</v>
      </c>
      <c r="BV55" s="11">
        <v>0.97060000000000002</v>
      </c>
      <c r="BW55" s="11">
        <v>0.97060000000000002</v>
      </c>
      <c r="BX55" s="11">
        <v>0.97060000000000002</v>
      </c>
      <c r="BY55" s="11">
        <v>0.97060000000000002</v>
      </c>
      <c r="BZ55" s="11">
        <v>0.97060000000000002</v>
      </c>
      <c r="CA55" s="11">
        <v>0.97060000000000002</v>
      </c>
      <c r="CB55" s="11">
        <v>0.97060000000000002</v>
      </c>
      <c r="CC55" s="11">
        <v>0.97060000000000002</v>
      </c>
      <c r="CD55" s="11">
        <v>0.97060000000000002</v>
      </c>
      <c r="CE55" s="11">
        <v>0.97060000000000002</v>
      </c>
      <c r="CF55" s="11">
        <v>0.97060000000000002</v>
      </c>
      <c r="CG55" s="11">
        <v>0.97060000000000002</v>
      </c>
      <c r="CH55" s="11">
        <v>0.97060000000000002</v>
      </c>
      <c r="CI55" s="11">
        <v>0.97060000000000002</v>
      </c>
      <c r="CJ55" s="11">
        <v>0.97060000000000002</v>
      </c>
      <c r="CK55" s="11">
        <v>0.97060000000000002</v>
      </c>
      <c r="CL55" s="11">
        <v>0.97060000000000002</v>
      </c>
      <c r="CM55" s="11">
        <v>0.97060000000000002</v>
      </c>
      <c r="CN55" s="11">
        <v>0.97060000000000002</v>
      </c>
      <c r="CO55" s="11">
        <v>0.97060000000000002</v>
      </c>
      <c r="CP55" s="11">
        <v>0.97060000000000002</v>
      </c>
      <c r="CQ55" s="11">
        <v>0.97060000000000002</v>
      </c>
      <c r="CR55" s="11">
        <v>0.97060000000000002</v>
      </c>
      <c r="CS55" s="11">
        <v>0.97060000000000002</v>
      </c>
      <c r="CT55" s="11">
        <v>0.97060000000000002</v>
      </c>
      <c r="CU55" s="11">
        <v>0.97060000000000002</v>
      </c>
      <c r="CV55" s="11">
        <v>0.97060000000000002</v>
      </c>
      <c r="CW55" s="11">
        <v>0.97060000000000002</v>
      </c>
      <c r="CX55" s="11">
        <v>0.97060000000000002</v>
      </c>
      <c r="CY55" s="11">
        <v>0.97060000000000002</v>
      </c>
      <c r="CZ55" s="11">
        <v>0.97060000000000002</v>
      </c>
      <c r="DA55" s="11">
        <v>0.97060000000000002</v>
      </c>
      <c r="DB55" s="11">
        <v>0.97060000000000002</v>
      </c>
    </row>
    <row r="56" spans="1:106" x14ac:dyDescent="0.25">
      <c r="A56" s="102">
        <v>67</v>
      </c>
      <c r="B56" s="11">
        <v>1</v>
      </c>
      <c r="C56" s="11">
        <v>0.98009999999999997</v>
      </c>
      <c r="D56" s="11">
        <v>0.97919999999999996</v>
      </c>
      <c r="E56" s="11">
        <v>0.97819999999999996</v>
      </c>
      <c r="F56" s="11">
        <v>0.97740000000000005</v>
      </c>
      <c r="G56" s="11">
        <v>0.97689999999999999</v>
      </c>
      <c r="H56" s="11">
        <v>0.97640000000000005</v>
      </c>
      <c r="I56" s="11">
        <v>0.9758</v>
      </c>
      <c r="J56" s="11">
        <v>0.97519999999999996</v>
      </c>
      <c r="K56" s="11">
        <v>0.97450000000000003</v>
      </c>
      <c r="L56" s="11">
        <v>0.9738</v>
      </c>
      <c r="M56" s="11">
        <v>0.97309999999999997</v>
      </c>
      <c r="N56" s="11">
        <v>0.97230000000000005</v>
      </c>
      <c r="O56" s="11">
        <v>0.97170000000000001</v>
      </c>
      <c r="P56" s="11">
        <v>0.97109999999999996</v>
      </c>
      <c r="Q56" s="11">
        <v>0.97150000000000003</v>
      </c>
      <c r="R56" s="11">
        <v>0.97150000000000003</v>
      </c>
      <c r="S56" s="11">
        <v>0.97150000000000003</v>
      </c>
      <c r="T56" s="11">
        <v>0.97150000000000003</v>
      </c>
      <c r="U56" s="11">
        <v>0.97150000000000003</v>
      </c>
      <c r="V56" s="11">
        <v>0.97150000000000003</v>
      </c>
      <c r="W56" s="11">
        <v>0.97150000000000003</v>
      </c>
      <c r="X56" s="11">
        <v>0.97150000000000003</v>
      </c>
      <c r="Y56" s="11">
        <v>0.97150000000000003</v>
      </c>
      <c r="Z56" s="11">
        <v>0.97150000000000003</v>
      </c>
      <c r="AA56" s="11">
        <v>0.97150000000000003</v>
      </c>
      <c r="AB56" s="11">
        <v>0.97150000000000003</v>
      </c>
      <c r="AC56" s="11">
        <v>0.97150000000000003</v>
      </c>
      <c r="AD56" s="11">
        <v>0.97150000000000003</v>
      </c>
      <c r="AE56" s="11">
        <v>0.97150000000000003</v>
      </c>
      <c r="AF56" s="11">
        <v>0.97150000000000003</v>
      </c>
      <c r="AG56" s="11">
        <v>0.97150000000000003</v>
      </c>
      <c r="AH56" s="11">
        <v>0.97150000000000003</v>
      </c>
      <c r="AI56" s="11">
        <v>0.97150000000000003</v>
      </c>
      <c r="AJ56" s="11">
        <v>0.97150000000000003</v>
      </c>
      <c r="AK56" s="11">
        <v>0.97150000000000003</v>
      </c>
      <c r="AL56" s="11">
        <v>0.97150000000000003</v>
      </c>
      <c r="AM56" s="11">
        <v>0.97150000000000003</v>
      </c>
      <c r="AN56" s="11">
        <v>0.97150000000000003</v>
      </c>
      <c r="AO56" s="11">
        <v>0.97150000000000003</v>
      </c>
      <c r="AP56" s="11">
        <v>0.97150000000000003</v>
      </c>
      <c r="AQ56" s="11">
        <v>0.97150000000000003</v>
      </c>
      <c r="AR56" s="11">
        <v>0.97150000000000003</v>
      </c>
      <c r="AS56" s="11">
        <v>0.97150000000000003</v>
      </c>
      <c r="AT56" s="11">
        <v>0.97150000000000003</v>
      </c>
      <c r="AU56" s="11">
        <v>0.97150000000000003</v>
      </c>
      <c r="AV56" s="11">
        <v>0.97150000000000003</v>
      </c>
      <c r="AW56" s="11">
        <v>0.97150000000000003</v>
      </c>
      <c r="AX56" s="11">
        <v>0.97150000000000003</v>
      </c>
      <c r="AY56" s="11">
        <v>0.97150000000000003</v>
      </c>
      <c r="AZ56" s="11">
        <v>0.97150000000000003</v>
      </c>
      <c r="BA56" s="11">
        <v>0.97150000000000003</v>
      </c>
      <c r="BB56" s="11">
        <v>0.97150000000000003</v>
      </c>
      <c r="BC56" s="11">
        <v>0.97150000000000003</v>
      </c>
      <c r="BD56" s="11">
        <v>0.97150000000000003</v>
      </c>
      <c r="BE56" s="11">
        <v>0.97150000000000003</v>
      </c>
      <c r="BF56" s="11">
        <v>0.97150000000000003</v>
      </c>
      <c r="BG56" s="11">
        <v>0.97150000000000003</v>
      </c>
      <c r="BH56" s="11">
        <v>0.97150000000000003</v>
      </c>
      <c r="BI56" s="11">
        <v>0.97150000000000003</v>
      </c>
      <c r="BJ56" s="11">
        <v>0.97150000000000003</v>
      </c>
      <c r="BK56" s="11">
        <v>0.97150000000000003</v>
      </c>
      <c r="BL56" s="11">
        <v>0.97150000000000003</v>
      </c>
      <c r="BM56" s="11">
        <v>0.97150000000000003</v>
      </c>
      <c r="BN56" s="11">
        <v>0.97150000000000003</v>
      </c>
      <c r="BO56" s="11">
        <v>0.97150000000000003</v>
      </c>
      <c r="BP56" s="11">
        <v>0.97150000000000003</v>
      </c>
      <c r="BQ56" s="11">
        <v>0.97150000000000003</v>
      </c>
      <c r="BR56" s="11">
        <v>0.97150000000000003</v>
      </c>
      <c r="BS56" s="11">
        <v>0.97150000000000003</v>
      </c>
      <c r="BT56" s="11">
        <v>0.97150000000000003</v>
      </c>
      <c r="BU56" s="11">
        <v>0.97150000000000003</v>
      </c>
      <c r="BV56" s="11">
        <v>0.97150000000000003</v>
      </c>
      <c r="BW56" s="11">
        <v>0.97150000000000003</v>
      </c>
      <c r="BX56" s="11">
        <v>0.97150000000000003</v>
      </c>
      <c r="BY56" s="11">
        <v>0.97150000000000003</v>
      </c>
      <c r="BZ56" s="11">
        <v>0.97150000000000003</v>
      </c>
      <c r="CA56" s="11">
        <v>0.97150000000000003</v>
      </c>
      <c r="CB56" s="11">
        <v>0.97150000000000003</v>
      </c>
      <c r="CC56" s="11">
        <v>0.97150000000000003</v>
      </c>
      <c r="CD56" s="11">
        <v>0.97150000000000003</v>
      </c>
      <c r="CE56" s="11">
        <v>0.97150000000000003</v>
      </c>
      <c r="CF56" s="11">
        <v>0.97150000000000003</v>
      </c>
      <c r="CG56" s="11">
        <v>0.97150000000000003</v>
      </c>
      <c r="CH56" s="11">
        <v>0.97150000000000003</v>
      </c>
      <c r="CI56" s="11">
        <v>0.97150000000000003</v>
      </c>
      <c r="CJ56" s="11">
        <v>0.97150000000000003</v>
      </c>
      <c r="CK56" s="11">
        <v>0.97150000000000003</v>
      </c>
      <c r="CL56" s="11">
        <v>0.97150000000000003</v>
      </c>
      <c r="CM56" s="11">
        <v>0.97150000000000003</v>
      </c>
      <c r="CN56" s="11">
        <v>0.97150000000000003</v>
      </c>
      <c r="CO56" s="11">
        <v>0.97150000000000003</v>
      </c>
      <c r="CP56" s="11">
        <v>0.97150000000000003</v>
      </c>
      <c r="CQ56" s="11">
        <v>0.97150000000000003</v>
      </c>
      <c r="CR56" s="11">
        <v>0.97150000000000003</v>
      </c>
      <c r="CS56" s="11">
        <v>0.97150000000000003</v>
      </c>
      <c r="CT56" s="11">
        <v>0.97150000000000003</v>
      </c>
      <c r="CU56" s="11">
        <v>0.97150000000000003</v>
      </c>
      <c r="CV56" s="11">
        <v>0.97150000000000003</v>
      </c>
      <c r="CW56" s="11">
        <v>0.97150000000000003</v>
      </c>
      <c r="CX56" s="11">
        <v>0.97150000000000003</v>
      </c>
      <c r="CY56" s="11">
        <v>0.97150000000000003</v>
      </c>
      <c r="CZ56" s="11">
        <v>0.97150000000000003</v>
      </c>
      <c r="DA56" s="11">
        <v>0.97150000000000003</v>
      </c>
      <c r="DB56" s="11">
        <v>0.97150000000000003</v>
      </c>
    </row>
    <row r="57" spans="1:106" x14ac:dyDescent="0.25">
      <c r="A57" s="102">
        <v>68</v>
      </c>
      <c r="B57" s="11">
        <v>1</v>
      </c>
      <c r="C57" s="11">
        <v>0.98040000000000005</v>
      </c>
      <c r="D57" s="11">
        <v>0.97950000000000004</v>
      </c>
      <c r="E57" s="11">
        <v>0.97870000000000001</v>
      </c>
      <c r="F57" s="11">
        <v>0.97799999999999998</v>
      </c>
      <c r="G57" s="11">
        <v>0.97750000000000004</v>
      </c>
      <c r="H57" s="11">
        <v>0.97709999999999997</v>
      </c>
      <c r="I57" s="11">
        <v>0.97650000000000003</v>
      </c>
      <c r="J57" s="11">
        <v>0.97599999999999998</v>
      </c>
      <c r="K57" s="11">
        <v>0.97529999999999994</v>
      </c>
      <c r="L57" s="11">
        <v>0.97460000000000002</v>
      </c>
      <c r="M57" s="11">
        <v>0.97389999999999999</v>
      </c>
      <c r="N57" s="11">
        <v>0.97319999999999995</v>
      </c>
      <c r="O57" s="11">
        <v>0.97260000000000002</v>
      </c>
      <c r="P57" s="11">
        <v>0.97199999999999998</v>
      </c>
      <c r="Q57" s="11">
        <v>0.97240000000000004</v>
      </c>
      <c r="R57" s="11">
        <v>0.97240000000000004</v>
      </c>
      <c r="S57" s="11">
        <v>0.97240000000000004</v>
      </c>
      <c r="T57" s="11">
        <v>0.97240000000000004</v>
      </c>
      <c r="U57" s="11">
        <v>0.97240000000000004</v>
      </c>
      <c r="V57" s="11">
        <v>0.97240000000000004</v>
      </c>
      <c r="W57" s="11">
        <v>0.97240000000000004</v>
      </c>
      <c r="X57" s="11">
        <v>0.97240000000000004</v>
      </c>
      <c r="Y57" s="11">
        <v>0.97240000000000004</v>
      </c>
      <c r="Z57" s="11">
        <v>0.97240000000000004</v>
      </c>
      <c r="AA57" s="11">
        <v>0.97240000000000004</v>
      </c>
      <c r="AB57" s="11">
        <v>0.97240000000000004</v>
      </c>
      <c r="AC57" s="11">
        <v>0.97240000000000004</v>
      </c>
      <c r="AD57" s="11">
        <v>0.97240000000000004</v>
      </c>
      <c r="AE57" s="11">
        <v>0.97240000000000004</v>
      </c>
      <c r="AF57" s="11">
        <v>0.97240000000000004</v>
      </c>
      <c r="AG57" s="11">
        <v>0.97240000000000004</v>
      </c>
      <c r="AH57" s="11">
        <v>0.97240000000000004</v>
      </c>
      <c r="AI57" s="11">
        <v>0.97240000000000004</v>
      </c>
      <c r="AJ57" s="11">
        <v>0.97240000000000004</v>
      </c>
      <c r="AK57" s="11">
        <v>0.97240000000000004</v>
      </c>
      <c r="AL57" s="11">
        <v>0.97240000000000004</v>
      </c>
      <c r="AM57" s="11">
        <v>0.97240000000000004</v>
      </c>
      <c r="AN57" s="11">
        <v>0.97240000000000004</v>
      </c>
      <c r="AO57" s="11">
        <v>0.97240000000000004</v>
      </c>
      <c r="AP57" s="11">
        <v>0.97240000000000004</v>
      </c>
      <c r="AQ57" s="11">
        <v>0.97240000000000004</v>
      </c>
      <c r="AR57" s="11">
        <v>0.97240000000000004</v>
      </c>
      <c r="AS57" s="11">
        <v>0.97240000000000004</v>
      </c>
      <c r="AT57" s="11">
        <v>0.97240000000000004</v>
      </c>
      <c r="AU57" s="11">
        <v>0.97240000000000004</v>
      </c>
      <c r="AV57" s="11">
        <v>0.97240000000000004</v>
      </c>
      <c r="AW57" s="11">
        <v>0.97240000000000004</v>
      </c>
      <c r="AX57" s="11">
        <v>0.97240000000000004</v>
      </c>
      <c r="AY57" s="11">
        <v>0.97240000000000004</v>
      </c>
      <c r="AZ57" s="11">
        <v>0.97240000000000004</v>
      </c>
      <c r="BA57" s="11">
        <v>0.97240000000000004</v>
      </c>
      <c r="BB57" s="11">
        <v>0.97240000000000004</v>
      </c>
      <c r="BC57" s="11">
        <v>0.97240000000000004</v>
      </c>
      <c r="BD57" s="11">
        <v>0.97240000000000004</v>
      </c>
      <c r="BE57" s="11">
        <v>0.97240000000000004</v>
      </c>
      <c r="BF57" s="11">
        <v>0.97240000000000004</v>
      </c>
      <c r="BG57" s="11">
        <v>0.97240000000000004</v>
      </c>
      <c r="BH57" s="11">
        <v>0.97240000000000004</v>
      </c>
      <c r="BI57" s="11">
        <v>0.97240000000000004</v>
      </c>
      <c r="BJ57" s="11">
        <v>0.97240000000000004</v>
      </c>
      <c r="BK57" s="11">
        <v>0.97240000000000004</v>
      </c>
      <c r="BL57" s="11">
        <v>0.97240000000000004</v>
      </c>
      <c r="BM57" s="11">
        <v>0.97240000000000004</v>
      </c>
      <c r="BN57" s="11">
        <v>0.97240000000000004</v>
      </c>
      <c r="BO57" s="11">
        <v>0.97240000000000004</v>
      </c>
      <c r="BP57" s="11">
        <v>0.97240000000000004</v>
      </c>
      <c r="BQ57" s="11">
        <v>0.97240000000000004</v>
      </c>
      <c r="BR57" s="11">
        <v>0.97240000000000004</v>
      </c>
      <c r="BS57" s="11">
        <v>0.97240000000000004</v>
      </c>
      <c r="BT57" s="11">
        <v>0.97240000000000004</v>
      </c>
      <c r="BU57" s="11">
        <v>0.97240000000000004</v>
      </c>
      <c r="BV57" s="11">
        <v>0.97240000000000004</v>
      </c>
      <c r="BW57" s="11">
        <v>0.97240000000000004</v>
      </c>
      <c r="BX57" s="11">
        <v>0.97240000000000004</v>
      </c>
      <c r="BY57" s="11">
        <v>0.97240000000000004</v>
      </c>
      <c r="BZ57" s="11">
        <v>0.97240000000000004</v>
      </c>
      <c r="CA57" s="11">
        <v>0.97240000000000004</v>
      </c>
      <c r="CB57" s="11">
        <v>0.97240000000000004</v>
      </c>
      <c r="CC57" s="11">
        <v>0.97240000000000004</v>
      </c>
      <c r="CD57" s="11">
        <v>0.97240000000000004</v>
      </c>
      <c r="CE57" s="11">
        <v>0.97240000000000004</v>
      </c>
      <c r="CF57" s="11">
        <v>0.97240000000000004</v>
      </c>
      <c r="CG57" s="11">
        <v>0.97240000000000004</v>
      </c>
      <c r="CH57" s="11">
        <v>0.97240000000000004</v>
      </c>
      <c r="CI57" s="11">
        <v>0.97240000000000004</v>
      </c>
      <c r="CJ57" s="11">
        <v>0.97240000000000004</v>
      </c>
      <c r="CK57" s="11">
        <v>0.97240000000000004</v>
      </c>
      <c r="CL57" s="11">
        <v>0.97240000000000004</v>
      </c>
      <c r="CM57" s="11">
        <v>0.97240000000000004</v>
      </c>
      <c r="CN57" s="11">
        <v>0.97240000000000004</v>
      </c>
      <c r="CO57" s="11">
        <v>0.97240000000000004</v>
      </c>
      <c r="CP57" s="11">
        <v>0.97240000000000004</v>
      </c>
      <c r="CQ57" s="11">
        <v>0.97240000000000004</v>
      </c>
      <c r="CR57" s="11">
        <v>0.97240000000000004</v>
      </c>
      <c r="CS57" s="11">
        <v>0.97240000000000004</v>
      </c>
      <c r="CT57" s="11">
        <v>0.97240000000000004</v>
      </c>
      <c r="CU57" s="11">
        <v>0.97240000000000004</v>
      </c>
      <c r="CV57" s="11">
        <v>0.97240000000000004</v>
      </c>
      <c r="CW57" s="11">
        <v>0.97240000000000004</v>
      </c>
      <c r="CX57" s="11">
        <v>0.97240000000000004</v>
      </c>
      <c r="CY57" s="11">
        <v>0.97240000000000004</v>
      </c>
      <c r="CZ57" s="11">
        <v>0.97240000000000004</v>
      </c>
      <c r="DA57" s="11">
        <v>0.97240000000000004</v>
      </c>
      <c r="DB57" s="11">
        <v>0.97240000000000004</v>
      </c>
    </row>
    <row r="58" spans="1:106" x14ac:dyDescent="0.25">
      <c r="A58" s="102">
        <v>69</v>
      </c>
      <c r="B58" s="11">
        <v>1</v>
      </c>
      <c r="C58" s="11">
        <v>0.98060000000000003</v>
      </c>
      <c r="D58" s="11">
        <v>0.97989999999999999</v>
      </c>
      <c r="E58" s="11">
        <v>0.97919999999999996</v>
      </c>
      <c r="F58" s="11">
        <v>0.97860000000000003</v>
      </c>
      <c r="G58" s="11">
        <v>0.97809999999999997</v>
      </c>
      <c r="H58" s="11">
        <v>0.9778</v>
      </c>
      <c r="I58" s="11">
        <v>0.97729999999999995</v>
      </c>
      <c r="J58" s="11">
        <v>0.97670000000000001</v>
      </c>
      <c r="K58" s="11">
        <v>0.97609999999999997</v>
      </c>
      <c r="L58" s="11">
        <v>0.97550000000000003</v>
      </c>
      <c r="M58" s="11">
        <v>0.9748</v>
      </c>
      <c r="N58" s="11">
        <v>0.97409999999999997</v>
      </c>
      <c r="O58" s="11">
        <v>0.97350000000000003</v>
      </c>
      <c r="P58" s="11">
        <v>0.97289999999999999</v>
      </c>
      <c r="Q58" s="11">
        <v>0.97340000000000004</v>
      </c>
      <c r="R58" s="11">
        <v>0.97340000000000004</v>
      </c>
      <c r="S58" s="11">
        <v>0.97340000000000004</v>
      </c>
      <c r="T58" s="11">
        <v>0.97340000000000004</v>
      </c>
      <c r="U58" s="11">
        <v>0.97340000000000004</v>
      </c>
      <c r="V58" s="11">
        <v>0.97340000000000004</v>
      </c>
      <c r="W58" s="11">
        <v>0.97340000000000004</v>
      </c>
      <c r="X58" s="11">
        <v>0.97340000000000004</v>
      </c>
      <c r="Y58" s="11">
        <v>0.97340000000000004</v>
      </c>
      <c r="Z58" s="11">
        <v>0.97340000000000004</v>
      </c>
      <c r="AA58" s="11">
        <v>0.97340000000000004</v>
      </c>
      <c r="AB58" s="11">
        <v>0.97340000000000004</v>
      </c>
      <c r="AC58" s="11">
        <v>0.97340000000000004</v>
      </c>
      <c r="AD58" s="11">
        <v>0.97340000000000004</v>
      </c>
      <c r="AE58" s="11">
        <v>0.97340000000000004</v>
      </c>
      <c r="AF58" s="11">
        <v>0.97340000000000004</v>
      </c>
      <c r="AG58" s="11">
        <v>0.97340000000000004</v>
      </c>
      <c r="AH58" s="11">
        <v>0.97340000000000004</v>
      </c>
      <c r="AI58" s="11">
        <v>0.97340000000000004</v>
      </c>
      <c r="AJ58" s="11">
        <v>0.97340000000000004</v>
      </c>
      <c r="AK58" s="11">
        <v>0.97340000000000004</v>
      </c>
      <c r="AL58" s="11">
        <v>0.97340000000000004</v>
      </c>
      <c r="AM58" s="11">
        <v>0.97340000000000004</v>
      </c>
      <c r="AN58" s="11">
        <v>0.97340000000000004</v>
      </c>
      <c r="AO58" s="11">
        <v>0.97340000000000004</v>
      </c>
      <c r="AP58" s="11">
        <v>0.97340000000000004</v>
      </c>
      <c r="AQ58" s="11">
        <v>0.97340000000000004</v>
      </c>
      <c r="AR58" s="11">
        <v>0.97340000000000004</v>
      </c>
      <c r="AS58" s="11">
        <v>0.97340000000000004</v>
      </c>
      <c r="AT58" s="11">
        <v>0.97340000000000004</v>
      </c>
      <c r="AU58" s="11">
        <v>0.97340000000000004</v>
      </c>
      <c r="AV58" s="11">
        <v>0.97340000000000004</v>
      </c>
      <c r="AW58" s="11">
        <v>0.97340000000000004</v>
      </c>
      <c r="AX58" s="11">
        <v>0.97340000000000004</v>
      </c>
      <c r="AY58" s="11">
        <v>0.97340000000000004</v>
      </c>
      <c r="AZ58" s="11">
        <v>0.97340000000000004</v>
      </c>
      <c r="BA58" s="11">
        <v>0.97340000000000004</v>
      </c>
      <c r="BB58" s="11">
        <v>0.97340000000000004</v>
      </c>
      <c r="BC58" s="11">
        <v>0.97340000000000004</v>
      </c>
      <c r="BD58" s="11">
        <v>0.97340000000000004</v>
      </c>
      <c r="BE58" s="11">
        <v>0.97340000000000004</v>
      </c>
      <c r="BF58" s="11">
        <v>0.97340000000000004</v>
      </c>
      <c r="BG58" s="11">
        <v>0.97340000000000004</v>
      </c>
      <c r="BH58" s="11">
        <v>0.97340000000000004</v>
      </c>
      <c r="BI58" s="11">
        <v>0.97340000000000004</v>
      </c>
      <c r="BJ58" s="11">
        <v>0.97340000000000004</v>
      </c>
      <c r="BK58" s="11">
        <v>0.97340000000000004</v>
      </c>
      <c r="BL58" s="11">
        <v>0.97340000000000004</v>
      </c>
      <c r="BM58" s="11">
        <v>0.97340000000000004</v>
      </c>
      <c r="BN58" s="11">
        <v>0.97340000000000004</v>
      </c>
      <c r="BO58" s="11">
        <v>0.97340000000000004</v>
      </c>
      <c r="BP58" s="11">
        <v>0.97340000000000004</v>
      </c>
      <c r="BQ58" s="11">
        <v>0.97340000000000004</v>
      </c>
      <c r="BR58" s="11">
        <v>0.97340000000000004</v>
      </c>
      <c r="BS58" s="11">
        <v>0.97340000000000004</v>
      </c>
      <c r="BT58" s="11">
        <v>0.97340000000000004</v>
      </c>
      <c r="BU58" s="11">
        <v>0.97340000000000004</v>
      </c>
      <c r="BV58" s="11">
        <v>0.97340000000000004</v>
      </c>
      <c r="BW58" s="11">
        <v>0.97340000000000004</v>
      </c>
      <c r="BX58" s="11">
        <v>0.97340000000000004</v>
      </c>
      <c r="BY58" s="11">
        <v>0.97340000000000004</v>
      </c>
      <c r="BZ58" s="11">
        <v>0.97340000000000004</v>
      </c>
      <c r="CA58" s="11">
        <v>0.97340000000000004</v>
      </c>
      <c r="CB58" s="11">
        <v>0.97340000000000004</v>
      </c>
      <c r="CC58" s="11">
        <v>0.97340000000000004</v>
      </c>
      <c r="CD58" s="11">
        <v>0.97340000000000004</v>
      </c>
      <c r="CE58" s="11">
        <v>0.97340000000000004</v>
      </c>
      <c r="CF58" s="11">
        <v>0.97340000000000004</v>
      </c>
      <c r="CG58" s="11">
        <v>0.97340000000000004</v>
      </c>
      <c r="CH58" s="11">
        <v>0.97340000000000004</v>
      </c>
      <c r="CI58" s="11">
        <v>0.97340000000000004</v>
      </c>
      <c r="CJ58" s="11">
        <v>0.97340000000000004</v>
      </c>
      <c r="CK58" s="11">
        <v>0.97340000000000004</v>
      </c>
      <c r="CL58" s="11">
        <v>0.97340000000000004</v>
      </c>
      <c r="CM58" s="11">
        <v>0.97340000000000004</v>
      </c>
      <c r="CN58" s="11">
        <v>0.97340000000000004</v>
      </c>
      <c r="CO58" s="11">
        <v>0.97340000000000004</v>
      </c>
      <c r="CP58" s="11">
        <v>0.97340000000000004</v>
      </c>
      <c r="CQ58" s="11">
        <v>0.97340000000000004</v>
      </c>
      <c r="CR58" s="11">
        <v>0.97340000000000004</v>
      </c>
      <c r="CS58" s="11">
        <v>0.97340000000000004</v>
      </c>
      <c r="CT58" s="11">
        <v>0.97340000000000004</v>
      </c>
      <c r="CU58" s="11">
        <v>0.97340000000000004</v>
      </c>
      <c r="CV58" s="11">
        <v>0.97340000000000004</v>
      </c>
      <c r="CW58" s="11">
        <v>0.97340000000000004</v>
      </c>
      <c r="CX58" s="11">
        <v>0.97340000000000004</v>
      </c>
      <c r="CY58" s="11">
        <v>0.97340000000000004</v>
      </c>
      <c r="CZ58" s="11">
        <v>0.97340000000000004</v>
      </c>
      <c r="DA58" s="11">
        <v>0.97340000000000004</v>
      </c>
      <c r="DB58" s="11">
        <v>0.97340000000000004</v>
      </c>
    </row>
    <row r="59" spans="1:106" x14ac:dyDescent="0.25">
      <c r="A59" s="102">
        <v>70</v>
      </c>
      <c r="B59" s="11">
        <v>1</v>
      </c>
      <c r="C59" s="11">
        <v>0.98080000000000001</v>
      </c>
      <c r="D59" s="11">
        <v>0.98019999999999996</v>
      </c>
      <c r="E59" s="11">
        <v>0.97970000000000002</v>
      </c>
      <c r="F59" s="11">
        <v>0.97919999999999996</v>
      </c>
      <c r="G59" s="11">
        <v>0.9788</v>
      </c>
      <c r="H59" s="11">
        <v>0.97840000000000005</v>
      </c>
      <c r="I59" s="11">
        <v>0.97799999999999998</v>
      </c>
      <c r="J59" s="11">
        <v>0.97750000000000004</v>
      </c>
      <c r="K59" s="11">
        <v>0.97689999999999999</v>
      </c>
      <c r="L59" s="11">
        <v>0.97629999999999995</v>
      </c>
      <c r="M59" s="11">
        <v>0.97570000000000001</v>
      </c>
      <c r="N59" s="11">
        <v>0.97499999999999998</v>
      </c>
      <c r="O59" s="11">
        <v>0.97440000000000004</v>
      </c>
      <c r="P59" s="11">
        <v>0.9738</v>
      </c>
      <c r="Q59" s="11">
        <v>0.97430000000000005</v>
      </c>
      <c r="R59" s="11">
        <v>0.97430000000000005</v>
      </c>
      <c r="S59" s="11">
        <v>0.97430000000000005</v>
      </c>
      <c r="T59" s="11">
        <v>0.97430000000000005</v>
      </c>
      <c r="U59" s="11">
        <v>0.97430000000000005</v>
      </c>
      <c r="V59" s="11">
        <v>0.97430000000000005</v>
      </c>
      <c r="W59" s="11">
        <v>0.97430000000000005</v>
      </c>
      <c r="X59" s="11">
        <v>0.97430000000000005</v>
      </c>
      <c r="Y59" s="11">
        <v>0.97430000000000005</v>
      </c>
      <c r="Z59" s="11">
        <v>0.97430000000000005</v>
      </c>
      <c r="AA59" s="11">
        <v>0.97430000000000005</v>
      </c>
      <c r="AB59" s="11">
        <v>0.97430000000000005</v>
      </c>
      <c r="AC59" s="11">
        <v>0.97430000000000005</v>
      </c>
      <c r="AD59" s="11">
        <v>0.97430000000000005</v>
      </c>
      <c r="AE59" s="11">
        <v>0.97430000000000005</v>
      </c>
      <c r="AF59" s="11">
        <v>0.97430000000000005</v>
      </c>
      <c r="AG59" s="11">
        <v>0.97430000000000005</v>
      </c>
      <c r="AH59" s="11">
        <v>0.97430000000000005</v>
      </c>
      <c r="AI59" s="11">
        <v>0.97430000000000005</v>
      </c>
      <c r="AJ59" s="11">
        <v>0.97430000000000005</v>
      </c>
      <c r="AK59" s="11">
        <v>0.97430000000000005</v>
      </c>
      <c r="AL59" s="11">
        <v>0.97430000000000005</v>
      </c>
      <c r="AM59" s="11">
        <v>0.97430000000000005</v>
      </c>
      <c r="AN59" s="11">
        <v>0.97430000000000005</v>
      </c>
      <c r="AO59" s="11">
        <v>0.97430000000000005</v>
      </c>
      <c r="AP59" s="11">
        <v>0.97430000000000005</v>
      </c>
      <c r="AQ59" s="11">
        <v>0.97430000000000005</v>
      </c>
      <c r="AR59" s="11">
        <v>0.97430000000000005</v>
      </c>
      <c r="AS59" s="11">
        <v>0.97430000000000005</v>
      </c>
      <c r="AT59" s="11">
        <v>0.97430000000000005</v>
      </c>
      <c r="AU59" s="11">
        <v>0.97430000000000005</v>
      </c>
      <c r="AV59" s="11">
        <v>0.97430000000000005</v>
      </c>
      <c r="AW59" s="11">
        <v>0.97430000000000005</v>
      </c>
      <c r="AX59" s="11">
        <v>0.97430000000000005</v>
      </c>
      <c r="AY59" s="11">
        <v>0.97430000000000005</v>
      </c>
      <c r="AZ59" s="11">
        <v>0.97430000000000005</v>
      </c>
      <c r="BA59" s="11">
        <v>0.97430000000000005</v>
      </c>
      <c r="BB59" s="11">
        <v>0.97430000000000005</v>
      </c>
      <c r="BC59" s="11">
        <v>0.97430000000000005</v>
      </c>
      <c r="BD59" s="11">
        <v>0.97430000000000005</v>
      </c>
      <c r="BE59" s="11">
        <v>0.97430000000000005</v>
      </c>
      <c r="BF59" s="11">
        <v>0.97430000000000005</v>
      </c>
      <c r="BG59" s="11">
        <v>0.97430000000000005</v>
      </c>
      <c r="BH59" s="11">
        <v>0.97430000000000005</v>
      </c>
      <c r="BI59" s="11">
        <v>0.97430000000000005</v>
      </c>
      <c r="BJ59" s="11">
        <v>0.97430000000000005</v>
      </c>
      <c r="BK59" s="11">
        <v>0.97430000000000005</v>
      </c>
      <c r="BL59" s="11">
        <v>0.97430000000000005</v>
      </c>
      <c r="BM59" s="11">
        <v>0.97430000000000005</v>
      </c>
      <c r="BN59" s="11">
        <v>0.97430000000000005</v>
      </c>
      <c r="BO59" s="11">
        <v>0.97430000000000005</v>
      </c>
      <c r="BP59" s="11">
        <v>0.97430000000000005</v>
      </c>
      <c r="BQ59" s="11">
        <v>0.97430000000000005</v>
      </c>
      <c r="BR59" s="11">
        <v>0.97430000000000005</v>
      </c>
      <c r="BS59" s="11">
        <v>0.97430000000000005</v>
      </c>
      <c r="BT59" s="11">
        <v>0.97430000000000005</v>
      </c>
      <c r="BU59" s="11">
        <v>0.97430000000000005</v>
      </c>
      <c r="BV59" s="11">
        <v>0.97430000000000005</v>
      </c>
      <c r="BW59" s="11">
        <v>0.97430000000000005</v>
      </c>
      <c r="BX59" s="11">
        <v>0.97430000000000005</v>
      </c>
      <c r="BY59" s="11">
        <v>0.97430000000000005</v>
      </c>
      <c r="BZ59" s="11">
        <v>0.97430000000000005</v>
      </c>
      <c r="CA59" s="11">
        <v>0.97430000000000005</v>
      </c>
      <c r="CB59" s="11">
        <v>0.97430000000000005</v>
      </c>
      <c r="CC59" s="11">
        <v>0.97430000000000005</v>
      </c>
      <c r="CD59" s="11">
        <v>0.97430000000000005</v>
      </c>
      <c r="CE59" s="11">
        <v>0.97430000000000005</v>
      </c>
      <c r="CF59" s="11">
        <v>0.97430000000000005</v>
      </c>
      <c r="CG59" s="11">
        <v>0.97430000000000005</v>
      </c>
      <c r="CH59" s="11">
        <v>0.97430000000000005</v>
      </c>
      <c r="CI59" s="11">
        <v>0.97430000000000005</v>
      </c>
      <c r="CJ59" s="11">
        <v>0.97430000000000005</v>
      </c>
      <c r="CK59" s="11">
        <v>0.97430000000000005</v>
      </c>
      <c r="CL59" s="11">
        <v>0.97430000000000005</v>
      </c>
      <c r="CM59" s="11">
        <v>0.97430000000000005</v>
      </c>
      <c r="CN59" s="11">
        <v>0.97430000000000005</v>
      </c>
      <c r="CO59" s="11">
        <v>0.97430000000000005</v>
      </c>
      <c r="CP59" s="11">
        <v>0.97430000000000005</v>
      </c>
      <c r="CQ59" s="11">
        <v>0.97430000000000005</v>
      </c>
      <c r="CR59" s="11">
        <v>0.97430000000000005</v>
      </c>
      <c r="CS59" s="11">
        <v>0.97430000000000005</v>
      </c>
      <c r="CT59" s="11">
        <v>0.97430000000000005</v>
      </c>
      <c r="CU59" s="11">
        <v>0.97430000000000005</v>
      </c>
      <c r="CV59" s="11">
        <v>0.97430000000000005</v>
      </c>
      <c r="CW59" s="11">
        <v>0.97430000000000005</v>
      </c>
      <c r="CX59" s="11">
        <v>0.97430000000000005</v>
      </c>
      <c r="CY59" s="11">
        <v>0.97430000000000005</v>
      </c>
      <c r="CZ59" s="11">
        <v>0.97430000000000005</v>
      </c>
      <c r="DA59" s="11">
        <v>0.97430000000000005</v>
      </c>
      <c r="DB59" s="11">
        <v>0.97430000000000005</v>
      </c>
    </row>
    <row r="60" spans="1:106" x14ac:dyDescent="0.25">
      <c r="A60" s="102">
        <v>71</v>
      </c>
      <c r="B60" s="11">
        <v>1</v>
      </c>
      <c r="C60" s="11">
        <v>0.98109999999999997</v>
      </c>
      <c r="D60" s="11">
        <v>0.98060000000000003</v>
      </c>
      <c r="E60" s="11">
        <v>0.98009999999999997</v>
      </c>
      <c r="F60" s="11">
        <v>0.97970000000000002</v>
      </c>
      <c r="G60" s="11">
        <v>0.97940000000000005</v>
      </c>
      <c r="H60" s="11">
        <v>0.97909999999999997</v>
      </c>
      <c r="I60" s="11">
        <v>0.97870000000000001</v>
      </c>
      <c r="J60" s="11">
        <v>0.97829999999999995</v>
      </c>
      <c r="K60" s="11">
        <v>0.9778</v>
      </c>
      <c r="L60" s="11">
        <v>0.97719999999999996</v>
      </c>
      <c r="M60" s="11">
        <v>0.97660000000000002</v>
      </c>
      <c r="N60" s="11">
        <v>0.97589999999999999</v>
      </c>
      <c r="O60" s="11">
        <v>0.97529999999999994</v>
      </c>
      <c r="P60" s="11">
        <v>0.97470000000000001</v>
      </c>
      <c r="Q60" s="11">
        <v>0.97519999999999996</v>
      </c>
      <c r="R60" s="11">
        <v>0.97519999999999996</v>
      </c>
      <c r="S60" s="11">
        <v>0.97519999999999996</v>
      </c>
      <c r="T60" s="11">
        <v>0.97519999999999996</v>
      </c>
      <c r="U60" s="11">
        <v>0.97519999999999996</v>
      </c>
      <c r="V60" s="11">
        <v>0.97519999999999996</v>
      </c>
      <c r="W60" s="11">
        <v>0.97519999999999996</v>
      </c>
      <c r="X60" s="11">
        <v>0.97519999999999996</v>
      </c>
      <c r="Y60" s="11">
        <v>0.97519999999999996</v>
      </c>
      <c r="Z60" s="11">
        <v>0.97519999999999996</v>
      </c>
      <c r="AA60" s="11">
        <v>0.97519999999999996</v>
      </c>
      <c r="AB60" s="11">
        <v>0.97519999999999996</v>
      </c>
      <c r="AC60" s="11">
        <v>0.97519999999999996</v>
      </c>
      <c r="AD60" s="11">
        <v>0.97519999999999996</v>
      </c>
      <c r="AE60" s="11">
        <v>0.97519999999999996</v>
      </c>
      <c r="AF60" s="11">
        <v>0.97519999999999996</v>
      </c>
      <c r="AG60" s="11">
        <v>0.97519999999999996</v>
      </c>
      <c r="AH60" s="11">
        <v>0.97519999999999996</v>
      </c>
      <c r="AI60" s="11">
        <v>0.97519999999999996</v>
      </c>
      <c r="AJ60" s="11">
        <v>0.97519999999999996</v>
      </c>
      <c r="AK60" s="11">
        <v>0.97519999999999996</v>
      </c>
      <c r="AL60" s="11">
        <v>0.97519999999999996</v>
      </c>
      <c r="AM60" s="11">
        <v>0.97519999999999996</v>
      </c>
      <c r="AN60" s="11">
        <v>0.97519999999999996</v>
      </c>
      <c r="AO60" s="11">
        <v>0.97519999999999996</v>
      </c>
      <c r="AP60" s="11">
        <v>0.97519999999999996</v>
      </c>
      <c r="AQ60" s="11">
        <v>0.97519999999999996</v>
      </c>
      <c r="AR60" s="11">
        <v>0.97519999999999996</v>
      </c>
      <c r="AS60" s="11">
        <v>0.97519999999999996</v>
      </c>
      <c r="AT60" s="11">
        <v>0.97519999999999996</v>
      </c>
      <c r="AU60" s="11">
        <v>0.97519999999999996</v>
      </c>
      <c r="AV60" s="11">
        <v>0.97519999999999996</v>
      </c>
      <c r="AW60" s="11">
        <v>0.97519999999999996</v>
      </c>
      <c r="AX60" s="11">
        <v>0.97519999999999996</v>
      </c>
      <c r="AY60" s="11">
        <v>0.97519999999999996</v>
      </c>
      <c r="AZ60" s="11">
        <v>0.97519999999999996</v>
      </c>
      <c r="BA60" s="11">
        <v>0.97519999999999996</v>
      </c>
      <c r="BB60" s="11">
        <v>0.97519999999999996</v>
      </c>
      <c r="BC60" s="11">
        <v>0.97519999999999996</v>
      </c>
      <c r="BD60" s="11">
        <v>0.97519999999999996</v>
      </c>
      <c r="BE60" s="11">
        <v>0.97519999999999996</v>
      </c>
      <c r="BF60" s="11">
        <v>0.97519999999999996</v>
      </c>
      <c r="BG60" s="11">
        <v>0.97519999999999996</v>
      </c>
      <c r="BH60" s="11">
        <v>0.97519999999999996</v>
      </c>
      <c r="BI60" s="11">
        <v>0.97519999999999996</v>
      </c>
      <c r="BJ60" s="11">
        <v>0.97519999999999996</v>
      </c>
      <c r="BK60" s="11">
        <v>0.97519999999999996</v>
      </c>
      <c r="BL60" s="11">
        <v>0.97519999999999996</v>
      </c>
      <c r="BM60" s="11">
        <v>0.97519999999999996</v>
      </c>
      <c r="BN60" s="11">
        <v>0.97519999999999996</v>
      </c>
      <c r="BO60" s="11">
        <v>0.97519999999999996</v>
      </c>
      <c r="BP60" s="11">
        <v>0.97519999999999996</v>
      </c>
      <c r="BQ60" s="11">
        <v>0.97519999999999996</v>
      </c>
      <c r="BR60" s="11">
        <v>0.97519999999999996</v>
      </c>
      <c r="BS60" s="11">
        <v>0.97519999999999996</v>
      </c>
      <c r="BT60" s="11">
        <v>0.97519999999999996</v>
      </c>
      <c r="BU60" s="11">
        <v>0.97519999999999996</v>
      </c>
      <c r="BV60" s="11">
        <v>0.97519999999999996</v>
      </c>
      <c r="BW60" s="11">
        <v>0.97519999999999996</v>
      </c>
      <c r="BX60" s="11">
        <v>0.97519999999999996</v>
      </c>
      <c r="BY60" s="11">
        <v>0.97519999999999996</v>
      </c>
      <c r="BZ60" s="11">
        <v>0.97519999999999996</v>
      </c>
      <c r="CA60" s="11">
        <v>0.97519999999999996</v>
      </c>
      <c r="CB60" s="11">
        <v>0.97519999999999996</v>
      </c>
      <c r="CC60" s="11">
        <v>0.97519999999999996</v>
      </c>
      <c r="CD60" s="11">
        <v>0.97519999999999996</v>
      </c>
      <c r="CE60" s="11">
        <v>0.97519999999999996</v>
      </c>
      <c r="CF60" s="11">
        <v>0.97519999999999996</v>
      </c>
      <c r="CG60" s="11">
        <v>0.97519999999999996</v>
      </c>
      <c r="CH60" s="11">
        <v>0.97519999999999996</v>
      </c>
      <c r="CI60" s="11">
        <v>0.97519999999999996</v>
      </c>
      <c r="CJ60" s="11">
        <v>0.97519999999999996</v>
      </c>
      <c r="CK60" s="11">
        <v>0.97519999999999996</v>
      </c>
      <c r="CL60" s="11">
        <v>0.97519999999999996</v>
      </c>
      <c r="CM60" s="11">
        <v>0.97519999999999996</v>
      </c>
      <c r="CN60" s="11">
        <v>0.97519999999999996</v>
      </c>
      <c r="CO60" s="11">
        <v>0.97519999999999996</v>
      </c>
      <c r="CP60" s="11">
        <v>0.97519999999999996</v>
      </c>
      <c r="CQ60" s="11">
        <v>0.97519999999999996</v>
      </c>
      <c r="CR60" s="11">
        <v>0.97519999999999996</v>
      </c>
      <c r="CS60" s="11">
        <v>0.97519999999999996</v>
      </c>
      <c r="CT60" s="11">
        <v>0.97519999999999996</v>
      </c>
      <c r="CU60" s="11">
        <v>0.97519999999999996</v>
      </c>
      <c r="CV60" s="11">
        <v>0.97519999999999996</v>
      </c>
      <c r="CW60" s="11">
        <v>0.97519999999999996</v>
      </c>
      <c r="CX60" s="11">
        <v>0.97519999999999996</v>
      </c>
      <c r="CY60" s="11">
        <v>0.97519999999999996</v>
      </c>
      <c r="CZ60" s="11">
        <v>0.97519999999999996</v>
      </c>
      <c r="DA60" s="11">
        <v>0.97519999999999996</v>
      </c>
      <c r="DB60" s="11">
        <v>0.97519999999999996</v>
      </c>
    </row>
    <row r="61" spans="1:106" x14ac:dyDescent="0.25">
      <c r="A61" s="102">
        <v>72</v>
      </c>
      <c r="B61" s="11">
        <v>1</v>
      </c>
      <c r="C61" s="11">
        <v>0.98140000000000005</v>
      </c>
      <c r="D61" s="11">
        <v>0.98099999999999998</v>
      </c>
      <c r="E61" s="11">
        <v>0.98060000000000003</v>
      </c>
      <c r="F61" s="11">
        <v>0.98029999999999995</v>
      </c>
      <c r="G61" s="11">
        <v>0.98</v>
      </c>
      <c r="H61" s="11">
        <v>0.9798</v>
      </c>
      <c r="I61" s="11">
        <v>0.97950000000000004</v>
      </c>
      <c r="J61" s="11">
        <v>0.97899999999999998</v>
      </c>
      <c r="K61" s="11">
        <v>0.97860000000000003</v>
      </c>
      <c r="L61" s="11">
        <v>0.97799999999999998</v>
      </c>
      <c r="M61" s="11">
        <v>0.97740000000000005</v>
      </c>
      <c r="N61" s="11">
        <v>0.9768</v>
      </c>
      <c r="O61" s="11">
        <v>0.97619999999999996</v>
      </c>
      <c r="P61" s="11">
        <v>0.97570000000000001</v>
      </c>
      <c r="Q61" s="11">
        <v>0.97609999999999997</v>
      </c>
      <c r="R61" s="11">
        <v>0.97609999999999997</v>
      </c>
      <c r="S61" s="11">
        <v>0.97609999999999997</v>
      </c>
      <c r="T61" s="11">
        <v>0.97609999999999997</v>
      </c>
      <c r="U61" s="11">
        <v>0.97609999999999997</v>
      </c>
      <c r="V61" s="11">
        <v>0.97609999999999997</v>
      </c>
      <c r="W61" s="11">
        <v>0.97609999999999997</v>
      </c>
      <c r="X61" s="11">
        <v>0.97609999999999997</v>
      </c>
      <c r="Y61" s="11">
        <v>0.97609999999999997</v>
      </c>
      <c r="Z61" s="11">
        <v>0.97609999999999997</v>
      </c>
      <c r="AA61" s="11">
        <v>0.97609999999999997</v>
      </c>
      <c r="AB61" s="11">
        <v>0.97609999999999997</v>
      </c>
      <c r="AC61" s="11">
        <v>0.97609999999999997</v>
      </c>
      <c r="AD61" s="11">
        <v>0.97609999999999997</v>
      </c>
      <c r="AE61" s="11">
        <v>0.97609999999999997</v>
      </c>
      <c r="AF61" s="11">
        <v>0.97609999999999997</v>
      </c>
      <c r="AG61" s="11">
        <v>0.97609999999999997</v>
      </c>
      <c r="AH61" s="11">
        <v>0.97609999999999997</v>
      </c>
      <c r="AI61" s="11">
        <v>0.97609999999999997</v>
      </c>
      <c r="AJ61" s="11">
        <v>0.97609999999999997</v>
      </c>
      <c r="AK61" s="11">
        <v>0.97609999999999997</v>
      </c>
      <c r="AL61" s="11">
        <v>0.97609999999999997</v>
      </c>
      <c r="AM61" s="11">
        <v>0.97609999999999997</v>
      </c>
      <c r="AN61" s="11">
        <v>0.97609999999999997</v>
      </c>
      <c r="AO61" s="11">
        <v>0.97609999999999997</v>
      </c>
      <c r="AP61" s="11">
        <v>0.97609999999999997</v>
      </c>
      <c r="AQ61" s="11">
        <v>0.97609999999999997</v>
      </c>
      <c r="AR61" s="11">
        <v>0.97609999999999997</v>
      </c>
      <c r="AS61" s="11">
        <v>0.97609999999999997</v>
      </c>
      <c r="AT61" s="11">
        <v>0.97609999999999997</v>
      </c>
      <c r="AU61" s="11">
        <v>0.97609999999999997</v>
      </c>
      <c r="AV61" s="11">
        <v>0.97609999999999997</v>
      </c>
      <c r="AW61" s="11">
        <v>0.97609999999999997</v>
      </c>
      <c r="AX61" s="11">
        <v>0.97609999999999997</v>
      </c>
      <c r="AY61" s="11">
        <v>0.97609999999999997</v>
      </c>
      <c r="AZ61" s="11">
        <v>0.97609999999999997</v>
      </c>
      <c r="BA61" s="11">
        <v>0.97609999999999997</v>
      </c>
      <c r="BB61" s="11">
        <v>0.97609999999999997</v>
      </c>
      <c r="BC61" s="11">
        <v>0.97609999999999997</v>
      </c>
      <c r="BD61" s="11">
        <v>0.97609999999999997</v>
      </c>
      <c r="BE61" s="11">
        <v>0.97609999999999997</v>
      </c>
      <c r="BF61" s="11">
        <v>0.97609999999999997</v>
      </c>
      <c r="BG61" s="11">
        <v>0.97609999999999997</v>
      </c>
      <c r="BH61" s="11">
        <v>0.97609999999999997</v>
      </c>
      <c r="BI61" s="11">
        <v>0.97609999999999997</v>
      </c>
      <c r="BJ61" s="11">
        <v>0.97609999999999997</v>
      </c>
      <c r="BK61" s="11">
        <v>0.97609999999999997</v>
      </c>
      <c r="BL61" s="11">
        <v>0.97609999999999997</v>
      </c>
      <c r="BM61" s="11">
        <v>0.97609999999999997</v>
      </c>
      <c r="BN61" s="11">
        <v>0.97609999999999997</v>
      </c>
      <c r="BO61" s="11">
        <v>0.97609999999999997</v>
      </c>
      <c r="BP61" s="11">
        <v>0.97609999999999997</v>
      </c>
      <c r="BQ61" s="11">
        <v>0.97609999999999997</v>
      </c>
      <c r="BR61" s="11">
        <v>0.97609999999999997</v>
      </c>
      <c r="BS61" s="11">
        <v>0.97609999999999997</v>
      </c>
      <c r="BT61" s="11">
        <v>0.97609999999999997</v>
      </c>
      <c r="BU61" s="11">
        <v>0.97609999999999997</v>
      </c>
      <c r="BV61" s="11">
        <v>0.97609999999999997</v>
      </c>
      <c r="BW61" s="11">
        <v>0.97609999999999997</v>
      </c>
      <c r="BX61" s="11">
        <v>0.97609999999999997</v>
      </c>
      <c r="BY61" s="11">
        <v>0.97609999999999997</v>
      </c>
      <c r="BZ61" s="11">
        <v>0.97609999999999997</v>
      </c>
      <c r="CA61" s="11">
        <v>0.97609999999999997</v>
      </c>
      <c r="CB61" s="11">
        <v>0.97609999999999997</v>
      </c>
      <c r="CC61" s="11">
        <v>0.97609999999999997</v>
      </c>
      <c r="CD61" s="11">
        <v>0.97609999999999997</v>
      </c>
      <c r="CE61" s="11">
        <v>0.97609999999999997</v>
      </c>
      <c r="CF61" s="11">
        <v>0.97609999999999997</v>
      </c>
      <c r="CG61" s="11">
        <v>0.97609999999999997</v>
      </c>
      <c r="CH61" s="11">
        <v>0.97609999999999997</v>
      </c>
      <c r="CI61" s="11">
        <v>0.97609999999999997</v>
      </c>
      <c r="CJ61" s="11">
        <v>0.97609999999999997</v>
      </c>
      <c r="CK61" s="11">
        <v>0.97609999999999997</v>
      </c>
      <c r="CL61" s="11">
        <v>0.97609999999999997</v>
      </c>
      <c r="CM61" s="11">
        <v>0.97609999999999997</v>
      </c>
      <c r="CN61" s="11">
        <v>0.97609999999999997</v>
      </c>
      <c r="CO61" s="11">
        <v>0.97609999999999997</v>
      </c>
      <c r="CP61" s="11">
        <v>0.97609999999999997</v>
      </c>
      <c r="CQ61" s="11">
        <v>0.97609999999999997</v>
      </c>
      <c r="CR61" s="11">
        <v>0.97609999999999997</v>
      </c>
      <c r="CS61" s="11">
        <v>0.97609999999999997</v>
      </c>
      <c r="CT61" s="11">
        <v>0.97609999999999997</v>
      </c>
      <c r="CU61" s="11">
        <v>0.97609999999999997</v>
      </c>
      <c r="CV61" s="11">
        <v>0.97609999999999997</v>
      </c>
      <c r="CW61" s="11">
        <v>0.97609999999999997</v>
      </c>
      <c r="CX61" s="11">
        <v>0.97609999999999997</v>
      </c>
      <c r="CY61" s="11">
        <v>0.97609999999999997</v>
      </c>
      <c r="CZ61" s="11">
        <v>0.97609999999999997</v>
      </c>
      <c r="DA61" s="11">
        <v>0.97609999999999997</v>
      </c>
      <c r="DB61" s="11">
        <v>0.97609999999999997</v>
      </c>
    </row>
    <row r="62" spans="1:106" x14ac:dyDescent="0.25">
      <c r="A62" s="102">
        <v>73</v>
      </c>
      <c r="B62" s="11">
        <v>1</v>
      </c>
      <c r="C62" s="11">
        <v>0.98170000000000002</v>
      </c>
      <c r="D62" s="11">
        <v>0.98129999999999995</v>
      </c>
      <c r="E62" s="11">
        <v>0.98109999999999997</v>
      </c>
      <c r="F62" s="11">
        <v>0.98080000000000001</v>
      </c>
      <c r="G62" s="11">
        <v>0.98060000000000003</v>
      </c>
      <c r="H62" s="11">
        <v>0.98040000000000005</v>
      </c>
      <c r="I62" s="11">
        <v>0.98019999999999996</v>
      </c>
      <c r="J62" s="11">
        <v>0.9798</v>
      </c>
      <c r="K62" s="11">
        <v>0.97940000000000005</v>
      </c>
      <c r="L62" s="11">
        <v>0.97889999999999999</v>
      </c>
      <c r="M62" s="11">
        <v>0.97829999999999995</v>
      </c>
      <c r="N62" s="11">
        <v>0.97770000000000001</v>
      </c>
      <c r="O62" s="11">
        <v>0.97709999999999997</v>
      </c>
      <c r="P62" s="11">
        <v>0.97660000000000002</v>
      </c>
      <c r="Q62" s="11">
        <v>0.97709999999999997</v>
      </c>
      <c r="R62" s="11">
        <v>0.97709999999999997</v>
      </c>
      <c r="S62" s="11">
        <v>0.97709999999999997</v>
      </c>
      <c r="T62" s="11">
        <v>0.97709999999999997</v>
      </c>
      <c r="U62" s="11">
        <v>0.97709999999999997</v>
      </c>
      <c r="V62" s="11">
        <v>0.97709999999999997</v>
      </c>
      <c r="W62" s="11">
        <v>0.97709999999999997</v>
      </c>
      <c r="X62" s="11">
        <v>0.97709999999999997</v>
      </c>
      <c r="Y62" s="11">
        <v>0.97709999999999997</v>
      </c>
      <c r="Z62" s="11">
        <v>0.97709999999999997</v>
      </c>
      <c r="AA62" s="11">
        <v>0.97709999999999997</v>
      </c>
      <c r="AB62" s="11">
        <v>0.97709999999999997</v>
      </c>
      <c r="AC62" s="11">
        <v>0.97709999999999997</v>
      </c>
      <c r="AD62" s="11">
        <v>0.97709999999999997</v>
      </c>
      <c r="AE62" s="11">
        <v>0.97709999999999997</v>
      </c>
      <c r="AF62" s="11">
        <v>0.97709999999999997</v>
      </c>
      <c r="AG62" s="11">
        <v>0.97709999999999997</v>
      </c>
      <c r="AH62" s="11">
        <v>0.97709999999999997</v>
      </c>
      <c r="AI62" s="11">
        <v>0.97709999999999997</v>
      </c>
      <c r="AJ62" s="11">
        <v>0.97709999999999997</v>
      </c>
      <c r="AK62" s="11">
        <v>0.97709999999999997</v>
      </c>
      <c r="AL62" s="11">
        <v>0.97709999999999997</v>
      </c>
      <c r="AM62" s="11">
        <v>0.97709999999999997</v>
      </c>
      <c r="AN62" s="11">
        <v>0.97709999999999997</v>
      </c>
      <c r="AO62" s="11">
        <v>0.97709999999999997</v>
      </c>
      <c r="AP62" s="11">
        <v>0.97709999999999997</v>
      </c>
      <c r="AQ62" s="11">
        <v>0.97709999999999997</v>
      </c>
      <c r="AR62" s="11">
        <v>0.97709999999999997</v>
      </c>
      <c r="AS62" s="11">
        <v>0.97709999999999997</v>
      </c>
      <c r="AT62" s="11">
        <v>0.97709999999999997</v>
      </c>
      <c r="AU62" s="11">
        <v>0.97709999999999997</v>
      </c>
      <c r="AV62" s="11">
        <v>0.97709999999999997</v>
      </c>
      <c r="AW62" s="11">
        <v>0.97709999999999997</v>
      </c>
      <c r="AX62" s="11">
        <v>0.97709999999999997</v>
      </c>
      <c r="AY62" s="11">
        <v>0.97709999999999997</v>
      </c>
      <c r="AZ62" s="11">
        <v>0.97709999999999997</v>
      </c>
      <c r="BA62" s="11">
        <v>0.97709999999999997</v>
      </c>
      <c r="BB62" s="11">
        <v>0.97709999999999997</v>
      </c>
      <c r="BC62" s="11">
        <v>0.97709999999999997</v>
      </c>
      <c r="BD62" s="11">
        <v>0.97709999999999997</v>
      </c>
      <c r="BE62" s="11">
        <v>0.97709999999999997</v>
      </c>
      <c r="BF62" s="11">
        <v>0.97709999999999997</v>
      </c>
      <c r="BG62" s="11">
        <v>0.97709999999999997</v>
      </c>
      <c r="BH62" s="11">
        <v>0.97709999999999997</v>
      </c>
      <c r="BI62" s="11">
        <v>0.97709999999999997</v>
      </c>
      <c r="BJ62" s="11">
        <v>0.97709999999999997</v>
      </c>
      <c r="BK62" s="11">
        <v>0.97709999999999997</v>
      </c>
      <c r="BL62" s="11">
        <v>0.97709999999999997</v>
      </c>
      <c r="BM62" s="11">
        <v>0.97709999999999997</v>
      </c>
      <c r="BN62" s="11">
        <v>0.97709999999999997</v>
      </c>
      <c r="BO62" s="11">
        <v>0.97709999999999997</v>
      </c>
      <c r="BP62" s="11">
        <v>0.97709999999999997</v>
      </c>
      <c r="BQ62" s="11">
        <v>0.97709999999999997</v>
      </c>
      <c r="BR62" s="11">
        <v>0.97709999999999997</v>
      </c>
      <c r="BS62" s="11">
        <v>0.97709999999999997</v>
      </c>
      <c r="BT62" s="11">
        <v>0.97709999999999997</v>
      </c>
      <c r="BU62" s="11">
        <v>0.97709999999999997</v>
      </c>
      <c r="BV62" s="11">
        <v>0.97709999999999997</v>
      </c>
      <c r="BW62" s="11">
        <v>0.97709999999999997</v>
      </c>
      <c r="BX62" s="11">
        <v>0.97709999999999997</v>
      </c>
      <c r="BY62" s="11">
        <v>0.97709999999999997</v>
      </c>
      <c r="BZ62" s="11">
        <v>0.97709999999999997</v>
      </c>
      <c r="CA62" s="11">
        <v>0.97709999999999997</v>
      </c>
      <c r="CB62" s="11">
        <v>0.97709999999999997</v>
      </c>
      <c r="CC62" s="11">
        <v>0.97709999999999997</v>
      </c>
      <c r="CD62" s="11">
        <v>0.97709999999999997</v>
      </c>
      <c r="CE62" s="11">
        <v>0.97709999999999997</v>
      </c>
      <c r="CF62" s="11">
        <v>0.97709999999999997</v>
      </c>
      <c r="CG62" s="11">
        <v>0.97709999999999997</v>
      </c>
      <c r="CH62" s="11">
        <v>0.97709999999999997</v>
      </c>
      <c r="CI62" s="11">
        <v>0.97709999999999997</v>
      </c>
      <c r="CJ62" s="11">
        <v>0.97709999999999997</v>
      </c>
      <c r="CK62" s="11">
        <v>0.97709999999999997</v>
      </c>
      <c r="CL62" s="11">
        <v>0.97709999999999997</v>
      </c>
      <c r="CM62" s="11">
        <v>0.97709999999999997</v>
      </c>
      <c r="CN62" s="11">
        <v>0.97709999999999997</v>
      </c>
      <c r="CO62" s="11">
        <v>0.97709999999999997</v>
      </c>
      <c r="CP62" s="11">
        <v>0.97709999999999997</v>
      </c>
      <c r="CQ62" s="11">
        <v>0.97709999999999997</v>
      </c>
      <c r="CR62" s="11">
        <v>0.97709999999999997</v>
      </c>
      <c r="CS62" s="11">
        <v>0.97709999999999997</v>
      </c>
      <c r="CT62" s="11">
        <v>0.97709999999999997</v>
      </c>
      <c r="CU62" s="11">
        <v>0.97709999999999997</v>
      </c>
      <c r="CV62" s="11">
        <v>0.97709999999999997</v>
      </c>
      <c r="CW62" s="11">
        <v>0.97709999999999997</v>
      </c>
      <c r="CX62" s="11">
        <v>0.97709999999999997</v>
      </c>
      <c r="CY62" s="11">
        <v>0.97709999999999997</v>
      </c>
      <c r="CZ62" s="11">
        <v>0.97709999999999997</v>
      </c>
      <c r="DA62" s="11">
        <v>0.97709999999999997</v>
      </c>
      <c r="DB62" s="11">
        <v>0.97709999999999997</v>
      </c>
    </row>
    <row r="63" spans="1:106" x14ac:dyDescent="0.25">
      <c r="A63" s="102">
        <v>74</v>
      </c>
      <c r="B63" s="11">
        <v>1</v>
      </c>
      <c r="C63" s="11">
        <v>0.98199999999999998</v>
      </c>
      <c r="D63" s="11">
        <v>0.98170000000000002</v>
      </c>
      <c r="E63" s="11">
        <v>0.98150000000000004</v>
      </c>
      <c r="F63" s="11">
        <v>0.98129999999999995</v>
      </c>
      <c r="G63" s="11">
        <v>0.98119999999999996</v>
      </c>
      <c r="H63" s="11">
        <v>0.98109999999999997</v>
      </c>
      <c r="I63" s="11">
        <v>0.98089999999999999</v>
      </c>
      <c r="J63" s="11">
        <v>0.98060000000000003</v>
      </c>
      <c r="K63" s="11">
        <v>0.98019999999999996</v>
      </c>
      <c r="L63" s="11">
        <v>0.97970000000000002</v>
      </c>
      <c r="M63" s="11">
        <v>0.97919999999999996</v>
      </c>
      <c r="N63" s="11">
        <v>0.97860000000000003</v>
      </c>
      <c r="O63" s="11">
        <v>0.97809999999999997</v>
      </c>
      <c r="P63" s="11">
        <v>0.97750000000000004</v>
      </c>
      <c r="Q63" s="11">
        <v>0.97799999999999998</v>
      </c>
      <c r="R63" s="11">
        <v>0.97799999999999998</v>
      </c>
      <c r="S63" s="11">
        <v>0.97799999999999998</v>
      </c>
      <c r="T63" s="11">
        <v>0.97799999999999998</v>
      </c>
      <c r="U63" s="11">
        <v>0.97799999999999998</v>
      </c>
      <c r="V63" s="11">
        <v>0.97799999999999998</v>
      </c>
      <c r="W63" s="11">
        <v>0.97799999999999998</v>
      </c>
      <c r="X63" s="11">
        <v>0.97799999999999998</v>
      </c>
      <c r="Y63" s="11">
        <v>0.97799999999999998</v>
      </c>
      <c r="Z63" s="11">
        <v>0.97799999999999998</v>
      </c>
      <c r="AA63" s="11">
        <v>0.97799999999999998</v>
      </c>
      <c r="AB63" s="11">
        <v>0.97799999999999998</v>
      </c>
      <c r="AC63" s="11">
        <v>0.97799999999999998</v>
      </c>
      <c r="AD63" s="11">
        <v>0.97799999999999998</v>
      </c>
      <c r="AE63" s="11">
        <v>0.97799999999999998</v>
      </c>
      <c r="AF63" s="11">
        <v>0.97799999999999998</v>
      </c>
      <c r="AG63" s="11">
        <v>0.97799999999999998</v>
      </c>
      <c r="AH63" s="11">
        <v>0.97799999999999998</v>
      </c>
      <c r="AI63" s="11">
        <v>0.97799999999999998</v>
      </c>
      <c r="AJ63" s="11">
        <v>0.97799999999999998</v>
      </c>
      <c r="AK63" s="11">
        <v>0.97799999999999998</v>
      </c>
      <c r="AL63" s="11">
        <v>0.97799999999999998</v>
      </c>
      <c r="AM63" s="11">
        <v>0.97799999999999998</v>
      </c>
      <c r="AN63" s="11">
        <v>0.97799999999999998</v>
      </c>
      <c r="AO63" s="11">
        <v>0.97799999999999998</v>
      </c>
      <c r="AP63" s="11">
        <v>0.97799999999999998</v>
      </c>
      <c r="AQ63" s="11">
        <v>0.97799999999999998</v>
      </c>
      <c r="AR63" s="11">
        <v>0.97799999999999998</v>
      </c>
      <c r="AS63" s="11">
        <v>0.97799999999999998</v>
      </c>
      <c r="AT63" s="11">
        <v>0.97799999999999998</v>
      </c>
      <c r="AU63" s="11">
        <v>0.97799999999999998</v>
      </c>
      <c r="AV63" s="11">
        <v>0.97799999999999998</v>
      </c>
      <c r="AW63" s="11">
        <v>0.97799999999999998</v>
      </c>
      <c r="AX63" s="11">
        <v>0.97799999999999998</v>
      </c>
      <c r="AY63" s="11">
        <v>0.97799999999999998</v>
      </c>
      <c r="AZ63" s="11">
        <v>0.97799999999999998</v>
      </c>
      <c r="BA63" s="11">
        <v>0.97799999999999998</v>
      </c>
      <c r="BB63" s="11">
        <v>0.97799999999999998</v>
      </c>
      <c r="BC63" s="11">
        <v>0.97799999999999998</v>
      </c>
      <c r="BD63" s="11">
        <v>0.97799999999999998</v>
      </c>
      <c r="BE63" s="11">
        <v>0.97799999999999998</v>
      </c>
      <c r="BF63" s="11">
        <v>0.97799999999999998</v>
      </c>
      <c r="BG63" s="11">
        <v>0.97799999999999998</v>
      </c>
      <c r="BH63" s="11">
        <v>0.97799999999999998</v>
      </c>
      <c r="BI63" s="11">
        <v>0.97799999999999998</v>
      </c>
      <c r="BJ63" s="11">
        <v>0.97799999999999998</v>
      </c>
      <c r="BK63" s="11">
        <v>0.97799999999999998</v>
      </c>
      <c r="BL63" s="11">
        <v>0.97799999999999998</v>
      </c>
      <c r="BM63" s="11">
        <v>0.97799999999999998</v>
      </c>
      <c r="BN63" s="11">
        <v>0.97799999999999998</v>
      </c>
      <c r="BO63" s="11">
        <v>0.97799999999999998</v>
      </c>
      <c r="BP63" s="11">
        <v>0.97799999999999998</v>
      </c>
      <c r="BQ63" s="11">
        <v>0.97799999999999998</v>
      </c>
      <c r="BR63" s="11">
        <v>0.97799999999999998</v>
      </c>
      <c r="BS63" s="11">
        <v>0.97799999999999998</v>
      </c>
      <c r="BT63" s="11">
        <v>0.97799999999999998</v>
      </c>
      <c r="BU63" s="11">
        <v>0.97799999999999998</v>
      </c>
      <c r="BV63" s="11">
        <v>0.97799999999999998</v>
      </c>
      <c r="BW63" s="11">
        <v>0.97799999999999998</v>
      </c>
      <c r="BX63" s="11">
        <v>0.97799999999999998</v>
      </c>
      <c r="BY63" s="11">
        <v>0.97799999999999998</v>
      </c>
      <c r="BZ63" s="11">
        <v>0.97799999999999998</v>
      </c>
      <c r="CA63" s="11">
        <v>0.97799999999999998</v>
      </c>
      <c r="CB63" s="11">
        <v>0.97799999999999998</v>
      </c>
      <c r="CC63" s="11">
        <v>0.97799999999999998</v>
      </c>
      <c r="CD63" s="11">
        <v>0.97799999999999998</v>
      </c>
      <c r="CE63" s="11">
        <v>0.97799999999999998</v>
      </c>
      <c r="CF63" s="11">
        <v>0.97799999999999998</v>
      </c>
      <c r="CG63" s="11">
        <v>0.97799999999999998</v>
      </c>
      <c r="CH63" s="11">
        <v>0.97799999999999998</v>
      </c>
      <c r="CI63" s="11">
        <v>0.97799999999999998</v>
      </c>
      <c r="CJ63" s="11">
        <v>0.97799999999999998</v>
      </c>
      <c r="CK63" s="11">
        <v>0.97799999999999998</v>
      </c>
      <c r="CL63" s="11">
        <v>0.97799999999999998</v>
      </c>
      <c r="CM63" s="11">
        <v>0.97799999999999998</v>
      </c>
      <c r="CN63" s="11">
        <v>0.97799999999999998</v>
      </c>
      <c r="CO63" s="11">
        <v>0.97799999999999998</v>
      </c>
      <c r="CP63" s="11">
        <v>0.97799999999999998</v>
      </c>
      <c r="CQ63" s="11">
        <v>0.97799999999999998</v>
      </c>
      <c r="CR63" s="11">
        <v>0.97799999999999998</v>
      </c>
      <c r="CS63" s="11">
        <v>0.97799999999999998</v>
      </c>
      <c r="CT63" s="11">
        <v>0.97799999999999998</v>
      </c>
      <c r="CU63" s="11">
        <v>0.97799999999999998</v>
      </c>
      <c r="CV63" s="11">
        <v>0.97799999999999998</v>
      </c>
      <c r="CW63" s="11">
        <v>0.97799999999999998</v>
      </c>
      <c r="CX63" s="11">
        <v>0.97799999999999998</v>
      </c>
      <c r="CY63" s="11">
        <v>0.97799999999999998</v>
      </c>
      <c r="CZ63" s="11">
        <v>0.97799999999999998</v>
      </c>
      <c r="DA63" s="11">
        <v>0.97799999999999998</v>
      </c>
      <c r="DB63" s="11">
        <v>0.97799999999999998</v>
      </c>
    </row>
    <row r="64" spans="1:106" x14ac:dyDescent="0.25">
      <c r="A64" s="102">
        <v>75</v>
      </c>
      <c r="B64" s="11">
        <v>1</v>
      </c>
      <c r="C64" s="11">
        <v>0.98229999999999995</v>
      </c>
      <c r="D64" s="11">
        <v>0.98219999999999996</v>
      </c>
      <c r="E64" s="11">
        <v>0.98199999999999998</v>
      </c>
      <c r="F64" s="11">
        <v>0.9819</v>
      </c>
      <c r="G64" s="11">
        <v>0.98180000000000001</v>
      </c>
      <c r="H64" s="11">
        <v>0.98180000000000001</v>
      </c>
      <c r="I64" s="11">
        <v>0.98160000000000003</v>
      </c>
      <c r="J64" s="11">
        <v>0.98129999999999995</v>
      </c>
      <c r="K64" s="11">
        <v>0.98099999999999998</v>
      </c>
      <c r="L64" s="11">
        <v>0.98050000000000004</v>
      </c>
      <c r="M64" s="11">
        <v>0.98</v>
      </c>
      <c r="N64" s="11">
        <v>0.97950000000000004</v>
      </c>
      <c r="O64" s="11">
        <v>0.97899999999999998</v>
      </c>
      <c r="P64" s="11">
        <v>0.97840000000000005</v>
      </c>
      <c r="Q64" s="11">
        <v>0.97889999999999999</v>
      </c>
      <c r="R64" s="11">
        <v>0.97889999999999999</v>
      </c>
      <c r="S64" s="11">
        <v>0.97889999999999999</v>
      </c>
      <c r="T64" s="11">
        <v>0.97889999999999999</v>
      </c>
      <c r="U64" s="11">
        <v>0.97889999999999999</v>
      </c>
      <c r="V64" s="11">
        <v>0.97889999999999999</v>
      </c>
      <c r="W64" s="11">
        <v>0.97889999999999999</v>
      </c>
      <c r="X64" s="11">
        <v>0.97889999999999999</v>
      </c>
      <c r="Y64" s="11">
        <v>0.97889999999999999</v>
      </c>
      <c r="Z64" s="11">
        <v>0.97889999999999999</v>
      </c>
      <c r="AA64" s="11">
        <v>0.97889999999999999</v>
      </c>
      <c r="AB64" s="11">
        <v>0.97889999999999999</v>
      </c>
      <c r="AC64" s="11">
        <v>0.97889999999999999</v>
      </c>
      <c r="AD64" s="11">
        <v>0.97889999999999999</v>
      </c>
      <c r="AE64" s="11">
        <v>0.97889999999999999</v>
      </c>
      <c r="AF64" s="11">
        <v>0.97889999999999999</v>
      </c>
      <c r="AG64" s="11">
        <v>0.97889999999999999</v>
      </c>
      <c r="AH64" s="11">
        <v>0.97889999999999999</v>
      </c>
      <c r="AI64" s="11">
        <v>0.97889999999999999</v>
      </c>
      <c r="AJ64" s="11">
        <v>0.97889999999999999</v>
      </c>
      <c r="AK64" s="11">
        <v>0.97889999999999999</v>
      </c>
      <c r="AL64" s="11">
        <v>0.97889999999999999</v>
      </c>
      <c r="AM64" s="11">
        <v>0.97889999999999999</v>
      </c>
      <c r="AN64" s="11">
        <v>0.97889999999999999</v>
      </c>
      <c r="AO64" s="11">
        <v>0.97889999999999999</v>
      </c>
      <c r="AP64" s="11">
        <v>0.97889999999999999</v>
      </c>
      <c r="AQ64" s="11">
        <v>0.97889999999999999</v>
      </c>
      <c r="AR64" s="11">
        <v>0.97889999999999999</v>
      </c>
      <c r="AS64" s="11">
        <v>0.97889999999999999</v>
      </c>
      <c r="AT64" s="11">
        <v>0.97889999999999999</v>
      </c>
      <c r="AU64" s="11">
        <v>0.97889999999999999</v>
      </c>
      <c r="AV64" s="11">
        <v>0.97889999999999999</v>
      </c>
      <c r="AW64" s="11">
        <v>0.97889999999999999</v>
      </c>
      <c r="AX64" s="11">
        <v>0.97889999999999999</v>
      </c>
      <c r="AY64" s="11">
        <v>0.97889999999999999</v>
      </c>
      <c r="AZ64" s="11">
        <v>0.97889999999999999</v>
      </c>
      <c r="BA64" s="11">
        <v>0.97889999999999999</v>
      </c>
      <c r="BB64" s="11">
        <v>0.97889999999999999</v>
      </c>
      <c r="BC64" s="11">
        <v>0.97889999999999999</v>
      </c>
      <c r="BD64" s="11">
        <v>0.97889999999999999</v>
      </c>
      <c r="BE64" s="11">
        <v>0.97889999999999999</v>
      </c>
      <c r="BF64" s="11">
        <v>0.97889999999999999</v>
      </c>
      <c r="BG64" s="11">
        <v>0.97889999999999999</v>
      </c>
      <c r="BH64" s="11">
        <v>0.97889999999999999</v>
      </c>
      <c r="BI64" s="11">
        <v>0.97889999999999999</v>
      </c>
      <c r="BJ64" s="11">
        <v>0.97889999999999999</v>
      </c>
      <c r="BK64" s="11">
        <v>0.97889999999999999</v>
      </c>
      <c r="BL64" s="11">
        <v>0.97889999999999999</v>
      </c>
      <c r="BM64" s="11">
        <v>0.97889999999999999</v>
      </c>
      <c r="BN64" s="11">
        <v>0.97889999999999999</v>
      </c>
      <c r="BO64" s="11">
        <v>0.97889999999999999</v>
      </c>
      <c r="BP64" s="11">
        <v>0.97889999999999999</v>
      </c>
      <c r="BQ64" s="11">
        <v>0.97889999999999999</v>
      </c>
      <c r="BR64" s="11">
        <v>0.97889999999999999</v>
      </c>
      <c r="BS64" s="11">
        <v>0.97889999999999999</v>
      </c>
      <c r="BT64" s="11">
        <v>0.97889999999999999</v>
      </c>
      <c r="BU64" s="11">
        <v>0.97889999999999999</v>
      </c>
      <c r="BV64" s="11">
        <v>0.97889999999999999</v>
      </c>
      <c r="BW64" s="11">
        <v>0.97889999999999999</v>
      </c>
      <c r="BX64" s="11">
        <v>0.97889999999999999</v>
      </c>
      <c r="BY64" s="11">
        <v>0.97889999999999999</v>
      </c>
      <c r="BZ64" s="11">
        <v>0.97889999999999999</v>
      </c>
      <c r="CA64" s="11">
        <v>0.97889999999999999</v>
      </c>
      <c r="CB64" s="11">
        <v>0.97889999999999999</v>
      </c>
      <c r="CC64" s="11">
        <v>0.97889999999999999</v>
      </c>
      <c r="CD64" s="11">
        <v>0.97889999999999999</v>
      </c>
      <c r="CE64" s="11">
        <v>0.97889999999999999</v>
      </c>
      <c r="CF64" s="11">
        <v>0.97889999999999999</v>
      </c>
      <c r="CG64" s="11">
        <v>0.97889999999999999</v>
      </c>
      <c r="CH64" s="11">
        <v>0.97889999999999999</v>
      </c>
      <c r="CI64" s="11">
        <v>0.97889999999999999</v>
      </c>
      <c r="CJ64" s="11">
        <v>0.97889999999999999</v>
      </c>
      <c r="CK64" s="11">
        <v>0.97889999999999999</v>
      </c>
      <c r="CL64" s="11">
        <v>0.97889999999999999</v>
      </c>
      <c r="CM64" s="11">
        <v>0.97889999999999999</v>
      </c>
      <c r="CN64" s="11">
        <v>0.97889999999999999</v>
      </c>
      <c r="CO64" s="11">
        <v>0.97889999999999999</v>
      </c>
      <c r="CP64" s="11">
        <v>0.97889999999999999</v>
      </c>
      <c r="CQ64" s="11">
        <v>0.97889999999999999</v>
      </c>
      <c r="CR64" s="11">
        <v>0.97889999999999999</v>
      </c>
      <c r="CS64" s="11">
        <v>0.97889999999999999</v>
      </c>
      <c r="CT64" s="11">
        <v>0.97889999999999999</v>
      </c>
      <c r="CU64" s="11">
        <v>0.97889999999999999</v>
      </c>
      <c r="CV64" s="11">
        <v>0.97889999999999999</v>
      </c>
      <c r="CW64" s="11">
        <v>0.97889999999999999</v>
      </c>
      <c r="CX64" s="11">
        <v>0.97889999999999999</v>
      </c>
      <c r="CY64" s="11">
        <v>0.97889999999999999</v>
      </c>
      <c r="CZ64" s="11">
        <v>0.97889999999999999</v>
      </c>
      <c r="DA64" s="11">
        <v>0.97889999999999999</v>
      </c>
      <c r="DB64" s="11">
        <v>0.97889999999999999</v>
      </c>
    </row>
    <row r="65" spans="1:106" x14ac:dyDescent="0.25">
      <c r="A65" s="102">
        <v>76</v>
      </c>
      <c r="B65" s="11">
        <v>1</v>
      </c>
      <c r="C65" s="11">
        <v>0.98270000000000002</v>
      </c>
      <c r="D65" s="11">
        <v>0.98260000000000003</v>
      </c>
      <c r="E65" s="11">
        <v>0.98250000000000004</v>
      </c>
      <c r="F65" s="11">
        <v>0.98250000000000004</v>
      </c>
      <c r="G65" s="11">
        <v>0.98240000000000005</v>
      </c>
      <c r="H65" s="11">
        <v>0.98240000000000005</v>
      </c>
      <c r="I65" s="11">
        <v>0.98229999999999995</v>
      </c>
      <c r="J65" s="11">
        <v>0.98209999999999997</v>
      </c>
      <c r="K65" s="11">
        <v>0.98180000000000001</v>
      </c>
      <c r="L65" s="11">
        <v>0.98140000000000005</v>
      </c>
      <c r="M65" s="11">
        <v>0.98089999999999999</v>
      </c>
      <c r="N65" s="11">
        <v>0.98040000000000005</v>
      </c>
      <c r="O65" s="11">
        <v>0.97989999999999999</v>
      </c>
      <c r="P65" s="11">
        <v>0.97940000000000005</v>
      </c>
      <c r="Q65" s="11">
        <v>0.97989999999999999</v>
      </c>
      <c r="R65" s="11">
        <v>0.97989999999999999</v>
      </c>
      <c r="S65" s="11">
        <v>0.97989999999999999</v>
      </c>
      <c r="T65" s="11">
        <v>0.97989999999999999</v>
      </c>
      <c r="U65" s="11">
        <v>0.97989999999999999</v>
      </c>
      <c r="V65" s="11">
        <v>0.97989999999999999</v>
      </c>
      <c r="W65" s="11">
        <v>0.97989999999999999</v>
      </c>
      <c r="X65" s="11">
        <v>0.97989999999999999</v>
      </c>
      <c r="Y65" s="11">
        <v>0.97989999999999999</v>
      </c>
      <c r="Z65" s="11">
        <v>0.97989999999999999</v>
      </c>
      <c r="AA65" s="11">
        <v>0.97989999999999999</v>
      </c>
      <c r="AB65" s="11">
        <v>0.97989999999999999</v>
      </c>
      <c r="AC65" s="11">
        <v>0.97989999999999999</v>
      </c>
      <c r="AD65" s="11">
        <v>0.97989999999999999</v>
      </c>
      <c r="AE65" s="11">
        <v>0.97989999999999999</v>
      </c>
      <c r="AF65" s="11">
        <v>0.97989999999999999</v>
      </c>
      <c r="AG65" s="11">
        <v>0.97989999999999999</v>
      </c>
      <c r="AH65" s="11">
        <v>0.97989999999999999</v>
      </c>
      <c r="AI65" s="11">
        <v>0.97989999999999999</v>
      </c>
      <c r="AJ65" s="11">
        <v>0.97989999999999999</v>
      </c>
      <c r="AK65" s="11">
        <v>0.97989999999999999</v>
      </c>
      <c r="AL65" s="11">
        <v>0.97989999999999999</v>
      </c>
      <c r="AM65" s="11">
        <v>0.97989999999999999</v>
      </c>
      <c r="AN65" s="11">
        <v>0.97989999999999999</v>
      </c>
      <c r="AO65" s="11">
        <v>0.97989999999999999</v>
      </c>
      <c r="AP65" s="11">
        <v>0.97989999999999999</v>
      </c>
      <c r="AQ65" s="11">
        <v>0.97989999999999999</v>
      </c>
      <c r="AR65" s="11">
        <v>0.97989999999999999</v>
      </c>
      <c r="AS65" s="11">
        <v>0.97989999999999999</v>
      </c>
      <c r="AT65" s="11">
        <v>0.97989999999999999</v>
      </c>
      <c r="AU65" s="11">
        <v>0.97989999999999999</v>
      </c>
      <c r="AV65" s="11">
        <v>0.97989999999999999</v>
      </c>
      <c r="AW65" s="11">
        <v>0.97989999999999999</v>
      </c>
      <c r="AX65" s="11">
        <v>0.97989999999999999</v>
      </c>
      <c r="AY65" s="11">
        <v>0.97989999999999999</v>
      </c>
      <c r="AZ65" s="11">
        <v>0.97989999999999999</v>
      </c>
      <c r="BA65" s="11">
        <v>0.97989999999999999</v>
      </c>
      <c r="BB65" s="11">
        <v>0.97989999999999999</v>
      </c>
      <c r="BC65" s="11">
        <v>0.97989999999999999</v>
      </c>
      <c r="BD65" s="11">
        <v>0.97989999999999999</v>
      </c>
      <c r="BE65" s="11">
        <v>0.97989999999999999</v>
      </c>
      <c r="BF65" s="11">
        <v>0.97989999999999999</v>
      </c>
      <c r="BG65" s="11">
        <v>0.97989999999999999</v>
      </c>
      <c r="BH65" s="11">
        <v>0.97989999999999999</v>
      </c>
      <c r="BI65" s="11">
        <v>0.97989999999999999</v>
      </c>
      <c r="BJ65" s="11">
        <v>0.97989999999999999</v>
      </c>
      <c r="BK65" s="11">
        <v>0.97989999999999999</v>
      </c>
      <c r="BL65" s="11">
        <v>0.97989999999999999</v>
      </c>
      <c r="BM65" s="11">
        <v>0.97989999999999999</v>
      </c>
      <c r="BN65" s="11">
        <v>0.97989999999999999</v>
      </c>
      <c r="BO65" s="11">
        <v>0.97989999999999999</v>
      </c>
      <c r="BP65" s="11">
        <v>0.97989999999999999</v>
      </c>
      <c r="BQ65" s="11">
        <v>0.97989999999999999</v>
      </c>
      <c r="BR65" s="11">
        <v>0.97989999999999999</v>
      </c>
      <c r="BS65" s="11">
        <v>0.97989999999999999</v>
      </c>
      <c r="BT65" s="11">
        <v>0.97989999999999999</v>
      </c>
      <c r="BU65" s="11">
        <v>0.97989999999999999</v>
      </c>
      <c r="BV65" s="11">
        <v>0.97989999999999999</v>
      </c>
      <c r="BW65" s="11">
        <v>0.97989999999999999</v>
      </c>
      <c r="BX65" s="11">
        <v>0.97989999999999999</v>
      </c>
      <c r="BY65" s="11">
        <v>0.97989999999999999</v>
      </c>
      <c r="BZ65" s="11">
        <v>0.97989999999999999</v>
      </c>
      <c r="CA65" s="11">
        <v>0.97989999999999999</v>
      </c>
      <c r="CB65" s="11">
        <v>0.97989999999999999</v>
      </c>
      <c r="CC65" s="11">
        <v>0.97989999999999999</v>
      </c>
      <c r="CD65" s="11">
        <v>0.97989999999999999</v>
      </c>
      <c r="CE65" s="11">
        <v>0.97989999999999999</v>
      </c>
      <c r="CF65" s="11">
        <v>0.97989999999999999</v>
      </c>
      <c r="CG65" s="11">
        <v>0.97989999999999999</v>
      </c>
      <c r="CH65" s="11">
        <v>0.97989999999999999</v>
      </c>
      <c r="CI65" s="11">
        <v>0.97989999999999999</v>
      </c>
      <c r="CJ65" s="11">
        <v>0.97989999999999999</v>
      </c>
      <c r="CK65" s="11">
        <v>0.97989999999999999</v>
      </c>
      <c r="CL65" s="11">
        <v>0.97989999999999999</v>
      </c>
      <c r="CM65" s="11">
        <v>0.97989999999999999</v>
      </c>
      <c r="CN65" s="11">
        <v>0.97989999999999999</v>
      </c>
      <c r="CO65" s="11">
        <v>0.97989999999999999</v>
      </c>
      <c r="CP65" s="11">
        <v>0.97989999999999999</v>
      </c>
      <c r="CQ65" s="11">
        <v>0.97989999999999999</v>
      </c>
      <c r="CR65" s="11">
        <v>0.97989999999999999</v>
      </c>
      <c r="CS65" s="11">
        <v>0.97989999999999999</v>
      </c>
      <c r="CT65" s="11">
        <v>0.97989999999999999</v>
      </c>
      <c r="CU65" s="11">
        <v>0.97989999999999999</v>
      </c>
      <c r="CV65" s="11">
        <v>0.97989999999999999</v>
      </c>
      <c r="CW65" s="11">
        <v>0.97989999999999999</v>
      </c>
      <c r="CX65" s="11">
        <v>0.97989999999999999</v>
      </c>
      <c r="CY65" s="11">
        <v>0.97989999999999999</v>
      </c>
      <c r="CZ65" s="11">
        <v>0.97989999999999999</v>
      </c>
      <c r="DA65" s="11">
        <v>0.97989999999999999</v>
      </c>
      <c r="DB65" s="11">
        <v>0.97989999999999999</v>
      </c>
    </row>
    <row r="66" spans="1:106" x14ac:dyDescent="0.25">
      <c r="A66" s="102">
        <v>77</v>
      </c>
      <c r="B66" s="11">
        <v>1</v>
      </c>
      <c r="C66" s="11">
        <v>0.98319999999999996</v>
      </c>
      <c r="D66" s="11">
        <v>0.98309999999999997</v>
      </c>
      <c r="E66" s="11">
        <v>0.98309999999999997</v>
      </c>
      <c r="F66" s="11">
        <v>0.98299999999999998</v>
      </c>
      <c r="G66" s="11">
        <v>0.98309999999999997</v>
      </c>
      <c r="H66" s="11">
        <v>0.98309999999999997</v>
      </c>
      <c r="I66" s="11">
        <v>0.98299999999999998</v>
      </c>
      <c r="J66" s="11">
        <v>0.98280000000000001</v>
      </c>
      <c r="K66" s="11">
        <v>0.98250000000000004</v>
      </c>
      <c r="L66" s="11">
        <v>0.98219999999999996</v>
      </c>
      <c r="M66" s="11">
        <v>0.98180000000000001</v>
      </c>
      <c r="N66" s="11">
        <v>0.98129999999999995</v>
      </c>
      <c r="O66" s="11">
        <v>0.98080000000000001</v>
      </c>
      <c r="P66" s="11">
        <v>0.98029999999999995</v>
      </c>
      <c r="Q66" s="11">
        <v>0.98080000000000001</v>
      </c>
      <c r="R66" s="11">
        <v>0.98080000000000001</v>
      </c>
      <c r="S66" s="11">
        <v>0.98080000000000001</v>
      </c>
      <c r="T66" s="11">
        <v>0.98080000000000001</v>
      </c>
      <c r="U66" s="11">
        <v>0.98080000000000001</v>
      </c>
      <c r="V66" s="11">
        <v>0.98080000000000001</v>
      </c>
      <c r="W66" s="11">
        <v>0.98080000000000001</v>
      </c>
      <c r="X66" s="11">
        <v>0.98080000000000001</v>
      </c>
      <c r="Y66" s="11">
        <v>0.98080000000000001</v>
      </c>
      <c r="Z66" s="11">
        <v>0.98080000000000001</v>
      </c>
      <c r="AA66" s="11">
        <v>0.98080000000000001</v>
      </c>
      <c r="AB66" s="11">
        <v>0.98080000000000001</v>
      </c>
      <c r="AC66" s="11">
        <v>0.98080000000000001</v>
      </c>
      <c r="AD66" s="11">
        <v>0.98080000000000001</v>
      </c>
      <c r="AE66" s="11">
        <v>0.98080000000000001</v>
      </c>
      <c r="AF66" s="11">
        <v>0.98080000000000001</v>
      </c>
      <c r="AG66" s="11">
        <v>0.98080000000000001</v>
      </c>
      <c r="AH66" s="11">
        <v>0.98080000000000001</v>
      </c>
      <c r="AI66" s="11">
        <v>0.98080000000000001</v>
      </c>
      <c r="AJ66" s="11">
        <v>0.98080000000000001</v>
      </c>
      <c r="AK66" s="11">
        <v>0.98080000000000001</v>
      </c>
      <c r="AL66" s="11">
        <v>0.98080000000000001</v>
      </c>
      <c r="AM66" s="11">
        <v>0.98080000000000001</v>
      </c>
      <c r="AN66" s="11">
        <v>0.98080000000000001</v>
      </c>
      <c r="AO66" s="11">
        <v>0.98080000000000001</v>
      </c>
      <c r="AP66" s="11">
        <v>0.98080000000000001</v>
      </c>
      <c r="AQ66" s="11">
        <v>0.98080000000000001</v>
      </c>
      <c r="AR66" s="11">
        <v>0.98080000000000001</v>
      </c>
      <c r="AS66" s="11">
        <v>0.98080000000000001</v>
      </c>
      <c r="AT66" s="11">
        <v>0.98080000000000001</v>
      </c>
      <c r="AU66" s="11">
        <v>0.98080000000000001</v>
      </c>
      <c r="AV66" s="11">
        <v>0.98080000000000001</v>
      </c>
      <c r="AW66" s="11">
        <v>0.98080000000000001</v>
      </c>
      <c r="AX66" s="11">
        <v>0.98080000000000001</v>
      </c>
      <c r="AY66" s="11">
        <v>0.98080000000000001</v>
      </c>
      <c r="AZ66" s="11">
        <v>0.98080000000000001</v>
      </c>
      <c r="BA66" s="11">
        <v>0.98080000000000001</v>
      </c>
      <c r="BB66" s="11">
        <v>0.98080000000000001</v>
      </c>
      <c r="BC66" s="11">
        <v>0.98080000000000001</v>
      </c>
      <c r="BD66" s="11">
        <v>0.98080000000000001</v>
      </c>
      <c r="BE66" s="11">
        <v>0.98080000000000001</v>
      </c>
      <c r="BF66" s="11">
        <v>0.98080000000000001</v>
      </c>
      <c r="BG66" s="11">
        <v>0.98080000000000001</v>
      </c>
      <c r="BH66" s="11">
        <v>0.98080000000000001</v>
      </c>
      <c r="BI66" s="11">
        <v>0.98080000000000001</v>
      </c>
      <c r="BJ66" s="11">
        <v>0.98080000000000001</v>
      </c>
      <c r="BK66" s="11">
        <v>0.98080000000000001</v>
      </c>
      <c r="BL66" s="11">
        <v>0.98080000000000001</v>
      </c>
      <c r="BM66" s="11">
        <v>0.98080000000000001</v>
      </c>
      <c r="BN66" s="11">
        <v>0.98080000000000001</v>
      </c>
      <c r="BO66" s="11">
        <v>0.98080000000000001</v>
      </c>
      <c r="BP66" s="11">
        <v>0.98080000000000001</v>
      </c>
      <c r="BQ66" s="11">
        <v>0.98080000000000001</v>
      </c>
      <c r="BR66" s="11">
        <v>0.98080000000000001</v>
      </c>
      <c r="BS66" s="11">
        <v>0.98080000000000001</v>
      </c>
      <c r="BT66" s="11">
        <v>0.98080000000000001</v>
      </c>
      <c r="BU66" s="11">
        <v>0.98080000000000001</v>
      </c>
      <c r="BV66" s="11">
        <v>0.98080000000000001</v>
      </c>
      <c r="BW66" s="11">
        <v>0.98080000000000001</v>
      </c>
      <c r="BX66" s="11">
        <v>0.98080000000000001</v>
      </c>
      <c r="BY66" s="11">
        <v>0.98080000000000001</v>
      </c>
      <c r="BZ66" s="11">
        <v>0.98080000000000001</v>
      </c>
      <c r="CA66" s="11">
        <v>0.98080000000000001</v>
      </c>
      <c r="CB66" s="11">
        <v>0.98080000000000001</v>
      </c>
      <c r="CC66" s="11">
        <v>0.98080000000000001</v>
      </c>
      <c r="CD66" s="11">
        <v>0.98080000000000001</v>
      </c>
      <c r="CE66" s="11">
        <v>0.98080000000000001</v>
      </c>
      <c r="CF66" s="11">
        <v>0.98080000000000001</v>
      </c>
      <c r="CG66" s="11">
        <v>0.98080000000000001</v>
      </c>
      <c r="CH66" s="11">
        <v>0.98080000000000001</v>
      </c>
      <c r="CI66" s="11">
        <v>0.98080000000000001</v>
      </c>
      <c r="CJ66" s="11">
        <v>0.98080000000000001</v>
      </c>
      <c r="CK66" s="11">
        <v>0.98080000000000001</v>
      </c>
      <c r="CL66" s="11">
        <v>0.98080000000000001</v>
      </c>
      <c r="CM66" s="11">
        <v>0.98080000000000001</v>
      </c>
      <c r="CN66" s="11">
        <v>0.98080000000000001</v>
      </c>
      <c r="CO66" s="11">
        <v>0.98080000000000001</v>
      </c>
      <c r="CP66" s="11">
        <v>0.98080000000000001</v>
      </c>
      <c r="CQ66" s="11">
        <v>0.98080000000000001</v>
      </c>
      <c r="CR66" s="11">
        <v>0.98080000000000001</v>
      </c>
      <c r="CS66" s="11">
        <v>0.98080000000000001</v>
      </c>
      <c r="CT66" s="11">
        <v>0.98080000000000001</v>
      </c>
      <c r="CU66" s="11">
        <v>0.98080000000000001</v>
      </c>
      <c r="CV66" s="11">
        <v>0.98080000000000001</v>
      </c>
      <c r="CW66" s="11">
        <v>0.98080000000000001</v>
      </c>
      <c r="CX66" s="11">
        <v>0.98080000000000001</v>
      </c>
      <c r="CY66" s="11">
        <v>0.98080000000000001</v>
      </c>
      <c r="CZ66" s="11">
        <v>0.98080000000000001</v>
      </c>
      <c r="DA66" s="11">
        <v>0.98080000000000001</v>
      </c>
      <c r="DB66" s="11">
        <v>0.98080000000000001</v>
      </c>
    </row>
    <row r="67" spans="1:106" x14ac:dyDescent="0.25">
      <c r="A67" s="102">
        <v>78</v>
      </c>
      <c r="B67" s="11">
        <v>1</v>
      </c>
      <c r="C67" s="11">
        <v>0.98370000000000002</v>
      </c>
      <c r="D67" s="11">
        <v>0.98360000000000003</v>
      </c>
      <c r="E67" s="11">
        <v>0.98360000000000003</v>
      </c>
      <c r="F67" s="11">
        <v>0.98360000000000003</v>
      </c>
      <c r="G67" s="11">
        <v>0.98370000000000002</v>
      </c>
      <c r="H67" s="11">
        <v>0.98370000000000002</v>
      </c>
      <c r="I67" s="11">
        <v>0.98370000000000002</v>
      </c>
      <c r="J67" s="11">
        <v>0.98360000000000003</v>
      </c>
      <c r="K67" s="11">
        <v>0.98329999999999995</v>
      </c>
      <c r="L67" s="11">
        <v>0.98299999999999998</v>
      </c>
      <c r="M67" s="11">
        <v>0.98260000000000003</v>
      </c>
      <c r="N67" s="11">
        <v>0.98219999999999996</v>
      </c>
      <c r="O67" s="11">
        <v>0.98170000000000002</v>
      </c>
      <c r="P67" s="11">
        <v>0.98119999999999996</v>
      </c>
      <c r="Q67" s="11">
        <v>0.98170000000000002</v>
      </c>
      <c r="R67" s="11">
        <v>0.98170000000000002</v>
      </c>
      <c r="S67" s="11">
        <v>0.98170000000000002</v>
      </c>
      <c r="T67" s="11">
        <v>0.98170000000000002</v>
      </c>
      <c r="U67" s="11">
        <v>0.98170000000000002</v>
      </c>
      <c r="V67" s="11">
        <v>0.98170000000000002</v>
      </c>
      <c r="W67" s="11">
        <v>0.98170000000000002</v>
      </c>
      <c r="X67" s="11">
        <v>0.98170000000000002</v>
      </c>
      <c r="Y67" s="11">
        <v>0.98170000000000002</v>
      </c>
      <c r="Z67" s="11">
        <v>0.98170000000000002</v>
      </c>
      <c r="AA67" s="11">
        <v>0.98170000000000002</v>
      </c>
      <c r="AB67" s="11">
        <v>0.98170000000000002</v>
      </c>
      <c r="AC67" s="11">
        <v>0.98170000000000002</v>
      </c>
      <c r="AD67" s="11">
        <v>0.98170000000000002</v>
      </c>
      <c r="AE67" s="11">
        <v>0.98170000000000002</v>
      </c>
      <c r="AF67" s="11">
        <v>0.98170000000000002</v>
      </c>
      <c r="AG67" s="11">
        <v>0.98170000000000002</v>
      </c>
      <c r="AH67" s="11">
        <v>0.98170000000000002</v>
      </c>
      <c r="AI67" s="11">
        <v>0.98170000000000002</v>
      </c>
      <c r="AJ67" s="11">
        <v>0.98170000000000002</v>
      </c>
      <c r="AK67" s="11">
        <v>0.98170000000000002</v>
      </c>
      <c r="AL67" s="11">
        <v>0.98170000000000002</v>
      </c>
      <c r="AM67" s="11">
        <v>0.98170000000000002</v>
      </c>
      <c r="AN67" s="11">
        <v>0.98170000000000002</v>
      </c>
      <c r="AO67" s="11">
        <v>0.98170000000000002</v>
      </c>
      <c r="AP67" s="11">
        <v>0.98170000000000002</v>
      </c>
      <c r="AQ67" s="11">
        <v>0.98170000000000002</v>
      </c>
      <c r="AR67" s="11">
        <v>0.98170000000000002</v>
      </c>
      <c r="AS67" s="11">
        <v>0.98170000000000002</v>
      </c>
      <c r="AT67" s="11">
        <v>0.98170000000000002</v>
      </c>
      <c r="AU67" s="11">
        <v>0.98170000000000002</v>
      </c>
      <c r="AV67" s="11">
        <v>0.98170000000000002</v>
      </c>
      <c r="AW67" s="11">
        <v>0.98170000000000002</v>
      </c>
      <c r="AX67" s="11">
        <v>0.98170000000000002</v>
      </c>
      <c r="AY67" s="11">
        <v>0.98170000000000002</v>
      </c>
      <c r="AZ67" s="11">
        <v>0.98170000000000002</v>
      </c>
      <c r="BA67" s="11">
        <v>0.98170000000000002</v>
      </c>
      <c r="BB67" s="11">
        <v>0.98170000000000002</v>
      </c>
      <c r="BC67" s="11">
        <v>0.98170000000000002</v>
      </c>
      <c r="BD67" s="11">
        <v>0.98170000000000002</v>
      </c>
      <c r="BE67" s="11">
        <v>0.98170000000000002</v>
      </c>
      <c r="BF67" s="11">
        <v>0.98170000000000002</v>
      </c>
      <c r="BG67" s="11">
        <v>0.98170000000000002</v>
      </c>
      <c r="BH67" s="11">
        <v>0.98170000000000002</v>
      </c>
      <c r="BI67" s="11">
        <v>0.98170000000000002</v>
      </c>
      <c r="BJ67" s="11">
        <v>0.98170000000000002</v>
      </c>
      <c r="BK67" s="11">
        <v>0.98170000000000002</v>
      </c>
      <c r="BL67" s="11">
        <v>0.98170000000000002</v>
      </c>
      <c r="BM67" s="11">
        <v>0.98170000000000002</v>
      </c>
      <c r="BN67" s="11">
        <v>0.98170000000000002</v>
      </c>
      <c r="BO67" s="11">
        <v>0.98170000000000002</v>
      </c>
      <c r="BP67" s="11">
        <v>0.98170000000000002</v>
      </c>
      <c r="BQ67" s="11">
        <v>0.98170000000000002</v>
      </c>
      <c r="BR67" s="11">
        <v>0.98170000000000002</v>
      </c>
      <c r="BS67" s="11">
        <v>0.98170000000000002</v>
      </c>
      <c r="BT67" s="11">
        <v>0.98170000000000002</v>
      </c>
      <c r="BU67" s="11">
        <v>0.98170000000000002</v>
      </c>
      <c r="BV67" s="11">
        <v>0.98170000000000002</v>
      </c>
      <c r="BW67" s="11">
        <v>0.98170000000000002</v>
      </c>
      <c r="BX67" s="11">
        <v>0.98170000000000002</v>
      </c>
      <c r="BY67" s="11">
        <v>0.98170000000000002</v>
      </c>
      <c r="BZ67" s="11">
        <v>0.98170000000000002</v>
      </c>
      <c r="CA67" s="11">
        <v>0.98170000000000002</v>
      </c>
      <c r="CB67" s="11">
        <v>0.98170000000000002</v>
      </c>
      <c r="CC67" s="11">
        <v>0.98170000000000002</v>
      </c>
      <c r="CD67" s="11">
        <v>0.98170000000000002</v>
      </c>
      <c r="CE67" s="11">
        <v>0.98170000000000002</v>
      </c>
      <c r="CF67" s="11">
        <v>0.98170000000000002</v>
      </c>
      <c r="CG67" s="11">
        <v>0.98170000000000002</v>
      </c>
      <c r="CH67" s="11">
        <v>0.98170000000000002</v>
      </c>
      <c r="CI67" s="11">
        <v>0.98170000000000002</v>
      </c>
      <c r="CJ67" s="11">
        <v>0.98170000000000002</v>
      </c>
      <c r="CK67" s="11">
        <v>0.98170000000000002</v>
      </c>
      <c r="CL67" s="11">
        <v>0.98170000000000002</v>
      </c>
      <c r="CM67" s="11">
        <v>0.98170000000000002</v>
      </c>
      <c r="CN67" s="11">
        <v>0.98170000000000002</v>
      </c>
      <c r="CO67" s="11">
        <v>0.98170000000000002</v>
      </c>
      <c r="CP67" s="11">
        <v>0.98170000000000002</v>
      </c>
      <c r="CQ67" s="11">
        <v>0.98170000000000002</v>
      </c>
      <c r="CR67" s="11">
        <v>0.98170000000000002</v>
      </c>
      <c r="CS67" s="11">
        <v>0.98170000000000002</v>
      </c>
      <c r="CT67" s="11">
        <v>0.98170000000000002</v>
      </c>
      <c r="CU67" s="11">
        <v>0.98170000000000002</v>
      </c>
      <c r="CV67" s="11">
        <v>0.98170000000000002</v>
      </c>
      <c r="CW67" s="11">
        <v>0.98170000000000002</v>
      </c>
      <c r="CX67" s="11">
        <v>0.98170000000000002</v>
      </c>
      <c r="CY67" s="11">
        <v>0.98170000000000002</v>
      </c>
      <c r="CZ67" s="11">
        <v>0.98170000000000002</v>
      </c>
      <c r="DA67" s="11">
        <v>0.98170000000000002</v>
      </c>
      <c r="DB67" s="11">
        <v>0.98170000000000002</v>
      </c>
    </row>
    <row r="68" spans="1:106" x14ac:dyDescent="0.25">
      <c r="A68" s="102">
        <v>79</v>
      </c>
      <c r="B68" s="11">
        <v>1</v>
      </c>
      <c r="C68" s="11">
        <v>0.98419999999999996</v>
      </c>
      <c r="D68" s="11">
        <v>0.98419999999999996</v>
      </c>
      <c r="E68" s="11">
        <v>0.98419999999999996</v>
      </c>
      <c r="F68" s="11">
        <v>0.98429999999999995</v>
      </c>
      <c r="G68" s="11">
        <v>0.98429999999999995</v>
      </c>
      <c r="H68" s="11">
        <v>0.98440000000000005</v>
      </c>
      <c r="I68" s="11">
        <v>0.98440000000000005</v>
      </c>
      <c r="J68" s="11">
        <v>0.98429999999999995</v>
      </c>
      <c r="K68" s="11">
        <v>0.98409999999999997</v>
      </c>
      <c r="L68" s="11">
        <v>0.98380000000000001</v>
      </c>
      <c r="M68" s="11">
        <v>0.98350000000000004</v>
      </c>
      <c r="N68" s="11">
        <v>0.98309999999999997</v>
      </c>
      <c r="O68" s="11">
        <v>0.98260000000000003</v>
      </c>
      <c r="P68" s="11">
        <v>0.98209999999999997</v>
      </c>
      <c r="Q68" s="11">
        <v>0.98260000000000003</v>
      </c>
      <c r="R68" s="11">
        <v>0.98260000000000003</v>
      </c>
      <c r="S68" s="11">
        <v>0.98260000000000003</v>
      </c>
      <c r="T68" s="11">
        <v>0.98260000000000003</v>
      </c>
      <c r="U68" s="11">
        <v>0.98260000000000003</v>
      </c>
      <c r="V68" s="11">
        <v>0.98260000000000003</v>
      </c>
      <c r="W68" s="11">
        <v>0.98260000000000003</v>
      </c>
      <c r="X68" s="11">
        <v>0.98260000000000003</v>
      </c>
      <c r="Y68" s="11">
        <v>0.98260000000000003</v>
      </c>
      <c r="Z68" s="11">
        <v>0.98260000000000003</v>
      </c>
      <c r="AA68" s="11">
        <v>0.98260000000000003</v>
      </c>
      <c r="AB68" s="11">
        <v>0.98260000000000003</v>
      </c>
      <c r="AC68" s="11">
        <v>0.98260000000000003</v>
      </c>
      <c r="AD68" s="11">
        <v>0.98260000000000003</v>
      </c>
      <c r="AE68" s="11">
        <v>0.98260000000000003</v>
      </c>
      <c r="AF68" s="11">
        <v>0.98260000000000003</v>
      </c>
      <c r="AG68" s="11">
        <v>0.98260000000000003</v>
      </c>
      <c r="AH68" s="11">
        <v>0.98260000000000003</v>
      </c>
      <c r="AI68" s="11">
        <v>0.98260000000000003</v>
      </c>
      <c r="AJ68" s="11">
        <v>0.98260000000000003</v>
      </c>
      <c r="AK68" s="11">
        <v>0.98260000000000003</v>
      </c>
      <c r="AL68" s="11">
        <v>0.98260000000000003</v>
      </c>
      <c r="AM68" s="11">
        <v>0.98260000000000003</v>
      </c>
      <c r="AN68" s="11">
        <v>0.98260000000000003</v>
      </c>
      <c r="AO68" s="11">
        <v>0.98260000000000003</v>
      </c>
      <c r="AP68" s="11">
        <v>0.98260000000000003</v>
      </c>
      <c r="AQ68" s="11">
        <v>0.98260000000000003</v>
      </c>
      <c r="AR68" s="11">
        <v>0.98260000000000003</v>
      </c>
      <c r="AS68" s="11">
        <v>0.98260000000000003</v>
      </c>
      <c r="AT68" s="11">
        <v>0.98260000000000003</v>
      </c>
      <c r="AU68" s="11">
        <v>0.98260000000000003</v>
      </c>
      <c r="AV68" s="11">
        <v>0.98260000000000003</v>
      </c>
      <c r="AW68" s="11">
        <v>0.98260000000000003</v>
      </c>
      <c r="AX68" s="11">
        <v>0.98260000000000003</v>
      </c>
      <c r="AY68" s="11">
        <v>0.98260000000000003</v>
      </c>
      <c r="AZ68" s="11">
        <v>0.98260000000000003</v>
      </c>
      <c r="BA68" s="11">
        <v>0.98260000000000003</v>
      </c>
      <c r="BB68" s="11">
        <v>0.98260000000000003</v>
      </c>
      <c r="BC68" s="11">
        <v>0.98260000000000003</v>
      </c>
      <c r="BD68" s="11">
        <v>0.98260000000000003</v>
      </c>
      <c r="BE68" s="11">
        <v>0.98260000000000003</v>
      </c>
      <c r="BF68" s="11">
        <v>0.98260000000000003</v>
      </c>
      <c r="BG68" s="11">
        <v>0.98260000000000003</v>
      </c>
      <c r="BH68" s="11">
        <v>0.98260000000000003</v>
      </c>
      <c r="BI68" s="11">
        <v>0.98260000000000003</v>
      </c>
      <c r="BJ68" s="11">
        <v>0.98260000000000003</v>
      </c>
      <c r="BK68" s="11">
        <v>0.98260000000000003</v>
      </c>
      <c r="BL68" s="11">
        <v>0.98260000000000003</v>
      </c>
      <c r="BM68" s="11">
        <v>0.98260000000000003</v>
      </c>
      <c r="BN68" s="11">
        <v>0.98260000000000003</v>
      </c>
      <c r="BO68" s="11">
        <v>0.98260000000000003</v>
      </c>
      <c r="BP68" s="11">
        <v>0.98260000000000003</v>
      </c>
      <c r="BQ68" s="11">
        <v>0.98260000000000003</v>
      </c>
      <c r="BR68" s="11">
        <v>0.98260000000000003</v>
      </c>
      <c r="BS68" s="11">
        <v>0.98260000000000003</v>
      </c>
      <c r="BT68" s="11">
        <v>0.98260000000000003</v>
      </c>
      <c r="BU68" s="11">
        <v>0.98260000000000003</v>
      </c>
      <c r="BV68" s="11">
        <v>0.98260000000000003</v>
      </c>
      <c r="BW68" s="11">
        <v>0.98260000000000003</v>
      </c>
      <c r="BX68" s="11">
        <v>0.98260000000000003</v>
      </c>
      <c r="BY68" s="11">
        <v>0.98260000000000003</v>
      </c>
      <c r="BZ68" s="11">
        <v>0.98260000000000003</v>
      </c>
      <c r="CA68" s="11">
        <v>0.98260000000000003</v>
      </c>
      <c r="CB68" s="11">
        <v>0.98260000000000003</v>
      </c>
      <c r="CC68" s="11">
        <v>0.98260000000000003</v>
      </c>
      <c r="CD68" s="11">
        <v>0.98260000000000003</v>
      </c>
      <c r="CE68" s="11">
        <v>0.98260000000000003</v>
      </c>
      <c r="CF68" s="11">
        <v>0.98260000000000003</v>
      </c>
      <c r="CG68" s="11">
        <v>0.98260000000000003</v>
      </c>
      <c r="CH68" s="11">
        <v>0.98260000000000003</v>
      </c>
      <c r="CI68" s="11">
        <v>0.98260000000000003</v>
      </c>
      <c r="CJ68" s="11">
        <v>0.98260000000000003</v>
      </c>
      <c r="CK68" s="11">
        <v>0.98260000000000003</v>
      </c>
      <c r="CL68" s="11">
        <v>0.98260000000000003</v>
      </c>
      <c r="CM68" s="11">
        <v>0.98260000000000003</v>
      </c>
      <c r="CN68" s="11">
        <v>0.98260000000000003</v>
      </c>
      <c r="CO68" s="11">
        <v>0.98260000000000003</v>
      </c>
      <c r="CP68" s="11">
        <v>0.98260000000000003</v>
      </c>
      <c r="CQ68" s="11">
        <v>0.98260000000000003</v>
      </c>
      <c r="CR68" s="11">
        <v>0.98260000000000003</v>
      </c>
      <c r="CS68" s="11">
        <v>0.98260000000000003</v>
      </c>
      <c r="CT68" s="11">
        <v>0.98260000000000003</v>
      </c>
      <c r="CU68" s="11">
        <v>0.98260000000000003</v>
      </c>
      <c r="CV68" s="11">
        <v>0.98260000000000003</v>
      </c>
      <c r="CW68" s="11">
        <v>0.98260000000000003</v>
      </c>
      <c r="CX68" s="11">
        <v>0.98260000000000003</v>
      </c>
      <c r="CY68" s="11">
        <v>0.98260000000000003</v>
      </c>
      <c r="CZ68" s="11">
        <v>0.98260000000000003</v>
      </c>
      <c r="DA68" s="11">
        <v>0.98260000000000003</v>
      </c>
      <c r="DB68" s="11">
        <v>0.98260000000000003</v>
      </c>
    </row>
    <row r="69" spans="1:106" x14ac:dyDescent="0.25">
      <c r="A69" s="102">
        <v>80</v>
      </c>
      <c r="B69" s="11">
        <v>1</v>
      </c>
      <c r="C69" s="11">
        <v>0.98470000000000002</v>
      </c>
      <c r="D69" s="11">
        <v>0.98470000000000002</v>
      </c>
      <c r="E69" s="11">
        <v>0.98480000000000001</v>
      </c>
      <c r="F69" s="11">
        <v>0.9849</v>
      </c>
      <c r="G69" s="11">
        <v>0.98499999999999999</v>
      </c>
      <c r="H69" s="11">
        <v>0.98509999999999998</v>
      </c>
      <c r="I69" s="11">
        <v>0.98509999999999998</v>
      </c>
      <c r="J69" s="11">
        <v>0.98509999999999998</v>
      </c>
      <c r="K69" s="11">
        <v>0.9849</v>
      </c>
      <c r="L69" s="11">
        <v>0.98470000000000002</v>
      </c>
      <c r="M69" s="11">
        <v>0.98440000000000005</v>
      </c>
      <c r="N69" s="11">
        <v>0.98399999999999999</v>
      </c>
      <c r="O69" s="11">
        <v>0.98350000000000004</v>
      </c>
      <c r="P69" s="11">
        <v>0.98309999999999997</v>
      </c>
      <c r="Q69" s="11">
        <v>0.98360000000000003</v>
      </c>
      <c r="R69" s="11">
        <v>0.98360000000000003</v>
      </c>
      <c r="S69" s="11">
        <v>0.98360000000000003</v>
      </c>
      <c r="T69" s="11">
        <v>0.98360000000000003</v>
      </c>
      <c r="U69" s="11">
        <v>0.98360000000000003</v>
      </c>
      <c r="V69" s="11">
        <v>0.98360000000000003</v>
      </c>
      <c r="W69" s="11">
        <v>0.98360000000000003</v>
      </c>
      <c r="X69" s="11">
        <v>0.98360000000000003</v>
      </c>
      <c r="Y69" s="11">
        <v>0.98360000000000003</v>
      </c>
      <c r="Z69" s="11">
        <v>0.98360000000000003</v>
      </c>
      <c r="AA69" s="11">
        <v>0.98360000000000003</v>
      </c>
      <c r="AB69" s="11">
        <v>0.98360000000000003</v>
      </c>
      <c r="AC69" s="11">
        <v>0.98360000000000003</v>
      </c>
      <c r="AD69" s="11">
        <v>0.98360000000000003</v>
      </c>
      <c r="AE69" s="11">
        <v>0.98360000000000003</v>
      </c>
      <c r="AF69" s="11">
        <v>0.98360000000000003</v>
      </c>
      <c r="AG69" s="11">
        <v>0.98360000000000003</v>
      </c>
      <c r="AH69" s="11">
        <v>0.98360000000000003</v>
      </c>
      <c r="AI69" s="11">
        <v>0.98360000000000003</v>
      </c>
      <c r="AJ69" s="11">
        <v>0.98360000000000003</v>
      </c>
      <c r="AK69" s="11">
        <v>0.98360000000000003</v>
      </c>
      <c r="AL69" s="11">
        <v>0.98360000000000003</v>
      </c>
      <c r="AM69" s="11">
        <v>0.98360000000000003</v>
      </c>
      <c r="AN69" s="11">
        <v>0.98360000000000003</v>
      </c>
      <c r="AO69" s="11">
        <v>0.98360000000000003</v>
      </c>
      <c r="AP69" s="11">
        <v>0.98360000000000003</v>
      </c>
      <c r="AQ69" s="11">
        <v>0.98360000000000003</v>
      </c>
      <c r="AR69" s="11">
        <v>0.98360000000000003</v>
      </c>
      <c r="AS69" s="11">
        <v>0.98360000000000003</v>
      </c>
      <c r="AT69" s="11">
        <v>0.98360000000000003</v>
      </c>
      <c r="AU69" s="11">
        <v>0.98360000000000003</v>
      </c>
      <c r="AV69" s="11">
        <v>0.98360000000000003</v>
      </c>
      <c r="AW69" s="11">
        <v>0.98360000000000003</v>
      </c>
      <c r="AX69" s="11">
        <v>0.98360000000000003</v>
      </c>
      <c r="AY69" s="11">
        <v>0.98360000000000003</v>
      </c>
      <c r="AZ69" s="11">
        <v>0.98360000000000003</v>
      </c>
      <c r="BA69" s="11">
        <v>0.98360000000000003</v>
      </c>
      <c r="BB69" s="11">
        <v>0.98360000000000003</v>
      </c>
      <c r="BC69" s="11">
        <v>0.98360000000000003</v>
      </c>
      <c r="BD69" s="11">
        <v>0.98360000000000003</v>
      </c>
      <c r="BE69" s="11">
        <v>0.98360000000000003</v>
      </c>
      <c r="BF69" s="11">
        <v>0.98360000000000003</v>
      </c>
      <c r="BG69" s="11">
        <v>0.98360000000000003</v>
      </c>
      <c r="BH69" s="11">
        <v>0.98360000000000003</v>
      </c>
      <c r="BI69" s="11">
        <v>0.98360000000000003</v>
      </c>
      <c r="BJ69" s="11">
        <v>0.98360000000000003</v>
      </c>
      <c r="BK69" s="11">
        <v>0.98360000000000003</v>
      </c>
      <c r="BL69" s="11">
        <v>0.98360000000000003</v>
      </c>
      <c r="BM69" s="11">
        <v>0.98360000000000003</v>
      </c>
      <c r="BN69" s="11">
        <v>0.98360000000000003</v>
      </c>
      <c r="BO69" s="11">
        <v>0.98360000000000003</v>
      </c>
      <c r="BP69" s="11">
        <v>0.98360000000000003</v>
      </c>
      <c r="BQ69" s="11">
        <v>0.98360000000000003</v>
      </c>
      <c r="BR69" s="11">
        <v>0.98360000000000003</v>
      </c>
      <c r="BS69" s="11">
        <v>0.98360000000000003</v>
      </c>
      <c r="BT69" s="11">
        <v>0.98360000000000003</v>
      </c>
      <c r="BU69" s="11">
        <v>0.98360000000000003</v>
      </c>
      <c r="BV69" s="11">
        <v>0.98360000000000003</v>
      </c>
      <c r="BW69" s="11">
        <v>0.98360000000000003</v>
      </c>
      <c r="BX69" s="11">
        <v>0.98360000000000003</v>
      </c>
      <c r="BY69" s="11">
        <v>0.98360000000000003</v>
      </c>
      <c r="BZ69" s="11">
        <v>0.98360000000000003</v>
      </c>
      <c r="CA69" s="11">
        <v>0.98360000000000003</v>
      </c>
      <c r="CB69" s="11">
        <v>0.98360000000000003</v>
      </c>
      <c r="CC69" s="11">
        <v>0.98360000000000003</v>
      </c>
      <c r="CD69" s="11">
        <v>0.98360000000000003</v>
      </c>
      <c r="CE69" s="11">
        <v>0.98360000000000003</v>
      </c>
      <c r="CF69" s="11">
        <v>0.98360000000000003</v>
      </c>
      <c r="CG69" s="11">
        <v>0.98360000000000003</v>
      </c>
      <c r="CH69" s="11">
        <v>0.98360000000000003</v>
      </c>
      <c r="CI69" s="11">
        <v>0.98360000000000003</v>
      </c>
      <c r="CJ69" s="11">
        <v>0.98360000000000003</v>
      </c>
      <c r="CK69" s="11">
        <v>0.98360000000000003</v>
      </c>
      <c r="CL69" s="11">
        <v>0.98360000000000003</v>
      </c>
      <c r="CM69" s="11">
        <v>0.98360000000000003</v>
      </c>
      <c r="CN69" s="11">
        <v>0.98360000000000003</v>
      </c>
      <c r="CO69" s="11">
        <v>0.98360000000000003</v>
      </c>
      <c r="CP69" s="11">
        <v>0.98360000000000003</v>
      </c>
      <c r="CQ69" s="11">
        <v>0.98360000000000003</v>
      </c>
      <c r="CR69" s="11">
        <v>0.98360000000000003</v>
      </c>
      <c r="CS69" s="11">
        <v>0.98360000000000003</v>
      </c>
      <c r="CT69" s="11">
        <v>0.98360000000000003</v>
      </c>
      <c r="CU69" s="11">
        <v>0.98360000000000003</v>
      </c>
      <c r="CV69" s="11">
        <v>0.98360000000000003</v>
      </c>
      <c r="CW69" s="11">
        <v>0.98360000000000003</v>
      </c>
      <c r="CX69" s="11">
        <v>0.98360000000000003</v>
      </c>
      <c r="CY69" s="11">
        <v>0.98360000000000003</v>
      </c>
      <c r="CZ69" s="11">
        <v>0.98360000000000003</v>
      </c>
      <c r="DA69" s="11">
        <v>0.98360000000000003</v>
      </c>
      <c r="DB69" s="11">
        <v>0.98360000000000003</v>
      </c>
    </row>
    <row r="70" spans="1:106" x14ac:dyDescent="0.25">
      <c r="A70" s="102">
        <v>81</v>
      </c>
      <c r="B70" s="11">
        <v>1</v>
      </c>
      <c r="C70" s="11">
        <v>0.98529999999999995</v>
      </c>
      <c r="D70" s="11">
        <v>0.98540000000000005</v>
      </c>
      <c r="E70" s="11">
        <v>0.98540000000000005</v>
      </c>
      <c r="F70" s="11">
        <v>0.98560000000000003</v>
      </c>
      <c r="G70" s="11">
        <v>0.98570000000000002</v>
      </c>
      <c r="H70" s="11">
        <v>0.98580000000000001</v>
      </c>
      <c r="I70" s="11">
        <v>0.98580000000000001</v>
      </c>
      <c r="J70" s="11">
        <v>0.98580000000000001</v>
      </c>
      <c r="K70" s="11">
        <v>0.98570000000000002</v>
      </c>
      <c r="L70" s="11">
        <v>0.98550000000000004</v>
      </c>
      <c r="M70" s="11">
        <v>0.98519999999999996</v>
      </c>
      <c r="N70" s="11">
        <v>0.9849</v>
      </c>
      <c r="O70" s="11">
        <v>0.98440000000000005</v>
      </c>
      <c r="P70" s="11">
        <v>0.98399999999999999</v>
      </c>
      <c r="Q70" s="11">
        <v>0.98450000000000004</v>
      </c>
      <c r="R70" s="11">
        <v>0.98450000000000004</v>
      </c>
      <c r="S70" s="11">
        <v>0.98450000000000004</v>
      </c>
      <c r="T70" s="11">
        <v>0.98450000000000004</v>
      </c>
      <c r="U70" s="11">
        <v>0.98450000000000004</v>
      </c>
      <c r="V70" s="11">
        <v>0.98450000000000004</v>
      </c>
      <c r="W70" s="11">
        <v>0.98450000000000004</v>
      </c>
      <c r="X70" s="11">
        <v>0.98450000000000004</v>
      </c>
      <c r="Y70" s="11">
        <v>0.98450000000000004</v>
      </c>
      <c r="Z70" s="11">
        <v>0.98450000000000004</v>
      </c>
      <c r="AA70" s="11">
        <v>0.98450000000000004</v>
      </c>
      <c r="AB70" s="11">
        <v>0.98450000000000004</v>
      </c>
      <c r="AC70" s="11">
        <v>0.98450000000000004</v>
      </c>
      <c r="AD70" s="11">
        <v>0.98450000000000004</v>
      </c>
      <c r="AE70" s="11">
        <v>0.98450000000000004</v>
      </c>
      <c r="AF70" s="11">
        <v>0.98450000000000004</v>
      </c>
      <c r="AG70" s="11">
        <v>0.98450000000000004</v>
      </c>
      <c r="AH70" s="11">
        <v>0.98450000000000004</v>
      </c>
      <c r="AI70" s="11">
        <v>0.98450000000000004</v>
      </c>
      <c r="AJ70" s="11">
        <v>0.98450000000000004</v>
      </c>
      <c r="AK70" s="11">
        <v>0.98450000000000004</v>
      </c>
      <c r="AL70" s="11">
        <v>0.98450000000000004</v>
      </c>
      <c r="AM70" s="11">
        <v>0.98450000000000004</v>
      </c>
      <c r="AN70" s="11">
        <v>0.98450000000000004</v>
      </c>
      <c r="AO70" s="11">
        <v>0.98450000000000004</v>
      </c>
      <c r="AP70" s="11">
        <v>0.98450000000000004</v>
      </c>
      <c r="AQ70" s="11">
        <v>0.98450000000000004</v>
      </c>
      <c r="AR70" s="11">
        <v>0.98450000000000004</v>
      </c>
      <c r="AS70" s="11">
        <v>0.98450000000000004</v>
      </c>
      <c r="AT70" s="11">
        <v>0.98450000000000004</v>
      </c>
      <c r="AU70" s="11">
        <v>0.98450000000000004</v>
      </c>
      <c r="AV70" s="11">
        <v>0.98450000000000004</v>
      </c>
      <c r="AW70" s="11">
        <v>0.98450000000000004</v>
      </c>
      <c r="AX70" s="11">
        <v>0.98450000000000004</v>
      </c>
      <c r="AY70" s="11">
        <v>0.98450000000000004</v>
      </c>
      <c r="AZ70" s="11">
        <v>0.98450000000000004</v>
      </c>
      <c r="BA70" s="11">
        <v>0.98450000000000004</v>
      </c>
      <c r="BB70" s="11">
        <v>0.98450000000000004</v>
      </c>
      <c r="BC70" s="11">
        <v>0.98450000000000004</v>
      </c>
      <c r="BD70" s="11">
        <v>0.98450000000000004</v>
      </c>
      <c r="BE70" s="11">
        <v>0.98450000000000004</v>
      </c>
      <c r="BF70" s="11">
        <v>0.98450000000000004</v>
      </c>
      <c r="BG70" s="11">
        <v>0.98450000000000004</v>
      </c>
      <c r="BH70" s="11">
        <v>0.98450000000000004</v>
      </c>
      <c r="BI70" s="11">
        <v>0.98450000000000004</v>
      </c>
      <c r="BJ70" s="11">
        <v>0.98450000000000004</v>
      </c>
      <c r="BK70" s="11">
        <v>0.98450000000000004</v>
      </c>
      <c r="BL70" s="11">
        <v>0.98450000000000004</v>
      </c>
      <c r="BM70" s="11">
        <v>0.98450000000000004</v>
      </c>
      <c r="BN70" s="11">
        <v>0.98450000000000004</v>
      </c>
      <c r="BO70" s="11">
        <v>0.98450000000000004</v>
      </c>
      <c r="BP70" s="11">
        <v>0.98450000000000004</v>
      </c>
      <c r="BQ70" s="11">
        <v>0.98450000000000004</v>
      </c>
      <c r="BR70" s="11">
        <v>0.98450000000000004</v>
      </c>
      <c r="BS70" s="11">
        <v>0.98450000000000004</v>
      </c>
      <c r="BT70" s="11">
        <v>0.98450000000000004</v>
      </c>
      <c r="BU70" s="11">
        <v>0.98450000000000004</v>
      </c>
      <c r="BV70" s="11">
        <v>0.98450000000000004</v>
      </c>
      <c r="BW70" s="11">
        <v>0.98450000000000004</v>
      </c>
      <c r="BX70" s="11">
        <v>0.98450000000000004</v>
      </c>
      <c r="BY70" s="11">
        <v>0.98450000000000004</v>
      </c>
      <c r="BZ70" s="11">
        <v>0.98450000000000004</v>
      </c>
      <c r="CA70" s="11">
        <v>0.98450000000000004</v>
      </c>
      <c r="CB70" s="11">
        <v>0.98450000000000004</v>
      </c>
      <c r="CC70" s="11">
        <v>0.98450000000000004</v>
      </c>
      <c r="CD70" s="11">
        <v>0.98450000000000004</v>
      </c>
      <c r="CE70" s="11">
        <v>0.98450000000000004</v>
      </c>
      <c r="CF70" s="11">
        <v>0.98450000000000004</v>
      </c>
      <c r="CG70" s="11">
        <v>0.98450000000000004</v>
      </c>
      <c r="CH70" s="11">
        <v>0.98450000000000004</v>
      </c>
      <c r="CI70" s="11">
        <v>0.98450000000000004</v>
      </c>
      <c r="CJ70" s="11">
        <v>0.98450000000000004</v>
      </c>
      <c r="CK70" s="11">
        <v>0.98450000000000004</v>
      </c>
      <c r="CL70" s="11">
        <v>0.98450000000000004</v>
      </c>
      <c r="CM70" s="11">
        <v>0.98450000000000004</v>
      </c>
      <c r="CN70" s="11">
        <v>0.98450000000000004</v>
      </c>
      <c r="CO70" s="11">
        <v>0.98450000000000004</v>
      </c>
      <c r="CP70" s="11">
        <v>0.98450000000000004</v>
      </c>
      <c r="CQ70" s="11">
        <v>0.98450000000000004</v>
      </c>
      <c r="CR70" s="11">
        <v>0.98450000000000004</v>
      </c>
      <c r="CS70" s="11">
        <v>0.98450000000000004</v>
      </c>
      <c r="CT70" s="11">
        <v>0.98450000000000004</v>
      </c>
      <c r="CU70" s="11">
        <v>0.98450000000000004</v>
      </c>
      <c r="CV70" s="11">
        <v>0.98450000000000004</v>
      </c>
      <c r="CW70" s="11">
        <v>0.98450000000000004</v>
      </c>
      <c r="CX70" s="11">
        <v>0.98450000000000004</v>
      </c>
      <c r="CY70" s="11">
        <v>0.98450000000000004</v>
      </c>
      <c r="CZ70" s="11">
        <v>0.98450000000000004</v>
      </c>
      <c r="DA70" s="11">
        <v>0.98450000000000004</v>
      </c>
      <c r="DB70" s="11">
        <v>0.98450000000000004</v>
      </c>
    </row>
    <row r="71" spans="1:106" x14ac:dyDescent="0.25">
      <c r="A71" s="102">
        <v>82</v>
      </c>
      <c r="B71" s="11">
        <v>1</v>
      </c>
      <c r="C71" s="11">
        <v>0.98580000000000001</v>
      </c>
      <c r="D71" s="11">
        <v>0.98599999999999999</v>
      </c>
      <c r="E71" s="11">
        <v>0.98609999999999998</v>
      </c>
      <c r="F71" s="11">
        <v>0.98619999999999997</v>
      </c>
      <c r="G71" s="11">
        <v>0.98640000000000005</v>
      </c>
      <c r="H71" s="11">
        <v>0.98650000000000004</v>
      </c>
      <c r="I71" s="11">
        <v>0.98660000000000003</v>
      </c>
      <c r="J71" s="11">
        <v>0.98660000000000003</v>
      </c>
      <c r="K71" s="11">
        <v>0.98650000000000004</v>
      </c>
      <c r="L71" s="11">
        <v>0.98629999999999995</v>
      </c>
      <c r="M71" s="11">
        <v>0.98609999999999998</v>
      </c>
      <c r="N71" s="11">
        <v>0.98570000000000002</v>
      </c>
      <c r="O71" s="11">
        <v>0.98529999999999995</v>
      </c>
      <c r="P71" s="11">
        <v>0.9849</v>
      </c>
      <c r="Q71" s="11">
        <v>0.98540000000000005</v>
      </c>
      <c r="R71" s="11">
        <v>0.98540000000000005</v>
      </c>
      <c r="S71" s="11">
        <v>0.98540000000000005</v>
      </c>
      <c r="T71" s="11">
        <v>0.98540000000000005</v>
      </c>
      <c r="U71" s="11">
        <v>0.98540000000000005</v>
      </c>
      <c r="V71" s="11">
        <v>0.98540000000000005</v>
      </c>
      <c r="W71" s="11">
        <v>0.98540000000000005</v>
      </c>
      <c r="X71" s="11">
        <v>0.98540000000000005</v>
      </c>
      <c r="Y71" s="11">
        <v>0.98540000000000005</v>
      </c>
      <c r="Z71" s="11">
        <v>0.98540000000000005</v>
      </c>
      <c r="AA71" s="11">
        <v>0.98540000000000005</v>
      </c>
      <c r="AB71" s="11">
        <v>0.98540000000000005</v>
      </c>
      <c r="AC71" s="11">
        <v>0.98540000000000005</v>
      </c>
      <c r="AD71" s="11">
        <v>0.98540000000000005</v>
      </c>
      <c r="AE71" s="11">
        <v>0.98540000000000005</v>
      </c>
      <c r="AF71" s="11">
        <v>0.98540000000000005</v>
      </c>
      <c r="AG71" s="11">
        <v>0.98540000000000005</v>
      </c>
      <c r="AH71" s="11">
        <v>0.98540000000000005</v>
      </c>
      <c r="AI71" s="11">
        <v>0.98540000000000005</v>
      </c>
      <c r="AJ71" s="11">
        <v>0.98540000000000005</v>
      </c>
      <c r="AK71" s="11">
        <v>0.98540000000000005</v>
      </c>
      <c r="AL71" s="11">
        <v>0.98540000000000005</v>
      </c>
      <c r="AM71" s="11">
        <v>0.98540000000000005</v>
      </c>
      <c r="AN71" s="11">
        <v>0.98540000000000005</v>
      </c>
      <c r="AO71" s="11">
        <v>0.98540000000000005</v>
      </c>
      <c r="AP71" s="11">
        <v>0.98540000000000005</v>
      </c>
      <c r="AQ71" s="11">
        <v>0.98540000000000005</v>
      </c>
      <c r="AR71" s="11">
        <v>0.98540000000000005</v>
      </c>
      <c r="AS71" s="11">
        <v>0.98540000000000005</v>
      </c>
      <c r="AT71" s="11">
        <v>0.98540000000000005</v>
      </c>
      <c r="AU71" s="11">
        <v>0.98540000000000005</v>
      </c>
      <c r="AV71" s="11">
        <v>0.98540000000000005</v>
      </c>
      <c r="AW71" s="11">
        <v>0.98540000000000005</v>
      </c>
      <c r="AX71" s="11">
        <v>0.98540000000000005</v>
      </c>
      <c r="AY71" s="11">
        <v>0.98540000000000005</v>
      </c>
      <c r="AZ71" s="11">
        <v>0.98540000000000005</v>
      </c>
      <c r="BA71" s="11">
        <v>0.98540000000000005</v>
      </c>
      <c r="BB71" s="11">
        <v>0.98540000000000005</v>
      </c>
      <c r="BC71" s="11">
        <v>0.98540000000000005</v>
      </c>
      <c r="BD71" s="11">
        <v>0.98540000000000005</v>
      </c>
      <c r="BE71" s="11">
        <v>0.98540000000000005</v>
      </c>
      <c r="BF71" s="11">
        <v>0.98540000000000005</v>
      </c>
      <c r="BG71" s="11">
        <v>0.98540000000000005</v>
      </c>
      <c r="BH71" s="11">
        <v>0.98540000000000005</v>
      </c>
      <c r="BI71" s="11">
        <v>0.98540000000000005</v>
      </c>
      <c r="BJ71" s="11">
        <v>0.98540000000000005</v>
      </c>
      <c r="BK71" s="11">
        <v>0.98540000000000005</v>
      </c>
      <c r="BL71" s="11">
        <v>0.98540000000000005</v>
      </c>
      <c r="BM71" s="11">
        <v>0.98540000000000005</v>
      </c>
      <c r="BN71" s="11">
        <v>0.98540000000000005</v>
      </c>
      <c r="BO71" s="11">
        <v>0.98540000000000005</v>
      </c>
      <c r="BP71" s="11">
        <v>0.98540000000000005</v>
      </c>
      <c r="BQ71" s="11">
        <v>0.98540000000000005</v>
      </c>
      <c r="BR71" s="11">
        <v>0.98540000000000005</v>
      </c>
      <c r="BS71" s="11">
        <v>0.98540000000000005</v>
      </c>
      <c r="BT71" s="11">
        <v>0.98540000000000005</v>
      </c>
      <c r="BU71" s="11">
        <v>0.98540000000000005</v>
      </c>
      <c r="BV71" s="11">
        <v>0.98540000000000005</v>
      </c>
      <c r="BW71" s="11">
        <v>0.98540000000000005</v>
      </c>
      <c r="BX71" s="11">
        <v>0.98540000000000005</v>
      </c>
      <c r="BY71" s="11">
        <v>0.98540000000000005</v>
      </c>
      <c r="BZ71" s="11">
        <v>0.98540000000000005</v>
      </c>
      <c r="CA71" s="11">
        <v>0.98540000000000005</v>
      </c>
      <c r="CB71" s="11">
        <v>0.98540000000000005</v>
      </c>
      <c r="CC71" s="11">
        <v>0.98540000000000005</v>
      </c>
      <c r="CD71" s="11">
        <v>0.98540000000000005</v>
      </c>
      <c r="CE71" s="11">
        <v>0.98540000000000005</v>
      </c>
      <c r="CF71" s="11">
        <v>0.98540000000000005</v>
      </c>
      <c r="CG71" s="11">
        <v>0.98540000000000005</v>
      </c>
      <c r="CH71" s="11">
        <v>0.98540000000000005</v>
      </c>
      <c r="CI71" s="11">
        <v>0.98540000000000005</v>
      </c>
      <c r="CJ71" s="11">
        <v>0.98540000000000005</v>
      </c>
      <c r="CK71" s="11">
        <v>0.98540000000000005</v>
      </c>
      <c r="CL71" s="11">
        <v>0.98540000000000005</v>
      </c>
      <c r="CM71" s="11">
        <v>0.98540000000000005</v>
      </c>
      <c r="CN71" s="11">
        <v>0.98540000000000005</v>
      </c>
      <c r="CO71" s="11">
        <v>0.98540000000000005</v>
      </c>
      <c r="CP71" s="11">
        <v>0.98540000000000005</v>
      </c>
      <c r="CQ71" s="11">
        <v>0.98540000000000005</v>
      </c>
      <c r="CR71" s="11">
        <v>0.98540000000000005</v>
      </c>
      <c r="CS71" s="11">
        <v>0.98540000000000005</v>
      </c>
      <c r="CT71" s="11">
        <v>0.98540000000000005</v>
      </c>
      <c r="CU71" s="11">
        <v>0.98540000000000005</v>
      </c>
      <c r="CV71" s="11">
        <v>0.98540000000000005</v>
      </c>
      <c r="CW71" s="11">
        <v>0.98540000000000005</v>
      </c>
      <c r="CX71" s="11">
        <v>0.98540000000000005</v>
      </c>
      <c r="CY71" s="11">
        <v>0.98540000000000005</v>
      </c>
      <c r="CZ71" s="11">
        <v>0.98540000000000005</v>
      </c>
      <c r="DA71" s="11">
        <v>0.98540000000000005</v>
      </c>
      <c r="DB71" s="11">
        <v>0.98540000000000005</v>
      </c>
    </row>
    <row r="72" spans="1:106" x14ac:dyDescent="0.25">
      <c r="A72" s="102">
        <v>83</v>
      </c>
      <c r="B72" s="11">
        <v>1</v>
      </c>
      <c r="C72" s="11">
        <v>0.98640000000000005</v>
      </c>
      <c r="D72" s="11">
        <v>0.98650000000000004</v>
      </c>
      <c r="E72" s="11">
        <v>0.98680000000000001</v>
      </c>
      <c r="F72" s="11">
        <v>0.9869</v>
      </c>
      <c r="G72" s="11">
        <v>0.98709999999999998</v>
      </c>
      <c r="H72" s="11">
        <v>0.98729999999999996</v>
      </c>
      <c r="I72" s="11">
        <v>0.98729999999999996</v>
      </c>
      <c r="J72" s="11">
        <v>0.98740000000000006</v>
      </c>
      <c r="K72" s="11">
        <v>0.98729999999999996</v>
      </c>
      <c r="L72" s="11">
        <v>0.98719999999999997</v>
      </c>
      <c r="M72" s="11">
        <v>0.9869</v>
      </c>
      <c r="N72" s="11">
        <v>0.98660000000000003</v>
      </c>
      <c r="O72" s="11">
        <v>0.98629999999999995</v>
      </c>
      <c r="P72" s="11">
        <v>0.98580000000000001</v>
      </c>
      <c r="Q72" s="11">
        <v>0.98640000000000005</v>
      </c>
      <c r="R72" s="11">
        <v>0.98640000000000005</v>
      </c>
      <c r="S72" s="11">
        <v>0.98640000000000005</v>
      </c>
      <c r="T72" s="11">
        <v>0.98640000000000005</v>
      </c>
      <c r="U72" s="11">
        <v>0.98640000000000005</v>
      </c>
      <c r="V72" s="11">
        <v>0.98640000000000005</v>
      </c>
      <c r="W72" s="11">
        <v>0.98640000000000005</v>
      </c>
      <c r="X72" s="11">
        <v>0.98640000000000005</v>
      </c>
      <c r="Y72" s="11">
        <v>0.98640000000000005</v>
      </c>
      <c r="Z72" s="11">
        <v>0.98640000000000005</v>
      </c>
      <c r="AA72" s="11">
        <v>0.98640000000000005</v>
      </c>
      <c r="AB72" s="11">
        <v>0.98640000000000005</v>
      </c>
      <c r="AC72" s="11">
        <v>0.98640000000000005</v>
      </c>
      <c r="AD72" s="11">
        <v>0.98640000000000005</v>
      </c>
      <c r="AE72" s="11">
        <v>0.98640000000000005</v>
      </c>
      <c r="AF72" s="11">
        <v>0.98640000000000005</v>
      </c>
      <c r="AG72" s="11">
        <v>0.98640000000000005</v>
      </c>
      <c r="AH72" s="11">
        <v>0.98640000000000005</v>
      </c>
      <c r="AI72" s="11">
        <v>0.98640000000000005</v>
      </c>
      <c r="AJ72" s="11">
        <v>0.98640000000000005</v>
      </c>
      <c r="AK72" s="11">
        <v>0.98640000000000005</v>
      </c>
      <c r="AL72" s="11">
        <v>0.98640000000000005</v>
      </c>
      <c r="AM72" s="11">
        <v>0.98640000000000005</v>
      </c>
      <c r="AN72" s="11">
        <v>0.98640000000000005</v>
      </c>
      <c r="AO72" s="11">
        <v>0.98640000000000005</v>
      </c>
      <c r="AP72" s="11">
        <v>0.98640000000000005</v>
      </c>
      <c r="AQ72" s="11">
        <v>0.98640000000000005</v>
      </c>
      <c r="AR72" s="11">
        <v>0.98640000000000005</v>
      </c>
      <c r="AS72" s="11">
        <v>0.98640000000000005</v>
      </c>
      <c r="AT72" s="11">
        <v>0.98640000000000005</v>
      </c>
      <c r="AU72" s="11">
        <v>0.98640000000000005</v>
      </c>
      <c r="AV72" s="11">
        <v>0.98640000000000005</v>
      </c>
      <c r="AW72" s="11">
        <v>0.98640000000000005</v>
      </c>
      <c r="AX72" s="11">
        <v>0.98640000000000005</v>
      </c>
      <c r="AY72" s="11">
        <v>0.98640000000000005</v>
      </c>
      <c r="AZ72" s="11">
        <v>0.98640000000000005</v>
      </c>
      <c r="BA72" s="11">
        <v>0.98640000000000005</v>
      </c>
      <c r="BB72" s="11">
        <v>0.98640000000000005</v>
      </c>
      <c r="BC72" s="11">
        <v>0.98640000000000005</v>
      </c>
      <c r="BD72" s="11">
        <v>0.98640000000000005</v>
      </c>
      <c r="BE72" s="11">
        <v>0.98640000000000005</v>
      </c>
      <c r="BF72" s="11">
        <v>0.98640000000000005</v>
      </c>
      <c r="BG72" s="11">
        <v>0.98640000000000005</v>
      </c>
      <c r="BH72" s="11">
        <v>0.98640000000000005</v>
      </c>
      <c r="BI72" s="11">
        <v>0.98640000000000005</v>
      </c>
      <c r="BJ72" s="11">
        <v>0.98640000000000005</v>
      </c>
      <c r="BK72" s="11">
        <v>0.98640000000000005</v>
      </c>
      <c r="BL72" s="11">
        <v>0.98640000000000005</v>
      </c>
      <c r="BM72" s="11">
        <v>0.98640000000000005</v>
      </c>
      <c r="BN72" s="11">
        <v>0.98640000000000005</v>
      </c>
      <c r="BO72" s="11">
        <v>0.98640000000000005</v>
      </c>
      <c r="BP72" s="11">
        <v>0.98640000000000005</v>
      </c>
      <c r="BQ72" s="11">
        <v>0.98640000000000005</v>
      </c>
      <c r="BR72" s="11">
        <v>0.98640000000000005</v>
      </c>
      <c r="BS72" s="11">
        <v>0.98640000000000005</v>
      </c>
      <c r="BT72" s="11">
        <v>0.98640000000000005</v>
      </c>
      <c r="BU72" s="11">
        <v>0.98640000000000005</v>
      </c>
      <c r="BV72" s="11">
        <v>0.98640000000000005</v>
      </c>
      <c r="BW72" s="11">
        <v>0.98640000000000005</v>
      </c>
      <c r="BX72" s="11">
        <v>0.98640000000000005</v>
      </c>
      <c r="BY72" s="11">
        <v>0.98640000000000005</v>
      </c>
      <c r="BZ72" s="11">
        <v>0.98640000000000005</v>
      </c>
      <c r="CA72" s="11">
        <v>0.98640000000000005</v>
      </c>
      <c r="CB72" s="11">
        <v>0.98640000000000005</v>
      </c>
      <c r="CC72" s="11">
        <v>0.98640000000000005</v>
      </c>
      <c r="CD72" s="11">
        <v>0.98640000000000005</v>
      </c>
      <c r="CE72" s="11">
        <v>0.98640000000000005</v>
      </c>
      <c r="CF72" s="11">
        <v>0.98640000000000005</v>
      </c>
      <c r="CG72" s="11">
        <v>0.98640000000000005</v>
      </c>
      <c r="CH72" s="11">
        <v>0.98640000000000005</v>
      </c>
      <c r="CI72" s="11">
        <v>0.98640000000000005</v>
      </c>
      <c r="CJ72" s="11">
        <v>0.98640000000000005</v>
      </c>
      <c r="CK72" s="11">
        <v>0.98640000000000005</v>
      </c>
      <c r="CL72" s="11">
        <v>0.98640000000000005</v>
      </c>
      <c r="CM72" s="11">
        <v>0.98640000000000005</v>
      </c>
      <c r="CN72" s="11">
        <v>0.98640000000000005</v>
      </c>
      <c r="CO72" s="11">
        <v>0.98640000000000005</v>
      </c>
      <c r="CP72" s="11">
        <v>0.98640000000000005</v>
      </c>
      <c r="CQ72" s="11">
        <v>0.98640000000000005</v>
      </c>
      <c r="CR72" s="11">
        <v>0.98640000000000005</v>
      </c>
      <c r="CS72" s="11">
        <v>0.98640000000000005</v>
      </c>
      <c r="CT72" s="11">
        <v>0.98640000000000005</v>
      </c>
      <c r="CU72" s="11">
        <v>0.98640000000000005</v>
      </c>
      <c r="CV72" s="11">
        <v>0.98640000000000005</v>
      </c>
      <c r="CW72" s="11">
        <v>0.98640000000000005</v>
      </c>
      <c r="CX72" s="11">
        <v>0.98640000000000005</v>
      </c>
      <c r="CY72" s="11">
        <v>0.98640000000000005</v>
      </c>
      <c r="CZ72" s="11">
        <v>0.98640000000000005</v>
      </c>
      <c r="DA72" s="11">
        <v>0.98640000000000005</v>
      </c>
      <c r="DB72" s="11">
        <v>0.98640000000000005</v>
      </c>
    </row>
    <row r="73" spans="1:106" x14ac:dyDescent="0.25">
      <c r="A73" s="102">
        <v>84</v>
      </c>
      <c r="B73" s="11">
        <v>1</v>
      </c>
      <c r="C73" s="11">
        <v>0.9869</v>
      </c>
      <c r="D73" s="11">
        <v>0.98709999999999998</v>
      </c>
      <c r="E73" s="11">
        <v>0.98729999999999996</v>
      </c>
      <c r="F73" s="11">
        <v>0.98770000000000002</v>
      </c>
      <c r="G73" s="11">
        <v>0.98780000000000001</v>
      </c>
      <c r="H73" s="11">
        <v>0.98799999999999999</v>
      </c>
      <c r="I73" s="11">
        <v>0.98809999999999998</v>
      </c>
      <c r="J73" s="11">
        <v>0.98819999999999997</v>
      </c>
      <c r="K73" s="11">
        <v>0.98809999999999998</v>
      </c>
      <c r="L73" s="11">
        <v>0.98799999999999999</v>
      </c>
      <c r="M73" s="11">
        <v>0.98780000000000001</v>
      </c>
      <c r="N73" s="11">
        <v>0.98750000000000004</v>
      </c>
      <c r="O73" s="11">
        <v>0.98719999999999997</v>
      </c>
      <c r="P73" s="11">
        <v>0.98680000000000001</v>
      </c>
      <c r="Q73" s="11">
        <v>0.98729999999999996</v>
      </c>
      <c r="R73" s="11">
        <v>0.98729999999999996</v>
      </c>
      <c r="S73" s="11">
        <v>0.98729999999999996</v>
      </c>
      <c r="T73" s="11">
        <v>0.98729999999999996</v>
      </c>
      <c r="U73" s="11">
        <v>0.98729999999999996</v>
      </c>
      <c r="V73" s="11">
        <v>0.98729999999999996</v>
      </c>
      <c r="W73" s="11">
        <v>0.98729999999999996</v>
      </c>
      <c r="X73" s="11">
        <v>0.98729999999999996</v>
      </c>
      <c r="Y73" s="11">
        <v>0.98729999999999996</v>
      </c>
      <c r="Z73" s="11">
        <v>0.98729999999999996</v>
      </c>
      <c r="AA73" s="11">
        <v>0.98729999999999996</v>
      </c>
      <c r="AB73" s="11">
        <v>0.98729999999999996</v>
      </c>
      <c r="AC73" s="11">
        <v>0.98729999999999996</v>
      </c>
      <c r="AD73" s="11">
        <v>0.98729999999999996</v>
      </c>
      <c r="AE73" s="11">
        <v>0.98729999999999996</v>
      </c>
      <c r="AF73" s="11">
        <v>0.98729999999999996</v>
      </c>
      <c r="AG73" s="11">
        <v>0.98729999999999996</v>
      </c>
      <c r="AH73" s="11">
        <v>0.98729999999999996</v>
      </c>
      <c r="AI73" s="11">
        <v>0.98729999999999996</v>
      </c>
      <c r="AJ73" s="11">
        <v>0.98729999999999996</v>
      </c>
      <c r="AK73" s="11">
        <v>0.98729999999999996</v>
      </c>
      <c r="AL73" s="11">
        <v>0.98729999999999996</v>
      </c>
      <c r="AM73" s="11">
        <v>0.98729999999999996</v>
      </c>
      <c r="AN73" s="11">
        <v>0.98729999999999996</v>
      </c>
      <c r="AO73" s="11">
        <v>0.98729999999999996</v>
      </c>
      <c r="AP73" s="11">
        <v>0.98729999999999996</v>
      </c>
      <c r="AQ73" s="11">
        <v>0.98729999999999996</v>
      </c>
      <c r="AR73" s="11">
        <v>0.98729999999999996</v>
      </c>
      <c r="AS73" s="11">
        <v>0.98729999999999996</v>
      </c>
      <c r="AT73" s="11">
        <v>0.98729999999999996</v>
      </c>
      <c r="AU73" s="11">
        <v>0.98729999999999996</v>
      </c>
      <c r="AV73" s="11">
        <v>0.98729999999999996</v>
      </c>
      <c r="AW73" s="11">
        <v>0.98729999999999996</v>
      </c>
      <c r="AX73" s="11">
        <v>0.98729999999999996</v>
      </c>
      <c r="AY73" s="11">
        <v>0.98729999999999996</v>
      </c>
      <c r="AZ73" s="11">
        <v>0.98729999999999996</v>
      </c>
      <c r="BA73" s="11">
        <v>0.98729999999999996</v>
      </c>
      <c r="BB73" s="11">
        <v>0.98729999999999996</v>
      </c>
      <c r="BC73" s="11">
        <v>0.98729999999999996</v>
      </c>
      <c r="BD73" s="11">
        <v>0.98729999999999996</v>
      </c>
      <c r="BE73" s="11">
        <v>0.98729999999999996</v>
      </c>
      <c r="BF73" s="11">
        <v>0.98729999999999996</v>
      </c>
      <c r="BG73" s="11">
        <v>0.98729999999999996</v>
      </c>
      <c r="BH73" s="11">
        <v>0.98729999999999996</v>
      </c>
      <c r="BI73" s="11">
        <v>0.98729999999999996</v>
      </c>
      <c r="BJ73" s="11">
        <v>0.98729999999999996</v>
      </c>
      <c r="BK73" s="11">
        <v>0.98729999999999996</v>
      </c>
      <c r="BL73" s="11">
        <v>0.98729999999999996</v>
      </c>
      <c r="BM73" s="11">
        <v>0.98729999999999996</v>
      </c>
      <c r="BN73" s="11">
        <v>0.98729999999999996</v>
      </c>
      <c r="BO73" s="11">
        <v>0.98729999999999996</v>
      </c>
      <c r="BP73" s="11">
        <v>0.98729999999999996</v>
      </c>
      <c r="BQ73" s="11">
        <v>0.98729999999999996</v>
      </c>
      <c r="BR73" s="11">
        <v>0.98729999999999996</v>
      </c>
      <c r="BS73" s="11">
        <v>0.98729999999999996</v>
      </c>
      <c r="BT73" s="11">
        <v>0.98729999999999996</v>
      </c>
      <c r="BU73" s="11">
        <v>0.98729999999999996</v>
      </c>
      <c r="BV73" s="11">
        <v>0.98729999999999996</v>
      </c>
      <c r="BW73" s="11">
        <v>0.98729999999999996</v>
      </c>
      <c r="BX73" s="11">
        <v>0.98729999999999996</v>
      </c>
      <c r="BY73" s="11">
        <v>0.98729999999999996</v>
      </c>
      <c r="BZ73" s="11">
        <v>0.98729999999999996</v>
      </c>
      <c r="CA73" s="11">
        <v>0.98729999999999996</v>
      </c>
      <c r="CB73" s="11">
        <v>0.98729999999999996</v>
      </c>
      <c r="CC73" s="11">
        <v>0.98729999999999996</v>
      </c>
      <c r="CD73" s="11">
        <v>0.98729999999999996</v>
      </c>
      <c r="CE73" s="11">
        <v>0.98729999999999996</v>
      </c>
      <c r="CF73" s="11">
        <v>0.98729999999999996</v>
      </c>
      <c r="CG73" s="11">
        <v>0.98729999999999996</v>
      </c>
      <c r="CH73" s="11">
        <v>0.98729999999999996</v>
      </c>
      <c r="CI73" s="11">
        <v>0.98729999999999996</v>
      </c>
      <c r="CJ73" s="11">
        <v>0.98729999999999996</v>
      </c>
      <c r="CK73" s="11">
        <v>0.98729999999999996</v>
      </c>
      <c r="CL73" s="11">
        <v>0.98729999999999996</v>
      </c>
      <c r="CM73" s="11">
        <v>0.98729999999999996</v>
      </c>
      <c r="CN73" s="11">
        <v>0.98729999999999996</v>
      </c>
      <c r="CO73" s="11">
        <v>0.98729999999999996</v>
      </c>
      <c r="CP73" s="11">
        <v>0.98729999999999996</v>
      </c>
      <c r="CQ73" s="11">
        <v>0.98729999999999996</v>
      </c>
      <c r="CR73" s="11">
        <v>0.98729999999999996</v>
      </c>
      <c r="CS73" s="11">
        <v>0.98729999999999996</v>
      </c>
      <c r="CT73" s="11">
        <v>0.98729999999999996</v>
      </c>
      <c r="CU73" s="11">
        <v>0.98729999999999996</v>
      </c>
      <c r="CV73" s="11">
        <v>0.98729999999999996</v>
      </c>
      <c r="CW73" s="11">
        <v>0.98729999999999996</v>
      </c>
      <c r="CX73" s="11">
        <v>0.98729999999999996</v>
      </c>
      <c r="CY73" s="11">
        <v>0.98729999999999996</v>
      </c>
      <c r="CZ73" s="11">
        <v>0.98729999999999996</v>
      </c>
      <c r="DA73" s="11">
        <v>0.98729999999999996</v>
      </c>
      <c r="DB73" s="11">
        <v>0.98729999999999996</v>
      </c>
    </row>
    <row r="74" spans="1:106" x14ac:dyDescent="0.25">
      <c r="A74" s="102">
        <v>85</v>
      </c>
      <c r="B74" s="11">
        <v>1</v>
      </c>
      <c r="C74" s="11">
        <v>0.98750000000000004</v>
      </c>
      <c r="D74" s="11">
        <v>0.98770000000000002</v>
      </c>
      <c r="E74" s="11">
        <v>0.9879</v>
      </c>
      <c r="F74" s="11">
        <v>0.98819999999999997</v>
      </c>
      <c r="G74" s="11">
        <v>0.98860000000000003</v>
      </c>
      <c r="H74" s="11">
        <v>0.98880000000000001</v>
      </c>
      <c r="I74" s="11">
        <v>0.9889</v>
      </c>
      <c r="J74" s="11">
        <v>0.98899999999999999</v>
      </c>
      <c r="K74" s="11">
        <v>0.9889</v>
      </c>
      <c r="L74" s="11">
        <v>0.9889</v>
      </c>
      <c r="M74" s="11">
        <v>0.98870000000000002</v>
      </c>
      <c r="N74" s="11">
        <v>0.98839999999999995</v>
      </c>
      <c r="O74" s="11">
        <v>0.98809999999999998</v>
      </c>
      <c r="P74" s="11">
        <v>0.98770000000000002</v>
      </c>
      <c r="Q74" s="11">
        <v>0.98819999999999997</v>
      </c>
      <c r="R74" s="11">
        <v>0.98819999999999997</v>
      </c>
      <c r="S74" s="11">
        <v>0.98819999999999997</v>
      </c>
      <c r="T74" s="11">
        <v>0.98819999999999997</v>
      </c>
      <c r="U74" s="11">
        <v>0.98819999999999997</v>
      </c>
      <c r="V74" s="11">
        <v>0.98819999999999997</v>
      </c>
      <c r="W74" s="11">
        <v>0.98819999999999997</v>
      </c>
      <c r="X74" s="11">
        <v>0.98819999999999997</v>
      </c>
      <c r="Y74" s="11">
        <v>0.98819999999999997</v>
      </c>
      <c r="Z74" s="11">
        <v>0.98819999999999997</v>
      </c>
      <c r="AA74" s="11">
        <v>0.98819999999999997</v>
      </c>
      <c r="AB74" s="11">
        <v>0.98819999999999997</v>
      </c>
      <c r="AC74" s="11">
        <v>0.98819999999999997</v>
      </c>
      <c r="AD74" s="11">
        <v>0.98819999999999997</v>
      </c>
      <c r="AE74" s="11">
        <v>0.98819999999999997</v>
      </c>
      <c r="AF74" s="11">
        <v>0.98819999999999997</v>
      </c>
      <c r="AG74" s="11">
        <v>0.98819999999999997</v>
      </c>
      <c r="AH74" s="11">
        <v>0.98819999999999997</v>
      </c>
      <c r="AI74" s="11">
        <v>0.98819999999999997</v>
      </c>
      <c r="AJ74" s="11">
        <v>0.98819999999999997</v>
      </c>
      <c r="AK74" s="11">
        <v>0.98819999999999997</v>
      </c>
      <c r="AL74" s="11">
        <v>0.98819999999999997</v>
      </c>
      <c r="AM74" s="11">
        <v>0.98819999999999997</v>
      </c>
      <c r="AN74" s="11">
        <v>0.98819999999999997</v>
      </c>
      <c r="AO74" s="11">
        <v>0.98819999999999997</v>
      </c>
      <c r="AP74" s="11">
        <v>0.98819999999999997</v>
      </c>
      <c r="AQ74" s="11">
        <v>0.98819999999999997</v>
      </c>
      <c r="AR74" s="11">
        <v>0.98819999999999997</v>
      </c>
      <c r="AS74" s="11">
        <v>0.98819999999999997</v>
      </c>
      <c r="AT74" s="11">
        <v>0.98819999999999997</v>
      </c>
      <c r="AU74" s="11">
        <v>0.98819999999999997</v>
      </c>
      <c r="AV74" s="11">
        <v>0.98819999999999997</v>
      </c>
      <c r="AW74" s="11">
        <v>0.98819999999999997</v>
      </c>
      <c r="AX74" s="11">
        <v>0.98819999999999997</v>
      </c>
      <c r="AY74" s="11">
        <v>0.98819999999999997</v>
      </c>
      <c r="AZ74" s="11">
        <v>0.98819999999999997</v>
      </c>
      <c r="BA74" s="11">
        <v>0.98819999999999997</v>
      </c>
      <c r="BB74" s="11">
        <v>0.98819999999999997</v>
      </c>
      <c r="BC74" s="11">
        <v>0.98819999999999997</v>
      </c>
      <c r="BD74" s="11">
        <v>0.98819999999999997</v>
      </c>
      <c r="BE74" s="11">
        <v>0.98819999999999997</v>
      </c>
      <c r="BF74" s="11">
        <v>0.98819999999999997</v>
      </c>
      <c r="BG74" s="11">
        <v>0.98819999999999997</v>
      </c>
      <c r="BH74" s="11">
        <v>0.98819999999999997</v>
      </c>
      <c r="BI74" s="11">
        <v>0.98819999999999997</v>
      </c>
      <c r="BJ74" s="11">
        <v>0.98819999999999997</v>
      </c>
      <c r="BK74" s="11">
        <v>0.98819999999999997</v>
      </c>
      <c r="BL74" s="11">
        <v>0.98819999999999997</v>
      </c>
      <c r="BM74" s="11">
        <v>0.98819999999999997</v>
      </c>
      <c r="BN74" s="11">
        <v>0.98819999999999997</v>
      </c>
      <c r="BO74" s="11">
        <v>0.98819999999999997</v>
      </c>
      <c r="BP74" s="11">
        <v>0.98819999999999997</v>
      </c>
      <c r="BQ74" s="11">
        <v>0.98819999999999997</v>
      </c>
      <c r="BR74" s="11">
        <v>0.98819999999999997</v>
      </c>
      <c r="BS74" s="11">
        <v>0.98819999999999997</v>
      </c>
      <c r="BT74" s="11">
        <v>0.98819999999999997</v>
      </c>
      <c r="BU74" s="11">
        <v>0.98819999999999997</v>
      </c>
      <c r="BV74" s="11">
        <v>0.98819999999999997</v>
      </c>
      <c r="BW74" s="11">
        <v>0.98819999999999997</v>
      </c>
      <c r="BX74" s="11">
        <v>0.98819999999999997</v>
      </c>
      <c r="BY74" s="11">
        <v>0.98819999999999997</v>
      </c>
      <c r="BZ74" s="11">
        <v>0.98819999999999997</v>
      </c>
      <c r="CA74" s="11">
        <v>0.98819999999999997</v>
      </c>
      <c r="CB74" s="11">
        <v>0.98819999999999997</v>
      </c>
      <c r="CC74" s="11">
        <v>0.98819999999999997</v>
      </c>
      <c r="CD74" s="11">
        <v>0.98819999999999997</v>
      </c>
      <c r="CE74" s="11">
        <v>0.98819999999999997</v>
      </c>
      <c r="CF74" s="11">
        <v>0.98819999999999997</v>
      </c>
      <c r="CG74" s="11">
        <v>0.98819999999999997</v>
      </c>
      <c r="CH74" s="11">
        <v>0.98819999999999997</v>
      </c>
      <c r="CI74" s="11">
        <v>0.98819999999999997</v>
      </c>
      <c r="CJ74" s="11">
        <v>0.98819999999999997</v>
      </c>
      <c r="CK74" s="11">
        <v>0.98819999999999997</v>
      </c>
      <c r="CL74" s="11">
        <v>0.98819999999999997</v>
      </c>
      <c r="CM74" s="11">
        <v>0.98819999999999997</v>
      </c>
      <c r="CN74" s="11">
        <v>0.98819999999999997</v>
      </c>
      <c r="CO74" s="11">
        <v>0.98819999999999997</v>
      </c>
      <c r="CP74" s="11">
        <v>0.98819999999999997</v>
      </c>
      <c r="CQ74" s="11">
        <v>0.98819999999999997</v>
      </c>
      <c r="CR74" s="11">
        <v>0.98819999999999997</v>
      </c>
      <c r="CS74" s="11">
        <v>0.98819999999999997</v>
      </c>
      <c r="CT74" s="11">
        <v>0.98819999999999997</v>
      </c>
      <c r="CU74" s="11">
        <v>0.98819999999999997</v>
      </c>
      <c r="CV74" s="11">
        <v>0.98819999999999997</v>
      </c>
      <c r="CW74" s="11">
        <v>0.98819999999999997</v>
      </c>
      <c r="CX74" s="11">
        <v>0.98819999999999997</v>
      </c>
      <c r="CY74" s="11">
        <v>0.98819999999999997</v>
      </c>
      <c r="CZ74" s="11">
        <v>0.98819999999999997</v>
      </c>
      <c r="DA74" s="11">
        <v>0.98819999999999997</v>
      </c>
      <c r="DB74" s="11">
        <v>0.98819999999999997</v>
      </c>
    </row>
    <row r="75" spans="1:106" x14ac:dyDescent="0.25">
      <c r="A75" s="102">
        <v>86</v>
      </c>
      <c r="B75" s="11">
        <v>1</v>
      </c>
      <c r="C75" s="11">
        <v>0.98809999999999998</v>
      </c>
      <c r="D75" s="11">
        <v>0.98829999999999996</v>
      </c>
      <c r="E75" s="11">
        <v>0.98850000000000005</v>
      </c>
      <c r="F75" s="11">
        <v>0.98880000000000001</v>
      </c>
      <c r="G75" s="11">
        <v>0.98919999999999997</v>
      </c>
      <c r="H75" s="11">
        <v>0.98950000000000005</v>
      </c>
      <c r="I75" s="11">
        <v>0.98970000000000002</v>
      </c>
      <c r="J75" s="11">
        <v>0.98980000000000001</v>
      </c>
      <c r="K75" s="11">
        <v>0.98980000000000001</v>
      </c>
      <c r="L75" s="11">
        <v>0.98970000000000002</v>
      </c>
      <c r="M75" s="11">
        <v>0.98950000000000005</v>
      </c>
      <c r="N75" s="11">
        <v>0.98929999999999996</v>
      </c>
      <c r="O75" s="11">
        <v>0.98899999999999999</v>
      </c>
      <c r="P75" s="11">
        <v>0.98860000000000003</v>
      </c>
      <c r="Q75" s="11">
        <v>0.98909999999999998</v>
      </c>
      <c r="R75" s="11">
        <v>0.98909999999999998</v>
      </c>
      <c r="S75" s="11">
        <v>0.98909999999999998</v>
      </c>
      <c r="T75" s="11">
        <v>0.98909999999999998</v>
      </c>
      <c r="U75" s="11">
        <v>0.98909999999999998</v>
      </c>
      <c r="V75" s="11">
        <v>0.98909999999999998</v>
      </c>
      <c r="W75" s="11">
        <v>0.98909999999999998</v>
      </c>
      <c r="X75" s="11">
        <v>0.98909999999999998</v>
      </c>
      <c r="Y75" s="11">
        <v>0.98909999999999998</v>
      </c>
      <c r="Z75" s="11">
        <v>0.98909999999999998</v>
      </c>
      <c r="AA75" s="11">
        <v>0.98909999999999998</v>
      </c>
      <c r="AB75" s="11">
        <v>0.98909999999999998</v>
      </c>
      <c r="AC75" s="11">
        <v>0.98909999999999998</v>
      </c>
      <c r="AD75" s="11">
        <v>0.98909999999999998</v>
      </c>
      <c r="AE75" s="11">
        <v>0.98909999999999998</v>
      </c>
      <c r="AF75" s="11">
        <v>0.98909999999999998</v>
      </c>
      <c r="AG75" s="11">
        <v>0.98909999999999998</v>
      </c>
      <c r="AH75" s="11">
        <v>0.98909999999999998</v>
      </c>
      <c r="AI75" s="11">
        <v>0.98909999999999998</v>
      </c>
      <c r="AJ75" s="11">
        <v>0.98909999999999998</v>
      </c>
      <c r="AK75" s="11">
        <v>0.98909999999999998</v>
      </c>
      <c r="AL75" s="11">
        <v>0.98909999999999998</v>
      </c>
      <c r="AM75" s="11">
        <v>0.98909999999999998</v>
      </c>
      <c r="AN75" s="11">
        <v>0.98909999999999998</v>
      </c>
      <c r="AO75" s="11">
        <v>0.98909999999999998</v>
      </c>
      <c r="AP75" s="11">
        <v>0.98909999999999998</v>
      </c>
      <c r="AQ75" s="11">
        <v>0.98909999999999998</v>
      </c>
      <c r="AR75" s="11">
        <v>0.98909999999999998</v>
      </c>
      <c r="AS75" s="11">
        <v>0.98909999999999998</v>
      </c>
      <c r="AT75" s="11">
        <v>0.98909999999999998</v>
      </c>
      <c r="AU75" s="11">
        <v>0.98909999999999998</v>
      </c>
      <c r="AV75" s="11">
        <v>0.98909999999999998</v>
      </c>
      <c r="AW75" s="11">
        <v>0.98909999999999998</v>
      </c>
      <c r="AX75" s="11">
        <v>0.98909999999999998</v>
      </c>
      <c r="AY75" s="11">
        <v>0.98909999999999998</v>
      </c>
      <c r="AZ75" s="11">
        <v>0.98909999999999998</v>
      </c>
      <c r="BA75" s="11">
        <v>0.98909999999999998</v>
      </c>
      <c r="BB75" s="11">
        <v>0.98909999999999998</v>
      </c>
      <c r="BC75" s="11">
        <v>0.98909999999999998</v>
      </c>
      <c r="BD75" s="11">
        <v>0.98909999999999998</v>
      </c>
      <c r="BE75" s="11">
        <v>0.98909999999999998</v>
      </c>
      <c r="BF75" s="11">
        <v>0.98909999999999998</v>
      </c>
      <c r="BG75" s="11">
        <v>0.98909999999999998</v>
      </c>
      <c r="BH75" s="11">
        <v>0.98909999999999998</v>
      </c>
      <c r="BI75" s="11">
        <v>0.98909999999999998</v>
      </c>
      <c r="BJ75" s="11">
        <v>0.98909999999999998</v>
      </c>
      <c r="BK75" s="11">
        <v>0.98909999999999998</v>
      </c>
      <c r="BL75" s="11">
        <v>0.98909999999999998</v>
      </c>
      <c r="BM75" s="11">
        <v>0.98909999999999998</v>
      </c>
      <c r="BN75" s="11">
        <v>0.98909999999999998</v>
      </c>
      <c r="BO75" s="11">
        <v>0.98909999999999998</v>
      </c>
      <c r="BP75" s="11">
        <v>0.98909999999999998</v>
      </c>
      <c r="BQ75" s="11">
        <v>0.98909999999999998</v>
      </c>
      <c r="BR75" s="11">
        <v>0.98909999999999998</v>
      </c>
      <c r="BS75" s="11">
        <v>0.98909999999999998</v>
      </c>
      <c r="BT75" s="11">
        <v>0.98909999999999998</v>
      </c>
      <c r="BU75" s="11">
        <v>0.98909999999999998</v>
      </c>
      <c r="BV75" s="11">
        <v>0.98909999999999998</v>
      </c>
      <c r="BW75" s="11">
        <v>0.98909999999999998</v>
      </c>
      <c r="BX75" s="11">
        <v>0.98909999999999998</v>
      </c>
      <c r="BY75" s="11">
        <v>0.98909999999999998</v>
      </c>
      <c r="BZ75" s="11">
        <v>0.98909999999999998</v>
      </c>
      <c r="CA75" s="11">
        <v>0.98909999999999998</v>
      </c>
      <c r="CB75" s="11">
        <v>0.98909999999999998</v>
      </c>
      <c r="CC75" s="11">
        <v>0.98909999999999998</v>
      </c>
      <c r="CD75" s="11">
        <v>0.98909999999999998</v>
      </c>
      <c r="CE75" s="11">
        <v>0.98909999999999998</v>
      </c>
      <c r="CF75" s="11">
        <v>0.98909999999999998</v>
      </c>
      <c r="CG75" s="11">
        <v>0.98909999999999998</v>
      </c>
      <c r="CH75" s="11">
        <v>0.98909999999999998</v>
      </c>
      <c r="CI75" s="11">
        <v>0.98909999999999998</v>
      </c>
      <c r="CJ75" s="11">
        <v>0.98909999999999998</v>
      </c>
      <c r="CK75" s="11">
        <v>0.98909999999999998</v>
      </c>
      <c r="CL75" s="11">
        <v>0.98909999999999998</v>
      </c>
      <c r="CM75" s="11">
        <v>0.98909999999999998</v>
      </c>
      <c r="CN75" s="11">
        <v>0.98909999999999998</v>
      </c>
      <c r="CO75" s="11">
        <v>0.98909999999999998</v>
      </c>
      <c r="CP75" s="11">
        <v>0.98909999999999998</v>
      </c>
      <c r="CQ75" s="11">
        <v>0.98909999999999998</v>
      </c>
      <c r="CR75" s="11">
        <v>0.98909999999999998</v>
      </c>
      <c r="CS75" s="11">
        <v>0.98909999999999998</v>
      </c>
      <c r="CT75" s="11">
        <v>0.98909999999999998</v>
      </c>
      <c r="CU75" s="11">
        <v>0.98909999999999998</v>
      </c>
      <c r="CV75" s="11">
        <v>0.98909999999999998</v>
      </c>
      <c r="CW75" s="11">
        <v>0.98909999999999998</v>
      </c>
      <c r="CX75" s="11">
        <v>0.98909999999999998</v>
      </c>
      <c r="CY75" s="11">
        <v>0.98909999999999998</v>
      </c>
      <c r="CZ75" s="11">
        <v>0.98909999999999998</v>
      </c>
      <c r="DA75" s="11">
        <v>0.98909999999999998</v>
      </c>
      <c r="DB75" s="11">
        <v>0.98909999999999998</v>
      </c>
    </row>
    <row r="76" spans="1:106" x14ac:dyDescent="0.25">
      <c r="A76" s="102">
        <v>87</v>
      </c>
      <c r="B76" s="11">
        <v>1</v>
      </c>
      <c r="C76" s="11">
        <v>0.98880000000000001</v>
      </c>
      <c r="D76" s="11">
        <v>0.9889</v>
      </c>
      <c r="E76" s="11">
        <v>0.98909999999999998</v>
      </c>
      <c r="F76" s="11">
        <v>0.98939999999999995</v>
      </c>
      <c r="G76" s="11">
        <v>0.98970000000000002</v>
      </c>
      <c r="H76" s="11">
        <v>0.99009999999999998</v>
      </c>
      <c r="I76" s="11">
        <v>0.99050000000000005</v>
      </c>
      <c r="J76" s="11">
        <v>0.99060000000000004</v>
      </c>
      <c r="K76" s="11">
        <v>0.99060000000000004</v>
      </c>
      <c r="L76" s="11">
        <v>0.99060000000000004</v>
      </c>
      <c r="M76" s="11">
        <v>0.99039999999999995</v>
      </c>
      <c r="N76" s="11">
        <v>0.99019999999999997</v>
      </c>
      <c r="O76" s="11">
        <v>0.9899</v>
      </c>
      <c r="P76" s="11">
        <v>0.98950000000000005</v>
      </c>
      <c r="Q76" s="11">
        <v>0.99009999999999998</v>
      </c>
      <c r="R76" s="11">
        <v>0.99009999999999998</v>
      </c>
      <c r="S76" s="11">
        <v>0.99009999999999998</v>
      </c>
      <c r="T76" s="11">
        <v>0.99009999999999998</v>
      </c>
      <c r="U76" s="11">
        <v>0.99009999999999998</v>
      </c>
      <c r="V76" s="11">
        <v>0.99009999999999998</v>
      </c>
      <c r="W76" s="11">
        <v>0.99009999999999998</v>
      </c>
      <c r="X76" s="11">
        <v>0.99009999999999998</v>
      </c>
      <c r="Y76" s="11">
        <v>0.99009999999999998</v>
      </c>
      <c r="Z76" s="11">
        <v>0.99009999999999998</v>
      </c>
      <c r="AA76" s="11">
        <v>0.99009999999999998</v>
      </c>
      <c r="AB76" s="11">
        <v>0.99009999999999998</v>
      </c>
      <c r="AC76" s="11">
        <v>0.99009999999999998</v>
      </c>
      <c r="AD76" s="11">
        <v>0.99009999999999998</v>
      </c>
      <c r="AE76" s="11">
        <v>0.99009999999999998</v>
      </c>
      <c r="AF76" s="11">
        <v>0.99009999999999998</v>
      </c>
      <c r="AG76" s="11">
        <v>0.99009999999999998</v>
      </c>
      <c r="AH76" s="11">
        <v>0.99009999999999998</v>
      </c>
      <c r="AI76" s="11">
        <v>0.99009999999999998</v>
      </c>
      <c r="AJ76" s="11">
        <v>0.99009999999999998</v>
      </c>
      <c r="AK76" s="11">
        <v>0.99009999999999998</v>
      </c>
      <c r="AL76" s="11">
        <v>0.99009999999999998</v>
      </c>
      <c r="AM76" s="11">
        <v>0.99009999999999998</v>
      </c>
      <c r="AN76" s="11">
        <v>0.99009999999999998</v>
      </c>
      <c r="AO76" s="11">
        <v>0.99009999999999998</v>
      </c>
      <c r="AP76" s="11">
        <v>0.99009999999999998</v>
      </c>
      <c r="AQ76" s="11">
        <v>0.99009999999999998</v>
      </c>
      <c r="AR76" s="11">
        <v>0.99009999999999998</v>
      </c>
      <c r="AS76" s="11">
        <v>0.99009999999999998</v>
      </c>
      <c r="AT76" s="11">
        <v>0.99009999999999998</v>
      </c>
      <c r="AU76" s="11">
        <v>0.99009999999999998</v>
      </c>
      <c r="AV76" s="11">
        <v>0.99009999999999998</v>
      </c>
      <c r="AW76" s="11">
        <v>0.99009999999999998</v>
      </c>
      <c r="AX76" s="11">
        <v>0.99009999999999998</v>
      </c>
      <c r="AY76" s="11">
        <v>0.99009999999999998</v>
      </c>
      <c r="AZ76" s="11">
        <v>0.99009999999999998</v>
      </c>
      <c r="BA76" s="11">
        <v>0.99009999999999998</v>
      </c>
      <c r="BB76" s="11">
        <v>0.99009999999999998</v>
      </c>
      <c r="BC76" s="11">
        <v>0.99009999999999998</v>
      </c>
      <c r="BD76" s="11">
        <v>0.99009999999999998</v>
      </c>
      <c r="BE76" s="11">
        <v>0.99009999999999998</v>
      </c>
      <c r="BF76" s="11">
        <v>0.99009999999999998</v>
      </c>
      <c r="BG76" s="11">
        <v>0.99009999999999998</v>
      </c>
      <c r="BH76" s="11">
        <v>0.99009999999999998</v>
      </c>
      <c r="BI76" s="11">
        <v>0.99009999999999998</v>
      </c>
      <c r="BJ76" s="11">
        <v>0.99009999999999998</v>
      </c>
      <c r="BK76" s="11">
        <v>0.99009999999999998</v>
      </c>
      <c r="BL76" s="11">
        <v>0.99009999999999998</v>
      </c>
      <c r="BM76" s="11">
        <v>0.99009999999999998</v>
      </c>
      <c r="BN76" s="11">
        <v>0.99009999999999998</v>
      </c>
      <c r="BO76" s="11">
        <v>0.99009999999999998</v>
      </c>
      <c r="BP76" s="11">
        <v>0.99009999999999998</v>
      </c>
      <c r="BQ76" s="11">
        <v>0.99009999999999998</v>
      </c>
      <c r="BR76" s="11">
        <v>0.99009999999999998</v>
      </c>
      <c r="BS76" s="11">
        <v>0.99009999999999998</v>
      </c>
      <c r="BT76" s="11">
        <v>0.99009999999999998</v>
      </c>
      <c r="BU76" s="11">
        <v>0.99009999999999998</v>
      </c>
      <c r="BV76" s="11">
        <v>0.99009999999999998</v>
      </c>
      <c r="BW76" s="11">
        <v>0.99009999999999998</v>
      </c>
      <c r="BX76" s="11">
        <v>0.99009999999999998</v>
      </c>
      <c r="BY76" s="11">
        <v>0.99009999999999998</v>
      </c>
      <c r="BZ76" s="11">
        <v>0.99009999999999998</v>
      </c>
      <c r="CA76" s="11">
        <v>0.99009999999999998</v>
      </c>
      <c r="CB76" s="11">
        <v>0.99009999999999998</v>
      </c>
      <c r="CC76" s="11">
        <v>0.99009999999999998</v>
      </c>
      <c r="CD76" s="11">
        <v>0.99009999999999998</v>
      </c>
      <c r="CE76" s="11">
        <v>0.99009999999999998</v>
      </c>
      <c r="CF76" s="11">
        <v>0.99009999999999998</v>
      </c>
      <c r="CG76" s="11">
        <v>0.99009999999999998</v>
      </c>
      <c r="CH76" s="11">
        <v>0.99009999999999998</v>
      </c>
      <c r="CI76" s="11">
        <v>0.99009999999999998</v>
      </c>
      <c r="CJ76" s="11">
        <v>0.99009999999999998</v>
      </c>
      <c r="CK76" s="11">
        <v>0.99009999999999998</v>
      </c>
      <c r="CL76" s="11">
        <v>0.99009999999999998</v>
      </c>
      <c r="CM76" s="11">
        <v>0.99009999999999998</v>
      </c>
      <c r="CN76" s="11">
        <v>0.99009999999999998</v>
      </c>
      <c r="CO76" s="11">
        <v>0.99009999999999998</v>
      </c>
      <c r="CP76" s="11">
        <v>0.99009999999999998</v>
      </c>
      <c r="CQ76" s="11">
        <v>0.99009999999999998</v>
      </c>
      <c r="CR76" s="11">
        <v>0.99009999999999998</v>
      </c>
      <c r="CS76" s="11">
        <v>0.99009999999999998</v>
      </c>
      <c r="CT76" s="11">
        <v>0.99009999999999998</v>
      </c>
      <c r="CU76" s="11">
        <v>0.99009999999999998</v>
      </c>
      <c r="CV76" s="11">
        <v>0.99009999999999998</v>
      </c>
      <c r="CW76" s="11">
        <v>0.99009999999999998</v>
      </c>
      <c r="CX76" s="11">
        <v>0.99009999999999998</v>
      </c>
      <c r="CY76" s="11">
        <v>0.99009999999999998</v>
      </c>
      <c r="CZ76" s="11">
        <v>0.99009999999999998</v>
      </c>
      <c r="DA76" s="11">
        <v>0.99009999999999998</v>
      </c>
      <c r="DB76" s="11">
        <v>0.99009999999999998</v>
      </c>
    </row>
    <row r="77" spans="1:106" x14ac:dyDescent="0.25">
      <c r="A77" s="102">
        <v>88</v>
      </c>
      <c r="B77" s="11">
        <v>1</v>
      </c>
      <c r="C77" s="11">
        <v>0.98950000000000005</v>
      </c>
      <c r="D77" s="11">
        <v>0.98960000000000004</v>
      </c>
      <c r="E77" s="11">
        <v>0.98980000000000001</v>
      </c>
      <c r="F77" s="11">
        <v>0.99</v>
      </c>
      <c r="G77" s="11">
        <v>0.99029999999999996</v>
      </c>
      <c r="H77" s="11">
        <v>0.99070000000000003</v>
      </c>
      <c r="I77" s="11">
        <v>0.99099999999999999</v>
      </c>
      <c r="J77" s="11">
        <v>0.99139999999999995</v>
      </c>
      <c r="K77" s="11">
        <v>0.99150000000000005</v>
      </c>
      <c r="L77" s="11">
        <v>0.99139999999999995</v>
      </c>
      <c r="M77" s="11">
        <v>0.99129999999999996</v>
      </c>
      <c r="N77" s="11">
        <v>0.99109999999999998</v>
      </c>
      <c r="O77" s="11">
        <v>0.99080000000000001</v>
      </c>
      <c r="P77" s="11">
        <v>0.99039999999999995</v>
      </c>
      <c r="Q77" s="11">
        <v>0.99099999999999999</v>
      </c>
      <c r="R77" s="11">
        <v>0.99099999999999999</v>
      </c>
      <c r="S77" s="11">
        <v>0.99099999999999999</v>
      </c>
      <c r="T77" s="11">
        <v>0.99099999999999999</v>
      </c>
      <c r="U77" s="11">
        <v>0.99099999999999999</v>
      </c>
      <c r="V77" s="11">
        <v>0.99099999999999999</v>
      </c>
      <c r="W77" s="11">
        <v>0.99099999999999999</v>
      </c>
      <c r="X77" s="11">
        <v>0.99099999999999999</v>
      </c>
      <c r="Y77" s="11">
        <v>0.99099999999999999</v>
      </c>
      <c r="Z77" s="11">
        <v>0.99099999999999999</v>
      </c>
      <c r="AA77" s="11">
        <v>0.99099999999999999</v>
      </c>
      <c r="AB77" s="11">
        <v>0.99099999999999999</v>
      </c>
      <c r="AC77" s="11">
        <v>0.99099999999999999</v>
      </c>
      <c r="AD77" s="11">
        <v>0.99099999999999999</v>
      </c>
      <c r="AE77" s="11">
        <v>0.99099999999999999</v>
      </c>
      <c r="AF77" s="11">
        <v>0.99099999999999999</v>
      </c>
      <c r="AG77" s="11">
        <v>0.99099999999999999</v>
      </c>
      <c r="AH77" s="11">
        <v>0.99099999999999999</v>
      </c>
      <c r="AI77" s="11">
        <v>0.99099999999999999</v>
      </c>
      <c r="AJ77" s="11">
        <v>0.99099999999999999</v>
      </c>
      <c r="AK77" s="11">
        <v>0.99099999999999999</v>
      </c>
      <c r="AL77" s="11">
        <v>0.99099999999999999</v>
      </c>
      <c r="AM77" s="11">
        <v>0.99099999999999999</v>
      </c>
      <c r="AN77" s="11">
        <v>0.99099999999999999</v>
      </c>
      <c r="AO77" s="11">
        <v>0.99099999999999999</v>
      </c>
      <c r="AP77" s="11">
        <v>0.99099999999999999</v>
      </c>
      <c r="AQ77" s="11">
        <v>0.99099999999999999</v>
      </c>
      <c r="AR77" s="11">
        <v>0.99099999999999999</v>
      </c>
      <c r="AS77" s="11">
        <v>0.99099999999999999</v>
      </c>
      <c r="AT77" s="11">
        <v>0.99099999999999999</v>
      </c>
      <c r="AU77" s="11">
        <v>0.99099999999999999</v>
      </c>
      <c r="AV77" s="11">
        <v>0.99099999999999999</v>
      </c>
      <c r="AW77" s="11">
        <v>0.99099999999999999</v>
      </c>
      <c r="AX77" s="11">
        <v>0.99099999999999999</v>
      </c>
      <c r="AY77" s="11">
        <v>0.99099999999999999</v>
      </c>
      <c r="AZ77" s="11">
        <v>0.99099999999999999</v>
      </c>
      <c r="BA77" s="11">
        <v>0.99099999999999999</v>
      </c>
      <c r="BB77" s="11">
        <v>0.99099999999999999</v>
      </c>
      <c r="BC77" s="11">
        <v>0.99099999999999999</v>
      </c>
      <c r="BD77" s="11">
        <v>0.99099999999999999</v>
      </c>
      <c r="BE77" s="11">
        <v>0.99099999999999999</v>
      </c>
      <c r="BF77" s="11">
        <v>0.99099999999999999</v>
      </c>
      <c r="BG77" s="11">
        <v>0.99099999999999999</v>
      </c>
      <c r="BH77" s="11">
        <v>0.99099999999999999</v>
      </c>
      <c r="BI77" s="11">
        <v>0.99099999999999999</v>
      </c>
      <c r="BJ77" s="11">
        <v>0.99099999999999999</v>
      </c>
      <c r="BK77" s="11">
        <v>0.99099999999999999</v>
      </c>
      <c r="BL77" s="11">
        <v>0.99099999999999999</v>
      </c>
      <c r="BM77" s="11">
        <v>0.99099999999999999</v>
      </c>
      <c r="BN77" s="11">
        <v>0.99099999999999999</v>
      </c>
      <c r="BO77" s="11">
        <v>0.99099999999999999</v>
      </c>
      <c r="BP77" s="11">
        <v>0.99099999999999999</v>
      </c>
      <c r="BQ77" s="11">
        <v>0.99099999999999999</v>
      </c>
      <c r="BR77" s="11">
        <v>0.99099999999999999</v>
      </c>
      <c r="BS77" s="11">
        <v>0.99099999999999999</v>
      </c>
      <c r="BT77" s="11">
        <v>0.99099999999999999</v>
      </c>
      <c r="BU77" s="11">
        <v>0.99099999999999999</v>
      </c>
      <c r="BV77" s="11">
        <v>0.99099999999999999</v>
      </c>
      <c r="BW77" s="11">
        <v>0.99099999999999999</v>
      </c>
      <c r="BX77" s="11">
        <v>0.99099999999999999</v>
      </c>
      <c r="BY77" s="11">
        <v>0.99099999999999999</v>
      </c>
      <c r="BZ77" s="11">
        <v>0.99099999999999999</v>
      </c>
      <c r="CA77" s="11">
        <v>0.99099999999999999</v>
      </c>
      <c r="CB77" s="11">
        <v>0.99099999999999999</v>
      </c>
      <c r="CC77" s="11">
        <v>0.99099999999999999</v>
      </c>
      <c r="CD77" s="11">
        <v>0.99099999999999999</v>
      </c>
      <c r="CE77" s="11">
        <v>0.99099999999999999</v>
      </c>
      <c r="CF77" s="11">
        <v>0.99099999999999999</v>
      </c>
      <c r="CG77" s="11">
        <v>0.99099999999999999</v>
      </c>
      <c r="CH77" s="11">
        <v>0.99099999999999999</v>
      </c>
      <c r="CI77" s="11">
        <v>0.99099999999999999</v>
      </c>
      <c r="CJ77" s="11">
        <v>0.99099999999999999</v>
      </c>
      <c r="CK77" s="11">
        <v>0.99099999999999999</v>
      </c>
      <c r="CL77" s="11">
        <v>0.99099999999999999</v>
      </c>
      <c r="CM77" s="11">
        <v>0.99099999999999999</v>
      </c>
      <c r="CN77" s="11">
        <v>0.99099999999999999</v>
      </c>
      <c r="CO77" s="11">
        <v>0.99099999999999999</v>
      </c>
      <c r="CP77" s="11">
        <v>0.99099999999999999</v>
      </c>
      <c r="CQ77" s="11">
        <v>0.99099999999999999</v>
      </c>
      <c r="CR77" s="11">
        <v>0.99099999999999999</v>
      </c>
      <c r="CS77" s="11">
        <v>0.99099999999999999</v>
      </c>
      <c r="CT77" s="11">
        <v>0.99099999999999999</v>
      </c>
      <c r="CU77" s="11">
        <v>0.99099999999999999</v>
      </c>
      <c r="CV77" s="11">
        <v>0.99099999999999999</v>
      </c>
      <c r="CW77" s="11">
        <v>0.99099999999999999</v>
      </c>
      <c r="CX77" s="11">
        <v>0.99099999999999999</v>
      </c>
      <c r="CY77" s="11">
        <v>0.99099999999999999</v>
      </c>
      <c r="CZ77" s="11">
        <v>0.99099999999999999</v>
      </c>
      <c r="DA77" s="11">
        <v>0.99099999999999999</v>
      </c>
      <c r="DB77" s="11">
        <v>0.99099999999999999</v>
      </c>
    </row>
    <row r="78" spans="1:106" x14ac:dyDescent="0.25">
      <c r="A78" s="102">
        <v>89</v>
      </c>
      <c r="B78" s="11">
        <v>1</v>
      </c>
      <c r="C78" s="11">
        <v>0.99019999999999997</v>
      </c>
      <c r="D78" s="11">
        <v>0.99019999999999997</v>
      </c>
      <c r="E78" s="11">
        <v>0.99039999999999995</v>
      </c>
      <c r="F78" s="11">
        <v>0.99060000000000004</v>
      </c>
      <c r="G78" s="11">
        <v>0.9909</v>
      </c>
      <c r="H78" s="11">
        <v>0.99129999999999996</v>
      </c>
      <c r="I78" s="11">
        <v>0.99160000000000004</v>
      </c>
      <c r="J78" s="11">
        <v>0.99199999999999999</v>
      </c>
      <c r="K78" s="11">
        <v>0.99229999999999996</v>
      </c>
      <c r="L78" s="11">
        <v>0.99229999999999996</v>
      </c>
      <c r="M78" s="11">
        <v>0.99219999999999997</v>
      </c>
      <c r="N78" s="11">
        <v>0.99199999999999999</v>
      </c>
      <c r="O78" s="11">
        <v>0.99170000000000003</v>
      </c>
      <c r="P78" s="11">
        <v>0.99139999999999995</v>
      </c>
      <c r="Q78" s="11">
        <v>0.9919</v>
      </c>
      <c r="R78" s="11">
        <v>0.9919</v>
      </c>
      <c r="S78" s="11">
        <v>0.9919</v>
      </c>
      <c r="T78" s="11">
        <v>0.9919</v>
      </c>
      <c r="U78" s="11">
        <v>0.9919</v>
      </c>
      <c r="V78" s="11">
        <v>0.9919</v>
      </c>
      <c r="W78" s="11">
        <v>0.9919</v>
      </c>
      <c r="X78" s="11">
        <v>0.9919</v>
      </c>
      <c r="Y78" s="11">
        <v>0.9919</v>
      </c>
      <c r="Z78" s="11">
        <v>0.9919</v>
      </c>
      <c r="AA78" s="11">
        <v>0.9919</v>
      </c>
      <c r="AB78" s="11">
        <v>0.9919</v>
      </c>
      <c r="AC78" s="11">
        <v>0.9919</v>
      </c>
      <c r="AD78" s="11">
        <v>0.9919</v>
      </c>
      <c r="AE78" s="11">
        <v>0.9919</v>
      </c>
      <c r="AF78" s="11">
        <v>0.9919</v>
      </c>
      <c r="AG78" s="11">
        <v>0.9919</v>
      </c>
      <c r="AH78" s="11">
        <v>0.9919</v>
      </c>
      <c r="AI78" s="11">
        <v>0.9919</v>
      </c>
      <c r="AJ78" s="11">
        <v>0.9919</v>
      </c>
      <c r="AK78" s="11">
        <v>0.9919</v>
      </c>
      <c r="AL78" s="11">
        <v>0.9919</v>
      </c>
      <c r="AM78" s="11">
        <v>0.9919</v>
      </c>
      <c r="AN78" s="11">
        <v>0.9919</v>
      </c>
      <c r="AO78" s="11">
        <v>0.9919</v>
      </c>
      <c r="AP78" s="11">
        <v>0.9919</v>
      </c>
      <c r="AQ78" s="11">
        <v>0.9919</v>
      </c>
      <c r="AR78" s="11">
        <v>0.9919</v>
      </c>
      <c r="AS78" s="11">
        <v>0.9919</v>
      </c>
      <c r="AT78" s="11">
        <v>0.9919</v>
      </c>
      <c r="AU78" s="11">
        <v>0.9919</v>
      </c>
      <c r="AV78" s="11">
        <v>0.9919</v>
      </c>
      <c r="AW78" s="11">
        <v>0.9919</v>
      </c>
      <c r="AX78" s="11">
        <v>0.9919</v>
      </c>
      <c r="AY78" s="11">
        <v>0.9919</v>
      </c>
      <c r="AZ78" s="11">
        <v>0.9919</v>
      </c>
      <c r="BA78" s="11">
        <v>0.9919</v>
      </c>
      <c r="BB78" s="11">
        <v>0.9919</v>
      </c>
      <c r="BC78" s="11">
        <v>0.9919</v>
      </c>
      <c r="BD78" s="11">
        <v>0.9919</v>
      </c>
      <c r="BE78" s="11">
        <v>0.9919</v>
      </c>
      <c r="BF78" s="11">
        <v>0.9919</v>
      </c>
      <c r="BG78" s="11">
        <v>0.9919</v>
      </c>
      <c r="BH78" s="11">
        <v>0.9919</v>
      </c>
      <c r="BI78" s="11">
        <v>0.9919</v>
      </c>
      <c r="BJ78" s="11">
        <v>0.9919</v>
      </c>
      <c r="BK78" s="11">
        <v>0.9919</v>
      </c>
      <c r="BL78" s="11">
        <v>0.9919</v>
      </c>
      <c r="BM78" s="11">
        <v>0.9919</v>
      </c>
      <c r="BN78" s="11">
        <v>0.9919</v>
      </c>
      <c r="BO78" s="11">
        <v>0.9919</v>
      </c>
      <c r="BP78" s="11">
        <v>0.9919</v>
      </c>
      <c r="BQ78" s="11">
        <v>0.9919</v>
      </c>
      <c r="BR78" s="11">
        <v>0.9919</v>
      </c>
      <c r="BS78" s="11">
        <v>0.9919</v>
      </c>
      <c r="BT78" s="11">
        <v>0.9919</v>
      </c>
      <c r="BU78" s="11">
        <v>0.9919</v>
      </c>
      <c r="BV78" s="11">
        <v>0.9919</v>
      </c>
      <c r="BW78" s="11">
        <v>0.9919</v>
      </c>
      <c r="BX78" s="11">
        <v>0.9919</v>
      </c>
      <c r="BY78" s="11">
        <v>0.9919</v>
      </c>
      <c r="BZ78" s="11">
        <v>0.9919</v>
      </c>
      <c r="CA78" s="11">
        <v>0.9919</v>
      </c>
      <c r="CB78" s="11">
        <v>0.9919</v>
      </c>
      <c r="CC78" s="11">
        <v>0.9919</v>
      </c>
      <c r="CD78" s="11">
        <v>0.9919</v>
      </c>
      <c r="CE78" s="11">
        <v>0.9919</v>
      </c>
      <c r="CF78" s="11">
        <v>0.9919</v>
      </c>
      <c r="CG78" s="11">
        <v>0.9919</v>
      </c>
      <c r="CH78" s="11">
        <v>0.9919</v>
      </c>
      <c r="CI78" s="11">
        <v>0.9919</v>
      </c>
      <c r="CJ78" s="11">
        <v>0.9919</v>
      </c>
      <c r="CK78" s="11">
        <v>0.9919</v>
      </c>
      <c r="CL78" s="11">
        <v>0.9919</v>
      </c>
      <c r="CM78" s="11">
        <v>0.9919</v>
      </c>
      <c r="CN78" s="11">
        <v>0.9919</v>
      </c>
      <c r="CO78" s="11">
        <v>0.9919</v>
      </c>
      <c r="CP78" s="11">
        <v>0.9919</v>
      </c>
      <c r="CQ78" s="11">
        <v>0.9919</v>
      </c>
      <c r="CR78" s="11">
        <v>0.9919</v>
      </c>
      <c r="CS78" s="11">
        <v>0.9919</v>
      </c>
      <c r="CT78" s="11">
        <v>0.9919</v>
      </c>
      <c r="CU78" s="11">
        <v>0.9919</v>
      </c>
      <c r="CV78" s="11">
        <v>0.9919</v>
      </c>
      <c r="CW78" s="11">
        <v>0.9919</v>
      </c>
      <c r="CX78" s="11">
        <v>0.9919</v>
      </c>
      <c r="CY78" s="11">
        <v>0.9919</v>
      </c>
      <c r="CZ78" s="11">
        <v>0.9919</v>
      </c>
      <c r="DA78" s="11">
        <v>0.9919</v>
      </c>
      <c r="DB78" s="11">
        <v>0.9919</v>
      </c>
    </row>
    <row r="79" spans="1:106" x14ac:dyDescent="0.25">
      <c r="A79" s="102">
        <v>90</v>
      </c>
      <c r="B79" s="11">
        <v>1</v>
      </c>
      <c r="C79" s="11">
        <v>0.9909</v>
      </c>
      <c r="D79" s="11">
        <v>0.9909</v>
      </c>
      <c r="E79" s="11">
        <v>0.99109999999999998</v>
      </c>
      <c r="F79" s="11">
        <v>0.99129999999999996</v>
      </c>
      <c r="G79" s="11">
        <v>0.99150000000000005</v>
      </c>
      <c r="H79" s="11">
        <v>0.99180000000000001</v>
      </c>
      <c r="I79" s="11">
        <v>0.99219999999999997</v>
      </c>
      <c r="J79" s="11">
        <v>0.99250000000000005</v>
      </c>
      <c r="K79" s="11">
        <v>0.99280000000000002</v>
      </c>
      <c r="L79" s="11">
        <v>0.99319999999999997</v>
      </c>
      <c r="M79" s="11">
        <v>0.99309999999999998</v>
      </c>
      <c r="N79" s="11">
        <v>0.9929</v>
      </c>
      <c r="O79" s="11">
        <v>0.99260000000000004</v>
      </c>
      <c r="P79" s="11">
        <v>0.99229999999999996</v>
      </c>
      <c r="Q79" s="11">
        <v>0.9929</v>
      </c>
      <c r="R79" s="11">
        <v>0.9929</v>
      </c>
      <c r="S79" s="11">
        <v>0.9929</v>
      </c>
      <c r="T79" s="11">
        <v>0.9929</v>
      </c>
      <c r="U79" s="11">
        <v>0.9929</v>
      </c>
      <c r="V79" s="11">
        <v>0.9929</v>
      </c>
      <c r="W79" s="11">
        <v>0.9929</v>
      </c>
      <c r="X79" s="11">
        <v>0.9929</v>
      </c>
      <c r="Y79" s="11">
        <v>0.9929</v>
      </c>
      <c r="Z79" s="11">
        <v>0.9929</v>
      </c>
      <c r="AA79" s="11">
        <v>0.9929</v>
      </c>
      <c r="AB79" s="11">
        <v>0.9929</v>
      </c>
      <c r="AC79" s="11">
        <v>0.9929</v>
      </c>
      <c r="AD79" s="11">
        <v>0.9929</v>
      </c>
      <c r="AE79" s="11">
        <v>0.9929</v>
      </c>
      <c r="AF79" s="11">
        <v>0.9929</v>
      </c>
      <c r="AG79" s="11">
        <v>0.9929</v>
      </c>
      <c r="AH79" s="11">
        <v>0.9929</v>
      </c>
      <c r="AI79" s="11">
        <v>0.9929</v>
      </c>
      <c r="AJ79" s="11">
        <v>0.9929</v>
      </c>
      <c r="AK79" s="11">
        <v>0.9929</v>
      </c>
      <c r="AL79" s="11">
        <v>0.9929</v>
      </c>
      <c r="AM79" s="11">
        <v>0.9929</v>
      </c>
      <c r="AN79" s="11">
        <v>0.9929</v>
      </c>
      <c r="AO79" s="11">
        <v>0.9929</v>
      </c>
      <c r="AP79" s="11">
        <v>0.9929</v>
      </c>
      <c r="AQ79" s="11">
        <v>0.9929</v>
      </c>
      <c r="AR79" s="11">
        <v>0.9929</v>
      </c>
      <c r="AS79" s="11">
        <v>0.9929</v>
      </c>
      <c r="AT79" s="11">
        <v>0.9929</v>
      </c>
      <c r="AU79" s="11">
        <v>0.9929</v>
      </c>
      <c r="AV79" s="11">
        <v>0.9929</v>
      </c>
      <c r="AW79" s="11">
        <v>0.9929</v>
      </c>
      <c r="AX79" s="11">
        <v>0.9929</v>
      </c>
      <c r="AY79" s="11">
        <v>0.9929</v>
      </c>
      <c r="AZ79" s="11">
        <v>0.9929</v>
      </c>
      <c r="BA79" s="11">
        <v>0.9929</v>
      </c>
      <c r="BB79" s="11">
        <v>0.9929</v>
      </c>
      <c r="BC79" s="11">
        <v>0.9929</v>
      </c>
      <c r="BD79" s="11">
        <v>0.9929</v>
      </c>
      <c r="BE79" s="11">
        <v>0.9929</v>
      </c>
      <c r="BF79" s="11">
        <v>0.9929</v>
      </c>
      <c r="BG79" s="11">
        <v>0.9929</v>
      </c>
      <c r="BH79" s="11">
        <v>0.9929</v>
      </c>
      <c r="BI79" s="11">
        <v>0.9929</v>
      </c>
      <c r="BJ79" s="11">
        <v>0.9929</v>
      </c>
      <c r="BK79" s="11">
        <v>0.9929</v>
      </c>
      <c r="BL79" s="11">
        <v>0.9929</v>
      </c>
      <c r="BM79" s="11">
        <v>0.9929</v>
      </c>
      <c r="BN79" s="11">
        <v>0.9929</v>
      </c>
      <c r="BO79" s="11">
        <v>0.9929</v>
      </c>
      <c r="BP79" s="11">
        <v>0.9929</v>
      </c>
      <c r="BQ79" s="11">
        <v>0.9929</v>
      </c>
      <c r="BR79" s="11">
        <v>0.9929</v>
      </c>
      <c r="BS79" s="11">
        <v>0.9929</v>
      </c>
      <c r="BT79" s="11">
        <v>0.9929</v>
      </c>
      <c r="BU79" s="11">
        <v>0.9929</v>
      </c>
      <c r="BV79" s="11">
        <v>0.9929</v>
      </c>
      <c r="BW79" s="11">
        <v>0.9929</v>
      </c>
      <c r="BX79" s="11">
        <v>0.9929</v>
      </c>
      <c r="BY79" s="11">
        <v>0.9929</v>
      </c>
      <c r="BZ79" s="11">
        <v>0.9929</v>
      </c>
      <c r="CA79" s="11">
        <v>0.9929</v>
      </c>
      <c r="CB79" s="11">
        <v>0.9929</v>
      </c>
      <c r="CC79" s="11">
        <v>0.9929</v>
      </c>
      <c r="CD79" s="11">
        <v>0.9929</v>
      </c>
      <c r="CE79" s="11">
        <v>0.9929</v>
      </c>
      <c r="CF79" s="11">
        <v>0.9929</v>
      </c>
      <c r="CG79" s="11">
        <v>0.9929</v>
      </c>
      <c r="CH79" s="11">
        <v>0.9929</v>
      </c>
      <c r="CI79" s="11">
        <v>0.9929</v>
      </c>
      <c r="CJ79" s="11">
        <v>0.9929</v>
      </c>
      <c r="CK79" s="11">
        <v>0.9929</v>
      </c>
      <c r="CL79" s="11">
        <v>0.9929</v>
      </c>
      <c r="CM79" s="11">
        <v>0.9929</v>
      </c>
      <c r="CN79" s="11">
        <v>0.9929</v>
      </c>
      <c r="CO79" s="11">
        <v>0.9929</v>
      </c>
      <c r="CP79" s="11">
        <v>0.9929</v>
      </c>
      <c r="CQ79" s="11">
        <v>0.9929</v>
      </c>
      <c r="CR79" s="11">
        <v>0.9929</v>
      </c>
      <c r="CS79" s="11">
        <v>0.9929</v>
      </c>
      <c r="CT79" s="11">
        <v>0.9929</v>
      </c>
      <c r="CU79" s="11">
        <v>0.9929</v>
      </c>
      <c r="CV79" s="11">
        <v>0.9929</v>
      </c>
      <c r="CW79" s="11">
        <v>0.9929</v>
      </c>
      <c r="CX79" s="11">
        <v>0.9929</v>
      </c>
      <c r="CY79" s="11">
        <v>0.9929</v>
      </c>
      <c r="CZ79" s="11">
        <v>0.9929</v>
      </c>
      <c r="DA79" s="11">
        <v>0.9929</v>
      </c>
      <c r="DB79" s="11">
        <v>0.9929</v>
      </c>
    </row>
    <row r="80" spans="1:106" x14ac:dyDescent="0.25">
      <c r="A80" s="102">
        <v>91</v>
      </c>
      <c r="B80" s="11">
        <v>1</v>
      </c>
      <c r="C80" s="11">
        <v>0.99160000000000004</v>
      </c>
      <c r="D80" s="11">
        <v>0.99170000000000003</v>
      </c>
      <c r="E80" s="11">
        <v>0.99180000000000001</v>
      </c>
      <c r="F80" s="11">
        <v>0.9919</v>
      </c>
      <c r="G80" s="11">
        <v>0.99219999999999997</v>
      </c>
      <c r="H80" s="11">
        <v>0.99239999999999995</v>
      </c>
      <c r="I80" s="11">
        <v>0.99280000000000002</v>
      </c>
      <c r="J80" s="11">
        <v>0.99309999999999998</v>
      </c>
      <c r="K80" s="11">
        <v>0.99339999999999995</v>
      </c>
      <c r="L80" s="11">
        <v>0.99370000000000003</v>
      </c>
      <c r="M80" s="11">
        <v>0.99399999999999999</v>
      </c>
      <c r="N80" s="11">
        <v>0.99380000000000002</v>
      </c>
      <c r="O80" s="11">
        <v>0.99360000000000004</v>
      </c>
      <c r="P80" s="11">
        <v>0.99319999999999997</v>
      </c>
      <c r="Q80" s="11">
        <v>0.99380000000000002</v>
      </c>
      <c r="R80" s="11">
        <v>0.99380000000000002</v>
      </c>
      <c r="S80" s="11">
        <v>0.99380000000000002</v>
      </c>
      <c r="T80" s="11">
        <v>0.99380000000000002</v>
      </c>
      <c r="U80" s="11">
        <v>0.99380000000000002</v>
      </c>
      <c r="V80" s="11">
        <v>0.99380000000000002</v>
      </c>
      <c r="W80" s="11">
        <v>0.99380000000000002</v>
      </c>
      <c r="X80" s="11">
        <v>0.99380000000000002</v>
      </c>
      <c r="Y80" s="11">
        <v>0.99380000000000002</v>
      </c>
      <c r="Z80" s="11">
        <v>0.99380000000000002</v>
      </c>
      <c r="AA80" s="11">
        <v>0.99380000000000002</v>
      </c>
      <c r="AB80" s="11">
        <v>0.99380000000000002</v>
      </c>
      <c r="AC80" s="11">
        <v>0.99380000000000002</v>
      </c>
      <c r="AD80" s="11">
        <v>0.99380000000000002</v>
      </c>
      <c r="AE80" s="11">
        <v>0.99380000000000002</v>
      </c>
      <c r="AF80" s="11">
        <v>0.99380000000000002</v>
      </c>
      <c r="AG80" s="11">
        <v>0.99380000000000002</v>
      </c>
      <c r="AH80" s="11">
        <v>0.99380000000000002</v>
      </c>
      <c r="AI80" s="11">
        <v>0.99380000000000002</v>
      </c>
      <c r="AJ80" s="11">
        <v>0.99380000000000002</v>
      </c>
      <c r="AK80" s="11">
        <v>0.99380000000000002</v>
      </c>
      <c r="AL80" s="11">
        <v>0.99380000000000002</v>
      </c>
      <c r="AM80" s="11">
        <v>0.99380000000000002</v>
      </c>
      <c r="AN80" s="11">
        <v>0.99380000000000002</v>
      </c>
      <c r="AO80" s="11">
        <v>0.99380000000000002</v>
      </c>
      <c r="AP80" s="11">
        <v>0.99380000000000002</v>
      </c>
      <c r="AQ80" s="11">
        <v>0.99380000000000002</v>
      </c>
      <c r="AR80" s="11">
        <v>0.99380000000000002</v>
      </c>
      <c r="AS80" s="11">
        <v>0.99380000000000002</v>
      </c>
      <c r="AT80" s="11">
        <v>0.99380000000000002</v>
      </c>
      <c r="AU80" s="11">
        <v>0.99380000000000002</v>
      </c>
      <c r="AV80" s="11">
        <v>0.99380000000000002</v>
      </c>
      <c r="AW80" s="11">
        <v>0.99380000000000002</v>
      </c>
      <c r="AX80" s="11">
        <v>0.99380000000000002</v>
      </c>
      <c r="AY80" s="11">
        <v>0.99380000000000002</v>
      </c>
      <c r="AZ80" s="11">
        <v>0.99380000000000002</v>
      </c>
      <c r="BA80" s="11">
        <v>0.99380000000000002</v>
      </c>
      <c r="BB80" s="11">
        <v>0.99380000000000002</v>
      </c>
      <c r="BC80" s="11">
        <v>0.99380000000000002</v>
      </c>
      <c r="BD80" s="11">
        <v>0.99380000000000002</v>
      </c>
      <c r="BE80" s="11">
        <v>0.99380000000000002</v>
      </c>
      <c r="BF80" s="11">
        <v>0.99380000000000002</v>
      </c>
      <c r="BG80" s="11">
        <v>0.99380000000000002</v>
      </c>
      <c r="BH80" s="11">
        <v>0.99380000000000002</v>
      </c>
      <c r="BI80" s="11">
        <v>0.99380000000000002</v>
      </c>
      <c r="BJ80" s="11">
        <v>0.99380000000000002</v>
      </c>
      <c r="BK80" s="11">
        <v>0.99380000000000002</v>
      </c>
      <c r="BL80" s="11">
        <v>0.99380000000000002</v>
      </c>
      <c r="BM80" s="11">
        <v>0.99380000000000002</v>
      </c>
      <c r="BN80" s="11">
        <v>0.99380000000000002</v>
      </c>
      <c r="BO80" s="11">
        <v>0.99380000000000002</v>
      </c>
      <c r="BP80" s="11">
        <v>0.99380000000000002</v>
      </c>
      <c r="BQ80" s="11">
        <v>0.99380000000000002</v>
      </c>
      <c r="BR80" s="11">
        <v>0.99380000000000002</v>
      </c>
      <c r="BS80" s="11">
        <v>0.99380000000000002</v>
      </c>
      <c r="BT80" s="11">
        <v>0.99380000000000002</v>
      </c>
      <c r="BU80" s="11">
        <v>0.99380000000000002</v>
      </c>
      <c r="BV80" s="11">
        <v>0.99380000000000002</v>
      </c>
      <c r="BW80" s="11">
        <v>0.99380000000000002</v>
      </c>
      <c r="BX80" s="11">
        <v>0.99380000000000002</v>
      </c>
      <c r="BY80" s="11">
        <v>0.99380000000000002</v>
      </c>
      <c r="BZ80" s="11">
        <v>0.99380000000000002</v>
      </c>
      <c r="CA80" s="11">
        <v>0.99380000000000002</v>
      </c>
      <c r="CB80" s="11">
        <v>0.99380000000000002</v>
      </c>
      <c r="CC80" s="11">
        <v>0.99380000000000002</v>
      </c>
      <c r="CD80" s="11">
        <v>0.99380000000000002</v>
      </c>
      <c r="CE80" s="11">
        <v>0.99380000000000002</v>
      </c>
      <c r="CF80" s="11">
        <v>0.99380000000000002</v>
      </c>
      <c r="CG80" s="11">
        <v>0.99380000000000002</v>
      </c>
      <c r="CH80" s="11">
        <v>0.99380000000000002</v>
      </c>
      <c r="CI80" s="11">
        <v>0.99380000000000002</v>
      </c>
      <c r="CJ80" s="11">
        <v>0.99380000000000002</v>
      </c>
      <c r="CK80" s="11">
        <v>0.99380000000000002</v>
      </c>
      <c r="CL80" s="11">
        <v>0.99380000000000002</v>
      </c>
      <c r="CM80" s="11">
        <v>0.99380000000000002</v>
      </c>
      <c r="CN80" s="11">
        <v>0.99380000000000002</v>
      </c>
      <c r="CO80" s="11">
        <v>0.99380000000000002</v>
      </c>
      <c r="CP80" s="11">
        <v>0.99380000000000002</v>
      </c>
      <c r="CQ80" s="11">
        <v>0.99380000000000002</v>
      </c>
      <c r="CR80" s="11">
        <v>0.99380000000000002</v>
      </c>
      <c r="CS80" s="11">
        <v>0.99380000000000002</v>
      </c>
      <c r="CT80" s="11">
        <v>0.99380000000000002</v>
      </c>
      <c r="CU80" s="11">
        <v>0.99380000000000002</v>
      </c>
      <c r="CV80" s="11">
        <v>0.99380000000000002</v>
      </c>
      <c r="CW80" s="11">
        <v>0.99380000000000002</v>
      </c>
      <c r="CX80" s="11">
        <v>0.99380000000000002</v>
      </c>
      <c r="CY80" s="11">
        <v>0.99380000000000002</v>
      </c>
      <c r="CZ80" s="11">
        <v>0.99380000000000002</v>
      </c>
      <c r="DA80" s="11">
        <v>0.99380000000000002</v>
      </c>
      <c r="DB80" s="11">
        <v>0.99380000000000002</v>
      </c>
    </row>
    <row r="81" spans="1:106" x14ac:dyDescent="0.25">
      <c r="A81" s="102">
        <v>92</v>
      </c>
      <c r="B81" s="11">
        <v>1</v>
      </c>
      <c r="C81" s="11">
        <v>0.99239999999999995</v>
      </c>
      <c r="D81" s="11">
        <v>0.99239999999999995</v>
      </c>
      <c r="E81" s="11">
        <v>0.99250000000000005</v>
      </c>
      <c r="F81" s="11">
        <v>0.99260000000000004</v>
      </c>
      <c r="G81" s="11">
        <v>0.99280000000000002</v>
      </c>
      <c r="H81" s="11">
        <v>0.99309999999999998</v>
      </c>
      <c r="I81" s="11">
        <v>0.99329999999999996</v>
      </c>
      <c r="J81" s="11">
        <v>0.99360000000000004</v>
      </c>
      <c r="K81" s="11">
        <v>0.99390000000000001</v>
      </c>
      <c r="L81" s="11">
        <v>0.99419999999999997</v>
      </c>
      <c r="M81" s="11">
        <v>0.99450000000000005</v>
      </c>
      <c r="N81" s="11">
        <v>0.99470000000000003</v>
      </c>
      <c r="O81" s="11">
        <v>0.99450000000000005</v>
      </c>
      <c r="P81" s="11">
        <v>0.99409999999999998</v>
      </c>
      <c r="Q81" s="11">
        <v>0.99470000000000003</v>
      </c>
      <c r="R81" s="11">
        <v>0.99470000000000003</v>
      </c>
      <c r="S81" s="11">
        <v>0.99470000000000003</v>
      </c>
      <c r="T81" s="11">
        <v>0.99470000000000003</v>
      </c>
      <c r="U81" s="11">
        <v>0.99470000000000003</v>
      </c>
      <c r="V81" s="11">
        <v>0.99470000000000003</v>
      </c>
      <c r="W81" s="11">
        <v>0.99470000000000003</v>
      </c>
      <c r="X81" s="11">
        <v>0.99470000000000003</v>
      </c>
      <c r="Y81" s="11">
        <v>0.99470000000000003</v>
      </c>
      <c r="Z81" s="11">
        <v>0.99470000000000003</v>
      </c>
      <c r="AA81" s="11">
        <v>0.99470000000000003</v>
      </c>
      <c r="AB81" s="11">
        <v>0.99470000000000003</v>
      </c>
      <c r="AC81" s="11">
        <v>0.99470000000000003</v>
      </c>
      <c r="AD81" s="11">
        <v>0.99470000000000003</v>
      </c>
      <c r="AE81" s="11">
        <v>0.99470000000000003</v>
      </c>
      <c r="AF81" s="11">
        <v>0.99470000000000003</v>
      </c>
      <c r="AG81" s="11">
        <v>0.99470000000000003</v>
      </c>
      <c r="AH81" s="11">
        <v>0.99470000000000003</v>
      </c>
      <c r="AI81" s="11">
        <v>0.99470000000000003</v>
      </c>
      <c r="AJ81" s="11">
        <v>0.99470000000000003</v>
      </c>
      <c r="AK81" s="11">
        <v>0.99470000000000003</v>
      </c>
      <c r="AL81" s="11">
        <v>0.99470000000000003</v>
      </c>
      <c r="AM81" s="11">
        <v>0.99470000000000003</v>
      </c>
      <c r="AN81" s="11">
        <v>0.99470000000000003</v>
      </c>
      <c r="AO81" s="11">
        <v>0.99470000000000003</v>
      </c>
      <c r="AP81" s="11">
        <v>0.99470000000000003</v>
      </c>
      <c r="AQ81" s="11">
        <v>0.99470000000000003</v>
      </c>
      <c r="AR81" s="11">
        <v>0.99470000000000003</v>
      </c>
      <c r="AS81" s="11">
        <v>0.99470000000000003</v>
      </c>
      <c r="AT81" s="11">
        <v>0.99470000000000003</v>
      </c>
      <c r="AU81" s="11">
        <v>0.99470000000000003</v>
      </c>
      <c r="AV81" s="11">
        <v>0.99470000000000003</v>
      </c>
      <c r="AW81" s="11">
        <v>0.99470000000000003</v>
      </c>
      <c r="AX81" s="11">
        <v>0.99470000000000003</v>
      </c>
      <c r="AY81" s="11">
        <v>0.99470000000000003</v>
      </c>
      <c r="AZ81" s="11">
        <v>0.99470000000000003</v>
      </c>
      <c r="BA81" s="11">
        <v>0.99470000000000003</v>
      </c>
      <c r="BB81" s="11">
        <v>0.99470000000000003</v>
      </c>
      <c r="BC81" s="11">
        <v>0.99470000000000003</v>
      </c>
      <c r="BD81" s="11">
        <v>0.99470000000000003</v>
      </c>
      <c r="BE81" s="11">
        <v>0.99470000000000003</v>
      </c>
      <c r="BF81" s="11">
        <v>0.99470000000000003</v>
      </c>
      <c r="BG81" s="11">
        <v>0.99470000000000003</v>
      </c>
      <c r="BH81" s="11">
        <v>0.99470000000000003</v>
      </c>
      <c r="BI81" s="11">
        <v>0.99470000000000003</v>
      </c>
      <c r="BJ81" s="11">
        <v>0.99470000000000003</v>
      </c>
      <c r="BK81" s="11">
        <v>0.99470000000000003</v>
      </c>
      <c r="BL81" s="11">
        <v>0.99470000000000003</v>
      </c>
      <c r="BM81" s="11">
        <v>0.99470000000000003</v>
      </c>
      <c r="BN81" s="11">
        <v>0.99470000000000003</v>
      </c>
      <c r="BO81" s="11">
        <v>0.99470000000000003</v>
      </c>
      <c r="BP81" s="11">
        <v>0.99470000000000003</v>
      </c>
      <c r="BQ81" s="11">
        <v>0.99470000000000003</v>
      </c>
      <c r="BR81" s="11">
        <v>0.99470000000000003</v>
      </c>
      <c r="BS81" s="11">
        <v>0.99470000000000003</v>
      </c>
      <c r="BT81" s="11">
        <v>0.99470000000000003</v>
      </c>
      <c r="BU81" s="11">
        <v>0.99470000000000003</v>
      </c>
      <c r="BV81" s="11">
        <v>0.99470000000000003</v>
      </c>
      <c r="BW81" s="11">
        <v>0.99470000000000003</v>
      </c>
      <c r="BX81" s="11">
        <v>0.99470000000000003</v>
      </c>
      <c r="BY81" s="11">
        <v>0.99470000000000003</v>
      </c>
      <c r="BZ81" s="11">
        <v>0.99470000000000003</v>
      </c>
      <c r="CA81" s="11">
        <v>0.99470000000000003</v>
      </c>
      <c r="CB81" s="11">
        <v>0.99470000000000003</v>
      </c>
      <c r="CC81" s="11">
        <v>0.99470000000000003</v>
      </c>
      <c r="CD81" s="11">
        <v>0.99470000000000003</v>
      </c>
      <c r="CE81" s="11">
        <v>0.99470000000000003</v>
      </c>
      <c r="CF81" s="11">
        <v>0.99470000000000003</v>
      </c>
      <c r="CG81" s="11">
        <v>0.99470000000000003</v>
      </c>
      <c r="CH81" s="11">
        <v>0.99470000000000003</v>
      </c>
      <c r="CI81" s="11">
        <v>0.99470000000000003</v>
      </c>
      <c r="CJ81" s="11">
        <v>0.99470000000000003</v>
      </c>
      <c r="CK81" s="11">
        <v>0.99470000000000003</v>
      </c>
      <c r="CL81" s="11">
        <v>0.99470000000000003</v>
      </c>
      <c r="CM81" s="11">
        <v>0.99470000000000003</v>
      </c>
      <c r="CN81" s="11">
        <v>0.99470000000000003</v>
      </c>
      <c r="CO81" s="11">
        <v>0.99470000000000003</v>
      </c>
      <c r="CP81" s="11">
        <v>0.99470000000000003</v>
      </c>
      <c r="CQ81" s="11">
        <v>0.99470000000000003</v>
      </c>
      <c r="CR81" s="11">
        <v>0.99470000000000003</v>
      </c>
      <c r="CS81" s="11">
        <v>0.99470000000000003</v>
      </c>
      <c r="CT81" s="11">
        <v>0.99470000000000003</v>
      </c>
      <c r="CU81" s="11">
        <v>0.99470000000000003</v>
      </c>
      <c r="CV81" s="11">
        <v>0.99470000000000003</v>
      </c>
      <c r="CW81" s="11">
        <v>0.99470000000000003</v>
      </c>
      <c r="CX81" s="11">
        <v>0.99470000000000003</v>
      </c>
      <c r="CY81" s="11">
        <v>0.99470000000000003</v>
      </c>
      <c r="CZ81" s="11">
        <v>0.99470000000000003</v>
      </c>
      <c r="DA81" s="11">
        <v>0.99470000000000003</v>
      </c>
      <c r="DB81" s="11">
        <v>0.99470000000000003</v>
      </c>
    </row>
    <row r="82" spans="1:106" x14ac:dyDescent="0.25">
      <c r="A82" s="102">
        <v>93</v>
      </c>
      <c r="B82" s="11">
        <v>1</v>
      </c>
      <c r="C82" s="11">
        <v>0.99319999999999997</v>
      </c>
      <c r="D82" s="11">
        <v>0.99319999999999997</v>
      </c>
      <c r="E82" s="11">
        <v>0.99319999999999997</v>
      </c>
      <c r="F82" s="11">
        <v>0.99329999999999996</v>
      </c>
      <c r="G82" s="11">
        <v>0.99339999999999995</v>
      </c>
      <c r="H82" s="11">
        <v>0.99370000000000003</v>
      </c>
      <c r="I82" s="11">
        <v>0.99390000000000001</v>
      </c>
      <c r="J82" s="11">
        <v>0.99419999999999997</v>
      </c>
      <c r="K82" s="11">
        <v>0.99450000000000005</v>
      </c>
      <c r="L82" s="11">
        <v>0.99480000000000002</v>
      </c>
      <c r="M82" s="11">
        <v>0.995</v>
      </c>
      <c r="N82" s="11">
        <v>0.99519999999999997</v>
      </c>
      <c r="O82" s="11">
        <v>0.99539999999999995</v>
      </c>
      <c r="P82" s="11">
        <v>0.99509999999999998</v>
      </c>
      <c r="Q82" s="11">
        <v>0.99560000000000004</v>
      </c>
      <c r="R82" s="11">
        <v>0.99560000000000004</v>
      </c>
      <c r="S82" s="11">
        <v>0.99560000000000004</v>
      </c>
      <c r="T82" s="11">
        <v>0.99560000000000004</v>
      </c>
      <c r="U82" s="11">
        <v>0.99560000000000004</v>
      </c>
      <c r="V82" s="11">
        <v>0.99560000000000004</v>
      </c>
      <c r="W82" s="11">
        <v>0.99560000000000004</v>
      </c>
      <c r="X82" s="11">
        <v>0.99560000000000004</v>
      </c>
      <c r="Y82" s="11">
        <v>0.99560000000000004</v>
      </c>
      <c r="Z82" s="11">
        <v>0.99560000000000004</v>
      </c>
      <c r="AA82" s="11">
        <v>0.99560000000000004</v>
      </c>
      <c r="AB82" s="11">
        <v>0.99560000000000004</v>
      </c>
      <c r="AC82" s="11">
        <v>0.99560000000000004</v>
      </c>
      <c r="AD82" s="11">
        <v>0.99560000000000004</v>
      </c>
      <c r="AE82" s="11">
        <v>0.99560000000000004</v>
      </c>
      <c r="AF82" s="11">
        <v>0.99560000000000004</v>
      </c>
      <c r="AG82" s="11">
        <v>0.99560000000000004</v>
      </c>
      <c r="AH82" s="11">
        <v>0.99560000000000004</v>
      </c>
      <c r="AI82" s="11">
        <v>0.99560000000000004</v>
      </c>
      <c r="AJ82" s="11">
        <v>0.99560000000000004</v>
      </c>
      <c r="AK82" s="11">
        <v>0.99560000000000004</v>
      </c>
      <c r="AL82" s="11">
        <v>0.99560000000000004</v>
      </c>
      <c r="AM82" s="11">
        <v>0.99560000000000004</v>
      </c>
      <c r="AN82" s="11">
        <v>0.99560000000000004</v>
      </c>
      <c r="AO82" s="11">
        <v>0.99560000000000004</v>
      </c>
      <c r="AP82" s="11">
        <v>0.99560000000000004</v>
      </c>
      <c r="AQ82" s="11">
        <v>0.99560000000000004</v>
      </c>
      <c r="AR82" s="11">
        <v>0.99560000000000004</v>
      </c>
      <c r="AS82" s="11">
        <v>0.99560000000000004</v>
      </c>
      <c r="AT82" s="11">
        <v>0.99560000000000004</v>
      </c>
      <c r="AU82" s="11">
        <v>0.99560000000000004</v>
      </c>
      <c r="AV82" s="11">
        <v>0.99560000000000004</v>
      </c>
      <c r="AW82" s="11">
        <v>0.99560000000000004</v>
      </c>
      <c r="AX82" s="11">
        <v>0.99560000000000004</v>
      </c>
      <c r="AY82" s="11">
        <v>0.99560000000000004</v>
      </c>
      <c r="AZ82" s="11">
        <v>0.99560000000000004</v>
      </c>
      <c r="BA82" s="11">
        <v>0.99560000000000004</v>
      </c>
      <c r="BB82" s="11">
        <v>0.99560000000000004</v>
      </c>
      <c r="BC82" s="11">
        <v>0.99560000000000004</v>
      </c>
      <c r="BD82" s="11">
        <v>0.99560000000000004</v>
      </c>
      <c r="BE82" s="11">
        <v>0.99560000000000004</v>
      </c>
      <c r="BF82" s="11">
        <v>0.99560000000000004</v>
      </c>
      <c r="BG82" s="11">
        <v>0.99560000000000004</v>
      </c>
      <c r="BH82" s="11">
        <v>0.99560000000000004</v>
      </c>
      <c r="BI82" s="11">
        <v>0.99560000000000004</v>
      </c>
      <c r="BJ82" s="11">
        <v>0.99560000000000004</v>
      </c>
      <c r="BK82" s="11">
        <v>0.99560000000000004</v>
      </c>
      <c r="BL82" s="11">
        <v>0.99560000000000004</v>
      </c>
      <c r="BM82" s="11">
        <v>0.99560000000000004</v>
      </c>
      <c r="BN82" s="11">
        <v>0.99560000000000004</v>
      </c>
      <c r="BO82" s="11">
        <v>0.99560000000000004</v>
      </c>
      <c r="BP82" s="11">
        <v>0.99560000000000004</v>
      </c>
      <c r="BQ82" s="11">
        <v>0.99560000000000004</v>
      </c>
      <c r="BR82" s="11">
        <v>0.99560000000000004</v>
      </c>
      <c r="BS82" s="11">
        <v>0.99560000000000004</v>
      </c>
      <c r="BT82" s="11">
        <v>0.99560000000000004</v>
      </c>
      <c r="BU82" s="11">
        <v>0.99560000000000004</v>
      </c>
      <c r="BV82" s="11">
        <v>0.99560000000000004</v>
      </c>
      <c r="BW82" s="11">
        <v>0.99560000000000004</v>
      </c>
      <c r="BX82" s="11">
        <v>0.99560000000000004</v>
      </c>
      <c r="BY82" s="11">
        <v>0.99560000000000004</v>
      </c>
      <c r="BZ82" s="11">
        <v>0.99560000000000004</v>
      </c>
      <c r="CA82" s="11">
        <v>0.99560000000000004</v>
      </c>
      <c r="CB82" s="11">
        <v>0.99560000000000004</v>
      </c>
      <c r="CC82" s="11">
        <v>0.99560000000000004</v>
      </c>
      <c r="CD82" s="11">
        <v>0.99560000000000004</v>
      </c>
      <c r="CE82" s="11">
        <v>0.99560000000000004</v>
      </c>
      <c r="CF82" s="11">
        <v>0.99560000000000004</v>
      </c>
      <c r="CG82" s="11">
        <v>0.99560000000000004</v>
      </c>
      <c r="CH82" s="11">
        <v>0.99560000000000004</v>
      </c>
      <c r="CI82" s="11">
        <v>0.99560000000000004</v>
      </c>
      <c r="CJ82" s="11">
        <v>0.99560000000000004</v>
      </c>
      <c r="CK82" s="11">
        <v>0.99560000000000004</v>
      </c>
      <c r="CL82" s="11">
        <v>0.99560000000000004</v>
      </c>
      <c r="CM82" s="11">
        <v>0.99560000000000004</v>
      </c>
      <c r="CN82" s="11">
        <v>0.99560000000000004</v>
      </c>
      <c r="CO82" s="11">
        <v>0.99560000000000004</v>
      </c>
      <c r="CP82" s="11">
        <v>0.99560000000000004</v>
      </c>
      <c r="CQ82" s="11">
        <v>0.99560000000000004</v>
      </c>
      <c r="CR82" s="11">
        <v>0.99560000000000004</v>
      </c>
      <c r="CS82" s="11">
        <v>0.99560000000000004</v>
      </c>
      <c r="CT82" s="11">
        <v>0.99560000000000004</v>
      </c>
      <c r="CU82" s="11">
        <v>0.99560000000000004</v>
      </c>
      <c r="CV82" s="11">
        <v>0.99560000000000004</v>
      </c>
      <c r="CW82" s="11">
        <v>0.99560000000000004</v>
      </c>
      <c r="CX82" s="11">
        <v>0.99560000000000004</v>
      </c>
      <c r="CY82" s="11">
        <v>0.99560000000000004</v>
      </c>
      <c r="CZ82" s="11">
        <v>0.99560000000000004</v>
      </c>
      <c r="DA82" s="11">
        <v>0.99560000000000004</v>
      </c>
      <c r="DB82" s="11">
        <v>0.99560000000000004</v>
      </c>
    </row>
    <row r="83" spans="1:106" x14ac:dyDescent="0.25">
      <c r="A83" s="102">
        <v>94</v>
      </c>
      <c r="B83" s="11">
        <v>1</v>
      </c>
      <c r="C83" s="11">
        <v>0.99409999999999998</v>
      </c>
      <c r="D83" s="11">
        <v>0.99390000000000001</v>
      </c>
      <c r="E83" s="11">
        <v>0.99390000000000001</v>
      </c>
      <c r="F83" s="11">
        <v>0.99399999999999999</v>
      </c>
      <c r="G83" s="11">
        <v>0.99409999999999998</v>
      </c>
      <c r="H83" s="11">
        <v>0.99429999999999996</v>
      </c>
      <c r="I83" s="11">
        <v>0.99450000000000005</v>
      </c>
      <c r="J83" s="11">
        <v>0.99480000000000002</v>
      </c>
      <c r="K83" s="11">
        <v>0.99509999999999998</v>
      </c>
      <c r="L83" s="11">
        <v>0.99529999999999996</v>
      </c>
      <c r="M83" s="11">
        <v>0.99560000000000004</v>
      </c>
      <c r="N83" s="11">
        <v>0.99580000000000002</v>
      </c>
      <c r="O83" s="11">
        <v>0.99590000000000001</v>
      </c>
      <c r="P83" s="11">
        <v>0.996</v>
      </c>
      <c r="Q83" s="11">
        <v>0.99660000000000004</v>
      </c>
      <c r="R83" s="11">
        <v>0.99660000000000004</v>
      </c>
      <c r="S83" s="11">
        <v>0.99660000000000004</v>
      </c>
      <c r="T83" s="11">
        <v>0.99660000000000004</v>
      </c>
      <c r="U83" s="11">
        <v>0.99660000000000004</v>
      </c>
      <c r="V83" s="11">
        <v>0.99660000000000004</v>
      </c>
      <c r="W83" s="11">
        <v>0.99660000000000004</v>
      </c>
      <c r="X83" s="11">
        <v>0.99660000000000004</v>
      </c>
      <c r="Y83" s="11">
        <v>0.99660000000000004</v>
      </c>
      <c r="Z83" s="11">
        <v>0.99660000000000004</v>
      </c>
      <c r="AA83" s="11">
        <v>0.99660000000000004</v>
      </c>
      <c r="AB83" s="11">
        <v>0.99660000000000004</v>
      </c>
      <c r="AC83" s="11">
        <v>0.99660000000000004</v>
      </c>
      <c r="AD83" s="11">
        <v>0.99660000000000004</v>
      </c>
      <c r="AE83" s="11">
        <v>0.99660000000000004</v>
      </c>
      <c r="AF83" s="11">
        <v>0.99660000000000004</v>
      </c>
      <c r="AG83" s="11">
        <v>0.99660000000000004</v>
      </c>
      <c r="AH83" s="11">
        <v>0.99660000000000004</v>
      </c>
      <c r="AI83" s="11">
        <v>0.99660000000000004</v>
      </c>
      <c r="AJ83" s="11">
        <v>0.99660000000000004</v>
      </c>
      <c r="AK83" s="11">
        <v>0.99660000000000004</v>
      </c>
      <c r="AL83" s="11">
        <v>0.99660000000000004</v>
      </c>
      <c r="AM83" s="11">
        <v>0.99660000000000004</v>
      </c>
      <c r="AN83" s="11">
        <v>0.99660000000000004</v>
      </c>
      <c r="AO83" s="11">
        <v>0.99660000000000004</v>
      </c>
      <c r="AP83" s="11">
        <v>0.99660000000000004</v>
      </c>
      <c r="AQ83" s="11">
        <v>0.99660000000000004</v>
      </c>
      <c r="AR83" s="11">
        <v>0.99660000000000004</v>
      </c>
      <c r="AS83" s="11">
        <v>0.99660000000000004</v>
      </c>
      <c r="AT83" s="11">
        <v>0.99660000000000004</v>
      </c>
      <c r="AU83" s="11">
        <v>0.99660000000000004</v>
      </c>
      <c r="AV83" s="11">
        <v>0.99660000000000004</v>
      </c>
      <c r="AW83" s="11">
        <v>0.99660000000000004</v>
      </c>
      <c r="AX83" s="11">
        <v>0.99660000000000004</v>
      </c>
      <c r="AY83" s="11">
        <v>0.99660000000000004</v>
      </c>
      <c r="AZ83" s="11">
        <v>0.99660000000000004</v>
      </c>
      <c r="BA83" s="11">
        <v>0.99660000000000004</v>
      </c>
      <c r="BB83" s="11">
        <v>0.99660000000000004</v>
      </c>
      <c r="BC83" s="11">
        <v>0.99660000000000004</v>
      </c>
      <c r="BD83" s="11">
        <v>0.99660000000000004</v>
      </c>
      <c r="BE83" s="11">
        <v>0.99660000000000004</v>
      </c>
      <c r="BF83" s="11">
        <v>0.99660000000000004</v>
      </c>
      <c r="BG83" s="11">
        <v>0.99660000000000004</v>
      </c>
      <c r="BH83" s="11">
        <v>0.99660000000000004</v>
      </c>
      <c r="BI83" s="11">
        <v>0.99660000000000004</v>
      </c>
      <c r="BJ83" s="11">
        <v>0.99660000000000004</v>
      </c>
      <c r="BK83" s="11">
        <v>0.99660000000000004</v>
      </c>
      <c r="BL83" s="11">
        <v>0.99660000000000004</v>
      </c>
      <c r="BM83" s="11">
        <v>0.99660000000000004</v>
      </c>
      <c r="BN83" s="11">
        <v>0.99660000000000004</v>
      </c>
      <c r="BO83" s="11">
        <v>0.99660000000000004</v>
      </c>
      <c r="BP83" s="11">
        <v>0.99660000000000004</v>
      </c>
      <c r="BQ83" s="11">
        <v>0.99660000000000004</v>
      </c>
      <c r="BR83" s="11">
        <v>0.99660000000000004</v>
      </c>
      <c r="BS83" s="11">
        <v>0.99660000000000004</v>
      </c>
      <c r="BT83" s="11">
        <v>0.99660000000000004</v>
      </c>
      <c r="BU83" s="11">
        <v>0.99660000000000004</v>
      </c>
      <c r="BV83" s="11">
        <v>0.99660000000000004</v>
      </c>
      <c r="BW83" s="11">
        <v>0.99660000000000004</v>
      </c>
      <c r="BX83" s="11">
        <v>0.99660000000000004</v>
      </c>
      <c r="BY83" s="11">
        <v>0.99660000000000004</v>
      </c>
      <c r="BZ83" s="11">
        <v>0.99660000000000004</v>
      </c>
      <c r="CA83" s="11">
        <v>0.99660000000000004</v>
      </c>
      <c r="CB83" s="11">
        <v>0.99660000000000004</v>
      </c>
      <c r="CC83" s="11">
        <v>0.99660000000000004</v>
      </c>
      <c r="CD83" s="11">
        <v>0.99660000000000004</v>
      </c>
      <c r="CE83" s="11">
        <v>0.99660000000000004</v>
      </c>
      <c r="CF83" s="11">
        <v>0.99660000000000004</v>
      </c>
      <c r="CG83" s="11">
        <v>0.99660000000000004</v>
      </c>
      <c r="CH83" s="11">
        <v>0.99660000000000004</v>
      </c>
      <c r="CI83" s="11">
        <v>0.99660000000000004</v>
      </c>
      <c r="CJ83" s="11">
        <v>0.99660000000000004</v>
      </c>
      <c r="CK83" s="11">
        <v>0.99660000000000004</v>
      </c>
      <c r="CL83" s="11">
        <v>0.99660000000000004</v>
      </c>
      <c r="CM83" s="11">
        <v>0.99660000000000004</v>
      </c>
      <c r="CN83" s="11">
        <v>0.99660000000000004</v>
      </c>
      <c r="CO83" s="11">
        <v>0.99660000000000004</v>
      </c>
      <c r="CP83" s="11">
        <v>0.99660000000000004</v>
      </c>
      <c r="CQ83" s="11">
        <v>0.99660000000000004</v>
      </c>
      <c r="CR83" s="11">
        <v>0.99660000000000004</v>
      </c>
      <c r="CS83" s="11">
        <v>0.99660000000000004</v>
      </c>
      <c r="CT83" s="11">
        <v>0.99660000000000004</v>
      </c>
      <c r="CU83" s="11">
        <v>0.99660000000000004</v>
      </c>
      <c r="CV83" s="11">
        <v>0.99660000000000004</v>
      </c>
      <c r="CW83" s="11">
        <v>0.99660000000000004</v>
      </c>
      <c r="CX83" s="11">
        <v>0.99660000000000004</v>
      </c>
      <c r="CY83" s="11">
        <v>0.99660000000000004</v>
      </c>
      <c r="CZ83" s="11">
        <v>0.99660000000000004</v>
      </c>
      <c r="DA83" s="11">
        <v>0.99660000000000004</v>
      </c>
      <c r="DB83" s="11">
        <v>0.99660000000000004</v>
      </c>
    </row>
    <row r="84" spans="1:106" x14ac:dyDescent="0.25">
      <c r="A84" s="102">
        <v>95</v>
      </c>
      <c r="B84" s="11">
        <v>1</v>
      </c>
      <c r="C84" s="11">
        <v>0.995</v>
      </c>
      <c r="D84" s="11">
        <v>0.99480000000000002</v>
      </c>
      <c r="E84" s="11">
        <v>0.99470000000000003</v>
      </c>
      <c r="F84" s="11">
        <v>0.99470000000000003</v>
      </c>
      <c r="G84" s="11">
        <v>0.99480000000000002</v>
      </c>
      <c r="H84" s="11">
        <v>0.99490000000000001</v>
      </c>
      <c r="I84" s="11">
        <v>0.99519999999999997</v>
      </c>
      <c r="J84" s="11">
        <v>0.99539999999999995</v>
      </c>
      <c r="K84" s="11">
        <v>0.99560000000000004</v>
      </c>
      <c r="L84" s="11">
        <v>0.99590000000000001</v>
      </c>
      <c r="M84" s="11">
        <v>0.99609999999999999</v>
      </c>
      <c r="N84" s="11">
        <v>0.99629999999999996</v>
      </c>
      <c r="O84" s="11">
        <v>0.99639999999999995</v>
      </c>
      <c r="P84" s="11">
        <v>0.99650000000000005</v>
      </c>
      <c r="Q84" s="11">
        <v>0.99750000000000005</v>
      </c>
      <c r="R84" s="11">
        <v>0.99750000000000005</v>
      </c>
      <c r="S84" s="11">
        <v>0.99750000000000005</v>
      </c>
      <c r="T84" s="11">
        <v>0.99750000000000005</v>
      </c>
      <c r="U84" s="11">
        <v>0.99750000000000005</v>
      </c>
      <c r="V84" s="11">
        <v>0.99750000000000005</v>
      </c>
      <c r="W84" s="11">
        <v>0.99750000000000005</v>
      </c>
      <c r="X84" s="11">
        <v>0.99750000000000005</v>
      </c>
      <c r="Y84" s="11">
        <v>0.99750000000000005</v>
      </c>
      <c r="Z84" s="11">
        <v>0.99750000000000005</v>
      </c>
      <c r="AA84" s="11">
        <v>0.99750000000000005</v>
      </c>
      <c r="AB84" s="11">
        <v>0.99750000000000005</v>
      </c>
      <c r="AC84" s="11">
        <v>0.99750000000000005</v>
      </c>
      <c r="AD84" s="11">
        <v>0.99750000000000005</v>
      </c>
      <c r="AE84" s="11">
        <v>0.99750000000000005</v>
      </c>
      <c r="AF84" s="11">
        <v>0.99750000000000005</v>
      </c>
      <c r="AG84" s="11">
        <v>0.99750000000000005</v>
      </c>
      <c r="AH84" s="11">
        <v>0.99750000000000005</v>
      </c>
      <c r="AI84" s="11">
        <v>0.99750000000000005</v>
      </c>
      <c r="AJ84" s="11">
        <v>0.99750000000000005</v>
      </c>
      <c r="AK84" s="11">
        <v>0.99750000000000005</v>
      </c>
      <c r="AL84" s="11">
        <v>0.99750000000000005</v>
      </c>
      <c r="AM84" s="11">
        <v>0.99750000000000005</v>
      </c>
      <c r="AN84" s="11">
        <v>0.99750000000000005</v>
      </c>
      <c r="AO84" s="11">
        <v>0.99750000000000005</v>
      </c>
      <c r="AP84" s="11">
        <v>0.99750000000000005</v>
      </c>
      <c r="AQ84" s="11">
        <v>0.99750000000000005</v>
      </c>
      <c r="AR84" s="11">
        <v>0.99750000000000005</v>
      </c>
      <c r="AS84" s="11">
        <v>0.99750000000000005</v>
      </c>
      <c r="AT84" s="11">
        <v>0.99750000000000005</v>
      </c>
      <c r="AU84" s="11">
        <v>0.99750000000000005</v>
      </c>
      <c r="AV84" s="11">
        <v>0.99750000000000005</v>
      </c>
      <c r="AW84" s="11">
        <v>0.99750000000000005</v>
      </c>
      <c r="AX84" s="11">
        <v>0.99750000000000005</v>
      </c>
      <c r="AY84" s="11">
        <v>0.99750000000000005</v>
      </c>
      <c r="AZ84" s="11">
        <v>0.99750000000000005</v>
      </c>
      <c r="BA84" s="11">
        <v>0.99750000000000005</v>
      </c>
      <c r="BB84" s="11">
        <v>0.99750000000000005</v>
      </c>
      <c r="BC84" s="11">
        <v>0.99750000000000005</v>
      </c>
      <c r="BD84" s="11">
        <v>0.99750000000000005</v>
      </c>
      <c r="BE84" s="11">
        <v>0.99750000000000005</v>
      </c>
      <c r="BF84" s="11">
        <v>0.99750000000000005</v>
      </c>
      <c r="BG84" s="11">
        <v>0.99750000000000005</v>
      </c>
      <c r="BH84" s="11">
        <v>0.99750000000000005</v>
      </c>
      <c r="BI84" s="11">
        <v>0.99750000000000005</v>
      </c>
      <c r="BJ84" s="11">
        <v>0.99750000000000005</v>
      </c>
      <c r="BK84" s="11">
        <v>0.99750000000000005</v>
      </c>
      <c r="BL84" s="11">
        <v>0.99750000000000005</v>
      </c>
      <c r="BM84" s="11">
        <v>0.99750000000000005</v>
      </c>
      <c r="BN84" s="11">
        <v>0.99750000000000005</v>
      </c>
      <c r="BO84" s="11">
        <v>0.99750000000000005</v>
      </c>
      <c r="BP84" s="11">
        <v>0.99750000000000005</v>
      </c>
      <c r="BQ84" s="11">
        <v>0.99750000000000005</v>
      </c>
      <c r="BR84" s="11">
        <v>0.99750000000000005</v>
      </c>
      <c r="BS84" s="11">
        <v>0.99750000000000005</v>
      </c>
      <c r="BT84" s="11">
        <v>0.99750000000000005</v>
      </c>
      <c r="BU84" s="11">
        <v>0.99750000000000005</v>
      </c>
      <c r="BV84" s="11">
        <v>0.99750000000000005</v>
      </c>
      <c r="BW84" s="11">
        <v>0.99750000000000005</v>
      </c>
      <c r="BX84" s="11">
        <v>0.99750000000000005</v>
      </c>
      <c r="BY84" s="11">
        <v>0.99750000000000005</v>
      </c>
      <c r="BZ84" s="11">
        <v>0.99750000000000005</v>
      </c>
      <c r="CA84" s="11">
        <v>0.99750000000000005</v>
      </c>
      <c r="CB84" s="11">
        <v>0.99750000000000005</v>
      </c>
      <c r="CC84" s="11">
        <v>0.99750000000000005</v>
      </c>
      <c r="CD84" s="11">
        <v>0.99750000000000005</v>
      </c>
      <c r="CE84" s="11">
        <v>0.99750000000000005</v>
      </c>
      <c r="CF84" s="11">
        <v>0.99750000000000005</v>
      </c>
      <c r="CG84" s="11">
        <v>0.99750000000000005</v>
      </c>
      <c r="CH84" s="11">
        <v>0.99750000000000005</v>
      </c>
      <c r="CI84" s="11">
        <v>0.99750000000000005</v>
      </c>
      <c r="CJ84" s="11">
        <v>0.99750000000000005</v>
      </c>
      <c r="CK84" s="11">
        <v>0.99750000000000005</v>
      </c>
      <c r="CL84" s="11">
        <v>0.99750000000000005</v>
      </c>
      <c r="CM84" s="11">
        <v>0.99750000000000005</v>
      </c>
      <c r="CN84" s="11">
        <v>0.99750000000000005</v>
      </c>
      <c r="CO84" s="11">
        <v>0.99750000000000005</v>
      </c>
      <c r="CP84" s="11">
        <v>0.99750000000000005</v>
      </c>
      <c r="CQ84" s="11">
        <v>0.99750000000000005</v>
      </c>
      <c r="CR84" s="11">
        <v>0.99750000000000005</v>
      </c>
      <c r="CS84" s="11">
        <v>0.99750000000000005</v>
      </c>
      <c r="CT84" s="11">
        <v>0.99750000000000005</v>
      </c>
      <c r="CU84" s="11">
        <v>0.99750000000000005</v>
      </c>
      <c r="CV84" s="11">
        <v>0.99750000000000005</v>
      </c>
      <c r="CW84" s="11">
        <v>0.99750000000000005</v>
      </c>
      <c r="CX84" s="11">
        <v>0.99750000000000005</v>
      </c>
      <c r="CY84" s="11">
        <v>0.99750000000000005</v>
      </c>
      <c r="CZ84" s="11">
        <v>0.99750000000000005</v>
      </c>
      <c r="DA84" s="11">
        <v>0.99750000000000005</v>
      </c>
      <c r="DB84" s="11">
        <v>0.99750000000000005</v>
      </c>
    </row>
    <row r="85" spans="1:106" x14ac:dyDescent="0.25">
      <c r="A85" s="102">
        <v>96</v>
      </c>
      <c r="B85" s="11">
        <v>1</v>
      </c>
      <c r="C85" s="11">
        <v>0.99570000000000003</v>
      </c>
      <c r="D85" s="11">
        <v>0.99529999999999996</v>
      </c>
      <c r="E85" s="11">
        <v>0.99509999999999998</v>
      </c>
      <c r="F85" s="11">
        <v>0.995</v>
      </c>
      <c r="G85" s="11">
        <v>0.995</v>
      </c>
      <c r="H85" s="11">
        <v>0.99519999999999997</v>
      </c>
      <c r="I85" s="11">
        <v>0.99539999999999995</v>
      </c>
      <c r="J85" s="11">
        <v>0.99560000000000004</v>
      </c>
      <c r="K85" s="11">
        <v>0.99580000000000002</v>
      </c>
      <c r="L85" s="11">
        <v>0.996</v>
      </c>
      <c r="M85" s="11">
        <v>0.99629999999999996</v>
      </c>
      <c r="N85" s="11">
        <v>0.99639999999999995</v>
      </c>
      <c r="O85" s="11">
        <v>0.99660000000000004</v>
      </c>
      <c r="P85" s="11">
        <v>0.99660000000000004</v>
      </c>
      <c r="Q85" s="11">
        <v>0.99760000000000004</v>
      </c>
      <c r="R85" s="11">
        <v>0.99760000000000004</v>
      </c>
      <c r="S85" s="11">
        <v>0.99760000000000004</v>
      </c>
      <c r="T85" s="11">
        <v>0.99760000000000004</v>
      </c>
      <c r="U85" s="11">
        <v>0.99760000000000004</v>
      </c>
      <c r="V85" s="11">
        <v>0.99760000000000004</v>
      </c>
      <c r="W85" s="11">
        <v>0.99760000000000004</v>
      </c>
      <c r="X85" s="11">
        <v>0.99760000000000004</v>
      </c>
      <c r="Y85" s="11">
        <v>0.99760000000000004</v>
      </c>
      <c r="Z85" s="11">
        <v>0.99760000000000004</v>
      </c>
      <c r="AA85" s="11">
        <v>0.99760000000000004</v>
      </c>
      <c r="AB85" s="11">
        <v>0.99760000000000004</v>
      </c>
      <c r="AC85" s="11">
        <v>0.99760000000000004</v>
      </c>
      <c r="AD85" s="11">
        <v>0.99760000000000004</v>
      </c>
      <c r="AE85" s="11">
        <v>0.99760000000000004</v>
      </c>
      <c r="AF85" s="11">
        <v>0.99760000000000004</v>
      </c>
      <c r="AG85" s="11">
        <v>0.99760000000000004</v>
      </c>
      <c r="AH85" s="11">
        <v>0.99760000000000004</v>
      </c>
      <c r="AI85" s="11">
        <v>0.99760000000000004</v>
      </c>
      <c r="AJ85" s="11">
        <v>0.99760000000000004</v>
      </c>
      <c r="AK85" s="11">
        <v>0.99760000000000004</v>
      </c>
      <c r="AL85" s="11">
        <v>0.99760000000000004</v>
      </c>
      <c r="AM85" s="11">
        <v>0.99760000000000004</v>
      </c>
      <c r="AN85" s="11">
        <v>0.99760000000000004</v>
      </c>
      <c r="AO85" s="11">
        <v>0.99760000000000004</v>
      </c>
      <c r="AP85" s="11">
        <v>0.99760000000000004</v>
      </c>
      <c r="AQ85" s="11">
        <v>0.99760000000000004</v>
      </c>
      <c r="AR85" s="11">
        <v>0.99760000000000004</v>
      </c>
      <c r="AS85" s="11">
        <v>0.99760000000000004</v>
      </c>
      <c r="AT85" s="11">
        <v>0.99760000000000004</v>
      </c>
      <c r="AU85" s="11">
        <v>0.99760000000000004</v>
      </c>
      <c r="AV85" s="11">
        <v>0.99760000000000004</v>
      </c>
      <c r="AW85" s="11">
        <v>0.99760000000000004</v>
      </c>
      <c r="AX85" s="11">
        <v>0.99760000000000004</v>
      </c>
      <c r="AY85" s="11">
        <v>0.99760000000000004</v>
      </c>
      <c r="AZ85" s="11">
        <v>0.99760000000000004</v>
      </c>
      <c r="BA85" s="11">
        <v>0.99760000000000004</v>
      </c>
      <c r="BB85" s="11">
        <v>0.99760000000000004</v>
      </c>
      <c r="BC85" s="11">
        <v>0.99760000000000004</v>
      </c>
      <c r="BD85" s="11">
        <v>0.99760000000000004</v>
      </c>
      <c r="BE85" s="11">
        <v>0.99760000000000004</v>
      </c>
      <c r="BF85" s="11">
        <v>0.99760000000000004</v>
      </c>
      <c r="BG85" s="11">
        <v>0.99760000000000004</v>
      </c>
      <c r="BH85" s="11">
        <v>0.99760000000000004</v>
      </c>
      <c r="BI85" s="11">
        <v>0.99760000000000004</v>
      </c>
      <c r="BJ85" s="11">
        <v>0.99760000000000004</v>
      </c>
      <c r="BK85" s="11">
        <v>0.99760000000000004</v>
      </c>
      <c r="BL85" s="11">
        <v>0.99760000000000004</v>
      </c>
      <c r="BM85" s="11">
        <v>0.99760000000000004</v>
      </c>
      <c r="BN85" s="11">
        <v>0.99760000000000004</v>
      </c>
      <c r="BO85" s="11">
        <v>0.99760000000000004</v>
      </c>
      <c r="BP85" s="11">
        <v>0.99760000000000004</v>
      </c>
      <c r="BQ85" s="11">
        <v>0.99760000000000004</v>
      </c>
      <c r="BR85" s="11">
        <v>0.99760000000000004</v>
      </c>
      <c r="BS85" s="11">
        <v>0.99760000000000004</v>
      </c>
      <c r="BT85" s="11">
        <v>0.99760000000000004</v>
      </c>
      <c r="BU85" s="11">
        <v>0.99760000000000004</v>
      </c>
      <c r="BV85" s="11">
        <v>0.99760000000000004</v>
      </c>
      <c r="BW85" s="11">
        <v>0.99760000000000004</v>
      </c>
      <c r="BX85" s="11">
        <v>0.99760000000000004</v>
      </c>
      <c r="BY85" s="11">
        <v>0.99760000000000004</v>
      </c>
      <c r="BZ85" s="11">
        <v>0.99760000000000004</v>
      </c>
      <c r="CA85" s="11">
        <v>0.99760000000000004</v>
      </c>
      <c r="CB85" s="11">
        <v>0.99760000000000004</v>
      </c>
      <c r="CC85" s="11">
        <v>0.99760000000000004</v>
      </c>
      <c r="CD85" s="11">
        <v>0.99760000000000004</v>
      </c>
      <c r="CE85" s="11">
        <v>0.99760000000000004</v>
      </c>
      <c r="CF85" s="11">
        <v>0.99760000000000004</v>
      </c>
      <c r="CG85" s="11">
        <v>0.99760000000000004</v>
      </c>
      <c r="CH85" s="11">
        <v>0.99760000000000004</v>
      </c>
      <c r="CI85" s="11">
        <v>0.99760000000000004</v>
      </c>
      <c r="CJ85" s="11">
        <v>0.99760000000000004</v>
      </c>
      <c r="CK85" s="11">
        <v>0.99760000000000004</v>
      </c>
      <c r="CL85" s="11">
        <v>0.99760000000000004</v>
      </c>
      <c r="CM85" s="11">
        <v>0.99760000000000004</v>
      </c>
      <c r="CN85" s="11">
        <v>0.99760000000000004</v>
      </c>
      <c r="CO85" s="11">
        <v>0.99760000000000004</v>
      </c>
      <c r="CP85" s="11">
        <v>0.99760000000000004</v>
      </c>
      <c r="CQ85" s="11">
        <v>0.99760000000000004</v>
      </c>
      <c r="CR85" s="11">
        <v>0.99760000000000004</v>
      </c>
      <c r="CS85" s="11">
        <v>0.99760000000000004</v>
      </c>
      <c r="CT85" s="11">
        <v>0.99760000000000004</v>
      </c>
      <c r="CU85" s="11">
        <v>0.99760000000000004</v>
      </c>
      <c r="CV85" s="11">
        <v>0.99760000000000004</v>
      </c>
      <c r="CW85" s="11">
        <v>0.99760000000000004</v>
      </c>
      <c r="CX85" s="11">
        <v>0.99760000000000004</v>
      </c>
      <c r="CY85" s="11">
        <v>0.99760000000000004</v>
      </c>
      <c r="CZ85" s="11">
        <v>0.99760000000000004</v>
      </c>
      <c r="DA85" s="11">
        <v>0.99760000000000004</v>
      </c>
      <c r="DB85" s="11">
        <v>0.99760000000000004</v>
      </c>
    </row>
    <row r="86" spans="1:106" x14ac:dyDescent="0.25">
      <c r="A86" s="102">
        <v>97</v>
      </c>
      <c r="B86" s="11">
        <v>1</v>
      </c>
      <c r="C86" s="11">
        <v>0.99650000000000005</v>
      </c>
      <c r="D86" s="11">
        <v>0.99590000000000001</v>
      </c>
      <c r="E86" s="11">
        <v>0.99550000000000005</v>
      </c>
      <c r="F86" s="11">
        <v>0.99529999999999996</v>
      </c>
      <c r="G86" s="11">
        <v>0.99529999999999996</v>
      </c>
      <c r="H86" s="11">
        <v>0.99539999999999995</v>
      </c>
      <c r="I86" s="11">
        <v>0.99560000000000004</v>
      </c>
      <c r="J86" s="11">
        <v>0.99580000000000002</v>
      </c>
      <c r="K86" s="11">
        <v>0.996</v>
      </c>
      <c r="L86" s="11">
        <v>0.99619999999999997</v>
      </c>
      <c r="M86" s="11">
        <v>0.99639999999999995</v>
      </c>
      <c r="N86" s="11">
        <v>0.99660000000000004</v>
      </c>
      <c r="O86" s="11">
        <v>0.99670000000000003</v>
      </c>
      <c r="P86" s="11">
        <v>0.99680000000000002</v>
      </c>
      <c r="Q86" s="11">
        <v>0.99780000000000002</v>
      </c>
      <c r="R86" s="11">
        <v>0.99780000000000002</v>
      </c>
      <c r="S86" s="11">
        <v>0.99780000000000002</v>
      </c>
      <c r="T86" s="11">
        <v>0.99780000000000002</v>
      </c>
      <c r="U86" s="11">
        <v>0.99780000000000002</v>
      </c>
      <c r="V86" s="11">
        <v>0.99780000000000002</v>
      </c>
      <c r="W86" s="11">
        <v>0.99780000000000002</v>
      </c>
      <c r="X86" s="11">
        <v>0.99780000000000002</v>
      </c>
      <c r="Y86" s="11">
        <v>0.99780000000000002</v>
      </c>
      <c r="Z86" s="11">
        <v>0.99780000000000002</v>
      </c>
      <c r="AA86" s="11">
        <v>0.99780000000000002</v>
      </c>
      <c r="AB86" s="11">
        <v>0.99780000000000002</v>
      </c>
      <c r="AC86" s="11">
        <v>0.99780000000000002</v>
      </c>
      <c r="AD86" s="11">
        <v>0.99780000000000002</v>
      </c>
      <c r="AE86" s="11">
        <v>0.99780000000000002</v>
      </c>
      <c r="AF86" s="11">
        <v>0.99780000000000002</v>
      </c>
      <c r="AG86" s="11">
        <v>0.99780000000000002</v>
      </c>
      <c r="AH86" s="11">
        <v>0.99780000000000002</v>
      </c>
      <c r="AI86" s="11">
        <v>0.99780000000000002</v>
      </c>
      <c r="AJ86" s="11">
        <v>0.99780000000000002</v>
      </c>
      <c r="AK86" s="11">
        <v>0.99780000000000002</v>
      </c>
      <c r="AL86" s="11">
        <v>0.99780000000000002</v>
      </c>
      <c r="AM86" s="11">
        <v>0.99780000000000002</v>
      </c>
      <c r="AN86" s="11">
        <v>0.99780000000000002</v>
      </c>
      <c r="AO86" s="11">
        <v>0.99780000000000002</v>
      </c>
      <c r="AP86" s="11">
        <v>0.99780000000000002</v>
      </c>
      <c r="AQ86" s="11">
        <v>0.99780000000000002</v>
      </c>
      <c r="AR86" s="11">
        <v>0.99780000000000002</v>
      </c>
      <c r="AS86" s="11">
        <v>0.99780000000000002</v>
      </c>
      <c r="AT86" s="11">
        <v>0.99780000000000002</v>
      </c>
      <c r="AU86" s="11">
        <v>0.99780000000000002</v>
      </c>
      <c r="AV86" s="11">
        <v>0.99780000000000002</v>
      </c>
      <c r="AW86" s="11">
        <v>0.99780000000000002</v>
      </c>
      <c r="AX86" s="11">
        <v>0.99780000000000002</v>
      </c>
      <c r="AY86" s="11">
        <v>0.99780000000000002</v>
      </c>
      <c r="AZ86" s="11">
        <v>0.99780000000000002</v>
      </c>
      <c r="BA86" s="11">
        <v>0.99780000000000002</v>
      </c>
      <c r="BB86" s="11">
        <v>0.99780000000000002</v>
      </c>
      <c r="BC86" s="11">
        <v>0.99780000000000002</v>
      </c>
      <c r="BD86" s="11">
        <v>0.99780000000000002</v>
      </c>
      <c r="BE86" s="11">
        <v>0.99780000000000002</v>
      </c>
      <c r="BF86" s="11">
        <v>0.99780000000000002</v>
      </c>
      <c r="BG86" s="11">
        <v>0.99780000000000002</v>
      </c>
      <c r="BH86" s="11">
        <v>0.99780000000000002</v>
      </c>
      <c r="BI86" s="11">
        <v>0.99780000000000002</v>
      </c>
      <c r="BJ86" s="11">
        <v>0.99780000000000002</v>
      </c>
      <c r="BK86" s="11">
        <v>0.99780000000000002</v>
      </c>
      <c r="BL86" s="11">
        <v>0.99780000000000002</v>
      </c>
      <c r="BM86" s="11">
        <v>0.99780000000000002</v>
      </c>
      <c r="BN86" s="11">
        <v>0.99780000000000002</v>
      </c>
      <c r="BO86" s="11">
        <v>0.99780000000000002</v>
      </c>
      <c r="BP86" s="11">
        <v>0.99780000000000002</v>
      </c>
      <c r="BQ86" s="11">
        <v>0.99780000000000002</v>
      </c>
      <c r="BR86" s="11">
        <v>0.99780000000000002</v>
      </c>
      <c r="BS86" s="11">
        <v>0.99780000000000002</v>
      </c>
      <c r="BT86" s="11">
        <v>0.99780000000000002</v>
      </c>
      <c r="BU86" s="11">
        <v>0.99780000000000002</v>
      </c>
      <c r="BV86" s="11">
        <v>0.99780000000000002</v>
      </c>
      <c r="BW86" s="11">
        <v>0.99780000000000002</v>
      </c>
      <c r="BX86" s="11">
        <v>0.99780000000000002</v>
      </c>
      <c r="BY86" s="11">
        <v>0.99780000000000002</v>
      </c>
      <c r="BZ86" s="11">
        <v>0.99780000000000002</v>
      </c>
      <c r="CA86" s="11">
        <v>0.99780000000000002</v>
      </c>
      <c r="CB86" s="11">
        <v>0.99780000000000002</v>
      </c>
      <c r="CC86" s="11">
        <v>0.99780000000000002</v>
      </c>
      <c r="CD86" s="11">
        <v>0.99780000000000002</v>
      </c>
      <c r="CE86" s="11">
        <v>0.99780000000000002</v>
      </c>
      <c r="CF86" s="11">
        <v>0.99780000000000002</v>
      </c>
      <c r="CG86" s="11">
        <v>0.99780000000000002</v>
      </c>
      <c r="CH86" s="11">
        <v>0.99780000000000002</v>
      </c>
      <c r="CI86" s="11">
        <v>0.99780000000000002</v>
      </c>
      <c r="CJ86" s="11">
        <v>0.99780000000000002</v>
      </c>
      <c r="CK86" s="11">
        <v>0.99780000000000002</v>
      </c>
      <c r="CL86" s="11">
        <v>0.99780000000000002</v>
      </c>
      <c r="CM86" s="11">
        <v>0.99780000000000002</v>
      </c>
      <c r="CN86" s="11">
        <v>0.99780000000000002</v>
      </c>
      <c r="CO86" s="11">
        <v>0.99780000000000002</v>
      </c>
      <c r="CP86" s="11">
        <v>0.99780000000000002</v>
      </c>
      <c r="CQ86" s="11">
        <v>0.99780000000000002</v>
      </c>
      <c r="CR86" s="11">
        <v>0.99780000000000002</v>
      </c>
      <c r="CS86" s="11">
        <v>0.99780000000000002</v>
      </c>
      <c r="CT86" s="11">
        <v>0.99780000000000002</v>
      </c>
      <c r="CU86" s="11">
        <v>0.99780000000000002</v>
      </c>
      <c r="CV86" s="11">
        <v>0.99780000000000002</v>
      </c>
      <c r="CW86" s="11">
        <v>0.99780000000000002</v>
      </c>
      <c r="CX86" s="11">
        <v>0.99780000000000002</v>
      </c>
      <c r="CY86" s="11">
        <v>0.99780000000000002</v>
      </c>
      <c r="CZ86" s="11">
        <v>0.99780000000000002</v>
      </c>
      <c r="DA86" s="11">
        <v>0.99780000000000002</v>
      </c>
      <c r="DB86" s="11">
        <v>0.99780000000000002</v>
      </c>
    </row>
    <row r="87" spans="1:106" x14ac:dyDescent="0.25">
      <c r="A87" s="102">
        <v>98</v>
      </c>
      <c r="B87" s="11">
        <v>1</v>
      </c>
      <c r="C87" s="11">
        <v>0.99729999999999996</v>
      </c>
      <c r="D87" s="11">
        <v>0.99660000000000004</v>
      </c>
      <c r="E87" s="11">
        <v>0.996</v>
      </c>
      <c r="F87" s="11">
        <v>0.99570000000000003</v>
      </c>
      <c r="G87" s="11">
        <v>0.99560000000000004</v>
      </c>
      <c r="H87" s="11">
        <v>0.99570000000000003</v>
      </c>
      <c r="I87" s="11">
        <v>0.99580000000000002</v>
      </c>
      <c r="J87" s="11">
        <v>0.996</v>
      </c>
      <c r="K87" s="11">
        <v>0.99619999999999997</v>
      </c>
      <c r="L87" s="11">
        <v>0.99639999999999995</v>
      </c>
      <c r="M87" s="11">
        <v>0.99660000000000004</v>
      </c>
      <c r="N87" s="11">
        <v>0.99670000000000003</v>
      </c>
      <c r="O87" s="11">
        <v>0.99680000000000002</v>
      </c>
      <c r="P87" s="11">
        <v>0.99690000000000001</v>
      </c>
      <c r="Q87" s="11">
        <v>0.99790000000000001</v>
      </c>
      <c r="R87" s="11">
        <v>0.99790000000000001</v>
      </c>
      <c r="S87" s="11">
        <v>0.99790000000000001</v>
      </c>
      <c r="T87" s="11">
        <v>0.99790000000000001</v>
      </c>
      <c r="U87" s="11">
        <v>0.99790000000000001</v>
      </c>
      <c r="V87" s="11">
        <v>0.99790000000000001</v>
      </c>
      <c r="W87" s="11">
        <v>0.99790000000000001</v>
      </c>
      <c r="X87" s="11">
        <v>0.99790000000000001</v>
      </c>
      <c r="Y87" s="11">
        <v>0.99790000000000001</v>
      </c>
      <c r="Z87" s="11">
        <v>0.99790000000000001</v>
      </c>
      <c r="AA87" s="11">
        <v>0.99790000000000001</v>
      </c>
      <c r="AB87" s="11">
        <v>0.99790000000000001</v>
      </c>
      <c r="AC87" s="11">
        <v>0.99790000000000001</v>
      </c>
      <c r="AD87" s="11">
        <v>0.99790000000000001</v>
      </c>
      <c r="AE87" s="11">
        <v>0.99790000000000001</v>
      </c>
      <c r="AF87" s="11">
        <v>0.99790000000000001</v>
      </c>
      <c r="AG87" s="11">
        <v>0.99790000000000001</v>
      </c>
      <c r="AH87" s="11">
        <v>0.99790000000000001</v>
      </c>
      <c r="AI87" s="11">
        <v>0.99790000000000001</v>
      </c>
      <c r="AJ87" s="11">
        <v>0.99790000000000001</v>
      </c>
      <c r="AK87" s="11">
        <v>0.99790000000000001</v>
      </c>
      <c r="AL87" s="11">
        <v>0.99790000000000001</v>
      </c>
      <c r="AM87" s="11">
        <v>0.99790000000000001</v>
      </c>
      <c r="AN87" s="11">
        <v>0.99790000000000001</v>
      </c>
      <c r="AO87" s="11">
        <v>0.99790000000000001</v>
      </c>
      <c r="AP87" s="11">
        <v>0.99790000000000001</v>
      </c>
      <c r="AQ87" s="11">
        <v>0.99790000000000001</v>
      </c>
      <c r="AR87" s="11">
        <v>0.99790000000000001</v>
      </c>
      <c r="AS87" s="11">
        <v>0.99790000000000001</v>
      </c>
      <c r="AT87" s="11">
        <v>0.99790000000000001</v>
      </c>
      <c r="AU87" s="11">
        <v>0.99790000000000001</v>
      </c>
      <c r="AV87" s="11">
        <v>0.99790000000000001</v>
      </c>
      <c r="AW87" s="11">
        <v>0.99790000000000001</v>
      </c>
      <c r="AX87" s="11">
        <v>0.99790000000000001</v>
      </c>
      <c r="AY87" s="11">
        <v>0.99790000000000001</v>
      </c>
      <c r="AZ87" s="11">
        <v>0.99790000000000001</v>
      </c>
      <c r="BA87" s="11">
        <v>0.99790000000000001</v>
      </c>
      <c r="BB87" s="11">
        <v>0.99790000000000001</v>
      </c>
      <c r="BC87" s="11">
        <v>0.99790000000000001</v>
      </c>
      <c r="BD87" s="11">
        <v>0.99790000000000001</v>
      </c>
      <c r="BE87" s="11">
        <v>0.99790000000000001</v>
      </c>
      <c r="BF87" s="11">
        <v>0.99790000000000001</v>
      </c>
      <c r="BG87" s="11">
        <v>0.99790000000000001</v>
      </c>
      <c r="BH87" s="11">
        <v>0.99790000000000001</v>
      </c>
      <c r="BI87" s="11">
        <v>0.99790000000000001</v>
      </c>
      <c r="BJ87" s="11">
        <v>0.99790000000000001</v>
      </c>
      <c r="BK87" s="11">
        <v>0.99790000000000001</v>
      </c>
      <c r="BL87" s="11">
        <v>0.99790000000000001</v>
      </c>
      <c r="BM87" s="11">
        <v>0.99790000000000001</v>
      </c>
      <c r="BN87" s="11">
        <v>0.99790000000000001</v>
      </c>
      <c r="BO87" s="11">
        <v>0.99790000000000001</v>
      </c>
      <c r="BP87" s="11">
        <v>0.99790000000000001</v>
      </c>
      <c r="BQ87" s="11">
        <v>0.99790000000000001</v>
      </c>
      <c r="BR87" s="11">
        <v>0.99790000000000001</v>
      </c>
      <c r="BS87" s="11">
        <v>0.99790000000000001</v>
      </c>
      <c r="BT87" s="11">
        <v>0.99790000000000001</v>
      </c>
      <c r="BU87" s="11">
        <v>0.99790000000000001</v>
      </c>
      <c r="BV87" s="11">
        <v>0.99790000000000001</v>
      </c>
      <c r="BW87" s="11">
        <v>0.99790000000000001</v>
      </c>
      <c r="BX87" s="11">
        <v>0.99790000000000001</v>
      </c>
      <c r="BY87" s="11">
        <v>0.99790000000000001</v>
      </c>
      <c r="BZ87" s="11">
        <v>0.99790000000000001</v>
      </c>
      <c r="CA87" s="11">
        <v>0.99790000000000001</v>
      </c>
      <c r="CB87" s="11">
        <v>0.99790000000000001</v>
      </c>
      <c r="CC87" s="11">
        <v>0.99790000000000001</v>
      </c>
      <c r="CD87" s="11">
        <v>0.99790000000000001</v>
      </c>
      <c r="CE87" s="11">
        <v>0.99790000000000001</v>
      </c>
      <c r="CF87" s="11">
        <v>0.99790000000000001</v>
      </c>
      <c r="CG87" s="11">
        <v>0.99790000000000001</v>
      </c>
      <c r="CH87" s="11">
        <v>0.99790000000000001</v>
      </c>
      <c r="CI87" s="11">
        <v>0.99790000000000001</v>
      </c>
      <c r="CJ87" s="11">
        <v>0.99790000000000001</v>
      </c>
      <c r="CK87" s="11">
        <v>0.99790000000000001</v>
      </c>
      <c r="CL87" s="11">
        <v>0.99790000000000001</v>
      </c>
      <c r="CM87" s="11">
        <v>0.99790000000000001</v>
      </c>
      <c r="CN87" s="11">
        <v>0.99790000000000001</v>
      </c>
      <c r="CO87" s="11">
        <v>0.99790000000000001</v>
      </c>
      <c r="CP87" s="11">
        <v>0.99790000000000001</v>
      </c>
      <c r="CQ87" s="11">
        <v>0.99790000000000001</v>
      </c>
      <c r="CR87" s="11">
        <v>0.99790000000000001</v>
      </c>
      <c r="CS87" s="11">
        <v>0.99790000000000001</v>
      </c>
      <c r="CT87" s="11">
        <v>0.99790000000000001</v>
      </c>
      <c r="CU87" s="11">
        <v>0.99790000000000001</v>
      </c>
      <c r="CV87" s="11">
        <v>0.99790000000000001</v>
      </c>
      <c r="CW87" s="11">
        <v>0.99790000000000001</v>
      </c>
      <c r="CX87" s="11">
        <v>0.99790000000000001</v>
      </c>
      <c r="CY87" s="11">
        <v>0.99790000000000001</v>
      </c>
      <c r="CZ87" s="11">
        <v>0.99790000000000001</v>
      </c>
      <c r="DA87" s="11">
        <v>0.99790000000000001</v>
      </c>
      <c r="DB87" s="11">
        <v>0.99790000000000001</v>
      </c>
    </row>
    <row r="88" spans="1:106" x14ac:dyDescent="0.25">
      <c r="A88" s="102">
        <v>99</v>
      </c>
      <c r="B88" s="11">
        <v>1</v>
      </c>
      <c r="C88" s="11">
        <v>0.99819999999999998</v>
      </c>
      <c r="D88" s="11">
        <v>0.99729999999999996</v>
      </c>
      <c r="E88" s="11">
        <v>0.99650000000000005</v>
      </c>
      <c r="F88" s="11">
        <v>0.99609999999999999</v>
      </c>
      <c r="G88" s="11">
        <v>0.99590000000000001</v>
      </c>
      <c r="H88" s="11">
        <v>0.99590000000000001</v>
      </c>
      <c r="I88" s="11">
        <v>0.996</v>
      </c>
      <c r="J88" s="11">
        <v>0.99619999999999997</v>
      </c>
      <c r="K88" s="11">
        <v>0.99639999999999995</v>
      </c>
      <c r="L88" s="11">
        <v>0.99650000000000005</v>
      </c>
      <c r="M88" s="11">
        <v>0.99670000000000003</v>
      </c>
      <c r="N88" s="11">
        <v>0.99690000000000001</v>
      </c>
      <c r="O88" s="11">
        <v>0.997</v>
      </c>
      <c r="P88" s="11">
        <v>0.997</v>
      </c>
      <c r="Q88" s="11">
        <v>0.998</v>
      </c>
      <c r="R88" s="11">
        <v>0.998</v>
      </c>
      <c r="S88" s="11">
        <v>0.998</v>
      </c>
      <c r="T88" s="11">
        <v>0.998</v>
      </c>
      <c r="U88" s="11">
        <v>0.998</v>
      </c>
      <c r="V88" s="11">
        <v>0.998</v>
      </c>
      <c r="W88" s="11">
        <v>0.998</v>
      </c>
      <c r="X88" s="11">
        <v>0.998</v>
      </c>
      <c r="Y88" s="11">
        <v>0.998</v>
      </c>
      <c r="Z88" s="11">
        <v>0.998</v>
      </c>
      <c r="AA88" s="11">
        <v>0.998</v>
      </c>
      <c r="AB88" s="11">
        <v>0.998</v>
      </c>
      <c r="AC88" s="11">
        <v>0.998</v>
      </c>
      <c r="AD88" s="11">
        <v>0.998</v>
      </c>
      <c r="AE88" s="11">
        <v>0.998</v>
      </c>
      <c r="AF88" s="11">
        <v>0.998</v>
      </c>
      <c r="AG88" s="11">
        <v>0.998</v>
      </c>
      <c r="AH88" s="11">
        <v>0.998</v>
      </c>
      <c r="AI88" s="11">
        <v>0.998</v>
      </c>
      <c r="AJ88" s="11">
        <v>0.998</v>
      </c>
      <c r="AK88" s="11">
        <v>0.998</v>
      </c>
      <c r="AL88" s="11">
        <v>0.998</v>
      </c>
      <c r="AM88" s="11">
        <v>0.998</v>
      </c>
      <c r="AN88" s="11">
        <v>0.998</v>
      </c>
      <c r="AO88" s="11">
        <v>0.998</v>
      </c>
      <c r="AP88" s="11">
        <v>0.998</v>
      </c>
      <c r="AQ88" s="11">
        <v>0.998</v>
      </c>
      <c r="AR88" s="11">
        <v>0.998</v>
      </c>
      <c r="AS88" s="11">
        <v>0.998</v>
      </c>
      <c r="AT88" s="11">
        <v>0.998</v>
      </c>
      <c r="AU88" s="11">
        <v>0.998</v>
      </c>
      <c r="AV88" s="11">
        <v>0.998</v>
      </c>
      <c r="AW88" s="11">
        <v>0.998</v>
      </c>
      <c r="AX88" s="11">
        <v>0.998</v>
      </c>
      <c r="AY88" s="11">
        <v>0.998</v>
      </c>
      <c r="AZ88" s="11">
        <v>0.998</v>
      </c>
      <c r="BA88" s="11">
        <v>0.998</v>
      </c>
      <c r="BB88" s="11">
        <v>0.998</v>
      </c>
      <c r="BC88" s="11">
        <v>0.998</v>
      </c>
      <c r="BD88" s="11">
        <v>0.998</v>
      </c>
      <c r="BE88" s="11">
        <v>0.998</v>
      </c>
      <c r="BF88" s="11">
        <v>0.998</v>
      </c>
      <c r="BG88" s="11">
        <v>0.998</v>
      </c>
      <c r="BH88" s="11">
        <v>0.998</v>
      </c>
      <c r="BI88" s="11">
        <v>0.998</v>
      </c>
      <c r="BJ88" s="11">
        <v>0.998</v>
      </c>
      <c r="BK88" s="11">
        <v>0.998</v>
      </c>
      <c r="BL88" s="11">
        <v>0.998</v>
      </c>
      <c r="BM88" s="11">
        <v>0.998</v>
      </c>
      <c r="BN88" s="11">
        <v>0.998</v>
      </c>
      <c r="BO88" s="11">
        <v>0.998</v>
      </c>
      <c r="BP88" s="11">
        <v>0.998</v>
      </c>
      <c r="BQ88" s="11">
        <v>0.998</v>
      </c>
      <c r="BR88" s="11">
        <v>0.998</v>
      </c>
      <c r="BS88" s="11">
        <v>0.998</v>
      </c>
      <c r="BT88" s="11">
        <v>0.998</v>
      </c>
      <c r="BU88" s="11">
        <v>0.998</v>
      </c>
      <c r="BV88" s="11">
        <v>0.998</v>
      </c>
      <c r="BW88" s="11">
        <v>0.998</v>
      </c>
      <c r="BX88" s="11">
        <v>0.998</v>
      </c>
      <c r="BY88" s="11">
        <v>0.998</v>
      </c>
      <c r="BZ88" s="11">
        <v>0.998</v>
      </c>
      <c r="CA88" s="11">
        <v>0.998</v>
      </c>
      <c r="CB88" s="11">
        <v>0.998</v>
      </c>
      <c r="CC88" s="11">
        <v>0.998</v>
      </c>
      <c r="CD88" s="11">
        <v>0.998</v>
      </c>
      <c r="CE88" s="11">
        <v>0.998</v>
      </c>
      <c r="CF88" s="11">
        <v>0.998</v>
      </c>
      <c r="CG88" s="11">
        <v>0.998</v>
      </c>
      <c r="CH88" s="11">
        <v>0.998</v>
      </c>
      <c r="CI88" s="11">
        <v>0.998</v>
      </c>
      <c r="CJ88" s="11">
        <v>0.998</v>
      </c>
      <c r="CK88" s="11">
        <v>0.998</v>
      </c>
      <c r="CL88" s="11">
        <v>0.998</v>
      </c>
      <c r="CM88" s="11">
        <v>0.998</v>
      </c>
      <c r="CN88" s="11">
        <v>0.998</v>
      </c>
      <c r="CO88" s="11">
        <v>0.998</v>
      </c>
      <c r="CP88" s="11">
        <v>0.998</v>
      </c>
      <c r="CQ88" s="11">
        <v>0.998</v>
      </c>
      <c r="CR88" s="11">
        <v>0.998</v>
      </c>
      <c r="CS88" s="11">
        <v>0.998</v>
      </c>
      <c r="CT88" s="11">
        <v>0.998</v>
      </c>
      <c r="CU88" s="11">
        <v>0.998</v>
      </c>
      <c r="CV88" s="11">
        <v>0.998</v>
      </c>
      <c r="CW88" s="11">
        <v>0.998</v>
      </c>
      <c r="CX88" s="11">
        <v>0.998</v>
      </c>
      <c r="CY88" s="11">
        <v>0.998</v>
      </c>
      <c r="CZ88" s="11">
        <v>0.998</v>
      </c>
      <c r="DA88" s="11">
        <v>0.998</v>
      </c>
      <c r="DB88" s="11">
        <v>0.998</v>
      </c>
    </row>
    <row r="89" spans="1:106" x14ac:dyDescent="0.25">
      <c r="A89" s="102">
        <v>100</v>
      </c>
      <c r="B89" s="11">
        <v>1</v>
      </c>
      <c r="C89" s="11">
        <v>0.99929999999999997</v>
      </c>
      <c r="D89" s="11">
        <v>0.998</v>
      </c>
      <c r="E89" s="11">
        <v>0.99709999999999999</v>
      </c>
      <c r="F89" s="11">
        <v>0.99639999999999995</v>
      </c>
      <c r="G89" s="11">
        <v>0.99619999999999997</v>
      </c>
      <c r="H89" s="11">
        <v>0.99619999999999997</v>
      </c>
      <c r="I89" s="11">
        <v>0.99629999999999996</v>
      </c>
      <c r="J89" s="11">
        <v>0.99639999999999995</v>
      </c>
      <c r="K89" s="11">
        <v>0.99650000000000005</v>
      </c>
      <c r="L89" s="11">
        <v>0.99670000000000003</v>
      </c>
      <c r="M89" s="11">
        <v>0.99690000000000001</v>
      </c>
      <c r="N89" s="11">
        <v>0.997</v>
      </c>
      <c r="O89" s="11">
        <v>0.99709999999999999</v>
      </c>
      <c r="P89" s="11">
        <v>0.99709999999999999</v>
      </c>
      <c r="Q89" s="11">
        <v>0.99809999999999999</v>
      </c>
      <c r="R89" s="11">
        <v>0.99809999999999999</v>
      </c>
      <c r="S89" s="11">
        <v>0.99809999999999999</v>
      </c>
      <c r="T89" s="11">
        <v>0.99809999999999999</v>
      </c>
      <c r="U89" s="11">
        <v>0.99809999999999999</v>
      </c>
      <c r="V89" s="11">
        <v>0.99809999999999999</v>
      </c>
      <c r="W89" s="11">
        <v>0.99809999999999999</v>
      </c>
      <c r="X89" s="11">
        <v>0.99809999999999999</v>
      </c>
      <c r="Y89" s="11">
        <v>0.99809999999999999</v>
      </c>
      <c r="Z89" s="11">
        <v>0.99809999999999999</v>
      </c>
      <c r="AA89" s="11">
        <v>0.99809999999999999</v>
      </c>
      <c r="AB89" s="11">
        <v>0.99809999999999999</v>
      </c>
      <c r="AC89" s="11">
        <v>0.99809999999999999</v>
      </c>
      <c r="AD89" s="11">
        <v>0.99809999999999999</v>
      </c>
      <c r="AE89" s="11">
        <v>0.99809999999999999</v>
      </c>
      <c r="AF89" s="11">
        <v>0.99809999999999999</v>
      </c>
      <c r="AG89" s="11">
        <v>0.99809999999999999</v>
      </c>
      <c r="AH89" s="11">
        <v>0.99809999999999999</v>
      </c>
      <c r="AI89" s="11">
        <v>0.99809999999999999</v>
      </c>
      <c r="AJ89" s="11">
        <v>0.99809999999999999</v>
      </c>
      <c r="AK89" s="11">
        <v>0.99809999999999999</v>
      </c>
      <c r="AL89" s="11">
        <v>0.99809999999999999</v>
      </c>
      <c r="AM89" s="11">
        <v>0.99809999999999999</v>
      </c>
      <c r="AN89" s="11">
        <v>0.99809999999999999</v>
      </c>
      <c r="AO89" s="11">
        <v>0.99809999999999999</v>
      </c>
      <c r="AP89" s="11">
        <v>0.99809999999999999</v>
      </c>
      <c r="AQ89" s="11">
        <v>0.99809999999999999</v>
      </c>
      <c r="AR89" s="11">
        <v>0.99809999999999999</v>
      </c>
      <c r="AS89" s="11">
        <v>0.99809999999999999</v>
      </c>
      <c r="AT89" s="11">
        <v>0.99809999999999999</v>
      </c>
      <c r="AU89" s="11">
        <v>0.99809999999999999</v>
      </c>
      <c r="AV89" s="11">
        <v>0.99809999999999999</v>
      </c>
      <c r="AW89" s="11">
        <v>0.99809999999999999</v>
      </c>
      <c r="AX89" s="11">
        <v>0.99809999999999999</v>
      </c>
      <c r="AY89" s="11">
        <v>0.99809999999999999</v>
      </c>
      <c r="AZ89" s="11">
        <v>0.99809999999999999</v>
      </c>
      <c r="BA89" s="11">
        <v>0.99809999999999999</v>
      </c>
      <c r="BB89" s="11">
        <v>0.99809999999999999</v>
      </c>
      <c r="BC89" s="11">
        <v>0.99809999999999999</v>
      </c>
      <c r="BD89" s="11">
        <v>0.99809999999999999</v>
      </c>
      <c r="BE89" s="11">
        <v>0.99809999999999999</v>
      </c>
      <c r="BF89" s="11">
        <v>0.99809999999999999</v>
      </c>
      <c r="BG89" s="11">
        <v>0.99809999999999999</v>
      </c>
      <c r="BH89" s="11">
        <v>0.99809999999999999</v>
      </c>
      <c r="BI89" s="11">
        <v>0.99809999999999999</v>
      </c>
      <c r="BJ89" s="11">
        <v>0.99809999999999999</v>
      </c>
      <c r="BK89" s="11">
        <v>0.99809999999999999</v>
      </c>
      <c r="BL89" s="11">
        <v>0.99809999999999999</v>
      </c>
      <c r="BM89" s="11">
        <v>0.99809999999999999</v>
      </c>
      <c r="BN89" s="11">
        <v>0.99809999999999999</v>
      </c>
      <c r="BO89" s="11">
        <v>0.99809999999999999</v>
      </c>
      <c r="BP89" s="11">
        <v>0.99809999999999999</v>
      </c>
      <c r="BQ89" s="11">
        <v>0.99809999999999999</v>
      </c>
      <c r="BR89" s="11">
        <v>0.99809999999999999</v>
      </c>
      <c r="BS89" s="11">
        <v>0.99809999999999999</v>
      </c>
      <c r="BT89" s="11">
        <v>0.99809999999999999</v>
      </c>
      <c r="BU89" s="11">
        <v>0.99809999999999999</v>
      </c>
      <c r="BV89" s="11">
        <v>0.99809999999999999</v>
      </c>
      <c r="BW89" s="11">
        <v>0.99809999999999999</v>
      </c>
      <c r="BX89" s="11">
        <v>0.99809999999999999</v>
      </c>
      <c r="BY89" s="11">
        <v>0.99809999999999999</v>
      </c>
      <c r="BZ89" s="11">
        <v>0.99809999999999999</v>
      </c>
      <c r="CA89" s="11">
        <v>0.99809999999999999</v>
      </c>
      <c r="CB89" s="11">
        <v>0.99809999999999999</v>
      </c>
      <c r="CC89" s="11">
        <v>0.99809999999999999</v>
      </c>
      <c r="CD89" s="11">
        <v>0.99809999999999999</v>
      </c>
      <c r="CE89" s="11">
        <v>0.99809999999999999</v>
      </c>
      <c r="CF89" s="11">
        <v>0.99809999999999999</v>
      </c>
      <c r="CG89" s="11">
        <v>0.99809999999999999</v>
      </c>
      <c r="CH89" s="11">
        <v>0.99809999999999999</v>
      </c>
      <c r="CI89" s="11">
        <v>0.99809999999999999</v>
      </c>
      <c r="CJ89" s="11">
        <v>0.99809999999999999</v>
      </c>
      <c r="CK89" s="11">
        <v>0.99809999999999999</v>
      </c>
      <c r="CL89" s="11">
        <v>0.99809999999999999</v>
      </c>
      <c r="CM89" s="11">
        <v>0.99809999999999999</v>
      </c>
      <c r="CN89" s="11">
        <v>0.99809999999999999</v>
      </c>
      <c r="CO89" s="11">
        <v>0.99809999999999999</v>
      </c>
      <c r="CP89" s="11">
        <v>0.99809999999999999</v>
      </c>
      <c r="CQ89" s="11">
        <v>0.99809999999999999</v>
      </c>
      <c r="CR89" s="11">
        <v>0.99809999999999999</v>
      </c>
      <c r="CS89" s="11">
        <v>0.99809999999999999</v>
      </c>
      <c r="CT89" s="11">
        <v>0.99809999999999999</v>
      </c>
      <c r="CU89" s="11">
        <v>0.99809999999999999</v>
      </c>
      <c r="CV89" s="11">
        <v>0.99809999999999999</v>
      </c>
      <c r="CW89" s="11">
        <v>0.99809999999999999</v>
      </c>
      <c r="CX89" s="11">
        <v>0.99809999999999999</v>
      </c>
      <c r="CY89" s="11">
        <v>0.99809999999999999</v>
      </c>
      <c r="CZ89" s="11">
        <v>0.99809999999999999</v>
      </c>
      <c r="DA89" s="11">
        <v>0.99809999999999999</v>
      </c>
      <c r="DB89" s="11">
        <v>0.99809999999999999</v>
      </c>
    </row>
    <row r="90" spans="1:106" x14ac:dyDescent="0.25">
      <c r="A90" s="102">
        <v>101</v>
      </c>
      <c r="B90" s="11">
        <v>1</v>
      </c>
      <c r="C90" s="11">
        <v>1.0004</v>
      </c>
      <c r="D90" s="11">
        <v>0.99890000000000001</v>
      </c>
      <c r="E90" s="11">
        <v>0.99770000000000003</v>
      </c>
      <c r="F90" s="11">
        <v>0.99690000000000001</v>
      </c>
      <c r="G90" s="11">
        <v>0.99650000000000005</v>
      </c>
      <c r="H90" s="11">
        <v>0.99650000000000005</v>
      </c>
      <c r="I90" s="11">
        <v>0.99650000000000005</v>
      </c>
      <c r="J90" s="11">
        <v>0.99660000000000004</v>
      </c>
      <c r="K90" s="11">
        <v>0.99670000000000003</v>
      </c>
      <c r="L90" s="11">
        <v>0.99690000000000001</v>
      </c>
      <c r="M90" s="11">
        <v>0.997</v>
      </c>
      <c r="N90" s="11">
        <v>0.99709999999999999</v>
      </c>
      <c r="O90" s="11">
        <v>0.99719999999999998</v>
      </c>
      <c r="P90" s="11">
        <v>0.99729999999999996</v>
      </c>
      <c r="Q90" s="11">
        <v>0.99829999999999997</v>
      </c>
      <c r="R90" s="11">
        <v>0.99829999999999997</v>
      </c>
      <c r="S90" s="11">
        <v>0.99829999999999997</v>
      </c>
      <c r="T90" s="11">
        <v>0.99829999999999997</v>
      </c>
      <c r="U90" s="11">
        <v>0.99829999999999997</v>
      </c>
      <c r="V90" s="11">
        <v>0.99829999999999997</v>
      </c>
      <c r="W90" s="11">
        <v>0.99829999999999997</v>
      </c>
      <c r="X90" s="11">
        <v>0.99829999999999997</v>
      </c>
      <c r="Y90" s="11">
        <v>0.99829999999999997</v>
      </c>
      <c r="Z90" s="11">
        <v>0.99829999999999997</v>
      </c>
      <c r="AA90" s="11">
        <v>0.99829999999999997</v>
      </c>
      <c r="AB90" s="11">
        <v>0.99829999999999997</v>
      </c>
      <c r="AC90" s="11">
        <v>0.99829999999999997</v>
      </c>
      <c r="AD90" s="11">
        <v>0.99829999999999997</v>
      </c>
      <c r="AE90" s="11">
        <v>0.99829999999999997</v>
      </c>
      <c r="AF90" s="11">
        <v>0.99829999999999997</v>
      </c>
      <c r="AG90" s="11">
        <v>0.99829999999999997</v>
      </c>
      <c r="AH90" s="11">
        <v>0.99829999999999997</v>
      </c>
      <c r="AI90" s="11">
        <v>0.99829999999999997</v>
      </c>
      <c r="AJ90" s="11">
        <v>0.99829999999999997</v>
      </c>
      <c r="AK90" s="11">
        <v>0.99829999999999997</v>
      </c>
      <c r="AL90" s="11">
        <v>0.99829999999999997</v>
      </c>
      <c r="AM90" s="11">
        <v>0.99829999999999997</v>
      </c>
      <c r="AN90" s="11">
        <v>0.99829999999999997</v>
      </c>
      <c r="AO90" s="11">
        <v>0.99829999999999997</v>
      </c>
      <c r="AP90" s="11">
        <v>0.99829999999999997</v>
      </c>
      <c r="AQ90" s="11">
        <v>0.99829999999999997</v>
      </c>
      <c r="AR90" s="11">
        <v>0.99829999999999997</v>
      </c>
      <c r="AS90" s="11">
        <v>0.99829999999999997</v>
      </c>
      <c r="AT90" s="11">
        <v>0.99829999999999997</v>
      </c>
      <c r="AU90" s="11">
        <v>0.99829999999999997</v>
      </c>
      <c r="AV90" s="11">
        <v>0.99829999999999997</v>
      </c>
      <c r="AW90" s="11">
        <v>0.99829999999999997</v>
      </c>
      <c r="AX90" s="11">
        <v>0.99829999999999997</v>
      </c>
      <c r="AY90" s="11">
        <v>0.99829999999999997</v>
      </c>
      <c r="AZ90" s="11">
        <v>0.99829999999999997</v>
      </c>
      <c r="BA90" s="11">
        <v>0.99829999999999997</v>
      </c>
      <c r="BB90" s="11">
        <v>0.99829999999999997</v>
      </c>
      <c r="BC90" s="11">
        <v>0.99829999999999997</v>
      </c>
      <c r="BD90" s="11">
        <v>0.99829999999999997</v>
      </c>
      <c r="BE90" s="11">
        <v>0.99829999999999997</v>
      </c>
      <c r="BF90" s="11">
        <v>0.99829999999999997</v>
      </c>
      <c r="BG90" s="11">
        <v>0.99829999999999997</v>
      </c>
      <c r="BH90" s="11">
        <v>0.99829999999999997</v>
      </c>
      <c r="BI90" s="11">
        <v>0.99829999999999997</v>
      </c>
      <c r="BJ90" s="11">
        <v>0.99829999999999997</v>
      </c>
      <c r="BK90" s="11">
        <v>0.99829999999999997</v>
      </c>
      <c r="BL90" s="11">
        <v>0.99829999999999997</v>
      </c>
      <c r="BM90" s="11">
        <v>0.99829999999999997</v>
      </c>
      <c r="BN90" s="11">
        <v>0.99829999999999997</v>
      </c>
      <c r="BO90" s="11">
        <v>0.99829999999999997</v>
      </c>
      <c r="BP90" s="11">
        <v>0.99829999999999997</v>
      </c>
      <c r="BQ90" s="11">
        <v>0.99829999999999997</v>
      </c>
      <c r="BR90" s="11">
        <v>0.99829999999999997</v>
      </c>
      <c r="BS90" s="11">
        <v>0.99829999999999997</v>
      </c>
      <c r="BT90" s="11">
        <v>0.99829999999999997</v>
      </c>
      <c r="BU90" s="11">
        <v>0.99829999999999997</v>
      </c>
      <c r="BV90" s="11">
        <v>0.99829999999999997</v>
      </c>
      <c r="BW90" s="11">
        <v>0.99829999999999997</v>
      </c>
      <c r="BX90" s="11">
        <v>0.99829999999999997</v>
      </c>
      <c r="BY90" s="11">
        <v>0.99829999999999997</v>
      </c>
      <c r="BZ90" s="11">
        <v>0.99829999999999997</v>
      </c>
      <c r="CA90" s="11">
        <v>0.99829999999999997</v>
      </c>
      <c r="CB90" s="11">
        <v>0.99829999999999997</v>
      </c>
      <c r="CC90" s="11">
        <v>0.99829999999999997</v>
      </c>
      <c r="CD90" s="11">
        <v>0.99829999999999997</v>
      </c>
      <c r="CE90" s="11">
        <v>0.99829999999999997</v>
      </c>
      <c r="CF90" s="11">
        <v>0.99829999999999997</v>
      </c>
      <c r="CG90" s="11">
        <v>0.99829999999999997</v>
      </c>
      <c r="CH90" s="11">
        <v>0.99829999999999997</v>
      </c>
      <c r="CI90" s="11">
        <v>0.99829999999999997</v>
      </c>
      <c r="CJ90" s="11">
        <v>0.99829999999999997</v>
      </c>
      <c r="CK90" s="11">
        <v>0.99829999999999997</v>
      </c>
      <c r="CL90" s="11">
        <v>0.99829999999999997</v>
      </c>
      <c r="CM90" s="11">
        <v>0.99829999999999997</v>
      </c>
      <c r="CN90" s="11">
        <v>0.99829999999999997</v>
      </c>
      <c r="CO90" s="11">
        <v>0.99829999999999997</v>
      </c>
      <c r="CP90" s="11">
        <v>0.99829999999999997</v>
      </c>
      <c r="CQ90" s="11">
        <v>0.99829999999999997</v>
      </c>
      <c r="CR90" s="11">
        <v>0.99829999999999997</v>
      </c>
      <c r="CS90" s="11">
        <v>0.99829999999999997</v>
      </c>
      <c r="CT90" s="11">
        <v>0.99829999999999997</v>
      </c>
      <c r="CU90" s="11">
        <v>0.99829999999999997</v>
      </c>
      <c r="CV90" s="11">
        <v>0.99829999999999997</v>
      </c>
      <c r="CW90" s="11">
        <v>0.99829999999999997</v>
      </c>
      <c r="CX90" s="11">
        <v>0.99829999999999997</v>
      </c>
      <c r="CY90" s="11">
        <v>0.99829999999999997</v>
      </c>
      <c r="CZ90" s="11">
        <v>0.99829999999999997</v>
      </c>
      <c r="DA90" s="11">
        <v>0.99829999999999997</v>
      </c>
      <c r="DB90" s="11">
        <v>0.99829999999999997</v>
      </c>
    </row>
    <row r="91" spans="1:106" x14ac:dyDescent="0.25">
      <c r="A91" s="102">
        <v>102</v>
      </c>
      <c r="B91" s="11">
        <v>1</v>
      </c>
      <c r="C91" s="11">
        <v>1.0016</v>
      </c>
      <c r="D91" s="11">
        <v>0.99980000000000002</v>
      </c>
      <c r="E91" s="11">
        <v>0.99829999999999997</v>
      </c>
      <c r="F91" s="11">
        <v>0.99729999999999996</v>
      </c>
      <c r="G91" s="11">
        <v>0.99690000000000001</v>
      </c>
      <c r="H91" s="11">
        <v>0.99680000000000002</v>
      </c>
      <c r="I91" s="11">
        <v>0.99680000000000002</v>
      </c>
      <c r="J91" s="11">
        <v>0.99680000000000002</v>
      </c>
      <c r="K91" s="11">
        <v>0.99690000000000001</v>
      </c>
      <c r="L91" s="11">
        <v>0.997</v>
      </c>
      <c r="M91" s="11">
        <v>0.99719999999999998</v>
      </c>
      <c r="N91" s="11">
        <v>0.99729999999999996</v>
      </c>
      <c r="O91" s="11">
        <v>0.99739999999999995</v>
      </c>
      <c r="P91" s="11">
        <v>0.99739999999999995</v>
      </c>
      <c r="Q91" s="11">
        <v>0.99839999999999995</v>
      </c>
      <c r="R91" s="11">
        <v>0.99839999999999995</v>
      </c>
      <c r="S91" s="11">
        <v>0.99839999999999995</v>
      </c>
      <c r="T91" s="11">
        <v>0.99839999999999995</v>
      </c>
      <c r="U91" s="11">
        <v>0.99839999999999995</v>
      </c>
      <c r="V91" s="11">
        <v>0.99839999999999995</v>
      </c>
      <c r="W91" s="11">
        <v>0.99839999999999995</v>
      </c>
      <c r="X91" s="11">
        <v>0.99839999999999995</v>
      </c>
      <c r="Y91" s="11">
        <v>0.99839999999999995</v>
      </c>
      <c r="Z91" s="11">
        <v>0.99839999999999995</v>
      </c>
      <c r="AA91" s="11">
        <v>0.99839999999999995</v>
      </c>
      <c r="AB91" s="11">
        <v>0.99839999999999995</v>
      </c>
      <c r="AC91" s="11">
        <v>0.99839999999999995</v>
      </c>
      <c r="AD91" s="11">
        <v>0.99839999999999995</v>
      </c>
      <c r="AE91" s="11">
        <v>0.99839999999999995</v>
      </c>
      <c r="AF91" s="11">
        <v>0.99839999999999995</v>
      </c>
      <c r="AG91" s="11">
        <v>0.99839999999999995</v>
      </c>
      <c r="AH91" s="11">
        <v>0.99839999999999995</v>
      </c>
      <c r="AI91" s="11">
        <v>0.99839999999999995</v>
      </c>
      <c r="AJ91" s="11">
        <v>0.99839999999999995</v>
      </c>
      <c r="AK91" s="11">
        <v>0.99839999999999995</v>
      </c>
      <c r="AL91" s="11">
        <v>0.99839999999999995</v>
      </c>
      <c r="AM91" s="11">
        <v>0.99839999999999995</v>
      </c>
      <c r="AN91" s="11">
        <v>0.99839999999999995</v>
      </c>
      <c r="AO91" s="11">
        <v>0.99839999999999995</v>
      </c>
      <c r="AP91" s="11">
        <v>0.99839999999999995</v>
      </c>
      <c r="AQ91" s="11">
        <v>0.99839999999999995</v>
      </c>
      <c r="AR91" s="11">
        <v>0.99839999999999995</v>
      </c>
      <c r="AS91" s="11">
        <v>0.99839999999999995</v>
      </c>
      <c r="AT91" s="11">
        <v>0.99839999999999995</v>
      </c>
      <c r="AU91" s="11">
        <v>0.99839999999999995</v>
      </c>
      <c r="AV91" s="11">
        <v>0.99839999999999995</v>
      </c>
      <c r="AW91" s="11">
        <v>0.99839999999999995</v>
      </c>
      <c r="AX91" s="11">
        <v>0.99839999999999995</v>
      </c>
      <c r="AY91" s="11">
        <v>0.99839999999999995</v>
      </c>
      <c r="AZ91" s="11">
        <v>0.99839999999999995</v>
      </c>
      <c r="BA91" s="11">
        <v>0.99839999999999995</v>
      </c>
      <c r="BB91" s="11">
        <v>0.99839999999999995</v>
      </c>
      <c r="BC91" s="11">
        <v>0.99839999999999995</v>
      </c>
      <c r="BD91" s="11">
        <v>0.99839999999999995</v>
      </c>
      <c r="BE91" s="11">
        <v>0.99839999999999995</v>
      </c>
      <c r="BF91" s="11">
        <v>0.99839999999999995</v>
      </c>
      <c r="BG91" s="11">
        <v>0.99839999999999995</v>
      </c>
      <c r="BH91" s="11">
        <v>0.99839999999999995</v>
      </c>
      <c r="BI91" s="11">
        <v>0.99839999999999995</v>
      </c>
      <c r="BJ91" s="11">
        <v>0.99839999999999995</v>
      </c>
      <c r="BK91" s="11">
        <v>0.99839999999999995</v>
      </c>
      <c r="BL91" s="11">
        <v>0.99839999999999995</v>
      </c>
      <c r="BM91" s="11">
        <v>0.99839999999999995</v>
      </c>
      <c r="BN91" s="11">
        <v>0.99839999999999995</v>
      </c>
      <c r="BO91" s="11">
        <v>0.99839999999999995</v>
      </c>
      <c r="BP91" s="11">
        <v>0.99839999999999995</v>
      </c>
      <c r="BQ91" s="11">
        <v>0.99839999999999995</v>
      </c>
      <c r="BR91" s="11">
        <v>0.99839999999999995</v>
      </c>
      <c r="BS91" s="11">
        <v>0.99839999999999995</v>
      </c>
      <c r="BT91" s="11">
        <v>0.99839999999999995</v>
      </c>
      <c r="BU91" s="11">
        <v>0.99839999999999995</v>
      </c>
      <c r="BV91" s="11">
        <v>0.99839999999999995</v>
      </c>
      <c r="BW91" s="11">
        <v>0.99839999999999995</v>
      </c>
      <c r="BX91" s="11">
        <v>0.99839999999999995</v>
      </c>
      <c r="BY91" s="11">
        <v>0.99839999999999995</v>
      </c>
      <c r="BZ91" s="11">
        <v>0.99839999999999995</v>
      </c>
      <c r="CA91" s="11">
        <v>0.99839999999999995</v>
      </c>
      <c r="CB91" s="11">
        <v>0.99839999999999995</v>
      </c>
      <c r="CC91" s="11">
        <v>0.99839999999999995</v>
      </c>
      <c r="CD91" s="11">
        <v>0.99839999999999995</v>
      </c>
      <c r="CE91" s="11">
        <v>0.99839999999999995</v>
      </c>
      <c r="CF91" s="11">
        <v>0.99839999999999995</v>
      </c>
      <c r="CG91" s="11">
        <v>0.99839999999999995</v>
      </c>
      <c r="CH91" s="11">
        <v>0.99839999999999995</v>
      </c>
      <c r="CI91" s="11">
        <v>0.99839999999999995</v>
      </c>
      <c r="CJ91" s="11">
        <v>0.99839999999999995</v>
      </c>
      <c r="CK91" s="11">
        <v>0.99839999999999995</v>
      </c>
      <c r="CL91" s="11">
        <v>0.99839999999999995</v>
      </c>
      <c r="CM91" s="11">
        <v>0.99839999999999995</v>
      </c>
      <c r="CN91" s="11">
        <v>0.99839999999999995</v>
      </c>
      <c r="CO91" s="11">
        <v>0.99839999999999995</v>
      </c>
      <c r="CP91" s="11">
        <v>0.99839999999999995</v>
      </c>
      <c r="CQ91" s="11">
        <v>0.99839999999999995</v>
      </c>
      <c r="CR91" s="11">
        <v>0.99839999999999995</v>
      </c>
      <c r="CS91" s="11">
        <v>0.99839999999999995</v>
      </c>
      <c r="CT91" s="11">
        <v>0.99839999999999995</v>
      </c>
      <c r="CU91" s="11">
        <v>0.99839999999999995</v>
      </c>
      <c r="CV91" s="11">
        <v>0.99839999999999995</v>
      </c>
      <c r="CW91" s="11">
        <v>0.99839999999999995</v>
      </c>
      <c r="CX91" s="11">
        <v>0.99839999999999995</v>
      </c>
      <c r="CY91" s="11">
        <v>0.99839999999999995</v>
      </c>
      <c r="CZ91" s="11">
        <v>0.99839999999999995</v>
      </c>
      <c r="DA91" s="11">
        <v>0.99839999999999995</v>
      </c>
      <c r="DB91" s="11">
        <v>0.99839999999999995</v>
      </c>
    </row>
    <row r="92" spans="1:106" x14ac:dyDescent="0.25">
      <c r="A92" s="102">
        <v>103</v>
      </c>
      <c r="B92" s="11">
        <v>1</v>
      </c>
      <c r="C92" s="11">
        <v>1.0029999999999999</v>
      </c>
      <c r="D92" s="11">
        <v>1.0007999999999999</v>
      </c>
      <c r="E92" s="11">
        <v>0.999</v>
      </c>
      <c r="F92" s="11">
        <v>0.99780000000000002</v>
      </c>
      <c r="G92" s="11">
        <v>0.99729999999999996</v>
      </c>
      <c r="H92" s="11">
        <v>0.99709999999999999</v>
      </c>
      <c r="I92" s="11">
        <v>0.99709999999999999</v>
      </c>
      <c r="J92" s="11">
        <v>0.99709999999999999</v>
      </c>
      <c r="K92" s="11">
        <v>0.99709999999999999</v>
      </c>
      <c r="L92" s="11">
        <v>0.99719999999999998</v>
      </c>
      <c r="M92" s="11">
        <v>0.99729999999999996</v>
      </c>
      <c r="N92" s="11">
        <v>0.99739999999999995</v>
      </c>
      <c r="O92" s="11">
        <v>0.99750000000000005</v>
      </c>
      <c r="P92" s="11">
        <v>0.99750000000000005</v>
      </c>
      <c r="Q92" s="11">
        <v>0.99850000000000005</v>
      </c>
      <c r="R92" s="11">
        <v>0.99850000000000005</v>
      </c>
      <c r="S92" s="11">
        <v>0.99850000000000005</v>
      </c>
      <c r="T92" s="11">
        <v>0.99850000000000005</v>
      </c>
      <c r="U92" s="11">
        <v>0.99850000000000005</v>
      </c>
      <c r="V92" s="11">
        <v>0.99850000000000005</v>
      </c>
      <c r="W92" s="11">
        <v>0.99850000000000005</v>
      </c>
      <c r="X92" s="11">
        <v>0.99850000000000005</v>
      </c>
      <c r="Y92" s="11">
        <v>0.99850000000000005</v>
      </c>
      <c r="Z92" s="11">
        <v>0.99850000000000005</v>
      </c>
      <c r="AA92" s="11">
        <v>0.99850000000000005</v>
      </c>
      <c r="AB92" s="11">
        <v>0.99850000000000005</v>
      </c>
      <c r="AC92" s="11">
        <v>0.99850000000000005</v>
      </c>
      <c r="AD92" s="11">
        <v>0.99850000000000005</v>
      </c>
      <c r="AE92" s="11">
        <v>0.99850000000000005</v>
      </c>
      <c r="AF92" s="11">
        <v>0.99850000000000005</v>
      </c>
      <c r="AG92" s="11">
        <v>0.99850000000000005</v>
      </c>
      <c r="AH92" s="11">
        <v>0.99850000000000005</v>
      </c>
      <c r="AI92" s="11">
        <v>0.99850000000000005</v>
      </c>
      <c r="AJ92" s="11">
        <v>0.99850000000000005</v>
      </c>
      <c r="AK92" s="11">
        <v>0.99850000000000005</v>
      </c>
      <c r="AL92" s="11">
        <v>0.99850000000000005</v>
      </c>
      <c r="AM92" s="11">
        <v>0.99850000000000005</v>
      </c>
      <c r="AN92" s="11">
        <v>0.99850000000000005</v>
      </c>
      <c r="AO92" s="11">
        <v>0.99850000000000005</v>
      </c>
      <c r="AP92" s="11">
        <v>0.99850000000000005</v>
      </c>
      <c r="AQ92" s="11">
        <v>0.99850000000000005</v>
      </c>
      <c r="AR92" s="11">
        <v>0.99850000000000005</v>
      </c>
      <c r="AS92" s="11">
        <v>0.99850000000000005</v>
      </c>
      <c r="AT92" s="11">
        <v>0.99850000000000005</v>
      </c>
      <c r="AU92" s="11">
        <v>0.99850000000000005</v>
      </c>
      <c r="AV92" s="11">
        <v>0.99850000000000005</v>
      </c>
      <c r="AW92" s="11">
        <v>0.99850000000000005</v>
      </c>
      <c r="AX92" s="11">
        <v>0.99850000000000005</v>
      </c>
      <c r="AY92" s="11">
        <v>0.99850000000000005</v>
      </c>
      <c r="AZ92" s="11">
        <v>0.99850000000000005</v>
      </c>
      <c r="BA92" s="11">
        <v>0.99850000000000005</v>
      </c>
      <c r="BB92" s="11">
        <v>0.99850000000000005</v>
      </c>
      <c r="BC92" s="11">
        <v>0.99850000000000005</v>
      </c>
      <c r="BD92" s="11">
        <v>0.99850000000000005</v>
      </c>
      <c r="BE92" s="11">
        <v>0.99850000000000005</v>
      </c>
      <c r="BF92" s="11">
        <v>0.99850000000000005</v>
      </c>
      <c r="BG92" s="11">
        <v>0.99850000000000005</v>
      </c>
      <c r="BH92" s="11">
        <v>0.99850000000000005</v>
      </c>
      <c r="BI92" s="11">
        <v>0.99850000000000005</v>
      </c>
      <c r="BJ92" s="11">
        <v>0.99850000000000005</v>
      </c>
      <c r="BK92" s="11">
        <v>0.99850000000000005</v>
      </c>
      <c r="BL92" s="11">
        <v>0.99850000000000005</v>
      </c>
      <c r="BM92" s="11">
        <v>0.99850000000000005</v>
      </c>
      <c r="BN92" s="11">
        <v>0.99850000000000005</v>
      </c>
      <c r="BO92" s="11">
        <v>0.99850000000000005</v>
      </c>
      <c r="BP92" s="11">
        <v>0.99850000000000005</v>
      </c>
      <c r="BQ92" s="11">
        <v>0.99850000000000005</v>
      </c>
      <c r="BR92" s="11">
        <v>0.99850000000000005</v>
      </c>
      <c r="BS92" s="11">
        <v>0.99850000000000005</v>
      </c>
      <c r="BT92" s="11">
        <v>0.99850000000000005</v>
      </c>
      <c r="BU92" s="11">
        <v>0.99850000000000005</v>
      </c>
      <c r="BV92" s="11">
        <v>0.99850000000000005</v>
      </c>
      <c r="BW92" s="11">
        <v>0.99850000000000005</v>
      </c>
      <c r="BX92" s="11">
        <v>0.99850000000000005</v>
      </c>
      <c r="BY92" s="11">
        <v>0.99850000000000005</v>
      </c>
      <c r="BZ92" s="11">
        <v>0.99850000000000005</v>
      </c>
      <c r="CA92" s="11">
        <v>0.99850000000000005</v>
      </c>
      <c r="CB92" s="11">
        <v>0.99850000000000005</v>
      </c>
      <c r="CC92" s="11">
        <v>0.99850000000000005</v>
      </c>
      <c r="CD92" s="11">
        <v>0.99850000000000005</v>
      </c>
      <c r="CE92" s="11">
        <v>0.99850000000000005</v>
      </c>
      <c r="CF92" s="11">
        <v>0.99850000000000005</v>
      </c>
      <c r="CG92" s="11">
        <v>0.99850000000000005</v>
      </c>
      <c r="CH92" s="11">
        <v>0.99850000000000005</v>
      </c>
      <c r="CI92" s="11">
        <v>0.99850000000000005</v>
      </c>
      <c r="CJ92" s="11">
        <v>0.99850000000000005</v>
      </c>
      <c r="CK92" s="11">
        <v>0.99850000000000005</v>
      </c>
      <c r="CL92" s="11">
        <v>0.99850000000000005</v>
      </c>
      <c r="CM92" s="11">
        <v>0.99850000000000005</v>
      </c>
      <c r="CN92" s="11">
        <v>0.99850000000000005</v>
      </c>
      <c r="CO92" s="11">
        <v>0.99850000000000005</v>
      </c>
      <c r="CP92" s="11">
        <v>0.99850000000000005</v>
      </c>
      <c r="CQ92" s="11">
        <v>0.99850000000000005</v>
      </c>
      <c r="CR92" s="11">
        <v>0.99850000000000005</v>
      </c>
      <c r="CS92" s="11">
        <v>0.99850000000000005</v>
      </c>
      <c r="CT92" s="11">
        <v>0.99850000000000005</v>
      </c>
      <c r="CU92" s="11">
        <v>0.99850000000000005</v>
      </c>
      <c r="CV92" s="11">
        <v>0.99850000000000005</v>
      </c>
      <c r="CW92" s="11">
        <v>0.99850000000000005</v>
      </c>
      <c r="CX92" s="11">
        <v>0.99850000000000005</v>
      </c>
      <c r="CY92" s="11">
        <v>0.99850000000000005</v>
      </c>
      <c r="CZ92" s="11">
        <v>0.99850000000000005</v>
      </c>
      <c r="DA92" s="11">
        <v>0.99850000000000005</v>
      </c>
      <c r="DB92" s="11">
        <v>0.99850000000000005</v>
      </c>
    </row>
    <row r="93" spans="1:106" x14ac:dyDescent="0.25">
      <c r="A93" s="102">
        <v>104</v>
      </c>
      <c r="B93" s="11">
        <v>1</v>
      </c>
      <c r="C93" s="11">
        <v>1.0044</v>
      </c>
      <c r="D93" s="11">
        <v>1.0019</v>
      </c>
      <c r="E93" s="11">
        <v>0.99980000000000002</v>
      </c>
      <c r="F93" s="11">
        <v>0.99839999999999995</v>
      </c>
      <c r="G93" s="11">
        <v>0.99770000000000003</v>
      </c>
      <c r="H93" s="11">
        <v>0.99750000000000005</v>
      </c>
      <c r="I93" s="11">
        <v>0.99729999999999996</v>
      </c>
      <c r="J93" s="11">
        <v>0.99729999999999996</v>
      </c>
      <c r="K93" s="11">
        <v>0.99729999999999996</v>
      </c>
      <c r="L93" s="11">
        <v>0.99739999999999995</v>
      </c>
      <c r="M93" s="11">
        <v>0.99750000000000005</v>
      </c>
      <c r="N93" s="11">
        <v>0.99760000000000004</v>
      </c>
      <c r="O93" s="11">
        <v>0.99760000000000004</v>
      </c>
      <c r="P93" s="11">
        <v>0.99770000000000003</v>
      </c>
      <c r="Q93" s="11">
        <v>0.99860000000000004</v>
      </c>
      <c r="R93" s="11">
        <v>0.99860000000000004</v>
      </c>
      <c r="S93" s="11">
        <v>0.99860000000000004</v>
      </c>
      <c r="T93" s="11">
        <v>0.99860000000000004</v>
      </c>
      <c r="U93" s="11">
        <v>0.99860000000000004</v>
      </c>
      <c r="V93" s="11">
        <v>0.99860000000000004</v>
      </c>
      <c r="W93" s="11">
        <v>0.99860000000000004</v>
      </c>
      <c r="X93" s="11">
        <v>0.99860000000000004</v>
      </c>
      <c r="Y93" s="11">
        <v>0.99860000000000004</v>
      </c>
      <c r="Z93" s="11">
        <v>0.99860000000000004</v>
      </c>
      <c r="AA93" s="11">
        <v>0.99860000000000004</v>
      </c>
      <c r="AB93" s="11">
        <v>0.99860000000000004</v>
      </c>
      <c r="AC93" s="11">
        <v>0.99860000000000004</v>
      </c>
      <c r="AD93" s="11">
        <v>0.99860000000000004</v>
      </c>
      <c r="AE93" s="11">
        <v>0.99860000000000004</v>
      </c>
      <c r="AF93" s="11">
        <v>0.99860000000000004</v>
      </c>
      <c r="AG93" s="11">
        <v>0.99860000000000004</v>
      </c>
      <c r="AH93" s="11">
        <v>0.99860000000000004</v>
      </c>
      <c r="AI93" s="11">
        <v>0.99860000000000004</v>
      </c>
      <c r="AJ93" s="11">
        <v>0.99860000000000004</v>
      </c>
      <c r="AK93" s="11">
        <v>0.99860000000000004</v>
      </c>
      <c r="AL93" s="11">
        <v>0.99860000000000004</v>
      </c>
      <c r="AM93" s="11">
        <v>0.99860000000000004</v>
      </c>
      <c r="AN93" s="11">
        <v>0.99860000000000004</v>
      </c>
      <c r="AO93" s="11">
        <v>0.99860000000000004</v>
      </c>
      <c r="AP93" s="11">
        <v>0.99860000000000004</v>
      </c>
      <c r="AQ93" s="11">
        <v>0.99860000000000004</v>
      </c>
      <c r="AR93" s="11">
        <v>0.99860000000000004</v>
      </c>
      <c r="AS93" s="11">
        <v>0.99860000000000004</v>
      </c>
      <c r="AT93" s="11">
        <v>0.99860000000000004</v>
      </c>
      <c r="AU93" s="11">
        <v>0.99860000000000004</v>
      </c>
      <c r="AV93" s="11">
        <v>0.99860000000000004</v>
      </c>
      <c r="AW93" s="11">
        <v>0.99860000000000004</v>
      </c>
      <c r="AX93" s="11">
        <v>0.99860000000000004</v>
      </c>
      <c r="AY93" s="11">
        <v>0.99860000000000004</v>
      </c>
      <c r="AZ93" s="11">
        <v>0.99860000000000004</v>
      </c>
      <c r="BA93" s="11">
        <v>0.99860000000000004</v>
      </c>
      <c r="BB93" s="11">
        <v>0.99860000000000004</v>
      </c>
      <c r="BC93" s="11">
        <v>0.99860000000000004</v>
      </c>
      <c r="BD93" s="11">
        <v>0.99860000000000004</v>
      </c>
      <c r="BE93" s="11">
        <v>0.99860000000000004</v>
      </c>
      <c r="BF93" s="11">
        <v>0.99860000000000004</v>
      </c>
      <c r="BG93" s="11">
        <v>0.99860000000000004</v>
      </c>
      <c r="BH93" s="11">
        <v>0.99860000000000004</v>
      </c>
      <c r="BI93" s="11">
        <v>0.99860000000000004</v>
      </c>
      <c r="BJ93" s="11">
        <v>0.99860000000000004</v>
      </c>
      <c r="BK93" s="11">
        <v>0.99860000000000004</v>
      </c>
      <c r="BL93" s="11">
        <v>0.99860000000000004</v>
      </c>
      <c r="BM93" s="11">
        <v>0.99860000000000004</v>
      </c>
      <c r="BN93" s="11">
        <v>0.99860000000000004</v>
      </c>
      <c r="BO93" s="11">
        <v>0.99860000000000004</v>
      </c>
      <c r="BP93" s="11">
        <v>0.99860000000000004</v>
      </c>
      <c r="BQ93" s="11">
        <v>0.99860000000000004</v>
      </c>
      <c r="BR93" s="11">
        <v>0.99860000000000004</v>
      </c>
      <c r="BS93" s="11">
        <v>0.99860000000000004</v>
      </c>
      <c r="BT93" s="11">
        <v>0.99860000000000004</v>
      </c>
      <c r="BU93" s="11">
        <v>0.99860000000000004</v>
      </c>
      <c r="BV93" s="11">
        <v>0.99860000000000004</v>
      </c>
      <c r="BW93" s="11">
        <v>0.99860000000000004</v>
      </c>
      <c r="BX93" s="11">
        <v>0.99860000000000004</v>
      </c>
      <c r="BY93" s="11">
        <v>0.99860000000000004</v>
      </c>
      <c r="BZ93" s="11">
        <v>0.99860000000000004</v>
      </c>
      <c r="CA93" s="11">
        <v>0.99860000000000004</v>
      </c>
      <c r="CB93" s="11">
        <v>0.99860000000000004</v>
      </c>
      <c r="CC93" s="11">
        <v>0.99860000000000004</v>
      </c>
      <c r="CD93" s="11">
        <v>0.99860000000000004</v>
      </c>
      <c r="CE93" s="11">
        <v>0.99860000000000004</v>
      </c>
      <c r="CF93" s="11">
        <v>0.99860000000000004</v>
      </c>
      <c r="CG93" s="11">
        <v>0.99860000000000004</v>
      </c>
      <c r="CH93" s="11">
        <v>0.99860000000000004</v>
      </c>
      <c r="CI93" s="11">
        <v>0.99860000000000004</v>
      </c>
      <c r="CJ93" s="11">
        <v>0.99860000000000004</v>
      </c>
      <c r="CK93" s="11">
        <v>0.99860000000000004</v>
      </c>
      <c r="CL93" s="11">
        <v>0.99860000000000004</v>
      </c>
      <c r="CM93" s="11">
        <v>0.99860000000000004</v>
      </c>
      <c r="CN93" s="11">
        <v>0.99860000000000004</v>
      </c>
      <c r="CO93" s="11">
        <v>0.99860000000000004</v>
      </c>
      <c r="CP93" s="11">
        <v>0.99860000000000004</v>
      </c>
      <c r="CQ93" s="11">
        <v>0.99860000000000004</v>
      </c>
      <c r="CR93" s="11">
        <v>0.99860000000000004</v>
      </c>
      <c r="CS93" s="11">
        <v>0.99860000000000004</v>
      </c>
      <c r="CT93" s="11">
        <v>0.99860000000000004</v>
      </c>
      <c r="CU93" s="11">
        <v>0.99860000000000004</v>
      </c>
      <c r="CV93" s="11">
        <v>0.99860000000000004</v>
      </c>
      <c r="CW93" s="11">
        <v>0.99860000000000004</v>
      </c>
      <c r="CX93" s="11">
        <v>0.99860000000000004</v>
      </c>
      <c r="CY93" s="11">
        <v>0.99860000000000004</v>
      </c>
      <c r="CZ93" s="11">
        <v>0.99860000000000004</v>
      </c>
      <c r="DA93" s="11">
        <v>0.99860000000000004</v>
      </c>
      <c r="DB93" s="11">
        <v>0.99860000000000004</v>
      </c>
    </row>
    <row r="94" spans="1:106" x14ac:dyDescent="0.25">
      <c r="A94" s="102">
        <v>105</v>
      </c>
      <c r="B94" s="11">
        <v>1</v>
      </c>
      <c r="C94" s="11">
        <v>1.0059</v>
      </c>
      <c r="D94" s="11">
        <v>1.0029999999999999</v>
      </c>
      <c r="E94" s="11">
        <v>1.0006999999999999</v>
      </c>
      <c r="F94" s="11">
        <v>0.999</v>
      </c>
      <c r="G94" s="11">
        <v>0.99819999999999998</v>
      </c>
      <c r="H94" s="11">
        <v>0.99790000000000001</v>
      </c>
      <c r="I94" s="11">
        <v>0.99770000000000003</v>
      </c>
      <c r="J94" s="11">
        <v>0.99760000000000004</v>
      </c>
      <c r="K94" s="11">
        <v>0.99750000000000005</v>
      </c>
      <c r="L94" s="11">
        <v>0.99760000000000004</v>
      </c>
      <c r="M94" s="11">
        <v>0.99760000000000004</v>
      </c>
      <c r="N94" s="11">
        <v>0.99770000000000003</v>
      </c>
      <c r="O94" s="11">
        <v>0.99780000000000002</v>
      </c>
      <c r="P94" s="11">
        <v>0.99780000000000002</v>
      </c>
      <c r="Q94" s="11">
        <v>0.99880000000000002</v>
      </c>
      <c r="R94" s="11">
        <v>0.99880000000000002</v>
      </c>
      <c r="S94" s="11">
        <v>0.99880000000000002</v>
      </c>
      <c r="T94" s="11">
        <v>0.99880000000000002</v>
      </c>
      <c r="U94" s="11">
        <v>0.99880000000000002</v>
      </c>
      <c r="V94" s="11">
        <v>0.99880000000000002</v>
      </c>
      <c r="W94" s="11">
        <v>0.99880000000000002</v>
      </c>
      <c r="X94" s="11">
        <v>0.99880000000000002</v>
      </c>
      <c r="Y94" s="11">
        <v>0.99880000000000002</v>
      </c>
      <c r="Z94" s="11">
        <v>0.99880000000000002</v>
      </c>
      <c r="AA94" s="11">
        <v>0.99880000000000002</v>
      </c>
      <c r="AB94" s="11">
        <v>0.99880000000000002</v>
      </c>
      <c r="AC94" s="11">
        <v>0.99880000000000002</v>
      </c>
      <c r="AD94" s="11">
        <v>0.99880000000000002</v>
      </c>
      <c r="AE94" s="11">
        <v>0.99880000000000002</v>
      </c>
      <c r="AF94" s="11">
        <v>0.99880000000000002</v>
      </c>
      <c r="AG94" s="11">
        <v>0.99880000000000002</v>
      </c>
      <c r="AH94" s="11">
        <v>0.99880000000000002</v>
      </c>
      <c r="AI94" s="11">
        <v>0.99880000000000002</v>
      </c>
      <c r="AJ94" s="11">
        <v>0.99880000000000002</v>
      </c>
      <c r="AK94" s="11">
        <v>0.99880000000000002</v>
      </c>
      <c r="AL94" s="11">
        <v>0.99880000000000002</v>
      </c>
      <c r="AM94" s="11">
        <v>0.99880000000000002</v>
      </c>
      <c r="AN94" s="11">
        <v>0.99880000000000002</v>
      </c>
      <c r="AO94" s="11">
        <v>0.99880000000000002</v>
      </c>
      <c r="AP94" s="11">
        <v>0.99880000000000002</v>
      </c>
      <c r="AQ94" s="11">
        <v>0.99880000000000002</v>
      </c>
      <c r="AR94" s="11">
        <v>0.99880000000000002</v>
      </c>
      <c r="AS94" s="11">
        <v>0.99880000000000002</v>
      </c>
      <c r="AT94" s="11">
        <v>0.99880000000000002</v>
      </c>
      <c r="AU94" s="11">
        <v>0.99880000000000002</v>
      </c>
      <c r="AV94" s="11">
        <v>0.99880000000000002</v>
      </c>
      <c r="AW94" s="11">
        <v>0.99880000000000002</v>
      </c>
      <c r="AX94" s="11">
        <v>0.99880000000000002</v>
      </c>
      <c r="AY94" s="11">
        <v>0.99880000000000002</v>
      </c>
      <c r="AZ94" s="11">
        <v>0.99880000000000002</v>
      </c>
      <c r="BA94" s="11">
        <v>0.99880000000000002</v>
      </c>
      <c r="BB94" s="11">
        <v>0.99880000000000002</v>
      </c>
      <c r="BC94" s="11">
        <v>0.99880000000000002</v>
      </c>
      <c r="BD94" s="11">
        <v>0.99880000000000002</v>
      </c>
      <c r="BE94" s="11">
        <v>0.99880000000000002</v>
      </c>
      <c r="BF94" s="11">
        <v>0.99880000000000002</v>
      </c>
      <c r="BG94" s="11">
        <v>0.99880000000000002</v>
      </c>
      <c r="BH94" s="11">
        <v>0.99880000000000002</v>
      </c>
      <c r="BI94" s="11">
        <v>0.99880000000000002</v>
      </c>
      <c r="BJ94" s="11">
        <v>0.99880000000000002</v>
      </c>
      <c r="BK94" s="11">
        <v>0.99880000000000002</v>
      </c>
      <c r="BL94" s="11">
        <v>0.99880000000000002</v>
      </c>
      <c r="BM94" s="11">
        <v>0.99880000000000002</v>
      </c>
      <c r="BN94" s="11">
        <v>0.99880000000000002</v>
      </c>
      <c r="BO94" s="11">
        <v>0.99880000000000002</v>
      </c>
      <c r="BP94" s="11">
        <v>0.99880000000000002</v>
      </c>
      <c r="BQ94" s="11">
        <v>0.99880000000000002</v>
      </c>
      <c r="BR94" s="11">
        <v>0.99880000000000002</v>
      </c>
      <c r="BS94" s="11">
        <v>0.99880000000000002</v>
      </c>
      <c r="BT94" s="11">
        <v>0.99880000000000002</v>
      </c>
      <c r="BU94" s="11">
        <v>0.99880000000000002</v>
      </c>
      <c r="BV94" s="11">
        <v>0.99880000000000002</v>
      </c>
      <c r="BW94" s="11">
        <v>0.99880000000000002</v>
      </c>
      <c r="BX94" s="11">
        <v>0.99880000000000002</v>
      </c>
      <c r="BY94" s="11">
        <v>0.99880000000000002</v>
      </c>
      <c r="BZ94" s="11">
        <v>0.99880000000000002</v>
      </c>
      <c r="CA94" s="11">
        <v>0.99880000000000002</v>
      </c>
      <c r="CB94" s="11">
        <v>0.99880000000000002</v>
      </c>
      <c r="CC94" s="11">
        <v>0.99880000000000002</v>
      </c>
      <c r="CD94" s="11">
        <v>0.99880000000000002</v>
      </c>
      <c r="CE94" s="11">
        <v>0.99880000000000002</v>
      </c>
      <c r="CF94" s="11">
        <v>0.99880000000000002</v>
      </c>
      <c r="CG94" s="11">
        <v>0.99880000000000002</v>
      </c>
      <c r="CH94" s="11">
        <v>0.99880000000000002</v>
      </c>
      <c r="CI94" s="11">
        <v>0.99880000000000002</v>
      </c>
      <c r="CJ94" s="11">
        <v>0.99880000000000002</v>
      </c>
      <c r="CK94" s="11">
        <v>0.99880000000000002</v>
      </c>
      <c r="CL94" s="11">
        <v>0.99880000000000002</v>
      </c>
      <c r="CM94" s="11">
        <v>0.99880000000000002</v>
      </c>
      <c r="CN94" s="11">
        <v>0.99880000000000002</v>
      </c>
      <c r="CO94" s="11">
        <v>0.99880000000000002</v>
      </c>
      <c r="CP94" s="11">
        <v>0.99880000000000002</v>
      </c>
      <c r="CQ94" s="11">
        <v>0.99880000000000002</v>
      </c>
      <c r="CR94" s="11">
        <v>0.99880000000000002</v>
      </c>
      <c r="CS94" s="11">
        <v>0.99880000000000002</v>
      </c>
      <c r="CT94" s="11">
        <v>0.99880000000000002</v>
      </c>
      <c r="CU94" s="11">
        <v>0.99880000000000002</v>
      </c>
      <c r="CV94" s="11">
        <v>0.99880000000000002</v>
      </c>
      <c r="CW94" s="11">
        <v>0.99880000000000002</v>
      </c>
      <c r="CX94" s="11">
        <v>0.99880000000000002</v>
      </c>
      <c r="CY94" s="11">
        <v>0.99880000000000002</v>
      </c>
      <c r="CZ94" s="11">
        <v>0.99880000000000002</v>
      </c>
      <c r="DA94" s="11">
        <v>0.99880000000000002</v>
      </c>
      <c r="DB94" s="11">
        <v>0.99880000000000002</v>
      </c>
    </row>
    <row r="95" spans="1:106" x14ac:dyDescent="0.25">
      <c r="A95" s="102">
        <v>106</v>
      </c>
      <c r="B95" s="11">
        <v>1</v>
      </c>
      <c r="C95" s="11">
        <v>1.0065</v>
      </c>
      <c r="D95" s="11">
        <v>1.0037</v>
      </c>
      <c r="E95" s="11">
        <v>1.0013000000000001</v>
      </c>
      <c r="F95" s="11">
        <v>0.99960000000000004</v>
      </c>
      <c r="G95" s="11">
        <v>0.99870000000000003</v>
      </c>
      <c r="H95" s="11">
        <v>0.99829999999999997</v>
      </c>
      <c r="I95" s="11">
        <v>0.998</v>
      </c>
      <c r="J95" s="11">
        <v>0.99780000000000002</v>
      </c>
      <c r="K95" s="11">
        <v>0.99780000000000002</v>
      </c>
      <c r="L95" s="11">
        <v>0.99780000000000002</v>
      </c>
      <c r="M95" s="11">
        <v>0.99780000000000002</v>
      </c>
      <c r="N95" s="11">
        <v>0.99790000000000001</v>
      </c>
      <c r="O95" s="11">
        <v>0.99790000000000001</v>
      </c>
      <c r="P95" s="11">
        <v>0.99790000000000001</v>
      </c>
      <c r="Q95" s="11">
        <v>0.99890000000000001</v>
      </c>
      <c r="R95" s="11">
        <v>0.99890000000000001</v>
      </c>
      <c r="S95" s="11">
        <v>0.99890000000000001</v>
      </c>
      <c r="T95" s="11">
        <v>0.99890000000000001</v>
      </c>
      <c r="U95" s="11">
        <v>0.99890000000000001</v>
      </c>
      <c r="V95" s="11">
        <v>0.99890000000000001</v>
      </c>
      <c r="W95" s="11">
        <v>0.99890000000000001</v>
      </c>
      <c r="X95" s="11">
        <v>0.99890000000000001</v>
      </c>
      <c r="Y95" s="11">
        <v>0.99890000000000001</v>
      </c>
      <c r="Z95" s="11">
        <v>0.99890000000000001</v>
      </c>
      <c r="AA95" s="11">
        <v>0.99890000000000001</v>
      </c>
      <c r="AB95" s="11">
        <v>0.99890000000000001</v>
      </c>
      <c r="AC95" s="11">
        <v>0.99890000000000001</v>
      </c>
      <c r="AD95" s="11">
        <v>0.99890000000000001</v>
      </c>
      <c r="AE95" s="11">
        <v>0.99890000000000001</v>
      </c>
      <c r="AF95" s="11">
        <v>0.99890000000000001</v>
      </c>
      <c r="AG95" s="11">
        <v>0.99890000000000001</v>
      </c>
      <c r="AH95" s="11">
        <v>0.99890000000000001</v>
      </c>
      <c r="AI95" s="11">
        <v>0.99890000000000001</v>
      </c>
      <c r="AJ95" s="11">
        <v>0.99890000000000001</v>
      </c>
      <c r="AK95" s="11">
        <v>0.99890000000000001</v>
      </c>
      <c r="AL95" s="11">
        <v>0.99890000000000001</v>
      </c>
      <c r="AM95" s="11">
        <v>0.99890000000000001</v>
      </c>
      <c r="AN95" s="11">
        <v>0.99890000000000001</v>
      </c>
      <c r="AO95" s="11">
        <v>0.99890000000000001</v>
      </c>
      <c r="AP95" s="11">
        <v>0.99890000000000001</v>
      </c>
      <c r="AQ95" s="11">
        <v>0.99890000000000001</v>
      </c>
      <c r="AR95" s="11">
        <v>0.99890000000000001</v>
      </c>
      <c r="AS95" s="11">
        <v>0.99890000000000001</v>
      </c>
      <c r="AT95" s="11">
        <v>0.99890000000000001</v>
      </c>
      <c r="AU95" s="11">
        <v>0.99890000000000001</v>
      </c>
      <c r="AV95" s="11">
        <v>0.99890000000000001</v>
      </c>
      <c r="AW95" s="11">
        <v>0.99890000000000001</v>
      </c>
      <c r="AX95" s="11">
        <v>0.99890000000000001</v>
      </c>
      <c r="AY95" s="11">
        <v>0.99890000000000001</v>
      </c>
      <c r="AZ95" s="11">
        <v>0.99890000000000001</v>
      </c>
      <c r="BA95" s="11">
        <v>0.99890000000000001</v>
      </c>
      <c r="BB95" s="11">
        <v>0.99890000000000001</v>
      </c>
      <c r="BC95" s="11">
        <v>0.99890000000000001</v>
      </c>
      <c r="BD95" s="11">
        <v>0.99890000000000001</v>
      </c>
      <c r="BE95" s="11">
        <v>0.99890000000000001</v>
      </c>
      <c r="BF95" s="11">
        <v>0.99890000000000001</v>
      </c>
      <c r="BG95" s="11">
        <v>0.99890000000000001</v>
      </c>
      <c r="BH95" s="11">
        <v>0.99890000000000001</v>
      </c>
      <c r="BI95" s="11">
        <v>0.99890000000000001</v>
      </c>
      <c r="BJ95" s="11">
        <v>0.99890000000000001</v>
      </c>
      <c r="BK95" s="11">
        <v>0.99890000000000001</v>
      </c>
      <c r="BL95" s="11">
        <v>0.99890000000000001</v>
      </c>
      <c r="BM95" s="11">
        <v>0.99890000000000001</v>
      </c>
      <c r="BN95" s="11">
        <v>0.99890000000000001</v>
      </c>
      <c r="BO95" s="11">
        <v>0.99890000000000001</v>
      </c>
      <c r="BP95" s="11">
        <v>0.99890000000000001</v>
      </c>
      <c r="BQ95" s="11">
        <v>0.99890000000000001</v>
      </c>
      <c r="BR95" s="11">
        <v>0.99890000000000001</v>
      </c>
      <c r="BS95" s="11">
        <v>0.99890000000000001</v>
      </c>
      <c r="BT95" s="11">
        <v>0.99890000000000001</v>
      </c>
      <c r="BU95" s="11">
        <v>0.99890000000000001</v>
      </c>
      <c r="BV95" s="11">
        <v>0.99890000000000001</v>
      </c>
      <c r="BW95" s="11">
        <v>0.99890000000000001</v>
      </c>
      <c r="BX95" s="11">
        <v>0.99890000000000001</v>
      </c>
      <c r="BY95" s="11">
        <v>0.99890000000000001</v>
      </c>
      <c r="BZ95" s="11">
        <v>0.99890000000000001</v>
      </c>
      <c r="CA95" s="11">
        <v>0.99890000000000001</v>
      </c>
      <c r="CB95" s="11">
        <v>0.99890000000000001</v>
      </c>
      <c r="CC95" s="11">
        <v>0.99890000000000001</v>
      </c>
      <c r="CD95" s="11">
        <v>0.99890000000000001</v>
      </c>
      <c r="CE95" s="11">
        <v>0.99890000000000001</v>
      </c>
      <c r="CF95" s="11">
        <v>0.99890000000000001</v>
      </c>
      <c r="CG95" s="11">
        <v>0.99890000000000001</v>
      </c>
      <c r="CH95" s="11">
        <v>0.99890000000000001</v>
      </c>
      <c r="CI95" s="11">
        <v>0.99890000000000001</v>
      </c>
      <c r="CJ95" s="11">
        <v>0.99890000000000001</v>
      </c>
      <c r="CK95" s="11">
        <v>0.99890000000000001</v>
      </c>
      <c r="CL95" s="11">
        <v>0.99890000000000001</v>
      </c>
      <c r="CM95" s="11">
        <v>0.99890000000000001</v>
      </c>
      <c r="CN95" s="11">
        <v>0.99890000000000001</v>
      </c>
      <c r="CO95" s="11">
        <v>0.99890000000000001</v>
      </c>
      <c r="CP95" s="11">
        <v>0.99890000000000001</v>
      </c>
      <c r="CQ95" s="11">
        <v>0.99890000000000001</v>
      </c>
      <c r="CR95" s="11">
        <v>0.99890000000000001</v>
      </c>
      <c r="CS95" s="11">
        <v>0.99890000000000001</v>
      </c>
      <c r="CT95" s="11">
        <v>0.99890000000000001</v>
      </c>
      <c r="CU95" s="11">
        <v>0.99890000000000001</v>
      </c>
      <c r="CV95" s="11">
        <v>0.99890000000000001</v>
      </c>
      <c r="CW95" s="11">
        <v>0.99890000000000001</v>
      </c>
      <c r="CX95" s="11">
        <v>0.99890000000000001</v>
      </c>
      <c r="CY95" s="11">
        <v>0.99890000000000001</v>
      </c>
      <c r="CZ95" s="11">
        <v>0.99890000000000001</v>
      </c>
      <c r="DA95" s="11">
        <v>0.99890000000000001</v>
      </c>
      <c r="DB95" s="11">
        <v>0.99890000000000001</v>
      </c>
    </row>
    <row r="96" spans="1:106" x14ac:dyDescent="0.25">
      <c r="A96" s="102">
        <v>107</v>
      </c>
      <c r="B96" s="11">
        <v>1</v>
      </c>
      <c r="C96" s="11">
        <v>1.0072000000000001</v>
      </c>
      <c r="D96" s="11">
        <v>1.0044</v>
      </c>
      <c r="E96" s="11">
        <v>1.002</v>
      </c>
      <c r="F96" s="11">
        <v>1.0003</v>
      </c>
      <c r="G96" s="11">
        <v>0.99929999999999997</v>
      </c>
      <c r="H96" s="11">
        <v>0.99870000000000003</v>
      </c>
      <c r="I96" s="11">
        <v>0.99839999999999995</v>
      </c>
      <c r="J96" s="11">
        <v>0.99809999999999999</v>
      </c>
      <c r="K96" s="11">
        <v>0.998</v>
      </c>
      <c r="L96" s="11">
        <v>0.998</v>
      </c>
      <c r="M96" s="11">
        <v>0.998</v>
      </c>
      <c r="N96" s="11">
        <v>0.998</v>
      </c>
      <c r="O96" s="11">
        <v>0.998</v>
      </c>
      <c r="P96" s="11">
        <v>0.998</v>
      </c>
      <c r="Q96" s="11">
        <v>0.999</v>
      </c>
      <c r="R96" s="11">
        <v>0.999</v>
      </c>
      <c r="S96" s="11">
        <v>0.999</v>
      </c>
      <c r="T96" s="11">
        <v>0.999</v>
      </c>
      <c r="U96" s="11">
        <v>0.999</v>
      </c>
      <c r="V96" s="11">
        <v>0.999</v>
      </c>
      <c r="W96" s="11">
        <v>0.999</v>
      </c>
      <c r="X96" s="11">
        <v>0.999</v>
      </c>
      <c r="Y96" s="11">
        <v>0.999</v>
      </c>
      <c r="Z96" s="11">
        <v>0.999</v>
      </c>
      <c r="AA96" s="11">
        <v>0.999</v>
      </c>
      <c r="AB96" s="11">
        <v>0.999</v>
      </c>
      <c r="AC96" s="11">
        <v>0.999</v>
      </c>
      <c r="AD96" s="11">
        <v>0.999</v>
      </c>
      <c r="AE96" s="11">
        <v>0.999</v>
      </c>
      <c r="AF96" s="11">
        <v>0.999</v>
      </c>
      <c r="AG96" s="11">
        <v>0.999</v>
      </c>
      <c r="AH96" s="11">
        <v>0.999</v>
      </c>
      <c r="AI96" s="11">
        <v>0.999</v>
      </c>
      <c r="AJ96" s="11">
        <v>0.999</v>
      </c>
      <c r="AK96" s="11">
        <v>0.999</v>
      </c>
      <c r="AL96" s="11">
        <v>0.999</v>
      </c>
      <c r="AM96" s="11">
        <v>0.999</v>
      </c>
      <c r="AN96" s="11">
        <v>0.999</v>
      </c>
      <c r="AO96" s="11">
        <v>0.999</v>
      </c>
      <c r="AP96" s="11">
        <v>0.999</v>
      </c>
      <c r="AQ96" s="11">
        <v>0.999</v>
      </c>
      <c r="AR96" s="11">
        <v>0.999</v>
      </c>
      <c r="AS96" s="11">
        <v>0.999</v>
      </c>
      <c r="AT96" s="11">
        <v>0.999</v>
      </c>
      <c r="AU96" s="11">
        <v>0.999</v>
      </c>
      <c r="AV96" s="11">
        <v>0.999</v>
      </c>
      <c r="AW96" s="11">
        <v>0.999</v>
      </c>
      <c r="AX96" s="11">
        <v>0.999</v>
      </c>
      <c r="AY96" s="11">
        <v>0.999</v>
      </c>
      <c r="AZ96" s="11">
        <v>0.999</v>
      </c>
      <c r="BA96" s="11">
        <v>0.999</v>
      </c>
      <c r="BB96" s="11">
        <v>0.999</v>
      </c>
      <c r="BC96" s="11">
        <v>0.999</v>
      </c>
      <c r="BD96" s="11">
        <v>0.999</v>
      </c>
      <c r="BE96" s="11">
        <v>0.999</v>
      </c>
      <c r="BF96" s="11">
        <v>0.999</v>
      </c>
      <c r="BG96" s="11">
        <v>0.999</v>
      </c>
      <c r="BH96" s="11">
        <v>0.999</v>
      </c>
      <c r="BI96" s="11">
        <v>0.999</v>
      </c>
      <c r="BJ96" s="11">
        <v>0.999</v>
      </c>
      <c r="BK96" s="11">
        <v>0.999</v>
      </c>
      <c r="BL96" s="11">
        <v>0.999</v>
      </c>
      <c r="BM96" s="11">
        <v>0.999</v>
      </c>
      <c r="BN96" s="11">
        <v>0.999</v>
      </c>
      <c r="BO96" s="11">
        <v>0.999</v>
      </c>
      <c r="BP96" s="11">
        <v>0.999</v>
      </c>
      <c r="BQ96" s="11">
        <v>0.999</v>
      </c>
      <c r="BR96" s="11">
        <v>0.999</v>
      </c>
      <c r="BS96" s="11">
        <v>0.999</v>
      </c>
      <c r="BT96" s="11">
        <v>0.999</v>
      </c>
      <c r="BU96" s="11">
        <v>0.999</v>
      </c>
      <c r="BV96" s="11">
        <v>0.999</v>
      </c>
      <c r="BW96" s="11">
        <v>0.999</v>
      </c>
      <c r="BX96" s="11">
        <v>0.999</v>
      </c>
      <c r="BY96" s="11">
        <v>0.999</v>
      </c>
      <c r="BZ96" s="11">
        <v>0.999</v>
      </c>
      <c r="CA96" s="11">
        <v>0.999</v>
      </c>
      <c r="CB96" s="11">
        <v>0.999</v>
      </c>
      <c r="CC96" s="11">
        <v>0.999</v>
      </c>
      <c r="CD96" s="11">
        <v>0.999</v>
      </c>
      <c r="CE96" s="11">
        <v>0.999</v>
      </c>
      <c r="CF96" s="11">
        <v>0.999</v>
      </c>
      <c r="CG96" s="11">
        <v>0.999</v>
      </c>
      <c r="CH96" s="11">
        <v>0.999</v>
      </c>
      <c r="CI96" s="11">
        <v>0.999</v>
      </c>
      <c r="CJ96" s="11">
        <v>0.999</v>
      </c>
      <c r="CK96" s="11">
        <v>0.999</v>
      </c>
      <c r="CL96" s="11">
        <v>0.999</v>
      </c>
      <c r="CM96" s="11">
        <v>0.999</v>
      </c>
      <c r="CN96" s="11">
        <v>0.999</v>
      </c>
      <c r="CO96" s="11">
        <v>0.999</v>
      </c>
      <c r="CP96" s="11">
        <v>0.999</v>
      </c>
      <c r="CQ96" s="11">
        <v>0.999</v>
      </c>
      <c r="CR96" s="11">
        <v>0.999</v>
      </c>
      <c r="CS96" s="11">
        <v>0.999</v>
      </c>
      <c r="CT96" s="11">
        <v>0.999</v>
      </c>
      <c r="CU96" s="11">
        <v>0.999</v>
      </c>
      <c r="CV96" s="11">
        <v>0.999</v>
      </c>
      <c r="CW96" s="11">
        <v>0.999</v>
      </c>
      <c r="CX96" s="11">
        <v>0.999</v>
      </c>
      <c r="CY96" s="11">
        <v>0.999</v>
      </c>
      <c r="CZ96" s="11">
        <v>0.999</v>
      </c>
      <c r="DA96" s="11">
        <v>0.999</v>
      </c>
      <c r="DB96" s="11">
        <v>0.999</v>
      </c>
    </row>
    <row r="97" spans="1:106" x14ac:dyDescent="0.25">
      <c r="A97" s="102">
        <v>108</v>
      </c>
      <c r="B97" s="11">
        <v>1</v>
      </c>
      <c r="C97" s="11">
        <v>1.0079</v>
      </c>
      <c r="D97" s="11">
        <v>1.0051000000000001</v>
      </c>
      <c r="E97" s="11">
        <v>1.0027999999999999</v>
      </c>
      <c r="F97" s="11">
        <v>1.0009999999999999</v>
      </c>
      <c r="G97" s="11">
        <v>0.99990000000000001</v>
      </c>
      <c r="H97" s="11">
        <v>0.99919999999999998</v>
      </c>
      <c r="I97" s="11">
        <v>0.99870000000000003</v>
      </c>
      <c r="J97" s="11">
        <v>0.99850000000000005</v>
      </c>
      <c r="K97" s="11">
        <v>0.99829999999999997</v>
      </c>
      <c r="L97" s="11">
        <v>0.99819999999999998</v>
      </c>
      <c r="M97" s="11">
        <v>0.99809999999999999</v>
      </c>
      <c r="N97" s="11">
        <v>0.99819999999999998</v>
      </c>
      <c r="O97" s="11">
        <v>0.99819999999999998</v>
      </c>
      <c r="P97" s="11">
        <v>0.99819999999999998</v>
      </c>
      <c r="Q97" s="11">
        <v>0.99909999999999999</v>
      </c>
      <c r="R97" s="11">
        <v>0.99909999999999999</v>
      </c>
      <c r="S97" s="11">
        <v>0.99909999999999999</v>
      </c>
      <c r="T97" s="11">
        <v>0.99909999999999999</v>
      </c>
      <c r="U97" s="11">
        <v>0.99909999999999999</v>
      </c>
      <c r="V97" s="11">
        <v>0.99909999999999999</v>
      </c>
      <c r="W97" s="11">
        <v>0.99909999999999999</v>
      </c>
      <c r="X97" s="11">
        <v>0.99909999999999999</v>
      </c>
      <c r="Y97" s="11">
        <v>0.99909999999999999</v>
      </c>
      <c r="Z97" s="11">
        <v>0.99909999999999999</v>
      </c>
      <c r="AA97" s="11">
        <v>0.99909999999999999</v>
      </c>
      <c r="AB97" s="11">
        <v>0.99909999999999999</v>
      </c>
      <c r="AC97" s="11">
        <v>0.99909999999999999</v>
      </c>
      <c r="AD97" s="11">
        <v>0.99909999999999999</v>
      </c>
      <c r="AE97" s="11">
        <v>0.99909999999999999</v>
      </c>
      <c r="AF97" s="11">
        <v>0.99909999999999999</v>
      </c>
      <c r="AG97" s="11">
        <v>0.99909999999999999</v>
      </c>
      <c r="AH97" s="11">
        <v>0.99909999999999999</v>
      </c>
      <c r="AI97" s="11">
        <v>0.99909999999999999</v>
      </c>
      <c r="AJ97" s="11">
        <v>0.99909999999999999</v>
      </c>
      <c r="AK97" s="11">
        <v>0.99909999999999999</v>
      </c>
      <c r="AL97" s="11">
        <v>0.99909999999999999</v>
      </c>
      <c r="AM97" s="11">
        <v>0.99909999999999999</v>
      </c>
      <c r="AN97" s="11">
        <v>0.99909999999999999</v>
      </c>
      <c r="AO97" s="11">
        <v>0.99909999999999999</v>
      </c>
      <c r="AP97" s="11">
        <v>0.99909999999999999</v>
      </c>
      <c r="AQ97" s="11">
        <v>0.99909999999999999</v>
      </c>
      <c r="AR97" s="11">
        <v>0.99909999999999999</v>
      </c>
      <c r="AS97" s="11">
        <v>0.99909999999999999</v>
      </c>
      <c r="AT97" s="11">
        <v>0.99909999999999999</v>
      </c>
      <c r="AU97" s="11">
        <v>0.99909999999999999</v>
      </c>
      <c r="AV97" s="11">
        <v>0.99909999999999999</v>
      </c>
      <c r="AW97" s="11">
        <v>0.99909999999999999</v>
      </c>
      <c r="AX97" s="11">
        <v>0.99909999999999999</v>
      </c>
      <c r="AY97" s="11">
        <v>0.99909999999999999</v>
      </c>
      <c r="AZ97" s="11">
        <v>0.99909999999999999</v>
      </c>
      <c r="BA97" s="11">
        <v>0.99909999999999999</v>
      </c>
      <c r="BB97" s="11">
        <v>0.99909999999999999</v>
      </c>
      <c r="BC97" s="11">
        <v>0.99909999999999999</v>
      </c>
      <c r="BD97" s="11">
        <v>0.99909999999999999</v>
      </c>
      <c r="BE97" s="11">
        <v>0.99909999999999999</v>
      </c>
      <c r="BF97" s="11">
        <v>0.99909999999999999</v>
      </c>
      <c r="BG97" s="11">
        <v>0.99909999999999999</v>
      </c>
      <c r="BH97" s="11">
        <v>0.99909999999999999</v>
      </c>
      <c r="BI97" s="11">
        <v>0.99909999999999999</v>
      </c>
      <c r="BJ97" s="11">
        <v>0.99909999999999999</v>
      </c>
      <c r="BK97" s="11">
        <v>0.99909999999999999</v>
      </c>
      <c r="BL97" s="11">
        <v>0.99909999999999999</v>
      </c>
      <c r="BM97" s="11">
        <v>0.99909999999999999</v>
      </c>
      <c r="BN97" s="11">
        <v>0.99909999999999999</v>
      </c>
      <c r="BO97" s="11">
        <v>0.99909999999999999</v>
      </c>
      <c r="BP97" s="11">
        <v>0.99909999999999999</v>
      </c>
      <c r="BQ97" s="11">
        <v>0.99909999999999999</v>
      </c>
      <c r="BR97" s="11">
        <v>0.99909999999999999</v>
      </c>
      <c r="BS97" s="11">
        <v>0.99909999999999999</v>
      </c>
      <c r="BT97" s="11">
        <v>0.99909999999999999</v>
      </c>
      <c r="BU97" s="11">
        <v>0.99909999999999999</v>
      </c>
      <c r="BV97" s="11">
        <v>0.99909999999999999</v>
      </c>
      <c r="BW97" s="11">
        <v>0.99909999999999999</v>
      </c>
      <c r="BX97" s="11">
        <v>0.99909999999999999</v>
      </c>
      <c r="BY97" s="11">
        <v>0.99909999999999999</v>
      </c>
      <c r="BZ97" s="11">
        <v>0.99909999999999999</v>
      </c>
      <c r="CA97" s="11">
        <v>0.99909999999999999</v>
      </c>
      <c r="CB97" s="11">
        <v>0.99909999999999999</v>
      </c>
      <c r="CC97" s="11">
        <v>0.99909999999999999</v>
      </c>
      <c r="CD97" s="11">
        <v>0.99909999999999999</v>
      </c>
      <c r="CE97" s="11">
        <v>0.99909999999999999</v>
      </c>
      <c r="CF97" s="11">
        <v>0.99909999999999999</v>
      </c>
      <c r="CG97" s="11">
        <v>0.99909999999999999</v>
      </c>
      <c r="CH97" s="11">
        <v>0.99909999999999999</v>
      </c>
      <c r="CI97" s="11">
        <v>0.99909999999999999</v>
      </c>
      <c r="CJ97" s="11">
        <v>0.99909999999999999</v>
      </c>
      <c r="CK97" s="11">
        <v>0.99909999999999999</v>
      </c>
      <c r="CL97" s="11">
        <v>0.99909999999999999</v>
      </c>
      <c r="CM97" s="11">
        <v>0.99909999999999999</v>
      </c>
      <c r="CN97" s="11">
        <v>0.99909999999999999</v>
      </c>
      <c r="CO97" s="11">
        <v>0.99909999999999999</v>
      </c>
      <c r="CP97" s="11">
        <v>0.99909999999999999</v>
      </c>
      <c r="CQ97" s="11">
        <v>0.99909999999999999</v>
      </c>
      <c r="CR97" s="11">
        <v>0.99909999999999999</v>
      </c>
      <c r="CS97" s="11">
        <v>0.99909999999999999</v>
      </c>
      <c r="CT97" s="11">
        <v>0.99909999999999999</v>
      </c>
      <c r="CU97" s="11">
        <v>0.99909999999999999</v>
      </c>
      <c r="CV97" s="11">
        <v>0.99909999999999999</v>
      </c>
      <c r="CW97" s="11">
        <v>0.99909999999999999</v>
      </c>
      <c r="CX97" s="11">
        <v>0.99909999999999999</v>
      </c>
      <c r="CY97" s="11">
        <v>0.99909999999999999</v>
      </c>
      <c r="CZ97" s="11">
        <v>0.99909999999999999</v>
      </c>
      <c r="DA97" s="11">
        <v>0.99909999999999999</v>
      </c>
      <c r="DB97" s="11">
        <v>0.99909999999999999</v>
      </c>
    </row>
    <row r="98" spans="1:106" x14ac:dyDescent="0.25">
      <c r="A98" s="102">
        <v>109</v>
      </c>
      <c r="B98" s="11">
        <v>1</v>
      </c>
      <c r="C98" s="11">
        <v>1.0085999999999999</v>
      </c>
      <c r="D98" s="11">
        <v>1.0059</v>
      </c>
      <c r="E98" s="11">
        <v>1.0036</v>
      </c>
      <c r="F98" s="11">
        <v>1.0017</v>
      </c>
      <c r="G98" s="11">
        <v>1.0004999999999999</v>
      </c>
      <c r="H98" s="11">
        <v>0.99970000000000003</v>
      </c>
      <c r="I98" s="11">
        <v>0.99919999999999998</v>
      </c>
      <c r="J98" s="11">
        <v>0.99880000000000002</v>
      </c>
      <c r="K98" s="11">
        <v>0.99850000000000005</v>
      </c>
      <c r="L98" s="11">
        <v>0.99839999999999995</v>
      </c>
      <c r="M98" s="11">
        <v>0.99829999999999997</v>
      </c>
      <c r="N98" s="11">
        <v>0.99829999999999997</v>
      </c>
      <c r="O98" s="11">
        <v>0.99829999999999997</v>
      </c>
      <c r="P98" s="11">
        <v>0.99829999999999997</v>
      </c>
      <c r="Q98" s="11">
        <v>0.99929999999999997</v>
      </c>
      <c r="R98" s="11">
        <v>0.99929999999999997</v>
      </c>
      <c r="S98" s="11">
        <v>0.99929999999999997</v>
      </c>
      <c r="T98" s="11">
        <v>0.99929999999999997</v>
      </c>
      <c r="U98" s="11">
        <v>0.99929999999999997</v>
      </c>
      <c r="V98" s="11">
        <v>0.99929999999999997</v>
      </c>
      <c r="W98" s="11">
        <v>0.99929999999999997</v>
      </c>
      <c r="X98" s="11">
        <v>0.99929999999999997</v>
      </c>
      <c r="Y98" s="11">
        <v>0.99929999999999997</v>
      </c>
      <c r="Z98" s="11">
        <v>0.99929999999999997</v>
      </c>
      <c r="AA98" s="11">
        <v>0.99929999999999997</v>
      </c>
      <c r="AB98" s="11">
        <v>0.99929999999999997</v>
      </c>
      <c r="AC98" s="11">
        <v>0.99929999999999997</v>
      </c>
      <c r="AD98" s="11">
        <v>0.99929999999999997</v>
      </c>
      <c r="AE98" s="11">
        <v>0.99929999999999997</v>
      </c>
      <c r="AF98" s="11">
        <v>0.99929999999999997</v>
      </c>
      <c r="AG98" s="11">
        <v>0.99929999999999997</v>
      </c>
      <c r="AH98" s="11">
        <v>0.99929999999999997</v>
      </c>
      <c r="AI98" s="11">
        <v>0.99929999999999997</v>
      </c>
      <c r="AJ98" s="11">
        <v>0.99929999999999997</v>
      </c>
      <c r="AK98" s="11">
        <v>0.99929999999999997</v>
      </c>
      <c r="AL98" s="11">
        <v>0.99929999999999997</v>
      </c>
      <c r="AM98" s="11">
        <v>0.99929999999999997</v>
      </c>
      <c r="AN98" s="11">
        <v>0.99929999999999997</v>
      </c>
      <c r="AO98" s="11">
        <v>0.99929999999999997</v>
      </c>
      <c r="AP98" s="11">
        <v>0.99929999999999997</v>
      </c>
      <c r="AQ98" s="11">
        <v>0.99929999999999997</v>
      </c>
      <c r="AR98" s="11">
        <v>0.99929999999999997</v>
      </c>
      <c r="AS98" s="11">
        <v>0.99929999999999997</v>
      </c>
      <c r="AT98" s="11">
        <v>0.99929999999999997</v>
      </c>
      <c r="AU98" s="11">
        <v>0.99929999999999997</v>
      </c>
      <c r="AV98" s="11">
        <v>0.99929999999999997</v>
      </c>
      <c r="AW98" s="11">
        <v>0.99929999999999997</v>
      </c>
      <c r="AX98" s="11">
        <v>0.99929999999999997</v>
      </c>
      <c r="AY98" s="11">
        <v>0.99929999999999997</v>
      </c>
      <c r="AZ98" s="11">
        <v>0.99929999999999997</v>
      </c>
      <c r="BA98" s="11">
        <v>0.99929999999999997</v>
      </c>
      <c r="BB98" s="11">
        <v>0.99929999999999997</v>
      </c>
      <c r="BC98" s="11">
        <v>0.99929999999999997</v>
      </c>
      <c r="BD98" s="11">
        <v>0.99929999999999997</v>
      </c>
      <c r="BE98" s="11">
        <v>0.99929999999999997</v>
      </c>
      <c r="BF98" s="11">
        <v>0.99929999999999997</v>
      </c>
      <c r="BG98" s="11">
        <v>0.99929999999999997</v>
      </c>
      <c r="BH98" s="11">
        <v>0.99929999999999997</v>
      </c>
      <c r="BI98" s="11">
        <v>0.99929999999999997</v>
      </c>
      <c r="BJ98" s="11">
        <v>0.99929999999999997</v>
      </c>
      <c r="BK98" s="11">
        <v>0.99929999999999997</v>
      </c>
      <c r="BL98" s="11">
        <v>0.99929999999999997</v>
      </c>
      <c r="BM98" s="11">
        <v>0.99929999999999997</v>
      </c>
      <c r="BN98" s="11">
        <v>0.99929999999999997</v>
      </c>
      <c r="BO98" s="11">
        <v>0.99929999999999997</v>
      </c>
      <c r="BP98" s="11">
        <v>0.99929999999999997</v>
      </c>
      <c r="BQ98" s="11">
        <v>0.99929999999999997</v>
      </c>
      <c r="BR98" s="11">
        <v>0.99929999999999997</v>
      </c>
      <c r="BS98" s="11">
        <v>0.99929999999999997</v>
      </c>
      <c r="BT98" s="11">
        <v>0.99929999999999997</v>
      </c>
      <c r="BU98" s="11">
        <v>0.99929999999999997</v>
      </c>
      <c r="BV98" s="11">
        <v>0.99929999999999997</v>
      </c>
      <c r="BW98" s="11">
        <v>0.99929999999999997</v>
      </c>
      <c r="BX98" s="11">
        <v>0.99929999999999997</v>
      </c>
      <c r="BY98" s="11">
        <v>0.99929999999999997</v>
      </c>
      <c r="BZ98" s="11">
        <v>0.99929999999999997</v>
      </c>
      <c r="CA98" s="11">
        <v>0.99929999999999997</v>
      </c>
      <c r="CB98" s="11">
        <v>0.99929999999999997</v>
      </c>
      <c r="CC98" s="11">
        <v>0.99929999999999997</v>
      </c>
      <c r="CD98" s="11">
        <v>0.99929999999999997</v>
      </c>
      <c r="CE98" s="11">
        <v>0.99929999999999997</v>
      </c>
      <c r="CF98" s="11">
        <v>0.99929999999999997</v>
      </c>
      <c r="CG98" s="11">
        <v>0.99929999999999997</v>
      </c>
      <c r="CH98" s="11">
        <v>0.99929999999999997</v>
      </c>
      <c r="CI98" s="11">
        <v>0.99929999999999997</v>
      </c>
      <c r="CJ98" s="11">
        <v>0.99929999999999997</v>
      </c>
      <c r="CK98" s="11">
        <v>0.99929999999999997</v>
      </c>
      <c r="CL98" s="11">
        <v>0.99929999999999997</v>
      </c>
      <c r="CM98" s="11">
        <v>0.99929999999999997</v>
      </c>
      <c r="CN98" s="11">
        <v>0.99929999999999997</v>
      </c>
      <c r="CO98" s="11">
        <v>0.99929999999999997</v>
      </c>
      <c r="CP98" s="11">
        <v>0.99929999999999997</v>
      </c>
      <c r="CQ98" s="11">
        <v>0.99929999999999997</v>
      </c>
      <c r="CR98" s="11">
        <v>0.99929999999999997</v>
      </c>
      <c r="CS98" s="11">
        <v>0.99929999999999997</v>
      </c>
      <c r="CT98" s="11">
        <v>0.99929999999999997</v>
      </c>
      <c r="CU98" s="11">
        <v>0.99929999999999997</v>
      </c>
      <c r="CV98" s="11">
        <v>0.99929999999999997</v>
      </c>
      <c r="CW98" s="11">
        <v>0.99929999999999997</v>
      </c>
      <c r="CX98" s="11">
        <v>0.99929999999999997</v>
      </c>
      <c r="CY98" s="11">
        <v>0.99929999999999997</v>
      </c>
      <c r="CZ98" s="11">
        <v>0.99929999999999997</v>
      </c>
      <c r="DA98" s="11">
        <v>0.99929999999999997</v>
      </c>
      <c r="DB98" s="11">
        <v>0.99929999999999997</v>
      </c>
    </row>
    <row r="99" spans="1:106" x14ac:dyDescent="0.25">
      <c r="A99" s="102">
        <v>110</v>
      </c>
      <c r="B99" s="11">
        <v>1</v>
      </c>
      <c r="C99" s="11">
        <v>1.0094000000000001</v>
      </c>
      <c r="D99" s="11">
        <v>1.0066999999999999</v>
      </c>
      <c r="E99" s="11">
        <v>1.0044</v>
      </c>
      <c r="F99" s="11">
        <v>1.0024999999999999</v>
      </c>
      <c r="G99" s="11">
        <v>1.0012000000000001</v>
      </c>
      <c r="H99" s="11">
        <v>1.0003</v>
      </c>
      <c r="I99" s="11">
        <v>0.99960000000000004</v>
      </c>
      <c r="J99" s="11">
        <v>0.99909999999999999</v>
      </c>
      <c r="K99" s="11">
        <v>0.99880000000000002</v>
      </c>
      <c r="L99" s="11">
        <v>0.99860000000000004</v>
      </c>
      <c r="M99" s="11">
        <v>0.99850000000000005</v>
      </c>
      <c r="N99" s="11">
        <v>0.99850000000000005</v>
      </c>
      <c r="O99" s="11">
        <v>0.99839999999999995</v>
      </c>
      <c r="P99" s="11">
        <v>0.99839999999999995</v>
      </c>
      <c r="Q99" s="11">
        <v>0.99939999999999996</v>
      </c>
      <c r="R99" s="11">
        <v>0.99939999999999996</v>
      </c>
      <c r="S99" s="11">
        <v>0.99939999999999996</v>
      </c>
      <c r="T99" s="11">
        <v>0.99939999999999996</v>
      </c>
      <c r="U99" s="11">
        <v>0.99939999999999996</v>
      </c>
      <c r="V99" s="11">
        <v>0.99939999999999996</v>
      </c>
      <c r="W99" s="11">
        <v>0.99939999999999996</v>
      </c>
      <c r="X99" s="11">
        <v>0.99939999999999996</v>
      </c>
      <c r="Y99" s="11">
        <v>0.99939999999999996</v>
      </c>
      <c r="Z99" s="11">
        <v>0.99939999999999996</v>
      </c>
      <c r="AA99" s="11">
        <v>0.99939999999999996</v>
      </c>
      <c r="AB99" s="11">
        <v>0.99939999999999996</v>
      </c>
      <c r="AC99" s="11">
        <v>0.99939999999999996</v>
      </c>
      <c r="AD99" s="11">
        <v>0.99939999999999996</v>
      </c>
      <c r="AE99" s="11">
        <v>0.99939999999999996</v>
      </c>
      <c r="AF99" s="11">
        <v>0.99939999999999996</v>
      </c>
      <c r="AG99" s="11">
        <v>0.99939999999999996</v>
      </c>
      <c r="AH99" s="11">
        <v>0.99939999999999996</v>
      </c>
      <c r="AI99" s="11">
        <v>0.99939999999999996</v>
      </c>
      <c r="AJ99" s="11">
        <v>0.99939999999999996</v>
      </c>
      <c r="AK99" s="11">
        <v>0.99939999999999996</v>
      </c>
      <c r="AL99" s="11">
        <v>0.99939999999999996</v>
      </c>
      <c r="AM99" s="11">
        <v>0.99939999999999996</v>
      </c>
      <c r="AN99" s="11">
        <v>0.99939999999999996</v>
      </c>
      <c r="AO99" s="11">
        <v>0.99939999999999996</v>
      </c>
      <c r="AP99" s="11">
        <v>0.99939999999999996</v>
      </c>
      <c r="AQ99" s="11">
        <v>0.99939999999999996</v>
      </c>
      <c r="AR99" s="11">
        <v>0.99939999999999996</v>
      </c>
      <c r="AS99" s="11">
        <v>0.99939999999999996</v>
      </c>
      <c r="AT99" s="11">
        <v>0.99939999999999996</v>
      </c>
      <c r="AU99" s="11">
        <v>0.99939999999999996</v>
      </c>
      <c r="AV99" s="11">
        <v>0.99939999999999996</v>
      </c>
      <c r="AW99" s="11">
        <v>0.99939999999999996</v>
      </c>
      <c r="AX99" s="11">
        <v>0.99939999999999996</v>
      </c>
      <c r="AY99" s="11">
        <v>0.99939999999999996</v>
      </c>
      <c r="AZ99" s="11">
        <v>0.99939999999999996</v>
      </c>
      <c r="BA99" s="11">
        <v>0.99939999999999996</v>
      </c>
      <c r="BB99" s="11">
        <v>0.99939999999999996</v>
      </c>
      <c r="BC99" s="11">
        <v>0.99939999999999996</v>
      </c>
      <c r="BD99" s="11">
        <v>0.99939999999999996</v>
      </c>
      <c r="BE99" s="11">
        <v>0.99939999999999996</v>
      </c>
      <c r="BF99" s="11">
        <v>0.99939999999999996</v>
      </c>
      <c r="BG99" s="11">
        <v>0.99939999999999996</v>
      </c>
      <c r="BH99" s="11">
        <v>0.99939999999999996</v>
      </c>
      <c r="BI99" s="11">
        <v>0.99939999999999996</v>
      </c>
      <c r="BJ99" s="11">
        <v>0.99939999999999996</v>
      </c>
      <c r="BK99" s="11">
        <v>0.99939999999999996</v>
      </c>
      <c r="BL99" s="11">
        <v>0.99939999999999996</v>
      </c>
      <c r="BM99" s="11">
        <v>0.99939999999999996</v>
      </c>
      <c r="BN99" s="11">
        <v>0.99939999999999996</v>
      </c>
      <c r="BO99" s="11">
        <v>0.99939999999999996</v>
      </c>
      <c r="BP99" s="11">
        <v>0.99939999999999996</v>
      </c>
      <c r="BQ99" s="11">
        <v>0.99939999999999996</v>
      </c>
      <c r="BR99" s="11">
        <v>0.99939999999999996</v>
      </c>
      <c r="BS99" s="11">
        <v>0.99939999999999996</v>
      </c>
      <c r="BT99" s="11">
        <v>0.99939999999999996</v>
      </c>
      <c r="BU99" s="11">
        <v>0.99939999999999996</v>
      </c>
      <c r="BV99" s="11">
        <v>0.99939999999999996</v>
      </c>
      <c r="BW99" s="11">
        <v>0.99939999999999996</v>
      </c>
      <c r="BX99" s="11">
        <v>0.99939999999999996</v>
      </c>
      <c r="BY99" s="11">
        <v>0.99939999999999996</v>
      </c>
      <c r="BZ99" s="11">
        <v>0.99939999999999996</v>
      </c>
      <c r="CA99" s="11">
        <v>0.99939999999999996</v>
      </c>
      <c r="CB99" s="11">
        <v>0.99939999999999996</v>
      </c>
      <c r="CC99" s="11">
        <v>0.99939999999999996</v>
      </c>
      <c r="CD99" s="11">
        <v>0.99939999999999996</v>
      </c>
      <c r="CE99" s="11">
        <v>0.99939999999999996</v>
      </c>
      <c r="CF99" s="11">
        <v>0.99939999999999996</v>
      </c>
      <c r="CG99" s="11">
        <v>0.99939999999999996</v>
      </c>
      <c r="CH99" s="11">
        <v>0.99939999999999996</v>
      </c>
      <c r="CI99" s="11">
        <v>0.99939999999999996</v>
      </c>
      <c r="CJ99" s="11">
        <v>0.99939999999999996</v>
      </c>
      <c r="CK99" s="11">
        <v>0.99939999999999996</v>
      </c>
      <c r="CL99" s="11">
        <v>0.99939999999999996</v>
      </c>
      <c r="CM99" s="11">
        <v>0.99939999999999996</v>
      </c>
      <c r="CN99" s="11">
        <v>0.99939999999999996</v>
      </c>
      <c r="CO99" s="11">
        <v>0.99939999999999996</v>
      </c>
      <c r="CP99" s="11">
        <v>0.99939999999999996</v>
      </c>
      <c r="CQ99" s="11">
        <v>0.99939999999999996</v>
      </c>
      <c r="CR99" s="11">
        <v>0.99939999999999996</v>
      </c>
      <c r="CS99" s="11">
        <v>0.99939999999999996</v>
      </c>
      <c r="CT99" s="11">
        <v>0.99939999999999996</v>
      </c>
      <c r="CU99" s="11">
        <v>0.99939999999999996</v>
      </c>
      <c r="CV99" s="11">
        <v>0.99939999999999996</v>
      </c>
      <c r="CW99" s="11">
        <v>0.99939999999999996</v>
      </c>
      <c r="CX99" s="11">
        <v>0.99939999999999996</v>
      </c>
      <c r="CY99" s="11">
        <v>0.99939999999999996</v>
      </c>
      <c r="CZ99" s="11">
        <v>0.99939999999999996</v>
      </c>
      <c r="DA99" s="11">
        <v>0.99939999999999996</v>
      </c>
      <c r="DB99" s="11">
        <v>0.99939999999999996</v>
      </c>
    </row>
    <row r="100" spans="1:106" x14ac:dyDescent="0.25">
      <c r="A100" s="102">
        <v>111</v>
      </c>
      <c r="B100" s="11">
        <v>1</v>
      </c>
      <c r="C100" s="11">
        <v>1.0102</v>
      </c>
      <c r="D100" s="11">
        <v>1.0076000000000001</v>
      </c>
      <c r="E100" s="11">
        <v>1.0053000000000001</v>
      </c>
      <c r="F100" s="11">
        <v>1.0034000000000001</v>
      </c>
      <c r="G100" s="11">
        <v>1.002</v>
      </c>
      <c r="H100" s="11">
        <v>1.0008999999999999</v>
      </c>
      <c r="I100" s="11">
        <v>1.0001</v>
      </c>
      <c r="J100" s="11">
        <v>0.99950000000000006</v>
      </c>
      <c r="K100" s="11">
        <v>0.99909999999999999</v>
      </c>
      <c r="L100" s="11">
        <v>0.99880000000000002</v>
      </c>
      <c r="M100" s="11">
        <v>0.99870000000000003</v>
      </c>
      <c r="N100" s="11">
        <v>0.99860000000000004</v>
      </c>
      <c r="O100" s="11">
        <v>0.99860000000000004</v>
      </c>
      <c r="P100" s="11">
        <v>0.99850000000000005</v>
      </c>
      <c r="Q100" s="11">
        <v>0.99950000000000006</v>
      </c>
      <c r="R100" s="11">
        <v>0.99950000000000006</v>
      </c>
      <c r="S100" s="11">
        <v>0.99950000000000006</v>
      </c>
      <c r="T100" s="11">
        <v>0.99950000000000006</v>
      </c>
      <c r="U100" s="11">
        <v>0.99950000000000006</v>
      </c>
      <c r="V100" s="11">
        <v>0.99950000000000006</v>
      </c>
      <c r="W100" s="11">
        <v>0.99950000000000006</v>
      </c>
      <c r="X100" s="11">
        <v>0.99950000000000006</v>
      </c>
      <c r="Y100" s="11">
        <v>0.99950000000000006</v>
      </c>
      <c r="Z100" s="11">
        <v>0.99950000000000006</v>
      </c>
      <c r="AA100" s="11">
        <v>0.99950000000000006</v>
      </c>
      <c r="AB100" s="11">
        <v>0.99950000000000006</v>
      </c>
      <c r="AC100" s="11">
        <v>0.99950000000000006</v>
      </c>
      <c r="AD100" s="11">
        <v>0.99950000000000006</v>
      </c>
      <c r="AE100" s="11">
        <v>0.99950000000000006</v>
      </c>
      <c r="AF100" s="11">
        <v>0.99950000000000006</v>
      </c>
      <c r="AG100" s="11">
        <v>0.99950000000000006</v>
      </c>
      <c r="AH100" s="11">
        <v>0.99950000000000006</v>
      </c>
      <c r="AI100" s="11">
        <v>0.99950000000000006</v>
      </c>
      <c r="AJ100" s="11">
        <v>0.99950000000000006</v>
      </c>
      <c r="AK100" s="11">
        <v>0.99950000000000006</v>
      </c>
      <c r="AL100" s="11">
        <v>0.99950000000000006</v>
      </c>
      <c r="AM100" s="11">
        <v>0.99950000000000006</v>
      </c>
      <c r="AN100" s="11">
        <v>0.99950000000000006</v>
      </c>
      <c r="AO100" s="11">
        <v>0.99950000000000006</v>
      </c>
      <c r="AP100" s="11">
        <v>0.99950000000000006</v>
      </c>
      <c r="AQ100" s="11">
        <v>0.99950000000000006</v>
      </c>
      <c r="AR100" s="11">
        <v>0.99950000000000006</v>
      </c>
      <c r="AS100" s="11">
        <v>0.99950000000000006</v>
      </c>
      <c r="AT100" s="11">
        <v>0.99950000000000006</v>
      </c>
      <c r="AU100" s="11">
        <v>0.99950000000000006</v>
      </c>
      <c r="AV100" s="11">
        <v>0.99950000000000006</v>
      </c>
      <c r="AW100" s="11">
        <v>0.99950000000000006</v>
      </c>
      <c r="AX100" s="11">
        <v>0.99950000000000006</v>
      </c>
      <c r="AY100" s="11">
        <v>0.99950000000000006</v>
      </c>
      <c r="AZ100" s="11">
        <v>0.99950000000000006</v>
      </c>
      <c r="BA100" s="11">
        <v>0.99950000000000006</v>
      </c>
      <c r="BB100" s="11">
        <v>0.99950000000000006</v>
      </c>
      <c r="BC100" s="11">
        <v>0.99950000000000006</v>
      </c>
      <c r="BD100" s="11">
        <v>0.99950000000000006</v>
      </c>
      <c r="BE100" s="11">
        <v>0.99950000000000006</v>
      </c>
      <c r="BF100" s="11">
        <v>0.99950000000000006</v>
      </c>
      <c r="BG100" s="11">
        <v>0.99950000000000006</v>
      </c>
      <c r="BH100" s="11">
        <v>0.99950000000000006</v>
      </c>
      <c r="BI100" s="11">
        <v>0.99950000000000006</v>
      </c>
      <c r="BJ100" s="11">
        <v>0.99950000000000006</v>
      </c>
      <c r="BK100" s="11">
        <v>0.99950000000000006</v>
      </c>
      <c r="BL100" s="11">
        <v>0.99950000000000006</v>
      </c>
      <c r="BM100" s="11">
        <v>0.99950000000000006</v>
      </c>
      <c r="BN100" s="11">
        <v>0.99950000000000006</v>
      </c>
      <c r="BO100" s="11">
        <v>0.99950000000000006</v>
      </c>
      <c r="BP100" s="11">
        <v>0.99950000000000006</v>
      </c>
      <c r="BQ100" s="11">
        <v>0.99950000000000006</v>
      </c>
      <c r="BR100" s="11">
        <v>0.99950000000000006</v>
      </c>
      <c r="BS100" s="11">
        <v>0.99950000000000006</v>
      </c>
      <c r="BT100" s="11">
        <v>0.99950000000000006</v>
      </c>
      <c r="BU100" s="11">
        <v>0.99950000000000006</v>
      </c>
      <c r="BV100" s="11">
        <v>0.99950000000000006</v>
      </c>
      <c r="BW100" s="11">
        <v>0.99950000000000006</v>
      </c>
      <c r="BX100" s="11">
        <v>0.99950000000000006</v>
      </c>
      <c r="BY100" s="11">
        <v>0.99950000000000006</v>
      </c>
      <c r="BZ100" s="11">
        <v>0.99950000000000006</v>
      </c>
      <c r="CA100" s="11">
        <v>0.99950000000000006</v>
      </c>
      <c r="CB100" s="11">
        <v>0.99950000000000006</v>
      </c>
      <c r="CC100" s="11">
        <v>0.99950000000000006</v>
      </c>
      <c r="CD100" s="11">
        <v>0.99950000000000006</v>
      </c>
      <c r="CE100" s="11">
        <v>0.99950000000000006</v>
      </c>
      <c r="CF100" s="11">
        <v>0.99950000000000006</v>
      </c>
      <c r="CG100" s="11">
        <v>0.99950000000000006</v>
      </c>
      <c r="CH100" s="11">
        <v>0.99950000000000006</v>
      </c>
      <c r="CI100" s="11">
        <v>0.99950000000000006</v>
      </c>
      <c r="CJ100" s="11">
        <v>0.99950000000000006</v>
      </c>
      <c r="CK100" s="11">
        <v>0.99950000000000006</v>
      </c>
      <c r="CL100" s="11">
        <v>0.99950000000000006</v>
      </c>
      <c r="CM100" s="11">
        <v>0.99950000000000006</v>
      </c>
      <c r="CN100" s="11">
        <v>0.99950000000000006</v>
      </c>
      <c r="CO100" s="11">
        <v>0.99950000000000006</v>
      </c>
      <c r="CP100" s="11">
        <v>0.99950000000000006</v>
      </c>
      <c r="CQ100" s="11">
        <v>0.99950000000000006</v>
      </c>
      <c r="CR100" s="11">
        <v>0.99950000000000006</v>
      </c>
      <c r="CS100" s="11">
        <v>0.99950000000000006</v>
      </c>
      <c r="CT100" s="11">
        <v>0.99950000000000006</v>
      </c>
      <c r="CU100" s="11">
        <v>0.99950000000000006</v>
      </c>
      <c r="CV100" s="11">
        <v>0.99950000000000006</v>
      </c>
      <c r="CW100" s="11">
        <v>0.99950000000000006</v>
      </c>
      <c r="CX100" s="11">
        <v>0.99950000000000006</v>
      </c>
      <c r="CY100" s="11">
        <v>0.99950000000000006</v>
      </c>
      <c r="CZ100" s="11">
        <v>0.99950000000000006</v>
      </c>
      <c r="DA100" s="11">
        <v>0.99950000000000006</v>
      </c>
      <c r="DB100" s="11">
        <v>0.99950000000000006</v>
      </c>
    </row>
    <row r="101" spans="1:106" x14ac:dyDescent="0.25">
      <c r="A101" s="102">
        <v>112</v>
      </c>
      <c r="B101" s="11">
        <v>1</v>
      </c>
      <c r="C101" s="11">
        <v>1.0088999999999999</v>
      </c>
      <c r="D101" s="11">
        <v>1.0085</v>
      </c>
      <c r="E101" s="11">
        <v>1.0062</v>
      </c>
      <c r="F101" s="11">
        <v>1.0042</v>
      </c>
      <c r="G101" s="11">
        <v>1.0026999999999999</v>
      </c>
      <c r="H101" s="11">
        <v>1.0015000000000001</v>
      </c>
      <c r="I101" s="11">
        <v>1.0005999999999999</v>
      </c>
      <c r="J101" s="11">
        <v>0.99990000000000001</v>
      </c>
      <c r="K101" s="11">
        <v>0.99939999999999996</v>
      </c>
      <c r="L101" s="11">
        <v>0.999</v>
      </c>
      <c r="M101" s="11">
        <v>0.99890000000000001</v>
      </c>
      <c r="N101" s="11">
        <v>0.99880000000000002</v>
      </c>
      <c r="O101" s="11">
        <v>0.99870000000000003</v>
      </c>
      <c r="P101" s="11">
        <v>0.99870000000000003</v>
      </c>
      <c r="Q101" s="11">
        <v>0.99960000000000004</v>
      </c>
      <c r="R101" s="11">
        <v>0.99960000000000004</v>
      </c>
      <c r="S101" s="11">
        <v>0.99960000000000004</v>
      </c>
      <c r="T101" s="11">
        <v>0.99960000000000004</v>
      </c>
      <c r="U101" s="11">
        <v>0.99960000000000004</v>
      </c>
      <c r="V101" s="11">
        <v>0.99960000000000004</v>
      </c>
      <c r="W101" s="11">
        <v>0.99960000000000004</v>
      </c>
      <c r="X101" s="11">
        <v>0.99960000000000004</v>
      </c>
      <c r="Y101" s="11">
        <v>0.99960000000000004</v>
      </c>
      <c r="Z101" s="11">
        <v>0.99960000000000004</v>
      </c>
      <c r="AA101" s="11">
        <v>0.99960000000000004</v>
      </c>
      <c r="AB101" s="11">
        <v>0.99960000000000004</v>
      </c>
      <c r="AC101" s="11">
        <v>0.99960000000000004</v>
      </c>
      <c r="AD101" s="11">
        <v>0.99960000000000004</v>
      </c>
      <c r="AE101" s="11">
        <v>0.99960000000000004</v>
      </c>
      <c r="AF101" s="11">
        <v>0.99960000000000004</v>
      </c>
      <c r="AG101" s="11">
        <v>0.99960000000000004</v>
      </c>
      <c r="AH101" s="11">
        <v>0.99960000000000004</v>
      </c>
      <c r="AI101" s="11">
        <v>0.99960000000000004</v>
      </c>
      <c r="AJ101" s="11">
        <v>0.99960000000000004</v>
      </c>
      <c r="AK101" s="11">
        <v>0.99960000000000004</v>
      </c>
      <c r="AL101" s="11">
        <v>0.99960000000000004</v>
      </c>
      <c r="AM101" s="11">
        <v>0.99960000000000004</v>
      </c>
      <c r="AN101" s="11">
        <v>0.99960000000000004</v>
      </c>
      <c r="AO101" s="11">
        <v>0.99960000000000004</v>
      </c>
      <c r="AP101" s="11">
        <v>0.99960000000000004</v>
      </c>
      <c r="AQ101" s="11">
        <v>0.99960000000000004</v>
      </c>
      <c r="AR101" s="11">
        <v>0.99960000000000004</v>
      </c>
      <c r="AS101" s="11">
        <v>0.99960000000000004</v>
      </c>
      <c r="AT101" s="11">
        <v>0.99960000000000004</v>
      </c>
      <c r="AU101" s="11">
        <v>0.99960000000000004</v>
      </c>
      <c r="AV101" s="11">
        <v>0.99960000000000004</v>
      </c>
      <c r="AW101" s="11">
        <v>0.99960000000000004</v>
      </c>
      <c r="AX101" s="11">
        <v>0.99960000000000004</v>
      </c>
      <c r="AY101" s="11">
        <v>0.99960000000000004</v>
      </c>
      <c r="AZ101" s="11">
        <v>0.99960000000000004</v>
      </c>
      <c r="BA101" s="11">
        <v>0.99960000000000004</v>
      </c>
      <c r="BB101" s="11">
        <v>0.99960000000000004</v>
      </c>
      <c r="BC101" s="11">
        <v>0.99960000000000004</v>
      </c>
      <c r="BD101" s="11">
        <v>0.99960000000000004</v>
      </c>
      <c r="BE101" s="11">
        <v>0.99960000000000004</v>
      </c>
      <c r="BF101" s="11">
        <v>0.99960000000000004</v>
      </c>
      <c r="BG101" s="11">
        <v>0.99960000000000004</v>
      </c>
      <c r="BH101" s="11">
        <v>0.99960000000000004</v>
      </c>
      <c r="BI101" s="11">
        <v>0.99960000000000004</v>
      </c>
      <c r="BJ101" s="11">
        <v>0.99960000000000004</v>
      </c>
      <c r="BK101" s="11">
        <v>0.99960000000000004</v>
      </c>
      <c r="BL101" s="11">
        <v>0.99960000000000004</v>
      </c>
      <c r="BM101" s="11">
        <v>0.99960000000000004</v>
      </c>
      <c r="BN101" s="11">
        <v>0.99960000000000004</v>
      </c>
      <c r="BO101" s="11">
        <v>0.99960000000000004</v>
      </c>
      <c r="BP101" s="11">
        <v>0.99960000000000004</v>
      </c>
      <c r="BQ101" s="11">
        <v>0.99960000000000004</v>
      </c>
      <c r="BR101" s="11">
        <v>0.99960000000000004</v>
      </c>
      <c r="BS101" s="11">
        <v>0.99960000000000004</v>
      </c>
      <c r="BT101" s="11">
        <v>0.99960000000000004</v>
      </c>
      <c r="BU101" s="11">
        <v>0.99960000000000004</v>
      </c>
      <c r="BV101" s="11">
        <v>0.99960000000000004</v>
      </c>
      <c r="BW101" s="11">
        <v>0.99960000000000004</v>
      </c>
      <c r="BX101" s="11">
        <v>0.99960000000000004</v>
      </c>
      <c r="BY101" s="11">
        <v>0.99960000000000004</v>
      </c>
      <c r="BZ101" s="11">
        <v>0.99960000000000004</v>
      </c>
      <c r="CA101" s="11">
        <v>0.99960000000000004</v>
      </c>
      <c r="CB101" s="11">
        <v>0.99960000000000004</v>
      </c>
      <c r="CC101" s="11">
        <v>0.99960000000000004</v>
      </c>
      <c r="CD101" s="11">
        <v>0.99960000000000004</v>
      </c>
      <c r="CE101" s="11">
        <v>0.99960000000000004</v>
      </c>
      <c r="CF101" s="11">
        <v>0.99960000000000004</v>
      </c>
      <c r="CG101" s="11">
        <v>0.99960000000000004</v>
      </c>
      <c r="CH101" s="11">
        <v>0.99960000000000004</v>
      </c>
      <c r="CI101" s="11">
        <v>0.99960000000000004</v>
      </c>
      <c r="CJ101" s="11">
        <v>0.99960000000000004</v>
      </c>
      <c r="CK101" s="11">
        <v>0.99960000000000004</v>
      </c>
      <c r="CL101" s="11">
        <v>0.99960000000000004</v>
      </c>
      <c r="CM101" s="11">
        <v>0.99960000000000004</v>
      </c>
      <c r="CN101" s="11">
        <v>0.99960000000000004</v>
      </c>
      <c r="CO101" s="11">
        <v>0.99960000000000004</v>
      </c>
      <c r="CP101" s="11">
        <v>0.99960000000000004</v>
      </c>
      <c r="CQ101" s="11">
        <v>0.99960000000000004</v>
      </c>
      <c r="CR101" s="11">
        <v>0.99960000000000004</v>
      </c>
      <c r="CS101" s="11">
        <v>0.99960000000000004</v>
      </c>
      <c r="CT101" s="11">
        <v>0.99960000000000004</v>
      </c>
      <c r="CU101" s="11">
        <v>0.99960000000000004</v>
      </c>
      <c r="CV101" s="11">
        <v>0.99960000000000004</v>
      </c>
      <c r="CW101" s="11">
        <v>0.99960000000000004</v>
      </c>
      <c r="CX101" s="11">
        <v>0.99960000000000004</v>
      </c>
      <c r="CY101" s="11">
        <v>0.99960000000000004</v>
      </c>
      <c r="CZ101" s="11">
        <v>0.99960000000000004</v>
      </c>
      <c r="DA101" s="11">
        <v>0.99960000000000004</v>
      </c>
      <c r="DB101" s="11">
        <v>0.99960000000000004</v>
      </c>
    </row>
    <row r="102" spans="1:106" x14ac:dyDescent="0.25">
      <c r="A102" s="102">
        <v>113</v>
      </c>
      <c r="B102" s="11">
        <v>1</v>
      </c>
      <c r="C102" s="11">
        <v>1.0075000000000001</v>
      </c>
      <c r="D102" s="11">
        <v>1.0074000000000001</v>
      </c>
      <c r="E102" s="11">
        <v>1.0071000000000001</v>
      </c>
      <c r="F102" s="11">
        <v>1.0051000000000001</v>
      </c>
      <c r="G102" s="11">
        <v>1.0035000000000001</v>
      </c>
      <c r="H102" s="11">
        <v>1.0022</v>
      </c>
      <c r="I102" s="11">
        <v>1.0011000000000001</v>
      </c>
      <c r="J102" s="11">
        <v>1.0003</v>
      </c>
      <c r="K102" s="11">
        <v>0.99970000000000003</v>
      </c>
      <c r="L102" s="11">
        <v>0.99929999999999997</v>
      </c>
      <c r="M102" s="11">
        <v>0.999</v>
      </c>
      <c r="N102" s="11">
        <v>0.99890000000000001</v>
      </c>
      <c r="O102" s="11">
        <v>0.99890000000000001</v>
      </c>
      <c r="P102" s="11">
        <v>0.99880000000000002</v>
      </c>
      <c r="Q102" s="11">
        <v>0.99980000000000002</v>
      </c>
      <c r="R102" s="11">
        <v>0.99980000000000002</v>
      </c>
      <c r="S102" s="11">
        <v>0.99980000000000002</v>
      </c>
      <c r="T102" s="11">
        <v>0.99980000000000002</v>
      </c>
      <c r="U102" s="11">
        <v>0.99980000000000002</v>
      </c>
      <c r="V102" s="11">
        <v>0.99980000000000002</v>
      </c>
      <c r="W102" s="11">
        <v>0.99980000000000002</v>
      </c>
      <c r="X102" s="11">
        <v>0.99980000000000002</v>
      </c>
      <c r="Y102" s="11">
        <v>0.99980000000000002</v>
      </c>
      <c r="Z102" s="11">
        <v>0.99980000000000002</v>
      </c>
      <c r="AA102" s="11">
        <v>0.99980000000000002</v>
      </c>
      <c r="AB102" s="11">
        <v>0.99980000000000002</v>
      </c>
      <c r="AC102" s="11">
        <v>0.99980000000000002</v>
      </c>
      <c r="AD102" s="11">
        <v>0.99980000000000002</v>
      </c>
      <c r="AE102" s="11">
        <v>0.99980000000000002</v>
      </c>
      <c r="AF102" s="11">
        <v>0.99980000000000002</v>
      </c>
      <c r="AG102" s="11">
        <v>0.99980000000000002</v>
      </c>
      <c r="AH102" s="11">
        <v>0.99980000000000002</v>
      </c>
      <c r="AI102" s="11">
        <v>0.99980000000000002</v>
      </c>
      <c r="AJ102" s="11">
        <v>0.99980000000000002</v>
      </c>
      <c r="AK102" s="11">
        <v>0.99980000000000002</v>
      </c>
      <c r="AL102" s="11">
        <v>0.99980000000000002</v>
      </c>
      <c r="AM102" s="11">
        <v>0.99980000000000002</v>
      </c>
      <c r="AN102" s="11">
        <v>0.99980000000000002</v>
      </c>
      <c r="AO102" s="11">
        <v>0.99980000000000002</v>
      </c>
      <c r="AP102" s="11">
        <v>0.99980000000000002</v>
      </c>
      <c r="AQ102" s="11">
        <v>0.99980000000000002</v>
      </c>
      <c r="AR102" s="11">
        <v>0.99980000000000002</v>
      </c>
      <c r="AS102" s="11">
        <v>0.99980000000000002</v>
      </c>
      <c r="AT102" s="11">
        <v>0.99980000000000002</v>
      </c>
      <c r="AU102" s="11">
        <v>0.99980000000000002</v>
      </c>
      <c r="AV102" s="11">
        <v>0.99980000000000002</v>
      </c>
      <c r="AW102" s="11">
        <v>0.99980000000000002</v>
      </c>
      <c r="AX102" s="11">
        <v>0.99980000000000002</v>
      </c>
      <c r="AY102" s="11">
        <v>0.99980000000000002</v>
      </c>
      <c r="AZ102" s="11">
        <v>0.99980000000000002</v>
      </c>
      <c r="BA102" s="11">
        <v>0.99980000000000002</v>
      </c>
      <c r="BB102" s="11">
        <v>0.99980000000000002</v>
      </c>
      <c r="BC102" s="11">
        <v>0.99980000000000002</v>
      </c>
      <c r="BD102" s="11">
        <v>0.99980000000000002</v>
      </c>
      <c r="BE102" s="11">
        <v>0.99980000000000002</v>
      </c>
      <c r="BF102" s="11">
        <v>0.99980000000000002</v>
      </c>
      <c r="BG102" s="11">
        <v>0.99980000000000002</v>
      </c>
      <c r="BH102" s="11">
        <v>0.99980000000000002</v>
      </c>
      <c r="BI102" s="11">
        <v>0.99980000000000002</v>
      </c>
      <c r="BJ102" s="11">
        <v>0.99980000000000002</v>
      </c>
      <c r="BK102" s="11">
        <v>0.99980000000000002</v>
      </c>
      <c r="BL102" s="11">
        <v>0.99980000000000002</v>
      </c>
      <c r="BM102" s="11">
        <v>0.99980000000000002</v>
      </c>
      <c r="BN102" s="11">
        <v>0.99980000000000002</v>
      </c>
      <c r="BO102" s="11">
        <v>0.99980000000000002</v>
      </c>
      <c r="BP102" s="11">
        <v>0.99980000000000002</v>
      </c>
      <c r="BQ102" s="11">
        <v>0.99980000000000002</v>
      </c>
      <c r="BR102" s="11">
        <v>0.99980000000000002</v>
      </c>
      <c r="BS102" s="11">
        <v>0.99980000000000002</v>
      </c>
      <c r="BT102" s="11">
        <v>0.99980000000000002</v>
      </c>
      <c r="BU102" s="11">
        <v>0.99980000000000002</v>
      </c>
      <c r="BV102" s="11">
        <v>0.99980000000000002</v>
      </c>
      <c r="BW102" s="11">
        <v>0.99980000000000002</v>
      </c>
      <c r="BX102" s="11">
        <v>0.99980000000000002</v>
      </c>
      <c r="BY102" s="11">
        <v>0.99980000000000002</v>
      </c>
      <c r="BZ102" s="11">
        <v>0.99980000000000002</v>
      </c>
      <c r="CA102" s="11">
        <v>0.99980000000000002</v>
      </c>
      <c r="CB102" s="11">
        <v>0.99980000000000002</v>
      </c>
      <c r="CC102" s="11">
        <v>0.99980000000000002</v>
      </c>
      <c r="CD102" s="11">
        <v>0.99980000000000002</v>
      </c>
      <c r="CE102" s="11">
        <v>0.99980000000000002</v>
      </c>
      <c r="CF102" s="11">
        <v>0.99980000000000002</v>
      </c>
      <c r="CG102" s="11">
        <v>0.99980000000000002</v>
      </c>
      <c r="CH102" s="11">
        <v>0.99980000000000002</v>
      </c>
      <c r="CI102" s="11">
        <v>0.99980000000000002</v>
      </c>
      <c r="CJ102" s="11">
        <v>0.99980000000000002</v>
      </c>
      <c r="CK102" s="11">
        <v>0.99980000000000002</v>
      </c>
      <c r="CL102" s="11">
        <v>0.99980000000000002</v>
      </c>
      <c r="CM102" s="11">
        <v>0.99980000000000002</v>
      </c>
      <c r="CN102" s="11">
        <v>0.99980000000000002</v>
      </c>
      <c r="CO102" s="11">
        <v>0.99980000000000002</v>
      </c>
      <c r="CP102" s="11">
        <v>0.99980000000000002</v>
      </c>
      <c r="CQ102" s="11">
        <v>0.99980000000000002</v>
      </c>
      <c r="CR102" s="11">
        <v>0.99980000000000002</v>
      </c>
      <c r="CS102" s="11">
        <v>0.99980000000000002</v>
      </c>
      <c r="CT102" s="11">
        <v>0.99980000000000002</v>
      </c>
      <c r="CU102" s="11">
        <v>0.99980000000000002</v>
      </c>
      <c r="CV102" s="11">
        <v>0.99980000000000002</v>
      </c>
      <c r="CW102" s="11">
        <v>0.99980000000000002</v>
      </c>
      <c r="CX102" s="11">
        <v>0.99980000000000002</v>
      </c>
      <c r="CY102" s="11">
        <v>0.99980000000000002</v>
      </c>
      <c r="CZ102" s="11">
        <v>0.99980000000000002</v>
      </c>
      <c r="DA102" s="11">
        <v>0.99980000000000002</v>
      </c>
      <c r="DB102" s="11">
        <v>0.99980000000000002</v>
      </c>
    </row>
    <row r="103" spans="1:106" x14ac:dyDescent="0.25">
      <c r="A103" s="102">
        <v>114</v>
      </c>
      <c r="B103" s="11">
        <v>1</v>
      </c>
      <c r="C103" s="11">
        <v>1.0061</v>
      </c>
      <c r="D103" s="11">
        <v>1.0063</v>
      </c>
      <c r="E103" s="11">
        <v>1.0063</v>
      </c>
      <c r="F103" s="11">
        <v>1.0061</v>
      </c>
      <c r="G103" s="11">
        <v>1.0043</v>
      </c>
      <c r="H103" s="11">
        <v>1.0028999999999999</v>
      </c>
      <c r="I103" s="11">
        <v>1.0017</v>
      </c>
      <c r="J103" s="11">
        <v>1.0006999999999999</v>
      </c>
      <c r="K103" s="11">
        <v>1</v>
      </c>
      <c r="L103" s="11">
        <v>0.99950000000000006</v>
      </c>
      <c r="M103" s="11">
        <v>0.99919999999999998</v>
      </c>
      <c r="N103" s="11">
        <v>0.999</v>
      </c>
      <c r="O103" s="11">
        <v>0.999</v>
      </c>
      <c r="P103" s="11">
        <v>0.99890000000000001</v>
      </c>
      <c r="Q103" s="11">
        <v>0.99990000000000001</v>
      </c>
      <c r="R103" s="11">
        <v>0.99990000000000001</v>
      </c>
      <c r="S103" s="11">
        <v>0.99990000000000001</v>
      </c>
      <c r="T103" s="11">
        <v>0.99990000000000001</v>
      </c>
      <c r="U103" s="11">
        <v>0.99990000000000001</v>
      </c>
      <c r="V103" s="11">
        <v>0.99990000000000001</v>
      </c>
      <c r="W103" s="11">
        <v>0.99990000000000001</v>
      </c>
      <c r="X103" s="11">
        <v>0.99990000000000001</v>
      </c>
      <c r="Y103" s="11">
        <v>0.99990000000000001</v>
      </c>
      <c r="Z103" s="11">
        <v>0.99990000000000001</v>
      </c>
      <c r="AA103" s="11">
        <v>0.99990000000000001</v>
      </c>
      <c r="AB103" s="11">
        <v>0.99990000000000001</v>
      </c>
      <c r="AC103" s="11">
        <v>0.99990000000000001</v>
      </c>
      <c r="AD103" s="11">
        <v>0.99990000000000001</v>
      </c>
      <c r="AE103" s="11">
        <v>0.99990000000000001</v>
      </c>
      <c r="AF103" s="11">
        <v>0.99990000000000001</v>
      </c>
      <c r="AG103" s="11">
        <v>0.99990000000000001</v>
      </c>
      <c r="AH103" s="11">
        <v>0.99990000000000001</v>
      </c>
      <c r="AI103" s="11">
        <v>0.99990000000000001</v>
      </c>
      <c r="AJ103" s="11">
        <v>0.99990000000000001</v>
      </c>
      <c r="AK103" s="11">
        <v>0.99990000000000001</v>
      </c>
      <c r="AL103" s="11">
        <v>0.99990000000000001</v>
      </c>
      <c r="AM103" s="11">
        <v>0.99990000000000001</v>
      </c>
      <c r="AN103" s="11">
        <v>0.99990000000000001</v>
      </c>
      <c r="AO103" s="11">
        <v>0.99990000000000001</v>
      </c>
      <c r="AP103" s="11">
        <v>0.99990000000000001</v>
      </c>
      <c r="AQ103" s="11">
        <v>0.99990000000000001</v>
      </c>
      <c r="AR103" s="11">
        <v>0.99990000000000001</v>
      </c>
      <c r="AS103" s="11">
        <v>0.99990000000000001</v>
      </c>
      <c r="AT103" s="11">
        <v>0.99990000000000001</v>
      </c>
      <c r="AU103" s="11">
        <v>0.99990000000000001</v>
      </c>
      <c r="AV103" s="11">
        <v>0.99990000000000001</v>
      </c>
      <c r="AW103" s="11">
        <v>0.99990000000000001</v>
      </c>
      <c r="AX103" s="11">
        <v>0.99990000000000001</v>
      </c>
      <c r="AY103" s="11">
        <v>0.99990000000000001</v>
      </c>
      <c r="AZ103" s="11">
        <v>0.99990000000000001</v>
      </c>
      <c r="BA103" s="11">
        <v>0.99990000000000001</v>
      </c>
      <c r="BB103" s="11">
        <v>0.99990000000000001</v>
      </c>
      <c r="BC103" s="11">
        <v>0.99990000000000001</v>
      </c>
      <c r="BD103" s="11">
        <v>0.99990000000000001</v>
      </c>
      <c r="BE103" s="11">
        <v>0.99990000000000001</v>
      </c>
      <c r="BF103" s="11">
        <v>0.99990000000000001</v>
      </c>
      <c r="BG103" s="11">
        <v>0.99990000000000001</v>
      </c>
      <c r="BH103" s="11">
        <v>0.99990000000000001</v>
      </c>
      <c r="BI103" s="11">
        <v>0.99990000000000001</v>
      </c>
      <c r="BJ103" s="11">
        <v>0.99990000000000001</v>
      </c>
      <c r="BK103" s="11">
        <v>0.99990000000000001</v>
      </c>
      <c r="BL103" s="11">
        <v>0.99990000000000001</v>
      </c>
      <c r="BM103" s="11">
        <v>0.99990000000000001</v>
      </c>
      <c r="BN103" s="11">
        <v>0.99990000000000001</v>
      </c>
      <c r="BO103" s="11">
        <v>0.99990000000000001</v>
      </c>
      <c r="BP103" s="11">
        <v>0.99990000000000001</v>
      </c>
      <c r="BQ103" s="11">
        <v>0.99990000000000001</v>
      </c>
      <c r="BR103" s="11">
        <v>0.99990000000000001</v>
      </c>
      <c r="BS103" s="11">
        <v>0.99990000000000001</v>
      </c>
      <c r="BT103" s="11">
        <v>0.99990000000000001</v>
      </c>
      <c r="BU103" s="11">
        <v>0.99990000000000001</v>
      </c>
      <c r="BV103" s="11">
        <v>0.99990000000000001</v>
      </c>
      <c r="BW103" s="11">
        <v>0.99990000000000001</v>
      </c>
      <c r="BX103" s="11">
        <v>0.99990000000000001</v>
      </c>
      <c r="BY103" s="11">
        <v>0.99990000000000001</v>
      </c>
      <c r="BZ103" s="11">
        <v>0.99990000000000001</v>
      </c>
      <c r="CA103" s="11">
        <v>0.99990000000000001</v>
      </c>
      <c r="CB103" s="11">
        <v>0.99990000000000001</v>
      </c>
      <c r="CC103" s="11">
        <v>0.99990000000000001</v>
      </c>
      <c r="CD103" s="11">
        <v>0.99990000000000001</v>
      </c>
      <c r="CE103" s="11">
        <v>0.99990000000000001</v>
      </c>
      <c r="CF103" s="11">
        <v>0.99990000000000001</v>
      </c>
      <c r="CG103" s="11">
        <v>0.99990000000000001</v>
      </c>
      <c r="CH103" s="11">
        <v>0.99990000000000001</v>
      </c>
      <c r="CI103" s="11">
        <v>0.99990000000000001</v>
      </c>
      <c r="CJ103" s="11">
        <v>0.99990000000000001</v>
      </c>
      <c r="CK103" s="11">
        <v>0.99990000000000001</v>
      </c>
      <c r="CL103" s="11">
        <v>0.99990000000000001</v>
      </c>
      <c r="CM103" s="11">
        <v>0.99990000000000001</v>
      </c>
      <c r="CN103" s="11">
        <v>0.99990000000000001</v>
      </c>
      <c r="CO103" s="11">
        <v>0.99990000000000001</v>
      </c>
      <c r="CP103" s="11">
        <v>0.99990000000000001</v>
      </c>
      <c r="CQ103" s="11">
        <v>0.99990000000000001</v>
      </c>
      <c r="CR103" s="11">
        <v>0.99990000000000001</v>
      </c>
      <c r="CS103" s="11">
        <v>0.99990000000000001</v>
      </c>
      <c r="CT103" s="11">
        <v>0.99990000000000001</v>
      </c>
      <c r="CU103" s="11">
        <v>0.99990000000000001</v>
      </c>
      <c r="CV103" s="11">
        <v>0.99990000000000001</v>
      </c>
      <c r="CW103" s="11">
        <v>0.99990000000000001</v>
      </c>
      <c r="CX103" s="11">
        <v>0.99990000000000001</v>
      </c>
      <c r="CY103" s="11">
        <v>0.99990000000000001</v>
      </c>
      <c r="CZ103" s="11">
        <v>0.99990000000000001</v>
      </c>
      <c r="DA103" s="11">
        <v>0.99990000000000001</v>
      </c>
      <c r="DB103" s="11">
        <v>0.99990000000000001</v>
      </c>
    </row>
    <row r="104" spans="1:106" x14ac:dyDescent="0.25">
      <c r="A104" s="102">
        <v>115</v>
      </c>
      <c r="B104" s="11">
        <v>1</v>
      </c>
      <c r="C104" s="11">
        <v>1.0047999999999999</v>
      </c>
      <c r="D104" s="11">
        <v>1.0052000000000001</v>
      </c>
      <c r="E104" s="11">
        <v>1.0054000000000001</v>
      </c>
      <c r="F104" s="11">
        <v>1.0054000000000001</v>
      </c>
      <c r="G104" s="11">
        <v>1.0052000000000001</v>
      </c>
      <c r="H104" s="11">
        <v>1.0036</v>
      </c>
      <c r="I104" s="11">
        <v>1.0023</v>
      </c>
      <c r="J104" s="11">
        <v>1.0012000000000001</v>
      </c>
      <c r="K104" s="11">
        <v>1.0004</v>
      </c>
      <c r="L104" s="11">
        <v>0.99980000000000002</v>
      </c>
      <c r="M104" s="11">
        <v>0.99939999999999996</v>
      </c>
      <c r="N104" s="11">
        <v>0.99919999999999998</v>
      </c>
      <c r="O104" s="11">
        <v>0.999</v>
      </c>
      <c r="P104" s="11">
        <v>0.999</v>
      </c>
      <c r="Q104" s="11">
        <v>1</v>
      </c>
      <c r="R104" s="11">
        <v>1</v>
      </c>
      <c r="S104" s="11">
        <v>1</v>
      </c>
      <c r="T104" s="11">
        <v>1</v>
      </c>
      <c r="U104" s="11">
        <v>1</v>
      </c>
      <c r="V104" s="11">
        <v>1</v>
      </c>
      <c r="W104" s="11">
        <v>1</v>
      </c>
      <c r="X104" s="11">
        <v>1</v>
      </c>
      <c r="Y104" s="11">
        <v>1</v>
      </c>
      <c r="Z104" s="11">
        <v>1</v>
      </c>
      <c r="AA104" s="11">
        <v>1</v>
      </c>
      <c r="AB104" s="11">
        <v>1</v>
      </c>
      <c r="AC104" s="11">
        <v>1</v>
      </c>
      <c r="AD104" s="11">
        <v>1</v>
      </c>
      <c r="AE104" s="11">
        <v>1</v>
      </c>
      <c r="AF104" s="11">
        <v>1</v>
      </c>
      <c r="AG104" s="11">
        <v>1</v>
      </c>
      <c r="AH104" s="11">
        <v>1</v>
      </c>
      <c r="AI104" s="11">
        <v>1</v>
      </c>
      <c r="AJ104" s="11">
        <v>1</v>
      </c>
      <c r="AK104" s="11">
        <v>1</v>
      </c>
      <c r="AL104" s="11">
        <v>1</v>
      </c>
      <c r="AM104" s="11">
        <v>1</v>
      </c>
      <c r="AN104" s="11">
        <v>1</v>
      </c>
      <c r="AO104" s="11">
        <v>1</v>
      </c>
      <c r="AP104" s="11">
        <v>1</v>
      </c>
      <c r="AQ104" s="11">
        <v>1</v>
      </c>
      <c r="AR104" s="11">
        <v>1</v>
      </c>
      <c r="AS104" s="11">
        <v>1</v>
      </c>
      <c r="AT104" s="11">
        <v>1</v>
      </c>
      <c r="AU104" s="11">
        <v>1</v>
      </c>
      <c r="AV104" s="11">
        <v>1</v>
      </c>
      <c r="AW104" s="11">
        <v>1</v>
      </c>
      <c r="AX104" s="11">
        <v>1</v>
      </c>
      <c r="AY104" s="11">
        <v>1</v>
      </c>
      <c r="AZ104" s="11">
        <v>1</v>
      </c>
      <c r="BA104" s="11">
        <v>1</v>
      </c>
      <c r="BB104" s="11">
        <v>1</v>
      </c>
      <c r="BC104" s="11">
        <v>1</v>
      </c>
      <c r="BD104" s="11">
        <v>1</v>
      </c>
      <c r="BE104" s="11">
        <v>1</v>
      </c>
      <c r="BF104" s="11">
        <v>1</v>
      </c>
      <c r="BG104" s="11">
        <v>1</v>
      </c>
      <c r="BH104" s="11">
        <v>1</v>
      </c>
      <c r="BI104" s="11">
        <v>1</v>
      </c>
      <c r="BJ104" s="11">
        <v>1</v>
      </c>
      <c r="BK104" s="11">
        <v>1</v>
      </c>
      <c r="BL104" s="11">
        <v>1</v>
      </c>
      <c r="BM104" s="11">
        <v>1</v>
      </c>
      <c r="BN104" s="11">
        <v>1</v>
      </c>
      <c r="BO104" s="11">
        <v>1</v>
      </c>
      <c r="BP104" s="11">
        <v>1</v>
      </c>
      <c r="BQ104" s="11">
        <v>1</v>
      </c>
      <c r="BR104" s="11">
        <v>1</v>
      </c>
      <c r="BS104" s="11">
        <v>1</v>
      </c>
      <c r="BT104" s="11">
        <v>1</v>
      </c>
      <c r="BU104" s="11">
        <v>1</v>
      </c>
      <c r="BV104" s="11">
        <v>1</v>
      </c>
      <c r="BW104" s="11">
        <v>1</v>
      </c>
      <c r="BX104" s="11">
        <v>1</v>
      </c>
      <c r="BY104" s="11">
        <v>1</v>
      </c>
      <c r="BZ104" s="11">
        <v>1</v>
      </c>
      <c r="CA104" s="11">
        <v>1</v>
      </c>
      <c r="CB104" s="11">
        <v>1</v>
      </c>
      <c r="CC104" s="11">
        <v>1</v>
      </c>
      <c r="CD104" s="11">
        <v>1</v>
      </c>
      <c r="CE104" s="11">
        <v>1</v>
      </c>
      <c r="CF104" s="11">
        <v>1</v>
      </c>
      <c r="CG104" s="11">
        <v>1</v>
      </c>
      <c r="CH104" s="11">
        <v>1</v>
      </c>
      <c r="CI104" s="11">
        <v>1</v>
      </c>
      <c r="CJ104" s="11">
        <v>1</v>
      </c>
      <c r="CK104" s="11">
        <v>1</v>
      </c>
      <c r="CL104" s="11">
        <v>1</v>
      </c>
      <c r="CM104" s="11">
        <v>1</v>
      </c>
      <c r="CN104" s="11">
        <v>1</v>
      </c>
      <c r="CO104" s="11">
        <v>1</v>
      </c>
      <c r="CP104" s="11">
        <v>1</v>
      </c>
      <c r="CQ104" s="11">
        <v>1</v>
      </c>
      <c r="CR104" s="11">
        <v>1</v>
      </c>
      <c r="CS104" s="11">
        <v>1</v>
      </c>
      <c r="CT104" s="11">
        <v>1</v>
      </c>
      <c r="CU104" s="11">
        <v>1</v>
      </c>
      <c r="CV104" s="11">
        <v>1</v>
      </c>
      <c r="CW104" s="11">
        <v>1</v>
      </c>
      <c r="CX104" s="11">
        <v>1</v>
      </c>
      <c r="CY104" s="11">
        <v>1</v>
      </c>
      <c r="CZ104" s="11">
        <v>1</v>
      </c>
      <c r="DA104" s="11">
        <v>1</v>
      </c>
      <c r="DB104" s="11">
        <v>1</v>
      </c>
    </row>
    <row r="105" spans="1:106" s="103" customFormat="1" x14ac:dyDescent="0.25"/>
    <row r="106" spans="1:106" ht="13" x14ac:dyDescent="0.3">
      <c r="A106" s="100" t="s">
        <v>122</v>
      </c>
    </row>
    <row r="107" spans="1:106" s="51" customFormat="1" x14ac:dyDescent="0.25">
      <c r="A107" s="101" t="s">
        <v>109</v>
      </c>
      <c r="B107" s="104">
        <v>2025</v>
      </c>
      <c r="C107" s="104">
        <v>2026</v>
      </c>
      <c r="D107" s="104">
        <v>2027</v>
      </c>
      <c r="E107" s="104">
        <v>2028</v>
      </c>
      <c r="F107" s="104">
        <v>2029</v>
      </c>
      <c r="G107" s="104">
        <v>2030</v>
      </c>
      <c r="H107" s="104">
        <v>2031</v>
      </c>
      <c r="I107" s="104">
        <v>2032</v>
      </c>
      <c r="J107" s="104">
        <v>2033</v>
      </c>
      <c r="K107" s="104">
        <v>2034</v>
      </c>
      <c r="L107" s="104">
        <v>2035</v>
      </c>
      <c r="M107" s="104">
        <v>2036</v>
      </c>
      <c r="N107" s="104">
        <v>2037</v>
      </c>
      <c r="O107" s="104">
        <v>2038</v>
      </c>
      <c r="P107" s="104">
        <v>2039</v>
      </c>
      <c r="Q107" s="104">
        <v>2040</v>
      </c>
      <c r="R107" s="104">
        <v>2041</v>
      </c>
      <c r="S107" s="104">
        <v>2042</v>
      </c>
      <c r="T107" s="104">
        <v>2043</v>
      </c>
      <c r="U107" s="104">
        <v>2044</v>
      </c>
      <c r="V107" s="104">
        <v>2045</v>
      </c>
      <c r="W107" s="104">
        <v>2046</v>
      </c>
      <c r="X107" s="104">
        <v>2047</v>
      </c>
      <c r="Y107" s="104">
        <v>2048</v>
      </c>
      <c r="Z107" s="104">
        <v>2049</v>
      </c>
      <c r="AA107" s="104">
        <v>2050</v>
      </c>
      <c r="AB107" s="104">
        <v>2051</v>
      </c>
      <c r="AC107" s="104">
        <v>2052</v>
      </c>
      <c r="AD107" s="104">
        <v>2053</v>
      </c>
      <c r="AE107" s="104">
        <v>2054</v>
      </c>
      <c r="AF107" s="104">
        <v>2055</v>
      </c>
      <c r="AG107" s="104">
        <v>2056</v>
      </c>
      <c r="AH107" s="104">
        <v>2057</v>
      </c>
      <c r="AI107" s="104">
        <v>2058</v>
      </c>
      <c r="AJ107" s="104">
        <v>2059</v>
      </c>
      <c r="AK107" s="104">
        <v>2060</v>
      </c>
      <c r="AL107" s="104">
        <v>2061</v>
      </c>
      <c r="AM107" s="104">
        <v>2062</v>
      </c>
      <c r="AN107" s="104">
        <v>2063</v>
      </c>
      <c r="AO107" s="104">
        <v>2064</v>
      </c>
      <c r="AP107" s="104">
        <v>2065</v>
      </c>
      <c r="AQ107" s="104">
        <v>2066</v>
      </c>
      <c r="AR107" s="104">
        <v>2067</v>
      </c>
      <c r="AS107" s="104">
        <v>2068</v>
      </c>
      <c r="AT107" s="104">
        <v>2069</v>
      </c>
      <c r="AU107" s="104">
        <v>2070</v>
      </c>
      <c r="AV107" s="104">
        <v>2071</v>
      </c>
      <c r="AW107" s="104">
        <v>2072</v>
      </c>
      <c r="AX107" s="104">
        <v>2073</v>
      </c>
      <c r="AY107" s="104">
        <v>2074</v>
      </c>
      <c r="AZ107" s="104">
        <v>2075</v>
      </c>
      <c r="BA107" s="104">
        <v>2076</v>
      </c>
      <c r="BB107" s="104">
        <v>2077</v>
      </c>
      <c r="BC107" s="104">
        <v>2078</v>
      </c>
      <c r="BD107" s="104">
        <v>2079</v>
      </c>
      <c r="BE107" s="104">
        <v>2080</v>
      </c>
      <c r="BF107" s="104">
        <v>2081</v>
      </c>
      <c r="BG107" s="104">
        <v>2082</v>
      </c>
      <c r="BH107" s="104">
        <v>2083</v>
      </c>
      <c r="BI107" s="104">
        <v>2084</v>
      </c>
      <c r="BJ107" s="104">
        <v>2085</v>
      </c>
      <c r="BK107" s="104">
        <v>2086</v>
      </c>
      <c r="BL107" s="104">
        <v>2087</v>
      </c>
      <c r="BM107" s="104">
        <v>2088</v>
      </c>
      <c r="BN107" s="104">
        <v>2089</v>
      </c>
      <c r="BO107" s="104">
        <v>2090</v>
      </c>
      <c r="BP107" s="104">
        <v>2091</v>
      </c>
      <c r="BQ107" s="104">
        <v>2092</v>
      </c>
      <c r="BR107" s="104">
        <v>2093</v>
      </c>
      <c r="BS107" s="104">
        <v>2094</v>
      </c>
      <c r="BT107" s="104">
        <v>2095</v>
      </c>
      <c r="BU107" s="104">
        <v>2096</v>
      </c>
      <c r="BV107" s="104">
        <v>2097</v>
      </c>
      <c r="BW107" s="104">
        <v>2098</v>
      </c>
      <c r="BX107" s="104">
        <v>2099</v>
      </c>
      <c r="BY107" s="104">
        <v>2100</v>
      </c>
      <c r="BZ107" s="104">
        <v>2101</v>
      </c>
      <c r="CA107" s="104">
        <v>2102</v>
      </c>
      <c r="CB107" s="104">
        <v>2103</v>
      </c>
      <c r="CC107" s="104">
        <v>2104</v>
      </c>
      <c r="CD107" s="104">
        <v>2105</v>
      </c>
      <c r="CE107" s="104">
        <v>2106</v>
      </c>
      <c r="CF107" s="104">
        <v>2107</v>
      </c>
      <c r="CG107" s="104">
        <v>2108</v>
      </c>
      <c r="CH107" s="104">
        <v>2109</v>
      </c>
      <c r="CI107" s="104">
        <v>2110</v>
      </c>
      <c r="CJ107" s="104">
        <v>2111</v>
      </c>
      <c r="CK107" s="104">
        <v>2112</v>
      </c>
      <c r="CL107" s="104">
        <v>2113</v>
      </c>
      <c r="CM107" s="104">
        <v>2114</v>
      </c>
      <c r="CN107" s="104">
        <v>2115</v>
      </c>
      <c r="CO107" s="104">
        <v>2116</v>
      </c>
      <c r="CP107" s="104">
        <v>2117</v>
      </c>
      <c r="CQ107" s="104">
        <v>2118</v>
      </c>
      <c r="CR107" s="104">
        <v>2119</v>
      </c>
      <c r="CS107" s="104">
        <v>2120</v>
      </c>
      <c r="CT107" s="104">
        <v>2121</v>
      </c>
      <c r="CU107" s="104">
        <v>2122</v>
      </c>
      <c r="CV107" s="104">
        <v>2123</v>
      </c>
      <c r="CW107" s="104">
        <v>2124</v>
      </c>
      <c r="CX107" s="104">
        <v>2125</v>
      </c>
      <c r="CY107" s="104">
        <v>2126</v>
      </c>
      <c r="CZ107" s="104">
        <v>2127</v>
      </c>
      <c r="DA107" s="104">
        <v>2128</v>
      </c>
      <c r="DB107" s="104">
        <v>2129</v>
      </c>
    </row>
    <row r="108" spans="1:106" x14ac:dyDescent="0.25">
      <c r="A108" s="102">
        <v>16</v>
      </c>
      <c r="B108" s="11">
        <v>1</v>
      </c>
      <c r="C108" s="11">
        <v>0.92700000000000005</v>
      </c>
      <c r="D108" s="11">
        <v>0.9335</v>
      </c>
      <c r="E108" s="11">
        <v>0.93930000000000002</v>
      </c>
      <c r="F108" s="11">
        <v>0.94399999999999995</v>
      </c>
      <c r="G108" s="11">
        <v>0.94730000000000003</v>
      </c>
      <c r="H108" s="11">
        <v>0.94969999999999999</v>
      </c>
      <c r="I108" s="11">
        <v>0.95199999999999996</v>
      </c>
      <c r="J108" s="11">
        <v>0.95420000000000005</v>
      </c>
      <c r="K108" s="11">
        <v>0.95630000000000004</v>
      </c>
      <c r="L108" s="11">
        <v>0.95820000000000005</v>
      </c>
      <c r="M108" s="11">
        <v>0.95989999999999998</v>
      </c>
      <c r="N108" s="11">
        <v>0.96319999999999995</v>
      </c>
      <c r="O108" s="11">
        <v>0.96319999999999995</v>
      </c>
      <c r="P108" s="11">
        <v>0.96319999999999995</v>
      </c>
      <c r="Q108" s="11">
        <v>0.96499999999999997</v>
      </c>
      <c r="R108" s="11">
        <v>0.96499999999999997</v>
      </c>
      <c r="S108" s="11">
        <v>0.96499999999999997</v>
      </c>
      <c r="T108" s="11">
        <v>0.96499999999999997</v>
      </c>
      <c r="U108" s="11">
        <v>0.96499999999999997</v>
      </c>
      <c r="V108" s="11">
        <v>0.96499999999999997</v>
      </c>
      <c r="W108" s="11">
        <v>0.96499999999999997</v>
      </c>
      <c r="X108" s="11">
        <v>0.96499999999999997</v>
      </c>
      <c r="Y108" s="11">
        <v>0.96499999999999997</v>
      </c>
      <c r="Z108" s="11">
        <v>0.96499999999999997</v>
      </c>
      <c r="AA108" s="11">
        <v>0.96499999999999997</v>
      </c>
      <c r="AB108" s="11">
        <v>0.96499999999999997</v>
      </c>
      <c r="AC108" s="11">
        <v>0.96499999999999997</v>
      </c>
      <c r="AD108" s="11">
        <v>0.96499999999999997</v>
      </c>
      <c r="AE108" s="11">
        <v>0.96499999999999997</v>
      </c>
      <c r="AF108" s="11">
        <v>0.96499999999999997</v>
      </c>
      <c r="AG108" s="11">
        <v>0.96499999999999997</v>
      </c>
      <c r="AH108" s="11">
        <v>0.96499999999999997</v>
      </c>
      <c r="AI108" s="11">
        <v>0.96499999999999997</v>
      </c>
      <c r="AJ108" s="11">
        <v>0.96499999999999997</v>
      </c>
      <c r="AK108" s="11">
        <v>0.96499999999999997</v>
      </c>
      <c r="AL108" s="11">
        <v>0.96499999999999997</v>
      </c>
      <c r="AM108" s="11">
        <v>0.96499999999999997</v>
      </c>
      <c r="AN108" s="11">
        <v>0.96499999999999997</v>
      </c>
      <c r="AO108" s="11">
        <v>0.96499999999999997</v>
      </c>
      <c r="AP108" s="11">
        <v>0.96499999999999997</v>
      </c>
      <c r="AQ108" s="11">
        <v>0.96499999999999997</v>
      </c>
      <c r="AR108" s="11">
        <v>0.96499999999999997</v>
      </c>
      <c r="AS108" s="11">
        <v>0.96499999999999997</v>
      </c>
      <c r="AT108" s="11">
        <v>0.96499999999999997</v>
      </c>
      <c r="AU108" s="11">
        <v>0.96499999999999997</v>
      </c>
      <c r="AV108" s="11">
        <v>0.96499999999999997</v>
      </c>
      <c r="AW108" s="11">
        <v>0.96499999999999997</v>
      </c>
      <c r="AX108" s="11">
        <v>0.96499999999999997</v>
      </c>
      <c r="AY108" s="11">
        <v>0.96499999999999997</v>
      </c>
      <c r="AZ108" s="11">
        <v>0.96499999999999997</v>
      </c>
      <c r="BA108" s="11">
        <v>0.96499999999999997</v>
      </c>
      <c r="BB108" s="11">
        <v>0.96499999999999997</v>
      </c>
      <c r="BC108" s="11">
        <v>0.96499999999999997</v>
      </c>
      <c r="BD108" s="11">
        <v>0.96499999999999997</v>
      </c>
      <c r="BE108" s="11">
        <v>0.96499999999999997</v>
      </c>
      <c r="BF108" s="11">
        <v>0.96499999999999997</v>
      </c>
      <c r="BG108" s="11">
        <v>0.96499999999999997</v>
      </c>
      <c r="BH108" s="11">
        <v>0.96499999999999997</v>
      </c>
      <c r="BI108" s="11">
        <v>0.96499999999999997</v>
      </c>
      <c r="BJ108" s="11">
        <v>0.96499999999999997</v>
      </c>
      <c r="BK108" s="11">
        <v>0.96499999999999997</v>
      </c>
      <c r="BL108" s="11">
        <v>0.96499999999999997</v>
      </c>
      <c r="BM108" s="11">
        <v>0.96499999999999997</v>
      </c>
      <c r="BN108" s="11">
        <v>0.96499999999999997</v>
      </c>
      <c r="BO108" s="11">
        <v>0.96499999999999997</v>
      </c>
      <c r="BP108" s="11">
        <v>0.96499999999999997</v>
      </c>
      <c r="BQ108" s="11">
        <v>0.96499999999999997</v>
      </c>
      <c r="BR108" s="11">
        <v>0.96499999999999997</v>
      </c>
      <c r="BS108" s="11">
        <v>0.96499999999999997</v>
      </c>
      <c r="BT108" s="11">
        <v>0.96499999999999997</v>
      </c>
      <c r="BU108" s="11">
        <v>0.96499999999999997</v>
      </c>
      <c r="BV108" s="11">
        <v>0.96499999999999997</v>
      </c>
      <c r="BW108" s="11">
        <v>0.96499999999999997</v>
      </c>
      <c r="BX108" s="11">
        <v>0.96499999999999997</v>
      </c>
      <c r="BY108" s="11">
        <v>0.96499999999999997</v>
      </c>
      <c r="BZ108" s="11">
        <v>0.96499999999999997</v>
      </c>
      <c r="CA108" s="11">
        <v>0.96499999999999997</v>
      </c>
      <c r="CB108" s="11">
        <v>0.96499999999999997</v>
      </c>
      <c r="CC108" s="11">
        <v>0.96499999999999997</v>
      </c>
      <c r="CD108" s="11">
        <v>0.96499999999999997</v>
      </c>
      <c r="CE108" s="11">
        <v>0.96499999999999997</v>
      </c>
      <c r="CF108" s="11">
        <v>0.96499999999999997</v>
      </c>
      <c r="CG108" s="11">
        <v>0.96499999999999997</v>
      </c>
      <c r="CH108" s="11">
        <v>0.96499999999999997</v>
      </c>
      <c r="CI108" s="11">
        <v>0.96499999999999997</v>
      </c>
      <c r="CJ108" s="11">
        <v>0.96499999999999997</v>
      </c>
      <c r="CK108" s="11">
        <v>0.96499999999999997</v>
      </c>
      <c r="CL108" s="11">
        <v>0.96499999999999997</v>
      </c>
      <c r="CM108" s="11">
        <v>0.96499999999999997</v>
      </c>
      <c r="CN108" s="11">
        <v>0.96499999999999997</v>
      </c>
      <c r="CO108" s="11">
        <v>0.96499999999999997</v>
      </c>
      <c r="CP108" s="11">
        <v>0.96499999999999997</v>
      </c>
      <c r="CQ108" s="11">
        <v>0.96499999999999997</v>
      </c>
      <c r="CR108" s="11">
        <v>0.96499999999999997</v>
      </c>
      <c r="CS108" s="11">
        <v>0.96499999999999997</v>
      </c>
      <c r="CT108" s="11">
        <v>0.96499999999999997</v>
      </c>
      <c r="CU108" s="11">
        <v>0.96499999999999997</v>
      </c>
      <c r="CV108" s="11">
        <v>0.96499999999999997</v>
      </c>
      <c r="CW108" s="11">
        <v>0.96499999999999997</v>
      </c>
      <c r="CX108" s="11">
        <v>0.96499999999999997</v>
      </c>
      <c r="CY108" s="11">
        <v>0.96499999999999997</v>
      </c>
      <c r="CZ108" s="11">
        <v>0.96499999999999997</v>
      </c>
      <c r="DA108" s="11">
        <v>0.96499999999999997</v>
      </c>
      <c r="DB108" s="11">
        <v>0.96499999999999997</v>
      </c>
    </row>
    <row r="109" spans="1:106" x14ac:dyDescent="0.25">
      <c r="A109" s="102">
        <v>17</v>
      </c>
      <c r="B109" s="11">
        <v>1</v>
      </c>
      <c r="C109" s="11">
        <v>0.92700000000000005</v>
      </c>
      <c r="D109" s="11">
        <v>0.9335</v>
      </c>
      <c r="E109" s="11">
        <v>0.93930000000000002</v>
      </c>
      <c r="F109" s="11">
        <v>0.94399999999999995</v>
      </c>
      <c r="G109" s="11">
        <v>0.94730000000000003</v>
      </c>
      <c r="H109" s="11">
        <v>0.94969999999999999</v>
      </c>
      <c r="I109" s="11">
        <v>0.95199999999999996</v>
      </c>
      <c r="J109" s="11">
        <v>0.95420000000000005</v>
      </c>
      <c r="K109" s="11">
        <v>0.95630000000000004</v>
      </c>
      <c r="L109" s="11">
        <v>0.95820000000000005</v>
      </c>
      <c r="M109" s="11">
        <v>0.95989999999999998</v>
      </c>
      <c r="N109" s="11">
        <v>0.96120000000000005</v>
      </c>
      <c r="O109" s="11">
        <v>0.96319999999999995</v>
      </c>
      <c r="P109" s="11">
        <v>0.96319999999999995</v>
      </c>
      <c r="Q109" s="11">
        <v>0.96499999999999997</v>
      </c>
      <c r="R109" s="11">
        <v>0.96499999999999997</v>
      </c>
      <c r="S109" s="11">
        <v>0.96499999999999997</v>
      </c>
      <c r="T109" s="11">
        <v>0.96499999999999997</v>
      </c>
      <c r="U109" s="11">
        <v>0.96499999999999997</v>
      </c>
      <c r="V109" s="11">
        <v>0.96499999999999997</v>
      </c>
      <c r="W109" s="11">
        <v>0.96499999999999997</v>
      </c>
      <c r="X109" s="11">
        <v>0.96499999999999997</v>
      </c>
      <c r="Y109" s="11">
        <v>0.96499999999999997</v>
      </c>
      <c r="Z109" s="11">
        <v>0.96499999999999997</v>
      </c>
      <c r="AA109" s="11">
        <v>0.96499999999999997</v>
      </c>
      <c r="AB109" s="11">
        <v>0.96499999999999997</v>
      </c>
      <c r="AC109" s="11">
        <v>0.96499999999999997</v>
      </c>
      <c r="AD109" s="11">
        <v>0.96499999999999997</v>
      </c>
      <c r="AE109" s="11">
        <v>0.96499999999999997</v>
      </c>
      <c r="AF109" s="11">
        <v>0.96499999999999997</v>
      </c>
      <c r="AG109" s="11">
        <v>0.96499999999999997</v>
      </c>
      <c r="AH109" s="11">
        <v>0.96499999999999997</v>
      </c>
      <c r="AI109" s="11">
        <v>0.96499999999999997</v>
      </c>
      <c r="AJ109" s="11">
        <v>0.96499999999999997</v>
      </c>
      <c r="AK109" s="11">
        <v>0.96499999999999997</v>
      </c>
      <c r="AL109" s="11">
        <v>0.96499999999999997</v>
      </c>
      <c r="AM109" s="11">
        <v>0.96499999999999997</v>
      </c>
      <c r="AN109" s="11">
        <v>0.96499999999999997</v>
      </c>
      <c r="AO109" s="11">
        <v>0.96499999999999997</v>
      </c>
      <c r="AP109" s="11">
        <v>0.96499999999999997</v>
      </c>
      <c r="AQ109" s="11">
        <v>0.96499999999999997</v>
      </c>
      <c r="AR109" s="11">
        <v>0.96499999999999997</v>
      </c>
      <c r="AS109" s="11">
        <v>0.96499999999999997</v>
      </c>
      <c r="AT109" s="11">
        <v>0.96499999999999997</v>
      </c>
      <c r="AU109" s="11">
        <v>0.96499999999999997</v>
      </c>
      <c r="AV109" s="11">
        <v>0.96499999999999997</v>
      </c>
      <c r="AW109" s="11">
        <v>0.96499999999999997</v>
      </c>
      <c r="AX109" s="11">
        <v>0.96499999999999997</v>
      </c>
      <c r="AY109" s="11">
        <v>0.96499999999999997</v>
      </c>
      <c r="AZ109" s="11">
        <v>0.96499999999999997</v>
      </c>
      <c r="BA109" s="11">
        <v>0.96499999999999997</v>
      </c>
      <c r="BB109" s="11">
        <v>0.96499999999999997</v>
      </c>
      <c r="BC109" s="11">
        <v>0.96499999999999997</v>
      </c>
      <c r="BD109" s="11">
        <v>0.96499999999999997</v>
      </c>
      <c r="BE109" s="11">
        <v>0.96499999999999997</v>
      </c>
      <c r="BF109" s="11">
        <v>0.96499999999999997</v>
      </c>
      <c r="BG109" s="11">
        <v>0.96499999999999997</v>
      </c>
      <c r="BH109" s="11">
        <v>0.96499999999999997</v>
      </c>
      <c r="BI109" s="11">
        <v>0.96499999999999997</v>
      </c>
      <c r="BJ109" s="11">
        <v>0.96499999999999997</v>
      </c>
      <c r="BK109" s="11">
        <v>0.96499999999999997</v>
      </c>
      <c r="BL109" s="11">
        <v>0.96499999999999997</v>
      </c>
      <c r="BM109" s="11">
        <v>0.96499999999999997</v>
      </c>
      <c r="BN109" s="11">
        <v>0.96499999999999997</v>
      </c>
      <c r="BO109" s="11">
        <v>0.96499999999999997</v>
      </c>
      <c r="BP109" s="11">
        <v>0.96499999999999997</v>
      </c>
      <c r="BQ109" s="11">
        <v>0.96499999999999997</v>
      </c>
      <c r="BR109" s="11">
        <v>0.96499999999999997</v>
      </c>
      <c r="BS109" s="11">
        <v>0.96499999999999997</v>
      </c>
      <c r="BT109" s="11">
        <v>0.96499999999999997</v>
      </c>
      <c r="BU109" s="11">
        <v>0.96499999999999997</v>
      </c>
      <c r="BV109" s="11">
        <v>0.96499999999999997</v>
      </c>
      <c r="BW109" s="11">
        <v>0.96499999999999997</v>
      </c>
      <c r="BX109" s="11">
        <v>0.96499999999999997</v>
      </c>
      <c r="BY109" s="11">
        <v>0.96499999999999997</v>
      </c>
      <c r="BZ109" s="11">
        <v>0.96499999999999997</v>
      </c>
      <c r="CA109" s="11">
        <v>0.96499999999999997</v>
      </c>
      <c r="CB109" s="11">
        <v>0.96499999999999997</v>
      </c>
      <c r="CC109" s="11">
        <v>0.96499999999999997</v>
      </c>
      <c r="CD109" s="11">
        <v>0.96499999999999997</v>
      </c>
      <c r="CE109" s="11">
        <v>0.96499999999999997</v>
      </c>
      <c r="CF109" s="11">
        <v>0.96499999999999997</v>
      </c>
      <c r="CG109" s="11">
        <v>0.96499999999999997</v>
      </c>
      <c r="CH109" s="11">
        <v>0.96499999999999997</v>
      </c>
      <c r="CI109" s="11">
        <v>0.96499999999999997</v>
      </c>
      <c r="CJ109" s="11">
        <v>0.96499999999999997</v>
      </c>
      <c r="CK109" s="11">
        <v>0.96499999999999997</v>
      </c>
      <c r="CL109" s="11">
        <v>0.96499999999999997</v>
      </c>
      <c r="CM109" s="11">
        <v>0.96499999999999997</v>
      </c>
      <c r="CN109" s="11">
        <v>0.96499999999999997</v>
      </c>
      <c r="CO109" s="11">
        <v>0.96499999999999997</v>
      </c>
      <c r="CP109" s="11">
        <v>0.96499999999999997</v>
      </c>
      <c r="CQ109" s="11">
        <v>0.96499999999999997</v>
      </c>
      <c r="CR109" s="11">
        <v>0.96499999999999997</v>
      </c>
      <c r="CS109" s="11">
        <v>0.96499999999999997</v>
      </c>
      <c r="CT109" s="11">
        <v>0.96499999999999997</v>
      </c>
      <c r="CU109" s="11">
        <v>0.96499999999999997</v>
      </c>
      <c r="CV109" s="11">
        <v>0.96499999999999997</v>
      </c>
      <c r="CW109" s="11">
        <v>0.96499999999999997</v>
      </c>
      <c r="CX109" s="11">
        <v>0.96499999999999997</v>
      </c>
      <c r="CY109" s="11">
        <v>0.96499999999999997</v>
      </c>
      <c r="CZ109" s="11">
        <v>0.96499999999999997</v>
      </c>
      <c r="DA109" s="11">
        <v>0.96499999999999997</v>
      </c>
      <c r="DB109" s="11">
        <v>0.96499999999999997</v>
      </c>
    </row>
    <row r="110" spans="1:106" x14ac:dyDescent="0.25">
      <c r="A110" s="102">
        <v>18</v>
      </c>
      <c r="B110" s="11">
        <v>1</v>
      </c>
      <c r="C110" s="11">
        <v>0.92700000000000005</v>
      </c>
      <c r="D110" s="11">
        <v>0.9335</v>
      </c>
      <c r="E110" s="11">
        <v>0.93930000000000002</v>
      </c>
      <c r="F110" s="11">
        <v>0.94399999999999995</v>
      </c>
      <c r="G110" s="11">
        <v>0.94730000000000003</v>
      </c>
      <c r="H110" s="11">
        <v>0.94969999999999999</v>
      </c>
      <c r="I110" s="11">
        <v>0.95199999999999996</v>
      </c>
      <c r="J110" s="11">
        <v>0.95420000000000005</v>
      </c>
      <c r="K110" s="11">
        <v>0.95630000000000004</v>
      </c>
      <c r="L110" s="11">
        <v>0.95820000000000005</v>
      </c>
      <c r="M110" s="11">
        <v>0.95989999999999998</v>
      </c>
      <c r="N110" s="11">
        <v>0.96120000000000005</v>
      </c>
      <c r="O110" s="11">
        <v>0.96230000000000004</v>
      </c>
      <c r="P110" s="11">
        <v>0.96319999999999995</v>
      </c>
      <c r="Q110" s="11">
        <v>0.96499999999999997</v>
      </c>
      <c r="R110" s="11">
        <v>0.96499999999999997</v>
      </c>
      <c r="S110" s="11">
        <v>0.96499999999999997</v>
      </c>
      <c r="T110" s="11">
        <v>0.96499999999999997</v>
      </c>
      <c r="U110" s="11">
        <v>0.96499999999999997</v>
      </c>
      <c r="V110" s="11">
        <v>0.96499999999999997</v>
      </c>
      <c r="W110" s="11">
        <v>0.96499999999999997</v>
      </c>
      <c r="X110" s="11">
        <v>0.96499999999999997</v>
      </c>
      <c r="Y110" s="11">
        <v>0.96499999999999997</v>
      </c>
      <c r="Z110" s="11">
        <v>0.96499999999999997</v>
      </c>
      <c r="AA110" s="11">
        <v>0.96499999999999997</v>
      </c>
      <c r="AB110" s="11">
        <v>0.96499999999999997</v>
      </c>
      <c r="AC110" s="11">
        <v>0.96499999999999997</v>
      </c>
      <c r="AD110" s="11">
        <v>0.96499999999999997</v>
      </c>
      <c r="AE110" s="11">
        <v>0.96499999999999997</v>
      </c>
      <c r="AF110" s="11">
        <v>0.96499999999999997</v>
      </c>
      <c r="AG110" s="11">
        <v>0.96499999999999997</v>
      </c>
      <c r="AH110" s="11">
        <v>0.96499999999999997</v>
      </c>
      <c r="AI110" s="11">
        <v>0.96499999999999997</v>
      </c>
      <c r="AJ110" s="11">
        <v>0.96499999999999997</v>
      </c>
      <c r="AK110" s="11">
        <v>0.96499999999999997</v>
      </c>
      <c r="AL110" s="11">
        <v>0.96499999999999997</v>
      </c>
      <c r="AM110" s="11">
        <v>0.96499999999999997</v>
      </c>
      <c r="AN110" s="11">
        <v>0.96499999999999997</v>
      </c>
      <c r="AO110" s="11">
        <v>0.96499999999999997</v>
      </c>
      <c r="AP110" s="11">
        <v>0.96499999999999997</v>
      </c>
      <c r="AQ110" s="11">
        <v>0.96499999999999997</v>
      </c>
      <c r="AR110" s="11">
        <v>0.96499999999999997</v>
      </c>
      <c r="AS110" s="11">
        <v>0.96499999999999997</v>
      </c>
      <c r="AT110" s="11">
        <v>0.96499999999999997</v>
      </c>
      <c r="AU110" s="11">
        <v>0.96499999999999997</v>
      </c>
      <c r="AV110" s="11">
        <v>0.96499999999999997</v>
      </c>
      <c r="AW110" s="11">
        <v>0.96499999999999997</v>
      </c>
      <c r="AX110" s="11">
        <v>0.96499999999999997</v>
      </c>
      <c r="AY110" s="11">
        <v>0.96499999999999997</v>
      </c>
      <c r="AZ110" s="11">
        <v>0.96499999999999997</v>
      </c>
      <c r="BA110" s="11">
        <v>0.96499999999999997</v>
      </c>
      <c r="BB110" s="11">
        <v>0.96499999999999997</v>
      </c>
      <c r="BC110" s="11">
        <v>0.96499999999999997</v>
      </c>
      <c r="BD110" s="11">
        <v>0.96499999999999997</v>
      </c>
      <c r="BE110" s="11">
        <v>0.96499999999999997</v>
      </c>
      <c r="BF110" s="11">
        <v>0.96499999999999997</v>
      </c>
      <c r="BG110" s="11">
        <v>0.96499999999999997</v>
      </c>
      <c r="BH110" s="11">
        <v>0.96499999999999997</v>
      </c>
      <c r="BI110" s="11">
        <v>0.96499999999999997</v>
      </c>
      <c r="BJ110" s="11">
        <v>0.96499999999999997</v>
      </c>
      <c r="BK110" s="11">
        <v>0.96499999999999997</v>
      </c>
      <c r="BL110" s="11">
        <v>0.96499999999999997</v>
      </c>
      <c r="BM110" s="11">
        <v>0.96499999999999997</v>
      </c>
      <c r="BN110" s="11">
        <v>0.96499999999999997</v>
      </c>
      <c r="BO110" s="11">
        <v>0.96499999999999997</v>
      </c>
      <c r="BP110" s="11">
        <v>0.96499999999999997</v>
      </c>
      <c r="BQ110" s="11">
        <v>0.96499999999999997</v>
      </c>
      <c r="BR110" s="11">
        <v>0.96499999999999997</v>
      </c>
      <c r="BS110" s="11">
        <v>0.96499999999999997</v>
      </c>
      <c r="BT110" s="11">
        <v>0.96499999999999997</v>
      </c>
      <c r="BU110" s="11">
        <v>0.96499999999999997</v>
      </c>
      <c r="BV110" s="11">
        <v>0.96499999999999997</v>
      </c>
      <c r="BW110" s="11">
        <v>0.96499999999999997</v>
      </c>
      <c r="BX110" s="11">
        <v>0.96499999999999997</v>
      </c>
      <c r="BY110" s="11">
        <v>0.96499999999999997</v>
      </c>
      <c r="BZ110" s="11">
        <v>0.96499999999999997</v>
      </c>
      <c r="CA110" s="11">
        <v>0.96499999999999997</v>
      </c>
      <c r="CB110" s="11">
        <v>0.96499999999999997</v>
      </c>
      <c r="CC110" s="11">
        <v>0.96499999999999997</v>
      </c>
      <c r="CD110" s="11">
        <v>0.96499999999999997</v>
      </c>
      <c r="CE110" s="11">
        <v>0.96499999999999997</v>
      </c>
      <c r="CF110" s="11">
        <v>0.96499999999999997</v>
      </c>
      <c r="CG110" s="11">
        <v>0.96499999999999997</v>
      </c>
      <c r="CH110" s="11">
        <v>0.96499999999999997</v>
      </c>
      <c r="CI110" s="11">
        <v>0.96499999999999997</v>
      </c>
      <c r="CJ110" s="11">
        <v>0.96499999999999997</v>
      </c>
      <c r="CK110" s="11">
        <v>0.96499999999999997</v>
      </c>
      <c r="CL110" s="11">
        <v>0.96499999999999997</v>
      </c>
      <c r="CM110" s="11">
        <v>0.96499999999999997</v>
      </c>
      <c r="CN110" s="11">
        <v>0.96499999999999997</v>
      </c>
      <c r="CO110" s="11">
        <v>0.96499999999999997</v>
      </c>
      <c r="CP110" s="11">
        <v>0.96499999999999997</v>
      </c>
      <c r="CQ110" s="11">
        <v>0.96499999999999997</v>
      </c>
      <c r="CR110" s="11">
        <v>0.96499999999999997</v>
      </c>
      <c r="CS110" s="11">
        <v>0.96499999999999997</v>
      </c>
      <c r="CT110" s="11">
        <v>0.96499999999999997</v>
      </c>
      <c r="CU110" s="11">
        <v>0.96499999999999997</v>
      </c>
      <c r="CV110" s="11">
        <v>0.96499999999999997</v>
      </c>
      <c r="CW110" s="11">
        <v>0.96499999999999997</v>
      </c>
      <c r="CX110" s="11">
        <v>0.96499999999999997</v>
      </c>
      <c r="CY110" s="11">
        <v>0.96499999999999997</v>
      </c>
      <c r="CZ110" s="11">
        <v>0.96499999999999997</v>
      </c>
      <c r="DA110" s="11">
        <v>0.96499999999999997</v>
      </c>
      <c r="DB110" s="11">
        <v>0.96499999999999997</v>
      </c>
    </row>
    <row r="111" spans="1:106" x14ac:dyDescent="0.25">
      <c r="A111" s="102">
        <v>19</v>
      </c>
      <c r="B111" s="11">
        <v>1</v>
      </c>
      <c r="C111" s="11">
        <v>0.92700000000000005</v>
      </c>
      <c r="D111" s="11">
        <v>0.9335</v>
      </c>
      <c r="E111" s="11">
        <v>0.93930000000000002</v>
      </c>
      <c r="F111" s="11">
        <v>0.94399999999999995</v>
      </c>
      <c r="G111" s="11">
        <v>0.94730000000000003</v>
      </c>
      <c r="H111" s="11">
        <v>0.94969999999999999</v>
      </c>
      <c r="I111" s="11">
        <v>0.95199999999999996</v>
      </c>
      <c r="J111" s="11">
        <v>0.95420000000000005</v>
      </c>
      <c r="K111" s="11">
        <v>0.95630000000000004</v>
      </c>
      <c r="L111" s="11">
        <v>0.95820000000000005</v>
      </c>
      <c r="M111" s="11">
        <v>0.95989999999999998</v>
      </c>
      <c r="N111" s="11">
        <v>0.96120000000000005</v>
      </c>
      <c r="O111" s="11">
        <v>0.96230000000000004</v>
      </c>
      <c r="P111" s="11">
        <v>0.96289999999999998</v>
      </c>
      <c r="Q111" s="11">
        <v>0.96499999999999997</v>
      </c>
      <c r="R111" s="11">
        <v>0.96499999999999997</v>
      </c>
      <c r="S111" s="11">
        <v>0.96499999999999997</v>
      </c>
      <c r="T111" s="11">
        <v>0.96499999999999997</v>
      </c>
      <c r="U111" s="11">
        <v>0.96499999999999997</v>
      </c>
      <c r="V111" s="11">
        <v>0.96499999999999997</v>
      </c>
      <c r="W111" s="11">
        <v>0.96499999999999997</v>
      </c>
      <c r="X111" s="11">
        <v>0.96499999999999997</v>
      </c>
      <c r="Y111" s="11">
        <v>0.96499999999999997</v>
      </c>
      <c r="Z111" s="11">
        <v>0.96499999999999997</v>
      </c>
      <c r="AA111" s="11">
        <v>0.96499999999999997</v>
      </c>
      <c r="AB111" s="11">
        <v>0.96499999999999997</v>
      </c>
      <c r="AC111" s="11">
        <v>0.96499999999999997</v>
      </c>
      <c r="AD111" s="11">
        <v>0.96499999999999997</v>
      </c>
      <c r="AE111" s="11">
        <v>0.96499999999999997</v>
      </c>
      <c r="AF111" s="11">
        <v>0.96499999999999997</v>
      </c>
      <c r="AG111" s="11">
        <v>0.96499999999999997</v>
      </c>
      <c r="AH111" s="11">
        <v>0.96499999999999997</v>
      </c>
      <c r="AI111" s="11">
        <v>0.96499999999999997</v>
      </c>
      <c r="AJ111" s="11">
        <v>0.96499999999999997</v>
      </c>
      <c r="AK111" s="11">
        <v>0.96499999999999997</v>
      </c>
      <c r="AL111" s="11">
        <v>0.96499999999999997</v>
      </c>
      <c r="AM111" s="11">
        <v>0.96499999999999997</v>
      </c>
      <c r="AN111" s="11">
        <v>0.96499999999999997</v>
      </c>
      <c r="AO111" s="11">
        <v>0.96499999999999997</v>
      </c>
      <c r="AP111" s="11">
        <v>0.96499999999999997</v>
      </c>
      <c r="AQ111" s="11">
        <v>0.96499999999999997</v>
      </c>
      <c r="AR111" s="11">
        <v>0.96499999999999997</v>
      </c>
      <c r="AS111" s="11">
        <v>0.96499999999999997</v>
      </c>
      <c r="AT111" s="11">
        <v>0.96499999999999997</v>
      </c>
      <c r="AU111" s="11">
        <v>0.96499999999999997</v>
      </c>
      <c r="AV111" s="11">
        <v>0.96499999999999997</v>
      </c>
      <c r="AW111" s="11">
        <v>0.96499999999999997</v>
      </c>
      <c r="AX111" s="11">
        <v>0.96499999999999997</v>
      </c>
      <c r="AY111" s="11">
        <v>0.96499999999999997</v>
      </c>
      <c r="AZ111" s="11">
        <v>0.96499999999999997</v>
      </c>
      <c r="BA111" s="11">
        <v>0.96499999999999997</v>
      </c>
      <c r="BB111" s="11">
        <v>0.96499999999999997</v>
      </c>
      <c r="BC111" s="11">
        <v>0.96499999999999997</v>
      </c>
      <c r="BD111" s="11">
        <v>0.96499999999999997</v>
      </c>
      <c r="BE111" s="11">
        <v>0.96499999999999997</v>
      </c>
      <c r="BF111" s="11">
        <v>0.96499999999999997</v>
      </c>
      <c r="BG111" s="11">
        <v>0.96499999999999997</v>
      </c>
      <c r="BH111" s="11">
        <v>0.96499999999999997</v>
      </c>
      <c r="BI111" s="11">
        <v>0.96499999999999997</v>
      </c>
      <c r="BJ111" s="11">
        <v>0.96499999999999997</v>
      </c>
      <c r="BK111" s="11">
        <v>0.96499999999999997</v>
      </c>
      <c r="BL111" s="11">
        <v>0.96499999999999997</v>
      </c>
      <c r="BM111" s="11">
        <v>0.96499999999999997</v>
      </c>
      <c r="BN111" s="11">
        <v>0.96499999999999997</v>
      </c>
      <c r="BO111" s="11">
        <v>0.96499999999999997</v>
      </c>
      <c r="BP111" s="11">
        <v>0.96499999999999997</v>
      </c>
      <c r="BQ111" s="11">
        <v>0.96499999999999997</v>
      </c>
      <c r="BR111" s="11">
        <v>0.96499999999999997</v>
      </c>
      <c r="BS111" s="11">
        <v>0.96499999999999997</v>
      </c>
      <c r="BT111" s="11">
        <v>0.96499999999999997</v>
      </c>
      <c r="BU111" s="11">
        <v>0.96499999999999997</v>
      </c>
      <c r="BV111" s="11">
        <v>0.96499999999999997</v>
      </c>
      <c r="BW111" s="11">
        <v>0.96499999999999997</v>
      </c>
      <c r="BX111" s="11">
        <v>0.96499999999999997</v>
      </c>
      <c r="BY111" s="11">
        <v>0.96499999999999997</v>
      </c>
      <c r="BZ111" s="11">
        <v>0.96499999999999997</v>
      </c>
      <c r="CA111" s="11">
        <v>0.96499999999999997</v>
      </c>
      <c r="CB111" s="11">
        <v>0.96499999999999997</v>
      </c>
      <c r="CC111" s="11">
        <v>0.96499999999999997</v>
      </c>
      <c r="CD111" s="11">
        <v>0.96499999999999997</v>
      </c>
      <c r="CE111" s="11">
        <v>0.96499999999999997</v>
      </c>
      <c r="CF111" s="11">
        <v>0.96499999999999997</v>
      </c>
      <c r="CG111" s="11">
        <v>0.96499999999999997</v>
      </c>
      <c r="CH111" s="11">
        <v>0.96499999999999997</v>
      </c>
      <c r="CI111" s="11">
        <v>0.96499999999999997</v>
      </c>
      <c r="CJ111" s="11">
        <v>0.96499999999999997</v>
      </c>
      <c r="CK111" s="11">
        <v>0.96499999999999997</v>
      </c>
      <c r="CL111" s="11">
        <v>0.96499999999999997</v>
      </c>
      <c r="CM111" s="11">
        <v>0.96499999999999997</v>
      </c>
      <c r="CN111" s="11">
        <v>0.96499999999999997</v>
      </c>
      <c r="CO111" s="11">
        <v>0.96499999999999997</v>
      </c>
      <c r="CP111" s="11">
        <v>0.96499999999999997</v>
      </c>
      <c r="CQ111" s="11">
        <v>0.96499999999999997</v>
      </c>
      <c r="CR111" s="11">
        <v>0.96499999999999997</v>
      </c>
      <c r="CS111" s="11">
        <v>0.96499999999999997</v>
      </c>
      <c r="CT111" s="11">
        <v>0.96499999999999997</v>
      </c>
      <c r="CU111" s="11">
        <v>0.96499999999999997</v>
      </c>
      <c r="CV111" s="11">
        <v>0.96499999999999997</v>
      </c>
      <c r="CW111" s="11">
        <v>0.96499999999999997</v>
      </c>
      <c r="CX111" s="11">
        <v>0.96499999999999997</v>
      </c>
      <c r="CY111" s="11">
        <v>0.96499999999999997</v>
      </c>
      <c r="CZ111" s="11">
        <v>0.96499999999999997</v>
      </c>
      <c r="DA111" s="11">
        <v>0.96499999999999997</v>
      </c>
      <c r="DB111" s="11">
        <v>0.96499999999999997</v>
      </c>
    </row>
    <row r="112" spans="1:106" x14ac:dyDescent="0.25">
      <c r="A112" s="102">
        <v>20</v>
      </c>
      <c r="B112" s="11">
        <v>1</v>
      </c>
      <c r="C112" s="11">
        <v>0.92700000000000005</v>
      </c>
      <c r="D112" s="11">
        <v>0.9335</v>
      </c>
      <c r="E112" s="11">
        <v>0.93930000000000002</v>
      </c>
      <c r="F112" s="11">
        <v>0.94399999999999995</v>
      </c>
      <c r="G112" s="11">
        <v>0.94730000000000003</v>
      </c>
      <c r="H112" s="11">
        <v>0.94969999999999999</v>
      </c>
      <c r="I112" s="11">
        <v>0.95199999999999996</v>
      </c>
      <c r="J112" s="11">
        <v>0.95420000000000005</v>
      </c>
      <c r="K112" s="11">
        <v>0.95630000000000004</v>
      </c>
      <c r="L112" s="11">
        <v>0.95820000000000005</v>
      </c>
      <c r="M112" s="11">
        <v>0.95989999999999998</v>
      </c>
      <c r="N112" s="11">
        <v>0.96120000000000005</v>
      </c>
      <c r="O112" s="11">
        <v>0.96230000000000004</v>
      </c>
      <c r="P112" s="11">
        <v>0.96289999999999998</v>
      </c>
      <c r="Q112" s="11">
        <v>0.96499999999999997</v>
      </c>
      <c r="R112" s="11">
        <v>0.96499999999999997</v>
      </c>
      <c r="S112" s="11">
        <v>0.96499999999999997</v>
      </c>
      <c r="T112" s="11">
        <v>0.96499999999999997</v>
      </c>
      <c r="U112" s="11">
        <v>0.96499999999999997</v>
      </c>
      <c r="V112" s="11">
        <v>0.96499999999999997</v>
      </c>
      <c r="W112" s="11">
        <v>0.96499999999999997</v>
      </c>
      <c r="X112" s="11">
        <v>0.96499999999999997</v>
      </c>
      <c r="Y112" s="11">
        <v>0.96499999999999997</v>
      </c>
      <c r="Z112" s="11">
        <v>0.96499999999999997</v>
      </c>
      <c r="AA112" s="11">
        <v>0.96499999999999997</v>
      </c>
      <c r="AB112" s="11">
        <v>0.96499999999999997</v>
      </c>
      <c r="AC112" s="11">
        <v>0.96499999999999997</v>
      </c>
      <c r="AD112" s="11">
        <v>0.96499999999999997</v>
      </c>
      <c r="AE112" s="11">
        <v>0.96499999999999997</v>
      </c>
      <c r="AF112" s="11">
        <v>0.96499999999999997</v>
      </c>
      <c r="AG112" s="11">
        <v>0.96499999999999997</v>
      </c>
      <c r="AH112" s="11">
        <v>0.96499999999999997</v>
      </c>
      <c r="AI112" s="11">
        <v>0.96499999999999997</v>
      </c>
      <c r="AJ112" s="11">
        <v>0.96499999999999997</v>
      </c>
      <c r="AK112" s="11">
        <v>0.96499999999999997</v>
      </c>
      <c r="AL112" s="11">
        <v>0.96499999999999997</v>
      </c>
      <c r="AM112" s="11">
        <v>0.96499999999999997</v>
      </c>
      <c r="AN112" s="11">
        <v>0.96499999999999997</v>
      </c>
      <c r="AO112" s="11">
        <v>0.96499999999999997</v>
      </c>
      <c r="AP112" s="11">
        <v>0.96499999999999997</v>
      </c>
      <c r="AQ112" s="11">
        <v>0.96499999999999997</v>
      </c>
      <c r="AR112" s="11">
        <v>0.96499999999999997</v>
      </c>
      <c r="AS112" s="11">
        <v>0.96499999999999997</v>
      </c>
      <c r="AT112" s="11">
        <v>0.96499999999999997</v>
      </c>
      <c r="AU112" s="11">
        <v>0.96499999999999997</v>
      </c>
      <c r="AV112" s="11">
        <v>0.96499999999999997</v>
      </c>
      <c r="AW112" s="11">
        <v>0.96499999999999997</v>
      </c>
      <c r="AX112" s="11">
        <v>0.96499999999999997</v>
      </c>
      <c r="AY112" s="11">
        <v>0.96499999999999997</v>
      </c>
      <c r="AZ112" s="11">
        <v>0.96499999999999997</v>
      </c>
      <c r="BA112" s="11">
        <v>0.96499999999999997</v>
      </c>
      <c r="BB112" s="11">
        <v>0.96499999999999997</v>
      </c>
      <c r="BC112" s="11">
        <v>0.96499999999999997</v>
      </c>
      <c r="BD112" s="11">
        <v>0.96499999999999997</v>
      </c>
      <c r="BE112" s="11">
        <v>0.96499999999999997</v>
      </c>
      <c r="BF112" s="11">
        <v>0.96499999999999997</v>
      </c>
      <c r="BG112" s="11">
        <v>0.96499999999999997</v>
      </c>
      <c r="BH112" s="11">
        <v>0.96499999999999997</v>
      </c>
      <c r="BI112" s="11">
        <v>0.96499999999999997</v>
      </c>
      <c r="BJ112" s="11">
        <v>0.96499999999999997</v>
      </c>
      <c r="BK112" s="11">
        <v>0.96499999999999997</v>
      </c>
      <c r="BL112" s="11">
        <v>0.96499999999999997</v>
      </c>
      <c r="BM112" s="11">
        <v>0.96499999999999997</v>
      </c>
      <c r="BN112" s="11">
        <v>0.96499999999999997</v>
      </c>
      <c r="BO112" s="11">
        <v>0.96499999999999997</v>
      </c>
      <c r="BP112" s="11">
        <v>0.96499999999999997</v>
      </c>
      <c r="BQ112" s="11">
        <v>0.96499999999999997</v>
      </c>
      <c r="BR112" s="11">
        <v>0.96499999999999997</v>
      </c>
      <c r="BS112" s="11">
        <v>0.96499999999999997</v>
      </c>
      <c r="BT112" s="11">
        <v>0.96499999999999997</v>
      </c>
      <c r="BU112" s="11">
        <v>0.96499999999999997</v>
      </c>
      <c r="BV112" s="11">
        <v>0.96499999999999997</v>
      </c>
      <c r="BW112" s="11">
        <v>0.96499999999999997</v>
      </c>
      <c r="BX112" s="11">
        <v>0.96499999999999997</v>
      </c>
      <c r="BY112" s="11">
        <v>0.96499999999999997</v>
      </c>
      <c r="BZ112" s="11">
        <v>0.96499999999999997</v>
      </c>
      <c r="CA112" s="11">
        <v>0.96499999999999997</v>
      </c>
      <c r="CB112" s="11">
        <v>0.96499999999999997</v>
      </c>
      <c r="CC112" s="11">
        <v>0.96499999999999997</v>
      </c>
      <c r="CD112" s="11">
        <v>0.96499999999999997</v>
      </c>
      <c r="CE112" s="11">
        <v>0.96499999999999997</v>
      </c>
      <c r="CF112" s="11">
        <v>0.96499999999999997</v>
      </c>
      <c r="CG112" s="11">
        <v>0.96499999999999997</v>
      </c>
      <c r="CH112" s="11">
        <v>0.96499999999999997</v>
      </c>
      <c r="CI112" s="11">
        <v>0.96499999999999997</v>
      </c>
      <c r="CJ112" s="11">
        <v>0.96499999999999997</v>
      </c>
      <c r="CK112" s="11">
        <v>0.96499999999999997</v>
      </c>
      <c r="CL112" s="11">
        <v>0.96499999999999997</v>
      </c>
      <c r="CM112" s="11">
        <v>0.96499999999999997</v>
      </c>
      <c r="CN112" s="11">
        <v>0.96499999999999997</v>
      </c>
      <c r="CO112" s="11">
        <v>0.96499999999999997</v>
      </c>
      <c r="CP112" s="11">
        <v>0.96499999999999997</v>
      </c>
      <c r="CQ112" s="11">
        <v>0.96499999999999997</v>
      </c>
      <c r="CR112" s="11">
        <v>0.96499999999999997</v>
      </c>
      <c r="CS112" s="11">
        <v>0.96499999999999997</v>
      </c>
      <c r="CT112" s="11">
        <v>0.96499999999999997</v>
      </c>
      <c r="CU112" s="11">
        <v>0.96499999999999997</v>
      </c>
      <c r="CV112" s="11">
        <v>0.96499999999999997</v>
      </c>
      <c r="CW112" s="11">
        <v>0.96499999999999997</v>
      </c>
      <c r="CX112" s="11">
        <v>0.96499999999999997</v>
      </c>
      <c r="CY112" s="11">
        <v>0.96499999999999997</v>
      </c>
      <c r="CZ112" s="11">
        <v>0.96499999999999997</v>
      </c>
      <c r="DA112" s="11">
        <v>0.96499999999999997</v>
      </c>
      <c r="DB112" s="11">
        <v>0.96499999999999997</v>
      </c>
    </row>
    <row r="113" spans="1:106" x14ac:dyDescent="0.25">
      <c r="A113" s="102">
        <v>21</v>
      </c>
      <c r="B113" s="11">
        <v>1</v>
      </c>
      <c r="C113" s="11">
        <v>0.92700000000000005</v>
      </c>
      <c r="D113" s="11">
        <v>0.9335</v>
      </c>
      <c r="E113" s="11">
        <v>0.93930000000000002</v>
      </c>
      <c r="F113" s="11">
        <v>0.94399999999999995</v>
      </c>
      <c r="G113" s="11">
        <v>0.94730000000000003</v>
      </c>
      <c r="H113" s="11">
        <v>0.94969999999999999</v>
      </c>
      <c r="I113" s="11">
        <v>0.95199999999999996</v>
      </c>
      <c r="J113" s="11">
        <v>0.95420000000000005</v>
      </c>
      <c r="K113" s="11">
        <v>0.95630000000000004</v>
      </c>
      <c r="L113" s="11">
        <v>0.95820000000000005</v>
      </c>
      <c r="M113" s="11">
        <v>0.95989999999999998</v>
      </c>
      <c r="N113" s="11">
        <v>0.96120000000000005</v>
      </c>
      <c r="O113" s="11">
        <v>0.96230000000000004</v>
      </c>
      <c r="P113" s="11">
        <v>0.96289999999999998</v>
      </c>
      <c r="Q113" s="11">
        <v>0.96499999999999997</v>
      </c>
      <c r="R113" s="11">
        <v>0.96499999999999997</v>
      </c>
      <c r="S113" s="11">
        <v>0.96499999999999997</v>
      </c>
      <c r="T113" s="11">
        <v>0.96499999999999997</v>
      </c>
      <c r="U113" s="11">
        <v>0.96499999999999997</v>
      </c>
      <c r="V113" s="11">
        <v>0.96499999999999997</v>
      </c>
      <c r="W113" s="11">
        <v>0.96499999999999997</v>
      </c>
      <c r="X113" s="11">
        <v>0.96499999999999997</v>
      </c>
      <c r="Y113" s="11">
        <v>0.96499999999999997</v>
      </c>
      <c r="Z113" s="11">
        <v>0.96499999999999997</v>
      </c>
      <c r="AA113" s="11">
        <v>0.96499999999999997</v>
      </c>
      <c r="AB113" s="11">
        <v>0.96499999999999997</v>
      </c>
      <c r="AC113" s="11">
        <v>0.96499999999999997</v>
      </c>
      <c r="AD113" s="11">
        <v>0.96499999999999997</v>
      </c>
      <c r="AE113" s="11">
        <v>0.96499999999999997</v>
      </c>
      <c r="AF113" s="11">
        <v>0.96499999999999997</v>
      </c>
      <c r="AG113" s="11">
        <v>0.96499999999999997</v>
      </c>
      <c r="AH113" s="11">
        <v>0.96499999999999997</v>
      </c>
      <c r="AI113" s="11">
        <v>0.96499999999999997</v>
      </c>
      <c r="AJ113" s="11">
        <v>0.96499999999999997</v>
      </c>
      <c r="AK113" s="11">
        <v>0.96499999999999997</v>
      </c>
      <c r="AL113" s="11">
        <v>0.96499999999999997</v>
      </c>
      <c r="AM113" s="11">
        <v>0.96499999999999997</v>
      </c>
      <c r="AN113" s="11">
        <v>0.96499999999999997</v>
      </c>
      <c r="AO113" s="11">
        <v>0.96499999999999997</v>
      </c>
      <c r="AP113" s="11">
        <v>0.96499999999999997</v>
      </c>
      <c r="AQ113" s="11">
        <v>0.96499999999999997</v>
      </c>
      <c r="AR113" s="11">
        <v>0.96499999999999997</v>
      </c>
      <c r="AS113" s="11">
        <v>0.96499999999999997</v>
      </c>
      <c r="AT113" s="11">
        <v>0.96499999999999997</v>
      </c>
      <c r="AU113" s="11">
        <v>0.96499999999999997</v>
      </c>
      <c r="AV113" s="11">
        <v>0.96499999999999997</v>
      </c>
      <c r="AW113" s="11">
        <v>0.96499999999999997</v>
      </c>
      <c r="AX113" s="11">
        <v>0.96499999999999997</v>
      </c>
      <c r="AY113" s="11">
        <v>0.96499999999999997</v>
      </c>
      <c r="AZ113" s="11">
        <v>0.96499999999999997</v>
      </c>
      <c r="BA113" s="11">
        <v>0.96499999999999997</v>
      </c>
      <c r="BB113" s="11">
        <v>0.96499999999999997</v>
      </c>
      <c r="BC113" s="11">
        <v>0.96499999999999997</v>
      </c>
      <c r="BD113" s="11">
        <v>0.96499999999999997</v>
      </c>
      <c r="BE113" s="11">
        <v>0.96499999999999997</v>
      </c>
      <c r="BF113" s="11">
        <v>0.96499999999999997</v>
      </c>
      <c r="BG113" s="11">
        <v>0.96499999999999997</v>
      </c>
      <c r="BH113" s="11">
        <v>0.96499999999999997</v>
      </c>
      <c r="BI113" s="11">
        <v>0.96499999999999997</v>
      </c>
      <c r="BJ113" s="11">
        <v>0.96499999999999997</v>
      </c>
      <c r="BK113" s="11">
        <v>0.96499999999999997</v>
      </c>
      <c r="BL113" s="11">
        <v>0.96499999999999997</v>
      </c>
      <c r="BM113" s="11">
        <v>0.96499999999999997</v>
      </c>
      <c r="BN113" s="11">
        <v>0.96499999999999997</v>
      </c>
      <c r="BO113" s="11">
        <v>0.96499999999999997</v>
      </c>
      <c r="BP113" s="11">
        <v>0.96499999999999997</v>
      </c>
      <c r="BQ113" s="11">
        <v>0.96499999999999997</v>
      </c>
      <c r="BR113" s="11">
        <v>0.96499999999999997</v>
      </c>
      <c r="BS113" s="11">
        <v>0.96499999999999997</v>
      </c>
      <c r="BT113" s="11">
        <v>0.96499999999999997</v>
      </c>
      <c r="BU113" s="11">
        <v>0.96499999999999997</v>
      </c>
      <c r="BV113" s="11">
        <v>0.96499999999999997</v>
      </c>
      <c r="BW113" s="11">
        <v>0.96499999999999997</v>
      </c>
      <c r="BX113" s="11">
        <v>0.96499999999999997</v>
      </c>
      <c r="BY113" s="11">
        <v>0.96499999999999997</v>
      </c>
      <c r="BZ113" s="11">
        <v>0.96499999999999997</v>
      </c>
      <c r="CA113" s="11">
        <v>0.96499999999999997</v>
      </c>
      <c r="CB113" s="11">
        <v>0.96499999999999997</v>
      </c>
      <c r="CC113" s="11">
        <v>0.96499999999999997</v>
      </c>
      <c r="CD113" s="11">
        <v>0.96499999999999997</v>
      </c>
      <c r="CE113" s="11">
        <v>0.96499999999999997</v>
      </c>
      <c r="CF113" s="11">
        <v>0.96499999999999997</v>
      </c>
      <c r="CG113" s="11">
        <v>0.96499999999999997</v>
      </c>
      <c r="CH113" s="11">
        <v>0.96499999999999997</v>
      </c>
      <c r="CI113" s="11">
        <v>0.96499999999999997</v>
      </c>
      <c r="CJ113" s="11">
        <v>0.96499999999999997</v>
      </c>
      <c r="CK113" s="11">
        <v>0.96499999999999997</v>
      </c>
      <c r="CL113" s="11">
        <v>0.96499999999999997</v>
      </c>
      <c r="CM113" s="11">
        <v>0.96499999999999997</v>
      </c>
      <c r="CN113" s="11">
        <v>0.96499999999999997</v>
      </c>
      <c r="CO113" s="11">
        <v>0.96499999999999997</v>
      </c>
      <c r="CP113" s="11">
        <v>0.96499999999999997</v>
      </c>
      <c r="CQ113" s="11">
        <v>0.96499999999999997</v>
      </c>
      <c r="CR113" s="11">
        <v>0.96499999999999997</v>
      </c>
      <c r="CS113" s="11">
        <v>0.96499999999999997</v>
      </c>
      <c r="CT113" s="11">
        <v>0.96499999999999997</v>
      </c>
      <c r="CU113" s="11">
        <v>0.96499999999999997</v>
      </c>
      <c r="CV113" s="11">
        <v>0.96499999999999997</v>
      </c>
      <c r="CW113" s="11">
        <v>0.96499999999999997</v>
      </c>
      <c r="CX113" s="11">
        <v>0.96499999999999997</v>
      </c>
      <c r="CY113" s="11">
        <v>0.96499999999999997</v>
      </c>
      <c r="CZ113" s="11">
        <v>0.96499999999999997</v>
      </c>
      <c r="DA113" s="11">
        <v>0.96499999999999997</v>
      </c>
      <c r="DB113" s="11">
        <v>0.96499999999999997</v>
      </c>
    </row>
    <row r="114" spans="1:106" x14ac:dyDescent="0.25">
      <c r="A114" s="102">
        <v>22</v>
      </c>
      <c r="B114" s="11">
        <v>1</v>
      </c>
      <c r="C114" s="11">
        <v>0.92789999999999995</v>
      </c>
      <c r="D114" s="11">
        <v>0.93400000000000005</v>
      </c>
      <c r="E114" s="11">
        <v>0.9395</v>
      </c>
      <c r="F114" s="11">
        <v>0.94410000000000005</v>
      </c>
      <c r="G114" s="11">
        <v>0.94730000000000003</v>
      </c>
      <c r="H114" s="11">
        <v>0.94969999999999999</v>
      </c>
      <c r="I114" s="11">
        <v>0.95199999999999996</v>
      </c>
      <c r="J114" s="11">
        <v>0.95420000000000005</v>
      </c>
      <c r="K114" s="11">
        <v>0.95630000000000004</v>
      </c>
      <c r="L114" s="11">
        <v>0.95820000000000005</v>
      </c>
      <c r="M114" s="11">
        <v>0.95989999999999998</v>
      </c>
      <c r="N114" s="11">
        <v>0.96120000000000005</v>
      </c>
      <c r="O114" s="11">
        <v>0.96230000000000004</v>
      </c>
      <c r="P114" s="11">
        <v>0.96289999999999998</v>
      </c>
      <c r="Q114" s="11">
        <v>0.96499999999999997</v>
      </c>
      <c r="R114" s="11">
        <v>0.96499999999999997</v>
      </c>
      <c r="S114" s="11">
        <v>0.96499999999999997</v>
      </c>
      <c r="T114" s="11">
        <v>0.96499999999999997</v>
      </c>
      <c r="U114" s="11">
        <v>0.96499999999999997</v>
      </c>
      <c r="V114" s="11">
        <v>0.96499999999999997</v>
      </c>
      <c r="W114" s="11">
        <v>0.96499999999999997</v>
      </c>
      <c r="X114" s="11">
        <v>0.96499999999999997</v>
      </c>
      <c r="Y114" s="11">
        <v>0.96499999999999997</v>
      </c>
      <c r="Z114" s="11">
        <v>0.96499999999999997</v>
      </c>
      <c r="AA114" s="11">
        <v>0.96499999999999997</v>
      </c>
      <c r="AB114" s="11">
        <v>0.96499999999999997</v>
      </c>
      <c r="AC114" s="11">
        <v>0.96499999999999997</v>
      </c>
      <c r="AD114" s="11">
        <v>0.96499999999999997</v>
      </c>
      <c r="AE114" s="11">
        <v>0.96499999999999997</v>
      </c>
      <c r="AF114" s="11">
        <v>0.96499999999999997</v>
      </c>
      <c r="AG114" s="11">
        <v>0.96499999999999997</v>
      </c>
      <c r="AH114" s="11">
        <v>0.96499999999999997</v>
      </c>
      <c r="AI114" s="11">
        <v>0.96499999999999997</v>
      </c>
      <c r="AJ114" s="11">
        <v>0.96499999999999997</v>
      </c>
      <c r="AK114" s="11">
        <v>0.96499999999999997</v>
      </c>
      <c r="AL114" s="11">
        <v>0.96499999999999997</v>
      </c>
      <c r="AM114" s="11">
        <v>0.96499999999999997</v>
      </c>
      <c r="AN114" s="11">
        <v>0.96499999999999997</v>
      </c>
      <c r="AO114" s="11">
        <v>0.96499999999999997</v>
      </c>
      <c r="AP114" s="11">
        <v>0.96499999999999997</v>
      </c>
      <c r="AQ114" s="11">
        <v>0.96499999999999997</v>
      </c>
      <c r="AR114" s="11">
        <v>0.96499999999999997</v>
      </c>
      <c r="AS114" s="11">
        <v>0.96499999999999997</v>
      </c>
      <c r="AT114" s="11">
        <v>0.96499999999999997</v>
      </c>
      <c r="AU114" s="11">
        <v>0.96499999999999997</v>
      </c>
      <c r="AV114" s="11">
        <v>0.96499999999999997</v>
      </c>
      <c r="AW114" s="11">
        <v>0.96499999999999997</v>
      </c>
      <c r="AX114" s="11">
        <v>0.96499999999999997</v>
      </c>
      <c r="AY114" s="11">
        <v>0.96499999999999997</v>
      </c>
      <c r="AZ114" s="11">
        <v>0.96499999999999997</v>
      </c>
      <c r="BA114" s="11">
        <v>0.96499999999999997</v>
      </c>
      <c r="BB114" s="11">
        <v>0.96499999999999997</v>
      </c>
      <c r="BC114" s="11">
        <v>0.96499999999999997</v>
      </c>
      <c r="BD114" s="11">
        <v>0.96499999999999997</v>
      </c>
      <c r="BE114" s="11">
        <v>0.96499999999999997</v>
      </c>
      <c r="BF114" s="11">
        <v>0.96499999999999997</v>
      </c>
      <c r="BG114" s="11">
        <v>0.96499999999999997</v>
      </c>
      <c r="BH114" s="11">
        <v>0.96499999999999997</v>
      </c>
      <c r="BI114" s="11">
        <v>0.96499999999999997</v>
      </c>
      <c r="BJ114" s="11">
        <v>0.96499999999999997</v>
      </c>
      <c r="BK114" s="11">
        <v>0.96499999999999997</v>
      </c>
      <c r="BL114" s="11">
        <v>0.96499999999999997</v>
      </c>
      <c r="BM114" s="11">
        <v>0.96499999999999997</v>
      </c>
      <c r="BN114" s="11">
        <v>0.96499999999999997</v>
      </c>
      <c r="BO114" s="11">
        <v>0.96499999999999997</v>
      </c>
      <c r="BP114" s="11">
        <v>0.96499999999999997</v>
      </c>
      <c r="BQ114" s="11">
        <v>0.96499999999999997</v>
      </c>
      <c r="BR114" s="11">
        <v>0.96499999999999997</v>
      </c>
      <c r="BS114" s="11">
        <v>0.96499999999999997</v>
      </c>
      <c r="BT114" s="11">
        <v>0.96499999999999997</v>
      </c>
      <c r="BU114" s="11">
        <v>0.96499999999999997</v>
      </c>
      <c r="BV114" s="11">
        <v>0.96499999999999997</v>
      </c>
      <c r="BW114" s="11">
        <v>0.96499999999999997</v>
      </c>
      <c r="BX114" s="11">
        <v>0.96499999999999997</v>
      </c>
      <c r="BY114" s="11">
        <v>0.96499999999999997</v>
      </c>
      <c r="BZ114" s="11">
        <v>0.96499999999999997</v>
      </c>
      <c r="CA114" s="11">
        <v>0.96499999999999997</v>
      </c>
      <c r="CB114" s="11">
        <v>0.96499999999999997</v>
      </c>
      <c r="CC114" s="11">
        <v>0.96499999999999997</v>
      </c>
      <c r="CD114" s="11">
        <v>0.96499999999999997</v>
      </c>
      <c r="CE114" s="11">
        <v>0.96499999999999997</v>
      </c>
      <c r="CF114" s="11">
        <v>0.96499999999999997</v>
      </c>
      <c r="CG114" s="11">
        <v>0.96499999999999997</v>
      </c>
      <c r="CH114" s="11">
        <v>0.96499999999999997</v>
      </c>
      <c r="CI114" s="11">
        <v>0.96499999999999997</v>
      </c>
      <c r="CJ114" s="11">
        <v>0.96499999999999997</v>
      </c>
      <c r="CK114" s="11">
        <v>0.96499999999999997</v>
      </c>
      <c r="CL114" s="11">
        <v>0.96499999999999997</v>
      </c>
      <c r="CM114" s="11">
        <v>0.96499999999999997</v>
      </c>
      <c r="CN114" s="11">
        <v>0.96499999999999997</v>
      </c>
      <c r="CO114" s="11">
        <v>0.96499999999999997</v>
      </c>
      <c r="CP114" s="11">
        <v>0.96499999999999997</v>
      </c>
      <c r="CQ114" s="11">
        <v>0.96499999999999997</v>
      </c>
      <c r="CR114" s="11">
        <v>0.96499999999999997</v>
      </c>
      <c r="CS114" s="11">
        <v>0.96499999999999997</v>
      </c>
      <c r="CT114" s="11">
        <v>0.96499999999999997</v>
      </c>
      <c r="CU114" s="11">
        <v>0.96499999999999997</v>
      </c>
      <c r="CV114" s="11">
        <v>0.96499999999999997</v>
      </c>
      <c r="CW114" s="11">
        <v>0.96499999999999997</v>
      </c>
      <c r="CX114" s="11">
        <v>0.96499999999999997</v>
      </c>
      <c r="CY114" s="11">
        <v>0.96499999999999997</v>
      </c>
      <c r="CZ114" s="11">
        <v>0.96499999999999997</v>
      </c>
      <c r="DA114" s="11">
        <v>0.96499999999999997</v>
      </c>
      <c r="DB114" s="11">
        <v>0.96499999999999997</v>
      </c>
    </row>
    <row r="115" spans="1:106" x14ac:dyDescent="0.25">
      <c r="A115" s="102">
        <v>23</v>
      </c>
      <c r="B115" s="11">
        <v>1</v>
      </c>
      <c r="C115" s="11">
        <v>0.92879999999999996</v>
      </c>
      <c r="D115" s="11">
        <v>0.93459999999999999</v>
      </c>
      <c r="E115" s="11">
        <v>0.93979999999999997</v>
      </c>
      <c r="F115" s="11">
        <v>0.94420000000000004</v>
      </c>
      <c r="G115" s="11">
        <v>0.94730000000000003</v>
      </c>
      <c r="H115" s="11">
        <v>0.94969999999999999</v>
      </c>
      <c r="I115" s="11">
        <v>0.95199999999999996</v>
      </c>
      <c r="J115" s="11">
        <v>0.95420000000000005</v>
      </c>
      <c r="K115" s="11">
        <v>0.95630000000000004</v>
      </c>
      <c r="L115" s="11">
        <v>0.95820000000000005</v>
      </c>
      <c r="M115" s="11">
        <v>0.95989999999999998</v>
      </c>
      <c r="N115" s="11">
        <v>0.96120000000000005</v>
      </c>
      <c r="O115" s="11">
        <v>0.96230000000000004</v>
      </c>
      <c r="P115" s="11">
        <v>0.96289999999999998</v>
      </c>
      <c r="Q115" s="11">
        <v>0.96499999999999997</v>
      </c>
      <c r="R115" s="11">
        <v>0.96499999999999997</v>
      </c>
      <c r="S115" s="11">
        <v>0.96499999999999997</v>
      </c>
      <c r="T115" s="11">
        <v>0.96499999999999997</v>
      </c>
      <c r="U115" s="11">
        <v>0.96499999999999997</v>
      </c>
      <c r="V115" s="11">
        <v>0.96499999999999997</v>
      </c>
      <c r="W115" s="11">
        <v>0.96499999999999997</v>
      </c>
      <c r="X115" s="11">
        <v>0.96499999999999997</v>
      </c>
      <c r="Y115" s="11">
        <v>0.96499999999999997</v>
      </c>
      <c r="Z115" s="11">
        <v>0.96499999999999997</v>
      </c>
      <c r="AA115" s="11">
        <v>0.96499999999999997</v>
      </c>
      <c r="AB115" s="11">
        <v>0.96499999999999997</v>
      </c>
      <c r="AC115" s="11">
        <v>0.96499999999999997</v>
      </c>
      <c r="AD115" s="11">
        <v>0.96499999999999997</v>
      </c>
      <c r="AE115" s="11">
        <v>0.96499999999999997</v>
      </c>
      <c r="AF115" s="11">
        <v>0.96499999999999997</v>
      </c>
      <c r="AG115" s="11">
        <v>0.96499999999999997</v>
      </c>
      <c r="AH115" s="11">
        <v>0.96499999999999997</v>
      </c>
      <c r="AI115" s="11">
        <v>0.96499999999999997</v>
      </c>
      <c r="AJ115" s="11">
        <v>0.96499999999999997</v>
      </c>
      <c r="AK115" s="11">
        <v>0.96499999999999997</v>
      </c>
      <c r="AL115" s="11">
        <v>0.96499999999999997</v>
      </c>
      <c r="AM115" s="11">
        <v>0.96499999999999997</v>
      </c>
      <c r="AN115" s="11">
        <v>0.96499999999999997</v>
      </c>
      <c r="AO115" s="11">
        <v>0.96499999999999997</v>
      </c>
      <c r="AP115" s="11">
        <v>0.96499999999999997</v>
      </c>
      <c r="AQ115" s="11">
        <v>0.96499999999999997</v>
      </c>
      <c r="AR115" s="11">
        <v>0.96499999999999997</v>
      </c>
      <c r="AS115" s="11">
        <v>0.96499999999999997</v>
      </c>
      <c r="AT115" s="11">
        <v>0.96499999999999997</v>
      </c>
      <c r="AU115" s="11">
        <v>0.96499999999999997</v>
      </c>
      <c r="AV115" s="11">
        <v>0.96499999999999997</v>
      </c>
      <c r="AW115" s="11">
        <v>0.96499999999999997</v>
      </c>
      <c r="AX115" s="11">
        <v>0.96499999999999997</v>
      </c>
      <c r="AY115" s="11">
        <v>0.96499999999999997</v>
      </c>
      <c r="AZ115" s="11">
        <v>0.96499999999999997</v>
      </c>
      <c r="BA115" s="11">
        <v>0.96499999999999997</v>
      </c>
      <c r="BB115" s="11">
        <v>0.96499999999999997</v>
      </c>
      <c r="BC115" s="11">
        <v>0.96499999999999997</v>
      </c>
      <c r="BD115" s="11">
        <v>0.96499999999999997</v>
      </c>
      <c r="BE115" s="11">
        <v>0.96499999999999997</v>
      </c>
      <c r="BF115" s="11">
        <v>0.96499999999999997</v>
      </c>
      <c r="BG115" s="11">
        <v>0.96499999999999997</v>
      </c>
      <c r="BH115" s="11">
        <v>0.96499999999999997</v>
      </c>
      <c r="BI115" s="11">
        <v>0.96499999999999997</v>
      </c>
      <c r="BJ115" s="11">
        <v>0.96499999999999997</v>
      </c>
      <c r="BK115" s="11">
        <v>0.96499999999999997</v>
      </c>
      <c r="BL115" s="11">
        <v>0.96499999999999997</v>
      </c>
      <c r="BM115" s="11">
        <v>0.96499999999999997</v>
      </c>
      <c r="BN115" s="11">
        <v>0.96499999999999997</v>
      </c>
      <c r="BO115" s="11">
        <v>0.96499999999999997</v>
      </c>
      <c r="BP115" s="11">
        <v>0.96499999999999997</v>
      </c>
      <c r="BQ115" s="11">
        <v>0.96499999999999997</v>
      </c>
      <c r="BR115" s="11">
        <v>0.96499999999999997</v>
      </c>
      <c r="BS115" s="11">
        <v>0.96499999999999997</v>
      </c>
      <c r="BT115" s="11">
        <v>0.96499999999999997</v>
      </c>
      <c r="BU115" s="11">
        <v>0.96499999999999997</v>
      </c>
      <c r="BV115" s="11">
        <v>0.96499999999999997</v>
      </c>
      <c r="BW115" s="11">
        <v>0.96499999999999997</v>
      </c>
      <c r="BX115" s="11">
        <v>0.96499999999999997</v>
      </c>
      <c r="BY115" s="11">
        <v>0.96499999999999997</v>
      </c>
      <c r="BZ115" s="11">
        <v>0.96499999999999997</v>
      </c>
      <c r="CA115" s="11">
        <v>0.96499999999999997</v>
      </c>
      <c r="CB115" s="11">
        <v>0.96499999999999997</v>
      </c>
      <c r="CC115" s="11">
        <v>0.96499999999999997</v>
      </c>
      <c r="CD115" s="11">
        <v>0.96499999999999997</v>
      </c>
      <c r="CE115" s="11">
        <v>0.96499999999999997</v>
      </c>
      <c r="CF115" s="11">
        <v>0.96499999999999997</v>
      </c>
      <c r="CG115" s="11">
        <v>0.96499999999999997</v>
      </c>
      <c r="CH115" s="11">
        <v>0.96499999999999997</v>
      </c>
      <c r="CI115" s="11">
        <v>0.96499999999999997</v>
      </c>
      <c r="CJ115" s="11">
        <v>0.96499999999999997</v>
      </c>
      <c r="CK115" s="11">
        <v>0.96499999999999997</v>
      </c>
      <c r="CL115" s="11">
        <v>0.96499999999999997</v>
      </c>
      <c r="CM115" s="11">
        <v>0.96499999999999997</v>
      </c>
      <c r="CN115" s="11">
        <v>0.96499999999999997</v>
      </c>
      <c r="CO115" s="11">
        <v>0.96499999999999997</v>
      </c>
      <c r="CP115" s="11">
        <v>0.96499999999999997</v>
      </c>
      <c r="CQ115" s="11">
        <v>0.96499999999999997</v>
      </c>
      <c r="CR115" s="11">
        <v>0.96499999999999997</v>
      </c>
      <c r="CS115" s="11">
        <v>0.96499999999999997</v>
      </c>
      <c r="CT115" s="11">
        <v>0.96499999999999997</v>
      </c>
      <c r="CU115" s="11">
        <v>0.96499999999999997</v>
      </c>
      <c r="CV115" s="11">
        <v>0.96499999999999997</v>
      </c>
      <c r="CW115" s="11">
        <v>0.96499999999999997</v>
      </c>
      <c r="CX115" s="11">
        <v>0.96499999999999997</v>
      </c>
      <c r="CY115" s="11">
        <v>0.96499999999999997</v>
      </c>
      <c r="CZ115" s="11">
        <v>0.96499999999999997</v>
      </c>
      <c r="DA115" s="11">
        <v>0.96499999999999997</v>
      </c>
      <c r="DB115" s="11">
        <v>0.96499999999999997</v>
      </c>
    </row>
    <row r="116" spans="1:106" x14ac:dyDescent="0.25">
      <c r="A116" s="102">
        <v>24</v>
      </c>
      <c r="B116" s="11">
        <v>1</v>
      </c>
      <c r="C116" s="11">
        <v>0.92979999999999996</v>
      </c>
      <c r="D116" s="11">
        <v>0.93510000000000004</v>
      </c>
      <c r="E116" s="11">
        <v>0.94010000000000005</v>
      </c>
      <c r="F116" s="11">
        <v>0.94420000000000004</v>
      </c>
      <c r="G116" s="11">
        <v>0.94730000000000003</v>
      </c>
      <c r="H116" s="11">
        <v>0.94969999999999999</v>
      </c>
      <c r="I116" s="11">
        <v>0.95199999999999996</v>
      </c>
      <c r="J116" s="11">
        <v>0.95420000000000005</v>
      </c>
      <c r="K116" s="11">
        <v>0.95630000000000004</v>
      </c>
      <c r="L116" s="11">
        <v>0.95820000000000005</v>
      </c>
      <c r="M116" s="11">
        <v>0.95989999999999998</v>
      </c>
      <c r="N116" s="11">
        <v>0.96120000000000005</v>
      </c>
      <c r="O116" s="11">
        <v>0.96230000000000004</v>
      </c>
      <c r="P116" s="11">
        <v>0.96289999999999998</v>
      </c>
      <c r="Q116" s="11">
        <v>0.96499999999999997</v>
      </c>
      <c r="R116" s="11">
        <v>0.96499999999999997</v>
      </c>
      <c r="S116" s="11">
        <v>0.96499999999999997</v>
      </c>
      <c r="T116" s="11">
        <v>0.96499999999999997</v>
      </c>
      <c r="U116" s="11">
        <v>0.96499999999999997</v>
      </c>
      <c r="V116" s="11">
        <v>0.96499999999999997</v>
      </c>
      <c r="W116" s="11">
        <v>0.96499999999999997</v>
      </c>
      <c r="X116" s="11">
        <v>0.96499999999999997</v>
      </c>
      <c r="Y116" s="11">
        <v>0.96499999999999997</v>
      </c>
      <c r="Z116" s="11">
        <v>0.96499999999999997</v>
      </c>
      <c r="AA116" s="11">
        <v>0.96499999999999997</v>
      </c>
      <c r="AB116" s="11">
        <v>0.96499999999999997</v>
      </c>
      <c r="AC116" s="11">
        <v>0.96499999999999997</v>
      </c>
      <c r="AD116" s="11">
        <v>0.96499999999999997</v>
      </c>
      <c r="AE116" s="11">
        <v>0.96499999999999997</v>
      </c>
      <c r="AF116" s="11">
        <v>0.96499999999999997</v>
      </c>
      <c r="AG116" s="11">
        <v>0.96499999999999997</v>
      </c>
      <c r="AH116" s="11">
        <v>0.96499999999999997</v>
      </c>
      <c r="AI116" s="11">
        <v>0.96499999999999997</v>
      </c>
      <c r="AJ116" s="11">
        <v>0.96499999999999997</v>
      </c>
      <c r="AK116" s="11">
        <v>0.96499999999999997</v>
      </c>
      <c r="AL116" s="11">
        <v>0.96499999999999997</v>
      </c>
      <c r="AM116" s="11">
        <v>0.96499999999999997</v>
      </c>
      <c r="AN116" s="11">
        <v>0.96499999999999997</v>
      </c>
      <c r="AO116" s="11">
        <v>0.96499999999999997</v>
      </c>
      <c r="AP116" s="11">
        <v>0.96499999999999997</v>
      </c>
      <c r="AQ116" s="11">
        <v>0.96499999999999997</v>
      </c>
      <c r="AR116" s="11">
        <v>0.96499999999999997</v>
      </c>
      <c r="AS116" s="11">
        <v>0.96499999999999997</v>
      </c>
      <c r="AT116" s="11">
        <v>0.96499999999999997</v>
      </c>
      <c r="AU116" s="11">
        <v>0.96499999999999997</v>
      </c>
      <c r="AV116" s="11">
        <v>0.96499999999999997</v>
      </c>
      <c r="AW116" s="11">
        <v>0.96499999999999997</v>
      </c>
      <c r="AX116" s="11">
        <v>0.96499999999999997</v>
      </c>
      <c r="AY116" s="11">
        <v>0.96499999999999997</v>
      </c>
      <c r="AZ116" s="11">
        <v>0.96499999999999997</v>
      </c>
      <c r="BA116" s="11">
        <v>0.96499999999999997</v>
      </c>
      <c r="BB116" s="11">
        <v>0.96499999999999997</v>
      </c>
      <c r="BC116" s="11">
        <v>0.96499999999999997</v>
      </c>
      <c r="BD116" s="11">
        <v>0.96499999999999997</v>
      </c>
      <c r="BE116" s="11">
        <v>0.96499999999999997</v>
      </c>
      <c r="BF116" s="11">
        <v>0.96499999999999997</v>
      </c>
      <c r="BG116" s="11">
        <v>0.96499999999999997</v>
      </c>
      <c r="BH116" s="11">
        <v>0.96499999999999997</v>
      </c>
      <c r="BI116" s="11">
        <v>0.96499999999999997</v>
      </c>
      <c r="BJ116" s="11">
        <v>0.96499999999999997</v>
      </c>
      <c r="BK116" s="11">
        <v>0.96499999999999997</v>
      </c>
      <c r="BL116" s="11">
        <v>0.96499999999999997</v>
      </c>
      <c r="BM116" s="11">
        <v>0.96499999999999997</v>
      </c>
      <c r="BN116" s="11">
        <v>0.96499999999999997</v>
      </c>
      <c r="BO116" s="11">
        <v>0.96499999999999997</v>
      </c>
      <c r="BP116" s="11">
        <v>0.96499999999999997</v>
      </c>
      <c r="BQ116" s="11">
        <v>0.96499999999999997</v>
      </c>
      <c r="BR116" s="11">
        <v>0.96499999999999997</v>
      </c>
      <c r="BS116" s="11">
        <v>0.96499999999999997</v>
      </c>
      <c r="BT116" s="11">
        <v>0.96499999999999997</v>
      </c>
      <c r="BU116" s="11">
        <v>0.96499999999999997</v>
      </c>
      <c r="BV116" s="11">
        <v>0.96499999999999997</v>
      </c>
      <c r="BW116" s="11">
        <v>0.96499999999999997</v>
      </c>
      <c r="BX116" s="11">
        <v>0.96499999999999997</v>
      </c>
      <c r="BY116" s="11">
        <v>0.96499999999999997</v>
      </c>
      <c r="BZ116" s="11">
        <v>0.96499999999999997</v>
      </c>
      <c r="CA116" s="11">
        <v>0.96499999999999997</v>
      </c>
      <c r="CB116" s="11">
        <v>0.96499999999999997</v>
      </c>
      <c r="CC116" s="11">
        <v>0.96499999999999997</v>
      </c>
      <c r="CD116" s="11">
        <v>0.96499999999999997</v>
      </c>
      <c r="CE116" s="11">
        <v>0.96499999999999997</v>
      </c>
      <c r="CF116" s="11">
        <v>0.96499999999999997</v>
      </c>
      <c r="CG116" s="11">
        <v>0.96499999999999997</v>
      </c>
      <c r="CH116" s="11">
        <v>0.96499999999999997</v>
      </c>
      <c r="CI116" s="11">
        <v>0.96499999999999997</v>
      </c>
      <c r="CJ116" s="11">
        <v>0.96499999999999997</v>
      </c>
      <c r="CK116" s="11">
        <v>0.96499999999999997</v>
      </c>
      <c r="CL116" s="11">
        <v>0.96499999999999997</v>
      </c>
      <c r="CM116" s="11">
        <v>0.96499999999999997</v>
      </c>
      <c r="CN116" s="11">
        <v>0.96499999999999997</v>
      </c>
      <c r="CO116" s="11">
        <v>0.96499999999999997</v>
      </c>
      <c r="CP116" s="11">
        <v>0.96499999999999997</v>
      </c>
      <c r="CQ116" s="11">
        <v>0.96499999999999997</v>
      </c>
      <c r="CR116" s="11">
        <v>0.96499999999999997</v>
      </c>
      <c r="CS116" s="11">
        <v>0.96499999999999997</v>
      </c>
      <c r="CT116" s="11">
        <v>0.96499999999999997</v>
      </c>
      <c r="CU116" s="11">
        <v>0.96499999999999997</v>
      </c>
      <c r="CV116" s="11">
        <v>0.96499999999999997</v>
      </c>
      <c r="CW116" s="11">
        <v>0.96499999999999997</v>
      </c>
      <c r="CX116" s="11">
        <v>0.96499999999999997</v>
      </c>
      <c r="CY116" s="11">
        <v>0.96499999999999997</v>
      </c>
      <c r="CZ116" s="11">
        <v>0.96499999999999997</v>
      </c>
      <c r="DA116" s="11">
        <v>0.96499999999999997</v>
      </c>
      <c r="DB116" s="11">
        <v>0.96499999999999997</v>
      </c>
    </row>
    <row r="117" spans="1:106" x14ac:dyDescent="0.25">
      <c r="A117" s="102">
        <v>25</v>
      </c>
      <c r="B117" s="11">
        <v>1</v>
      </c>
      <c r="C117" s="11">
        <v>0.93069999999999997</v>
      </c>
      <c r="D117" s="11">
        <v>0.93569999999999998</v>
      </c>
      <c r="E117" s="11">
        <v>0.94030000000000002</v>
      </c>
      <c r="F117" s="11">
        <v>0.94430000000000003</v>
      </c>
      <c r="G117" s="11">
        <v>0.94730000000000003</v>
      </c>
      <c r="H117" s="11">
        <v>0.94969999999999999</v>
      </c>
      <c r="I117" s="11">
        <v>0.95199999999999996</v>
      </c>
      <c r="J117" s="11">
        <v>0.95420000000000005</v>
      </c>
      <c r="K117" s="11">
        <v>0.95630000000000004</v>
      </c>
      <c r="L117" s="11">
        <v>0.95820000000000005</v>
      </c>
      <c r="M117" s="11">
        <v>0.95989999999999998</v>
      </c>
      <c r="N117" s="11">
        <v>0.96120000000000005</v>
      </c>
      <c r="O117" s="11">
        <v>0.96230000000000004</v>
      </c>
      <c r="P117" s="11">
        <v>0.96289999999999998</v>
      </c>
      <c r="Q117" s="11">
        <v>0.96499999999999997</v>
      </c>
      <c r="R117" s="11">
        <v>0.96499999999999997</v>
      </c>
      <c r="S117" s="11">
        <v>0.96499999999999997</v>
      </c>
      <c r="T117" s="11">
        <v>0.96499999999999997</v>
      </c>
      <c r="U117" s="11">
        <v>0.96499999999999997</v>
      </c>
      <c r="V117" s="11">
        <v>0.96499999999999997</v>
      </c>
      <c r="W117" s="11">
        <v>0.96499999999999997</v>
      </c>
      <c r="X117" s="11">
        <v>0.96499999999999997</v>
      </c>
      <c r="Y117" s="11">
        <v>0.96499999999999997</v>
      </c>
      <c r="Z117" s="11">
        <v>0.96499999999999997</v>
      </c>
      <c r="AA117" s="11">
        <v>0.96499999999999997</v>
      </c>
      <c r="AB117" s="11">
        <v>0.96499999999999997</v>
      </c>
      <c r="AC117" s="11">
        <v>0.96499999999999997</v>
      </c>
      <c r="AD117" s="11">
        <v>0.96499999999999997</v>
      </c>
      <c r="AE117" s="11">
        <v>0.96499999999999997</v>
      </c>
      <c r="AF117" s="11">
        <v>0.96499999999999997</v>
      </c>
      <c r="AG117" s="11">
        <v>0.96499999999999997</v>
      </c>
      <c r="AH117" s="11">
        <v>0.96499999999999997</v>
      </c>
      <c r="AI117" s="11">
        <v>0.96499999999999997</v>
      </c>
      <c r="AJ117" s="11">
        <v>0.96499999999999997</v>
      </c>
      <c r="AK117" s="11">
        <v>0.96499999999999997</v>
      </c>
      <c r="AL117" s="11">
        <v>0.96499999999999997</v>
      </c>
      <c r="AM117" s="11">
        <v>0.96499999999999997</v>
      </c>
      <c r="AN117" s="11">
        <v>0.96499999999999997</v>
      </c>
      <c r="AO117" s="11">
        <v>0.96499999999999997</v>
      </c>
      <c r="AP117" s="11">
        <v>0.96499999999999997</v>
      </c>
      <c r="AQ117" s="11">
        <v>0.96499999999999997</v>
      </c>
      <c r="AR117" s="11">
        <v>0.96499999999999997</v>
      </c>
      <c r="AS117" s="11">
        <v>0.96499999999999997</v>
      </c>
      <c r="AT117" s="11">
        <v>0.96499999999999997</v>
      </c>
      <c r="AU117" s="11">
        <v>0.96499999999999997</v>
      </c>
      <c r="AV117" s="11">
        <v>0.96499999999999997</v>
      </c>
      <c r="AW117" s="11">
        <v>0.96499999999999997</v>
      </c>
      <c r="AX117" s="11">
        <v>0.96499999999999997</v>
      </c>
      <c r="AY117" s="11">
        <v>0.96499999999999997</v>
      </c>
      <c r="AZ117" s="11">
        <v>0.96499999999999997</v>
      </c>
      <c r="BA117" s="11">
        <v>0.96499999999999997</v>
      </c>
      <c r="BB117" s="11">
        <v>0.96499999999999997</v>
      </c>
      <c r="BC117" s="11">
        <v>0.96499999999999997</v>
      </c>
      <c r="BD117" s="11">
        <v>0.96499999999999997</v>
      </c>
      <c r="BE117" s="11">
        <v>0.96499999999999997</v>
      </c>
      <c r="BF117" s="11">
        <v>0.96499999999999997</v>
      </c>
      <c r="BG117" s="11">
        <v>0.96499999999999997</v>
      </c>
      <c r="BH117" s="11">
        <v>0.96499999999999997</v>
      </c>
      <c r="BI117" s="11">
        <v>0.96499999999999997</v>
      </c>
      <c r="BJ117" s="11">
        <v>0.96499999999999997</v>
      </c>
      <c r="BK117" s="11">
        <v>0.96499999999999997</v>
      </c>
      <c r="BL117" s="11">
        <v>0.96499999999999997</v>
      </c>
      <c r="BM117" s="11">
        <v>0.96499999999999997</v>
      </c>
      <c r="BN117" s="11">
        <v>0.96499999999999997</v>
      </c>
      <c r="BO117" s="11">
        <v>0.96499999999999997</v>
      </c>
      <c r="BP117" s="11">
        <v>0.96499999999999997</v>
      </c>
      <c r="BQ117" s="11">
        <v>0.96499999999999997</v>
      </c>
      <c r="BR117" s="11">
        <v>0.96499999999999997</v>
      </c>
      <c r="BS117" s="11">
        <v>0.96499999999999997</v>
      </c>
      <c r="BT117" s="11">
        <v>0.96499999999999997</v>
      </c>
      <c r="BU117" s="11">
        <v>0.96499999999999997</v>
      </c>
      <c r="BV117" s="11">
        <v>0.96499999999999997</v>
      </c>
      <c r="BW117" s="11">
        <v>0.96499999999999997</v>
      </c>
      <c r="BX117" s="11">
        <v>0.96499999999999997</v>
      </c>
      <c r="BY117" s="11">
        <v>0.96499999999999997</v>
      </c>
      <c r="BZ117" s="11">
        <v>0.96499999999999997</v>
      </c>
      <c r="CA117" s="11">
        <v>0.96499999999999997</v>
      </c>
      <c r="CB117" s="11">
        <v>0.96499999999999997</v>
      </c>
      <c r="CC117" s="11">
        <v>0.96499999999999997</v>
      </c>
      <c r="CD117" s="11">
        <v>0.96499999999999997</v>
      </c>
      <c r="CE117" s="11">
        <v>0.96499999999999997</v>
      </c>
      <c r="CF117" s="11">
        <v>0.96499999999999997</v>
      </c>
      <c r="CG117" s="11">
        <v>0.96499999999999997</v>
      </c>
      <c r="CH117" s="11">
        <v>0.96499999999999997</v>
      </c>
      <c r="CI117" s="11">
        <v>0.96499999999999997</v>
      </c>
      <c r="CJ117" s="11">
        <v>0.96499999999999997</v>
      </c>
      <c r="CK117" s="11">
        <v>0.96499999999999997</v>
      </c>
      <c r="CL117" s="11">
        <v>0.96499999999999997</v>
      </c>
      <c r="CM117" s="11">
        <v>0.96499999999999997</v>
      </c>
      <c r="CN117" s="11">
        <v>0.96499999999999997</v>
      </c>
      <c r="CO117" s="11">
        <v>0.96499999999999997</v>
      </c>
      <c r="CP117" s="11">
        <v>0.96499999999999997</v>
      </c>
      <c r="CQ117" s="11">
        <v>0.96499999999999997</v>
      </c>
      <c r="CR117" s="11">
        <v>0.96499999999999997</v>
      </c>
      <c r="CS117" s="11">
        <v>0.96499999999999997</v>
      </c>
      <c r="CT117" s="11">
        <v>0.96499999999999997</v>
      </c>
      <c r="CU117" s="11">
        <v>0.96499999999999997</v>
      </c>
      <c r="CV117" s="11">
        <v>0.96499999999999997</v>
      </c>
      <c r="CW117" s="11">
        <v>0.96499999999999997</v>
      </c>
      <c r="CX117" s="11">
        <v>0.96499999999999997</v>
      </c>
      <c r="CY117" s="11">
        <v>0.96499999999999997</v>
      </c>
      <c r="CZ117" s="11">
        <v>0.96499999999999997</v>
      </c>
      <c r="DA117" s="11">
        <v>0.96499999999999997</v>
      </c>
      <c r="DB117" s="11">
        <v>0.96499999999999997</v>
      </c>
    </row>
    <row r="118" spans="1:106" x14ac:dyDescent="0.25">
      <c r="A118" s="102">
        <v>26</v>
      </c>
      <c r="B118" s="11">
        <v>1</v>
      </c>
      <c r="C118" s="11">
        <v>0.93159999999999998</v>
      </c>
      <c r="D118" s="11">
        <v>0.93630000000000002</v>
      </c>
      <c r="E118" s="11">
        <v>0.94059999999999999</v>
      </c>
      <c r="F118" s="11">
        <v>0.94440000000000002</v>
      </c>
      <c r="G118" s="11">
        <v>0.94730000000000003</v>
      </c>
      <c r="H118" s="11">
        <v>0.94969999999999999</v>
      </c>
      <c r="I118" s="11">
        <v>0.95199999999999996</v>
      </c>
      <c r="J118" s="11">
        <v>0.95420000000000005</v>
      </c>
      <c r="K118" s="11">
        <v>0.95630000000000004</v>
      </c>
      <c r="L118" s="11">
        <v>0.95820000000000005</v>
      </c>
      <c r="M118" s="11">
        <v>0.95989999999999998</v>
      </c>
      <c r="N118" s="11">
        <v>0.96120000000000005</v>
      </c>
      <c r="O118" s="11">
        <v>0.96230000000000004</v>
      </c>
      <c r="P118" s="11">
        <v>0.96289999999999998</v>
      </c>
      <c r="Q118" s="11">
        <v>0.96499999999999997</v>
      </c>
      <c r="R118" s="11">
        <v>0.96499999999999997</v>
      </c>
      <c r="S118" s="11">
        <v>0.96499999999999997</v>
      </c>
      <c r="T118" s="11">
        <v>0.96499999999999997</v>
      </c>
      <c r="U118" s="11">
        <v>0.96499999999999997</v>
      </c>
      <c r="V118" s="11">
        <v>0.96499999999999997</v>
      </c>
      <c r="W118" s="11">
        <v>0.96499999999999997</v>
      </c>
      <c r="X118" s="11">
        <v>0.96499999999999997</v>
      </c>
      <c r="Y118" s="11">
        <v>0.96499999999999997</v>
      </c>
      <c r="Z118" s="11">
        <v>0.96499999999999997</v>
      </c>
      <c r="AA118" s="11">
        <v>0.96499999999999997</v>
      </c>
      <c r="AB118" s="11">
        <v>0.96499999999999997</v>
      </c>
      <c r="AC118" s="11">
        <v>0.96499999999999997</v>
      </c>
      <c r="AD118" s="11">
        <v>0.96499999999999997</v>
      </c>
      <c r="AE118" s="11">
        <v>0.96499999999999997</v>
      </c>
      <c r="AF118" s="11">
        <v>0.96499999999999997</v>
      </c>
      <c r="AG118" s="11">
        <v>0.96499999999999997</v>
      </c>
      <c r="AH118" s="11">
        <v>0.96499999999999997</v>
      </c>
      <c r="AI118" s="11">
        <v>0.96499999999999997</v>
      </c>
      <c r="AJ118" s="11">
        <v>0.96499999999999997</v>
      </c>
      <c r="AK118" s="11">
        <v>0.96499999999999997</v>
      </c>
      <c r="AL118" s="11">
        <v>0.96499999999999997</v>
      </c>
      <c r="AM118" s="11">
        <v>0.96499999999999997</v>
      </c>
      <c r="AN118" s="11">
        <v>0.96499999999999997</v>
      </c>
      <c r="AO118" s="11">
        <v>0.96499999999999997</v>
      </c>
      <c r="AP118" s="11">
        <v>0.96499999999999997</v>
      </c>
      <c r="AQ118" s="11">
        <v>0.96499999999999997</v>
      </c>
      <c r="AR118" s="11">
        <v>0.96499999999999997</v>
      </c>
      <c r="AS118" s="11">
        <v>0.96499999999999997</v>
      </c>
      <c r="AT118" s="11">
        <v>0.96499999999999997</v>
      </c>
      <c r="AU118" s="11">
        <v>0.96499999999999997</v>
      </c>
      <c r="AV118" s="11">
        <v>0.96499999999999997</v>
      </c>
      <c r="AW118" s="11">
        <v>0.96499999999999997</v>
      </c>
      <c r="AX118" s="11">
        <v>0.96499999999999997</v>
      </c>
      <c r="AY118" s="11">
        <v>0.96499999999999997</v>
      </c>
      <c r="AZ118" s="11">
        <v>0.96499999999999997</v>
      </c>
      <c r="BA118" s="11">
        <v>0.96499999999999997</v>
      </c>
      <c r="BB118" s="11">
        <v>0.96499999999999997</v>
      </c>
      <c r="BC118" s="11">
        <v>0.96499999999999997</v>
      </c>
      <c r="BD118" s="11">
        <v>0.96499999999999997</v>
      </c>
      <c r="BE118" s="11">
        <v>0.96499999999999997</v>
      </c>
      <c r="BF118" s="11">
        <v>0.96499999999999997</v>
      </c>
      <c r="BG118" s="11">
        <v>0.96499999999999997</v>
      </c>
      <c r="BH118" s="11">
        <v>0.96499999999999997</v>
      </c>
      <c r="BI118" s="11">
        <v>0.96499999999999997</v>
      </c>
      <c r="BJ118" s="11">
        <v>0.96499999999999997</v>
      </c>
      <c r="BK118" s="11">
        <v>0.96499999999999997</v>
      </c>
      <c r="BL118" s="11">
        <v>0.96499999999999997</v>
      </c>
      <c r="BM118" s="11">
        <v>0.96499999999999997</v>
      </c>
      <c r="BN118" s="11">
        <v>0.96499999999999997</v>
      </c>
      <c r="BO118" s="11">
        <v>0.96499999999999997</v>
      </c>
      <c r="BP118" s="11">
        <v>0.96499999999999997</v>
      </c>
      <c r="BQ118" s="11">
        <v>0.96499999999999997</v>
      </c>
      <c r="BR118" s="11">
        <v>0.96499999999999997</v>
      </c>
      <c r="BS118" s="11">
        <v>0.96499999999999997</v>
      </c>
      <c r="BT118" s="11">
        <v>0.96499999999999997</v>
      </c>
      <c r="BU118" s="11">
        <v>0.96499999999999997</v>
      </c>
      <c r="BV118" s="11">
        <v>0.96499999999999997</v>
      </c>
      <c r="BW118" s="11">
        <v>0.96499999999999997</v>
      </c>
      <c r="BX118" s="11">
        <v>0.96499999999999997</v>
      </c>
      <c r="BY118" s="11">
        <v>0.96499999999999997</v>
      </c>
      <c r="BZ118" s="11">
        <v>0.96499999999999997</v>
      </c>
      <c r="CA118" s="11">
        <v>0.96499999999999997</v>
      </c>
      <c r="CB118" s="11">
        <v>0.96499999999999997</v>
      </c>
      <c r="CC118" s="11">
        <v>0.96499999999999997</v>
      </c>
      <c r="CD118" s="11">
        <v>0.96499999999999997</v>
      </c>
      <c r="CE118" s="11">
        <v>0.96499999999999997</v>
      </c>
      <c r="CF118" s="11">
        <v>0.96499999999999997</v>
      </c>
      <c r="CG118" s="11">
        <v>0.96499999999999997</v>
      </c>
      <c r="CH118" s="11">
        <v>0.96499999999999997</v>
      </c>
      <c r="CI118" s="11">
        <v>0.96499999999999997</v>
      </c>
      <c r="CJ118" s="11">
        <v>0.96499999999999997</v>
      </c>
      <c r="CK118" s="11">
        <v>0.96499999999999997</v>
      </c>
      <c r="CL118" s="11">
        <v>0.96499999999999997</v>
      </c>
      <c r="CM118" s="11">
        <v>0.96499999999999997</v>
      </c>
      <c r="CN118" s="11">
        <v>0.96499999999999997</v>
      </c>
      <c r="CO118" s="11">
        <v>0.96499999999999997</v>
      </c>
      <c r="CP118" s="11">
        <v>0.96499999999999997</v>
      </c>
      <c r="CQ118" s="11">
        <v>0.96499999999999997</v>
      </c>
      <c r="CR118" s="11">
        <v>0.96499999999999997</v>
      </c>
      <c r="CS118" s="11">
        <v>0.96499999999999997</v>
      </c>
      <c r="CT118" s="11">
        <v>0.96499999999999997</v>
      </c>
      <c r="CU118" s="11">
        <v>0.96499999999999997</v>
      </c>
      <c r="CV118" s="11">
        <v>0.96499999999999997</v>
      </c>
      <c r="CW118" s="11">
        <v>0.96499999999999997</v>
      </c>
      <c r="CX118" s="11">
        <v>0.96499999999999997</v>
      </c>
      <c r="CY118" s="11">
        <v>0.96499999999999997</v>
      </c>
      <c r="CZ118" s="11">
        <v>0.96499999999999997</v>
      </c>
      <c r="DA118" s="11">
        <v>0.96499999999999997</v>
      </c>
      <c r="DB118" s="11">
        <v>0.96499999999999997</v>
      </c>
    </row>
    <row r="119" spans="1:106" x14ac:dyDescent="0.25">
      <c r="A119" s="102">
        <v>27</v>
      </c>
      <c r="B119" s="11">
        <v>1</v>
      </c>
      <c r="C119" s="11">
        <v>0.9325</v>
      </c>
      <c r="D119" s="11">
        <v>0.93679999999999997</v>
      </c>
      <c r="E119" s="11">
        <v>0.94089999999999996</v>
      </c>
      <c r="F119" s="11">
        <v>0.94440000000000002</v>
      </c>
      <c r="G119" s="11">
        <v>0.94730000000000003</v>
      </c>
      <c r="H119" s="11">
        <v>0.94969999999999999</v>
      </c>
      <c r="I119" s="11">
        <v>0.95199999999999996</v>
      </c>
      <c r="J119" s="11">
        <v>0.95420000000000005</v>
      </c>
      <c r="K119" s="11">
        <v>0.95630000000000004</v>
      </c>
      <c r="L119" s="11">
        <v>0.95820000000000005</v>
      </c>
      <c r="M119" s="11">
        <v>0.95989999999999998</v>
      </c>
      <c r="N119" s="11">
        <v>0.96120000000000005</v>
      </c>
      <c r="O119" s="11">
        <v>0.96230000000000004</v>
      </c>
      <c r="P119" s="11">
        <v>0.96289999999999998</v>
      </c>
      <c r="Q119" s="11">
        <v>0.96499999999999997</v>
      </c>
      <c r="R119" s="11">
        <v>0.96499999999999997</v>
      </c>
      <c r="S119" s="11">
        <v>0.96499999999999997</v>
      </c>
      <c r="T119" s="11">
        <v>0.96499999999999997</v>
      </c>
      <c r="U119" s="11">
        <v>0.96499999999999997</v>
      </c>
      <c r="V119" s="11">
        <v>0.96499999999999997</v>
      </c>
      <c r="W119" s="11">
        <v>0.96499999999999997</v>
      </c>
      <c r="X119" s="11">
        <v>0.96499999999999997</v>
      </c>
      <c r="Y119" s="11">
        <v>0.96499999999999997</v>
      </c>
      <c r="Z119" s="11">
        <v>0.96499999999999997</v>
      </c>
      <c r="AA119" s="11">
        <v>0.96499999999999997</v>
      </c>
      <c r="AB119" s="11">
        <v>0.96499999999999997</v>
      </c>
      <c r="AC119" s="11">
        <v>0.96499999999999997</v>
      </c>
      <c r="AD119" s="11">
        <v>0.96499999999999997</v>
      </c>
      <c r="AE119" s="11">
        <v>0.96499999999999997</v>
      </c>
      <c r="AF119" s="11">
        <v>0.96499999999999997</v>
      </c>
      <c r="AG119" s="11">
        <v>0.96499999999999997</v>
      </c>
      <c r="AH119" s="11">
        <v>0.96499999999999997</v>
      </c>
      <c r="AI119" s="11">
        <v>0.96499999999999997</v>
      </c>
      <c r="AJ119" s="11">
        <v>0.96499999999999997</v>
      </c>
      <c r="AK119" s="11">
        <v>0.96499999999999997</v>
      </c>
      <c r="AL119" s="11">
        <v>0.96499999999999997</v>
      </c>
      <c r="AM119" s="11">
        <v>0.96499999999999997</v>
      </c>
      <c r="AN119" s="11">
        <v>0.96499999999999997</v>
      </c>
      <c r="AO119" s="11">
        <v>0.96499999999999997</v>
      </c>
      <c r="AP119" s="11">
        <v>0.96499999999999997</v>
      </c>
      <c r="AQ119" s="11">
        <v>0.96499999999999997</v>
      </c>
      <c r="AR119" s="11">
        <v>0.96499999999999997</v>
      </c>
      <c r="AS119" s="11">
        <v>0.96499999999999997</v>
      </c>
      <c r="AT119" s="11">
        <v>0.96499999999999997</v>
      </c>
      <c r="AU119" s="11">
        <v>0.96499999999999997</v>
      </c>
      <c r="AV119" s="11">
        <v>0.96499999999999997</v>
      </c>
      <c r="AW119" s="11">
        <v>0.96499999999999997</v>
      </c>
      <c r="AX119" s="11">
        <v>0.96499999999999997</v>
      </c>
      <c r="AY119" s="11">
        <v>0.96499999999999997</v>
      </c>
      <c r="AZ119" s="11">
        <v>0.96499999999999997</v>
      </c>
      <c r="BA119" s="11">
        <v>0.96499999999999997</v>
      </c>
      <c r="BB119" s="11">
        <v>0.96499999999999997</v>
      </c>
      <c r="BC119" s="11">
        <v>0.96499999999999997</v>
      </c>
      <c r="BD119" s="11">
        <v>0.96499999999999997</v>
      </c>
      <c r="BE119" s="11">
        <v>0.96499999999999997</v>
      </c>
      <c r="BF119" s="11">
        <v>0.96499999999999997</v>
      </c>
      <c r="BG119" s="11">
        <v>0.96499999999999997</v>
      </c>
      <c r="BH119" s="11">
        <v>0.96499999999999997</v>
      </c>
      <c r="BI119" s="11">
        <v>0.96499999999999997</v>
      </c>
      <c r="BJ119" s="11">
        <v>0.96499999999999997</v>
      </c>
      <c r="BK119" s="11">
        <v>0.96499999999999997</v>
      </c>
      <c r="BL119" s="11">
        <v>0.96499999999999997</v>
      </c>
      <c r="BM119" s="11">
        <v>0.96499999999999997</v>
      </c>
      <c r="BN119" s="11">
        <v>0.96499999999999997</v>
      </c>
      <c r="BO119" s="11">
        <v>0.96499999999999997</v>
      </c>
      <c r="BP119" s="11">
        <v>0.96499999999999997</v>
      </c>
      <c r="BQ119" s="11">
        <v>0.96499999999999997</v>
      </c>
      <c r="BR119" s="11">
        <v>0.96499999999999997</v>
      </c>
      <c r="BS119" s="11">
        <v>0.96499999999999997</v>
      </c>
      <c r="BT119" s="11">
        <v>0.96499999999999997</v>
      </c>
      <c r="BU119" s="11">
        <v>0.96499999999999997</v>
      </c>
      <c r="BV119" s="11">
        <v>0.96499999999999997</v>
      </c>
      <c r="BW119" s="11">
        <v>0.96499999999999997</v>
      </c>
      <c r="BX119" s="11">
        <v>0.96499999999999997</v>
      </c>
      <c r="BY119" s="11">
        <v>0.96499999999999997</v>
      </c>
      <c r="BZ119" s="11">
        <v>0.96499999999999997</v>
      </c>
      <c r="CA119" s="11">
        <v>0.96499999999999997</v>
      </c>
      <c r="CB119" s="11">
        <v>0.96499999999999997</v>
      </c>
      <c r="CC119" s="11">
        <v>0.96499999999999997</v>
      </c>
      <c r="CD119" s="11">
        <v>0.96499999999999997</v>
      </c>
      <c r="CE119" s="11">
        <v>0.96499999999999997</v>
      </c>
      <c r="CF119" s="11">
        <v>0.96499999999999997</v>
      </c>
      <c r="CG119" s="11">
        <v>0.96499999999999997</v>
      </c>
      <c r="CH119" s="11">
        <v>0.96499999999999997</v>
      </c>
      <c r="CI119" s="11">
        <v>0.96499999999999997</v>
      </c>
      <c r="CJ119" s="11">
        <v>0.96499999999999997</v>
      </c>
      <c r="CK119" s="11">
        <v>0.96499999999999997</v>
      </c>
      <c r="CL119" s="11">
        <v>0.96499999999999997</v>
      </c>
      <c r="CM119" s="11">
        <v>0.96499999999999997</v>
      </c>
      <c r="CN119" s="11">
        <v>0.96499999999999997</v>
      </c>
      <c r="CO119" s="11">
        <v>0.96499999999999997</v>
      </c>
      <c r="CP119" s="11">
        <v>0.96499999999999997</v>
      </c>
      <c r="CQ119" s="11">
        <v>0.96499999999999997</v>
      </c>
      <c r="CR119" s="11">
        <v>0.96499999999999997</v>
      </c>
      <c r="CS119" s="11">
        <v>0.96499999999999997</v>
      </c>
      <c r="CT119" s="11">
        <v>0.96499999999999997</v>
      </c>
      <c r="CU119" s="11">
        <v>0.96499999999999997</v>
      </c>
      <c r="CV119" s="11">
        <v>0.96499999999999997</v>
      </c>
      <c r="CW119" s="11">
        <v>0.96499999999999997</v>
      </c>
      <c r="CX119" s="11">
        <v>0.96499999999999997</v>
      </c>
      <c r="CY119" s="11">
        <v>0.96499999999999997</v>
      </c>
      <c r="CZ119" s="11">
        <v>0.96499999999999997</v>
      </c>
      <c r="DA119" s="11">
        <v>0.96499999999999997</v>
      </c>
      <c r="DB119" s="11">
        <v>0.96499999999999997</v>
      </c>
    </row>
    <row r="120" spans="1:106" x14ac:dyDescent="0.25">
      <c r="A120" s="102">
        <v>28</v>
      </c>
      <c r="B120" s="11">
        <v>1</v>
      </c>
      <c r="C120" s="11">
        <v>0.9355</v>
      </c>
      <c r="D120" s="11">
        <v>0.93740000000000001</v>
      </c>
      <c r="E120" s="11">
        <v>0.94120000000000004</v>
      </c>
      <c r="F120" s="11">
        <v>0.94450000000000001</v>
      </c>
      <c r="G120" s="11">
        <v>0.94730000000000003</v>
      </c>
      <c r="H120" s="11">
        <v>0.94969999999999999</v>
      </c>
      <c r="I120" s="11">
        <v>0.95199999999999996</v>
      </c>
      <c r="J120" s="11">
        <v>0.95420000000000005</v>
      </c>
      <c r="K120" s="11">
        <v>0.95630000000000004</v>
      </c>
      <c r="L120" s="11">
        <v>0.95820000000000005</v>
      </c>
      <c r="M120" s="11">
        <v>0.95989999999999998</v>
      </c>
      <c r="N120" s="11">
        <v>0.96120000000000005</v>
      </c>
      <c r="O120" s="11">
        <v>0.96230000000000004</v>
      </c>
      <c r="P120" s="11">
        <v>0.96289999999999998</v>
      </c>
      <c r="Q120" s="11">
        <v>0.96499999999999997</v>
      </c>
      <c r="R120" s="11">
        <v>0.96499999999999997</v>
      </c>
      <c r="S120" s="11">
        <v>0.96499999999999997</v>
      </c>
      <c r="T120" s="11">
        <v>0.96499999999999997</v>
      </c>
      <c r="U120" s="11">
        <v>0.96499999999999997</v>
      </c>
      <c r="V120" s="11">
        <v>0.96499999999999997</v>
      </c>
      <c r="W120" s="11">
        <v>0.96499999999999997</v>
      </c>
      <c r="X120" s="11">
        <v>0.96499999999999997</v>
      </c>
      <c r="Y120" s="11">
        <v>0.96499999999999997</v>
      </c>
      <c r="Z120" s="11">
        <v>0.96499999999999997</v>
      </c>
      <c r="AA120" s="11">
        <v>0.96499999999999997</v>
      </c>
      <c r="AB120" s="11">
        <v>0.96499999999999997</v>
      </c>
      <c r="AC120" s="11">
        <v>0.96499999999999997</v>
      </c>
      <c r="AD120" s="11">
        <v>0.96499999999999997</v>
      </c>
      <c r="AE120" s="11">
        <v>0.96499999999999997</v>
      </c>
      <c r="AF120" s="11">
        <v>0.96499999999999997</v>
      </c>
      <c r="AG120" s="11">
        <v>0.96499999999999997</v>
      </c>
      <c r="AH120" s="11">
        <v>0.96499999999999997</v>
      </c>
      <c r="AI120" s="11">
        <v>0.96499999999999997</v>
      </c>
      <c r="AJ120" s="11">
        <v>0.96499999999999997</v>
      </c>
      <c r="AK120" s="11">
        <v>0.96499999999999997</v>
      </c>
      <c r="AL120" s="11">
        <v>0.96499999999999997</v>
      </c>
      <c r="AM120" s="11">
        <v>0.96499999999999997</v>
      </c>
      <c r="AN120" s="11">
        <v>0.96499999999999997</v>
      </c>
      <c r="AO120" s="11">
        <v>0.96499999999999997</v>
      </c>
      <c r="AP120" s="11">
        <v>0.96499999999999997</v>
      </c>
      <c r="AQ120" s="11">
        <v>0.96499999999999997</v>
      </c>
      <c r="AR120" s="11">
        <v>0.96499999999999997</v>
      </c>
      <c r="AS120" s="11">
        <v>0.96499999999999997</v>
      </c>
      <c r="AT120" s="11">
        <v>0.96499999999999997</v>
      </c>
      <c r="AU120" s="11">
        <v>0.96499999999999997</v>
      </c>
      <c r="AV120" s="11">
        <v>0.96499999999999997</v>
      </c>
      <c r="AW120" s="11">
        <v>0.96499999999999997</v>
      </c>
      <c r="AX120" s="11">
        <v>0.96499999999999997</v>
      </c>
      <c r="AY120" s="11">
        <v>0.96499999999999997</v>
      </c>
      <c r="AZ120" s="11">
        <v>0.96499999999999997</v>
      </c>
      <c r="BA120" s="11">
        <v>0.96499999999999997</v>
      </c>
      <c r="BB120" s="11">
        <v>0.96499999999999997</v>
      </c>
      <c r="BC120" s="11">
        <v>0.96499999999999997</v>
      </c>
      <c r="BD120" s="11">
        <v>0.96499999999999997</v>
      </c>
      <c r="BE120" s="11">
        <v>0.96499999999999997</v>
      </c>
      <c r="BF120" s="11">
        <v>0.96499999999999997</v>
      </c>
      <c r="BG120" s="11">
        <v>0.96499999999999997</v>
      </c>
      <c r="BH120" s="11">
        <v>0.96499999999999997</v>
      </c>
      <c r="BI120" s="11">
        <v>0.96499999999999997</v>
      </c>
      <c r="BJ120" s="11">
        <v>0.96499999999999997</v>
      </c>
      <c r="BK120" s="11">
        <v>0.96499999999999997</v>
      </c>
      <c r="BL120" s="11">
        <v>0.96499999999999997</v>
      </c>
      <c r="BM120" s="11">
        <v>0.96499999999999997</v>
      </c>
      <c r="BN120" s="11">
        <v>0.96499999999999997</v>
      </c>
      <c r="BO120" s="11">
        <v>0.96499999999999997</v>
      </c>
      <c r="BP120" s="11">
        <v>0.96499999999999997</v>
      </c>
      <c r="BQ120" s="11">
        <v>0.96499999999999997</v>
      </c>
      <c r="BR120" s="11">
        <v>0.96499999999999997</v>
      </c>
      <c r="BS120" s="11">
        <v>0.96499999999999997</v>
      </c>
      <c r="BT120" s="11">
        <v>0.96499999999999997</v>
      </c>
      <c r="BU120" s="11">
        <v>0.96499999999999997</v>
      </c>
      <c r="BV120" s="11">
        <v>0.96499999999999997</v>
      </c>
      <c r="BW120" s="11">
        <v>0.96499999999999997</v>
      </c>
      <c r="BX120" s="11">
        <v>0.96499999999999997</v>
      </c>
      <c r="BY120" s="11">
        <v>0.96499999999999997</v>
      </c>
      <c r="BZ120" s="11">
        <v>0.96499999999999997</v>
      </c>
      <c r="CA120" s="11">
        <v>0.96499999999999997</v>
      </c>
      <c r="CB120" s="11">
        <v>0.96499999999999997</v>
      </c>
      <c r="CC120" s="11">
        <v>0.96499999999999997</v>
      </c>
      <c r="CD120" s="11">
        <v>0.96499999999999997</v>
      </c>
      <c r="CE120" s="11">
        <v>0.96499999999999997</v>
      </c>
      <c r="CF120" s="11">
        <v>0.96499999999999997</v>
      </c>
      <c r="CG120" s="11">
        <v>0.96499999999999997</v>
      </c>
      <c r="CH120" s="11">
        <v>0.96499999999999997</v>
      </c>
      <c r="CI120" s="11">
        <v>0.96499999999999997</v>
      </c>
      <c r="CJ120" s="11">
        <v>0.96499999999999997</v>
      </c>
      <c r="CK120" s="11">
        <v>0.96499999999999997</v>
      </c>
      <c r="CL120" s="11">
        <v>0.96499999999999997</v>
      </c>
      <c r="CM120" s="11">
        <v>0.96499999999999997</v>
      </c>
      <c r="CN120" s="11">
        <v>0.96499999999999997</v>
      </c>
      <c r="CO120" s="11">
        <v>0.96499999999999997</v>
      </c>
      <c r="CP120" s="11">
        <v>0.96499999999999997</v>
      </c>
      <c r="CQ120" s="11">
        <v>0.96499999999999997</v>
      </c>
      <c r="CR120" s="11">
        <v>0.96499999999999997</v>
      </c>
      <c r="CS120" s="11">
        <v>0.96499999999999997</v>
      </c>
      <c r="CT120" s="11">
        <v>0.96499999999999997</v>
      </c>
      <c r="CU120" s="11">
        <v>0.96499999999999997</v>
      </c>
      <c r="CV120" s="11">
        <v>0.96499999999999997</v>
      </c>
      <c r="CW120" s="11">
        <v>0.96499999999999997</v>
      </c>
      <c r="CX120" s="11">
        <v>0.96499999999999997</v>
      </c>
      <c r="CY120" s="11">
        <v>0.96499999999999997</v>
      </c>
      <c r="CZ120" s="11">
        <v>0.96499999999999997</v>
      </c>
      <c r="DA120" s="11">
        <v>0.96499999999999997</v>
      </c>
      <c r="DB120" s="11">
        <v>0.96499999999999997</v>
      </c>
    </row>
    <row r="121" spans="1:106" x14ac:dyDescent="0.25">
      <c r="A121" s="102">
        <v>29</v>
      </c>
      <c r="B121" s="11">
        <v>1</v>
      </c>
      <c r="C121" s="11">
        <v>0.93840000000000001</v>
      </c>
      <c r="D121" s="11">
        <v>0.93979999999999997</v>
      </c>
      <c r="E121" s="11">
        <v>0.94140000000000001</v>
      </c>
      <c r="F121" s="11">
        <v>0.9446</v>
      </c>
      <c r="G121" s="11">
        <v>0.94730000000000003</v>
      </c>
      <c r="H121" s="11">
        <v>0.94969999999999999</v>
      </c>
      <c r="I121" s="11">
        <v>0.95199999999999996</v>
      </c>
      <c r="J121" s="11">
        <v>0.95420000000000005</v>
      </c>
      <c r="K121" s="11">
        <v>0.95630000000000004</v>
      </c>
      <c r="L121" s="11">
        <v>0.95820000000000005</v>
      </c>
      <c r="M121" s="11">
        <v>0.95989999999999998</v>
      </c>
      <c r="N121" s="11">
        <v>0.96120000000000005</v>
      </c>
      <c r="O121" s="11">
        <v>0.96230000000000004</v>
      </c>
      <c r="P121" s="11">
        <v>0.96289999999999998</v>
      </c>
      <c r="Q121" s="11">
        <v>0.96499999999999997</v>
      </c>
      <c r="R121" s="11">
        <v>0.96499999999999997</v>
      </c>
      <c r="S121" s="11">
        <v>0.96499999999999997</v>
      </c>
      <c r="T121" s="11">
        <v>0.96499999999999997</v>
      </c>
      <c r="U121" s="11">
        <v>0.96499999999999997</v>
      </c>
      <c r="V121" s="11">
        <v>0.96499999999999997</v>
      </c>
      <c r="W121" s="11">
        <v>0.96499999999999997</v>
      </c>
      <c r="X121" s="11">
        <v>0.96499999999999997</v>
      </c>
      <c r="Y121" s="11">
        <v>0.96499999999999997</v>
      </c>
      <c r="Z121" s="11">
        <v>0.96499999999999997</v>
      </c>
      <c r="AA121" s="11">
        <v>0.96499999999999997</v>
      </c>
      <c r="AB121" s="11">
        <v>0.96499999999999997</v>
      </c>
      <c r="AC121" s="11">
        <v>0.96499999999999997</v>
      </c>
      <c r="AD121" s="11">
        <v>0.96499999999999997</v>
      </c>
      <c r="AE121" s="11">
        <v>0.96499999999999997</v>
      </c>
      <c r="AF121" s="11">
        <v>0.96499999999999997</v>
      </c>
      <c r="AG121" s="11">
        <v>0.96499999999999997</v>
      </c>
      <c r="AH121" s="11">
        <v>0.96499999999999997</v>
      </c>
      <c r="AI121" s="11">
        <v>0.96499999999999997</v>
      </c>
      <c r="AJ121" s="11">
        <v>0.96499999999999997</v>
      </c>
      <c r="AK121" s="11">
        <v>0.96499999999999997</v>
      </c>
      <c r="AL121" s="11">
        <v>0.96499999999999997</v>
      </c>
      <c r="AM121" s="11">
        <v>0.96499999999999997</v>
      </c>
      <c r="AN121" s="11">
        <v>0.96499999999999997</v>
      </c>
      <c r="AO121" s="11">
        <v>0.96499999999999997</v>
      </c>
      <c r="AP121" s="11">
        <v>0.96499999999999997</v>
      </c>
      <c r="AQ121" s="11">
        <v>0.96499999999999997</v>
      </c>
      <c r="AR121" s="11">
        <v>0.96499999999999997</v>
      </c>
      <c r="AS121" s="11">
        <v>0.96499999999999997</v>
      </c>
      <c r="AT121" s="11">
        <v>0.96499999999999997</v>
      </c>
      <c r="AU121" s="11">
        <v>0.96499999999999997</v>
      </c>
      <c r="AV121" s="11">
        <v>0.96499999999999997</v>
      </c>
      <c r="AW121" s="11">
        <v>0.96499999999999997</v>
      </c>
      <c r="AX121" s="11">
        <v>0.96499999999999997</v>
      </c>
      <c r="AY121" s="11">
        <v>0.96499999999999997</v>
      </c>
      <c r="AZ121" s="11">
        <v>0.96499999999999997</v>
      </c>
      <c r="BA121" s="11">
        <v>0.96499999999999997</v>
      </c>
      <c r="BB121" s="11">
        <v>0.96499999999999997</v>
      </c>
      <c r="BC121" s="11">
        <v>0.96499999999999997</v>
      </c>
      <c r="BD121" s="11">
        <v>0.96499999999999997</v>
      </c>
      <c r="BE121" s="11">
        <v>0.96499999999999997</v>
      </c>
      <c r="BF121" s="11">
        <v>0.96499999999999997</v>
      </c>
      <c r="BG121" s="11">
        <v>0.96499999999999997</v>
      </c>
      <c r="BH121" s="11">
        <v>0.96499999999999997</v>
      </c>
      <c r="BI121" s="11">
        <v>0.96499999999999997</v>
      </c>
      <c r="BJ121" s="11">
        <v>0.96499999999999997</v>
      </c>
      <c r="BK121" s="11">
        <v>0.96499999999999997</v>
      </c>
      <c r="BL121" s="11">
        <v>0.96499999999999997</v>
      </c>
      <c r="BM121" s="11">
        <v>0.96499999999999997</v>
      </c>
      <c r="BN121" s="11">
        <v>0.96499999999999997</v>
      </c>
      <c r="BO121" s="11">
        <v>0.96499999999999997</v>
      </c>
      <c r="BP121" s="11">
        <v>0.96499999999999997</v>
      </c>
      <c r="BQ121" s="11">
        <v>0.96499999999999997</v>
      </c>
      <c r="BR121" s="11">
        <v>0.96499999999999997</v>
      </c>
      <c r="BS121" s="11">
        <v>0.96499999999999997</v>
      </c>
      <c r="BT121" s="11">
        <v>0.96499999999999997</v>
      </c>
      <c r="BU121" s="11">
        <v>0.96499999999999997</v>
      </c>
      <c r="BV121" s="11">
        <v>0.96499999999999997</v>
      </c>
      <c r="BW121" s="11">
        <v>0.96499999999999997</v>
      </c>
      <c r="BX121" s="11">
        <v>0.96499999999999997</v>
      </c>
      <c r="BY121" s="11">
        <v>0.96499999999999997</v>
      </c>
      <c r="BZ121" s="11">
        <v>0.96499999999999997</v>
      </c>
      <c r="CA121" s="11">
        <v>0.96499999999999997</v>
      </c>
      <c r="CB121" s="11">
        <v>0.96499999999999997</v>
      </c>
      <c r="CC121" s="11">
        <v>0.96499999999999997</v>
      </c>
      <c r="CD121" s="11">
        <v>0.96499999999999997</v>
      </c>
      <c r="CE121" s="11">
        <v>0.96499999999999997</v>
      </c>
      <c r="CF121" s="11">
        <v>0.96499999999999997</v>
      </c>
      <c r="CG121" s="11">
        <v>0.96499999999999997</v>
      </c>
      <c r="CH121" s="11">
        <v>0.96499999999999997</v>
      </c>
      <c r="CI121" s="11">
        <v>0.96499999999999997</v>
      </c>
      <c r="CJ121" s="11">
        <v>0.96499999999999997</v>
      </c>
      <c r="CK121" s="11">
        <v>0.96499999999999997</v>
      </c>
      <c r="CL121" s="11">
        <v>0.96499999999999997</v>
      </c>
      <c r="CM121" s="11">
        <v>0.96499999999999997</v>
      </c>
      <c r="CN121" s="11">
        <v>0.96499999999999997</v>
      </c>
      <c r="CO121" s="11">
        <v>0.96499999999999997</v>
      </c>
      <c r="CP121" s="11">
        <v>0.96499999999999997</v>
      </c>
      <c r="CQ121" s="11">
        <v>0.96499999999999997</v>
      </c>
      <c r="CR121" s="11">
        <v>0.96499999999999997</v>
      </c>
      <c r="CS121" s="11">
        <v>0.96499999999999997</v>
      </c>
      <c r="CT121" s="11">
        <v>0.96499999999999997</v>
      </c>
      <c r="CU121" s="11">
        <v>0.96499999999999997</v>
      </c>
      <c r="CV121" s="11">
        <v>0.96499999999999997</v>
      </c>
      <c r="CW121" s="11">
        <v>0.96499999999999997</v>
      </c>
      <c r="CX121" s="11">
        <v>0.96499999999999997</v>
      </c>
      <c r="CY121" s="11">
        <v>0.96499999999999997</v>
      </c>
      <c r="CZ121" s="11">
        <v>0.96499999999999997</v>
      </c>
      <c r="DA121" s="11">
        <v>0.96499999999999997</v>
      </c>
      <c r="DB121" s="11">
        <v>0.96499999999999997</v>
      </c>
    </row>
    <row r="122" spans="1:106" x14ac:dyDescent="0.25">
      <c r="A122" s="102">
        <v>30</v>
      </c>
      <c r="B122" s="11">
        <v>1</v>
      </c>
      <c r="C122" s="11">
        <v>0.94140000000000001</v>
      </c>
      <c r="D122" s="11">
        <v>0.94230000000000003</v>
      </c>
      <c r="E122" s="11">
        <v>0.94340000000000002</v>
      </c>
      <c r="F122" s="11">
        <v>0.94469999999999998</v>
      </c>
      <c r="G122" s="11">
        <v>0.94730000000000003</v>
      </c>
      <c r="H122" s="11">
        <v>0.94969999999999999</v>
      </c>
      <c r="I122" s="11">
        <v>0.95199999999999996</v>
      </c>
      <c r="J122" s="11">
        <v>0.95420000000000005</v>
      </c>
      <c r="K122" s="11">
        <v>0.95630000000000004</v>
      </c>
      <c r="L122" s="11">
        <v>0.95820000000000005</v>
      </c>
      <c r="M122" s="11">
        <v>0.95989999999999998</v>
      </c>
      <c r="N122" s="11">
        <v>0.96120000000000005</v>
      </c>
      <c r="O122" s="11">
        <v>0.96230000000000004</v>
      </c>
      <c r="P122" s="11">
        <v>0.96289999999999998</v>
      </c>
      <c r="Q122" s="11">
        <v>0.96499999999999997</v>
      </c>
      <c r="R122" s="11">
        <v>0.96499999999999997</v>
      </c>
      <c r="S122" s="11">
        <v>0.96499999999999997</v>
      </c>
      <c r="T122" s="11">
        <v>0.96499999999999997</v>
      </c>
      <c r="U122" s="11">
        <v>0.96499999999999997</v>
      </c>
      <c r="V122" s="11">
        <v>0.96499999999999997</v>
      </c>
      <c r="W122" s="11">
        <v>0.96499999999999997</v>
      </c>
      <c r="X122" s="11">
        <v>0.96499999999999997</v>
      </c>
      <c r="Y122" s="11">
        <v>0.96499999999999997</v>
      </c>
      <c r="Z122" s="11">
        <v>0.96499999999999997</v>
      </c>
      <c r="AA122" s="11">
        <v>0.96499999999999997</v>
      </c>
      <c r="AB122" s="11">
        <v>0.96499999999999997</v>
      </c>
      <c r="AC122" s="11">
        <v>0.96499999999999997</v>
      </c>
      <c r="AD122" s="11">
        <v>0.96499999999999997</v>
      </c>
      <c r="AE122" s="11">
        <v>0.96499999999999997</v>
      </c>
      <c r="AF122" s="11">
        <v>0.96499999999999997</v>
      </c>
      <c r="AG122" s="11">
        <v>0.96499999999999997</v>
      </c>
      <c r="AH122" s="11">
        <v>0.96499999999999997</v>
      </c>
      <c r="AI122" s="11">
        <v>0.96499999999999997</v>
      </c>
      <c r="AJ122" s="11">
        <v>0.96499999999999997</v>
      </c>
      <c r="AK122" s="11">
        <v>0.96499999999999997</v>
      </c>
      <c r="AL122" s="11">
        <v>0.96499999999999997</v>
      </c>
      <c r="AM122" s="11">
        <v>0.96499999999999997</v>
      </c>
      <c r="AN122" s="11">
        <v>0.96499999999999997</v>
      </c>
      <c r="AO122" s="11">
        <v>0.96499999999999997</v>
      </c>
      <c r="AP122" s="11">
        <v>0.96499999999999997</v>
      </c>
      <c r="AQ122" s="11">
        <v>0.96499999999999997</v>
      </c>
      <c r="AR122" s="11">
        <v>0.96499999999999997</v>
      </c>
      <c r="AS122" s="11">
        <v>0.96499999999999997</v>
      </c>
      <c r="AT122" s="11">
        <v>0.96499999999999997</v>
      </c>
      <c r="AU122" s="11">
        <v>0.96499999999999997</v>
      </c>
      <c r="AV122" s="11">
        <v>0.96499999999999997</v>
      </c>
      <c r="AW122" s="11">
        <v>0.96499999999999997</v>
      </c>
      <c r="AX122" s="11">
        <v>0.96499999999999997</v>
      </c>
      <c r="AY122" s="11">
        <v>0.96499999999999997</v>
      </c>
      <c r="AZ122" s="11">
        <v>0.96499999999999997</v>
      </c>
      <c r="BA122" s="11">
        <v>0.96499999999999997</v>
      </c>
      <c r="BB122" s="11">
        <v>0.96499999999999997</v>
      </c>
      <c r="BC122" s="11">
        <v>0.96499999999999997</v>
      </c>
      <c r="BD122" s="11">
        <v>0.96499999999999997</v>
      </c>
      <c r="BE122" s="11">
        <v>0.96499999999999997</v>
      </c>
      <c r="BF122" s="11">
        <v>0.96499999999999997</v>
      </c>
      <c r="BG122" s="11">
        <v>0.96499999999999997</v>
      </c>
      <c r="BH122" s="11">
        <v>0.96499999999999997</v>
      </c>
      <c r="BI122" s="11">
        <v>0.96499999999999997</v>
      </c>
      <c r="BJ122" s="11">
        <v>0.96499999999999997</v>
      </c>
      <c r="BK122" s="11">
        <v>0.96499999999999997</v>
      </c>
      <c r="BL122" s="11">
        <v>0.96499999999999997</v>
      </c>
      <c r="BM122" s="11">
        <v>0.96499999999999997</v>
      </c>
      <c r="BN122" s="11">
        <v>0.96499999999999997</v>
      </c>
      <c r="BO122" s="11">
        <v>0.96499999999999997</v>
      </c>
      <c r="BP122" s="11">
        <v>0.96499999999999997</v>
      </c>
      <c r="BQ122" s="11">
        <v>0.96499999999999997</v>
      </c>
      <c r="BR122" s="11">
        <v>0.96499999999999997</v>
      </c>
      <c r="BS122" s="11">
        <v>0.96499999999999997</v>
      </c>
      <c r="BT122" s="11">
        <v>0.96499999999999997</v>
      </c>
      <c r="BU122" s="11">
        <v>0.96499999999999997</v>
      </c>
      <c r="BV122" s="11">
        <v>0.96499999999999997</v>
      </c>
      <c r="BW122" s="11">
        <v>0.96499999999999997</v>
      </c>
      <c r="BX122" s="11">
        <v>0.96499999999999997</v>
      </c>
      <c r="BY122" s="11">
        <v>0.96499999999999997</v>
      </c>
      <c r="BZ122" s="11">
        <v>0.96499999999999997</v>
      </c>
      <c r="CA122" s="11">
        <v>0.96499999999999997</v>
      </c>
      <c r="CB122" s="11">
        <v>0.96499999999999997</v>
      </c>
      <c r="CC122" s="11">
        <v>0.96499999999999997</v>
      </c>
      <c r="CD122" s="11">
        <v>0.96499999999999997</v>
      </c>
      <c r="CE122" s="11">
        <v>0.96499999999999997</v>
      </c>
      <c r="CF122" s="11">
        <v>0.96499999999999997</v>
      </c>
      <c r="CG122" s="11">
        <v>0.96499999999999997</v>
      </c>
      <c r="CH122" s="11">
        <v>0.96499999999999997</v>
      </c>
      <c r="CI122" s="11">
        <v>0.96499999999999997</v>
      </c>
      <c r="CJ122" s="11">
        <v>0.96499999999999997</v>
      </c>
      <c r="CK122" s="11">
        <v>0.96499999999999997</v>
      </c>
      <c r="CL122" s="11">
        <v>0.96499999999999997</v>
      </c>
      <c r="CM122" s="11">
        <v>0.96499999999999997</v>
      </c>
      <c r="CN122" s="11">
        <v>0.96499999999999997</v>
      </c>
      <c r="CO122" s="11">
        <v>0.96499999999999997</v>
      </c>
      <c r="CP122" s="11">
        <v>0.96499999999999997</v>
      </c>
      <c r="CQ122" s="11">
        <v>0.96499999999999997</v>
      </c>
      <c r="CR122" s="11">
        <v>0.96499999999999997</v>
      </c>
      <c r="CS122" s="11">
        <v>0.96499999999999997</v>
      </c>
      <c r="CT122" s="11">
        <v>0.96499999999999997</v>
      </c>
      <c r="CU122" s="11">
        <v>0.96499999999999997</v>
      </c>
      <c r="CV122" s="11">
        <v>0.96499999999999997</v>
      </c>
      <c r="CW122" s="11">
        <v>0.96499999999999997</v>
      </c>
      <c r="CX122" s="11">
        <v>0.96499999999999997</v>
      </c>
      <c r="CY122" s="11">
        <v>0.96499999999999997</v>
      </c>
      <c r="CZ122" s="11">
        <v>0.96499999999999997</v>
      </c>
      <c r="DA122" s="11">
        <v>0.96499999999999997</v>
      </c>
      <c r="DB122" s="11">
        <v>0.96499999999999997</v>
      </c>
    </row>
    <row r="123" spans="1:106" x14ac:dyDescent="0.25">
      <c r="A123" s="102">
        <v>31</v>
      </c>
      <c r="B123" s="11">
        <v>1</v>
      </c>
      <c r="C123" s="11">
        <v>0.94440000000000002</v>
      </c>
      <c r="D123" s="11">
        <v>0.94469999999999998</v>
      </c>
      <c r="E123" s="11">
        <v>0.94530000000000003</v>
      </c>
      <c r="F123" s="11">
        <v>0.94620000000000004</v>
      </c>
      <c r="G123" s="11">
        <v>0.94730000000000003</v>
      </c>
      <c r="H123" s="11">
        <v>0.94969999999999999</v>
      </c>
      <c r="I123" s="11">
        <v>0.95199999999999996</v>
      </c>
      <c r="J123" s="11">
        <v>0.95420000000000005</v>
      </c>
      <c r="K123" s="11">
        <v>0.95630000000000004</v>
      </c>
      <c r="L123" s="11">
        <v>0.95820000000000005</v>
      </c>
      <c r="M123" s="11">
        <v>0.95989999999999998</v>
      </c>
      <c r="N123" s="11">
        <v>0.96120000000000005</v>
      </c>
      <c r="O123" s="11">
        <v>0.96230000000000004</v>
      </c>
      <c r="P123" s="11">
        <v>0.96289999999999998</v>
      </c>
      <c r="Q123" s="11">
        <v>0.96499999999999997</v>
      </c>
      <c r="R123" s="11">
        <v>0.96499999999999997</v>
      </c>
      <c r="S123" s="11">
        <v>0.96499999999999997</v>
      </c>
      <c r="T123" s="11">
        <v>0.96499999999999997</v>
      </c>
      <c r="U123" s="11">
        <v>0.96499999999999997</v>
      </c>
      <c r="V123" s="11">
        <v>0.96499999999999997</v>
      </c>
      <c r="W123" s="11">
        <v>0.96499999999999997</v>
      </c>
      <c r="X123" s="11">
        <v>0.96499999999999997</v>
      </c>
      <c r="Y123" s="11">
        <v>0.96499999999999997</v>
      </c>
      <c r="Z123" s="11">
        <v>0.96499999999999997</v>
      </c>
      <c r="AA123" s="11">
        <v>0.96499999999999997</v>
      </c>
      <c r="AB123" s="11">
        <v>0.96499999999999997</v>
      </c>
      <c r="AC123" s="11">
        <v>0.96499999999999997</v>
      </c>
      <c r="AD123" s="11">
        <v>0.96499999999999997</v>
      </c>
      <c r="AE123" s="11">
        <v>0.96499999999999997</v>
      </c>
      <c r="AF123" s="11">
        <v>0.96499999999999997</v>
      </c>
      <c r="AG123" s="11">
        <v>0.96499999999999997</v>
      </c>
      <c r="AH123" s="11">
        <v>0.96499999999999997</v>
      </c>
      <c r="AI123" s="11">
        <v>0.96499999999999997</v>
      </c>
      <c r="AJ123" s="11">
        <v>0.96499999999999997</v>
      </c>
      <c r="AK123" s="11">
        <v>0.96499999999999997</v>
      </c>
      <c r="AL123" s="11">
        <v>0.96499999999999997</v>
      </c>
      <c r="AM123" s="11">
        <v>0.96499999999999997</v>
      </c>
      <c r="AN123" s="11">
        <v>0.96499999999999997</v>
      </c>
      <c r="AO123" s="11">
        <v>0.96499999999999997</v>
      </c>
      <c r="AP123" s="11">
        <v>0.96499999999999997</v>
      </c>
      <c r="AQ123" s="11">
        <v>0.96499999999999997</v>
      </c>
      <c r="AR123" s="11">
        <v>0.96499999999999997</v>
      </c>
      <c r="AS123" s="11">
        <v>0.96499999999999997</v>
      </c>
      <c r="AT123" s="11">
        <v>0.96499999999999997</v>
      </c>
      <c r="AU123" s="11">
        <v>0.96499999999999997</v>
      </c>
      <c r="AV123" s="11">
        <v>0.96499999999999997</v>
      </c>
      <c r="AW123" s="11">
        <v>0.96499999999999997</v>
      </c>
      <c r="AX123" s="11">
        <v>0.96499999999999997</v>
      </c>
      <c r="AY123" s="11">
        <v>0.96499999999999997</v>
      </c>
      <c r="AZ123" s="11">
        <v>0.96499999999999997</v>
      </c>
      <c r="BA123" s="11">
        <v>0.96499999999999997</v>
      </c>
      <c r="BB123" s="11">
        <v>0.96499999999999997</v>
      </c>
      <c r="BC123" s="11">
        <v>0.96499999999999997</v>
      </c>
      <c r="BD123" s="11">
        <v>0.96499999999999997</v>
      </c>
      <c r="BE123" s="11">
        <v>0.96499999999999997</v>
      </c>
      <c r="BF123" s="11">
        <v>0.96499999999999997</v>
      </c>
      <c r="BG123" s="11">
        <v>0.96499999999999997</v>
      </c>
      <c r="BH123" s="11">
        <v>0.96499999999999997</v>
      </c>
      <c r="BI123" s="11">
        <v>0.96499999999999997</v>
      </c>
      <c r="BJ123" s="11">
        <v>0.96499999999999997</v>
      </c>
      <c r="BK123" s="11">
        <v>0.96499999999999997</v>
      </c>
      <c r="BL123" s="11">
        <v>0.96499999999999997</v>
      </c>
      <c r="BM123" s="11">
        <v>0.96499999999999997</v>
      </c>
      <c r="BN123" s="11">
        <v>0.96499999999999997</v>
      </c>
      <c r="BO123" s="11">
        <v>0.96499999999999997</v>
      </c>
      <c r="BP123" s="11">
        <v>0.96499999999999997</v>
      </c>
      <c r="BQ123" s="11">
        <v>0.96499999999999997</v>
      </c>
      <c r="BR123" s="11">
        <v>0.96499999999999997</v>
      </c>
      <c r="BS123" s="11">
        <v>0.96499999999999997</v>
      </c>
      <c r="BT123" s="11">
        <v>0.96499999999999997</v>
      </c>
      <c r="BU123" s="11">
        <v>0.96499999999999997</v>
      </c>
      <c r="BV123" s="11">
        <v>0.96499999999999997</v>
      </c>
      <c r="BW123" s="11">
        <v>0.96499999999999997</v>
      </c>
      <c r="BX123" s="11">
        <v>0.96499999999999997</v>
      </c>
      <c r="BY123" s="11">
        <v>0.96499999999999997</v>
      </c>
      <c r="BZ123" s="11">
        <v>0.96499999999999997</v>
      </c>
      <c r="CA123" s="11">
        <v>0.96499999999999997</v>
      </c>
      <c r="CB123" s="11">
        <v>0.96499999999999997</v>
      </c>
      <c r="CC123" s="11">
        <v>0.96499999999999997</v>
      </c>
      <c r="CD123" s="11">
        <v>0.96499999999999997</v>
      </c>
      <c r="CE123" s="11">
        <v>0.96499999999999997</v>
      </c>
      <c r="CF123" s="11">
        <v>0.96499999999999997</v>
      </c>
      <c r="CG123" s="11">
        <v>0.96499999999999997</v>
      </c>
      <c r="CH123" s="11">
        <v>0.96499999999999997</v>
      </c>
      <c r="CI123" s="11">
        <v>0.96499999999999997</v>
      </c>
      <c r="CJ123" s="11">
        <v>0.96499999999999997</v>
      </c>
      <c r="CK123" s="11">
        <v>0.96499999999999997</v>
      </c>
      <c r="CL123" s="11">
        <v>0.96499999999999997</v>
      </c>
      <c r="CM123" s="11">
        <v>0.96499999999999997</v>
      </c>
      <c r="CN123" s="11">
        <v>0.96499999999999997</v>
      </c>
      <c r="CO123" s="11">
        <v>0.96499999999999997</v>
      </c>
      <c r="CP123" s="11">
        <v>0.96499999999999997</v>
      </c>
      <c r="CQ123" s="11">
        <v>0.96499999999999997</v>
      </c>
      <c r="CR123" s="11">
        <v>0.96499999999999997</v>
      </c>
      <c r="CS123" s="11">
        <v>0.96499999999999997</v>
      </c>
      <c r="CT123" s="11">
        <v>0.96499999999999997</v>
      </c>
      <c r="CU123" s="11">
        <v>0.96499999999999997</v>
      </c>
      <c r="CV123" s="11">
        <v>0.96499999999999997</v>
      </c>
      <c r="CW123" s="11">
        <v>0.96499999999999997</v>
      </c>
      <c r="CX123" s="11">
        <v>0.96499999999999997</v>
      </c>
      <c r="CY123" s="11">
        <v>0.96499999999999997</v>
      </c>
      <c r="CZ123" s="11">
        <v>0.96499999999999997</v>
      </c>
      <c r="DA123" s="11">
        <v>0.96499999999999997</v>
      </c>
      <c r="DB123" s="11">
        <v>0.96499999999999997</v>
      </c>
    </row>
    <row r="124" spans="1:106" x14ac:dyDescent="0.25">
      <c r="A124" s="102">
        <v>32</v>
      </c>
      <c r="B124" s="11">
        <v>1</v>
      </c>
      <c r="C124" s="11">
        <v>0.94750000000000001</v>
      </c>
      <c r="D124" s="11">
        <v>0.94720000000000004</v>
      </c>
      <c r="E124" s="11">
        <v>0.94730000000000003</v>
      </c>
      <c r="F124" s="11">
        <v>0.94779999999999998</v>
      </c>
      <c r="G124" s="11">
        <v>0.9486</v>
      </c>
      <c r="H124" s="11">
        <v>0.94969999999999999</v>
      </c>
      <c r="I124" s="11">
        <v>0.95199999999999996</v>
      </c>
      <c r="J124" s="11">
        <v>0.95420000000000005</v>
      </c>
      <c r="K124" s="11">
        <v>0.95630000000000004</v>
      </c>
      <c r="L124" s="11">
        <v>0.95820000000000005</v>
      </c>
      <c r="M124" s="11">
        <v>0.95989999999999998</v>
      </c>
      <c r="N124" s="11">
        <v>0.96120000000000005</v>
      </c>
      <c r="O124" s="11">
        <v>0.96230000000000004</v>
      </c>
      <c r="P124" s="11">
        <v>0.96289999999999998</v>
      </c>
      <c r="Q124" s="11">
        <v>0.96499999999999997</v>
      </c>
      <c r="R124" s="11">
        <v>0.96499999999999997</v>
      </c>
      <c r="S124" s="11">
        <v>0.96499999999999997</v>
      </c>
      <c r="T124" s="11">
        <v>0.96499999999999997</v>
      </c>
      <c r="U124" s="11">
        <v>0.96499999999999997</v>
      </c>
      <c r="V124" s="11">
        <v>0.96499999999999997</v>
      </c>
      <c r="W124" s="11">
        <v>0.96499999999999997</v>
      </c>
      <c r="X124" s="11">
        <v>0.96499999999999997</v>
      </c>
      <c r="Y124" s="11">
        <v>0.96499999999999997</v>
      </c>
      <c r="Z124" s="11">
        <v>0.96499999999999997</v>
      </c>
      <c r="AA124" s="11">
        <v>0.96499999999999997</v>
      </c>
      <c r="AB124" s="11">
        <v>0.96499999999999997</v>
      </c>
      <c r="AC124" s="11">
        <v>0.96499999999999997</v>
      </c>
      <c r="AD124" s="11">
        <v>0.96499999999999997</v>
      </c>
      <c r="AE124" s="11">
        <v>0.96499999999999997</v>
      </c>
      <c r="AF124" s="11">
        <v>0.96499999999999997</v>
      </c>
      <c r="AG124" s="11">
        <v>0.96499999999999997</v>
      </c>
      <c r="AH124" s="11">
        <v>0.96499999999999997</v>
      </c>
      <c r="AI124" s="11">
        <v>0.96499999999999997</v>
      </c>
      <c r="AJ124" s="11">
        <v>0.96499999999999997</v>
      </c>
      <c r="AK124" s="11">
        <v>0.96499999999999997</v>
      </c>
      <c r="AL124" s="11">
        <v>0.96499999999999997</v>
      </c>
      <c r="AM124" s="11">
        <v>0.96499999999999997</v>
      </c>
      <c r="AN124" s="11">
        <v>0.96499999999999997</v>
      </c>
      <c r="AO124" s="11">
        <v>0.96499999999999997</v>
      </c>
      <c r="AP124" s="11">
        <v>0.96499999999999997</v>
      </c>
      <c r="AQ124" s="11">
        <v>0.96499999999999997</v>
      </c>
      <c r="AR124" s="11">
        <v>0.96499999999999997</v>
      </c>
      <c r="AS124" s="11">
        <v>0.96499999999999997</v>
      </c>
      <c r="AT124" s="11">
        <v>0.96499999999999997</v>
      </c>
      <c r="AU124" s="11">
        <v>0.96499999999999997</v>
      </c>
      <c r="AV124" s="11">
        <v>0.96499999999999997</v>
      </c>
      <c r="AW124" s="11">
        <v>0.96499999999999997</v>
      </c>
      <c r="AX124" s="11">
        <v>0.96499999999999997</v>
      </c>
      <c r="AY124" s="11">
        <v>0.96499999999999997</v>
      </c>
      <c r="AZ124" s="11">
        <v>0.96499999999999997</v>
      </c>
      <c r="BA124" s="11">
        <v>0.96499999999999997</v>
      </c>
      <c r="BB124" s="11">
        <v>0.96499999999999997</v>
      </c>
      <c r="BC124" s="11">
        <v>0.96499999999999997</v>
      </c>
      <c r="BD124" s="11">
        <v>0.96499999999999997</v>
      </c>
      <c r="BE124" s="11">
        <v>0.96499999999999997</v>
      </c>
      <c r="BF124" s="11">
        <v>0.96499999999999997</v>
      </c>
      <c r="BG124" s="11">
        <v>0.96499999999999997</v>
      </c>
      <c r="BH124" s="11">
        <v>0.96499999999999997</v>
      </c>
      <c r="BI124" s="11">
        <v>0.96499999999999997</v>
      </c>
      <c r="BJ124" s="11">
        <v>0.96499999999999997</v>
      </c>
      <c r="BK124" s="11">
        <v>0.96499999999999997</v>
      </c>
      <c r="BL124" s="11">
        <v>0.96499999999999997</v>
      </c>
      <c r="BM124" s="11">
        <v>0.96499999999999997</v>
      </c>
      <c r="BN124" s="11">
        <v>0.96499999999999997</v>
      </c>
      <c r="BO124" s="11">
        <v>0.96499999999999997</v>
      </c>
      <c r="BP124" s="11">
        <v>0.96499999999999997</v>
      </c>
      <c r="BQ124" s="11">
        <v>0.96499999999999997</v>
      </c>
      <c r="BR124" s="11">
        <v>0.96499999999999997</v>
      </c>
      <c r="BS124" s="11">
        <v>0.96499999999999997</v>
      </c>
      <c r="BT124" s="11">
        <v>0.96499999999999997</v>
      </c>
      <c r="BU124" s="11">
        <v>0.96499999999999997</v>
      </c>
      <c r="BV124" s="11">
        <v>0.96499999999999997</v>
      </c>
      <c r="BW124" s="11">
        <v>0.96499999999999997</v>
      </c>
      <c r="BX124" s="11">
        <v>0.96499999999999997</v>
      </c>
      <c r="BY124" s="11">
        <v>0.96499999999999997</v>
      </c>
      <c r="BZ124" s="11">
        <v>0.96499999999999997</v>
      </c>
      <c r="CA124" s="11">
        <v>0.96499999999999997</v>
      </c>
      <c r="CB124" s="11">
        <v>0.96499999999999997</v>
      </c>
      <c r="CC124" s="11">
        <v>0.96499999999999997</v>
      </c>
      <c r="CD124" s="11">
        <v>0.96499999999999997</v>
      </c>
      <c r="CE124" s="11">
        <v>0.96499999999999997</v>
      </c>
      <c r="CF124" s="11">
        <v>0.96499999999999997</v>
      </c>
      <c r="CG124" s="11">
        <v>0.96499999999999997</v>
      </c>
      <c r="CH124" s="11">
        <v>0.96499999999999997</v>
      </c>
      <c r="CI124" s="11">
        <v>0.96499999999999997</v>
      </c>
      <c r="CJ124" s="11">
        <v>0.96499999999999997</v>
      </c>
      <c r="CK124" s="11">
        <v>0.96499999999999997</v>
      </c>
      <c r="CL124" s="11">
        <v>0.96499999999999997</v>
      </c>
      <c r="CM124" s="11">
        <v>0.96499999999999997</v>
      </c>
      <c r="CN124" s="11">
        <v>0.96499999999999997</v>
      </c>
      <c r="CO124" s="11">
        <v>0.96499999999999997</v>
      </c>
      <c r="CP124" s="11">
        <v>0.96499999999999997</v>
      </c>
      <c r="CQ124" s="11">
        <v>0.96499999999999997</v>
      </c>
      <c r="CR124" s="11">
        <v>0.96499999999999997</v>
      </c>
      <c r="CS124" s="11">
        <v>0.96499999999999997</v>
      </c>
      <c r="CT124" s="11">
        <v>0.96499999999999997</v>
      </c>
      <c r="CU124" s="11">
        <v>0.96499999999999997</v>
      </c>
      <c r="CV124" s="11">
        <v>0.96499999999999997</v>
      </c>
      <c r="CW124" s="11">
        <v>0.96499999999999997</v>
      </c>
      <c r="CX124" s="11">
        <v>0.96499999999999997</v>
      </c>
      <c r="CY124" s="11">
        <v>0.96499999999999997</v>
      </c>
      <c r="CZ124" s="11">
        <v>0.96499999999999997</v>
      </c>
      <c r="DA124" s="11">
        <v>0.96499999999999997</v>
      </c>
      <c r="DB124" s="11">
        <v>0.96499999999999997</v>
      </c>
    </row>
    <row r="125" spans="1:106" x14ac:dyDescent="0.25">
      <c r="A125" s="102">
        <v>33</v>
      </c>
      <c r="B125" s="11">
        <v>1</v>
      </c>
      <c r="C125" s="11">
        <v>0.9506</v>
      </c>
      <c r="D125" s="11">
        <v>0.94979999999999998</v>
      </c>
      <c r="E125" s="11">
        <v>0.94930000000000003</v>
      </c>
      <c r="F125" s="11">
        <v>0.94940000000000002</v>
      </c>
      <c r="G125" s="11">
        <v>0.94989999999999997</v>
      </c>
      <c r="H125" s="11">
        <v>0.95069999999999999</v>
      </c>
      <c r="I125" s="11">
        <v>0.95199999999999996</v>
      </c>
      <c r="J125" s="11">
        <v>0.95420000000000005</v>
      </c>
      <c r="K125" s="11">
        <v>0.95630000000000004</v>
      </c>
      <c r="L125" s="11">
        <v>0.95820000000000005</v>
      </c>
      <c r="M125" s="11">
        <v>0.95989999999999998</v>
      </c>
      <c r="N125" s="11">
        <v>0.96120000000000005</v>
      </c>
      <c r="O125" s="11">
        <v>0.96230000000000004</v>
      </c>
      <c r="P125" s="11">
        <v>0.96289999999999998</v>
      </c>
      <c r="Q125" s="11">
        <v>0.96499999999999997</v>
      </c>
      <c r="R125" s="11">
        <v>0.96499999999999997</v>
      </c>
      <c r="S125" s="11">
        <v>0.96499999999999997</v>
      </c>
      <c r="T125" s="11">
        <v>0.96499999999999997</v>
      </c>
      <c r="U125" s="11">
        <v>0.96499999999999997</v>
      </c>
      <c r="V125" s="11">
        <v>0.96499999999999997</v>
      </c>
      <c r="W125" s="11">
        <v>0.96499999999999997</v>
      </c>
      <c r="X125" s="11">
        <v>0.96499999999999997</v>
      </c>
      <c r="Y125" s="11">
        <v>0.96499999999999997</v>
      </c>
      <c r="Z125" s="11">
        <v>0.96499999999999997</v>
      </c>
      <c r="AA125" s="11">
        <v>0.96499999999999997</v>
      </c>
      <c r="AB125" s="11">
        <v>0.96499999999999997</v>
      </c>
      <c r="AC125" s="11">
        <v>0.96499999999999997</v>
      </c>
      <c r="AD125" s="11">
        <v>0.96499999999999997</v>
      </c>
      <c r="AE125" s="11">
        <v>0.96499999999999997</v>
      </c>
      <c r="AF125" s="11">
        <v>0.96499999999999997</v>
      </c>
      <c r="AG125" s="11">
        <v>0.96499999999999997</v>
      </c>
      <c r="AH125" s="11">
        <v>0.96499999999999997</v>
      </c>
      <c r="AI125" s="11">
        <v>0.96499999999999997</v>
      </c>
      <c r="AJ125" s="11">
        <v>0.96499999999999997</v>
      </c>
      <c r="AK125" s="11">
        <v>0.96499999999999997</v>
      </c>
      <c r="AL125" s="11">
        <v>0.96499999999999997</v>
      </c>
      <c r="AM125" s="11">
        <v>0.96499999999999997</v>
      </c>
      <c r="AN125" s="11">
        <v>0.96499999999999997</v>
      </c>
      <c r="AO125" s="11">
        <v>0.96499999999999997</v>
      </c>
      <c r="AP125" s="11">
        <v>0.96499999999999997</v>
      </c>
      <c r="AQ125" s="11">
        <v>0.96499999999999997</v>
      </c>
      <c r="AR125" s="11">
        <v>0.96499999999999997</v>
      </c>
      <c r="AS125" s="11">
        <v>0.96499999999999997</v>
      </c>
      <c r="AT125" s="11">
        <v>0.96499999999999997</v>
      </c>
      <c r="AU125" s="11">
        <v>0.96499999999999997</v>
      </c>
      <c r="AV125" s="11">
        <v>0.96499999999999997</v>
      </c>
      <c r="AW125" s="11">
        <v>0.96499999999999997</v>
      </c>
      <c r="AX125" s="11">
        <v>0.96499999999999997</v>
      </c>
      <c r="AY125" s="11">
        <v>0.96499999999999997</v>
      </c>
      <c r="AZ125" s="11">
        <v>0.96499999999999997</v>
      </c>
      <c r="BA125" s="11">
        <v>0.96499999999999997</v>
      </c>
      <c r="BB125" s="11">
        <v>0.96499999999999997</v>
      </c>
      <c r="BC125" s="11">
        <v>0.96499999999999997</v>
      </c>
      <c r="BD125" s="11">
        <v>0.96499999999999997</v>
      </c>
      <c r="BE125" s="11">
        <v>0.96499999999999997</v>
      </c>
      <c r="BF125" s="11">
        <v>0.96499999999999997</v>
      </c>
      <c r="BG125" s="11">
        <v>0.96499999999999997</v>
      </c>
      <c r="BH125" s="11">
        <v>0.96499999999999997</v>
      </c>
      <c r="BI125" s="11">
        <v>0.96499999999999997</v>
      </c>
      <c r="BJ125" s="11">
        <v>0.96499999999999997</v>
      </c>
      <c r="BK125" s="11">
        <v>0.96499999999999997</v>
      </c>
      <c r="BL125" s="11">
        <v>0.96499999999999997</v>
      </c>
      <c r="BM125" s="11">
        <v>0.96499999999999997</v>
      </c>
      <c r="BN125" s="11">
        <v>0.96499999999999997</v>
      </c>
      <c r="BO125" s="11">
        <v>0.96499999999999997</v>
      </c>
      <c r="BP125" s="11">
        <v>0.96499999999999997</v>
      </c>
      <c r="BQ125" s="11">
        <v>0.96499999999999997</v>
      </c>
      <c r="BR125" s="11">
        <v>0.96499999999999997</v>
      </c>
      <c r="BS125" s="11">
        <v>0.96499999999999997</v>
      </c>
      <c r="BT125" s="11">
        <v>0.96499999999999997</v>
      </c>
      <c r="BU125" s="11">
        <v>0.96499999999999997</v>
      </c>
      <c r="BV125" s="11">
        <v>0.96499999999999997</v>
      </c>
      <c r="BW125" s="11">
        <v>0.96499999999999997</v>
      </c>
      <c r="BX125" s="11">
        <v>0.96499999999999997</v>
      </c>
      <c r="BY125" s="11">
        <v>0.96499999999999997</v>
      </c>
      <c r="BZ125" s="11">
        <v>0.96499999999999997</v>
      </c>
      <c r="CA125" s="11">
        <v>0.96499999999999997</v>
      </c>
      <c r="CB125" s="11">
        <v>0.96499999999999997</v>
      </c>
      <c r="CC125" s="11">
        <v>0.96499999999999997</v>
      </c>
      <c r="CD125" s="11">
        <v>0.96499999999999997</v>
      </c>
      <c r="CE125" s="11">
        <v>0.96499999999999997</v>
      </c>
      <c r="CF125" s="11">
        <v>0.96499999999999997</v>
      </c>
      <c r="CG125" s="11">
        <v>0.96499999999999997</v>
      </c>
      <c r="CH125" s="11">
        <v>0.96499999999999997</v>
      </c>
      <c r="CI125" s="11">
        <v>0.96499999999999997</v>
      </c>
      <c r="CJ125" s="11">
        <v>0.96499999999999997</v>
      </c>
      <c r="CK125" s="11">
        <v>0.96499999999999997</v>
      </c>
      <c r="CL125" s="11">
        <v>0.96499999999999997</v>
      </c>
      <c r="CM125" s="11">
        <v>0.96499999999999997</v>
      </c>
      <c r="CN125" s="11">
        <v>0.96499999999999997</v>
      </c>
      <c r="CO125" s="11">
        <v>0.96499999999999997</v>
      </c>
      <c r="CP125" s="11">
        <v>0.96499999999999997</v>
      </c>
      <c r="CQ125" s="11">
        <v>0.96499999999999997</v>
      </c>
      <c r="CR125" s="11">
        <v>0.96499999999999997</v>
      </c>
      <c r="CS125" s="11">
        <v>0.96499999999999997</v>
      </c>
      <c r="CT125" s="11">
        <v>0.96499999999999997</v>
      </c>
      <c r="CU125" s="11">
        <v>0.96499999999999997</v>
      </c>
      <c r="CV125" s="11">
        <v>0.96499999999999997</v>
      </c>
      <c r="CW125" s="11">
        <v>0.96499999999999997</v>
      </c>
      <c r="CX125" s="11">
        <v>0.96499999999999997</v>
      </c>
      <c r="CY125" s="11">
        <v>0.96499999999999997</v>
      </c>
      <c r="CZ125" s="11">
        <v>0.96499999999999997</v>
      </c>
      <c r="DA125" s="11">
        <v>0.96499999999999997</v>
      </c>
      <c r="DB125" s="11">
        <v>0.96499999999999997</v>
      </c>
    </row>
    <row r="126" spans="1:106" x14ac:dyDescent="0.25">
      <c r="A126" s="102">
        <v>34</v>
      </c>
      <c r="B126" s="11">
        <v>1</v>
      </c>
      <c r="C126" s="11">
        <v>0.95379999999999998</v>
      </c>
      <c r="D126" s="11">
        <v>0.95240000000000002</v>
      </c>
      <c r="E126" s="11">
        <v>0.95140000000000002</v>
      </c>
      <c r="F126" s="11">
        <v>0.95089999999999997</v>
      </c>
      <c r="G126" s="11">
        <v>0.95109999999999995</v>
      </c>
      <c r="H126" s="11">
        <v>0.95179999999999998</v>
      </c>
      <c r="I126" s="11">
        <v>0.95289999999999997</v>
      </c>
      <c r="J126" s="11">
        <v>0.95420000000000005</v>
      </c>
      <c r="K126" s="11">
        <v>0.95630000000000004</v>
      </c>
      <c r="L126" s="11">
        <v>0.95820000000000005</v>
      </c>
      <c r="M126" s="11">
        <v>0.95989999999999998</v>
      </c>
      <c r="N126" s="11">
        <v>0.96120000000000005</v>
      </c>
      <c r="O126" s="11">
        <v>0.96230000000000004</v>
      </c>
      <c r="P126" s="11">
        <v>0.96289999999999998</v>
      </c>
      <c r="Q126" s="11">
        <v>0.96499999999999997</v>
      </c>
      <c r="R126" s="11">
        <v>0.96499999999999997</v>
      </c>
      <c r="S126" s="11">
        <v>0.96499999999999997</v>
      </c>
      <c r="T126" s="11">
        <v>0.96499999999999997</v>
      </c>
      <c r="U126" s="11">
        <v>0.96499999999999997</v>
      </c>
      <c r="V126" s="11">
        <v>0.96499999999999997</v>
      </c>
      <c r="W126" s="11">
        <v>0.96499999999999997</v>
      </c>
      <c r="X126" s="11">
        <v>0.96499999999999997</v>
      </c>
      <c r="Y126" s="11">
        <v>0.96499999999999997</v>
      </c>
      <c r="Z126" s="11">
        <v>0.96499999999999997</v>
      </c>
      <c r="AA126" s="11">
        <v>0.96499999999999997</v>
      </c>
      <c r="AB126" s="11">
        <v>0.96499999999999997</v>
      </c>
      <c r="AC126" s="11">
        <v>0.96499999999999997</v>
      </c>
      <c r="AD126" s="11">
        <v>0.96499999999999997</v>
      </c>
      <c r="AE126" s="11">
        <v>0.96499999999999997</v>
      </c>
      <c r="AF126" s="11">
        <v>0.96499999999999997</v>
      </c>
      <c r="AG126" s="11">
        <v>0.96499999999999997</v>
      </c>
      <c r="AH126" s="11">
        <v>0.96499999999999997</v>
      </c>
      <c r="AI126" s="11">
        <v>0.96499999999999997</v>
      </c>
      <c r="AJ126" s="11">
        <v>0.96499999999999997</v>
      </c>
      <c r="AK126" s="11">
        <v>0.96499999999999997</v>
      </c>
      <c r="AL126" s="11">
        <v>0.96499999999999997</v>
      </c>
      <c r="AM126" s="11">
        <v>0.96499999999999997</v>
      </c>
      <c r="AN126" s="11">
        <v>0.96499999999999997</v>
      </c>
      <c r="AO126" s="11">
        <v>0.96499999999999997</v>
      </c>
      <c r="AP126" s="11">
        <v>0.96499999999999997</v>
      </c>
      <c r="AQ126" s="11">
        <v>0.96499999999999997</v>
      </c>
      <c r="AR126" s="11">
        <v>0.96499999999999997</v>
      </c>
      <c r="AS126" s="11">
        <v>0.96499999999999997</v>
      </c>
      <c r="AT126" s="11">
        <v>0.96499999999999997</v>
      </c>
      <c r="AU126" s="11">
        <v>0.96499999999999997</v>
      </c>
      <c r="AV126" s="11">
        <v>0.96499999999999997</v>
      </c>
      <c r="AW126" s="11">
        <v>0.96499999999999997</v>
      </c>
      <c r="AX126" s="11">
        <v>0.96499999999999997</v>
      </c>
      <c r="AY126" s="11">
        <v>0.96499999999999997</v>
      </c>
      <c r="AZ126" s="11">
        <v>0.96499999999999997</v>
      </c>
      <c r="BA126" s="11">
        <v>0.96499999999999997</v>
      </c>
      <c r="BB126" s="11">
        <v>0.96499999999999997</v>
      </c>
      <c r="BC126" s="11">
        <v>0.96499999999999997</v>
      </c>
      <c r="BD126" s="11">
        <v>0.96499999999999997</v>
      </c>
      <c r="BE126" s="11">
        <v>0.96499999999999997</v>
      </c>
      <c r="BF126" s="11">
        <v>0.96499999999999997</v>
      </c>
      <c r="BG126" s="11">
        <v>0.96499999999999997</v>
      </c>
      <c r="BH126" s="11">
        <v>0.96499999999999997</v>
      </c>
      <c r="BI126" s="11">
        <v>0.96499999999999997</v>
      </c>
      <c r="BJ126" s="11">
        <v>0.96499999999999997</v>
      </c>
      <c r="BK126" s="11">
        <v>0.96499999999999997</v>
      </c>
      <c r="BL126" s="11">
        <v>0.96499999999999997</v>
      </c>
      <c r="BM126" s="11">
        <v>0.96499999999999997</v>
      </c>
      <c r="BN126" s="11">
        <v>0.96499999999999997</v>
      </c>
      <c r="BO126" s="11">
        <v>0.96499999999999997</v>
      </c>
      <c r="BP126" s="11">
        <v>0.96499999999999997</v>
      </c>
      <c r="BQ126" s="11">
        <v>0.96499999999999997</v>
      </c>
      <c r="BR126" s="11">
        <v>0.96499999999999997</v>
      </c>
      <c r="BS126" s="11">
        <v>0.96499999999999997</v>
      </c>
      <c r="BT126" s="11">
        <v>0.96499999999999997</v>
      </c>
      <c r="BU126" s="11">
        <v>0.96499999999999997</v>
      </c>
      <c r="BV126" s="11">
        <v>0.96499999999999997</v>
      </c>
      <c r="BW126" s="11">
        <v>0.96499999999999997</v>
      </c>
      <c r="BX126" s="11">
        <v>0.96499999999999997</v>
      </c>
      <c r="BY126" s="11">
        <v>0.96499999999999997</v>
      </c>
      <c r="BZ126" s="11">
        <v>0.96499999999999997</v>
      </c>
      <c r="CA126" s="11">
        <v>0.96499999999999997</v>
      </c>
      <c r="CB126" s="11">
        <v>0.96499999999999997</v>
      </c>
      <c r="CC126" s="11">
        <v>0.96499999999999997</v>
      </c>
      <c r="CD126" s="11">
        <v>0.96499999999999997</v>
      </c>
      <c r="CE126" s="11">
        <v>0.96499999999999997</v>
      </c>
      <c r="CF126" s="11">
        <v>0.96499999999999997</v>
      </c>
      <c r="CG126" s="11">
        <v>0.96499999999999997</v>
      </c>
      <c r="CH126" s="11">
        <v>0.96499999999999997</v>
      </c>
      <c r="CI126" s="11">
        <v>0.96499999999999997</v>
      </c>
      <c r="CJ126" s="11">
        <v>0.96499999999999997</v>
      </c>
      <c r="CK126" s="11">
        <v>0.96499999999999997</v>
      </c>
      <c r="CL126" s="11">
        <v>0.96499999999999997</v>
      </c>
      <c r="CM126" s="11">
        <v>0.96499999999999997</v>
      </c>
      <c r="CN126" s="11">
        <v>0.96499999999999997</v>
      </c>
      <c r="CO126" s="11">
        <v>0.96499999999999997</v>
      </c>
      <c r="CP126" s="11">
        <v>0.96499999999999997</v>
      </c>
      <c r="CQ126" s="11">
        <v>0.96499999999999997</v>
      </c>
      <c r="CR126" s="11">
        <v>0.96499999999999997</v>
      </c>
      <c r="CS126" s="11">
        <v>0.96499999999999997</v>
      </c>
      <c r="CT126" s="11">
        <v>0.96499999999999997</v>
      </c>
      <c r="CU126" s="11">
        <v>0.96499999999999997</v>
      </c>
      <c r="CV126" s="11">
        <v>0.96499999999999997</v>
      </c>
      <c r="CW126" s="11">
        <v>0.96499999999999997</v>
      </c>
      <c r="CX126" s="11">
        <v>0.96499999999999997</v>
      </c>
      <c r="CY126" s="11">
        <v>0.96499999999999997</v>
      </c>
      <c r="CZ126" s="11">
        <v>0.96499999999999997</v>
      </c>
      <c r="DA126" s="11">
        <v>0.96499999999999997</v>
      </c>
      <c r="DB126" s="11">
        <v>0.96499999999999997</v>
      </c>
    </row>
    <row r="127" spans="1:106" x14ac:dyDescent="0.25">
      <c r="A127" s="102">
        <v>35</v>
      </c>
      <c r="B127" s="11">
        <v>1</v>
      </c>
      <c r="C127" s="11">
        <v>0.95699999999999996</v>
      </c>
      <c r="D127" s="11">
        <v>0.95499999999999996</v>
      </c>
      <c r="E127" s="11">
        <v>0.95350000000000001</v>
      </c>
      <c r="F127" s="11">
        <v>0.95269999999999999</v>
      </c>
      <c r="G127" s="11">
        <v>0.95240000000000002</v>
      </c>
      <c r="H127" s="11">
        <v>0.95289999999999997</v>
      </c>
      <c r="I127" s="11">
        <v>0.95379999999999998</v>
      </c>
      <c r="J127" s="11">
        <v>0.95489999999999997</v>
      </c>
      <c r="K127" s="11">
        <v>0.95630000000000004</v>
      </c>
      <c r="L127" s="11">
        <v>0.95820000000000005</v>
      </c>
      <c r="M127" s="11">
        <v>0.95989999999999998</v>
      </c>
      <c r="N127" s="11">
        <v>0.96120000000000005</v>
      </c>
      <c r="O127" s="11">
        <v>0.96230000000000004</v>
      </c>
      <c r="P127" s="11">
        <v>0.96289999999999998</v>
      </c>
      <c r="Q127" s="11">
        <v>0.96499999999999997</v>
      </c>
      <c r="R127" s="11">
        <v>0.96499999999999997</v>
      </c>
      <c r="S127" s="11">
        <v>0.96499999999999997</v>
      </c>
      <c r="T127" s="11">
        <v>0.96499999999999997</v>
      </c>
      <c r="U127" s="11">
        <v>0.96499999999999997</v>
      </c>
      <c r="V127" s="11">
        <v>0.96499999999999997</v>
      </c>
      <c r="W127" s="11">
        <v>0.96499999999999997</v>
      </c>
      <c r="X127" s="11">
        <v>0.96499999999999997</v>
      </c>
      <c r="Y127" s="11">
        <v>0.96499999999999997</v>
      </c>
      <c r="Z127" s="11">
        <v>0.96499999999999997</v>
      </c>
      <c r="AA127" s="11">
        <v>0.96499999999999997</v>
      </c>
      <c r="AB127" s="11">
        <v>0.96499999999999997</v>
      </c>
      <c r="AC127" s="11">
        <v>0.96499999999999997</v>
      </c>
      <c r="AD127" s="11">
        <v>0.96499999999999997</v>
      </c>
      <c r="AE127" s="11">
        <v>0.96499999999999997</v>
      </c>
      <c r="AF127" s="11">
        <v>0.96499999999999997</v>
      </c>
      <c r="AG127" s="11">
        <v>0.96499999999999997</v>
      </c>
      <c r="AH127" s="11">
        <v>0.96499999999999997</v>
      </c>
      <c r="AI127" s="11">
        <v>0.96499999999999997</v>
      </c>
      <c r="AJ127" s="11">
        <v>0.96499999999999997</v>
      </c>
      <c r="AK127" s="11">
        <v>0.96499999999999997</v>
      </c>
      <c r="AL127" s="11">
        <v>0.96499999999999997</v>
      </c>
      <c r="AM127" s="11">
        <v>0.96499999999999997</v>
      </c>
      <c r="AN127" s="11">
        <v>0.96499999999999997</v>
      </c>
      <c r="AO127" s="11">
        <v>0.96499999999999997</v>
      </c>
      <c r="AP127" s="11">
        <v>0.96499999999999997</v>
      </c>
      <c r="AQ127" s="11">
        <v>0.96499999999999997</v>
      </c>
      <c r="AR127" s="11">
        <v>0.96499999999999997</v>
      </c>
      <c r="AS127" s="11">
        <v>0.96499999999999997</v>
      </c>
      <c r="AT127" s="11">
        <v>0.96499999999999997</v>
      </c>
      <c r="AU127" s="11">
        <v>0.96499999999999997</v>
      </c>
      <c r="AV127" s="11">
        <v>0.96499999999999997</v>
      </c>
      <c r="AW127" s="11">
        <v>0.96499999999999997</v>
      </c>
      <c r="AX127" s="11">
        <v>0.96499999999999997</v>
      </c>
      <c r="AY127" s="11">
        <v>0.96499999999999997</v>
      </c>
      <c r="AZ127" s="11">
        <v>0.96499999999999997</v>
      </c>
      <c r="BA127" s="11">
        <v>0.96499999999999997</v>
      </c>
      <c r="BB127" s="11">
        <v>0.96499999999999997</v>
      </c>
      <c r="BC127" s="11">
        <v>0.96499999999999997</v>
      </c>
      <c r="BD127" s="11">
        <v>0.96499999999999997</v>
      </c>
      <c r="BE127" s="11">
        <v>0.96499999999999997</v>
      </c>
      <c r="BF127" s="11">
        <v>0.96499999999999997</v>
      </c>
      <c r="BG127" s="11">
        <v>0.96499999999999997</v>
      </c>
      <c r="BH127" s="11">
        <v>0.96499999999999997</v>
      </c>
      <c r="BI127" s="11">
        <v>0.96499999999999997</v>
      </c>
      <c r="BJ127" s="11">
        <v>0.96499999999999997</v>
      </c>
      <c r="BK127" s="11">
        <v>0.96499999999999997</v>
      </c>
      <c r="BL127" s="11">
        <v>0.96499999999999997</v>
      </c>
      <c r="BM127" s="11">
        <v>0.96499999999999997</v>
      </c>
      <c r="BN127" s="11">
        <v>0.96499999999999997</v>
      </c>
      <c r="BO127" s="11">
        <v>0.96499999999999997</v>
      </c>
      <c r="BP127" s="11">
        <v>0.96499999999999997</v>
      </c>
      <c r="BQ127" s="11">
        <v>0.96499999999999997</v>
      </c>
      <c r="BR127" s="11">
        <v>0.96499999999999997</v>
      </c>
      <c r="BS127" s="11">
        <v>0.96499999999999997</v>
      </c>
      <c r="BT127" s="11">
        <v>0.96499999999999997</v>
      </c>
      <c r="BU127" s="11">
        <v>0.96499999999999997</v>
      </c>
      <c r="BV127" s="11">
        <v>0.96499999999999997</v>
      </c>
      <c r="BW127" s="11">
        <v>0.96499999999999997</v>
      </c>
      <c r="BX127" s="11">
        <v>0.96499999999999997</v>
      </c>
      <c r="BY127" s="11">
        <v>0.96499999999999997</v>
      </c>
      <c r="BZ127" s="11">
        <v>0.96499999999999997</v>
      </c>
      <c r="CA127" s="11">
        <v>0.96499999999999997</v>
      </c>
      <c r="CB127" s="11">
        <v>0.96499999999999997</v>
      </c>
      <c r="CC127" s="11">
        <v>0.96499999999999997</v>
      </c>
      <c r="CD127" s="11">
        <v>0.96499999999999997</v>
      </c>
      <c r="CE127" s="11">
        <v>0.96499999999999997</v>
      </c>
      <c r="CF127" s="11">
        <v>0.96499999999999997</v>
      </c>
      <c r="CG127" s="11">
        <v>0.96499999999999997</v>
      </c>
      <c r="CH127" s="11">
        <v>0.96499999999999997</v>
      </c>
      <c r="CI127" s="11">
        <v>0.96499999999999997</v>
      </c>
      <c r="CJ127" s="11">
        <v>0.96499999999999997</v>
      </c>
      <c r="CK127" s="11">
        <v>0.96499999999999997</v>
      </c>
      <c r="CL127" s="11">
        <v>0.96499999999999997</v>
      </c>
      <c r="CM127" s="11">
        <v>0.96499999999999997</v>
      </c>
      <c r="CN127" s="11">
        <v>0.96499999999999997</v>
      </c>
      <c r="CO127" s="11">
        <v>0.96499999999999997</v>
      </c>
      <c r="CP127" s="11">
        <v>0.96499999999999997</v>
      </c>
      <c r="CQ127" s="11">
        <v>0.96499999999999997</v>
      </c>
      <c r="CR127" s="11">
        <v>0.96499999999999997</v>
      </c>
      <c r="CS127" s="11">
        <v>0.96499999999999997</v>
      </c>
      <c r="CT127" s="11">
        <v>0.96499999999999997</v>
      </c>
      <c r="CU127" s="11">
        <v>0.96499999999999997</v>
      </c>
      <c r="CV127" s="11">
        <v>0.96499999999999997</v>
      </c>
      <c r="CW127" s="11">
        <v>0.96499999999999997</v>
      </c>
      <c r="CX127" s="11">
        <v>0.96499999999999997</v>
      </c>
      <c r="CY127" s="11">
        <v>0.96499999999999997</v>
      </c>
      <c r="CZ127" s="11">
        <v>0.96499999999999997</v>
      </c>
      <c r="DA127" s="11">
        <v>0.96499999999999997</v>
      </c>
      <c r="DB127" s="11">
        <v>0.96499999999999997</v>
      </c>
    </row>
    <row r="128" spans="1:106" x14ac:dyDescent="0.25">
      <c r="A128" s="102">
        <v>36</v>
      </c>
      <c r="B128" s="11">
        <v>1</v>
      </c>
      <c r="C128" s="11">
        <v>0.96009999999999995</v>
      </c>
      <c r="D128" s="11">
        <v>0.95760000000000001</v>
      </c>
      <c r="E128" s="11">
        <v>0.9556</v>
      </c>
      <c r="F128" s="11">
        <v>0.95440000000000003</v>
      </c>
      <c r="G128" s="11">
        <v>0.95389999999999997</v>
      </c>
      <c r="H128" s="11">
        <v>0.95399999999999996</v>
      </c>
      <c r="I128" s="11">
        <v>0.95469999999999999</v>
      </c>
      <c r="J128" s="11">
        <v>0.95569999999999999</v>
      </c>
      <c r="K128" s="11">
        <v>0.95689999999999997</v>
      </c>
      <c r="L128" s="11">
        <v>0.95820000000000005</v>
      </c>
      <c r="M128" s="11">
        <v>0.95989999999999998</v>
      </c>
      <c r="N128" s="11">
        <v>0.96120000000000005</v>
      </c>
      <c r="O128" s="11">
        <v>0.96230000000000004</v>
      </c>
      <c r="P128" s="11">
        <v>0.96289999999999998</v>
      </c>
      <c r="Q128" s="11">
        <v>0.96499999999999997</v>
      </c>
      <c r="R128" s="11">
        <v>0.96499999999999997</v>
      </c>
      <c r="S128" s="11">
        <v>0.96499999999999997</v>
      </c>
      <c r="T128" s="11">
        <v>0.96499999999999997</v>
      </c>
      <c r="U128" s="11">
        <v>0.96499999999999997</v>
      </c>
      <c r="V128" s="11">
        <v>0.96499999999999997</v>
      </c>
      <c r="W128" s="11">
        <v>0.96499999999999997</v>
      </c>
      <c r="X128" s="11">
        <v>0.96499999999999997</v>
      </c>
      <c r="Y128" s="11">
        <v>0.96499999999999997</v>
      </c>
      <c r="Z128" s="11">
        <v>0.96499999999999997</v>
      </c>
      <c r="AA128" s="11">
        <v>0.96499999999999997</v>
      </c>
      <c r="AB128" s="11">
        <v>0.96499999999999997</v>
      </c>
      <c r="AC128" s="11">
        <v>0.96499999999999997</v>
      </c>
      <c r="AD128" s="11">
        <v>0.96499999999999997</v>
      </c>
      <c r="AE128" s="11">
        <v>0.96499999999999997</v>
      </c>
      <c r="AF128" s="11">
        <v>0.96499999999999997</v>
      </c>
      <c r="AG128" s="11">
        <v>0.96499999999999997</v>
      </c>
      <c r="AH128" s="11">
        <v>0.96499999999999997</v>
      </c>
      <c r="AI128" s="11">
        <v>0.96499999999999997</v>
      </c>
      <c r="AJ128" s="11">
        <v>0.96499999999999997</v>
      </c>
      <c r="AK128" s="11">
        <v>0.96499999999999997</v>
      </c>
      <c r="AL128" s="11">
        <v>0.96499999999999997</v>
      </c>
      <c r="AM128" s="11">
        <v>0.96499999999999997</v>
      </c>
      <c r="AN128" s="11">
        <v>0.96499999999999997</v>
      </c>
      <c r="AO128" s="11">
        <v>0.96499999999999997</v>
      </c>
      <c r="AP128" s="11">
        <v>0.96499999999999997</v>
      </c>
      <c r="AQ128" s="11">
        <v>0.96499999999999997</v>
      </c>
      <c r="AR128" s="11">
        <v>0.96499999999999997</v>
      </c>
      <c r="AS128" s="11">
        <v>0.96499999999999997</v>
      </c>
      <c r="AT128" s="11">
        <v>0.96499999999999997</v>
      </c>
      <c r="AU128" s="11">
        <v>0.96499999999999997</v>
      </c>
      <c r="AV128" s="11">
        <v>0.96499999999999997</v>
      </c>
      <c r="AW128" s="11">
        <v>0.96499999999999997</v>
      </c>
      <c r="AX128" s="11">
        <v>0.96499999999999997</v>
      </c>
      <c r="AY128" s="11">
        <v>0.96499999999999997</v>
      </c>
      <c r="AZ128" s="11">
        <v>0.96499999999999997</v>
      </c>
      <c r="BA128" s="11">
        <v>0.96499999999999997</v>
      </c>
      <c r="BB128" s="11">
        <v>0.96499999999999997</v>
      </c>
      <c r="BC128" s="11">
        <v>0.96499999999999997</v>
      </c>
      <c r="BD128" s="11">
        <v>0.96499999999999997</v>
      </c>
      <c r="BE128" s="11">
        <v>0.96499999999999997</v>
      </c>
      <c r="BF128" s="11">
        <v>0.96499999999999997</v>
      </c>
      <c r="BG128" s="11">
        <v>0.96499999999999997</v>
      </c>
      <c r="BH128" s="11">
        <v>0.96499999999999997</v>
      </c>
      <c r="BI128" s="11">
        <v>0.96499999999999997</v>
      </c>
      <c r="BJ128" s="11">
        <v>0.96499999999999997</v>
      </c>
      <c r="BK128" s="11">
        <v>0.96499999999999997</v>
      </c>
      <c r="BL128" s="11">
        <v>0.96499999999999997</v>
      </c>
      <c r="BM128" s="11">
        <v>0.96499999999999997</v>
      </c>
      <c r="BN128" s="11">
        <v>0.96499999999999997</v>
      </c>
      <c r="BO128" s="11">
        <v>0.96499999999999997</v>
      </c>
      <c r="BP128" s="11">
        <v>0.96499999999999997</v>
      </c>
      <c r="BQ128" s="11">
        <v>0.96499999999999997</v>
      </c>
      <c r="BR128" s="11">
        <v>0.96499999999999997</v>
      </c>
      <c r="BS128" s="11">
        <v>0.96499999999999997</v>
      </c>
      <c r="BT128" s="11">
        <v>0.96499999999999997</v>
      </c>
      <c r="BU128" s="11">
        <v>0.96499999999999997</v>
      </c>
      <c r="BV128" s="11">
        <v>0.96499999999999997</v>
      </c>
      <c r="BW128" s="11">
        <v>0.96499999999999997</v>
      </c>
      <c r="BX128" s="11">
        <v>0.96499999999999997</v>
      </c>
      <c r="BY128" s="11">
        <v>0.96499999999999997</v>
      </c>
      <c r="BZ128" s="11">
        <v>0.96499999999999997</v>
      </c>
      <c r="CA128" s="11">
        <v>0.96499999999999997</v>
      </c>
      <c r="CB128" s="11">
        <v>0.96499999999999997</v>
      </c>
      <c r="CC128" s="11">
        <v>0.96499999999999997</v>
      </c>
      <c r="CD128" s="11">
        <v>0.96499999999999997</v>
      </c>
      <c r="CE128" s="11">
        <v>0.96499999999999997</v>
      </c>
      <c r="CF128" s="11">
        <v>0.96499999999999997</v>
      </c>
      <c r="CG128" s="11">
        <v>0.96499999999999997</v>
      </c>
      <c r="CH128" s="11">
        <v>0.96499999999999997</v>
      </c>
      <c r="CI128" s="11">
        <v>0.96499999999999997</v>
      </c>
      <c r="CJ128" s="11">
        <v>0.96499999999999997</v>
      </c>
      <c r="CK128" s="11">
        <v>0.96499999999999997</v>
      </c>
      <c r="CL128" s="11">
        <v>0.96499999999999997</v>
      </c>
      <c r="CM128" s="11">
        <v>0.96499999999999997</v>
      </c>
      <c r="CN128" s="11">
        <v>0.96499999999999997</v>
      </c>
      <c r="CO128" s="11">
        <v>0.96499999999999997</v>
      </c>
      <c r="CP128" s="11">
        <v>0.96499999999999997</v>
      </c>
      <c r="CQ128" s="11">
        <v>0.96499999999999997</v>
      </c>
      <c r="CR128" s="11">
        <v>0.96499999999999997</v>
      </c>
      <c r="CS128" s="11">
        <v>0.96499999999999997</v>
      </c>
      <c r="CT128" s="11">
        <v>0.96499999999999997</v>
      </c>
      <c r="CU128" s="11">
        <v>0.96499999999999997</v>
      </c>
      <c r="CV128" s="11">
        <v>0.96499999999999997</v>
      </c>
      <c r="CW128" s="11">
        <v>0.96499999999999997</v>
      </c>
      <c r="CX128" s="11">
        <v>0.96499999999999997</v>
      </c>
      <c r="CY128" s="11">
        <v>0.96499999999999997</v>
      </c>
      <c r="CZ128" s="11">
        <v>0.96499999999999997</v>
      </c>
      <c r="DA128" s="11">
        <v>0.96499999999999997</v>
      </c>
      <c r="DB128" s="11">
        <v>0.96499999999999997</v>
      </c>
    </row>
    <row r="129" spans="1:106" x14ac:dyDescent="0.25">
      <c r="A129" s="102">
        <v>37</v>
      </c>
      <c r="B129" s="11">
        <v>1</v>
      </c>
      <c r="C129" s="11">
        <v>0.96330000000000005</v>
      </c>
      <c r="D129" s="11">
        <v>0.96020000000000005</v>
      </c>
      <c r="E129" s="11">
        <v>0.95779999999999998</v>
      </c>
      <c r="F129" s="11">
        <v>0.95609999999999995</v>
      </c>
      <c r="G129" s="11">
        <v>0.95540000000000003</v>
      </c>
      <c r="H129" s="11">
        <v>0.95540000000000003</v>
      </c>
      <c r="I129" s="11">
        <v>0.9556</v>
      </c>
      <c r="J129" s="11">
        <v>0.95640000000000003</v>
      </c>
      <c r="K129" s="11">
        <v>0.95740000000000003</v>
      </c>
      <c r="L129" s="11">
        <v>0.95860000000000001</v>
      </c>
      <c r="M129" s="11">
        <v>0.95989999999999998</v>
      </c>
      <c r="N129" s="11">
        <v>0.96120000000000005</v>
      </c>
      <c r="O129" s="11">
        <v>0.96230000000000004</v>
      </c>
      <c r="P129" s="11">
        <v>0.96289999999999998</v>
      </c>
      <c r="Q129" s="11">
        <v>0.96499999999999997</v>
      </c>
      <c r="R129" s="11">
        <v>0.96499999999999997</v>
      </c>
      <c r="S129" s="11">
        <v>0.96499999999999997</v>
      </c>
      <c r="T129" s="11">
        <v>0.96499999999999997</v>
      </c>
      <c r="U129" s="11">
        <v>0.96499999999999997</v>
      </c>
      <c r="V129" s="11">
        <v>0.96499999999999997</v>
      </c>
      <c r="W129" s="11">
        <v>0.96499999999999997</v>
      </c>
      <c r="X129" s="11">
        <v>0.96499999999999997</v>
      </c>
      <c r="Y129" s="11">
        <v>0.96499999999999997</v>
      </c>
      <c r="Z129" s="11">
        <v>0.96499999999999997</v>
      </c>
      <c r="AA129" s="11">
        <v>0.96499999999999997</v>
      </c>
      <c r="AB129" s="11">
        <v>0.96499999999999997</v>
      </c>
      <c r="AC129" s="11">
        <v>0.96499999999999997</v>
      </c>
      <c r="AD129" s="11">
        <v>0.96499999999999997</v>
      </c>
      <c r="AE129" s="11">
        <v>0.96499999999999997</v>
      </c>
      <c r="AF129" s="11">
        <v>0.96499999999999997</v>
      </c>
      <c r="AG129" s="11">
        <v>0.96499999999999997</v>
      </c>
      <c r="AH129" s="11">
        <v>0.96499999999999997</v>
      </c>
      <c r="AI129" s="11">
        <v>0.96499999999999997</v>
      </c>
      <c r="AJ129" s="11">
        <v>0.96499999999999997</v>
      </c>
      <c r="AK129" s="11">
        <v>0.96499999999999997</v>
      </c>
      <c r="AL129" s="11">
        <v>0.96499999999999997</v>
      </c>
      <c r="AM129" s="11">
        <v>0.96499999999999997</v>
      </c>
      <c r="AN129" s="11">
        <v>0.96499999999999997</v>
      </c>
      <c r="AO129" s="11">
        <v>0.96499999999999997</v>
      </c>
      <c r="AP129" s="11">
        <v>0.96499999999999997</v>
      </c>
      <c r="AQ129" s="11">
        <v>0.96499999999999997</v>
      </c>
      <c r="AR129" s="11">
        <v>0.96499999999999997</v>
      </c>
      <c r="AS129" s="11">
        <v>0.96499999999999997</v>
      </c>
      <c r="AT129" s="11">
        <v>0.96499999999999997</v>
      </c>
      <c r="AU129" s="11">
        <v>0.96499999999999997</v>
      </c>
      <c r="AV129" s="11">
        <v>0.96499999999999997</v>
      </c>
      <c r="AW129" s="11">
        <v>0.96499999999999997</v>
      </c>
      <c r="AX129" s="11">
        <v>0.96499999999999997</v>
      </c>
      <c r="AY129" s="11">
        <v>0.96499999999999997</v>
      </c>
      <c r="AZ129" s="11">
        <v>0.96499999999999997</v>
      </c>
      <c r="BA129" s="11">
        <v>0.96499999999999997</v>
      </c>
      <c r="BB129" s="11">
        <v>0.96499999999999997</v>
      </c>
      <c r="BC129" s="11">
        <v>0.96499999999999997</v>
      </c>
      <c r="BD129" s="11">
        <v>0.96499999999999997</v>
      </c>
      <c r="BE129" s="11">
        <v>0.96499999999999997</v>
      </c>
      <c r="BF129" s="11">
        <v>0.96499999999999997</v>
      </c>
      <c r="BG129" s="11">
        <v>0.96499999999999997</v>
      </c>
      <c r="BH129" s="11">
        <v>0.96499999999999997</v>
      </c>
      <c r="BI129" s="11">
        <v>0.96499999999999997</v>
      </c>
      <c r="BJ129" s="11">
        <v>0.96499999999999997</v>
      </c>
      <c r="BK129" s="11">
        <v>0.96499999999999997</v>
      </c>
      <c r="BL129" s="11">
        <v>0.96499999999999997</v>
      </c>
      <c r="BM129" s="11">
        <v>0.96499999999999997</v>
      </c>
      <c r="BN129" s="11">
        <v>0.96499999999999997</v>
      </c>
      <c r="BO129" s="11">
        <v>0.96499999999999997</v>
      </c>
      <c r="BP129" s="11">
        <v>0.96499999999999997</v>
      </c>
      <c r="BQ129" s="11">
        <v>0.96499999999999997</v>
      </c>
      <c r="BR129" s="11">
        <v>0.96499999999999997</v>
      </c>
      <c r="BS129" s="11">
        <v>0.96499999999999997</v>
      </c>
      <c r="BT129" s="11">
        <v>0.96499999999999997</v>
      </c>
      <c r="BU129" s="11">
        <v>0.96499999999999997</v>
      </c>
      <c r="BV129" s="11">
        <v>0.96499999999999997</v>
      </c>
      <c r="BW129" s="11">
        <v>0.96499999999999997</v>
      </c>
      <c r="BX129" s="11">
        <v>0.96499999999999997</v>
      </c>
      <c r="BY129" s="11">
        <v>0.96499999999999997</v>
      </c>
      <c r="BZ129" s="11">
        <v>0.96499999999999997</v>
      </c>
      <c r="CA129" s="11">
        <v>0.96499999999999997</v>
      </c>
      <c r="CB129" s="11">
        <v>0.96499999999999997</v>
      </c>
      <c r="CC129" s="11">
        <v>0.96499999999999997</v>
      </c>
      <c r="CD129" s="11">
        <v>0.96499999999999997</v>
      </c>
      <c r="CE129" s="11">
        <v>0.96499999999999997</v>
      </c>
      <c r="CF129" s="11">
        <v>0.96499999999999997</v>
      </c>
      <c r="CG129" s="11">
        <v>0.96499999999999997</v>
      </c>
      <c r="CH129" s="11">
        <v>0.96499999999999997</v>
      </c>
      <c r="CI129" s="11">
        <v>0.96499999999999997</v>
      </c>
      <c r="CJ129" s="11">
        <v>0.96499999999999997</v>
      </c>
      <c r="CK129" s="11">
        <v>0.96499999999999997</v>
      </c>
      <c r="CL129" s="11">
        <v>0.96499999999999997</v>
      </c>
      <c r="CM129" s="11">
        <v>0.96499999999999997</v>
      </c>
      <c r="CN129" s="11">
        <v>0.96499999999999997</v>
      </c>
      <c r="CO129" s="11">
        <v>0.96499999999999997</v>
      </c>
      <c r="CP129" s="11">
        <v>0.96499999999999997</v>
      </c>
      <c r="CQ129" s="11">
        <v>0.96499999999999997</v>
      </c>
      <c r="CR129" s="11">
        <v>0.96499999999999997</v>
      </c>
      <c r="CS129" s="11">
        <v>0.96499999999999997</v>
      </c>
      <c r="CT129" s="11">
        <v>0.96499999999999997</v>
      </c>
      <c r="CU129" s="11">
        <v>0.96499999999999997</v>
      </c>
      <c r="CV129" s="11">
        <v>0.96499999999999997</v>
      </c>
      <c r="CW129" s="11">
        <v>0.96499999999999997</v>
      </c>
      <c r="CX129" s="11">
        <v>0.96499999999999997</v>
      </c>
      <c r="CY129" s="11">
        <v>0.96499999999999997</v>
      </c>
      <c r="CZ129" s="11">
        <v>0.96499999999999997</v>
      </c>
      <c r="DA129" s="11">
        <v>0.96499999999999997</v>
      </c>
      <c r="DB129" s="11">
        <v>0.96499999999999997</v>
      </c>
    </row>
    <row r="130" spans="1:106" x14ac:dyDescent="0.25">
      <c r="A130" s="102">
        <v>38</v>
      </c>
      <c r="B130" s="11">
        <v>1</v>
      </c>
      <c r="C130" s="11">
        <v>0.96650000000000003</v>
      </c>
      <c r="D130" s="11">
        <v>0.96289999999999998</v>
      </c>
      <c r="E130" s="11">
        <v>0.95989999999999998</v>
      </c>
      <c r="F130" s="11">
        <v>0.95789999999999997</v>
      </c>
      <c r="G130" s="11">
        <v>0.95689999999999997</v>
      </c>
      <c r="H130" s="11">
        <v>0.95669999999999999</v>
      </c>
      <c r="I130" s="11">
        <v>0.95679999999999998</v>
      </c>
      <c r="J130" s="11">
        <v>0.95709999999999995</v>
      </c>
      <c r="K130" s="11">
        <v>0.95799999999999996</v>
      </c>
      <c r="L130" s="11">
        <v>0.95899999999999996</v>
      </c>
      <c r="M130" s="11">
        <v>0.96009999999999995</v>
      </c>
      <c r="N130" s="11">
        <v>0.96120000000000005</v>
      </c>
      <c r="O130" s="11">
        <v>0.96230000000000004</v>
      </c>
      <c r="P130" s="11">
        <v>0.96289999999999998</v>
      </c>
      <c r="Q130" s="11">
        <v>0.96499999999999997</v>
      </c>
      <c r="R130" s="11">
        <v>0.96499999999999997</v>
      </c>
      <c r="S130" s="11">
        <v>0.96499999999999997</v>
      </c>
      <c r="T130" s="11">
        <v>0.96499999999999997</v>
      </c>
      <c r="U130" s="11">
        <v>0.96499999999999997</v>
      </c>
      <c r="V130" s="11">
        <v>0.96499999999999997</v>
      </c>
      <c r="W130" s="11">
        <v>0.96499999999999997</v>
      </c>
      <c r="X130" s="11">
        <v>0.96499999999999997</v>
      </c>
      <c r="Y130" s="11">
        <v>0.96499999999999997</v>
      </c>
      <c r="Z130" s="11">
        <v>0.96499999999999997</v>
      </c>
      <c r="AA130" s="11">
        <v>0.96499999999999997</v>
      </c>
      <c r="AB130" s="11">
        <v>0.96499999999999997</v>
      </c>
      <c r="AC130" s="11">
        <v>0.96499999999999997</v>
      </c>
      <c r="AD130" s="11">
        <v>0.96499999999999997</v>
      </c>
      <c r="AE130" s="11">
        <v>0.96499999999999997</v>
      </c>
      <c r="AF130" s="11">
        <v>0.96499999999999997</v>
      </c>
      <c r="AG130" s="11">
        <v>0.96499999999999997</v>
      </c>
      <c r="AH130" s="11">
        <v>0.96499999999999997</v>
      </c>
      <c r="AI130" s="11">
        <v>0.96499999999999997</v>
      </c>
      <c r="AJ130" s="11">
        <v>0.96499999999999997</v>
      </c>
      <c r="AK130" s="11">
        <v>0.96499999999999997</v>
      </c>
      <c r="AL130" s="11">
        <v>0.96499999999999997</v>
      </c>
      <c r="AM130" s="11">
        <v>0.96499999999999997</v>
      </c>
      <c r="AN130" s="11">
        <v>0.96499999999999997</v>
      </c>
      <c r="AO130" s="11">
        <v>0.96499999999999997</v>
      </c>
      <c r="AP130" s="11">
        <v>0.96499999999999997</v>
      </c>
      <c r="AQ130" s="11">
        <v>0.96499999999999997</v>
      </c>
      <c r="AR130" s="11">
        <v>0.96499999999999997</v>
      </c>
      <c r="AS130" s="11">
        <v>0.96499999999999997</v>
      </c>
      <c r="AT130" s="11">
        <v>0.96499999999999997</v>
      </c>
      <c r="AU130" s="11">
        <v>0.96499999999999997</v>
      </c>
      <c r="AV130" s="11">
        <v>0.96499999999999997</v>
      </c>
      <c r="AW130" s="11">
        <v>0.96499999999999997</v>
      </c>
      <c r="AX130" s="11">
        <v>0.96499999999999997</v>
      </c>
      <c r="AY130" s="11">
        <v>0.96499999999999997</v>
      </c>
      <c r="AZ130" s="11">
        <v>0.96499999999999997</v>
      </c>
      <c r="BA130" s="11">
        <v>0.96499999999999997</v>
      </c>
      <c r="BB130" s="11">
        <v>0.96499999999999997</v>
      </c>
      <c r="BC130" s="11">
        <v>0.96499999999999997</v>
      </c>
      <c r="BD130" s="11">
        <v>0.96499999999999997</v>
      </c>
      <c r="BE130" s="11">
        <v>0.96499999999999997</v>
      </c>
      <c r="BF130" s="11">
        <v>0.96499999999999997</v>
      </c>
      <c r="BG130" s="11">
        <v>0.96499999999999997</v>
      </c>
      <c r="BH130" s="11">
        <v>0.96499999999999997</v>
      </c>
      <c r="BI130" s="11">
        <v>0.96499999999999997</v>
      </c>
      <c r="BJ130" s="11">
        <v>0.96499999999999997</v>
      </c>
      <c r="BK130" s="11">
        <v>0.96499999999999997</v>
      </c>
      <c r="BL130" s="11">
        <v>0.96499999999999997</v>
      </c>
      <c r="BM130" s="11">
        <v>0.96499999999999997</v>
      </c>
      <c r="BN130" s="11">
        <v>0.96499999999999997</v>
      </c>
      <c r="BO130" s="11">
        <v>0.96499999999999997</v>
      </c>
      <c r="BP130" s="11">
        <v>0.96499999999999997</v>
      </c>
      <c r="BQ130" s="11">
        <v>0.96499999999999997</v>
      </c>
      <c r="BR130" s="11">
        <v>0.96499999999999997</v>
      </c>
      <c r="BS130" s="11">
        <v>0.96499999999999997</v>
      </c>
      <c r="BT130" s="11">
        <v>0.96499999999999997</v>
      </c>
      <c r="BU130" s="11">
        <v>0.96499999999999997</v>
      </c>
      <c r="BV130" s="11">
        <v>0.96499999999999997</v>
      </c>
      <c r="BW130" s="11">
        <v>0.96499999999999997</v>
      </c>
      <c r="BX130" s="11">
        <v>0.96499999999999997</v>
      </c>
      <c r="BY130" s="11">
        <v>0.96499999999999997</v>
      </c>
      <c r="BZ130" s="11">
        <v>0.96499999999999997</v>
      </c>
      <c r="CA130" s="11">
        <v>0.96499999999999997</v>
      </c>
      <c r="CB130" s="11">
        <v>0.96499999999999997</v>
      </c>
      <c r="CC130" s="11">
        <v>0.96499999999999997</v>
      </c>
      <c r="CD130" s="11">
        <v>0.96499999999999997</v>
      </c>
      <c r="CE130" s="11">
        <v>0.96499999999999997</v>
      </c>
      <c r="CF130" s="11">
        <v>0.96499999999999997</v>
      </c>
      <c r="CG130" s="11">
        <v>0.96499999999999997</v>
      </c>
      <c r="CH130" s="11">
        <v>0.96499999999999997</v>
      </c>
      <c r="CI130" s="11">
        <v>0.96499999999999997</v>
      </c>
      <c r="CJ130" s="11">
        <v>0.96499999999999997</v>
      </c>
      <c r="CK130" s="11">
        <v>0.96499999999999997</v>
      </c>
      <c r="CL130" s="11">
        <v>0.96499999999999997</v>
      </c>
      <c r="CM130" s="11">
        <v>0.96499999999999997</v>
      </c>
      <c r="CN130" s="11">
        <v>0.96499999999999997</v>
      </c>
      <c r="CO130" s="11">
        <v>0.96499999999999997</v>
      </c>
      <c r="CP130" s="11">
        <v>0.96499999999999997</v>
      </c>
      <c r="CQ130" s="11">
        <v>0.96499999999999997</v>
      </c>
      <c r="CR130" s="11">
        <v>0.96499999999999997</v>
      </c>
      <c r="CS130" s="11">
        <v>0.96499999999999997</v>
      </c>
      <c r="CT130" s="11">
        <v>0.96499999999999997</v>
      </c>
      <c r="CU130" s="11">
        <v>0.96499999999999997</v>
      </c>
      <c r="CV130" s="11">
        <v>0.96499999999999997</v>
      </c>
      <c r="CW130" s="11">
        <v>0.96499999999999997</v>
      </c>
      <c r="CX130" s="11">
        <v>0.96499999999999997</v>
      </c>
      <c r="CY130" s="11">
        <v>0.96499999999999997</v>
      </c>
      <c r="CZ130" s="11">
        <v>0.96499999999999997</v>
      </c>
      <c r="DA130" s="11">
        <v>0.96499999999999997</v>
      </c>
      <c r="DB130" s="11">
        <v>0.96499999999999997</v>
      </c>
    </row>
    <row r="131" spans="1:106" x14ac:dyDescent="0.25">
      <c r="A131" s="102">
        <v>39</v>
      </c>
      <c r="B131" s="11">
        <v>1</v>
      </c>
      <c r="C131" s="11">
        <v>0.96960000000000002</v>
      </c>
      <c r="D131" s="11">
        <v>0.96550000000000002</v>
      </c>
      <c r="E131" s="11">
        <v>0.96209999999999996</v>
      </c>
      <c r="F131" s="11">
        <v>0.9597</v>
      </c>
      <c r="G131" s="11">
        <v>0.95840000000000003</v>
      </c>
      <c r="H131" s="11">
        <v>0.95799999999999996</v>
      </c>
      <c r="I131" s="11">
        <v>0.95789999999999997</v>
      </c>
      <c r="J131" s="11">
        <v>0.95809999999999995</v>
      </c>
      <c r="K131" s="11">
        <v>0.95850000000000002</v>
      </c>
      <c r="L131" s="11">
        <v>0.95940000000000003</v>
      </c>
      <c r="M131" s="11">
        <v>0.96040000000000003</v>
      </c>
      <c r="N131" s="11">
        <v>0.96140000000000003</v>
      </c>
      <c r="O131" s="11">
        <v>0.96230000000000004</v>
      </c>
      <c r="P131" s="11">
        <v>0.96289999999999998</v>
      </c>
      <c r="Q131" s="11">
        <v>0.96499999999999997</v>
      </c>
      <c r="R131" s="11">
        <v>0.96499999999999997</v>
      </c>
      <c r="S131" s="11">
        <v>0.96499999999999997</v>
      </c>
      <c r="T131" s="11">
        <v>0.96499999999999997</v>
      </c>
      <c r="U131" s="11">
        <v>0.96499999999999997</v>
      </c>
      <c r="V131" s="11">
        <v>0.96499999999999997</v>
      </c>
      <c r="W131" s="11">
        <v>0.96499999999999997</v>
      </c>
      <c r="X131" s="11">
        <v>0.96499999999999997</v>
      </c>
      <c r="Y131" s="11">
        <v>0.96499999999999997</v>
      </c>
      <c r="Z131" s="11">
        <v>0.96499999999999997</v>
      </c>
      <c r="AA131" s="11">
        <v>0.96499999999999997</v>
      </c>
      <c r="AB131" s="11">
        <v>0.96499999999999997</v>
      </c>
      <c r="AC131" s="11">
        <v>0.96499999999999997</v>
      </c>
      <c r="AD131" s="11">
        <v>0.96499999999999997</v>
      </c>
      <c r="AE131" s="11">
        <v>0.96499999999999997</v>
      </c>
      <c r="AF131" s="11">
        <v>0.96499999999999997</v>
      </c>
      <c r="AG131" s="11">
        <v>0.96499999999999997</v>
      </c>
      <c r="AH131" s="11">
        <v>0.96499999999999997</v>
      </c>
      <c r="AI131" s="11">
        <v>0.96499999999999997</v>
      </c>
      <c r="AJ131" s="11">
        <v>0.96499999999999997</v>
      </c>
      <c r="AK131" s="11">
        <v>0.96499999999999997</v>
      </c>
      <c r="AL131" s="11">
        <v>0.96499999999999997</v>
      </c>
      <c r="AM131" s="11">
        <v>0.96499999999999997</v>
      </c>
      <c r="AN131" s="11">
        <v>0.96499999999999997</v>
      </c>
      <c r="AO131" s="11">
        <v>0.96499999999999997</v>
      </c>
      <c r="AP131" s="11">
        <v>0.96499999999999997</v>
      </c>
      <c r="AQ131" s="11">
        <v>0.96499999999999997</v>
      </c>
      <c r="AR131" s="11">
        <v>0.96499999999999997</v>
      </c>
      <c r="AS131" s="11">
        <v>0.96499999999999997</v>
      </c>
      <c r="AT131" s="11">
        <v>0.96499999999999997</v>
      </c>
      <c r="AU131" s="11">
        <v>0.96499999999999997</v>
      </c>
      <c r="AV131" s="11">
        <v>0.96499999999999997</v>
      </c>
      <c r="AW131" s="11">
        <v>0.96499999999999997</v>
      </c>
      <c r="AX131" s="11">
        <v>0.96499999999999997</v>
      </c>
      <c r="AY131" s="11">
        <v>0.96499999999999997</v>
      </c>
      <c r="AZ131" s="11">
        <v>0.96499999999999997</v>
      </c>
      <c r="BA131" s="11">
        <v>0.96499999999999997</v>
      </c>
      <c r="BB131" s="11">
        <v>0.96499999999999997</v>
      </c>
      <c r="BC131" s="11">
        <v>0.96499999999999997</v>
      </c>
      <c r="BD131" s="11">
        <v>0.96499999999999997</v>
      </c>
      <c r="BE131" s="11">
        <v>0.96499999999999997</v>
      </c>
      <c r="BF131" s="11">
        <v>0.96499999999999997</v>
      </c>
      <c r="BG131" s="11">
        <v>0.96499999999999997</v>
      </c>
      <c r="BH131" s="11">
        <v>0.96499999999999997</v>
      </c>
      <c r="BI131" s="11">
        <v>0.96499999999999997</v>
      </c>
      <c r="BJ131" s="11">
        <v>0.96499999999999997</v>
      </c>
      <c r="BK131" s="11">
        <v>0.96499999999999997</v>
      </c>
      <c r="BL131" s="11">
        <v>0.96499999999999997</v>
      </c>
      <c r="BM131" s="11">
        <v>0.96499999999999997</v>
      </c>
      <c r="BN131" s="11">
        <v>0.96499999999999997</v>
      </c>
      <c r="BO131" s="11">
        <v>0.96499999999999997</v>
      </c>
      <c r="BP131" s="11">
        <v>0.96499999999999997</v>
      </c>
      <c r="BQ131" s="11">
        <v>0.96499999999999997</v>
      </c>
      <c r="BR131" s="11">
        <v>0.96499999999999997</v>
      </c>
      <c r="BS131" s="11">
        <v>0.96499999999999997</v>
      </c>
      <c r="BT131" s="11">
        <v>0.96499999999999997</v>
      </c>
      <c r="BU131" s="11">
        <v>0.96499999999999997</v>
      </c>
      <c r="BV131" s="11">
        <v>0.96499999999999997</v>
      </c>
      <c r="BW131" s="11">
        <v>0.96499999999999997</v>
      </c>
      <c r="BX131" s="11">
        <v>0.96499999999999997</v>
      </c>
      <c r="BY131" s="11">
        <v>0.96499999999999997</v>
      </c>
      <c r="BZ131" s="11">
        <v>0.96499999999999997</v>
      </c>
      <c r="CA131" s="11">
        <v>0.96499999999999997</v>
      </c>
      <c r="CB131" s="11">
        <v>0.96499999999999997</v>
      </c>
      <c r="CC131" s="11">
        <v>0.96499999999999997</v>
      </c>
      <c r="CD131" s="11">
        <v>0.96499999999999997</v>
      </c>
      <c r="CE131" s="11">
        <v>0.96499999999999997</v>
      </c>
      <c r="CF131" s="11">
        <v>0.96499999999999997</v>
      </c>
      <c r="CG131" s="11">
        <v>0.96499999999999997</v>
      </c>
      <c r="CH131" s="11">
        <v>0.96499999999999997</v>
      </c>
      <c r="CI131" s="11">
        <v>0.96499999999999997</v>
      </c>
      <c r="CJ131" s="11">
        <v>0.96499999999999997</v>
      </c>
      <c r="CK131" s="11">
        <v>0.96499999999999997</v>
      </c>
      <c r="CL131" s="11">
        <v>0.96499999999999997</v>
      </c>
      <c r="CM131" s="11">
        <v>0.96499999999999997</v>
      </c>
      <c r="CN131" s="11">
        <v>0.96499999999999997</v>
      </c>
      <c r="CO131" s="11">
        <v>0.96499999999999997</v>
      </c>
      <c r="CP131" s="11">
        <v>0.96499999999999997</v>
      </c>
      <c r="CQ131" s="11">
        <v>0.96499999999999997</v>
      </c>
      <c r="CR131" s="11">
        <v>0.96499999999999997</v>
      </c>
      <c r="CS131" s="11">
        <v>0.96499999999999997</v>
      </c>
      <c r="CT131" s="11">
        <v>0.96499999999999997</v>
      </c>
      <c r="CU131" s="11">
        <v>0.96499999999999997</v>
      </c>
      <c r="CV131" s="11">
        <v>0.96499999999999997</v>
      </c>
      <c r="CW131" s="11">
        <v>0.96499999999999997</v>
      </c>
      <c r="CX131" s="11">
        <v>0.96499999999999997</v>
      </c>
      <c r="CY131" s="11">
        <v>0.96499999999999997</v>
      </c>
      <c r="CZ131" s="11">
        <v>0.96499999999999997</v>
      </c>
      <c r="DA131" s="11">
        <v>0.96499999999999997</v>
      </c>
      <c r="DB131" s="11">
        <v>0.96499999999999997</v>
      </c>
    </row>
    <row r="132" spans="1:106" x14ac:dyDescent="0.25">
      <c r="A132" s="102">
        <v>40</v>
      </c>
      <c r="B132" s="11">
        <v>1</v>
      </c>
      <c r="C132" s="11">
        <v>0.97270000000000001</v>
      </c>
      <c r="D132" s="11">
        <v>0.96809999999999996</v>
      </c>
      <c r="E132" s="11">
        <v>0.96430000000000005</v>
      </c>
      <c r="F132" s="11">
        <v>0.96150000000000002</v>
      </c>
      <c r="G132" s="11">
        <v>0.96</v>
      </c>
      <c r="H132" s="11">
        <v>0.95940000000000003</v>
      </c>
      <c r="I132" s="11">
        <v>0.95909999999999995</v>
      </c>
      <c r="J132" s="11">
        <v>0.95909999999999995</v>
      </c>
      <c r="K132" s="11">
        <v>0.95940000000000003</v>
      </c>
      <c r="L132" s="11">
        <v>0.95979999999999999</v>
      </c>
      <c r="M132" s="11">
        <v>0.9607</v>
      </c>
      <c r="N132" s="11">
        <v>0.96160000000000001</v>
      </c>
      <c r="O132" s="11">
        <v>0.96240000000000003</v>
      </c>
      <c r="P132" s="11">
        <v>0.96289999999999998</v>
      </c>
      <c r="Q132" s="11">
        <v>0.96499999999999997</v>
      </c>
      <c r="R132" s="11">
        <v>0.96499999999999997</v>
      </c>
      <c r="S132" s="11">
        <v>0.96499999999999997</v>
      </c>
      <c r="T132" s="11">
        <v>0.96499999999999997</v>
      </c>
      <c r="U132" s="11">
        <v>0.96499999999999997</v>
      </c>
      <c r="V132" s="11">
        <v>0.96499999999999997</v>
      </c>
      <c r="W132" s="11">
        <v>0.96499999999999997</v>
      </c>
      <c r="X132" s="11">
        <v>0.96499999999999997</v>
      </c>
      <c r="Y132" s="11">
        <v>0.96499999999999997</v>
      </c>
      <c r="Z132" s="11">
        <v>0.96499999999999997</v>
      </c>
      <c r="AA132" s="11">
        <v>0.96499999999999997</v>
      </c>
      <c r="AB132" s="11">
        <v>0.96499999999999997</v>
      </c>
      <c r="AC132" s="11">
        <v>0.96499999999999997</v>
      </c>
      <c r="AD132" s="11">
        <v>0.96499999999999997</v>
      </c>
      <c r="AE132" s="11">
        <v>0.96499999999999997</v>
      </c>
      <c r="AF132" s="11">
        <v>0.96499999999999997</v>
      </c>
      <c r="AG132" s="11">
        <v>0.96499999999999997</v>
      </c>
      <c r="AH132" s="11">
        <v>0.96499999999999997</v>
      </c>
      <c r="AI132" s="11">
        <v>0.96499999999999997</v>
      </c>
      <c r="AJ132" s="11">
        <v>0.96499999999999997</v>
      </c>
      <c r="AK132" s="11">
        <v>0.96499999999999997</v>
      </c>
      <c r="AL132" s="11">
        <v>0.96499999999999997</v>
      </c>
      <c r="AM132" s="11">
        <v>0.96499999999999997</v>
      </c>
      <c r="AN132" s="11">
        <v>0.96499999999999997</v>
      </c>
      <c r="AO132" s="11">
        <v>0.96499999999999997</v>
      </c>
      <c r="AP132" s="11">
        <v>0.96499999999999997</v>
      </c>
      <c r="AQ132" s="11">
        <v>0.96499999999999997</v>
      </c>
      <c r="AR132" s="11">
        <v>0.96499999999999997</v>
      </c>
      <c r="AS132" s="11">
        <v>0.96499999999999997</v>
      </c>
      <c r="AT132" s="11">
        <v>0.96499999999999997</v>
      </c>
      <c r="AU132" s="11">
        <v>0.96499999999999997</v>
      </c>
      <c r="AV132" s="11">
        <v>0.96499999999999997</v>
      </c>
      <c r="AW132" s="11">
        <v>0.96499999999999997</v>
      </c>
      <c r="AX132" s="11">
        <v>0.96499999999999997</v>
      </c>
      <c r="AY132" s="11">
        <v>0.96499999999999997</v>
      </c>
      <c r="AZ132" s="11">
        <v>0.96499999999999997</v>
      </c>
      <c r="BA132" s="11">
        <v>0.96499999999999997</v>
      </c>
      <c r="BB132" s="11">
        <v>0.96499999999999997</v>
      </c>
      <c r="BC132" s="11">
        <v>0.96499999999999997</v>
      </c>
      <c r="BD132" s="11">
        <v>0.96499999999999997</v>
      </c>
      <c r="BE132" s="11">
        <v>0.96499999999999997</v>
      </c>
      <c r="BF132" s="11">
        <v>0.96499999999999997</v>
      </c>
      <c r="BG132" s="11">
        <v>0.96499999999999997</v>
      </c>
      <c r="BH132" s="11">
        <v>0.96499999999999997</v>
      </c>
      <c r="BI132" s="11">
        <v>0.96499999999999997</v>
      </c>
      <c r="BJ132" s="11">
        <v>0.96499999999999997</v>
      </c>
      <c r="BK132" s="11">
        <v>0.96499999999999997</v>
      </c>
      <c r="BL132" s="11">
        <v>0.96499999999999997</v>
      </c>
      <c r="BM132" s="11">
        <v>0.96499999999999997</v>
      </c>
      <c r="BN132" s="11">
        <v>0.96499999999999997</v>
      </c>
      <c r="BO132" s="11">
        <v>0.96499999999999997</v>
      </c>
      <c r="BP132" s="11">
        <v>0.96499999999999997</v>
      </c>
      <c r="BQ132" s="11">
        <v>0.96499999999999997</v>
      </c>
      <c r="BR132" s="11">
        <v>0.96499999999999997</v>
      </c>
      <c r="BS132" s="11">
        <v>0.96499999999999997</v>
      </c>
      <c r="BT132" s="11">
        <v>0.96499999999999997</v>
      </c>
      <c r="BU132" s="11">
        <v>0.96499999999999997</v>
      </c>
      <c r="BV132" s="11">
        <v>0.96499999999999997</v>
      </c>
      <c r="BW132" s="11">
        <v>0.96499999999999997</v>
      </c>
      <c r="BX132" s="11">
        <v>0.96499999999999997</v>
      </c>
      <c r="BY132" s="11">
        <v>0.96499999999999997</v>
      </c>
      <c r="BZ132" s="11">
        <v>0.96499999999999997</v>
      </c>
      <c r="CA132" s="11">
        <v>0.96499999999999997</v>
      </c>
      <c r="CB132" s="11">
        <v>0.96499999999999997</v>
      </c>
      <c r="CC132" s="11">
        <v>0.96499999999999997</v>
      </c>
      <c r="CD132" s="11">
        <v>0.96499999999999997</v>
      </c>
      <c r="CE132" s="11">
        <v>0.96499999999999997</v>
      </c>
      <c r="CF132" s="11">
        <v>0.96499999999999997</v>
      </c>
      <c r="CG132" s="11">
        <v>0.96499999999999997</v>
      </c>
      <c r="CH132" s="11">
        <v>0.96499999999999997</v>
      </c>
      <c r="CI132" s="11">
        <v>0.96499999999999997</v>
      </c>
      <c r="CJ132" s="11">
        <v>0.96499999999999997</v>
      </c>
      <c r="CK132" s="11">
        <v>0.96499999999999997</v>
      </c>
      <c r="CL132" s="11">
        <v>0.96499999999999997</v>
      </c>
      <c r="CM132" s="11">
        <v>0.96499999999999997</v>
      </c>
      <c r="CN132" s="11">
        <v>0.96499999999999997</v>
      </c>
      <c r="CO132" s="11">
        <v>0.96499999999999997</v>
      </c>
      <c r="CP132" s="11">
        <v>0.96499999999999997</v>
      </c>
      <c r="CQ132" s="11">
        <v>0.96499999999999997</v>
      </c>
      <c r="CR132" s="11">
        <v>0.96499999999999997</v>
      </c>
      <c r="CS132" s="11">
        <v>0.96499999999999997</v>
      </c>
      <c r="CT132" s="11">
        <v>0.96499999999999997</v>
      </c>
      <c r="CU132" s="11">
        <v>0.96499999999999997</v>
      </c>
      <c r="CV132" s="11">
        <v>0.96499999999999997</v>
      </c>
      <c r="CW132" s="11">
        <v>0.96499999999999997</v>
      </c>
      <c r="CX132" s="11">
        <v>0.96499999999999997</v>
      </c>
      <c r="CY132" s="11">
        <v>0.96499999999999997</v>
      </c>
      <c r="CZ132" s="11">
        <v>0.96499999999999997</v>
      </c>
      <c r="DA132" s="11">
        <v>0.96499999999999997</v>
      </c>
      <c r="DB132" s="11">
        <v>0.96499999999999997</v>
      </c>
    </row>
    <row r="133" spans="1:106" x14ac:dyDescent="0.25">
      <c r="A133" s="102">
        <v>41</v>
      </c>
      <c r="B133" s="11">
        <v>1</v>
      </c>
      <c r="C133" s="11">
        <v>0.97560000000000002</v>
      </c>
      <c r="D133" s="11">
        <v>0.97060000000000002</v>
      </c>
      <c r="E133" s="11">
        <v>0.96640000000000004</v>
      </c>
      <c r="F133" s="11">
        <v>0.96330000000000005</v>
      </c>
      <c r="G133" s="11">
        <v>0.96150000000000002</v>
      </c>
      <c r="H133" s="11">
        <v>0.9607</v>
      </c>
      <c r="I133" s="11">
        <v>0.96030000000000004</v>
      </c>
      <c r="J133" s="11">
        <v>0.96009999999999995</v>
      </c>
      <c r="K133" s="11">
        <v>0.96020000000000005</v>
      </c>
      <c r="L133" s="11">
        <v>0.96050000000000002</v>
      </c>
      <c r="M133" s="11">
        <v>0.96089999999999998</v>
      </c>
      <c r="N133" s="11">
        <v>0.9617</v>
      </c>
      <c r="O133" s="11">
        <v>0.96240000000000003</v>
      </c>
      <c r="P133" s="11">
        <v>0.96299999999999997</v>
      </c>
      <c r="Q133" s="11">
        <v>0.96499999999999997</v>
      </c>
      <c r="R133" s="11">
        <v>0.96499999999999997</v>
      </c>
      <c r="S133" s="11">
        <v>0.96499999999999997</v>
      </c>
      <c r="T133" s="11">
        <v>0.96499999999999997</v>
      </c>
      <c r="U133" s="11">
        <v>0.96499999999999997</v>
      </c>
      <c r="V133" s="11">
        <v>0.96499999999999997</v>
      </c>
      <c r="W133" s="11">
        <v>0.96499999999999997</v>
      </c>
      <c r="X133" s="11">
        <v>0.96499999999999997</v>
      </c>
      <c r="Y133" s="11">
        <v>0.96499999999999997</v>
      </c>
      <c r="Z133" s="11">
        <v>0.96499999999999997</v>
      </c>
      <c r="AA133" s="11">
        <v>0.96499999999999997</v>
      </c>
      <c r="AB133" s="11">
        <v>0.96499999999999997</v>
      </c>
      <c r="AC133" s="11">
        <v>0.96499999999999997</v>
      </c>
      <c r="AD133" s="11">
        <v>0.96499999999999997</v>
      </c>
      <c r="AE133" s="11">
        <v>0.96499999999999997</v>
      </c>
      <c r="AF133" s="11">
        <v>0.96499999999999997</v>
      </c>
      <c r="AG133" s="11">
        <v>0.96499999999999997</v>
      </c>
      <c r="AH133" s="11">
        <v>0.96499999999999997</v>
      </c>
      <c r="AI133" s="11">
        <v>0.96499999999999997</v>
      </c>
      <c r="AJ133" s="11">
        <v>0.96499999999999997</v>
      </c>
      <c r="AK133" s="11">
        <v>0.96499999999999997</v>
      </c>
      <c r="AL133" s="11">
        <v>0.96499999999999997</v>
      </c>
      <c r="AM133" s="11">
        <v>0.96499999999999997</v>
      </c>
      <c r="AN133" s="11">
        <v>0.96499999999999997</v>
      </c>
      <c r="AO133" s="11">
        <v>0.96499999999999997</v>
      </c>
      <c r="AP133" s="11">
        <v>0.96499999999999997</v>
      </c>
      <c r="AQ133" s="11">
        <v>0.96499999999999997</v>
      </c>
      <c r="AR133" s="11">
        <v>0.96499999999999997</v>
      </c>
      <c r="AS133" s="11">
        <v>0.96499999999999997</v>
      </c>
      <c r="AT133" s="11">
        <v>0.96499999999999997</v>
      </c>
      <c r="AU133" s="11">
        <v>0.96499999999999997</v>
      </c>
      <c r="AV133" s="11">
        <v>0.96499999999999997</v>
      </c>
      <c r="AW133" s="11">
        <v>0.96499999999999997</v>
      </c>
      <c r="AX133" s="11">
        <v>0.96499999999999997</v>
      </c>
      <c r="AY133" s="11">
        <v>0.96499999999999997</v>
      </c>
      <c r="AZ133" s="11">
        <v>0.96499999999999997</v>
      </c>
      <c r="BA133" s="11">
        <v>0.96499999999999997</v>
      </c>
      <c r="BB133" s="11">
        <v>0.96499999999999997</v>
      </c>
      <c r="BC133" s="11">
        <v>0.96499999999999997</v>
      </c>
      <c r="BD133" s="11">
        <v>0.96499999999999997</v>
      </c>
      <c r="BE133" s="11">
        <v>0.96499999999999997</v>
      </c>
      <c r="BF133" s="11">
        <v>0.96499999999999997</v>
      </c>
      <c r="BG133" s="11">
        <v>0.96499999999999997</v>
      </c>
      <c r="BH133" s="11">
        <v>0.96499999999999997</v>
      </c>
      <c r="BI133" s="11">
        <v>0.96499999999999997</v>
      </c>
      <c r="BJ133" s="11">
        <v>0.96499999999999997</v>
      </c>
      <c r="BK133" s="11">
        <v>0.96499999999999997</v>
      </c>
      <c r="BL133" s="11">
        <v>0.96499999999999997</v>
      </c>
      <c r="BM133" s="11">
        <v>0.96499999999999997</v>
      </c>
      <c r="BN133" s="11">
        <v>0.96499999999999997</v>
      </c>
      <c r="BO133" s="11">
        <v>0.96499999999999997</v>
      </c>
      <c r="BP133" s="11">
        <v>0.96499999999999997</v>
      </c>
      <c r="BQ133" s="11">
        <v>0.96499999999999997</v>
      </c>
      <c r="BR133" s="11">
        <v>0.96499999999999997</v>
      </c>
      <c r="BS133" s="11">
        <v>0.96499999999999997</v>
      </c>
      <c r="BT133" s="11">
        <v>0.96499999999999997</v>
      </c>
      <c r="BU133" s="11">
        <v>0.96499999999999997</v>
      </c>
      <c r="BV133" s="11">
        <v>0.96499999999999997</v>
      </c>
      <c r="BW133" s="11">
        <v>0.96499999999999997</v>
      </c>
      <c r="BX133" s="11">
        <v>0.96499999999999997</v>
      </c>
      <c r="BY133" s="11">
        <v>0.96499999999999997</v>
      </c>
      <c r="BZ133" s="11">
        <v>0.96499999999999997</v>
      </c>
      <c r="CA133" s="11">
        <v>0.96499999999999997</v>
      </c>
      <c r="CB133" s="11">
        <v>0.96499999999999997</v>
      </c>
      <c r="CC133" s="11">
        <v>0.96499999999999997</v>
      </c>
      <c r="CD133" s="11">
        <v>0.96499999999999997</v>
      </c>
      <c r="CE133" s="11">
        <v>0.96499999999999997</v>
      </c>
      <c r="CF133" s="11">
        <v>0.96499999999999997</v>
      </c>
      <c r="CG133" s="11">
        <v>0.96499999999999997</v>
      </c>
      <c r="CH133" s="11">
        <v>0.96499999999999997</v>
      </c>
      <c r="CI133" s="11">
        <v>0.96499999999999997</v>
      </c>
      <c r="CJ133" s="11">
        <v>0.96499999999999997</v>
      </c>
      <c r="CK133" s="11">
        <v>0.96499999999999997</v>
      </c>
      <c r="CL133" s="11">
        <v>0.96499999999999997</v>
      </c>
      <c r="CM133" s="11">
        <v>0.96499999999999997</v>
      </c>
      <c r="CN133" s="11">
        <v>0.96499999999999997</v>
      </c>
      <c r="CO133" s="11">
        <v>0.96499999999999997</v>
      </c>
      <c r="CP133" s="11">
        <v>0.96499999999999997</v>
      </c>
      <c r="CQ133" s="11">
        <v>0.96499999999999997</v>
      </c>
      <c r="CR133" s="11">
        <v>0.96499999999999997</v>
      </c>
      <c r="CS133" s="11">
        <v>0.96499999999999997</v>
      </c>
      <c r="CT133" s="11">
        <v>0.96499999999999997</v>
      </c>
      <c r="CU133" s="11">
        <v>0.96499999999999997</v>
      </c>
      <c r="CV133" s="11">
        <v>0.96499999999999997</v>
      </c>
      <c r="CW133" s="11">
        <v>0.96499999999999997</v>
      </c>
      <c r="CX133" s="11">
        <v>0.96499999999999997</v>
      </c>
      <c r="CY133" s="11">
        <v>0.96499999999999997</v>
      </c>
      <c r="CZ133" s="11">
        <v>0.96499999999999997</v>
      </c>
      <c r="DA133" s="11">
        <v>0.96499999999999997</v>
      </c>
      <c r="DB133" s="11">
        <v>0.96499999999999997</v>
      </c>
    </row>
    <row r="134" spans="1:106" x14ac:dyDescent="0.25">
      <c r="A134" s="102">
        <v>42</v>
      </c>
      <c r="B134" s="11">
        <v>1</v>
      </c>
      <c r="C134" s="11">
        <v>0.97840000000000005</v>
      </c>
      <c r="D134" s="11">
        <v>0.97309999999999997</v>
      </c>
      <c r="E134" s="11">
        <v>0.96850000000000003</v>
      </c>
      <c r="F134" s="11">
        <v>0.96509999999999996</v>
      </c>
      <c r="G134" s="11">
        <v>0.96309999999999996</v>
      </c>
      <c r="H134" s="11">
        <v>0.96209999999999996</v>
      </c>
      <c r="I134" s="11">
        <v>0.96150000000000002</v>
      </c>
      <c r="J134" s="11">
        <v>0.96109999999999995</v>
      </c>
      <c r="K134" s="11">
        <v>0.96109999999999995</v>
      </c>
      <c r="L134" s="11">
        <v>0.96120000000000005</v>
      </c>
      <c r="M134" s="11">
        <v>0.96150000000000002</v>
      </c>
      <c r="N134" s="11">
        <v>0.96189999999999998</v>
      </c>
      <c r="O134" s="11">
        <v>0.96250000000000002</v>
      </c>
      <c r="P134" s="11">
        <v>0.96299999999999997</v>
      </c>
      <c r="Q134" s="11">
        <v>0.96499999999999997</v>
      </c>
      <c r="R134" s="11">
        <v>0.96499999999999997</v>
      </c>
      <c r="S134" s="11">
        <v>0.96499999999999997</v>
      </c>
      <c r="T134" s="11">
        <v>0.96499999999999997</v>
      </c>
      <c r="U134" s="11">
        <v>0.96499999999999997</v>
      </c>
      <c r="V134" s="11">
        <v>0.96499999999999997</v>
      </c>
      <c r="W134" s="11">
        <v>0.96499999999999997</v>
      </c>
      <c r="X134" s="11">
        <v>0.96499999999999997</v>
      </c>
      <c r="Y134" s="11">
        <v>0.96499999999999997</v>
      </c>
      <c r="Z134" s="11">
        <v>0.96499999999999997</v>
      </c>
      <c r="AA134" s="11">
        <v>0.96499999999999997</v>
      </c>
      <c r="AB134" s="11">
        <v>0.96499999999999997</v>
      </c>
      <c r="AC134" s="11">
        <v>0.96499999999999997</v>
      </c>
      <c r="AD134" s="11">
        <v>0.96499999999999997</v>
      </c>
      <c r="AE134" s="11">
        <v>0.96499999999999997</v>
      </c>
      <c r="AF134" s="11">
        <v>0.96499999999999997</v>
      </c>
      <c r="AG134" s="11">
        <v>0.96499999999999997</v>
      </c>
      <c r="AH134" s="11">
        <v>0.96499999999999997</v>
      </c>
      <c r="AI134" s="11">
        <v>0.96499999999999997</v>
      </c>
      <c r="AJ134" s="11">
        <v>0.96499999999999997</v>
      </c>
      <c r="AK134" s="11">
        <v>0.96499999999999997</v>
      </c>
      <c r="AL134" s="11">
        <v>0.96499999999999997</v>
      </c>
      <c r="AM134" s="11">
        <v>0.96499999999999997</v>
      </c>
      <c r="AN134" s="11">
        <v>0.96499999999999997</v>
      </c>
      <c r="AO134" s="11">
        <v>0.96499999999999997</v>
      </c>
      <c r="AP134" s="11">
        <v>0.96499999999999997</v>
      </c>
      <c r="AQ134" s="11">
        <v>0.96499999999999997</v>
      </c>
      <c r="AR134" s="11">
        <v>0.96499999999999997</v>
      </c>
      <c r="AS134" s="11">
        <v>0.96499999999999997</v>
      </c>
      <c r="AT134" s="11">
        <v>0.96499999999999997</v>
      </c>
      <c r="AU134" s="11">
        <v>0.96499999999999997</v>
      </c>
      <c r="AV134" s="11">
        <v>0.96499999999999997</v>
      </c>
      <c r="AW134" s="11">
        <v>0.96499999999999997</v>
      </c>
      <c r="AX134" s="11">
        <v>0.96499999999999997</v>
      </c>
      <c r="AY134" s="11">
        <v>0.96499999999999997</v>
      </c>
      <c r="AZ134" s="11">
        <v>0.96499999999999997</v>
      </c>
      <c r="BA134" s="11">
        <v>0.96499999999999997</v>
      </c>
      <c r="BB134" s="11">
        <v>0.96499999999999997</v>
      </c>
      <c r="BC134" s="11">
        <v>0.96499999999999997</v>
      </c>
      <c r="BD134" s="11">
        <v>0.96499999999999997</v>
      </c>
      <c r="BE134" s="11">
        <v>0.96499999999999997</v>
      </c>
      <c r="BF134" s="11">
        <v>0.96499999999999997</v>
      </c>
      <c r="BG134" s="11">
        <v>0.96499999999999997</v>
      </c>
      <c r="BH134" s="11">
        <v>0.96499999999999997</v>
      </c>
      <c r="BI134" s="11">
        <v>0.96499999999999997</v>
      </c>
      <c r="BJ134" s="11">
        <v>0.96499999999999997</v>
      </c>
      <c r="BK134" s="11">
        <v>0.96499999999999997</v>
      </c>
      <c r="BL134" s="11">
        <v>0.96499999999999997</v>
      </c>
      <c r="BM134" s="11">
        <v>0.96499999999999997</v>
      </c>
      <c r="BN134" s="11">
        <v>0.96499999999999997</v>
      </c>
      <c r="BO134" s="11">
        <v>0.96499999999999997</v>
      </c>
      <c r="BP134" s="11">
        <v>0.96499999999999997</v>
      </c>
      <c r="BQ134" s="11">
        <v>0.96499999999999997</v>
      </c>
      <c r="BR134" s="11">
        <v>0.96499999999999997</v>
      </c>
      <c r="BS134" s="11">
        <v>0.96499999999999997</v>
      </c>
      <c r="BT134" s="11">
        <v>0.96499999999999997</v>
      </c>
      <c r="BU134" s="11">
        <v>0.96499999999999997</v>
      </c>
      <c r="BV134" s="11">
        <v>0.96499999999999997</v>
      </c>
      <c r="BW134" s="11">
        <v>0.96499999999999997</v>
      </c>
      <c r="BX134" s="11">
        <v>0.96499999999999997</v>
      </c>
      <c r="BY134" s="11">
        <v>0.96499999999999997</v>
      </c>
      <c r="BZ134" s="11">
        <v>0.96499999999999997</v>
      </c>
      <c r="CA134" s="11">
        <v>0.96499999999999997</v>
      </c>
      <c r="CB134" s="11">
        <v>0.96499999999999997</v>
      </c>
      <c r="CC134" s="11">
        <v>0.96499999999999997</v>
      </c>
      <c r="CD134" s="11">
        <v>0.96499999999999997</v>
      </c>
      <c r="CE134" s="11">
        <v>0.96499999999999997</v>
      </c>
      <c r="CF134" s="11">
        <v>0.96499999999999997</v>
      </c>
      <c r="CG134" s="11">
        <v>0.96499999999999997</v>
      </c>
      <c r="CH134" s="11">
        <v>0.96499999999999997</v>
      </c>
      <c r="CI134" s="11">
        <v>0.96499999999999997</v>
      </c>
      <c r="CJ134" s="11">
        <v>0.96499999999999997</v>
      </c>
      <c r="CK134" s="11">
        <v>0.96499999999999997</v>
      </c>
      <c r="CL134" s="11">
        <v>0.96499999999999997</v>
      </c>
      <c r="CM134" s="11">
        <v>0.96499999999999997</v>
      </c>
      <c r="CN134" s="11">
        <v>0.96499999999999997</v>
      </c>
      <c r="CO134" s="11">
        <v>0.96499999999999997</v>
      </c>
      <c r="CP134" s="11">
        <v>0.96499999999999997</v>
      </c>
      <c r="CQ134" s="11">
        <v>0.96499999999999997</v>
      </c>
      <c r="CR134" s="11">
        <v>0.96499999999999997</v>
      </c>
      <c r="CS134" s="11">
        <v>0.96499999999999997</v>
      </c>
      <c r="CT134" s="11">
        <v>0.96499999999999997</v>
      </c>
      <c r="CU134" s="11">
        <v>0.96499999999999997</v>
      </c>
      <c r="CV134" s="11">
        <v>0.96499999999999997</v>
      </c>
      <c r="CW134" s="11">
        <v>0.96499999999999997</v>
      </c>
      <c r="CX134" s="11">
        <v>0.96499999999999997</v>
      </c>
      <c r="CY134" s="11">
        <v>0.96499999999999997</v>
      </c>
      <c r="CZ134" s="11">
        <v>0.96499999999999997</v>
      </c>
      <c r="DA134" s="11">
        <v>0.96499999999999997</v>
      </c>
      <c r="DB134" s="11">
        <v>0.96499999999999997</v>
      </c>
    </row>
    <row r="135" spans="1:106" x14ac:dyDescent="0.25">
      <c r="A135" s="102">
        <v>43</v>
      </c>
      <c r="B135" s="11">
        <v>1</v>
      </c>
      <c r="C135" s="11">
        <v>0.98099999999999998</v>
      </c>
      <c r="D135" s="11">
        <v>0.97540000000000004</v>
      </c>
      <c r="E135" s="11">
        <v>0.97060000000000002</v>
      </c>
      <c r="F135" s="11">
        <v>0.96689999999999998</v>
      </c>
      <c r="G135" s="11">
        <v>0.9647</v>
      </c>
      <c r="H135" s="11">
        <v>0.96350000000000002</v>
      </c>
      <c r="I135" s="11">
        <v>0.9627</v>
      </c>
      <c r="J135" s="11">
        <v>0.96220000000000006</v>
      </c>
      <c r="K135" s="11">
        <v>0.96189999999999998</v>
      </c>
      <c r="L135" s="11">
        <v>0.96199999999999997</v>
      </c>
      <c r="M135" s="11">
        <v>0.96209999999999996</v>
      </c>
      <c r="N135" s="11">
        <v>0.96240000000000003</v>
      </c>
      <c r="O135" s="11">
        <v>0.96260000000000001</v>
      </c>
      <c r="P135" s="11">
        <v>0.96299999999999997</v>
      </c>
      <c r="Q135" s="11">
        <v>0.96499999999999997</v>
      </c>
      <c r="R135" s="11">
        <v>0.96499999999999997</v>
      </c>
      <c r="S135" s="11">
        <v>0.96499999999999997</v>
      </c>
      <c r="T135" s="11">
        <v>0.96499999999999997</v>
      </c>
      <c r="U135" s="11">
        <v>0.96499999999999997</v>
      </c>
      <c r="V135" s="11">
        <v>0.96499999999999997</v>
      </c>
      <c r="W135" s="11">
        <v>0.96499999999999997</v>
      </c>
      <c r="X135" s="11">
        <v>0.96499999999999997</v>
      </c>
      <c r="Y135" s="11">
        <v>0.96499999999999997</v>
      </c>
      <c r="Z135" s="11">
        <v>0.96499999999999997</v>
      </c>
      <c r="AA135" s="11">
        <v>0.96499999999999997</v>
      </c>
      <c r="AB135" s="11">
        <v>0.96499999999999997</v>
      </c>
      <c r="AC135" s="11">
        <v>0.96499999999999997</v>
      </c>
      <c r="AD135" s="11">
        <v>0.96499999999999997</v>
      </c>
      <c r="AE135" s="11">
        <v>0.96499999999999997</v>
      </c>
      <c r="AF135" s="11">
        <v>0.96499999999999997</v>
      </c>
      <c r="AG135" s="11">
        <v>0.96499999999999997</v>
      </c>
      <c r="AH135" s="11">
        <v>0.96499999999999997</v>
      </c>
      <c r="AI135" s="11">
        <v>0.96499999999999997</v>
      </c>
      <c r="AJ135" s="11">
        <v>0.96499999999999997</v>
      </c>
      <c r="AK135" s="11">
        <v>0.96499999999999997</v>
      </c>
      <c r="AL135" s="11">
        <v>0.96499999999999997</v>
      </c>
      <c r="AM135" s="11">
        <v>0.96499999999999997</v>
      </c>
      <c r="AN135" s="11">
        <v>0.96499999999999997</v>
      </c>
      <c r="AO135" s="11">
        <v>0.96499999999999997</v>
      </c>
      <c r="AP135" s="11">
        <v>0.96499999999999997</v>
      </c>
      <c r="AQ135" s="11">
        <v>0.96499999999999997</v>
      </c>
      <c r="AR135" s="11">
        <v>0.96499999999999997</v>
      </c>
      <c r="AS135" s="11">
        <v>0.96499999999999997</v>
      </c>
      <c r="AT135" s="11">
        <v>0.96499999999999997</v>
      </c>
      <c r="AU135" s="11">
        <v>0.96499999999999997</v>
      </c>
      <c r="AV135" s="11">
        <v>0.96499999999999997</v>
      </c>
      <c r="AW135" s="11">
        <v>0.96499999999999997</v>
      </c>
      <c r="AX135" s="11">
        <v>0.96499999999999997</v>
      </c>
      <c r="AY135" s="11">
        <v>0.96499999999999997</v>
      </c>
      <c r="AZ135" s="11">
        <v>0.96499999999999997</v>
      </c>
      <c r="BA135" s="11">
        <v>0.96499999999999997</v>
      </c>
      <c r="BB135" s="11">
        <v>0.96499999999999997</v>
      </c>
      <c r="BC135" s="11">
        <v>0.96499999999999997</v>
      </c>
      <c r="BD135" s="11">
        <v>0.96499999999999997</v>
      </c>
      <c r="BE135" s="11">
        <v>0.96499999999999997</v>
      </c>
      <c r="BF135" s="11">
        <v>0.96499999999999997</v>
      </c>
      <c r="BG135" s="11">
        <v>0.96499999999999997</v>
      </c>
      <c r="BH135" s="11">
        <v>0.96499999999999997</v>
      </c>
      <c r="BI135" s="11">
        <v>0.96499999999999997</v>
      </c>
      <c r="BJ135" s="11">
        <v>0.96499999999999997</v>
      </c>
      <c r="BK135" s="11">
        <v>0.96499999999999997</v>
      </c>
      <c r="BL135" s="11">
        <v>0.96499999999999997</v>
      </c>
      <c r="BM135" s="11">
        <v>0.96499999999999997</v>
      </c>
      <c r="BN135" s="11">
        <v>0.96499999999999997</v>
      </c>
      <c r="BO135" s="11">
        <v>0.96499999999999997</v>
      </c>
      <c r="BP135" s="11">
        <v>0.96499999999999997</v>
      </c>
      <c r="BQ135" s="11">
        <v>0.96499999999999997</v>
      </c>
      <c r="BR135" s="11">
        <v>0.96499999999999997</v>
      </c>
      <c r="BS135" s="11">
        <v>0.96499999999999997</v>
      </c>
      <c r="BT135" s="11">
        <v>0.96499999999999997</v>
      </c>
      <c r="BU135" s="11">
        <v>0.96499999999999997</v>
      </c>
      <c r="BV135" s="11">
        <v>0.96499999999999997</v>
      </c>
      <c r="BW135" s="11">
        <v>0.96499999999999997</v>
      </c>
      <c r="BX135" s="11">
        <v>0.96499999999999997</v>
      </c>
      <c r="BY135" s="11">
        <v>0.96499999999999997</v>
      </c>
      <c r="BZ135" s="11">
        <v>0.96499999999999997</v>
      </c>
      <c r="CA135" s="11">
        <v>0.96499999999999997</v>
      </c>
      <c r="CB135" s="11">
        <v>0.96499999999999997</v>
      </c>
      <c r="CC135" s="11">
        <v>0.96499999999999997</v>
      </c>
      <c r="CD135" s="11">
        <v>0.96499999999999997</v>
      </c>
      <c r="CE135" s="11">
        <v>0.96499999999999997</v>
      </c>
      <c r="CF135" s="11">
        <v>0.96499999999999997</v>
      </c>
      <c r="CG135" s="11">
        <v>0.96499999999999997</v>
      </c>
      <c r="CH135" s="11">
        <v>0.96499999999999997</v>
      </c>
      <c r="CI135" s="11">
        <v>0.96499999999999997</v>
      </c>
      <c r="CJ135" s="11">
        <v>0.96499999999999997</v>
      </c>
      <c r="CK135" s="11">
        <v>0.96499999999999997</v>
      </c>
      <c r="CL135" s="11">
        <v>0.96499999999999997</v>
      </c>
      <c r="CM135" s="11">
        <v>0.96499999999999997</v>
      </c>
      <c r="CN135" s="11">
        <v>0.96499999999999997</v>
      </c>
      <c r="CO135" s="11">
        <v>0.96499999999999997</v>
      </c>
      <c r="CP135" s="11">
        <v>0.96499999999999997</v>
      </c>
      <c r="CQ135" s="11">
        <v>0.96499999999999997</v>
      </c>
      <c r="CR135" s="11">
        <v>0.96499999999999997</v>
      </c>
      <c r="CS135" s="11">
        <v>0.96499999999999997</v>
      </c>
      <c r="CT135" s="11">
        <v>0.96499999999999997</v>
      </c>
      <c r="CU135" s="11">
        <v>0.96499999999999997</v>
      </c>
      <c r="CV135" s="11">
        <v>0.96499999999999997</v>
      </c>
      <c r="CW135" s="11">
        <v>0.96499999999999997</v>
      </c>
      <c r="CX135" s="11">
        <v>0.96499999999999997</v>
      </c>
      <c r="CY135" s="11">
        <v>0.96499999999999997</v>
      </c>
      <c r="CZ135" s="11">
        <v>0.96499999999999997</v>
      </c>
      <c r="DA135" s="11">
        <v>0.96499999999999997</v>
      </c>
      <c r="DB135" s="11">
        <v>0.96499999999999997</v>
      </c>
    </row>
    <row r="136" spans="1:106" x14ac:dyDescent="0.25">
      <c r="A136" s="102">
        <v>44</v>
      </c>
      <c r="B136" s="11">
        <v>1</v>
      </c>
      <c r="C136" s="11">
        <v>0.98340000000000005</v>
      </c>
      <c r="D136" s="11">
        <v>0.97760000000000002</v>
      </c>
      <c r="E136" s="11">
        <v>0.97260000000000002</v>
      </c>
      <c r="F136" s="11">
        <v>0.96870000000000001</v>
      </c>
      <c r="G136" s="11">
        <v>0.96630000000000005</v>
      </c>
      <c r="H136" s="11">
        <v>0.96489999999999998</v>
      </c>
      <c r="I136" s="11">
        <v>0.96389999999999998</v>
      </c>
      <c r="J136" s="11">
        <v>0.96319999999999995</v>
      </c>
      <c r="K136" s="11">
        <v>0.96279999999999999</v>
      </c>
      <c r="L136" s="11">
        <v>0.9627</v>
      </c>
      <c r="M136" s="11">
        <v>0.9627</v>
      </c>
      <c r="N136" s="11">
        <v>0.96289999999999998</v>
      </c>
      <c r="O136" s="11">
        <v>0.96299999999999997</v>
      </c>
      <c r="P136" s="11">
        <v>0.96299999999999997</v>
      </c>
      <c r="Q136" s="11">
        <v>0.96499999999999997</v>
      </c>
      <c r="R136" s="11">
        <v>0.96499999999999997</v>
      </c>
      <c r="S136" s="11">
        <v>0.96499999999999997</v>
      </c>
      <c r="T136" s="11">
        <v>0.96499999999999997</v>
      </c>
      <c r="U136" s="11">
        <v>0.96499999999999997</v>
      </c>
      <c r="V136" s="11">
        <v>0.96499999999999997</v>
      </c>
      <c r="W136" s="11">
        <v>0.96499999999999997</v>
      </c>
      <c r="X136" s="11">
        <v>0.96499999999999997</v>
      </c>
      <c r="Y136" s="11">
        <v>0.96499999999999997</v>
      </c>
      <c r="Z136" s="11">
        <v>0.96499999999999997</v>
      </c>
      <c r="AA136" s="11">
        <v>0.96499999999999997</v>
      </c>
      <c r="AB136" s="11">
        <v>0.96499999999999997</v>
      </c>
      <c r="AC136" s="11">
        <v>0.96499999999999997</v>
      </c>
      <c r="AD136" s="11">
        <v>0.96499999999999997</v>
      </c>
      <c r="AE136" s="11">
        <v>0.96499999999999997</v>
      </c>
      <c r="AF136" s="11">
        <v>0.96499999999999997</v>
      </c>
      <c r="AG136" s="11">
        <v>0.96499999999999997</v>
      </c>
      <c r="AH136" s="11">
        <v>0.96499999999999997</v>
      </c>
      <c r="AI136" s="11">
        <v>0.96499999999999997</v>
      </c>
      <c r="AJ136" s="11">
        <v>0.96499999999999997</v>
      </c>
      <c r="AK136" s="11">
        <v>0.96499999999999997</v>
      </c>
      <c r="AL136" s="11">
        <v>0.96499999999999997</v>
      </c>
      <c r="AM136" s="11">
        <v>0.96499999999999997</v>
      </c>
      <c r="AN136" s="11">
        <v>0.96499999999999997</v>
      </c>
      <c r="AO136" s="11">
        <v>0.96499999999999997</v>
      </c>
      <c r="AP136" s="11">
        <v>0.96499999999999997</v>
      </c>
      <c r="AQ136" s="11">
        <v>0.96499999999999997</v>
      </c>
      <c r="AR136" s="11">
        <v>0.96499999999999997</v>
      </c>
      <c r="AS136" s="11">
        <v>0.96499999999999997</v>
      </c>
      <c r="AT136" s="11">
        <v>0.96499999999999997</v>
      </c>
      <c r="AU136" s="11">
        <v>0.96499999999999997</v>
      </c>
      <c r="AV136" s="11">
        <v>0.96499999999999997</v>
      </c>
      <c r="AW136" s="11">
        <v>0.96499999999999997</v>
      </c>
      <c r="AX136" s="11">
        <v>0.96499999999999997</v>
      </c>
      <c r="AY136" s="11">
        <v>0.96499999999999997</v>
      </c>
      <c r="AZ136" s="11">
        <v>0.96499999999999997</v>
      </c>
      <c r="BA136" s="11">
        <v>0.96499999999999997</v>
      </c>
      <c r="BB136" s="11">
        <v>0.96499999999999997</v>
      </c>
      <c r="BC136" s="11">
        <v>0.96499999999999997</v>
      </c>
      <c r="BD136" s="11">
        <v>0.96499999999999997</v>
      </c>
      <c r="BE136" s="11">
        <v>0.96499999999999997</v>
      </c>
      <c r="BF136" s="11">
        <v>0.96499999999999997</v>
      </c>
      <c r="BG136" s="11">
        <v>0.96499999999999997</v>
      </c>
      <c r="BH136" s="11">
        <v>0.96499999999999997</v>
      </c>
      <c r="BI136" s="11">
        <v>0.96499999999999997</v>
      </c>
      <c r="BJ136" s="11">
        <v>0.96499999999999997</v>
      </c>
      <c r="BK136" s="11">
        <v>0.96499999999999997</v>
      </c>
      <c r="BL136" s="11">
        <v>0.96499999999999997</v>
      </c>
      <c r="BM136" s="11">
        <v>0.96499999999999997</v>
      </c>
      <c r="BN136" s="11">
        <v>0.96499999999999997</v>
      </c>
      <c r="BO136" s="11">
        <v>0.96499999999999997</v>
      </c>
      <c r="BP136" s="11">
        <v>0.96499999999999997</v>
      </c>
      <c r="BQ136" s="11">
        <v>0.96499999999999997</v>
      </c>
      <c r="BR136" s="11">
        <v>0.96499999999999997</v>
      </c>
      <c r="BS136" s="11">
        <v>0.96499999999999997</v>
      </c>
      <c r="BT136" s="11">
        <v>0.96499999999999997</v>
      </c>
      <c r="BU136" s="11">
        <v>0.96499999999999997</v>
      </c>
      <c r="BV136" s="11">
        <v>0.96499999999999997</v>
      </c>
      <c r="BW136" s="11">
        <v>0.96499999999999997</v>
      </c>
      <c r="BX136" s="11">
        <v>0.96499999999999997</v>
      </c>
      <c r="BY136" s="11">
        <v>0.96499999999999997</v>
      </c>
      <c r="BZ136" s="11">
        <v>0.96499999999999997</v>
      </c>
      <c r="CA136" s="11">
        <v>0.96499999999999997</v>
      </c>
      <c r="CB136" s="11">
        <v>0.96499999999999997</v>
      </c>
      <c r="CC136" s="11">
        <v>0.96499999999999997</v>
      </c>
      <c r="CD136" s="11">
        <v>0.96499999999999997</v>
      </c>
      <c r="CE136" s="11">
        <v>0.96499999999999997</v>
      </c>
      <c r="CF136" s="11">
        <v>0.96499999999999997</v>
      </c>
      <c r="CG136" s="11">
        <v>0.96499999999999997</v>
      </c>
      <c r="CH136" s="11">
        <v>0.96499999999999997</v>
      </c>
      <c r="CI136" s="11">
        <v>0.96499999999999997</v>
      </c>
      <c r="CJ136" s="11">
        <v>0.96499999999999997</v>
      </c>
      <c r="CK136" s="11">
        <v>0.96499999999999997</v>
      </c>
      <c r="CL136" s="11">
        <v>0.96499999999999997</v>
      </c>
      <c r="CM136" s="11">
        <v>0.96499999999999997</v>
      </c>
      <c r="CN136" s="11">
        <v>0.96499999999999997</v>
      </c>
      <c r="CO136" s="11">
        <v>0.96499999999999997</v>
      </c>
      <c r="CP136" s="11">
        <v>0.96499999999999997</v>
      </c>
      <c r="CQ136" s="11">
        <v>0.96499999999999997</v>
      </c>
      <c r="CR136" s="11">
        <v>0.96499999999999997</v>
      </c>
      <c r="CS136" s="11">
        <v>0.96499999999999997</v>
      </c>
      <c r="CT136" s="11">
        <v>0.96499999999999997</v>
      </c>
      <c r="CU136" s="11">
        <v>0.96499999999999997</v>
      </c>
      <c r="CV136" s="11">
        <v>0.96499999999999997</v>
      </c>
      <c r="CW136" s="11">
        <v>0.96499999999999997</v>
      </c>
      <c r="CX136" s="11">
        <v>0.96499999999999997</v>
      </c>
      <c r="CY136" s="11">
        <v>0.96499999999999997</v>
      </c>
      <c r="CZ136" s="11">
        <v>0.96499999999999997</v>
      </c>
      <c r="DA136" s="11">
        <v>0.96499999999999997</v>
      </c>
      <c r="DB136" s="11">
        <v>0.96499999999999997</v>
      </c>
    </row>
    <row r="137" spans="1:106" x14ac:dyDescent="0.25">
      <c r="A137" s="102">
        <v>45</v>
      </c>
      <c r="B137" s="11">
        <v>1</v>
      </c>
      <c r="C137" s="11">
        <v>0.98550000000000004</v>
      </c>
      <c r="D137" s="11">
        <v>0.97970000000000002</v>
      </c>
      <c r="E137" s="11">
        <v>0.97450000000000003</v>
      </c>
      <c r="F137" s="11">
        <v>0.97050000000000003</v>
      </c>
      <c r="G137" s="11">
        <v>0.96789999999999998</v>
      </c>
      <c r="H137" s="11">
        <v>0.96630000000000005</v>
      </c>
      <c r="I137" s="11">
        <v>0.96509999999999996</v>
      </c>
      <c r="J137" s="11">
        <v>0.96419999999999995</v>
      </c>
      <c r="K137" s="11">
        <v>0.9637</v>
      </c>
      <c r="L137" s="11">
        <v>0.96340000000000003</v>
      </c>
      <c r="M137" s="11">
        <v>0.96330000000000005</v>
      </c>
      <c r="N137" s="11">
        <v>0.96340000000000003</v>
      </c>
      <c r="O137" s="11">
        <v>0.96340000000000003</v>
      </c>
      <c r="P137" s="11">
        <v>0.96340000000000003</v>
      </c>
      <c r="Q137" s="11">
        <v>0.96499999999999997</v>
      </c>
      <c r="R137" s="11">
        <v>0.96499999999999997</v>
      </c>
      <c r="S137" s="11">
        <v>0.96499999999999997</v>
      </c>
      <c r="T137" s="11">
        <v>0.96499999999999997</v>
      </c>
      <c r="U137" s="11">
        <v>0.96499999999999997</v>
      </c>
      <c r="V137" s="11">
        <v>0.96499999999999997</v>
      </c>
      <c r="W137" s="11">
        <v>0.96499999999999997</v>
      </c>
      <c r="X137" s="11">
        <v>0.96499999999999997</v>
      </c>
      <c r="Y137" s="11">
        <v>0.96499999999999997</v>
      </c>
      <c r="Z137" s="11">
        <v>0.96499999999999997</v>
      </c>
      <c r="AA137" s="11">
        <v>0.96499999999999997</v>
      </c>
      <c r="AB137" s="11">
        <v>0.96499999999999997</v>
      </c>
      <c r="AC137" s="11">
        <v>0.96499999999999997</v>
      </c>
      <c r="AD137" s="11">
        <v>0.96499999999999997</v>
      </c>
      <c r="AE137" s="11">
        <v>0.96499999999999997</v>
      </c>
      <c r="AF137" s="11">
        <v>0.96499999999999997</v>
      </c>
      <c r="AG137" s="11">
        <v>0.96499999999999997</v>
      </c>
      <c r="AH137" s="11">
        <v>0.96499999999999997</v>
      </c>
      <c r="AI137" s="11">
        <v>0.96499999999999997</v>
      </c>
      <c r="AJ137" s="11">
        <v>0.96499999999999997</v>
      </c>
      <c r="AK137" s="11">
        <v>0.96499999999999997</v>
      </c>
      <c r="AL137" s="11">
        <v>0.96499999999999997</v>
      </c>
      <c r="AM137" s="11">
        <v>0.96499999999999997</v>
      </c>
      <c r="AN137" s="11">
        <v>0.96499999999999997</v>
      </c>
      <c r="AO137" s="11">
        <v>0.96499999999999997</v>
      </c>
      <c r="AP137" s="11">
        <v>0.96499999999999997</v>
      </c>
      <c r="AQ137" s="11">
        <v>0.96499999999999997</v>
      </c>
      <c r="AR137" s="11">
        <v>0.96499999999999997</v>
      </c>
      <c r="AS137" s="11">
        <v>0.96499999999999997</v>
      </c>
      <c r="AT137" s="11">
        <v>0.96499999999999997</v>
      </c>
      <c r="AU137" s="11">
        <v>0.96499999999999997</v>
      </c>
      <c r="AV137" s="11">
        <v>0.96499999999999997</v>
      </c>
      <c r="AW137" s="11">
        <v>0.96499999999999997</v>
      </c>
      <c r="AX137" s="11">
        <v>0.96499999999999997</v>
      </c>
      <c r="AY137" s="11">
        <v>0.96499999999999997</v>
      </c>
      <c r="AZ137" s="11">
        <v>0.96499999999999997</v>
      </c>
      <c r="BA137" s="11">
        <v>0.96499999999999997</v>
      </c>
      <c r="BB137" s="11">
        <v>0.96499999999999997</v>
      </c>
      <c r="BC137" s="11">
        <v>0.96499999999999997</v>
      </c>
      <c r="BD137" s="11">
        <v>0.96499999999999997</v>
      </c>
      <c r="BE137" s="11">
        <v>0.96499999999999997</v>
      </c>
      <c r="BF137" s="11">
        <v>0.96499999999999997</v>
      </c>
      <c r="BG137" s="11">
        <v>0.96499999999999997</v>
      </c>
      <c r="BH137" s="11">
        <v>0.96499999999999997</v>
      </c>
      <c r="BI137" s="11">
        <v>0.96499999999999997</v>
      </c>
      <c r="BJ137" s="11">
        <v>0.96499999999999997</v>
      </c>
      <c r="BK137" s="11">
        <v>0.96499999999999997</v>
      </c>
      <c r="BL137" s="11">
        <v>0.96499999999999997</v>
      </c>
      <c r="BM137" s="11">
        <v>0.96499999999999997</v>
      </c>
      <c r="BN137" s="11">
        <v>0.96499999999999997</v>
      </c>
      <c r="BO137" s="11">
        <v>0.96499999999999997</v>
      </c>
      <c r="BP137" s="11">
        <v>0.96499999999999997</v>
      </c>
      <c r="BQ137" s="11">
        <v>0.96499999999999997</v>
      </c>
      <c r="BR137" s="11">
        <v>0.96499999999999997</v>
      </c>
      <c r="BS137" s="11">
        <v>0.96499999999999997</v>
      </c>
      <c r="BT137" s="11">
        <v>0.96499999999999997</v>
      </c>
      <c r="BU137" s="11">
        <v>0.96499999999999997</v>
      </c>
      <c r="BV137" s="11">
        <v>0.96499999999999997</v>
      </c>
      <c r="BW137" s="11">
        <v>0.96499999999999997</v>
      </c>
      <c r="BX137" s="11">
        <v>0.96499999999999997</v>
      </c>
      <c r="BY137" s="11">
        <v>0.96499999999999997</v>
      </c>
      <c r="BZ137" s="11">
        <v>0.96499999999999997</v>
      </c>
      <c r="CA137" s="11">
        <v>0.96499999999999997</v>
      </c>
      <c r="CB137" s="11">
        <v>0.96499999999999997</v>
      </c>
      <c r="CC137" s="11">
        <v>0.96499999999999997</v>
      </c>
      <c r="CD137" s="11">
        <v>0.96499999999999997</v>
      </c>
      <c r="CE137" s="11">
        <v>0.96499999999999997</v>
      </c>
      <c r="CF137" s="11">
        <v>0.96499999999999997</v>
      </c>
      <c r="CG137" s="11">
        <v>0.96499999999999997</v>
      </c>
      <c r="CH137" s="11">
        <v>0.96499999999999997</v>
      </c>
      <c r="CI137" s="11">
        <v>0.96499999999999997</v>
      </c>
      <c r="CJ137" s="11">
        <v>0.96499999999999997</v>
      </c>
      <c r="CK137" s="11">
        <v>0.96499999999999997</v>
      </c>
      <c r="CL137" s="11">
        <v>0.96499999999999997</v>
      </c>
      <c r="CM137" s="11">
        <v>0.96499999999999997</v>
      </c>
      <c r="CN137" s="11">
        <v>0.96499999999999997</v>
      </c>
      <c r="CO137" s="11">
        <v>0.96499999999999997</v>
      </c>
      <c r="CP137" s="11">
        <v>0.96499999999999997</v>
      </c>
      <c r="CQ137" s="11">
        <v>0.96499999999999997</v>
      </c>
      <c r="CR137" s="11">
        <v>0.96499999999999997</v>
      </c>
      <c r="CS137" s="11">
        <v>0.96499999999999997</v>
      </c>
      <c r="CT137" s="11">
        <v>0.96499999999999997</v>
      </c>
      <c r="CU137" s="11">
        <v>0.96499999999999997</v>
      </c>
      <c r="CV137" s="11">
        <v>0.96499999999999997</v>
      </c>
      <c r="CW137" s="11">
        <v>0.96499999999999997</v>
      </c>
      <c r="CX137" s="11">
        <v>0.96499999999999997</v>
      </c>
      <c r="CY137" s="11">
        <v>0.96499999999999997</v>
      </c>
      <c r="CZ137" s="11">
        <v>0.96499999999999997</v>
      </c>
      <c r="DA137" s="11">
        <v>0.96499999999999997</v>
      </c>
      <c r="DB137" s="11">
        <v>0.96499999999999997</v>
      </c>
    </row>
    <row r="138" spans="1:106" x14ac:dyDescent="0.25">
      <c r="A138" s="102">
        <v>46</v>
      </c>
      <c r="B138" s="11">
        <v>1</v>
      </c>
      <c r="C138" s="11">
        <v>0.98750000000000004</v>
      </c>
      <c r="D138" s="11">
        <v>0.98170000000000002</v>
      </c>
      <c r="E138" s="11">
        <v>0.97660000000000002</v>
      </c>
      <c r="F138" s="11">
        <v>0.97250000000000003</v>
      </c>
      <c r="G138" s="11">
        <v>0.9698</v>
      </c>
      <c r="H138" s="11">
        <v>0.96809999999999996</v>
      </c>
      <c r="I138" s="11">
        <v>0.9667</v>
      </c>
      <c r="J138" s="11">
        <v>0.9657</v>
      </c>
      <c r="K138" s="11">
        <v>0.96489999999999998</v>
      </c>
      <c r="L138" s="11">
        <v>0.96450000000000002</v>
      </c>
      <c r="M138" s="11">
        <v>0.96430000000000005</v>
      </c>
      <c r="N138" s="11">
        <v>0.96419999999999995</v>
      </c>
      <c r="O138" s="11">
        <v>0.96419999999999995</v>
      </c>
      <c r="P138" s="11">
        <v>0.96409999999999996</v>
      </c>
      <c r="Q138" s="11">
        <v>0.9657</v>
      </c>
      <c r="R138" s="11">
        <v>0.9657</v>
      </c>
      <c r="S138" s="11">
        <v>0.9657</v>
      </c>
      <c r="T138" s="11">
        <v>0.9657</v>
      </c>
      <c r="U138" s="11">
        <v>0.9657</v>
      </c>
      <c r="V138" s="11">
        <v>0.9657</v>
      </c>
      <c r="W138" s="11">
        <v>0.9657</v>
      </c>
      <c r="X138" s="11">
        <v>0.9657</v>
      </c>
      <c r="Y138" s="11">
        <v>0.9657</v>
      </c>
      <c r="Z138" s="11">
        <v>0.9657</v>
      </c>
      <c r="AA138" s="11">
        <v>0.9657</v>
      </c>
      <c r="AB138" s="11">
        <v>0.9657</v>
      </c>
      <c r="AC138" s="11">
        <v>0.9657</v>
      </c>
      <c r="AD138" s="11">
        <v>0.9657</v>
      </c>
      <c r="AE138" s="11">
        <v>0.9657</v>
      </c>
      <c r="AF138" s="11">
        <v>0.9657</v>
      </c>
      <c r="AG138" s="11">
        <v>0.9657</v>
      </c>
      <c r="AH138" s="11">
        <v>0.9657</v>
      </c>
      <c r="AI138" s="11">
        <v>0.9657</v>
      </c>
      <c r="AJ138" s="11">
        <v>0.9657</v>
      </c>
      <c r="AK138" s="11">
        <v>0.9657</v>
      </c>
      <c r="AL138" s="11">
        <v>0.9657</v>
      </c>
      <c r="AM138" s="11">
        <v>0.9657</v>
      </c>
      <c r="AN138" s="11">
        <v>0.9657</v>
      </c>
      <c r="AO138" s="11">
        <v>0.9657</v>
      </c>
      <c r="AP138" s="11">
        <v>0.9657</v>
      </c>
      <c r="AQ138" s="11">
        <v>0.9657</v>
      </c>
      <c r="AR138" s="11">
        <v>0.9657</v>
      </c>
      <c r="AS138" s="11">
        <v>0.9657</v>
      </c>
      <c r="AT138" s="11">
        <v>0.9657</v>
      </c>
      <c r="AU138" s="11">
        <v>0.9657</v>
      </c>
      <c r="AV138" s="11">
        <v>0.9657</v>
      </c>
      <c r="AW138" s="11">
        <v>0.9657</v>
      </c>
      <c r="AX138" s="11">
        <v>0.9657</v>
      </c>
      <c r="AY138" s="11">
        <v>0.9657</v>
      </c>
      <c r="AZ138" s="11">
        <v>0.9657</v>
      </c>
      <c r="BA138" s="11">
        <v>0.9657</v>
      </c>
      <c r="BB138" s="11">
        <v>0.9657</v>
      </c>
      <c r="BC138" s="11">
        <v>0.9657</v>
      </c>
      <c r="BD138" s="11">
        <v>0.9657</v>
      </c>
      <c r="BE138" s="11">
        <v>0.9657</v>
      </c>
      <c r="BF138" s="11">
        <v>0.9657</v>
      </c>
      <c r="BG138" s="11">
        <v>0.9657</v>
      </c>
      <c r="BH138" s="11">
        <v>0.9657</v>
      </c>
      <c r="BI138" s="11">
        <v>0.9657</v>
      </c>
      <c r="BJ138" s="11">
        <v>0.9657</v>
      </c>
      <c r="BK138" s="11">
        <v>0.9657</v>
      </c>
      <c r="BL138" s="11">
        <v>0.9657</v>
      </c>
      <c r="BM138" s="11">
        <v>0.9657</v>
      </c>
      <c r="BN138" s="11">
        <v>0.9657</v>
      </c>
      <c r="BO138" s="11">
        <v>0.9657</v>
      </c>
      <c r="BP138" s="11">
        <v>0.9657</v>
      </c>
      <c r="BQ138" s="11">
        <v>0.9657</v>
      </c>
      <c r="BR138" s="11">
        <v>0.9657</v>
      </c>
      <c r="BS138" s="11">
        <v>0.9657</v>
      </c>
      <c r="BT138" s="11">
        <v>0.9657</v>
      </c>
      <c r="BU138" s="11">
        <v>0.9657</v>
      </c>
      <c r="BV138" s="11">
        <v>0.9657</v>
      </c>
      <c r="BW138" s="11">
        <v>0.9657</v>
      </c>
      <c r="BX138" s="11">
        <v>0.9657</v>
      </c>
      <c r="BY138" s="11">
        <v>0.9657</v>
      </c>
      <c r="BZ138" s="11">
        <v>0.9657</v>
      </c>
      <c r="CA138" s="11">
        <v>0.9657</v>
      </c>
      <c r="CB138" s="11">
        <v>0.9657</v>
      </c>
      <c r="CC138" s="11">
        <v>0.9657</v>
      </c>
      <c r="CD138" s="11">
        <v>0.9657</v>
      </c>
      <c r="CE138" s="11">
        <v>0.9657</v>
      </c>
      <c r="CF138" s="11">
        <v>0.9657</v>
      </c>
      <c r="CG138" s="11">
        <v>0.9657</v>
      </c>
      <c r="CH138" s="11">
        <v>0.9657</v>
      </c>
      <c r="CI138" s="11">
        <v>0.9657</v>
      </c>
      <c r="CJ138" s="11">
        <v>0.9657</v>
      </c>
      <c r="CK138" s="11">
        <v>0.9657</v>
      </c>
      <c r="CL138" s="11">
        <v>0.9657</v>
      </c>
      <c r="CM138" s="11">
        <v>0.9657</v>
      </c>
      <c r="CN138" s="11">
        <v>0.9657</v>
      </c>
      <c r="CO138" s="11">
        <v>0.9657</v>
      </c>
      <c r="CP138" s="11">
        <v>0.9657</v>
      </c>
      <c r="CQ138" s="11">
        <v>0.9657</v>
      </c>
      <c r="CR138" s="11">
        <v>0.9657</v>
      </c>
      <c r="CS138" s="11">
        <v>0.9657</v>
      </c>
      <c r="CT138" s="11">
        <v>0.9657</v>
      </c>
      <c r="CU138" s="11">
        <v>0.9657</v>
      </c>
      <c r="CV138" s="11">
        <v>0.9657</v>
      </c>
      <c r="CW138" s="11">
        <v>0.9657</v>
      </c>
      <c r="CX138" s="11">
        <v>0.9657</v>
      </c>
      <c r="CY138" s="11">
        <v>0.9657</v>
      </c>
      <c r="CZ138" s="11">
        <v>0.9657</v>
      </c>
      <c r="DA138" s="11">
        <v>0.9657</v>
      </c>
      <c r="DB138" s="11">
        <v>0.9657</v>
      </c>
    </row>
    <row r="139" spans="1:106" x14ac:dyDescent="0.25">
      <c r="A139" s="102">
        <v>47</v>
      </c>
      <c r="B139" s="11">
        <v>1</v>
      </c>
      <c r="C139" s="11">
        <v>0.98909999999999998</v>
      </c>
      <c r="D139" s="11">
        <v>0.98360000000000003</v>
      </c>
      <c r="E139" s="11">
        <v>0.97860000000000003</v>
      </c>
      <c r="F139" s="11">
        <v>0.97450000000000003</v>
      </c>
      <c r="G139" s="11">
        <v>0.97170000000000001</v>
      </c>
      <c r="H139" s="11">
        <v>0.9698</v>
      </c>
      <c r="I139" s="11">
        <v>0.96830000000000005</v>
      </c>
      <c r="J139" s="11">
        <v>0.96709999999999996</v>
      </c>
      <c r="K139" s="11">
        <v>0.96619999999999995</v>
      </c>
      <c r="L139" s="11">
        <v>0.96560000000000001</v>
      </c>
      <c r="M139" s="11">
        <v>0.96530000000000005</v>
      </c>
      <c r="N139" s="11">
        <v>0.96509999999999996</v>
      </c>
      <c r="O139" s="11">
        <v>0.96499999999999997</v>
      </c>
      <c r="P139" s="11">
        <v>0.96489999999999998</v>
      </c>
      <c r="Q139" s="11">
        <v>0.96640000000000004</v>
      </c>
      <c r="R139" s="11">
        <v>0.96640000000000004</v>
      </c>
      <c r="S139" s="11">
        <v>0.96640000000000004</v>
      </c>
      <c r="T139" s="11">
        <v>0.96640000000000004</v>
      </c>
      <c r="U139" s="11">
        <v>0.96640000000000004</v>
      </c>
      <c r="V139" s="11">
        <v>0.96640000000000004</v>
      </c>
      <c r="W139" s="11">
        <v>0.96640000000000004</v>
      </c>
      <c r="X139" s="11">
        <v>0.96640000000000004</v>
      </c>
      <c r="Y139" s="11">
        <v>0.96640000000000004</v>
      </c>
      <c r="Z139" s="11">
        <v>0.96640000000000004</v>
      </c>
      <c r="AA139" s="11">
        <v>0.96640000000000004</v>
      </c>
      <c r="AB139" s="11">
        <v>0.96640000000000004</v>
      </c>
      <c r="AC139" s="11">
        <v>0.96640000000000004</v>
      </c>
      <c r="AD139" s="11">
        <v>0.96640000000000004</v>
      </c>
      <c r="AE139" s="11">
        <v>0.96640000000000004</v>
      </c>
      <c r="AF139" s="11">
        <v>0.96640000000000004</v>
      </c>
      <c r="AG139" s="11">
        <v>0.96640000000000004</v>
      </c>
      <c r="AH139" s="11">
        <v>0.96640000000000004</v>
      </c>
      <c r="AI139" s="11">
        <v>0.96640000000000004</v>
      </c>
      <c r="AJ139" s="11">
        <v>0.96640000000000004</v>
      </c>
      <c r="AK139" s="11">
        <v>0.96640000000000004</v>
      </c>
      <c r="AL139" s="11">
        <v>0.96640000000000004</v>
      </c>
      <c r="AM139" s="11">
        <v>0.96640000000000004</v>
      </c>
      <c r="AN139" s="11">
        <v>0.96640000000000004</v>
      </c>
      <c r="AO139" s="11">
        <v>0.96640000000000004</v>
      </c>
      <c r="AP139" s="11">
        <v>0.96640000000000004</v>
      </c>
      <c r="AQ139" s="11">
        <v>0.96640000000000004</v>
      </c>
      <c r="AR139" s="11">
        <v>0.96640000000000004</v>
      </c>
      <c r="AS139" s="11">
        <v>0.96640000000000004</v>
      </c>
      <c r="AT139" s="11">
        <v>0.96640000000000004</v>
      </c>
      <c r="AU139" s="11">
        <v>0.96640000000000004</v>
      </c>
      <c r="AV139" s="11">
        <v>0.96640000000000004</v>
      </c>
      <c r="AW139" s="11">
        <v>0.96640000000000004</v>
      </c>
      <c r="AX139" s="11">
        <v>0.96640000000000004</v>
      </c>
      <c r="AY139" s="11">
        <v>0.96640000000000004</v>
      </c>
      <c r="AZ139" s="11">
        <v>0.96640000000000004</v>
      </c>
      <c r="BA139" s="11">
        <v>0.96640000000000004</v>
      </c>
      <c r="BB139" s="11">
        <v>0.96640000000000004</v>
      </c>
      <c r="BC139" s="11">
        <v>0.96640000000000004</v>
      </c>
      <c r="BD139" s="11">
        <v>0.96640000000000004</v>
      </c>
      <c r="BE139" s="11">
        <v>0.96640000000000004</v>
      </c>
      <c r="BF139" s="11">
        <v>0.96640000000000004</v>
      </c>
      <c r="BG139" s="11">
        <v>0.96640000000000004</v>
      </c>
      <c r="BH139" s="11">
        <v>0.96640000000000004</v>
      </c>
      <c r="BI139" s="11">
        <v>0.96640000000000004</v>
      </c>
      <c r="BJ139" s="11">
        <v>0.96640000000000004</v>
      </c>
      <c r="BK139" s="11">
        <v>0.96640000000000004</v>
      </c>
      <c r="BL139" s="11">
        <v>0.96640000000000004</v>
      </c>
      <c r="BM139" s="11">
        <v>0.96640000000000004</v>
      </c>
      <c r="BN139" s="11">
        <v>0.96640000000000004</v>
      </c>
      <c r="BO139" s="11">
        <v>0.96640000000000004</v>
      </c>
      <c r="BP139" s="11">
        <v>0.96640000000000004</v>
      </c>
      <c r="BQ139" s="11">
        <v>0.96640000000000004</v>
      </c>
      <c r="BR139" s="11">
        <v>0.96640000000000004</v>
      </c>
      <c r="BS139" s="11">
        <v>0.96640000000000004</v>
      </c>
      <c r="BT139" s="11">
        <v>0.96640000000000004</v>
      </c>
      <c r="BU139" s="11">
        <v>0.96640000000000004</v>
      </c>
      <c r="BV139" s="11">
        <v>0.96640000000000004</v>
      </c>
      <c r="BW139" s="11">
        <v>0.96640000000000004</v>
      </c>
      <c r="BX139" s="11">
        <v>0.96640000000000004</v>
      </c>
      <c r="BY139" s="11">
        <v>0.96640000000000004</v>
      </c>
      <c r="BZ139" s="11">
        <v>0.96640000000000004</v>
      </c>
      <c r="CA139" s="11">
        <v>0.96640000000000004</v>
      </c>
      <c r="CB139" s="11">
        <v>0.96640000000000004</v>
      </c>
      <c r="CC139" s="11">
        <v>0.96640000000000004</v>
      </c>
      <c r="CD139" s="11">
        <v>0.96640000000000004</v>
      </c>
      <c r="CE139" s="11">
        <v>0.96640000000000004</v>
      </c>
      <c r="CF139" s="11">
        <v>0.96640000000000004</v>
      </c>
      <c r="CG139" s="11">
        <v>0.96640000000000004</v>
      </c>
      <c r="CH139" s="11">
        <v>0.96640000000000004</v>
      </c>
      <c r="CI139" s="11">
        <v>0.96640000000000004</v>
      </c>
      <c r="CJ139" s="11">
        <v>0.96640000000000004</v>
      </c>
      <c r="CK139" s="11">
        <v>0.96640000000000004</v>
      </c>
      <c r="CL139" s="11">
        <v>0.96640000000000004</v>
      </c>
      <c r="CM139" s="11">
        <v>0.96640000000000004</v>
      </c>
      <c r="CN139" s="11">
        <v>0.96640000000000004</v>
      </c>
      <c r="CO139" s="11">
        <v>0.96640000000000004</v>
      </c>
      <c r="CP139" s="11">
        <v>0.96640000000000004</v>
      </c>
      <c r="CQ139" s="11">
        <v>0.96640000000000004</v>
      </c>
      <c r="CR139" s="11">
        <v>0.96640000000000004</v>
      </c>
      <c r="CS139" s="11">
        <v>0.96640000000000004</v>
      </c>
      <c r="CT139" s="11">
        <v>0.96640000000000004</v>
      </c>
      <c r="CU139" s="11">
        <v>0.96640000000000004</v>
      </c>
      <c r="CV139" s="11">
        <v>0.96640000000000004</v>
      </c>
      <c r="CW139" s="11">
        <v>0.96640000000000004</v>
      </c>
      <c r="CX139" s="11">
        <v>0.96640000000000004</v>
      </c>
      <c r="CY139" s="11">
        <v>0.96640000000000004</v>
      </c>
      <c r="CZ139" s="11">
        <v>0.96640000000000004</v>
      </c>
      <c r="DA139" s="11">
        <v>0.96640000000000004</v>
      </c>
      <c r="DB139" s="11">
        <v>0.96640000000000004</v>
      </c>
    </row>
    <row r="140" spans="1:106" x14ac:dyDescent="0.25">
      <c r="A140" s="102">
        <v>48</v>
      </c>
      <c r="B140" s="11">
        <v>1</v>
      </c>
      <c r="C140" s="11">
        <v>0.99019999999999997</v>
      </c>
      <c r="D140" s="11">
        <v>0.98509999999999998</v>
      </c>
      <c r="E140" s="11">
        <v>0.98029999999999995</v>
      </c>
      <c r="F140" s="11">
        <v>0.97629999999999995</v>
      </c>
      <c r="G140" s="11">
        <v>0.97350000000000003</v>
      </c>
      <c r="H140" s="11">
        <v>0.97150000000000003</v>
      </c>
      <c r="I140" s="11">
        <v>0.9698</v>
      </c>
      <c r="J140" s="11">
        <v>0.96850000000000003</v>
      </c>
      <c r="K140" s="11">
        <v>0.96740000000000004</v>
      </c>
      <c r="L140" s="11">
        <v>0.9667</v>
      </c>
      <c r="M140" s="11">
        <v>0.96619999999999995</v>
      </c>
      <c r="N140" s="11">
        <v>0.96599999999999997</v>
      </c>
      <c r="O140" s="11">
        <v>0.96579999999999999</v>
      </c>
      <c r="P140" s="11">
        <v>0.96560000000000001</v>
      </c>
      <c r="Q140" s="11">
        <v>0.96719999999999995</v>
      </c>
      <c r="R140" s="11">
        <v>0.96719999999999995</v>
      </c>
      <c r="S140" s="11">
        <v>0.96719999999999995</v>
      </c>
      <c r="T140" s="11">
        <v>0.96719999999999995</v>
      </c>
      <c r="U140" s="11">
        <v>0.96719999999999995</v>
      </c>
      <c r="V140" s="11">
        <v>0.96719999999999995</v>
      </c>
      <c r="W140" s="11">
        <v>0.96719999999999995</v>
      </c>
      <c r="X140" s="11">
        <v>0.96719999999999995</v>
      </c>
      <c r="Y140" s="11">
        <v>0.96719999999999995</v>
      </c>
      <c r="Z140" s="11">
        <v>0.96719999999999995</v>
      </c>
      <c r="AA140" s="11">
        <v>0.96719999999999995</v>
      </c>
      <c r="AB140" s="11">
        <v>0.96719999999999995</v>
      </c>
      <c r="AC140" s="11">
        <v>0.96719999999999995</v>
      </c>
      <c r="AD140" s="11">
        <v>0.96719999999999995</v>
      </c>
      <c r="AE140" s="11">
        <v>0.96719999999999995</v>
      </c>
      <c r="AF140" s="11">
        <v>0.96719999999999995</v>
      </c>
      <c r="AG140" s="11">
        <v>0.96719999999999995</v>
      </c>
      <c r="AH140" s="11">
        <v>0.96719999999999995</v>
      </c>
      <c r="AI140" s="11">
        <v>0.96719999999999995</v>
      </c>
      <c r="AJ140" s="11">
        <v>0.96719999999999995</v>
      </c>
      <c r="AK140" s="11">
        <v>0.96719999999999995</v>
      </c>
      <c r="AL140" s="11">
        <v>0.96719999999999995</v>
      </c>
      <c r="AM140" s="11">
        <v>0.96719999999999995</v>
      </c>
      <c r="AN140" s="11">
        <v>0.96719999999999995</v>
      </c>
      <c r="AO140" s="11">
        <v>0.96719999999999995</v>
      </c>
      <c r="AP140" s="11">
        <v>0.96719999999999995</v>
      </c>
      <c r="AQ140" s="11">
        <v>0.96719999999999995</v>
      </c>
      <c r="AR140" s="11">
        <v>0.96719999999999995</v>
      </c>
      <c r="AS140" s="11">
        <v>0.96719999999999995</v>
      </c>
      <c r="AT140" s="11">
        <v>0.96719999999999995</v>
      </c>
      <c r="AU140" s="11">
        <v>0.96719999999999995</v>
      </c>
      <c r="AV140" s="11">
        <v>0.96719999999999995</v>
      </c>
      <c r="AW140" s="11">
        <v>0.96719999999999995</v>
      </c>
      <c r="AX140" s="11">
        <v>0.96719999999999995</v>
      </c>
      <c r="AY140" s="11">
        <v>0.96719999999999995</v>
      </c>
      <c r="AZ140" s="11">
        <v>0.96719999999999995</v>
      </c>
      <c r="BA140" s="11">
        <v>0.96719999999999995</v>
      </c>
      <c r="BB140" s="11">
        <v>0.96719999999999995</v>
      </c>
      <c r="BC140" s="11">
        <v>0.96719999999999995</v>
      </c>
      <c r="BD140" s="11">
        <v>0.96719999999999995</v>
      </c>
      <c r="BE140" s="11">
        <v>0.96719999999999995</v>
      </c>
      <c r="BF140" s="11">
        <v>0.96719999999999995</v>
      </c>
      <c r="BG140" s="11">
        <v>0.96719999999999995</v>
      </c>
      <c r="BH140" s="11">
        <v>0.96719999999999995</v>
      </c>
      <c r="BI140" s="11">
        <v>0.96719999999999995</v>
      </c>
      <c r="BJ140" s="11">
        <v>0.96719999999999995</v>
      </c>
      <c r="BK140" s="11">
        <v>0.96719999999999995</v>
      </c>
      <c r="BL140" s="11">
        <v>0.96719999999999995</v>
      </c>
      <c r="BM140" s="11">
        <v>0.96719999999999995</v>
      </c>
      <c r="BN140" s="11">
        <v>0.96719999999999995</v>
      </c>
      <c r="BO140" s="11">
        <v>0.96719999999999995</v>
      </c>
      <c r="BP140" s="11">
        <v>0.96719999999999995</v>
      </c>
      <c r="BQ140" s="11">
        <v>0.96719999999999995</v>
      </c>
      <c r="BR140" s="11">
        <v>0.96719999999999995</v>
      </c>
      <c r="BS140" s="11">
        <v>0.96719999999999995</v>
      </c>
      <c r="BT140" s="11">
        <v>0.96719999999999995</v>
      </c>
      <c r="BU140" s="11">
        <v>0.96719999999999995</v>
      </c>
      <c r="BV140" s="11">
        <v>0.96719999999999995</v>
      </c>
      <c r="BW140" s="11">
        <v>0.96719999999999995</v>
      </c>
      <c r="BX140" s="11">
        <v>0.96719999999999995</v>
      </c>
      <c r="BY140" s="11">
        <v>0.96719999999999995</v>
      </c>
      <c r="BZ140" s="11">
        <v>0.96719999999999995</v>
      </c>
      <c r="CA140" s="11">
        <v>0.96719999999999995</v>
      </c>
      <c r="CB140" s="11">
        <v>0.96719999999999995</v>
      </c>
      <c r="CC140" s="11">
        <v>0.96719999999999995</v>
      </c>
      <c r="CD140" s="11">
        <v>0.96719999999999995</v>
      </c>
      <c r="CE140" s="11">
        <v>0.96719999999999995</v>
      </c>
      <c r="CF140" s="11">
        <v>0.96719999999999995</v>
      </c>
      <c r="CG140" s="11">
        <v>0.96719999999999995</v>
      </c>
      <c r="CH140" s="11">
        <v>0.96719999999999995</v>
      </c>
      <c r="CI140" s="11">
        <v>0.96719999999999995</v>
      </c>
      <c r="CJ140" s="11">
        <v>0.96719999999999995</v>
      </c>
      <c r="CK140" s="11">
        <v>0.96719999999999995</v>
      </c>
      <c r="CL140" s="11">
        <v>0.96719999999999995</v>
      </c>
      <c r="CM140" s="11">
        <v>0.96719999999999995</v>
      </c>
      <c r="CN140" s="11">
        <v>0.96719999999999995</v>
      </c>
      <c r="CO140" s="11">
        <v>0.96719999999999995</v>
      </c>
      <c r="CP140" s="11">
        <v>0.96719999999999995</v>
      </c>
      <c r="CQ140" s="11">
        <v>0.96719999999999995</v>
      </c>
      <c r="CR140" s="11">
        <v>0.96719999999999995</v>
      </c>
      <c r="CS140" s="11">
        <v>0.96719999999999995</v>
      </c>
      <c r="CT140" s="11">
        <v>0.96719999999999995</v>
      </c>
      <c r="CU140" s="11">
        <v>0.96719999999999995</v>
      </c>
      <c r="CV140" s="11">
        <v>0.96719999999999995</v>
      </c>
      <c r="CW140" s="11">
        <v>0.96719999999999995</v>
      </c>
      <c r="CX140" s="11">
        <v>0.96719999999999995</v>
      </c>
      <c r="CY140" s="11">
        <v>0.96719999999999995</v>
      </c>
      <c r="CZ140" s="11">
        <v>0.96719999999999995</v>
      </c>
      <c r="DA140" s="11">
        <v>0.96719999999999995</v>
      </c>
      <c r="DB140" s="11">
        <v>0.96719999999999995</v>
      </c>
    </row>
    <row r="141" spans="1:106" x14ac:dyDescent="0.25">
      <c r="A141" s="102">
        <v>49</v>
      </c>
      <c r="B141" s="11">
        <v>1</v>
      </c>
      <c r="C141" s="11">
        <v>0.99099999999999999</v>
      </c>
      <c r="D141" s="11">
        <v>0.98629999999999995</v>
      </c>
      <c r="E141" s="11">
        <v>0.9819</v>
      </c>
      <c r="F141" s="11">
        <v>0.97809999999999997</v>
      </c>
      <c r="G141" s="11">
        <v>0.97529999999999994</v>
      </c>
      <c r="H141" s="11">
        <v>0.97319999999999995</v>
      </c>
      <c r="I141" s="11">
        <v>0.97140000000000004</v>
      </c>
      <c r="J141" s="11">
        <v>0.96989999999999998</v>
      </c>
      <c r="K141" s="11">
        <v>0.96870000000000001</v>
      </c>
      <c r="L141" s="11">
        <v>0.96779999999999999</v>
      </c>
      <c r="M141" s="11">
        <v>0.96719999999999995</v>
      </c>
      <c r="N141" s="11">
        <v>0.96679999999999999</v>
      </c>
      <c r="O141" s="11">
        <v>0.96660000000000001</v>
      </c>
      <c r="P141" s="11">
        <v>0.96630000000000005</v>
      </c>
      <c r="Q141" s="11">
        <v>0.96789999999999998</v>
      </c>
      <c r="R141" s="11">
        <v>0.96789999999999998</v>
      </c>
      <c r="S141" s="11">
        <v>0.96789999999999998</v>
      </c>
      <c r="T141" s="11">
        <v>0.96789999999999998</v>
      </c>
      <c r="U141" s="11">
        <v>0.96789999999999998</v>
      </c>
      <c r="V141" s="11">
        <v>0.96789999999999998</v>
      </c>
      <c r="W141" s="11">
        <v>0.96789999999999998</v>
      </c>
      <c r="X141" s="11">
        <v>0.96789999999999998</v>
      </c>
      <c r="Y141" s="11">
        <v>0.96789999999999998</v>
      </c>
      <c r="Z141" s="11">
        <v>0.96789999999999998</v>
      </c>
      <c r="AA141" s="11">
        <v>0.96789999999999998</v>
      </c>
      <c r="AB141" s="11">
        <v>0.96789999999999998</v>
      </c>
      <c r="AC141" s="11">
        <v>0.96789999999999998</v>
      </c>
      <c r="AD141" s="11">
        <v>0.96789999999999998</v>
      </c>
      <c r="AE141" s="11">
        <v>0.96789999999999998</v>
      </c>
      <c r="AF141" s="11">
        <v>0.96789999999999998</v>
      </c>
      <c r="AG141" s="11">
        <v>0.96789999999999998</v>
      </c>
      <c r="AH141" s="11">
        <v>0.96789999999999998</v>
      </c>
      <c r="AI141" s="11">
        <v>0.96789999999999998</v>
      </c>
      <c r="AJ141" s="11">
        <v>0.96789999999999998</v>
      </c>
      <c r="AK141" s="11">
        <v>0.96789999999999998</v>
      </c>
      <c r="AL141" s="11">
        <v>0.96789999999999998</v>
      </c>
      <c r="AM141" s="11">
        <v>0.96789999999999998</v>
      </c>
      <c r="AN141" s="11">
        <v>0.96789999999999998</v>
      </c>
      <c r="AO141" s="11">
        <v>0.96789999999999998</v>
      </c>
      <c r="AP141" s="11">
        <v>0.96789999999999998</v>
      </c>
      <c r="AQ141" s="11">
        <v>0.96789999999999998</v>
      </c>
      <c r="AR141" s="11">
        <v>0.96789999999999998</v>
      </c>
      <c r="AS141" s="11">
        <v>0.96789999999999998</v>
      </c>
      <c r="AT141" s="11">
        <v>0.96789999999999998</v>
      </c>
      <c r="AU141" s="11">
        <v>0.96789999999999998</v>
      </c>
      <c r="AV141" s="11">
        <v>0.96789999999999998</v>
      </c>
      <c r="AW141" s="11">
        <v>0.96789999999999998</v>
      </c>
      <c r="AX141" s="11">
        <v>0.96789999999999998</v>
      </c>
      <c r="AY141" s="11">
        <v>0.96789999999999998</v>
      </c>
      <c r="AZ141" s="11">
        <v>0.96789999999999998</v>
      </c>
      <c r="BA141" s="11">
        <v>0.96789999999999998</v>
      </c>
      <c r="BB141" s="11">
        <v>0.96789999999999998</v>
      </c>
      <c r="BC141" s="11">
        <v>0.96789999999999998</v>
      </c>
      <c r="BD141" s="11">
        <v>0.96789999999999998</v>
      </c>
      <c r="BE141" s="11">
        <v>0.96789999999999998</v>
      </c>
      <c r="BF141" s="11">
        <v>0.96789999999999998</v>
      </c>
      <c r="BG141" s="11">
        <v>0.96789999999999998</v>
      </c>
      <c r="BH141" s="11">
        <v>0.96789999999999998</v>
      </c>
      <c r="BI141" s="11">
        <v>0.96789999999999998</v>
      </c>
      <c r="BJ141" s="11">
        <v>0.96789999999999998</v>
      </c>
      <c r="BK141" s="11">
        <v>0.96789999999999998</v>
      </c>
      <c r="BL141" s="11">
        <v>0.96789999999999998</v>
      </c>
      <c r="BM141" s="11">
        <v>0.96789999999999998</v>
      </c>
      <c r="BN141" s="11">
        <v>0.96789999999999998</v>
      </c>
      <c r="BO141" s="11">
        <v>0.96789999999999998</v>
      </c>
      <c r="BP141" s="11">
        <v>0.96789999999999998</v>
      </c>
      <c r="BQ141" s="11">
        <v>0.96789999999999998</v>
      </c>
      <c r="BR141" s="11">
        <v>0.96789999999999998</v>
      </c>
      <c r="BS141" s="11">
        <v>0.96789999999999998</v>
      </c>
      <c r="BT141" s="11">
        <v>0.96789999999999998</v>
      </c>
      <c r="BU141" s="11">
        <v>0.96789999999999998</v>
      </c>
      <c r="BV141" s="11">
        <v>0.96789999999999998</v>
      </c>
      <c r="BW141" s="11">
        <v>0.96789999999999998</v>
      </c>
      <c r="BX141" s="11">
        <v>0.96789999999999998</v>
      </c>
      <c r="BY141" s="11">
        <v>0.96789999999999998</v>
      </c>
      <c r="BZ141" s="11">
        <v>0.96789999999999998</v>
      </c>
      <c r="CA141" s="11">
        <v>0.96789999999999998</v>
      </c>
      <c r="CB141" s="11">
        <v>0.96789999999999998</v>
      </c>
      <c r="CC141" s="11">
        <v>0.96789999999999998</v>
      </c>
      <c r="CD141" s="11">
        <v>0.96789999999999998</v>
      </c>
      <c r="CE141" s="11">
        <v>0.96789999999999998</v>
      </c>
      <c r="CF141" s="11">
        <v>0.96789999999999998</v>
      </c>
      <c r="CG141" s="11">
        <v>0.96789999999999998</v>
      </c>
      <c r="CH141" s="11">
        <v>0.96789999999999998</v>
      </c>
      <c r="CI141" s="11">
        <v>0.96789999999999998</v>
      </c>
      <c r="CJ141" s="11">
        <v>0.96789999999999998</v>
      </c>
      <c r="CK141" s="11">
        <v>0.96789999999999998</v>
      </c>
      <c r="CL141" s="11">
        <v>0.96789999999999998</v>
      </c>
      <c r="CM141" s="11">
        <v>0.96789999999999998</v>
      </c>
      <c r="CN141" s="11">
        <v>0.96789999999999998</v>
      </c>
      <c r="CO141" s="11">
        <v>0.96789999999999998</v>
      </c>
      <c r="CP141" s="11">
        <v>0.96789999999999998</v>
      </c>
      <c r="CQ141" s="11">
        <v>0.96789999999999998</v>
      </c>
      <c r="CR141" s="11">
        <v>0.96789999999999998</v>
      </c>
      <c r="CS141" s="11">
        <v>0.96789999999999998</v>
      </c>
      <c r="CT141" s="11">
        <v>0.96789999999999998</v>
      </c>
      <c r="CU141" s="11">
        <v>0.96789999999999998</v>
      </c>
      <c r="CV141" s="11">
        <v>0.96789999999999998</v>
      </c>
      <c r="CW141" s="11">
        <v>0.96789999999999998</v>
      </c>
      <c r="CX141" s="11">
        <v>0.96789999999999998</v>
      </c>
      <c r="CY141" s="11">
        <v>0.96789999999999998</v>
      </c>
      <c r="CZ141" s="11">
        <v>0.96789999999999998</v>
      </c>
      <c r="DA141" s="11">
        <v>0.96789999999999998</v>
      </c>
      <c r="DB141" s="11">
        <v>0.96789999999999998</v>
      </c>
    </row>
    <row r="142" spans="1:106" x14ac:dyDescent="0.25">
      <c r="A142" s="102">
        <v>50</v>
      </c>
      <c r="B142" s="11">
        <v>1</v>
      </c>
      <c r="C142" s="11">
        <v>0.99129999999999996</v>
      </c>
      <c r="D142" s="11">
        <v>0.98719999999999997</v>
      </c>
      <c r="E142" s="11">
        <v>0.98309999999999997</v>
      </c>
      <c r="F142" s="11">
        <v>0.97960000000000003</v>
      </c>
      <c r="G142" s="11">
        <v>0.97689999999999999</v>
      </c>
      <c r="H142" s="11">
        <v>0.9748</v>
      </c>
      <c r="I142" s="11">
        <v>0.97289999999999999</v>
      </c>
      <c r="J142" s="11">
        <v>0.97130000000000005</v>
      </c>
      <c r="K142" s="11">
        <v>0.96989999999999998</v>
      </c>
      <c r="L142" s="11">
        <v>0.96889999999999998</v>
      </c>
      <c r="M142" s="11">
        <v>0.96819999999999995</v>
      </c>
      <c r="N142" s="11">
        <v>0.9677</v>
      </c>
      <c r="O142" s="11">
        <v>0.96730000000000005</v>
      </c>
      <c r="P142" s="11">
        <v>0.96709999999999996</v>
      </c>
      <c r="Q142" s="11">
        <v>0.96860000000000002</v>
      </c>
      <c r="R142" s="11">
        <v>0.96860000000000002</v>
      </c>
      <c r="S142" s="11">
        <v>0.96860000000000002</v>
      </c>
      <c r="T142" s="11">
        <v>0.96860000000000002</v>
      </c>
      <c r="U142" s="11">
        <v>0.96860000000000002</v>
      </c>
      <c r="V142" s="11">
        <v>0.96860000000000002</v>
      </c>
      <c r="W142" s="11">
        <v>0.96860000000000002</v>
      </c>
      <c r="X142" s="11">
        <v>0.96860000000000002</v>
      </c>
      <c r="Y142" s="11">
        <v>0.96860000000000002</v>
      </c>
      <c r="Z142" s="11">
        <v>0.96860000000000002</v>
      </c>
      <c r="AA142" s="11">
        <v>0.96860000000000002</v>
      </c>
      <c r="AB142" s="11">
        <v>0.96860000000000002</v>
      </c>
      <c r="AC142" s="11">
        <v>0.96860000000000002</v>
      </c>
      <c r="AD142" s="11">
        <v>0.96860000000000002</v>
      </c>
      <c r="AE142" s="11">
        <v>0.96860000000000002</v>
      </c>
      <c r="AF142" s="11">
        <v>0.96860000000000002</v>
      </c>
      <c r="AG142" s="11">
        <v>0.96860000000000002</v>
      </c>
      <c r="AH142" s="11">
        <v>0.96860000000000002</v>
      </c>
      <c r="AI142" s="11">
        <v>0.96860000000000002</v>
      </c>
      <c r="AJ142" s="11">
        <v>0.96860000000000002</v>
      </c>
      <c r="AK142" s="11">
        <v>0.96860000000000002</v>
      </c>
      <c r="AL142" s="11">
        <v>0.96860000000000002</v>
      </c>
      <c r="AM142" s="11">
        <v>0.96860000000000002</v>
      </c>
      <c r="AN142" s="11">
        <v>0.96860000000000002</v>
      </c>
      <c r="AO142" s="11">
        <v>0.96860000000000002</v>
      </c>
      <c r="AP142" s="11">
        <v>0.96860000000000002</v>
      </c>
      <c r="AQ142" s="11">
        <v>0.96860000000000002</v>
      </c>
      <c r="AR142" s="11">
        <v>0.96860000000000002</v>
      </c>
      <c r="AS142" s="11">
        <v>0.96860000000000002</v>
      </c>
      <c r="AT142" s="11">
        <v>0.96860000000000002</v>
      </c>
      <c r="AU142" s="11">
        <v>0.96860000000000002</v>
      </c>
      <c r="AV142" s="11">
        <v>0.96860000000000002</v>
      </c>
      <c r="AW142" s="11">
        <v>0.96860000000000002</v>
      </c>
      <c r="AX142" s="11">
        <v>0.96860000000000002</v>
      </c>
      <c r="AY142" s="11">
        <v>0.96860000000000002</v>
      </c>
      <c r="AZ142" s="11">
        <v>0.96860000000000002</v>
      </c>
      <c r="BA142" s="11">
        <v>0.96860000000000002</v>
      </c>
      <c r="BB142" s="11">
        <v>0.96860000000000002</v>
      </c>
      <c r="BC142" s="11">
        <v>0.96860000000000002</v>
      </c>
      <c r="BD142" s="11">
        <v>0.96860000000000002</v>
      </c>
      <c r="BE142" s="11">
        <v>0.96860000000000002</v>
      </c>
      <c r="BF142" s="11">
        <v>0.96860000000000002</v>
      </c>
      <c r="BG142" s="11">
        <v>0.96860000000000002</v>
      </c>
      <c r="BH142" s="11">
        <v>0.96860000000000002</v>
      </c>
      <c r="BI142" s="11">
        <v>0.96860000000000002</v>
      </c>
      <c r="BJ142" s="11">
        <v>0.96860000000000002</v>
      </c>
      <c r="BK142" s="11">
        <v>0.96860000000000002</v>
      </c>
      <c r="BL142" s="11">
        <v>0.96860000000000002</v>
      </c>
      <c r="BM142" s="11">
        <v>0.96860000000000002</v>
      </c>
      <c r="BN142" s="11">
        <v>0.96860000000000002</v>
      </c>
      <c r="BO142" s="11">
        <v>0.96860000000000002</v>
      </c>
      <c r="BP142" s="11">
        <v>0.96860000000000002</v>
      </c>
      <c r="BQ142" s="11">
        <v>0.96860000000000002</v>
      </c>
      <c r="BR142" s="11">
        <v>0.96860000000000002</v>
      </c>
      <c r="BS142" s="11">
        <v>0.96860000000000002</v>
      </c>
      <c r="BT142" s="11">
        <v>0.96860000000000002</v>
      </c>
      <c r="BU142" s="11">
        <v>0.96860000000000002</v>
      </c>
      <c r="BV142" s="11">
        <v>0.96860000000000002</v>
      </c>
      <c r="BW142" s="11">
        <v>0.96860000000000002</v>
      </c>
      <c r="BX142" s="11">
        <v>0.96860000000000002</v>
      </c>
      <c r="BY142" s="11">
        <v>0.96860000000000002</v>
      </c>
      <c r="BZ142" s="11">
        <v>0.96860000000000002</v>
      </c>
      <c r="CA142" s="11">
        <v>0.96860000000000002</v>
      </c>
      <c r="CB142" s="11">
        <v>0.96860000000000002</v>
      </c>
      <c r="CC142" s="11">
        <v>0.96860000000000002</v>
      </c>
      <c r="CD142" s="11">
        <v>0.96860000000000002</v>
      </c>
      <c r="CE142" s="11">
        <v>0.96860000000000002</v>
      </c>
      <c r="CF142" s="11">
        <v>0.96860000000000002</v>
      </c>
      <c r="CG142" s="11">
        <v>0.96860000000000002</v>
      </c>
      <c r="CH142" s="11">
        <v>0.96860000000000002</v>
      </c>
      <c r="CI142" s="11">
        <v>0.96860000000000002</v>
      </c>
      <c r="CJ142" s="11">
        <v>0.96860000000000002</v>
      </c>
      <c r="CK142" s="11">
        <v>0.96860000000000002</v>
      </c>
      <c r="CL142" s="11">
        <v>0.96860000000000002</v>
      </c>
      <c r="CM142" s="11">
        <v>0.96860000000000002</v>
      </c>
      <c r="CN142" s="11">
        <v>0.96860000000000002</v>
      </c>
      <c r="CO142" s="11">
        <v>0.96860000000000002</v>
      </c>
      <c r="CP142" s="11">
        <v>0.96860000000000002</v>
      </c>
      <c r="CQ142" s="11">
        <v>0.96860000000000002</v>
      </c>
      <c r="CR142" s="11">
        <v>0.96860000000000002</v>
      </c>
      <c r="CS142" s="11">
        <v>0.96860000000000002</v>
      </c>
      <c r="CT142" s="11">
        <v>0.96860000000000002</v>
      </c>
      <c r="CU142" s="11">
        <v>0.96860000000000002</v>
      </c>
      <c r="CV142" s="11">
        <v>0.96860000000000002</v>
      </c>
      <c r="CW142" s="11">
        <v>0.96860000000000002</v>
      </c>
      <c r="CX142" s="11">
        <v>0.96860000000000002</v>
      </c>
      <c r="CY142" s="11">
        <v>0.96860000000000002</v>
      </c>
      <c r="CZ142" s="11">
        <v>0.96860000000000002</v>
      </c>
      <c r="DA142" s="11">
        <v>0.96860000000000002</v>
      </c>
      <c r="DB142" s="11">
        <v>0.96860000000000002</v>
      </c>
    </row>
    <row r="143" spans="1:106" x14ac:dyDescent="0.25">
      <c r="A143" s="102">
        <v>51</v>
      </c>
      <c r="B143" s="11">
        <v>1</v>
      </c>
      <c r="C143" s="11">
        <v>0.99119999999999997</v>
      </c>
      <c r="D143" s="11">
        <v>0.98770000000000002</v>
      </c>
      <c r="E143" s="11">
        <v>0.98419999999999996</v>
      </c>
      <c r="F143" s="11">
        <v>0.98089999999999999</v>
      </c>
      <c r="G143" s="11">
        <v>0.97840000000000005</v>
      </c>
      <c r="H143" s="11">
        <v>0.97629999999999995</v>
      </c>
      <c r="I143" s="11">
        <v>0.97430000000000005</v>
      </c>
      <c r="J143" s="11">
        <v>0.97260000000000002</v>
      </c>
      <c r="K143" s="11">
        <v>0.97119999999999995</v>
      </c>
      <c r="L143" s="11">
        <v>0.97</v>
      </c>
      <c r="M143" s="11">
        <v>0.96919999999999995</v>
      </c>
      <c r="N143" s="11">
        <v>0.96860000000000002</v>
      </c>
      <c r="O143" s="11">
        <v>0.96809999999999996</v>
      </c>
      <c r="P143" s="11">
        <v>0.96779999999999999</v>
      </c>
      <c r="Q143" s="11">
        <v>0.96930000000000005</v>
      </c>
      <c r="R143" s="11">
        <v>0.96930000000000005</v>
      </c>
      <c r="S143" s="11">
        <v>0.96930000000000005</v>
      </c>
      <c r="T143" s="11">
        <v>0.96930000000000005</v>
      </c>
      <c r="U143" s="11">
        <v>0.96930000000000005</v>
      </c>
      <c r="V143" s="11">
        <v>0.96930000000000005</v>
      </c>
      <c r="W143" s="11">
        <v>0.96930000000000005</v>
      </c>
      <c r="X143" s="11">
        <v>0.96930000000000005</v>
      </c>
      <c r="Y143" s="11">
        <v>0.96930000000000005</v>
      </c>
      <c r="Z143" s="11">
        <v>0.96930000000000005</v>
      </c>
      <c r="AA143" s="11">
        <v>0.96930000000000005</v>
      </c>
      <c r="AB143" s="11">
        <v>0.96930000000000005</v>
      </c>
      <c r="AC143" s="11">
        <v>0.96930000000000005</v>
      </c>
      <c r="AD143" s="11">
        <v>0.96930000000000005</v>
      </c>
      <c r="AE143" s="11">
        <v>0.96930000000000005</v>
      </c>
      <c r="AF143" s="11">
        <v>0.96930000000000005</v>
      </c>
      <c r="AG143" s="11">
        <v>0.96930000000000005</v>
      </c>
      <c r="AH143" s="11">
        <v>0.96930000000000005</v>
      </c>
      <c r="AI143" s="11">
        <v>0.96930000000000005</v>
      </c>
      <c r="AJ143" s="11">
        <v>0.96930000000000005</v>
      </c>
      <c r="AK143" s="11">
        <v>0.96930000000000005</v>
      </c>
      <c r="AL143" s="11">
        <v>0.96930000000000005</v>
      </c>
      <c r="AM143" s="11">
        <v>0.96930000000000005</v>
      </c>
      <c r="AN143" s="11">
        <v>0.96930000000000005</v>
      </c>
      <c r="AO143" s="11">
        <v>0.96930000000000005</v>
      </c>
      <c r="AP143" s="11">
        <v>0.96930000000000005</v>
      </c>
      <c r="AQ143" s="11">
        <v>0.96930000000000005</v>
      </c>
      <c r="AR143" s="11">
        <v>0.96930000000000005</v>
      </c>
      <c r="AS143" s="11">
        <v>0.96930000000000005</v>
      </c>
      <c r="AT143" s="11">
        <v>0.96930000000000005</v>
      </c>
      <c r="AU143" s="11">
        <v>0.96930000000000005</v>
      </c>
      <c r="AV143" s="11">
        <v>0.96930000000000005</v>
      </c>
      <c r="AW143" s="11">
        <v>0.96930000000000005</v>
      </c>
      <c r="AX143" s="11">
        <v>0.96930000000000005</v>
      </c>
      <c r="AY143" s="11">
        <v>0.96930000000000005</v>
      </c>
      <c r="AZ143" s="11">
        <v>0.96930000000000005</v>
      </c>
      <c r="BA143" s="11">
        <v>0.96930000000000005</v>
      </c>
      <c r="BB143" s="11">
        <v>0.96930000000000005</v>
      </c>
      <c r="BC143" s="11">
        <v>0.96930000000000005</v>
      </c>
      <c r="BD143" s="11">
        <v>0.96930000000000005</v>
      </c>
      <c r="BE143" s="11">
        <v>0.96930000000000005</v>
      </c>
      <c r="BF143" s="11">
        <v>0.96930000000000005</v>
      </c>
      <c r="BG143" s="11">
        <v>0.96930000000000005</v>
      </c>
      <c r="BH143" s="11">
        <v>0.96930000000000005</v>
      </c>
      <c r="BI143" s="11">
        <v>0.96930000000000005</v>
      </c>
      <c r="BJ143" s="11">
        <v>0.96930000000000005</v>
      </c>
      <c r="BK143" s="11">
        <v>0.96930000000000005</v>
      </c>
      <c r="BL143" s="11">
        <v>0.96930000000000005</v>
      </c>
      <c r="BM143" s="11">
        <v>0.96930000000000005</v>
      </c>
      <c r="BN143" s="11">
        <v>0.96930000000000005</v>
      </c>
      <c r="BO143" s="11">
        <v>0.96930000000000005</v>
      </c>
      <c r="BP143" s="11">
        <v>0.96930000000000005</v>
      </c>
      <c r="BQ143" s="11">
        <v>0.96930000000000005</v>
      </c>
      <c r="BR143" s="11">
        <v>0.96930000000000005</v>
      </c>
      <c r="BS143" s="11">
        <v>0.96930000000000005</v>
      </c>
      <c r="BT143" s="11">
        <v>0.96930000000000005</v>
      </c>
      <c r="BU143" s="11">
        <v>0.96930000000000005</v>
      </c>
      <c r="BV143" s="11">
        <v>0.96930000000000005</v>
      </c>
      <c r="BW143" s="11">
        <v>0.96930000000000005</v>
      </c>
      <c r="BX143" s="11">
        <v>0.96930000000000005</v>
      </c>
      <c r="BY143" s="11">
        <v>0.96930000000000005</v>
      </c>
      <c r="BZ143" s="11">
        <v>0.96930000000000005</v>
      </c>
      <c r="CA143" s="11">
        <v>0.96930000000000005</v>
      </c>
      <c r="CB143" s="11">
        <v>0.96930000000000005</v>
      </c>
      <c r="CC143" s="11">
        <v>0.96930000000000005</v>
      </c>
      <c r="CD143" s="11">
        <v>0.96930000000000005</v>
      </c>
      <c r="CE143" s="11">
        <v>0.96930000000000005</v>
      </c>
      <c r="CF143" s="11">
        <v>0.96930000000000005</v>
      </c>
      <c r="CG143" s="11">
        <v>0.96930000000000005</v>
      </c>
      <c r="CH143" s="11">
        <v>0.96930000000000005</v>
      </c>
      <c r="CI143" s="11">
        <v>0.96930000000000005</v>
      </c>
      <c r="CJ143" s="11">
        <v>0.96930000000000005</v>
      </c>
      <c r="CK143" s="11">
        <v>0.96930000000000005</v>
      </c>
      <c r="CL143" s="11">
        <v>0.96930000000000005</v>
      </c>
      <c r="CM143" s="11">
        <v>0.96930000000000005</v>
      </c>
      <c r="CN143" s="11">
        <v>0.96930000000000005</v>
      </c>
      <c r="CO143" s="11">
        <v>0.96930000000000005</v>
      </c>
      <c r="CP143" s="11">
        <v>0.96930000000000005</v>
      </c>
      <c r="CQ143" s="11">
        <v>0.96930000000000005</v>
      </c>
      <c r="CR143" s="11">
        <v>0.96930000000000005</v>
      </c>
      <c r="CS143" s="11">
        <v>0.96930000000000005</v>
      </c>
      <c r="CT143" s="11">
        <v>0.96930000000000005</v>
      </c>
      <c r="CU143" s="11">
        <v>0.96930000000000005</v>
      </c>
      <c r="CV143" s="11">
        <v>0.96930000000000005</v>
      </c>
      <c r="CW143" s="11">
        <v>0.96930000000000005</v>
      </c>
      <c r="CX143" s="11">
        <v>0.96930000000000005</v>
      </c>
      <c r="CY143" s="11">
        <v>0.96930000000000005</v>
      </c>
      <c r="CZ143" s="11">
        <v>0.96930000000000005</v>
      </c>
      <c r="DA143" s="11">
        <v>0.96930000000000005</v>
      </c>
      <c r="DB143" s="11">
        <v>0.96930000000000005</v>
      </c>
    </row>
    <row r="144" spans="1:106" x14ac:dyDescent="0.25">
      <c r="A144" s="102">
        <v>52</v>
      </c>
      <c r="B144" s="11">
        <v>1</v>
      </c>
      <c r="C144" s="11">
        <v>0.99070000000000003</v>
      </c>
      <c r="D144" s="11">
        <v>0.9879</v>
      </c>
      <c r="E144" s="11">
        <v>0.9849</v>
      </c>
      <c r="F144" s="11">
        <v>0.98209999999999997</v>
      </c>
      <c r="G144" s="11">
        <v>0.97970000000000002</v>
      </c>
      <c r="H144" s="11">
        <v>0.97770000000000001</v>
      </c>
      <c r="I144" s="11">
        <v>0.97570000000000001</v>
      </c>
      <c r="J144" s="11">
        <v>0.97389999999999999</v>
      </c>
      <c r="K144" s="11">
        <v>0.97240000000000004</v>
      </c>
      <c r="L144" s="11">
        <v>0.97109999999999996</v>
      </c>
      <c r="M144" s="11">
        <v>0.97009999999999996</v>
      </c>
      <c r="N144" s="11">
        <v>0.96940000000000004</v>
      </c>
      <c r="O144" s="11">
        <v>0.96889999999999998</v>
      </c>
      <c r="P144" s="11">
        <v>0.96860000000000002</v>
      </c>
      <c r="Q144" s="11">
        <v>0.97009999999999996</v>
      </c>
      <c r="R144" s="11">
        <v>0.97009999999999996</v>
      </c>
      <c r="S144" s="11">
        <v>0.97009999999999996</v>
      </c>
      <c r="T144" s="11">
        <v>0.97009999999999996</v>
      </c>
      <c r="U144" s="11">
        <v>0.97009999999999996</v>
      </c>
      <c r="V144" s="11">
        <v>0.97009999999999996</v>
      </c>
      <c r="W144" s="11">
        <v>0.97009999999999996</v>
      </c>
      <c r="X144" s="11">
        <v>0.97009999999999996</v>
      </c>
      <c r="Y144" s="11">
        <v>0.97009999999999996</v>
      </c>
      <c r="Z144" s="11">
        <v>0.97009999999999996</v>
      </c>
      <c r="AA144" s="11">
        <v>0.97009999999999996</v>
      </c>
      <c r="AB144" s="11">
        <v>0.97009999999999996</v>
      </c>
      <c r="AC144" s="11">
        <v>0.97009999999999996</v>
      </c>
      <c r="AD144" s="11">
        <v>0.97009999999999996</v>
      </c>
      <c r="AE144" s="11">
        <v>0.97009999999999996</v>
      </c>
      <c r="AF144" s="11">
        <v>0.97009999999999996</v>
      </c>
      <c r="AG144" s="11">
        <v>0.97009999999999996</v>
      </c>
      <c r="AH144" s="11">
        <v>0.97009999999999996</v>
      </c>
      <c r="AI144" s="11">
        <v>0.97009999999999996</v>
      </c>
      <c r="AJ144" s="11">
        <v>0.97009999999999996</v>
      </c>
      <c r="AK144" s="11">
        <v>0.97009999999999996</v>
      </c>
      <c r="AL144" s="11">
        <v>0.97009999999999996</v>
      </c>
      <c r="AM144" s="11">
        <v>0.97009999999999996</v>
      </c>
      <c r="AN144" s="11">
        <v>0.97009999999999996</v>
      </c>
      <c r="AO144" s="11">
        <v>0.97009999999999996</v>
      </c>
      <c r="AP144" s="11">
        <v>0.97009999999999996</v>
      </c>
      <c r="AQ144" s="11">
        <v>0.97009999999999996</v>
      </c>
      <c r="AR144" s="11">
        <v>0.97009999999999996</v>
      </c>
      <c r="AS144" s="11">
        <v>0.97009999999999996</v>
      </c>
      <c r="AT144" s="11">
        <v>0.97009999999999996</v>
      </c>
      <c r="AU144" s="11">
        <v>0.97009999999999996</v>
      </c>
      <c r="AV144" s="11">
        <v>0.97009999999999996</v>
      </c>
      <c r="AW144" s="11">
        <v>0.97009999999999996</v>
      </c>
      <c r="AX144" s="11">
        <v>0.97009999999999996</v>
      </c>
      <c r="AY144" s="11">
        <v>0.97009999999999996</v>
      </c>
      <c r="AZ144" s="11">
        <v>0.97009999999999996</v>
      </c>
      <c r="BA144" s="11">
        <v>0.97009999999999996</v>
      </c>
      <c r="BB144" s="11">
        <v>0.97009999999999996</v>
      </c>
      <c r="BC144" s="11">
        <v>0.97009999999999996</v>
      </c>
      <c r="BD144" s="11">
        <v>0.97009999999999996</v>
      </c>
      <c r="BE144" s="11">
        <v>0.97009999999999996</v>
      </c>
      <c r="BF144" s="11">
        <v>0.97009999999999996</v>
      </c>
      <c r="BG144" s="11">
        <v>0.97009999999999996</v>
      </c>
      <c r="BH144" s="11">
        <v>0.97009999999999996</v>
      </c>
      <c r="BI144" s="11">
        <v>0.97009999999999996</v>
      </c>
      <c r="BJ144" s="11">
        <v>0.97009999999999996</v>
      </c>
      <c r="BK144" s="11">
        <v>0.97009999999999996</v>
      </c>
      <c r="BL144" s="11">
        <v>0.97009999999999996</v>
      </c>
      <c r="BM144" s="11">
        <v>0.97009999999999996</v>
      </c>
      <c r="BN144" s="11">
        <v>0.97009999999999996</v>
      </c>
      <c r="BO144" s="11">
        <v>0.97009999999999996</v>
      </c>
      <c r="BP144" s="11">
        <v>0.97009999999999996</v>
      </c>
      <c r="BQ144" s="11">
        <v>0.97009999999999996</v>
      </c>
      <c r="BR144" s="11">
        <v>0.97009999999999996</v>
      </c>
      <c r="BS144" s="11">
        <v>0.97009999999999996</v>
      </c>
      <c r="BT144" s="11">
        <v>0.97009999999999996</v>
      </c>
      <c r="BU144" s="11">
        <v>0.97009999999999996</v>
      </c>
      <c r="BV144" s="11">
        <v>0.97009999999999996</v>
      </c>
      <c r="BW144" s="11">
        <v>0.97009999999999996</v>
      </c>
      <c r="BX144" s="11">
        <v>0.97009999999999996</v>
      </c>
      <c r="BY144" s="11">
        <v>0.97009999999999996</v>
      </c>
      <c r="BZ144" s="11">
        <v>0.97009999999999996</v>
      </c>
      <c r="CA144" s="11">
        <v>0.97009999999999996</v>
      </c>
      <c r="CB144" s="11">
        <v>0.97009999999999996</v>
      </c>
      <c r="CC144" s="11">
        <v>0.97009999999999996</v>
      </c>
      <c r="CD144" s="11">
        <v>0.97009999999999996</v>
      </c>
      <c r="CE144" s="11">
        <v>0.97009999999999996</v>
      </c>
      <c r="CF144" s="11">
        <v>0.97009999999999996</v>
      </c>
      <c r="CG144" s="11">
        <v>0.97009999999999996</v>
      </c>
      <c r="CH144" s="11">
        <v>0.97009999999999996</v>
      </c>
      <c r="CI144" s="11">
        <v>0.97009999999999996</v>
      </c>
      <c r="CJ144" s="11">
        <v>0.97009999999999996</v>
      </c>
      <c r="CK144" s="11">
        <v>0.97009999999999996</v>
      </c>
      <c r="CL144" s="11">
        <v>0.97009999999999996</v>
      </c>
      <c r="CM144" s="11">
        <v>0.97009999999999996</v>
      </c>
      <c r="CN144" s="11">
        <v>0.97009999999999996</v>
      </c>
      <c r="CO144" s="11">
        <v>0.97009999999999996</v>
      </c>
      <c r="CP144" s="11">
        <v>0.97009999999999996</v>
      </c>
      <c r="CQ144" s="11">
        <v>0.97009999999999996</v>
      </c>
      <c r="CR144" s="11">
        <v>0.97009999999999996</v>
      </c>
      <c r="CS144" s="11">
        <v>0.97009999999999996</v>
      </c>
      <c r="CT144" s="11">
        <v>0.97009999999999996</v>
      </c>
      <c r="CU144" s="11">
        <v>0.97009999999999996</v>
      </c>
      <c r="CV144" s="11">
        <v>0.97009999999999996</v>
      </c>
      <c r="CW144" s="11">
        <v>0.97009999999999996</v>
      </c>
      <c r="CX144" s="11">
        <v>0.97009999999999996</v>
      </c>
      <c r="CY144" s="11">
        <v>0.97009999999999996</v>
      </c>
      <c r="CZ144" s="11">
        <v>0.97009999999999996</v>
      </c>
      <c r="DA144" s="11">
        <v>0.97009999999999996</v>
      </c>
      <c r="DB144" s="11">
        <v>0.97009999999999996</v>
      </c>
    </row>
    <row r="145" spans="1:106" x14ac:dyDescent="0.25">
      <c r="A145" s="102">
        <v>53</v>
      </c>
      <c r="B145" s="11">
        <v>1</v>
      </c>
      <c r="C145" s="11">
        <v>0.98980000000000001</v>
      </c>
      <c r="D145" s="11">
        <v>0.98770000000000002</v>
      </c>
      <c r="E145" s="11">
        <v>0.98529999999999995</v>
      </c>
      <c r="F145" s="11">
        <v>0.98299999999999998</v>
      </c>
      <c r="G145" s="11">
        <v>0.98080000000000001</v>
      </c>
      <c r="H145" s="11">
        <v>0.97889999999999999</v>
      </c>
      <c r="I145" s="11">
        <v>0.97699999999999998</v>
      </c>
      <c r="J145" s="11">
        <v>0.97509999999999997</v>
      </c>
      <c r="K145" s="11">
        <v>0.97350000000000003</v>
      </c>
      <c r="L145" s="11">
        <v>0.97219999999999995</v>
      </c>
      <c r="M145" s="11">
        <v>0.97109999999999996</v>
      </c>
      <c r="N145" s="11">
        <v>0.97030000000000005</v>
      </c>
      <c r="O145" s="11">
        <v>0.96970000000000001</v>
      </c>
      <c r="P145" s="11">
        <v>0.96930000000000005</v>
      </c>
      <c r="Q145" s="11">
        <v>0.9708</v>
      </c>
      <c r="R145" s="11">
        <v>0.9708</v>
      </c>
      <c r="S145" s="11">
        <v>0.9708</v>
      </c>
      <c r="T145" s="11">
        <v>0.9708</v>
      </c>
      <c r="U145" s="11">
        <v>0.9708</v>
      </c>
      <c r="V145" s="11">
        <v>0.9708</v>
      </c>
      <c r="W145" s="11">
        <v>0.9708</v>
      </c>
      <c r="X145" s="11">
        <v>0.9708</v>
      </c>
      <c r="Y145" s="11">
        <v>0.9708</v>
      </c>
      <c r="Z145" s="11">
        <v>0.9708</v>
      </c>
      <c r="AA145" s="11">
        <v>0.9708</v>
      </c>
      <c r="AB145" s="11">
        <v>0.9708</v>
      </c>
      <c r="AC145" s="11">
        <v>0.9708</v>
      </c>
      <c r="AD145" s="11">
        <v>0.9708</v>
      </c>
      <c r="AE145" s="11">
        <v>0.9708</v>
      </c>
      <c r="AF145" s="11">
        <v>0.9708</v>
      </c>
      <c r="AG145" s="11">
        <v>0.9708</v>
      </c>
      <c r="AH145" s="11">
        <v>0.9708</v>
      </c>
      <c r="AI145" s="11">
        <v>0.9708</v>
      </c>
      <c r="AJ145" s="11">
        <v>0.9708</v>
      </c>
      <c r="AK145" s="11">
        <v>0.9708</v>
      </c>
      <c r="AL145" s="11">
        <v>0.9708</v>
      </c>
      <c r="AM145" s="11">
        <v>0.9708</v>
      </c>
      <c r="AN145" s="11">
        <v>0.9708</v>
      </c>
      <c r="AO145" s="11">
        <v>0.9708</v>
      </c>
      <c r="AP145" s="11">
        <v>0.9708</v>
      </c>
      <c r="AQ145" s="11">
        <v>0.9708</v>
      </c>
      <c r="AR145" s="11">
        <v>0.9708</v>
      </c>
      <c r="AS145" s="11">
        <v>0.9708</v>
      </c>
      <c r="AT145" s="11">
        <v>0.9708</v>
      </c>
      <c r="AU145" s="11">
        <v>0.9708</v>
      </c>
      <c r="AV145" s="11">
        <v>0.9708</v>
      </c>
      <c r="AW145" s="11">
        <v>0.9708</v>
      </c>
      <c r="AX145" s="11">
        <v>0.9708</v>
      </c>
      <c r="AY145" s="11">
        <v>0.9708</v>
      </c>
      <c r="AZ145" s="11">
        <v>0.9708</v>
      </c>
      <c r="BA145" s="11">
        <v>0.9708</v>
      </c>
      <c r="BB145" s="11">
        <v>0.9708</v>
      </c>
      <c r="BC145" s="11">
        <v>0.9708</v>
      </c>
      <c r="BD145" s="11">
        <v>0.9708</v>
      </c>
      <c r="BE145" s="11">
        <v>0.9708</v>
      </c>
      <c r="BF145" s="11">
        <v>0.9708</v>
      </c>
      <c r="BG145" s="11">
        <v>0.9708</v>
      </c>
      <c r="BH145" s="11">
        <v>0.9708</v>
      </c>
      <c r="BI145" s="11">
        <v>0.9708</v>
      </c>
      <c r="BJ145" s="11">
        <v>0.9708</v>
      </c>
      <c r="BK145" s="11">
        <v>0.9708</v>
      </c>
      <c r="BL145" s="11">
        <v>0.9708</v>
      </c>
      <c r="BM145" s="11">
        <v>0.9708</v>
      </c>
      <c r="BN145" s="11">
        <v>0.9708</v>
      </c>
      <c r="BO145" s="11">
        <v>0.9708</v>
      </c>
      <c r="BP145" s="11">
        <v>0.9708</v>
      </c>
      <c r="BQ145" s="11">
        <v>0.9708</v>
      </c>
      <c r="BR145" s="11">
        <v>0.9708</v>
      </c>
      <c r="BS145" s="11">
        <v>0.9708</v>
      </c>
      <c r="BT145" s="11">
        <v>0.9708</v>
      </c>
      <c r="BU145" s="11">
        <v>0.9708</v>
      </c>
      <c r="BV145" s="11">
        <v>0.9708</v>
      </c>
      <c r="BW145" s="11">
        <v>0.9708</v>
      </c>
      <c r="BX145" s="11">
        <v>0.9708</v>
      </c>
      <c r="BY145" s="11">
        <v>0.9708</v>
      </c>
      <c r="BZ145" s="11">
        <v>0.9708</v>
      </c>
      <c r="CA145" s="11">
        <v>0.9708</v>
      </c>
      <c r="CB145" s="11">
        <v>0.9708</v>
      </c>
      <c r="CC145" s="11">
        <v>0.9708</v>
      </c>
      <c r="CD145" s="11">
        <v>0.9708</v>
      </c>
      <c r="CE145" s="11">
        <v>0.9708</v>
      </c>
      <c r="CF145" s="11">
        <v>0.9708</v>
      </c>
      <c r="CG145" s="11">
        <v>0.9708</v>
      </c>
      <c r="CH145" s="11">
        <v>0.9708</v>
      </c>
      <c r="CI145" s="11">
        <v>0.9708</v>
      </c>
      <c r="CJ145" s="11">
        <v>0.9708</v>
      </c>
      <c r="CK145" s="11">
        <v>0.9708</v>
      </c>
      <c r="CL145" s="11">
        <v>0.9708</v>
      </c>
      <c r="CM145" s="11">
        <v>0.9708</v>
      </c>
      <c r="CN145" s="11">
        <v>0.9708</v>
      </c>
      <c r="CO145" s="11">
        <v>0.9708</v>
      </c>
      <c r="CP145" s="11">
        <v>0.9708</v>
      </c>
      <c r="CQ145" s="11">
        <v>0.9708</v>
      </c>
      <c r="CR145" s="11">
        <v>0.9708</v>
      </c>
      <c r="CS145" s="11">
        <v>0.9708</v>
      </c>
      <c r="CT145" s="11">
        <v>0.9708</v>
      </c>
      <c r="CU145" s="11">
        <v>0.9708</v>
      </c>
      <c r="CV145" s="11">
        <v>0.9708</v>
      </c>
      <c r="CW145" s="11">
        <v>0.9708</v>
      </c>
      <c r="CX145" s="11">
        <v>0.9708</v>
      </c>
      <c r="CY145" s="11">
        <v>0.9708</v>
      </c>
      <c r="CZ145" s="11">
        <v>0.9708</v>
      </c>
      <c r="DA145" s="11">
        <v>0.9708</v>
      </c>
      <c r="DB145" s="11">
        <v>0.9708</v>
      </c>
    </row>
    <row r="146" spans="1:106" x14ac:dyDescent="0.25">
      <c r="A146" s="102">
        <v>54</v>
      </c>
      <c r="B146" s="11">
        <v>1</v>
      </c>
      <c r="C146" s="11">
        <v>0.98850000000000005</v>
      </c>
      <c r="D146" s="11">
        <v>0.98719999999999997</v>
      </c>
      <c r="E146" s="11">
        <v>0.98550000000000004</v>
      </c>
      <c r="F146" s="11">
        <v>0.98360000000000003</v>
      </c>
      <c r="G146" s="11">
        <v>0.98180000000000001</v>
      </c>
      <c r="H146" s="11">
        <v>0.98</v>
      </c>
      <c r="I146" s="11">
        <v>0.97809999999999997</v>
      </c>
      <c r="J146" s="11">
        <v>0.97629999999999995</v>
      </c>
      <c r="K146" s="11">
        <v>0.97460000000000002</v>
      </c>
      <c r="L146" s="11">
        <v>0.97319999999999995</v>
      </c>
      <c r="M146" s="11">
        <v>0.97209999999999996</v>
      </c>
      <c r="N146" s="11">
        <v>0.97119999999999995</v>
      </c>
      <c r="O146" s="11">
        <v>0.97050000000000003</v>
      </c>
      <c r="P146" s="11">
        <v>0.97</v>
      </c>
      <c r="Q146" s="11">
        <v>0.97150000000000003</v>
      </c>
      <c r="R146" s="11">
        <v>0.97150000000000003</v>
      </c>
      <c r="S146" s="11">
        <v>0.97150000000000003</v>
      </c>
      <c r="T146" s="11">
        <v>0.97150000000000003</v>
      </c>
      <c r="U146" s="11">
        <v>0.97150000000000003</v>
      </c>
      <c r="V146" s="11">
        <v>0.97150000000000003</v>
      </c>
      <c r="W146" s="11">
        <v>0.97150000000000003</v>
      </c>
      <c r="X146" s="11">
        <v>0.97150000000000003</v>
      </c>
      <c r="Y146" s="11">
        <v>0.97150000000000003</v>
      </c>
      <c r="Z146" s="11">
        <v>0.97150000000000003</v>
      </c>
      <c r="AA146" s="11">
        <v>0.97150000000000003</v>
      </c>
      <c r="AB146" s="11">
        <v>0.97150000000000003</v>
      </c>
      <c r="AC146" s="11">
        <v>0.97150000000000003</v>
      </c>
      <c r="AD146" s="11">
        <v>0.97150000000000003</v>
      </c>
      <c r="AE146" s="11">
        <v>0.97150000000000003</v>
      </c>
      <c r="AF146" s="11">
        <v>0.97150000000000003</v>
      </c>
      <c r="AG146" s="11">
        <v>0.97150000000000003</v>
      </c>
      <c r="AH146" s="11">
        <v>0.97150000000000003</v>
      </c>
      <c r="AI146" s="11">
        <v>0.97150000000000003</v>
      </c>
      <c r="AJ146" s="11">
        <v>0.97150000000000003</v>
      </c>
      <c r="AK146" s="11">
        <v>0.97150000000000003</v>
      </c>
      <c r="AL146" s="11">
        <v>0.97150000000000003</v>
      </c>
      <c r="AM146" s="11">
        <v>0.97150000000000003</v>
      </c>
      <c r="AN146" s="11">
        <v>0.97150000000000003</v>
      </c>
      <c r="AO146" s="11">
        <v>0.97150000000000003</v>
      </c>
      <c r="AP146" s="11">
        <v>0.97150000000000003</v>
      </c>
      <c r="AQ146" s="11">
        <v>0.97150000000000003</v>
      </c>
      <c r="AR146" s="11">
        <v>0.97150000000000003</v>
      </c>
      <c r="AS146" s="11">
        <v>0.97150000000000003</v>
      </c>
      <c r="AT146" s="11">
        <v>0.97150000000000003</v>
      </c>
      <c r="AU146" s="11">
        <v>0.97150000000000003</v>
      </c>
      <c r="AV146" s="11">
        <v>0.97150000000000003</v>
      </c>
      <c r="AW146" s="11">
        <v>0.97150000000000003</v>
      </c>
      <c r="AX146" s="11">
        <v>0.97150000000000003</v>
      </c>
      <c r="AY146" s="11">
        <v>0.97150000000000003</v>
      </c>
      <c r="AZ146" s="11">
        <v>0.97150000000000003</v>
      </c>
      <c r="BA146" s="11">
        <v>0.97150000000000003</v>
      </c>
      <c r="BB146" s="11">
        <v>0.97150000000000003</v>
      </c>
      <c r="BC146" s="11">
        <v>0.97150000000000003</v>
      </c>
      <c r="BD146" s="11">
        <v>0.97150000000000003</v>
      </c>
      <c r="BE146" s="11">
        <v>0.97150000000000003</v>
      </c>
      <c r="BF146" s="11">
        <v>0.97150000000000003</v>
      </c>
      <c r="BG146" s="11">
        <v>0.97150000000000003</v>
      </c>
      <c r="BH146" s="11">
        <v>0.97150000000000003</v>
      </c>
      <c r="BI146" s="11">
        <v>0.97150000000000003</v>
      </c>
      <c r="BJ146" s="11">
        <v>0.97150000000000003</v>
      </c>
      <c r="BK146" s="11">
        <v>0.97150000000000003</v>
      </c>
      <c r="BL146" s="11">
        <v>0.97150000000000003</v>
      </c>
      <c r="BM146" s="11">
        <v>0.97150000000000003</v>
      </c>
      <c r="BN146" s="11">
        <v>0.97150000000000003</v>
      </c>
      <c r="BO146" s="11">
        <v>0.97150000000000003</v>
      </c>
      <c r="BP146" s="11">
        <v>0.97150000000000003</v>
      </c>
      <c r="BQ146" s="11">
        <v>0.97150000000000003</v>
      </c>
      <c r="BR146" s="11">
        <v>0.97150000000000003</v>
      </c>
      <c r="BS146" s="11">
        <v>0.97150000000000003</v>
      </c>
      <c r="BT146" s="11">
        <v>0.97150000000000003</v>
      </c>
      <c r="BU146" s="11">
        <v>0.97150000000000003</v>
      </c>
      <c r="BV146" s="11">
        <v>0.97150000000000003</v>
      </c>
      <c r="BW146" s="11">
        <v>0.97150000000000003</v>
      </c>
      <c r="BX146" s="11">
        <v>0.97150000000000003</v>
      </c>
      <c r="BY146" s="11">
        <v>0.97150000000000003</v>
      </c>
      <c r="BZ146" s="11">
        <v>0.97150000000000003</v>
      </c>
      <c r="CA146" s="11">
        <v>0.97150000000000003</v>
      </c>
      <c r="CB146" s="11">
        <v>0.97150000000000003</v>
      </c>
      <c r="CC146" s="11">
        <v>0.97150000000000003</v>
      </c>
      <c r="CD146" s="11">
        <v>0.97150000000000003</v>
      </c>
      <c r="CE146" s="11">
        <v>0.97150000000000003</v>
      </c>
      <c r="CF146" s="11">
        <v>0.97150000000000003</v>
      </c>
      <c r="CG146" s="11">
        <v>0.97150000000000003</v>
      </c>
      <c r="CH146" s="11">
        <v>0.97150000000000003</v>
      </c>
      <c r="CI146" s="11">
        <v>0.97150000000000003</v>
      </c>
      <c r="CJ146" s="11">
        <v>0.97150000000000003</v>
      </c>
      <c r="CK146" s="11">
        <v>0.97150000000000003</v>
      </c>
      <c r="CL146" s="11">
        <v>0.97150000000000003</v>
      </c>
      <c r="CM146" s="11">
        <v>0.97150000000000003</v>
      </c>
      <c r="CN146" s="11">
        <v>0.97150000000000003</v>
      </c>
      <c r="CO146" s="11">
        <v>0.97150000000000003</v>
      </c>
      <c r="CP146" s="11">
        <v>0.97150000000000003</v>
      </c>
      <c r="CQ146" s="11">
        <v>0.97150000000000003</v>
      </c>
      <c r="CR146" s="11">
        <v>0.97150000000000003</v>
      </c>
      <c r="CS146" s="11">
        <v>0.97150000000000003</v>
      </c>
      <c r="CT146" s="11">
        <v>0.97150000000000003</v>
      </c>
      <c r="CU146" s="11">
        <v>0.97150000000000003</v>
      </c>
      <c r="CV146" s="11">
        <v>0.97150000000000003</v>
      </c>
      <c r="CW146" s="11">
        <v>0.97150000000000003</v>
      </c>
      <c r="CX146" s="11">
        <v>0.97150000000000003</v>
      </c>
      <c r="CY146" s="11">
        <v>0.97150000000000003</v>
      </c>
      <c r="CZ146" s="11">
        <v>0.97150000000000003</v>
      </c>
      <c r="DA146" s="11">
        <v>0.97150000000000003</v>
      </c>
      <c r="DB146" s="11">
        <v>0.97150000000000003</v>
      </c>
    </row>
    <row r="147" spans="1:106" x14ac:dyDescent="0.25">
      <c r="A147" s="102">
        <v>55</v>
      </c>
      <c r="B147" s="11">
        <v>1</v>
      </c>
      <c r="C147" s="11">
        <v>0.98709999999999998</v>
      </c>
      <c r="D147" s="11">
        <v>0.98640000000000005</v>
      </c>
      <c r="E147" s="11">
        <v>0.98529999999999995</v>
      </c>
      <c r="F147" s="11">
        <v>0.98399999999999999</v>
      </c>
      <c r="G147" s="11">
        <v>0.98250000000000004</v>
      </c>
      <c r="H147" s="11">
        <v>0.98089999999999999</v>
      </c>
      <c r="I147" s="11">
        <v>0.97909999999999997</v>
      </c>
      <c r="J147" s="11">
        <v>0.97729999999999995</v>
      </c>
      <c r="K147" s="11">
        <v>0.97570000000000001</v>
      </c>
      <c r="L147" s="11">
        <v>0.97419999999999995</v>
      </c>
      <c r="M147" s="11">
        <v>0.97299999999999998</v>
      </c>
      <c r="N147" s="11">
        <v>0.97199999999999998</v>
      </c>
      <c r="O147" s="11">
        <v>0.97130000000000005</v>
      </c>
      <c r="P147" s="11">
        <v>0.9708</v>
      </c>
      <c r="Q147" s="11">
        <v>0.97219999999999995</v>
      </c>
      <c r="R147" s="11">
        <v>0.97219999999999995</v>
      </c>
      <c r="S147" s="11">
        <v>0.97219999999999995</v>
      </c>
      <c r="T147" s="11">
        <v>0.97219999999999995</v>
      </c>
      <c r="U147" s="11">
        <v>0.97219999999999995</v>
      </c>
      <c r="V147" s="11">
        <v>0.97219999999999995</v>
      </c>
      <c r="W147" s="11">
        <v>0.97219999999999995</v>
      </c>
      <c r="X147" s="11">
        <v>0.97219999999999995</v>
      </c>
      <c r="Y147" s="11">
        <v>0.97219999999999995</v>
      </c>
      <c r="Z147" s="11">
        <v>0.97219999999999995</v>
      </c>
      <c r="AA147" s="11">
        <v>0.97219999999999995</v>
      </c>
      <c r="AB147" s="11">
        <v>0.97219999999999995</v>
      </c>
      <c r="AC147" s="11">
        <v>0.97219999999999995</v>
      </c>
      <c r="AD147" s="11">
        <v>0.97219999999999995</v>
      </c>
      <c r="AE147" s="11">
        <v>0.97219999999999995</v>
      </c>
      <c r="AF147" s="11">
        <v>0.97219999999999995</v>
      </c>
      <c r="AG147" s="11">
        <v>0.97219999999999995</v>
      </c>
      <c r="AH147" s="11">
        <v>0.97219999999999995</v>
      </c>
      <c r="AI147" s="11">
        <v>0.97219999999999995</v>
      </c>
      <c r="AJ147" s="11">
        <v>0.97219999999999995</v>
      </c>
      <c r="AK147" s="11">
        <v>0.97219999999999995</v>
      </c>
      <c r="AL147" s="11">
        <v>0.97219999999999995</v>
      </c>
      <c r="AM147" s="11">
        <v>0.97219999999999995</v>
      </c>
      <c r="AN147" s="11">
        <v>0.97219999999999995</v>
      </c>
      <c r="AO147" s="11">
        <v>0.97219999999999995</v>
      </c>
      <c r="AP147" s="11">
        <v>0.97219999999999995</v>
      </c>
      <c r="AQ147" s="11">
        <v>0.97219999999999995</v>
      </c>
      <c r="AR147" s="11">
        <v>0.97219999999999995</v>
      </c>
      <c r="AS147" s="11">
        <v>0.97219999999999995</v>
      </c>
      <c r="AT147" s="11">
        <v>0.97219999999999995</v>
      </c>
      <c r="AU147" s="11">
        <v>0.97219999999999995</v>
      </c>
      <c r="AV147" s="11">
        <v>0.97219999999999995</v>
      </c>
      <c r="AW147" s="11">
        <v>0.97219999999999995</v>
      </c>
      <c r="AX147" s="11">
        <v>0.97219999999999995</v>
      </c>
      <c r="AY147" s="11">
        <v>0.97219999999999995</v>
      </c>
      <c r="AZ147" s="11">
        <v>0.97219999999999995</v>
      </c>
      <c r="BA147" s="11">
        <v>0.97219999999999995</v>
      </c>
      <c r="BB147" s="11">
        <v>0.97219999999999995</v>
      </c>
      <c r="BC147" s="11">
        <v>0.97219999999999995</v>
      </c>
      <c r="BD147" s="11">
        <v>0.97219999999999995</v>
      </c>
      <c r="BE147" s="11">
        <v>0.97219999999999995</v>
      </c>
      <c r="BF147" s="11">
        <v>0.97219999999999995</v>
      </c>
      <c r="BG147" s="11">
        <v>0.97219999999999995</v>
      </c>
      <c r="BH147" s="11">
        <v>0.97219999999999995</v>
      </c>
      <c r="BI147" s="11">
        <v>0.97219999999999995</v>
      </c>
      <c r="BJ147" s="11">
        <v>0.97219999999999995</v>
      </c>
      <c r="BK147" s="11">
        <v>0.97219999999999995</v>
      </c>
      <c r="BL147" s="11">
        <v>0.97219999999999995</v>
      </c>
      <c r="BM147" s="11">
        <v>0.97219999999999995</v>
      </c>
      <c r="BN147" s="11">
        <v>0.97219999999999995</v>
      </c>
      <c r="BO147" s="11">
        <v>0.97219999999999995</v>
      </c>
      <c r="BP147" s="11">
        <v>0.97219999999999995</v>
      </c>
      <c r="BQ147" s="11">
        <v>0.97219999999999995</v>
      </c>
      <c r="BR147" s="11">
        <v>0.97219999999999995</v>
      </c>
      <c r="BS147" s="11">
        <v>0.97219999999999995</v>
      </c>
      <c r="BT147" s="11">
        <v>0.97219999999999995</v>
      </c>
      <c r="BU147" s="11">
        <v>0.97219999999999995</v>
      </c>
      <c r="BV147" s="11">
        <v>0.97219999999999995</v>
      </c>
      <c r="BW147" s="11">
        <v>0.97219999999999995</v>
      </c>
      <c r="BX147" s="11">
        <v>0.97219999999999995</v>
      </c>
      <c r="BY147" s="11">
        <v>0.97219999999999995</v>
      </c>
      <c r="BZ147" s="11">
        <v>0.97219999999999995</v>
      </c>
      <c r="CA147" s="11">
        <v>0.97219999999999995</v>
      </c>
      <c r="CB147" s="11">
        <v>0.97219999999999995</v>
      </c>
      <c r="CC147" s="11">
        <v>0.97219999999999995</v>
      </c>
      <c r="CD147" s="11">
        <v>0.97219999999999995</v>
      </c>
      <c r="CE147" s="11">
        <v>0.97219999999999995</v>
      </c>
      <c r="CF147" s="11">
        <v>0.97219999999999995</v>
      </c>
      <c r="CG147" s="11">
        <v>0.97219999999999995</v>
      </c>
      <c r="CH147" s="11">
        <v>0.97219999999999995</v>
      </c>
      <c r="CI147" s="11">
        <v>0.97219999999999995</v>
      </c>
      <c r="CJ147" s="11">
        <v>0.97219999999999995</v>
      </c>
      <c r="CK147" s="11">
        <v>0.97219999999999995</v>
      </c>
      <c r="CL147" s="11">
        <v>0.97219999999999995</v>
      </c>
      <c r="CM147" s="11">
        <v>0.97219999999999995</v>
      </c>
      <c r="CN147" s="11">
        <v>0.97219999999999995</v>
      </c>
      <c r="CO147" s="11">
        <v>0.97219999999999995</v>
      </c>
      <c r="CP147" s="11">
        <v>0.97219999999999995</v>
      </c>
      <c r="CQ147" s="11">
        <v>0.97219999999999995</v>
      </c>
      <c r="CR147" s="11">
        <v>0.97219999999999995</v>
      </c>
      <c r="CS147" s="11">
        <v>0.97219999999999995</v>
      </c>
      <c r="CT147" s="11">
        <v>0.97219999999999995</v>
      </c>
      <c r="CU147" s="11">
        <v>0.97219999999999995</v>
      </c>
      <c r="CV147" s="11">
        <v>0.97219999999999995</v>
      </c>
      <c r="CW147" s="11">
        <v>0.97219999999999995</v>
      </c>
      <c r="CX147" s="11">
        <v>0.97219999999999995</v>
      </c>
      <c r="CY147" s="11">
        <v>0.97219999999999995</v>
      </c>
      <c r="CZ147" s="11">
        <v>0.97219999999999995</v>
      </c>
      <c r="DA147" s="11">
        <v>0.97219999999999995</v>
      </c>
      <c r="DB147" s="11">
        <v>0.97219999999999995</v>
      </c>
    </row>
    <row r="148" spans="1:106" x14ac:dyDescent="0.25">
      <c r="A148" s="102">
        <v>56</v>
      </c>
      <c r="B148" s="11">
        <v>1</v>
      </c>
      <c r="C148" s="11">
        <v>0.98550000000000004</v>
      </c>
      <c r="D148" s="11">
        <v>0.98540000000000005</v>
      </c>
      <c r="E148" s="11">
        <v>0.9849</v>
      </c>
      <c r="F148" s="11">
        <v>0.98409999999999997</v>
      </c>
      <c r="G148" s="11">
        <v>0.9829</v>
      </c>
      <c r="H148" s="11">
        <v>0.98160000000000003</v>
      </c>
      <c r="I148" s="11">
        <v>0.98</v>
      </c>
      <c r="J148" s="11">
        <v>0.97829999999999995</v>
      </c>
      <c r="K148" s="11">
        <v>0.97670000000000001</v>
      </c>
      <c r="L148" s="11">
        <v>0.97519999999999996</v>
      </c>
      <c r="M148" s="11">
        <v>0.97389999999999999</v>
      </c>
      <c r="N148" s="11">
        <v>0.97289999999999999</v>
      </c>
      <c r="O148" s="11">
        <v>0.97209999999999996</v>
      </c>
      <c r="P148" s="11">
        <v>0.97150000000000003</v>
      </c>
      <c r="Q148" s="11">
        <v>0.97289999999999999</v>
      </c>
      <c r="R148" s="11">
        <v>0.97289999999999999</v>
      </c>
      <c r="S148" s="11">
        <v>0.97289999999999999</v>
      </c>
      <c r="T148" s="11">
        <v>0.97289999999999999</v>
      </c>
      <c r="U148" s="11">
        <v>0.97289999999999999</v>
      </c>
      <c r="V148" s="11">
        <v>0.97289999999999999</v>
      </c>
      <c r="W148" s="11">
        <v>0.97289999999999999</v>
      </c>
      <c r="X148" s="11">
        <v>0.97289999999999999</v>
      </c>
      <c r="Y148" s="11">
        <v>0.97289999999999999</v>
      </c>
      <c r="Z148" s="11">
        <v>0.97289999999999999</v>
      </c>
      <c r="AA148" s="11">
        <v>0.97289999999999999</v>
      </c>
      <c r="AB148" s="11">
        <v>0.97289999999999999</v>
      </c>
      <c r="AC148" s="11">
        <v>0.97289999999999999</v>
      </c>
      <c r="AD148" s="11">
        <v>0.97289999999999999</v>
      </c>
      <c r="AE148" s="11">
        <v>0.97289999999999999</v>
      </c>
      <c r="AF148" s="11">
        <v>0.97289999999999999</v>
      </c>
      <c r="AG148" s="11">
        <v>0.97289999999999999</v>
      </c>
      <c r="AH148" s="11">
        <v>0.97289999999999999</v>
      </c>
      <c r="AI148" s="11">
        <v>0.97289999999999999</v>
      </c>
      <c r="AJ148" s="11">
        <v>0.97289999999999999</v>
      </c>
      <c r="AK148" s="11">
        <v>0.97289999999999999</v>
      </c>
      <c r="AL148" s="11">
        <v>0.97289999999999999</v>
      </c>
      <c r="AM148" s="11">
        <v>0.97289999999999999</v>
      </c>
      <c r="AN148" s="11">
        <v>0.97289999999999999</v>
      </c>
      <c r="AO148" s="11">
        <v>0.97289999999999999</v>
      </c>
      <c r="AP148" s="11">
        <v>0.97289999999999999</v>
      </c>
      <c r="AQ148" s="11">
        <v>0.97289999999999999</v>
      </c>
      <c r="AR148" s="11">
        <v>0.97289999999999999</v>
      </c>
      <c r="AS148" s="11">
        <v>0.97289999999999999</v>
      </c>
      <c r="AT148" s="11">
        <v>0.97289999999999999</v>
      </c>
      <c r="AU148" s="11">
        <v>0.97289999999999999</v>
      </c>
      <c r="AV148" s="11">
        <v>0.97289999999999999</v>
      </c>
      <c r="AW148" s="11">
        <v>0.97289999999999999</v>
      </c>
      <c r="AX148" s="11">
        <v>0.97289999999999999</v>
      </c>
      <c r="AY148" s="11">
        <v>0.97289999999999999</v>
      </c>
      <c r="AZ148" s="11">
        <v>0.97289999999999999</v>
      </c>
      <c r="BA148" s="11">
        <v>0.97289999999999999</v>
      </c>
      <c r="BB148" s="11">
        <v>0.97289999999999999</v>
      </c>
      <c r="BC148" s="11">
        <v>0.97289999999999999</v>
      </c>
      <c r="BD148" s="11">
        <v>0.97289999999999999</v>
      </c>
      <c r="BE148" s="11">
        <v>0.97289999999999999</v>
      </c>
      <c r="BF148" s="11">
        <v>0.97289999999999999</v>
      </c>
      <c r="BG148" s="11">
        <v>0.97289999999999999</v>
      </c>
      <c r="BH148" s="11">
        <v>0.97289999999999999</v>
      </c>
      <c r="BI148" s="11">
        <v>0.97289999999999999</v>
      </c>
      <c r="BJ148" s="11">
        <v>0.97289999999999999</v>
      </c>
      <c r="BK148" s="11">
        <v>0.97289999999999999</v>
      </c>
      <c r="BL148" s="11">
        <v>0.97289999999999999</v>
      </c>
      <c r="BM148" s="11">
        <v>0.97289999999999999</v>
      </c>
      <c r="BN148" s="11">
        <v>0.97289999999999999</v>
      </c>
      <c r="BO148" s="11">
        <v>0.97289999999999999</v>
      </c>
      <c r="BP148" s="11">
        <v>0.97289999999999999</v>
      </c>
      <c r="BQ148" s="11">
        <v>0.97289999999999999</v>
      </c>
      <c r="BR148" s="11">
        <v>0.97289999999999999</v>
      </c>
      <c r="BS148" s="11">
        <v>0.97289999999999999</v>
      </c>
      <c r="BT148" s="11">
        <v>0.97289999999999999</v>
      </c>
      <c r="BU148" s="11">
        <v>0.97289999999999999</v>
      </c>
      <c r="BV148" s="11">
        <v>0.97289999999999999</v>
      </c>
      <c r="BW148" s="11">
        <v>0.97289999999999999</v>
      </c>
      <c r="BX148" s="11">
        <v>0.97289999999999999</v>
      </c>
      <c r="BY148" s="11">
        <v>0.97289999999999999</v>
      </c>
      <c r="BZ148" s="11">
        <v>0.97289999999999999</v>
      </c>
      <c r="CA148" s="11">
        <v>0.97289999999999999</v>
      </c>
      <c r="CB148" s="11">
        <v>0.97289999999999999</v>
      </c>
      <c r="CC148" s="11">
        <v>0.97289999999999999</v>
      </c>
      <c r="CD148" s="11">
        <v>0.97289999999999999</v>
      </c>
      <c r="CE148" s="11">
        <v>0.97289999999999999</v>
      </c>
      <c r="CF148" s="11">
        <v>0.97289999999999999</v>
      </c>
      <c r="CG148" s="11">
        <v>0.97289999999999999</v>
      </c>
      <c r="CH148" s="11">
        <v>0.97289999999999999</v>
      </c>
      <c r="CI148" s="11">
        <v>0.97289999999999999</v>
      </c>
      <c r="CJ148" s="11">
        <v>0.97289999999999999</v>
      </c>
      <c r="CK148" s="11">
        <v>0.97289999999999999</v>
      </c>
      <c r="CL148" s="11">
        <v>0.97289999999999999</v>
      </c>
      <c r="CM148" s="11">
        <v>0.97289999999999999</v>
      </c>
      <c r="CN148" s="11">
        <v>0.97289999999999999</v>
      </c>
      <c r="CO148" s="11">
        <v>0.97289999999999999</v>
      </c>
      <c r="CP148" s="11">
        <v>0.97289999999999999</v>
      </c>
      <c r="CQ148" s="11">
        <v>0.97289999999999999</v>
      </c>
      <c r="CR148" s="11">
        <v>0.97289999999999999</v>
      </c>
      <c r="CS148" s="11">
        <v>0.97289999999999999</v>
      </c>
      <c r="CT148" s="11">
        <v>0.97289999999999999</v>
      </c>
      <c r="CU148" s="11">
        <v>0.97289999999999999</v>
      </c>
      <c r="CV148" s="11">
        <v>0.97289999999999999</v>
      </c>
      <c r="CW148" s="11">
        <v>0.97289999999999999</v>
      </c>
      <c r="CX148" s="11">
        <v>0.97289999999999999</v>
      </c>
      <c r="CY148" s="11">
        <v>0.97289999999999999</v>
      </c>
      <c r="CZ148" s="11">
        <v>0.97289999999999999</v>
      </c>
      <c r="DA148" s="11">
        <v>0.97289999999999999</v>
      </c>
      <c r="DB148" s="11">
        <v>0.97289999999999999</v>
      </c>
    </row>
    <row r="149" spans="1:106" x14ac:dyDescent="0.25">
      <c r="A149" s="102">
        <v>57</v>
      </c>
      <c r="B149" s="11">
        <v>1</v>
      </c>
      <c r="C149" s="11">
        <v>0.98370000000000002</v>
      </c>
      <c r="D149" s="11">
        <v>0.98429999999999995</v>
      </c>
      <c r="E149" s="11">
        <v>0.98440000000000005</v>
      </c>
      <c r="F149" s="11">
        <v>0.98399999999999999</v>
      </c>
      <c r="G149" s="11">
        <v>0.98319999999999996</v>
      </c>
      <c r="H149" s="11">
        <v>0.98209999999999997</v>
      </c>
      <c r="I149" s="11">
        <v>0.98070000000000002</v>
      </c>
      <c r="J149" s="11">
        <v>0.97909999999999997</v>
      </c>
      <c r="K149" s="11">
        <v>0.97760000000000002</v>
      </c>
      <c r="L149" s="11">
        <v>0.97609999999999997</v>
      </c>
      <c r="M149" s="11">
        <v>0.9748</v>
      </c>
      <c r="N149" s="11">
        <v>0.97370000000000001</v>
      </c>
      <c r="O149" s="11">
        <v>0.97289999999999999</v>
      </c>
      <c r="P149" s="11">
        <v>0.97219999999999995</v>
      </c>
      <c r="Q149" s="11">
        <v>0.97370000000000001</v>
      </c>
      <c r="R149" s="11">
        <v>0.97370000000000001</v>
      </c>
      <c r="S149" s="11">
        <v>0.97370000000000001</v>
      </c>
      <c r="T149" s="11">
        <v>0.97370000000000001</v>
      </c>
      <c r="U149" s="11">
        <v>0.97370000000000001</v>
      </c>
      <c r="V149" s="11">
        <v>0.97370000000000001</v>
      </c>
      <c r="W149" s="11">
        <v>0.97370000000000001</v>
      </c>
      <c r="X149" s="11">
        <v>0.97370000000000001</v>
      </c>
      <c r="Y149" s="11">
        <v>0.97370000000000001</v>
      </c>
      <c r="Z149" s="11">
        <v>0.97370000000000001</v>
      </c>
      <c r="AA149" s="11">
        <v>0.97370000000000001</v>
      </c>
      <c r="AB149" s="11">
        <v>0.97370000000000001</v>
      </c>
      <c r="AC149" s="11">
        <v>0.97370000000000001</v>
      </c>
      <c r="AD149" s="11">
        <v>0.97370000000000001</v>
      </c>
      <c r="AE149" s="11">
        <v>0.97370000000000001</v>
      </c>
      <c r="AF149" s="11">
        <v>0.97370000000000001</v>
      </c>
      <c r="AG149" s="11">
        <v>0.97370000000000001</v>
      </c>
      <c r="AH149" s="11">
        <v>0.97370000000000001</v>
      </c>
      <c r="AI149" s="11">
        <v>0.97370000000000001</v>
      </c>
      <c r="AJ149" s="11">
        <v>0.97370000000000001</v>
      </c>
      <c r="AK149" s="11">
        <v>0.97370000000000001</v>
      </c>
      <c r="AL149" s="11">
        <v>0.97370000000000001</v>
      </c>
      <c r="AM149" s="11">
        <v>0.97370000000000001</v>
      </c>
      <c r="AN149" s="11">
        <v>0.97370000000000001</v>
      </c>
      <c r="AO149" s="11">
        <v>0.97370000000000001</v>
      </c>
      <c r="AP149" s="11">
        <v>0.97370000000000001</v>
      </c>
      <c r="AQ149" s="11">
        <v>0.97370000000000001</v>
      </c>
      <c r="AR149" s="11">
        <v>0.97370000000000001</v>
      </c>
      <c r="AS149" s="11">
        <v>0.97370000000000001</v>
      </c>
      <c r="AT149" s="11">
        <v>0.97370000000000001</v>
      </c>
      <c r="AU149" s="11">
        <v>0.97370000000000001</v>
      </c>
      <c r="AV149" s="11">
        <v>0.97370000000000001</v>
      </c>
      <c r="AW149" s="11">
        <v>0.97370000000000001</v>
      </c>
      <c r="AX149" s="11">
        <v>0.97370000000000001</v>
      </c>
      <c r="AY149" s="11">
        <v>0.97370000000000001</v>
      </c>
      <c r="AZ149" s="11">
        <v>0.97370000000000001</v>
      </c>
      <c r="BA149" s="11">
        <v>0.97370000000000001</v>
      </c>
      <c r="BB149" s="11">
        <v>0.97370000000000001</v>
      </c>
      <c r="BC149" s="11">
        <v>0.97370000000000001</v>
      </c>
      <c r="BD149" s="11">
        <v>0.97370000000000001</v>
      </c>
      <c r="BE149" s="11">
        <v>0.97370000000000001</v>
      </c>
      <c r="BF149" s="11">
        <v>0.97370000000000001</v>
      </c>
      <c r="BG149" s="11">
        <v>0.97370000000000001</v>
      </c>
      <c r="BH149" s="11">
        <v>0.97370000000000001</v>
      </c>
      <c r="BI149" s="11">
        <v>0.97370000000000001</v>
      </c>
      <c r="BJ149" s="11">
        <v>0.97370000000000001</v>
      </c>
      <c r="BK149" s="11">
        <v>0.97370000000000001</v>
      </c>
      <c r="BL149" s="11">
        <v>0.97370000000000001</v>
      </c>
      <c r="BM149" s="11">
        <v>0.97370000000000001</v>
      </c>
      <c r="BN149" s="11">
        <v>0.97370000000000001</v>
      </c>
      <c r="BO149" s="11">
        <v>0.97370000000000001</v>
      </c>
      <c r="BP149" s="11">
        <v>0.97370000000000001</v>
      </c>
      <c r="BQ149" s="11">
        <v>0.97370000000000001</v>
      </c>
      <c r="BR149" s="11">
        <v>0.97370000000000001</v>
      </c>
      <c r="BS149" s="11">
        <v>0.97370000000000001</v>
      </c>
      <c r="BT149" s="11">
        <v>0.97370000000000001</v>
      </c>
      <c r="BU149" s="11">
        <v>0.97370000000000001</v>
      </c>
      <c r="BV149" s="11">
        <v>0.97370000000000001</v>
      </c>
      <c r="BW149" s="11">
        <v>0.97370000000000001</v>
      </c>
      <c r="BX149" s="11">
        <v>0.97370000000000001</v>
      </c>
      <c r="BY149" s="11">
        <v>0.97370000000000001</v>
      </c>
      <c r="BZ149" s="11">
        <v>0.97370000000000001</v>
      </c>
      <c r="CA149" s="11">
        <v>0.97370000000000001</v>
      </c>
      <c r="CB149" s="11">
        <v>0.97370000000000001</v>
      </c>
      <c r="CC149" s="11">
        <v>0.97370000000000001</v>
      </c>
      <c r="CD149" s="11">
        <v>0.97370000000000001</v>
      </c>
      <c r="CE149" s="11">
        <v>0.97370000000000001</v>
      </c>
      <c r="CF149" s="11">
        <v>0.97370000000000001</v>
      </c>
      <c r="CG149" s="11">
        <v>0.97370000000000001</v>
      </c>
      <c r="CH149" s="11">
        <v>0.97370000000000001</v>
      </c>
      <c r="CI149" s="11">
        <v>0.97370000000000001</v>
      </c>
      <c r="CJ149" s="11">
        <v>0.97370000000000001</v>
      </c>
      <c r="CK149" s="11">
        <v>0.97370000000000001</v>
      </c>
      <c r="CL149" s="11">
        <v>0.97370000000000001</v>
      </c>
      <c r="CM149" s="11">
        <v>0.97370000000000001</v>
      </c>
      <c r="CN149" s="11">
        <v>0.97370000000000001</v>
      </c>
      <c r="CO149" s="11">
        <v>0.97370000000000001</v>
      </c>
      <c r="CP149" s="11">
        <v>0.97370000000000001</v>
      </c>
      <c r="CQ149" s="11">
        <v>0.97370000000000001</v>
      </c>
      <c r="CR149" s="11">
        <v>0.97370000000000001</v>
      </c>
      <c r="CS149" s="11">
        <v>0.97370000000000001</v>
      </c>
      <c r="CT149" s="11">
        <v>0.97370000000000001</v>
      </c>
      <c r="CU149" s="11">
        <v>0.97370000000000001</v>
      </c>
      <c r="CV149" s="11">
        <v>0.97370000000000001</v>
      </c>
      <c r="CW149" s="11">
        <v>0.97370000000000001</v>
      </c>
      <c r="CX149" s="11">
        <v>0.97370000000000001</v>
      </c>
      <c r="CY149" s="11">
        <v>0.97370000000000001</v>
      </c>
      <c r="CZ149" s="11">
        <v>0.97370000000000001</v>
      </c>
      <c r="DA149" s="11">
        <v>0.97370000000000001</v>
      </c>
      <c r="DB149" s="11">
        <v>0.97370000000000001</v>
      </c>
    </row>
    <row r="150" spans="1:106" x14ac:dyDescent="0.25">
      <c r="A150" s="102">
        <v>58</v>
      </c>
      <c r="B150" s="11">
        <v>1</v>
      </c>
      <c r="C150" s="11">
        <v>0.98199999999999998</v>
      </c>
      <c r="D150" s="11">
        <v>0.98299999999999998</v>
      </c>
      <c r="E150" s="11">
        <v>0.98360000000000003</v>
      </c>
      <c r="F150" s="11">
        <v>0.98360000000000003</v>
      </c>
      <c r="G150" s="11">
        <v>0.98319999999999996</v>
      </c>
      <c r="H150" s="11">
        <v>0.98240000000000005</v>
      </c>
      <c r="I150" s="11">
        <v>0.98119999999999996</v>
      </c>
      <c r="J150" s="11">
        <v>0.97989999999999999</v>
      </c>
      <c r="K150" s="11">
        <v>0.97840000000000005</v>
      </c>
      <c r="L150" s="11">
        <v>0.97689999999999999</v>
      </c>
      <c r="M150" s="11">
        <v>0.97560000000000002</v>
      </c>
      <c r="N150" s="11">
        <v>0.97450000000000003</v>
      </c>
      <c r="O150" s="11">
        <v>0.97360000000000002</v>
      </c>
      <c r="P150" s="11">
        <v>0.97299999999999998</v>
      </c>
      <c r="Q150" s="11">
        <v>0.97440000000000004</v>
      </c>
      <c r="R150" s="11">
        <v>0.97440000000000004</v>
      </c>
      <c r="S150" s="11">
        <v>0.97440000000000004</v>
      </c>
      <c r="T150" s="11">
        <v>0.97440000000000004</v>
      </c>
      <c r="U150" s="11">
        <v>0.97440000000000004</v>
      </c>
      <c r="V150" s="11">
        <v>0.97440000000000004</v>
      </c>
      <c r="W150" s="11">
        <v>0.97440000000000004</v>
      </c>
      <c r="X150" s="11">
        <v>0.97440000000000004</v>
      </c>
      <c r="Y150" s="11">
        <v>0.97440000000000004</v>
      </c>
      <c r="Z150" s="11">
        <v>0.97440000000000004</v>
      </c>
      <c r="AA150" s="11">
        <v>0.97440000000000004</v>
      </c>
      <c r="AB150" s="11">
        <v>0.97440000000000004</v>
      </c>
      <c r="AC150" s="11">
        <v>0.97440000000000004</v>
      </c>
      <c r="AD150" s="11">
        <v>0.97440000000000004</v>
      </c>
      <c r="AE150" s="11">
        <v>0.97440000000000004</v>
      </c>
      <c r="AF150" s="11">
        <v>0.97440000000000004</v>
      </c>
      <c r="AG150" s="11">
        <v>0.97440000000000004</v>
      </c>
      <c r="AH150" s="11">
        <v>0.97440000000000004</v>
      </c>
      <c r="AI150" s="11">
        <v>0.97440000000000004</v>
      </c>
      <c r="AJ150" s="11">
        <v>0.97440000000000004</v>
      </c>
      <c r="AK150" s="11">
        <v>0.97440000000000004</v>
      </c>
      <c r="AL150" s="11">
        <v>0.97440000000000004</v>
      </c>
      <c r="AM150" s="11">
        <v>0.97440000000000004</v>
      </c>
      <c r="AN150" s="11">
        <v>0.97440000000000004</v>
      </c>
      <c r="AO150" s="11">
        <v>0.97440000000000004</v>
      </c>
      <c r="AP150" s="11">
        <v>0.97440000000000004</v>
      </c>
      <c r="AQ150" s="11">
        <v>0.97440000000000004</v>
      </c>
      <c r="AR150" s="11">
        <v>0.97440000000000004</v>
      </c>
      <c r="AS150" s="11">
        <v>0.97440000000000004</v>
      </c>
      <c r="AT150" s="11">
        <v>0.97440000000000004</v>
      </c>
      <c r="AU150" s="11">
        <v>0.97440000000000004</v>
      </c>
      <c r="AV150" s="11">
        <v>0.97440000000000004</v>
      </c>
      <c r="AW150" s="11">
        <v>0.97440000000000004</v>
      </c>
      <c r="AX150" s="11">
        <v>0.97440000000000004</v>
      </c>
      <c r="AY150" s="11">
        <v>0.97440000000000004</v>
      </c>
      <c r="AZ150" s="11">
        <v>0.97440000000000004</v>
      </c>
      <c r="BA150" s="11">
        <v>0.97440000000000004</v>
      </c>
      <c r="BB150" s="11">
        <v>0.97440000000000004</v>
      </c>
      <c r="BC150" s="11">
        <v>0.97440000000000004</v>
      </c>
      <c r="BD150" s="11">
        <v>0.97440000000000004</v>
      </c>
      <c r="BE150" s="11">
        <v>0.97440000000000004</v>
      </c>
      <c r="BF150" s="11">
        <v>0.97440000000000004</v>
      </c>
      <c r="BG150" s="11">
        <v>0.97440000000000004</v>
      </c>
      <c r="BH150" s="11">
        <v>0.97440000000000004</v>
      </c>
      <c r="BI150" s="11">
        <v>0.97440000000000004</v>
      </c>
      <c r="BJ150" s="11">
        <v>0.97440000000000004</v>
      </c>
      <c r="BK150" s="11">
        <v>0.97440000000000004</v>
      </c>
      <c r="BL150" s="11">
        <v>0.97440000000000004</v>
      </c>
      <c r="BM150" s="11">
        <v>0.97440000000000004</v>
      </c>
      <c r="BN150" s="11">
        <v>0.97440000000000004</v>
      </c>
      <c r="BO150" s="11">
        <v>0.97440000000000004</v>
      </c>
      <c r="BP150" s="11">
        <v>0.97440000000000004</v>
      </c>
      <c r="BQ150" s="11">
        <v>0.97440000000000004</v>
      </c>
      <c r="BR150" s="11">
        <v>0.97440000000000004</v>
      </c>
      <c r="BS150" s="11">
        <v>0.97440000000000004</v>
      </c>
      <c r="BT150" s="11">
        <v>0.97440000000000004</v>
      </c>
      <c r="BU150" s="11">
        <v>0.97440000000000004</v>
      </c>
      <c r="BV150" s="11">
        <v>0.97440000000000004</v>
      </c>
      <c r="BW150" s="11">
        <v>0.97440000000000004</v>
      </c>
      <c r="BX150" s="11">
        <v>0.97440000000000004</v>
      </c>
      <c r="BY150" s="11">
        <v>0.97440000000000004</v>
      </c>
      <c r="BZ150" s="11">
        <v>0.97440000000000004</v>
      </c>
      <c r="CA150" s="11">
        <v>0.97440000000000004</v>
      </c>
      <c r="CB150" s="11">
        <v>0.97440000000000004</v>
      </c>
      <c r="CC150" s="11">
        <v>0.97440000000000004</v>
      </c>
      <c r="CD150" s="11">
        <v>0.97440000000000004</v>
      </c>
      <c r="CE150" s="11">
        <v>0.97440000000000004</v>
      </c>
      <c r="CF150" s="11">
        <v>0.97440000000000004</v>
      </c>
      <c r="CG150" s="11">
        <v>0.97440000000000004</v>
      </c>
      <c r="CH150" s="11">
        <v>0.97440000000000004</v>
      </c>
      <c r="CI150" s="11">
        <v>0.97440000000000004</v>
      </c>
      <c r="CJ150" s="11">
        <v>0.97440000000000004</v>
      </c>
      <c r="CK150" s="11">
        <v>0.97440000000000004</v>
      </c>
      <c r="CL150" s="11">
        <v>0.97440000000000004</v>
      </c>
      <c r="CM150" s="11">
        <v>0.97440000000000004</v>
      </c>
      <c r="CN150" s="11">
        <v>0.97440000000000004</v>
      </c>
      <c r="CO150" s="11">
        <v>0.97440000000000004</v>
      </c>
      <c r="CP150" s="11">
        <v>0.97440000000000004</v>
      </c>
      <c r="CQ150" s="11">
        <v>0.97440000000000004</v>
      </c>
      <c r="CR150" s="11">
        <v>0.97440000000000004</v>
      </c>
      <c r="CS150" s="11">
        <v>0.97440000000000004</v>
      </c>
      <c r="CT150" s="11">
        <v>0.97440000000000004</v>
      </c>
      <c r="CU150" s="11">
        <v>0.97440000000000004</v>
      </c>
      <c r="CV150" s="11">
        <v>0.97440000000000004</v>
      </c>
      <c r="CW150" s="11">
        <v>0.97440000000000004</v>
      </c>
      <c r="CX150" s="11">
        <v>0.97440000000000004</v>
      </c>
      <c r="CY150" s="11">
        <v>0.97440000000000004</v>
      </c>
      <c r="CZ150" s="11">
        <v>0.97440000000000004</v>
      </c>
      <c r="DA150" s="11">
        <v>0.97440000000000004</v>
      </c>
      <c r="DB150" s="11">
        <v>0.97440000000000004</v>
      </c>
    </row>
    <row r="151" spans="1:106" x14ac:dyDescent="0.25">
      <c r="A151" s="102">
        <v>59</v>
      </c>
      <c r="B151" s="11">
        <v>1</v>
      </c>
      <c r="C151" s="11">
        <v>0.98029999999999995</v>
      </c>
      <c r="D151" s="11">
        <v>0.98170000000000002</v>
      </c>
      <c r="E151" s="11">
        <v>0.98270000000000002</v>
      </c>
      <c r="F151" s="11">
        <v>0.98319999999999996</v>
      </c>
      <c r="G151" s="11">
        <v>0.98309999999999997</v>
      </c>
      <c r="H151" s="11">
        <v>0.98250000000000004</v>
      </c>
      <c r="I151" s="11">
        <v>0.98160000000000003</v>
      </c>
      <c r="J151" s="11">
        <v>0.98040000000000005</v>
      </c>
      <c r="K151" s="11">
        <v>0.97909999999999997</v>
      </c>
      <c r="L151" s="11">
        <v>0.97770000000000001</v>
      </c>
      <c r="M151" s="11">
        <v>0.97640000000000005</v>
      </c>
      <c r="N151" s="11">
        <v>0.97529999999999994</v>
      </c>
      <c r="O151" s="11">
        <v>0.97440000000000004</v>
      </c>
      <c r="P151" s="11">
        <v>0.97370000000000001</v>
      </c>
      <c r="Q151" s="11">
        <v>0.97509999999999997</v>
      </c>
      <c r="R151" s="11">
        <v>0.97509999999999997</v>
      </c>
      <c r="S151" s="11">
        <v>0.97509999999999997</v>
      </c>
      <c r="T151" s="11">
        <v>0.97509999999999997</v>
      </c>
      <c r="U151" s="11">
        <v>0.97509999999999997</v>
      </c>
      <c r="V151" s="11">
        <v>0.97509999999999997</v>
      </c>
      <c r="W151" s="11">
        <v>0.97509999999999997</v>
      </c>
      <c r="X151" s="11">
        <v>0.97509999999999997</v>
      </c>
      <c r="Y151" s="11">
        <v>0.97509999999999997</v>
      </c>
      <c r="Z151" s="11">
        <v>0.97509999999999997</v>
      </c>
      <c r="AA151" s="11">
        <v>0.97509999999999997</v>
      </c>
      <c r="AB151" s="11">
        <v>0.97509999999999997</v>
      </c>
      <c r="AC151" s="11">
        <v>0.97509999999999997</v>
      </c>
      <c r="AD151" s="11">
        <v>0.97509999999999997</v>
      </c>
      <c r="AE151" s="11">
        <v>0.97509999999999997</v>
      </c>
      <c r="AF151" s="11">
        <v>0.97509999999999997</v>
      </c>
      <c r="AG151" s="11">
        <v>0.97509999999999997</v>
      </c>
      <c r="AH151" s="11">
        <v>0.97509999999999997</v>
      </c>
      <c r="AI151" s="11">
        <v>0.97509999999999997</v>
      </c>
      <c r="AJ151" s="11">
        <v>0.97509999999999997</v>
      </c>
      <c r="AK151" s="11">
        <v>0.97509999999999997</v>
      </c>
      <c r="AL151" s="11">
        <v>0.97509999999999997</v>
      </c>
      <c r="AM151" s="11">
        <v>0.97509999999999997</v>
      </c>
      <c r="AN151" s="11">
        <v>0.97509999999999997</v>
      </c>
      <c r="AO151" s="11">
        <v>0.97509999999999997</v>
      </c>
      <c r="AP151" s="11">
        <v>0.97509999999999997</v>
      </c>
      <c r="AQ151" s="11">
        <v>0.97509999999999997</v>
      </c>
      <c r="AR151" s="11">
        <v>0.97509999999999997</v>
      </c>
      <c r="AS151" s="11">
        <v>0.97509999999999997</v>
      </c>
      <c r="AT151" s="11">
        <v>0.97509999999999997</v>
      </c>
      <c r="AU151" s="11">
        <v>0.97509999999999997</v>
      </c>
      <c r="AV151" s="11">
        <v>0.97509999999999997</v>
      </c>
      <c r="AW151" s="11">
        <v>0.97509999999999997</v>
      </c>
      <c r="AX151" s="11">
        <v>0.97509999999999997</v>
      </c>
      <c r="AY151" s="11">
        <v>0.97509999999999997</v>
      </c>
      <c r="AZ151" s="11">
        <v>0.97509999999999997</v>
      </c>
      <c r="BA151" s="11">
        <v>0.97509999999999997</v>
      </c>
      <c r="BB151" s="11">
        <v>0.97509999999999997</v>
      </c>
      <c r="BC151" s="11">
        <v>0.97509999999999997</v>
      </c>
      <c r="BD151" s="11">
        <v>0.97509999999999997</v>
      </c>
      <c r="BE151" s="11">
        <v>0.97509999999999997</v>
      </c>
      <c r="BF151" s="11">
        <v>0.97509999999999997</v>
      </c>
      <c r="BG151" s="11">
        <v>0.97509999999999997</v>
      </c>
      <c r="BH151" s="11">
        <v>0.97509999999999997</v>
      </c>
      <c r="BI151" s="11">
        <v>0.97509999999999997</v>
      </c>
      <c r="BJ151" s="11">
        <v>0.97509999999999997</v>
      </c>
      <c r="BK151" s="11">
        <v>0.97509999999999997</v>
      </c>
      <c r="BL151" s="11">
        <v>0.97509999999999997</v>
      </c>
      <c r="BM151" s="11">
        <v>0.97509999999999997</v>
      </c>
      <c r="BN151" s="11">
        <v>0.97509999999999997</v>
      </c>
      <c r="BO151" s="11">
        <v>0.97509999999999997</v>
      </c>
      <c r="BP151" s="11">
        <v>0.97509999999999997</v>
      </c>
      <c r="BQ151" s="11">
        <v>0.97509999999999997</v>
      </c>
      <c r="BR151" s="11">
        <v>0.97509999999999997</v>
      </c>
      <c r="BS151" s="11">
        <v>0.97509999999999997</v>
      </c>
      <c r="BT151" s="11">
        <v>0.97509999999999997</v>
      </c>
      <c r="BU151" s="11">
        <v>0.97509999999999997</v>
      </c>
      <c r="BV151" s="11">
        <v>0.97509999999999997</v>
      </c>
      <c r="BW151" s="11">
        <v>0.97509999999999997</v>
      </c>
      <c r="BX151" s="11">
        <v>0.97509999999999997</v>
      </c>
      <c r="BY151" s="11">
        <v>0.97509999999999997</v>
      </c>
      <c r="BZ151" s="11">
        <v>0.97509999999999997</v>
      </c>
      <c r="CA151" s="11">
        <v>0.97509999999999997</v>
      </c>
      <c r="CB151" s="11">
        <v>0.97509999999999997</v>
      </c>
      <c r="CC151" s="11">
        <v>0.97509999999999997</v>
      </c>
      <c r="CD151" s="11">
        <v>0.97509999999999997</v>
      </c>
      <c r="CE151" s="11">
        <v>0.97509999999999997</v>
      </c>
      <c r="CF151" s="11">
        <v>0.97509999999999997</v>
      </c>
      <c r="CG151" s="11">
        <v>0.97509999999999997</v>
      </c>
      <c r="CH151" s="11">
        <v>0.97509999999999997</v>
      </c>
      <c r="CI151" s="11">
        <v>0.97509999999999997</v>
      </c>
      <c r="CJ151" s="11">
        <v>0.97509999999999997</v>
      </c>
      <c r="CK151" s="11">
        <v>0.97509999999999997</v>
      </c>
      <c r="CL151" s="11">
        <v>0.97509999999999997</v>
      </c>
      <c r="CM151" s="11">
        <v>0.97509999999999997</v>
      </c>
      <c r="CN151" s="11">
        <v>0.97509999999999997</v>
      </c>
      <c r="CO151" s="11">
        <v>0.97509999999999997</v>
      </c>
      <c r="CP151" s="11">
        <v>0.97509999999999997</v>
      </c>
      <c r="CQ151" s="11">
        <v>0.97509999999999997</v>
      </c>
      <c r="CR151" s="11">
        <v>0.97509999999999997</v>
      </c>
      <c r="CS151" s="11">
        <v>0.97509999999999997</v>
      </c>
      <c r="CT151" s="11">
        <v>0.97509999999999997</v>
      </c>
      <c r="CU151" s="11">
        <v>0.97509999999999997</v>
      </c>
      <c r="CV151" s="11">
        <v>0.97509999999999997</v>
      </c>
      <c r="CW151" s="11">
        <v>0.97509999999999997</v>
      </c>
      <c r="CX151" s="11">
        <v>0.97509999999999997</v>
      </c>
      <c r="CY151" s="11">
        <v>0.97509999999999997</v>
      </c>
      <c r="CZ151" s="11">
        <v>0.97509999999999997</v>
      </c>
      <c r="DA151" s="11">
        <v>0.97509999999999997</v>
      </c>
      <c r="DB151" s="11">
        <v>0.97509999999999997</v>
      </c>
    </row>
    <row r="152" spans="1:106" x14ac:dyDescent="0.25">
      <c r="A152" s="102">
        <v>60</v>
      </c>
      <c r="B152" s="11">
        <v>1</v>
      </c>
      <c r="C152" s="11">
        <v>0.9788</v>
      </c>
      <c r="D152" s="11">
        <v>0.98040000000000005</v>
      </c>
      <c r="E152" s="11">
        <v>0.98170000000000002</v>
      </c>
      <c r="F152" s="11">
        <v>0.98250000000000004</v>
      </c>
      <c r="G152" s="11">
        <v>0.98280000000000001</v>
      </c>
      <c r="H152" s="11">
        <v>0.98250000000000004</v>
      </c>
      <c r="I152" s="11">
        <v>0.9819</v>
      </c>
      <c r="J152" s="11">
        <v>0.98089999999999999</v>
      </c>
      <c r="K152" s="11">
        <v>0.97970000000000002</v>
      </c>
      <c r="L152" s="11">
        <v>0.97840000000000005</v>
      </c>
      <c r="M152" s="11">
        <v>0.97719999999999996</v>
      </c>
      <c r="N152" s="11">
        <v>0.97609999999999997</v>
      </c>
      <c r="O152" s="11">
        <v>0.97509999999999997</v>
      </c>
      <c r="P152" s="11">
        <v>0.97440000000000004</v>
      </c>
      <c r="Q152" s="11">
        <v>0.9758</v>
      </c>
      <c r="R152" s="11">
        <v>0.9758</v>
      </c>
      <c r="S152" s="11">
        <v>0.9758</v>
      </c>
      <c r="T152" s="11">
        <v>0.9758</v>
      </c>
      <c r="U152" s="11">
        <v>0.9758</v>
      </c>
      <c r="V152" s="11">
        <v>0.9758</v>
      </c>
      <c r="W152" s="11">
        <v>0.9758</v>
      </c>
      <c r="X152" s="11">
        <v>0.9758</v>
      </c>
      <c r="Y152" s="11">
        <v>0.9758</v>
      </c>
      <c r="Z152" s="11">
        <v>0.9758</v>
      </c>
      <c r="AA152" s="11">
        <v>0.9758</v>
      </c>
      <c r="AB152" s="11">
        <v>0.9758</v>
      </c>
      <c r="AC152" s="11">
        <v>0.9758</v>
      </c>
      <c r="AD152" s="11">
        <v>0.9758</v>
      </c>
      <c r="AE152" s="11">
        <v>0.9758</v>
      </c>
      <c r="AF152" s="11">
        <v>0.9758</v>
      </c>
      <c r="AG152" s="11">
        <v>0.9758</v>
      </c>
      <c r="AH152" s="11">
        <v>0.9758</v>
      </c>
      <c r="AI152" s="11">
        <v>0.9758</v>
      </c>
      <c r="AJ152" s="11">
        <v>0.9758</v>
      </c>
      <c r="AK152" s="11">
        <v>0.9758</v>
      </c>
      <c r="AL152" s="11">
        <v>0.9758</v>
      </c>
      <c r="AM152" s="11">
        <v>0.9758</v>
      </c>
      <c r="AN152" s="11">
        <v>0.9758</v>
      </c>
      <c r="AO152" s="11">
        <v>0.9758</v>
      </c>
      <c r="AP152" s="11">
        <v>0.9758</v>
      </c>
      <c r="AQ152" s="11">
        <v>0.9758</v>
      </c>
      <c r="AR152" s="11">
        <v>0.9758</v>
      </c>
      <c r="AS152" s="11">
        <v>0.9758</v>
      </c>
      <c r="AT152" s="11">
        <v>0.9758</v>
      </c>
      <c r="AU152" s="11">
        <v>0.9758</v>
      </c>
      <c r="AV152" s="11">
        <v>0.9758</v>
      </c>
      <c r="AW152" s="11">
        <v>0.9758</v>
      </c>
      <c r="AX152" s="11">
        <v>0.9758</v>
      </c>
      <c r="AY152" s="11">
        <v>0.9758</v>
      </c>
      <c r="AZ152" s="11">
        <v>0.9758</v>
      </c>
      <c r="BA152" s="11">
        <v>0.9758</v>
      </c>
      <c r="BB152" s="11">
        <v>0.9758</v>
      </c>
      <c r="BC152" s="11">
        <v>0.9758</v>
      </c>
      <c r="BD152" s="11">
        <v>0.9758</v>
      </c>
      <c r="BE152" s="11">
        <v>0.9758</v>
      </c>
      <c r="BF152" s="11">
        <v>0.9758</v>
      </c>
      <c r="BG152" s="11">
        <v>0.9758</v>
      </c>
      <c r="BH152" s="11">
        <v>0.9758</v>
      </c>
      <c r="BI152" s="11">
        <v>0.9758</v>
      </c>
      <c r="BJ152" s="11">
        <v>0.9758</v>
      </c>
      <c r="BK152" s="11">
        <v>0.9758</v>
      </c>
      <c r="BL152" s="11">
        <v>0.9758</v>
      </c>
      <c r="BM152" s="11">
        <v>0.9758</v>
      </c>
      <c r="BN152" s="11">
        <v>0.9758</v>
      </c>
      <c r="BO152" s="11">
        <v>0.9758</v>
      </c>
      <c r="BP152" s="11">
        <v>0.9758</v>
      </c>
      <c r="BQ152" s="11">
        <v>0.9758</v>
      </c>
      <c r="BR152" s="11">
        <v>0.9758</v>
      </c>
      <c r="BS152" s="11">
        <v>0.9758</v>
      </c>
      <c r="BT152" s="11">
        <v>0.9758</v>
      </c>
      <c r="BU152" s="11">
        <v>0.9758</v>
      </c>
      <c r="BV152" s="11">
        <v>0.9758</v>
      </c>
      <c r="BW152" s="11">
        <v>0.9758</v>
      </c>
      <c r="BX152" s="11">
        <v>0.9758</v>
      </c>
      <c r="BY152" s="11">
        <v>0.9758</v>
      </c>
      <c r="BZ152" s="11">
        <v>0.9758</v>
      </c>
      <c r="CA152" s="11">
        <v>0.9758</v>
      </c>
      <c r="CB152" s="11">
        <v>0.9758</v>
      </c>
      <c r="CC152" s="11">
        <v>0.9758</v>
      </c>
      <c r="CD152" s="11">
        <v>0.9758</v>
      </c>
      <c r="CE152" s="11">
        <v>0.9758</v>
      </c>
      <c r="CF152" s="11">
        <v>0.9758</v>
      </c>
      <c r="CG152" s="11">
        <v>0.9758</v>
      </c>
      <c r="CH152" s="11">
        <v>0.9758</v>
      </c>
      <c r="CI152" s="11">
        <v>0.9758</v>
      </c>
      <c r="CJ152" s="11">
        <v>0.9758</v>
      </c>
      <c r="CK152" s="11">
        <v>0.9758</v>
      </c>
      <c r="CL152" s="11">
        <v>0.9758</v>
      </c>
      <c r="CM152" s="11">
        <v>0.9758</v>
      </c>
      <c r="CN152" s="11">
        <v>0.9758</v>
      </c>
      <c r="CO152" s="11">
        <v>0.9758</v>
      </c>
      <c r="CP152" s="11">
        <v>0.9758</v>
      </c>
      <c r="CQ152" s="11">
        <v>0.9758</v>
      </c>
      <c r="CR152" s="11">
        <v>0.9758</v>
      </c>
      <c r="CS152" s="11">
        <v>0.9758</v>
      </c>
      <c r="CT152" s="11">
        <v>0.9758</v>
      </c>
      <c r="CU152" s="11">
        <v>0.9758</v>
      </c>
      <c r="CV152" s="11">
        <v>0.9758</v>
      </c>
      <c r="CW152" s="11">
        <v>0.9758</v>
      </c>
      <c r="CX152" s="11">
        <v>0.9758</v>
      </c>
      <c r="CY152" s="11">
        <v>0.9758</v>
      </c>
      <c r="CZ152" s="11">
        <v>0.9758</v>
      </c>
      <c r="DA152" s="11">
        <v>0.9758</v>
      </c>
      <c r="DB152" s="11">
        <v>0.9758</v>
      </c>
    </row>
    <row r="153" spans="1:106" x14ac:dyDescent="0.25">
      <c r="A153" s="102">
        <v>61</v>
      </c>
      <c r="B153" s="11">
        <v>1</v>
      </c>
      <c r="C153" s="11">
        <v>0.97740000000000005</v>
      </c>
      <c r="D153" s="11">
        <v>0.97919999999999996</v>
      </c>
      <c r="E153" s="11">
        <v>0.98080000000000001</v>
      </c>
      <c r="F153" s="11">
        <v>0.98180000000000001</v>
      </c>
      <c r="G153" s="11">
        <v>0.98240000000000005</v>
      </c>
      <c r="H153" s="11">
        <v>0.98240000000000005</v>
      </c>
      <c r="I153" s="11">
        <v>0.98199999999999998</v>
      </c>
      <c r="J153" s="11">
        <v>0.98119999999999996</v>
      </c>
      <c r="K153" s="11">
        <v>0.98019999999999996</v>
      </c>
      <c r="L153" s="11">
        <v>0.97909999999999997</v>
      </c>
      <c r="M153" s="11">
        <v>0.97789999999999999</v>
      </c>
      <c r="N153" s="11">
        <v>0.9768</v>
      </c>
      <c r="O153" s="11">
        <v>0.97589999999999999</v>
      </c>
      <c r="P153" s="11">
        <v>0.97519999999999996</v>
      </c>
      <c r="Q153" s="11">
        <v>0.97660000000000002</v>
      </c>
      <c r="R153" s="11">
        <v>0.97660000000000002</v>
      </c>
      <c r="S153" s="11">
        <v>0.97660000000000002</v>
      </c>
      <c r="T153" s="11">
        <v>0.97660000000000002</v>
      </c>
      <c r="U153" s="11">
        <v>0.97660000000000002</v>
      </c>
      <c r="V153" s="11">
        <v>0.97660000000000002</v>
      </c>
      <c r="W153" s="11">
        <v>0.97660000000000002</v>
      </c>
      <c r="X153" s="11">
        <v>0.97660000000000002</v>
      </c>
      <c r="Y153" s="11">
        <v>0.97660000000000002</v>
      </c>
      <c r="Z153" s="11">
        <v>0.97660000000000002</v>
      </c>
      <c r="AA153" s="11">
        <v>0.97660000000000002</v>
      </c>
      <c r="AB153" s="11">
        <v>0.97660000000000002</v>
      </c>
      <c r="AC153" s="11">
        <v>0.97660000000000002</v>
      </c>
      <c r="AD153" s="11">
        <v>0.97660000000000002</v>
      </c>
      <c r="AE153" s="11">
        <v>0.97660000000000002</v>
      </c>
      <c r="AF153" s="11">
        <v>0.97660000000000002</v>
      </c>
      <c r="AG153" s="11">
        <v>0.97660000000000002</v>
      </c>
      <c r="AH153" s="11">
        <v>0.97660000000000002</v>
      </c>
      <c r="AI153" s="11">
        <v>0.97660000000000002</v>
      </c>
      <c r="AJ153" s="11">
        <v>0.97660000000000002</v>
      </c>
      <c r="AK153" s="11">
        <v>0.97660000000000002</v>
      </c>
      <c r="AL153" s="11">
        <v>0.97660000000000002</v>
      </c>
      <c r="AM153" s="11">
        <v>0.97660000000000002</v>
      </c>
      <c r="AN153" s="11">
        <v>0.97660000000000002</v>
      </c>
      <c r="AO153" s="11">
        <v>0.97660000000000002</v>
      </c>
      <c r="AP153" s="11">
        <v>0.97660000000000002</v>
      </c>
      <c r="AQ153" s="11">
        <v>0.97660000000000002</v>
      </c>
      <c r="AR153" s="11">
        <v>0.97660000000000002</v>
      </c>
      <c r="AS153" s="11">
        <v>0.97660000000000002</v>
      </c>
      <c r="AT153" s="11">
        <v>0.97660000000000002</v>
      </c>
      <c r="AU153" s="11">
        <v>0.97660000000000002</v>
      </c>
      <c r="AV153" s="11">
        <v>0.97660000000000002</v>
      </c>
      <c r="AW153" s="11">
        <v>0.97660000000000002</v>
      </c>
      <c r="AX153" s="11">
        <v>0.97660000000000002</v>
      </c>
      <c r="AY153" s="11">
        <v>0.97660000000000002</v>
      </c>
      <c r="AZ153" s="11">
        <v>0.97660000000000002</v>
      </c>
      <c r="BA153" s="11">
        <v>0.97660000000000002</v>
      </c>
      <c r="BB153" s="11">
        <v>0.97660000000000002</v>
      </c>
      <c r="BC153" s="11">
        <v>0.97660000000000002</v>
      </c>
      <c r="BD153" s="11">
        <v>0.97660000000000002</v>
      </c>
      <c r="BE153" s="11">
        <v>0.97660000000000002</v>
      </c>
      <c r="BF153" s="11">
        <v>0.97660000000000002</v>
      </c>
      <c r="BG153" s="11">
        <v>0.97660000000000002</v>
      </c>
      <c r="BH153" s="11">
        <v>0.97660000000000002</v>
      </c>
      <c r="BI153" s="11">
        <v>0.97660000000000002</v>
      </c>
      <c r="BJ153" s="11">
        <v>0.97660000000000002</v>
      </c>
      <c r="BK153" s="11">
        <v>0.97660000000000002</v>
      </c>
      <c r="BL153" s="11">
        <v>0.97660000000000002</v>
      </c>
      <c r="BM153" s="11">
        <v>0.97660000000000002</v>
      </c>
      <c r="BN153" s="11">
        <v>0.97660000000000002</v>
      </c>
      <c r="BO153" s="11">
        <v>0.97660000000000002</v>
      </c>
      <c r="BP153" s="11">
        <v>0.97660000000000002</v>
      </c>
      <c r="BQ153" s="11">
        <v>0.97660000000000002</v>
      </c>
      <c r="BR153" s="11">
        <v>0.97660000000000002</v>
      </c>
      <c r="BS153" s="11">
        <v>0.97660000000000002</v>
      </c>
      <c r="BT153" s="11">
        <v>0.97660000000000002</v>
      </c>
      <c r="BU153" s="11">
        <v>0.97660000000000002</v>
      </c>
      <c r="BV153" s="11">
        <v>0.97660000000000002</v>
      </c>
      <c r="BW153" s="11">
        <v>0.97660000000000002</v>
      </c>
      <c r="BX153" s="11">
        <v>0.97660000000000002</v>
      </c>
      <c r="BY153" s="11">
        <v>0.97660000000000002</v>
      </c>
      <c r="BZ153" s="11">
        <v>0.97660000000000002</v>
      </c>
      <c r="CA153" s="11">
        <v>0.97660000000000002</v>
      </c>
      <c r="CB153" s="11">
        <v>0.97660000000000002</v>
      </c>
      <c r="CC153" s="11">
        <v>0.97660000000000002</v>
      </c>
      <c r="CD153" s="11">
        <v>0.97660000000000002</v>
      </c>
      <c r="CE153" s="11">
        <v>0.97660000000000002</v>
      </c>
      <c r="CF153" s="11">
        <v>0.97660000000000002</v>
      </c>
      <c r="CG153" s="11">
        <v>0.97660000000000002</v>
      </c>
      <c r="CH153" s="11">
        <v>0.97660000000000002</v>
      </c>
      <c r="CI153" s="11">
        <v>0.97660000000000002</v>
      </c>
      <c r="CJ153" s="11">
        <v>0.97660000000000002</v>
      </c>
      <c r="CK153" s="11">
        <v>0.97660000000000002</v>
      </c>
      <c r="CL153" s="11">
        <v>0.97660000000000002</v>
      </c>
      <c r="CM153" s="11">
        <v>0.97660000000000002</v>
      </c>
      <c r="CN153" s="11">
        <v>0.97660000000000002</v>
      </c>
      <c r="CO153" s="11">
        <v>0.97660000000000002</v>
      </c>
      <c r="CP153" s="11">
        <v>0.97660000000000002</v>
      </c>
      <c r="CQ153" s="11">
        <v>0.97660000000000002</v>
      </c>
      <c r="CR153" s="11">
        <v>0.97660000000000002</v>
      </c>
      <c r="CS153" s="11">
        <v>0.97660000000000002</v>
      </c>
      <c r="CT153" s="11">
        <v>0.97660000000000002</v>
      </c>
      <c r="CU153" s="11">
        <v>0.97660000000000002</v>
      </c>
      <c r="CV153" s="11">
        <v>0.97660000000000002</v>
      </c>
      <c r="CW153" s="11">
        <v>0.97660000000000002</v>
      </c>
      <c r="CX153" s="11">
        <v>0.97660000000000002</v>
      </c>
      <c r="CY153" s="11">
        <v>0.97660000000000002</v>
      </c>
      <c r="CZ153" s="11">
        <v>0.97660000000000002</v>
      </c>
      <c r="DA153" s="11">
        <v>0.97660000000000002</v>
      </c>
      <c r="DB153" s="11">
        <v>0.97660000000000002</v>
      </c>
    </row>
    <row r="154" spans="1:106" x14ac:dyDescent="0.25">
      <c r="A154" s="102">
        <v>62</v>
      </c>
      <c r="B154" s="11">
        <v>1</v>
      </c>
      <c r="C154" s="11">
        <v>0.97640000000000005</v>
      </c>
      <c r="D154" s="11">
        <v>0.97819999999999996</v>
      </c>
      <c r="E154" s="11">
        <v>0.9798</v>
      </c>
      <c r="F154" s="11">
        <v>0.98109999999999997</v>
      </c>
      <c r="G154" s="11">
        <v>0.98180000000000001</v>
      </c>
      <c r="H154" s="11">
        <v>0.98209999999999997</v>
      </c>
      <c r="I154" s="11">
        <v>0.98199999999999998</v>
      </c>
      <c r="J154" s="11">
        <v>0.98150000000000004</v>
      </c>
      <c r="K154" s="11">
        <v>0.98060000000000003</v>
      </c>
      <c r="L154" s="11">
        <v>0.97970000000000002</v>
      </c>
      <c r="M154" s="11">
        <v>0.97860000000000003</v>
      </c>
      <c r="N154" s="11">
        <v>0.97750000000000004</v>
      </c>
      <c r="O154" s="11">
        <v>0.97660000000000002</v>
      </c>
      <c r="P154" s="11">
        <v>0.97589999999999999</v>
      </c>
      <c r="Q154" s="11">
        <v>0.97729999999999995</v>
      </c>
      <c r="R154" s="11">
        <v>0.97729999999999995</v>
      </c>
      <c r="S154" s="11">
        <v>0.97729999999999995</v>
      </c>
      <c r="T154" s="11">
        <v>0.97729999999999995</v>
      </c>
      <c r="U154" s="11">
        <v>0.97729999999999995</v>
      </c>
      <c r="V154" s="11">
        <v>0.97729999999999995</v>
      </c>
      <c r="W154" s="11">
        <v>0.97729999999999995</v>
      </c>
      <c r="X154" s="11">
        <v>0.97729999999999995</v>
      </c>
      <c r="Y154" s="11">
        <v>0.97729999999999995</v>
      </c>
      <c r="Z154" s="11">
        <v>0.97729999999999995</v>
      </c>
      <c r="AA154" s="11">
        <v>0.97729999999999995</v>
      </c>
      <c r="AB154" s="11">
        <v>0.97729999999999995</v>
      </c>
      <c r="AC154" s="11">
        <v>0.97729999999999995</v>
      </c>
      <c r="AD154" s="11">
        <v>0.97729999999999995</v>
      </c>
      <c r="AE154" s="11">
        <v>0.97729999999999995</v>
      </c>
      <c r="AF154" s="11">
        <v>0.97729999999999995</v>
      </c>
      <c r="AG154" s="11">
        <v>0.97729999999999995</v>
      </c>
      <c r="AH154" s="11">
        <v>0.97729999999999995</v>
      </c>
      <c r="AI154" s="11">
        <v>0.97729999999999995</v>
      </c>
      <c r="AJ154" s="11">
        <v>0.97729999999999995</v>
      </c>
      <c r="AK154" s="11">
        <v>0.97729999999999995</v>
      </c>
      <c r="AL154" s="11">
        <v>0.97729999999999995</v>
      </c>
      <c r="AM154" s="11">
        <v>0.97729999999999995</v>
      </c>
      <c r="AN154" s="11">
        <v>0.97729999999999995</v>
      </c>
      <c r="AO154" s="11">
        <v>0.97729999999999995</v>
      </c>
      <c r="AP154" s="11">
        <v>0.97729999999999995</v>
      </c>
      <c r="AQ154" s="11">
        <v>0.97729999999999995</v>
      </c>
      <c r="AR154" s="11">
        <v>0.97729999999999995</v>
      </c>
      <c r="AS154" s="11">
        <v>0.97729999999999995</v>
      </c>
      <c r="AT154" s="11">
        <v>0.97729999999999995</v>
      </c>
      <c r="AU154" s="11">
        <v>0.97729999999999995</v>
      </c>
      <c r="AV154" s="11">
        <v>0.97729999999999995</v>
      </c>
      <c r="AW154" s="11">
        <v>0.97729999999999995</v>
      </c>
      <c r="AX154" s="11">
        <v>0.97729999999999995</v>
      </c>
      <c r="AY154" s="11">
        <v>0.97729999999999995</v>
      </c>
      <c r="AZ154" s="11">
        <v>0.97729999999999995</v>
      </c>
      <c r="BA154" s="11">
        <v>0.97729999999999995</v>
      </c>
      <c r="BB154" s="11">
        <v>0.97729999999999995</v>
      </c>
      <c r="BC154" s="11">
        <v>0.97729999999999995</v>
      </c>
      <c r="BD154" s="11">
        <v>0.97729999999999995</v>
      </c>
      <c r="BE154" s="11">
        <v>0.97729999999999995</v>
      </c>
      <c r="BF154" s="11">
        <v>0.97729999999999995</v>
      </c>
      <c r="BG154" s="11">
        <v>0.97729999999999995</v>
      </c>
      <c r="BH154" s="11">
        <v>0.97729999999999995</v>
      </c>
      <c r="BI154" s="11">
        <v>0.97729999999999995</v>
      </c>
      <c r="BJ154" s="11">
        <v>0.97729999999999995</v>
      </c>
      <c r="BK154" s="11">
        <v>0.97729999999999995</v>
      </c>
      <c r="BL154" s="11">
        <v>0.97729999999999995</v>
      </c>
      <c r="BM154" s="11">
        <v>0.97729999999999995</v>
      </c>
      <c r="BN154" s="11">
        <v>0.97729999999999995</v>
      </c>
      <c r="BO154" s="11">
        <v>0.97729999999999995</v>
      </c>
      <c r="BP154" s="11">
        <v>0.97729999999999995</v>
      </c>
      <c r="BQ154" s="11">
        <v>0.97729999999999995</v>
      </c>
      <c r="BR154" s="11">
        <v>0.97729999999999995</v>
      </c>
      <c r="BS154" s="11">
        <v>0.97729999999999995</v>
      </c>
      <c r="BT154" s="11">
        <v>0.97729999999999995</v>
      </c>
      <c r="BU154" s="11">
        <v>0.97729999999999995</v>
      </c>
      <c r="BV154" s="11">
        <v>0.97729999999999995</v>
      </c>
      <c r="BW154" s="11">
        <v>0.97729999999999995</v>
      </c>
      <c r="BX154" s="11">
        <v>0.97729999999999995</v>
      </c>
      <c r="BY154" s="11">
        <v>0.97729999999999995</v>
      </c>
      <c r="BZ154" s="11">
        <v>0.97729999999999995</v>
      </c>
      <c r="CA154" s="11">
        <v>0.97729999999999995</v>
      </c>
      <c r="CB154" s="11">
        <v>0.97729999999999995</v>
      </c>
      <c r="CC154" s="11">
        <v>0.97729999999999995</v>
      </c>
      <c r="CD154" s="11">
        <v>0.97729999999999995</v>
      </c>
      <c r="CE154" s="11">
        <v>0.97729999999999995</v>
      </c>
      <c r="CF154" s="11">
        <v>0.97729999999999995</v>
      </c>
      <c r="CG154" s="11">
        <v>0.97729999999999995</v>
      </c>
      <c r="CH154" s="11">
        <v>0.97729999999999995</v>
      </c>
      <c r="CI154" s="11">
        <v>0.97729999999999995</v>
      </c>
      <c r="CJ154" s="11">
        <v>0.97729999999999995</v>
      </c>
      <c r="CK154" s="11">
        <v>0.97729999999999995</v>
      </c>
      <c r="CL154" s="11">
        <v>0.97729999999999995</v>
      </c>
      <c r="CM154" s="11">
        <v>0.97729999999999995</v>
      </c>
      <c r="CN154" s="11">
        <v>0.97729999999999995</v>
      </c>
      <c r="CO154" s="11">
        <v>0.97729999999999995</v>
      </c>
      <c r="CP154" s="11">
        <v>0.97729999999999995</v>
      </c>
      <c r="CQ154" s="11">
        <v>0.97729999999999995</v>
      </c>
      <c r="CR154" s="11">
        <v>0.97729999999999995</v>
      </c>
      <c r="CS154" s="11">
        <v>0.97729999999999995</v>
      </c>
      <c r="CT154" s="11">
        <v>0.97729999999999995</v>
      </c>
      <c r="CU154" s="11">
        <v>0.97729999999999995</v>
      </c>
      <c r="CV154" s="11">
        <v>0.97729999999999995</v>
      </c>
      <c r="CW154" s="11">
        <v>0.97729999999999995</v>
      </c>
      <c r="CX154" s="11">
        <v>0.97729999999999995</v>
      </c>
      <c r="CY154" s="11">
        <v>0.97729999999999995</v>
      </c>
      <c r="CZ154" s="11">
        <v>0.97729999999999995</v>
      </c>
      <c r="DA154" s="11">
        <v>0.97729999999999995</v>
      </c>
      <c r="DB154" s="11">
        <v>0.97729999999999995</v>
      </c>
    </row>
    <row r="155" spans="1:106" x14ac:dyDescent="0.25">
      <c r="A155" s="102">
        <v>63</v>
      </c>
      <c r="B155" s="11">
        <v>1</v>
      </c>
      <c r="C155" s="11">
        <v>0.97570000000000001</v>
      </c>
      <c r="D155" s="11">
        <v>0.97740000000000005</v>
      </c>
      <c r="E155" s="11">
        <v>0.97899999999999998</v>
      </c>
      <c r="F155" s="11">
        <v>0.98040000000000005</v>
      </c>
      <c r="G155" s="11">
        <v>0.98129999999999995</v>
      </c>
      <c r="H155" s="11">
        <v>0.98180000000000001</v>
      </c>
      <c r="I155" s="11">
        <v>0.9819</v>
      </c>
      <c r="J155" s="11">
        <v>0.98160000000000003</v>
      </c>
      <c r="K155" s="11">
        <v>0.98099999999999998</v>
      </c>
      <c r="L155" s="11">
        <v>0.98019999999999996</v>
      </c>
      <c r="M155" s="11">
        <v>0.97919999999999996</v>
      </c>
      <c r="N155" s="11">
        <v>0.97819999999999996</v>
      </c>
      <c r="O155" s="11">
        <v>0.97729999999999995</v>
      </c>
      <c r="P155" s="11">
        <v>0.97660000000000002</v>
      </c>
      <c r="Q155" s="11">
        <v>0.97799999999999998</v>
      </c>
      <c r="R155" s="11">
        <v>0.97799999999999998</v>
      </c>
      <c r="S155" s="11">
        <v>0.97799999999999998</v>
      </c>
      <c r="T155" s="11">
        <v>0.97799999999999998</v>
      </c>
      <c r="U155" s="11">
        <v>0.97799999999999998</v>
      </c>
      <c r="V155" s="11">
        <v>0.97799999999999998</v>
      </c>
      <c r="W155" s="11">
        <v>0.97799999999999998</v>
      </c>
      <c r="X155" s="11">
        <v>0.97799999999999998</v>
      </c>
      <c r="Y155" s="11">
        <v>0.97799999999999998</v>
      </c>
      <c r="Z155" s="11">
        <v>0.97799999999999998</v>
      </c>
      <c r="AA155" s="11">
        <v>0.97799999999999998</v>
      </c>
      <c r="AB155" s="11">
        <v>0.97799999999999998</v>
      </c>
      <c r="AC155" s="11">
        <v>0.97799999999999998</v>
      </c>
      <c r="AD155" s="11">
        <v>0.97799999999999998</v>
      </c>
      <c r="AE155" s="11">
        <v>0.97799999999999998</v>
      </c>
      <c r="AF155" s="11">
        <v>0.97799999999999998</v>
      </c>
      <c r="AG155" s="11">
        <v>0.97799999999999998</v>
      </c>
      <c r="AH155" s="11">
        <v>0.97799999999999998</v>
      </c>
      <c r="AI155" s="11">
        <v>0.97799999999999998</v>
      </c>
      <c r="AJ155" s="11">
        <v>0.97799999999999998</v>
      </c>
      <c r="AK155" s="11">
        <v>0.97799999999999998</v>
      </c>
      <c r="AL155" s="11">
        <v>0.97799999999999998</v>
      </c>
      <c r="AM155" s="11">
        <v>0.97799999999999998</v>
      </c>
      <c r="AN155" s="11">
        <v>0.97799999999999998</v>
      </c>
      <c r="AO155" s="11">
        <v>0.97799999999999998</v>
      </c>
      <c r="AP155" s="11">
        <v>0.97799999999999998</v>
      </c>
      <c r="AQ155" s="11">
        <v>0.97799999999999998</v>
      </c>
      <c r="AR155" s="11">
        <v>0.97799999999999998</v>
      </c>
      <c r="AS155" s="11">
        <v>0.97799999999999998</v>
      </c>
      <c r="AT155" s="11">
        <v>0.97799999999999998</v>
      </c>
      <c r="AU155" s="11">
        <v>0.97799999999999998</v>
      </c>
      <c r="AV155" s="11">
        <v>0.97799999999999998</v>
      </c>
      <c r="AW155" s="11">
        <v>0.97799999999999998</v>
      </c>
      <c r="AX155" s="11">
        <v>0.97799999999999998</v>
      </c>
      <c r="AY155" s="11">
        <v>0.97799999999999998</v>
      </c>
      <c r="AZ155" s="11">
        <v>0.97799999999999998</v>
      </c>
      <c r="BA155" s="11">
        <v>0.97799999999999998</v>
      </c>
      <c r="BB155" s="11">
        <v>0.97799999999999998</v>
      </c>
      <c r="BC155" s="11">
        <v>0.97799999999999998</v>
      </c>
      <c r="BD155" s="11">
        <v>0.97799999999999998</v>
      </c>
      <c r="BE155" s="11">
        <v>0.97799999999999998</v>
      </c>
      <c r="BF155" s="11">
        <v>0.97799999999999998</v>
      </c>
      <c r="BG155" s="11">
        <v>0.97799999999999998</v>
      </c>
      <c r="BH155" s="11">
        <v>0.97799999999999998</v>
      </c>
      <c r="BI155" s="11">
        <v>0.97799999999999998</v>
      </c>
      <c r="BJ155" s="11">
        <v>0.97799999999999998</v>
      </c>
      <c r="BK155" s="11">
        <v>0.97799999999999998</v>
      </c>
      <c r="BL155" s="11">
        <v>0.97799999999999998</v>
      </c>
      <c r="BM155" s="11">
        <v>0.97799999999999998</v>
      </c>
      <c r="BN155" s="11">
        <v>0.97799999999999998</v>
      </c>
      <c r="BO155" s="11">
        <v>0.97799999999999998</v>
      </c>
      <c r="BP155" s="11">
        <v>0.97799999999999998</v>
      </c>
      <c r="BQ155" s="11">
        <v>0.97799999999999998</v>
      </c>
      <c r="BR155" s="11">
        <v>0.97799999999999998</v>
      </c>
      <c r="BS155" s="11">
        <v>0.97799999999999998</v>
      </c>
      <c r="BT155" s="11">
        <v>0.97799999999999998</v>
      </c>
      <c r="BU155" s="11">
        <v>0.97799999999999998</v>
      </c>
      <c r="BV155" s="11">
        <v>0.97799999999999998</v>
      </c>
      <c r="BW155" s="11">
        <v>0.97799999999999998</v>
      </c>
      <c r="BX155" s="11">
        <v>0.97799999999999998</v>
      </c>
      <c r="BY155" s="11">
        <v>0.97799999999999998</v>
      </c>
      <c r="BZ155" s="11">
        <v>0.97799999999999998</v>
      </c>
      <c r="CA155" s="11">
        <v>0.97799999999999998</v>
      </c>
      <c r="CB155" s="11">
        <v>0.97799999999999998</v>
      </c>
      <c r="CC155" s="11">
        <v>0.97799999999999998</v>
      </c>
      <c r="CD155" s="11">
        <v>0.97799999999999998</v>
      </c>
      <c r="CE155" s="11">
        <v>0.97799999999999998</v>
      </c>
      <c r="CF155" s="11">
        <v>0.97799999999999998</v>
      </c>
      <c r="CG155" s="11">
        <v>0.97799999999999998</v>
      </c>
      <c r="CH155" s="11">
        <v>0.97799999999999998</v>
      </c>
      <c r="CI155" s="11">
        <v>0.97799999999999998</v>
      </c>
      <c r="CJ155" s="11">
        <v>0.97799999999999998</v>
      </c>
      <c r="CK155" s="11">
        <v>0.97799999999999998</v>
      </c>
      <c r="CL155" s="11">
        <v>0.97799999999999998</v>
      </c>
      <c r="CM155" s="11">
        <v>0.97799999999999998</v>
      </c>
      <c r="CN155" s="11">
        <v>0.97799999999999998</v>
      </c>
      <c r="CO155" s="11">
        <v>0.97799999999999998</v>
      </c>
      <c r="CP155" s="11">
        <v>0.97799999999999998</v>
      </c>
      <c r="CQ155" s="11">
        <v>0.97799999999999998</v>
      </c>
      <c r="CR155" s="11">
        <v>0.97799999999999998</v>
      </c>
      <c r="CS155" s="11">
        <v>0.97799999999999998</v>
      </c>
      <c r="CT155" s="11">
        <v>0.97799999999999998</v>
      </c>
      <c r="CU155" s="11">
        <v>0.97799999999999998</v>
      </c>
      <c r="CV155" s="11">
        <v>0.97799999999999998</v>
      </c>
      <c r="CW155" s="11">
        <v>0.97799999999999998</v>
      </c>
      <c r="CX155" s="11">
        <v>0.97799999999999998</v>
      </c>
      <c r="CY155" s="11">
        <v>0.97799999999999998</v>
      </c>
      <c r="CZ155" s="11">
        <v>0.97799999999999998</v>
      </c>
      <c r="DA155" s="11">
        <v>0.97799999999999998</v>
      </c>
      <c r="DB155" s="11">
        <v>0.97799999999999998</v>
      </c>
    </row>
    <row r="156" spans="1:106" x14ac:dyDescent="0.25">
      <c r="A156" s="102">
        <v>64</v>
      </c>
      <c r="B156" s="11">
        <v>1</v>
      </c>
      <c r="C156" s="11">
        <v>0.97519999999999996</v>
      </c>
      <c r="D156" s="11">
        <v>0.9768</v>
      </c>
      <c r="E156" s="11">
        <v>0.97840000000000005</v>
      </c>
      <c r="F156" s="11">
        <v>0.9798</v>
      </c>
      <c r="G156" s="11">
        <v>0.98080000000000001</v>
      </c>
      <c r="H156" s="11">
        <v>0.98140000000000005</v>
      </c>
      <c r="I156" s="11">
        <v>0.98170000000000002</v>
      </c>
      <c r="J156" s="11">
        <v>0.98170000000000002</v>
      </c>
      <c r="K156" s="11">
        <v>0.98129999999999995</v>
      </c>
      <c r="L156" s="11">
        <v>0.98060000000000003</v>
      </c>
      <c r="M156" s="11">
        <v>0.9798</v>
      </c>
      <c r="N156" s="11">
        <v>0.97889999999999999</v>
      </c>
      <c r="O156" s="11">
        <v>0.97799999999999998</v>
      </c>
      <c r="P156" s="11">
        <v>0.97729999999999995</v>
      </c>
      <c r="Q156" s="11">
        <v>0.97870000000000001</v>
      </c>
      <c r="R156" s="11">
        <v>0.97870000000000001</v>
      </c>
      <c r="S156" s="11">
        <v>0.97870000000000001</v>
      </c>
      <c r="T156" s="11">
        <v>0.97870000000000001</v>
      </c>
      <c r="U156" s="11">
        <v>0.97870000000000001</v>
      </c>
      <c r="V156" s="11">
        <v>0.97870000000000001</v>
      </c>
      <c r="W156" s="11">
        <v>0.97870000000000001</v>
      </c>
      <c r="X156" s="11">
        <v>0.97870000000000001</v>
      </c>
      <c r="Y156" s="11">
        <v>0.97870000000000001</v>
      </c>
      <c r="Z156" s="11">
        <v>0.97870000000000001</v>
      </c>
      <c r="AA156" s="11">
        <v>0.97870000000000001</v>
      </c>
      <c r="AB156" s="11">
        <v>0.97870000000000001</v>
      </c>
      <c r="AC156" s="11">
        <v>0.97870000000000001</v>
      </c>
      <c r="AD156" s="11">
        <v>0.97870000000000001</v>
      </c>
      <c r="AE156" s="11">
        <v>0.97870000000000001</v>
      </c>
      <c r="AF156" s="11">
        <v>0.97870000000000001</v>
      </c>
      <c r="AG156" s="11">
        <v>0.97870000000000001</v>
      </c>
      <c r="AH156" s="11">
        <v>0.97870000000000001</v>
      </c>
      <c r="AI156" s="11">
        <v>0.97870000000000001</v>
      </c>
      <c r="AJ156" s="11">
        <v>0.97870000000000001</v>
      </c>
      <c r="AK156" s="11">
        <v>0.97870000000000001</v>
      </c>
      <c r="AL156" s="11">
        <v>0.97870000000000001</v>
      </c>
      <c r="AM156" s="11">
        <v>0.97870000000000001</v>
      </c>
      <c r="AN156" s="11">
        <v>0.97870000000000001</v>
      </c>
      <c r="AO156" s="11">
        <v>0.97870000000000001</v>
      </c>
      <c r="AP156" s="11">
        <v>0.97870000000000001</v>
      </c>
      <c r="AQ156" s="11">
        <v>0.97870000000000001</v>
      </c>
      <c r="AR156" s="11">
        <v>0.97870000000000001</v>
      </c>
      <c r="AS156" s="11">
        <v>0.97870000000000001</v>
      </c>
      <c r="AT156" s="11">
        <v>0.97870000000000001</v>
      </c>
      <c r="AU156" s="11">
        <v>0.97870000000000001</v>
      </c>
      <c r="AV156" s="11">
        <v>0.97870000000000001</v>
      </c>
      <c r="AW156" s="11">
        <v>0.97870000000000001</v>
      </c>
      <c r="AX156" s="11">
        <v>0.97870000000000001</v>
      </c>
      <c r="AY156" s="11">
        <v>0.97870000000000001</v>
      </c>
      <c r="AZ156" s="11">
        <v>0.97870000000000001</v>
      </c>
      <c r="BA156" s="11">
        <v>0.97870000000000001</v>
      </c>
      <c r="BB156" s="11">
        <v>0.97870000000000001</v>
      </c>
      <c r="BC156" s="11">
        <v>0.97870000000000001</v>
      </c>
      <c r="BD156" s="11">
        <v>0.97870000000000001</v>
      </c>
      <c r="BE156" s="11">
        <v>0.97870000000000001</v>
      </c>
      <c r="BF156" s="11">
        <v>0.97870000000000001</v>
      </c>
      <c r="BG156" s="11">
        <v>0.97870000000000001</v>
      </c>
      <c r="BH156" s="11">
        <v>0.97870000000000001</v>
      </c>
      <c r="BI156" s="11">
        <v>0.97870000000000001</v>
      </c>
      <c r="BJ156" s="11">
        <v>0.97870000000000001</v>
      </c>
      <c r="BK156" s="11">
        <v>0.97870000000000001</v>
      </c>
      <c r="BL156" s="11">
        <v>0.97870000000000001</v>
      </c>
      <c r="BM156" s="11">
        <v>0.97870000000000001</v>
      </c>
      <c r="BN156" s="11">
        <v>0.97870000000000001</v>
      </c>
      <c r="BO156" s="11">
        <v>0.97870000000000001</v>
      </c>
      <c r="BP156" s="11">
        <v>0.97870000000000001</v>
      </c>
      <c r="BQ156" s="11">
        <v>0.97870000000000001</v>
      </c>
      <c r="BR156" s="11">
        <v>0.97870000000000001</v>
      </c>
      <c r="BS156" s="11">
        <v>0.97870000000000001</v>
      </c>
      <c r="BT156" s="11">
        <v>0.97870000000000001</v>
      </c>
      <c r="BU156" s="11">
        <v>0.97870000000000001</v>
      </c>
      <c r="BV156" s="11">
        <v>0.97870000000000001</v>
      </c>
      <c r="BW156" s="11">
        <v>0.97870000000000001</v>
      </c>
      <c r="BX156" s="11">
        <v>0.97870000000000001</v>
      </c>
      <c r="BY156" s="11">
        <v>0.97870000000000001</v>
      </c>
      <c r="BZ156" s="11">
        <v>0.97870000000000001</v>
      </c>
      <c r="CA156" s="11">
        <v>0.97870000000000001</v>
      </c>
      <c r="CB156" s="11">
        <v>0.97870000000000001</v>
      </c>
      <c r="CC156" s="11">
        <v>0.97870000000000001</v>
      </c>
      <c r="CD156" s="11">
        <v>0.97870000000000001</v>
      </c>
      <c r="CE156" s="11">
        <v>0.97870000000000001</v>
      </c>
      <c r="CF156" s="11">
        <v>0.97870000000000001</v>
      </c>
      <c r="CG156" s="11">
        <v>0.97870000000000001</v>
      </c>
      <c r="CH156" s="11">
        <v>0.97870000000000001</v>
      </c>
      <c r="CI156" s="11">
        <v>0.97870000000000001</v>
      </c>
      <c r="CJ156" s="11">
        <v>0.97870000000000001</v>
      </c>
      <c r="CK156" s="11">
        <v>0.97870000000000001</v>
      </c>
      <c r="CL156" s="11">
        <v>0.97870000000000001</v>
      </c>
      <c r="CM156" s="11">
        <v>0.97870000000000001</v>
      </c>
      <c r="CN156" s="11">
        <v>0.97870000000000001</v>
      </c>
      <c r="CO156" s="11">
        <v>0.97870000000000001</v>
      </c>
      <c r="CP156" s="11">
        <v>0.97870000000000001</v>
      </c>
      <c r="CQ156" s="11">
        <v>0.97870000000000001</v>
      </c>
      <c r="CR156" s="11">
        <v>0.97870000000000001</v>
      </c>
      <c r="CS156" s="11">
        <v>0.97870000000000001</v>
      </c>
      <c r="CT156" s="11">
        <v>0.97870000000000001</v>
      </c>
      <c r="CU156" s="11">
        <v>0.97870000000000001</v>
      </c>
      <c r="CV156" s="11">
        <v>0.97870000000000001</v>
      </c>
      <c r="CW156" s="11">
        <v>0.97870000000000001</v>
      </c>
      <c r="CX156" s="11">
        <v>0.97870000000000001</v>
      </c>
      <c r="CY156" s="11">
        <v>0.97870000000000001</v>
      </c>
      <c r="CZ156" s="11">
        <v>0.97870000000000001</v>
      </c>
      <c r="DA156" s="11">
        <v>0.97870000000000001</v>
      </c>
      <c r="DB156" s="11">
        <v>0.97870000000000001</v>
      </c>
    </row>
    <row r="157" spans="1:106" x14ac:dyDescent="0.25">
      <c r="A157" s="102">
        <v>65</v>
      </c>
      <c r="B157" s="11">
        <v>1</v>
      </c>
      <c r="C157" s="11">
        <v>0.97509999999999997</v>
      </c>
      <c r="D157" s="11">
        <v>0.97650000000000003</v>
      </c>
      <c r="E157" s="11">
        <v>0.97799999999999998</v>
      </c>
      <c r="F157" s="11">
        <v>0.97929999999999995</v>
      </c>
      <c r="G157" s="11">
        <v>0.98029999999999995</v>
      </c>
      <c r="H157" s="11">
        <v>0.98109999999999997</v>
      </c>
      <c r="I157" s="11">
        <v>0.98160000000000003</v>
      </c>
      <c r="J157" s="11">
        <v>0.98170000000000002</v>
      </c>
      <c r="K157" s="11">
        <v>0.98150000000000004</v>
      </c>
      <c r="L157" s="11">
        <v>0.98099999999999998</v>
      </c>
      <c r="M157" s="11">
        <v>0.98029999999999995</v>
      </c>
      <c r="N157" s="11">
        <v>0.97950000000000004</v>
      </c>
      <c r="O157" s="11">
        <v>0.97870000000000001</v>
      </c>
      <c r="P157" s="11">
        <v>0.97809999999999997</v>
      </c>
      <c r="Q157" s="11">
        <v>0.97940000000000005</v>
      </c>
      <c r="R157" s="11">
        <v>0.97940000000000005</v>
      </c>
      <c r="S157" s="11">
        <v>0.97940000000000005</v>
      </c>
      <c r="T157" s="11">
        <v>0.97940000000000005</v>
      </c>
      <c r="U157" s="11">
        <v>0.97940000000000005</v>
      </c>
      <c r="V157" s="11">
        <v>0.97940000000000005</v>
      </c>
      <c r="W157" s="11">
        <v>0.97940000000000005</v>
      </c>
      <c r="X157" s="11">
        <v>0.97940000000000005</v>
      </c>
      <c r="Y157" s="11">
        <v>0.97940000000000005</v>
      </c>
      <c r="Z157" s="11">
        <v>0.97940000000000005</v>
      </c>
      <c r="AA157" s="11">
        <v>0.97940000000000005</v>
      </c>
      <c r="AB157" s="11">
        <v>0.97940000000000005</v>
      </c>
      <c r="AC157" s="11">
        <v>0.97940000000000005</v>
      </c>
      <c r="AD157" s="11">
        <v>0.97940000000000005</v>
      </c>
      <c r="AE157" s="11">
        <v>0.97940000000000005</v>
      </c>
      <c r="AF157" s="11">
        <v>0.97940000000000005</v>
      </c>
      <c r="AG157" s="11">
        <v>0.97940000000000005</v>
      </c>
      <c r="AH157" s="11">
        <v>0.97940000000000005</v>
      </c>
      <c r="AI157" s="11">
        <v>0.97940000000000005</v>
      </c>
      <c r="AJ157" s="11">
        <v>0.97940000000000005</v>
      </c>
      <c r="AK157" s="11">
        <v>0.97940000000000005</v>
      </c>
      <c r="AL157" s="11">
        <v>0.97940000000000005</v>
      </c>
      <c r="AM157" s="11">
        <v>0.97940000000000005</v>
      </c>
      <c r="AN157" s="11">
        <v>0.97940000000000005</v>
      </c>
      <c r="AO157" s="11">
        <v>0.97940000000000005</v>
      </c>
      <c r="AP157" s="11">
        <v>0.97940000000000005</v>
      </c>
      <c r="AQ157" s="11">
        <v>0.97940000000000005</v>
      </c>
      <c r="AR157" s="11">
        <v>0.97940000000000005</v>
      </c>
      <c r="AS157" s="11">
        <v>0.97940000000000005</v>
      </c>
      <c r="AT157" s="11">
        <v>0.97940000000000005</v>
      </c>
      <c r="AU157" s="11">
        <v>0.97940000000000005</v>
      </c>
      <c r="AV157" s="11">
        <v>0.97940000000000005</v>
      </c>
      <c r="AW157" s="11">
        <v>0.97940000000000005</v>
      </c>
      <c r="AX157" s="11">
        <v>0.97940000000000005</v>
      </c>
      <c r="AY157" s="11">
        <v>0.97940000000000005</v>
      </c>
      <c r="AZ157" s="11">
        <v>0.97940000000000005</v>
      </c>
      <c r="BA157" s="11">
        <v>0.97940000000000005</v>
      </c>
      <c r="BB157" s="11">
        <v>0.97940000000000005</v>
      </c>
      <c r="BC157" s="11">
        <v>0.97940000000000005</v>
      </c>
      <c r="BD157" s="11">
        <v>0.97940000000000005</v>
      </c>
      <c r="BE157" s="11">
        <v>0.97940000000000005</v>
      </c>
      <c r="BF157" s="11">
        <v>0.97940000000000005</v>
      </c>
      <c r="BG157" s="11">
        <v>0.97940000000000005</v>
      </c>
      <c r="BH157" s="11">
        <v>0.97940000000000005</v>
      </c>
      <c r="BI157" s="11">
        <v>0.97940000000000005</v>
      </c>
      <c r="BJ157" s="11">
        <v>0.97940000000000005</v>
      </c>
      <c r="BK157" s="11">
        <v>0.97940000000000005</v>
      </c>
      <c r="BL157" s="11">
        <v>0.97940000000000005</v>
      </c>
      <c r="BM157" s="11">
        <v>0.97940000000000005</v>
      </c>
      <c r="BN157" s="11">
        <v>0.97940000000000005</v>
      </c>
      <c r="BO157" s="11">
        <v>0.97940000000000005</v>
      </c>
      <c r="BP157" s="11">
        <v>0.97940000000000005</v>
      </c>
      <c r="BQ157" s="11">
        <v>0.97940000000000005</v>
      </c>
      <c r="BR157" s="11">
        <v>0.97940000000000005</v>
      </c>
      <c r="BS157" s="11">
        <v>0.97940000000000005</v>
      </c>
      <c r="BT157" s="11">
        <v>0.97940000000000005</v>
      </c>
      <c r="BU157" s="11">
        <v>0.97940000000000005</v>
      </c>
      <c r="BV157" s="11">
        <v>0.97940000000000005</v>
      </c>
      <c r="BW157" s="11">
        <v>0.97940000000000005</v>
      </c>
      <c r="BX157" s="11">
        <v>0.97940000000000005</v>
      </c>
      <c r="BY157" s="11">
        <v>0.97940000000000005</v>
      </c>
      <c r="BZ157" s="11">
        <v>0.97940000000000005</v>
      </c>
      <c r="CA157" s="11">
        <v>0.97940000000000005</v>
      </c>
      <c r="CB157" s="11">
        <v>0.97940000000000005</v>
      </c>
      <c r="CC157" s="11">
        <v>0.97940000000000005</v>
      </c>
      <c r="CD157" s="11">
        <v>0.97940000000000005</v>
      </c>
      <c r="CE157" s="11">
        <v>0.97940000000000005</v>
      </c>
      <c r="CF157" s="11">
        <v>0.97940000000000005</v>
      </c>
      <c r="CG157" s="11">
        <v>0.97940000000000005</v>
      </c>
      <c r="CH157" s="11">
        <v>0.97940000000000005</v>
      </c>
      <c r="CI157" s="11">
        <v>0.97940000000000005</v>
      </c>
      <c r="CJ157" s="11">
        <v>0.97940000000000005</v>
      </c>
      <c r="CK157" s="11">
        <v>0.97940000000000005</v>
      </c>
      <c r="CL157" s="11">
        <v>0.97940000000000005</v>
      </c>
      <c r="CM157" s="11">
        <v>0.97940000000000005</v>
      </c>
      <c r="CN157" s="11">
        <v>0.97940000000000005</v>
      </c>
      <c r="CO157" s="11">
        <v>0.97940000000000005</v>
      </c>
      <c r="CP157" s="11">
        <v>0.97940000000000005</v>
      </c>
      <c r="CQ157" s="11">
        <v>0.97940000000000005</v>
      </c>
      <c r="CR157" s="11">
        <v>0.97940000000000005</v>
      </c>
      <c r="CS157" s="11">
        <v>0.97940000000000005</v>
      </c>
      <c r="CT157" s="11">
        <v>0.97940000000000005</v>
      </c>
      <c r="CU157" s="11">
        <v>0.97940000000000005</v>
      </c>
      <c r="CV157" s="11">
        <v>0.97940000000000005</v>
      </c>
      <c r="CW157" s="11">
        <v>0.97940000000000005</v>
      </c>
      <c r="CX157" s="11">
        <v>0.97940000000000005</v>
      </c>
      <c r="CY157" s="11">
        <v>0.97940000000000005</v>
      </c>
      <c r="CZ157" s="11">
        <v>0.97940000000000005</v>
      </c>
      <c r="DA157" s="11">
        <v>0.97940000000000005</v>
      </c>
      <c r="DB157" s="11">
        <v>0.97940000000000005</v>
      </c>
    </row>
    <row r="158" spans="1:106" x14ac:dyDescent="0.25">
      <c r="A158" s="102">
        <v>66</v>
      </c>
      <c r="B158" s="11">
        <v>1</v>
      </c>
      <c r="C158" s="11">
        <v>0.97519999999999996</v>
      </c>
      <c r="D158" s="11">
        <v>0.97650000000000003</v>
      </c>
      <c r="E158" s="11">
        <v>0.97770000000000001</v>
      </c>
      <c r="F158" s="11">
        <v>0.97899999999999998</v>
      </c>
      <c r="G158" s="11">
        <v>0.98</v>
      </c>
      <c r="H158" s="11">
        <v>0.98080000000000001</v>
      </c>
      <c r="I158" s="11">
        <v>0.98140000000000005</v>
      </c>
      <c r="J158" s="11">
        <v>0.98170000000000002</v>
      </c>
      <c r="K158" s="11">
        <v>0.98170000000000002</v>
      </c>
      <c r="L158" s="11">
        <v>0.98140000000000005</v>
      </c>
      <c r="M158" s="11">
        <v>0.98080000000000001</v>
      </c>
      <c r="N158" s="11">
        <v>0.98009999999999997</v>
      </c>
      <c r="O158" s="11">
        <v>0.97940000000000005</v>
      </c>
      <c r="P158" s="11">
        <v>0.9788</v>
      </c>
      <c r="Q158" s="11">
        <v>0.98019999999999996</v>
      </c>
      <c r="R158" s="11">
        <v>0.98019999999999996</v>
      </c>
      <c r="S158" s="11">
        <v>0.98019999999999996</v>
      </c>
      <c r="T158" s="11">
        <v>0.98019999999999996</v>
      </c>
      <c r="U158" s="11">
        <v>0.98019999999999996</v>
      </c>
      <c r="V158" s="11">
        <v>0.98019999999999996</v>
      </c>
      <c r="W158" s="11">
        <v>0.98019999999999996</v>
      </c>
      <c r="X158" s="11">
        <v>0.98019999999999996</v>
      </c>
      <c r="Y158" s="11">
        <v>0.98019999999999996</v>
      </c>
      <c r="Z158" s="11">
        <v>0.98019999999999996</v>
      </c>
      <c r="AA158" s="11">
        <v>0.98019999999999996</v>
      </c>
      <c r="AB158" s="11">
        <v>0.98019999999999996</v>
      </c>
      <c r="AC158" s="11">
        <v>0.98019999999999996</v>
      </c>
      <c r="AD158" s="11">
        <v>0.98019999999999996</v>
      </c>
      <c r="AE158" s="11">
        <v>0.98019999999999996</v>
      </c>
      <c r="AF158" s="11">
        <v>0.98019999999999996</v>
      </c>
      <c r="AG158" s="11">
        <v>0.98019999999999996</v>
      </c>
      <c r="AH158" s="11">
        <v>0.98019999999999996</v>
      </c>
      <c r="AI158" s="11">
        <v>0.98019999999999996</v>
      </c>
      <c r="AJ158" s="11">
        <v>0.98019999999999996</v>
      </c>
      <c r="AK158" s="11">
        <v>0.98019999999999996</v>
      </c>
      <c r="AL158" s="11">
        <v>0.98019999999999996</v>
      </c>
      <c r="AM158" s="11">
        <v>0.98019999999999996</v>
      </c>
      <c r="AN158" s="11">
        <v>0.98019999999999996</v>
      </c>
      <c r="AO158" s="11">
        <v>0.98019999999999996</v>
      </c>
      <c r="AP158" s="11">
        <v>0.98019999999999996</v>
      </c>
      <c r="AQ158" s="11">
        <v>0.98019999999999996</v>
      </c>
      <c r="AR158" s="11">
        <v>0.98019999999999996</v>
      </c>
      <c r="AS158" s="11">
        <v>0.98019999999999996</v>
      </c>
      <c r="AT158" s="11">
        <v>0.98019999999999996</v>
      </c>
      <c r="AU158" s="11">
        <v>0.98019999999999996</v>
      </c>
      <c r="AV158" s="11">
        <v>0.98019999999999996</v>
      </c>
      <c r="AW158" s="11">
        <v>0.98019999999999996</v>
      </c>
      <c r="AX158" s="11">
        <v>0.98019999999999996</v>
      </c>
      <c r="AY158" s="11">
        <v>0.98019999999999996</v>
      </c>
      <c r="AZ158" s="11">
        <v>0.98019999999999996</v>
      </c>
      <c r="BA158" s="11">
        <v>0.98019999999999996</v>
      </c>
      <c r="BB158" s="11">
        <v>0.98019999999999996</v>
      </c>
      <c r="BC158" s="11">
        <v>0.98019999999999996</v>
      </c>
      <c r="BD158" s="11">
        <v>0.98019999999999996</v>
      </c>
      <c r="BE158" s="11">
        <v>0.98019999999999996</v>
      </c>
      <c r="BF158" s="11">
        <v>0.98019999999999996</v>
      </c>
      <c r="BG158" s="11">
        <v>0.98019999999999996</v>
      </c>
      <c r="BH158" s="11">
        <v>0.98019999999999996</v>
      </c>
      <c r="BI158" s="11">
        <v>0.98019999999999996</v>
      </c>
      <c r="BJ158" s="11">
        <v>0.98019999999999996</v>
      </c>
      <c r="BK158" s="11">
        <v>0.98019999999999996</v>
      </c>
      <c r="BL158" s="11">
        <v>0.98019999999999996</v>
      </c>
      <c r="BM158" s="11">
        <v>0.98019999999999996</v>
      </c>
      <c r="BN158" s="11">
        <v>0.98019999999999996</v>
      </c>
      <c r="BO158" s="11">
        <v>0.98019999999999996</v>
      </c>
      <c r="BP158" s="11">
        <v>0.98019999999999996</v>
      </c>
      <c r="BQ158" s="11">
        <v>0.98019999999999996</v>
      </c>
      <c r="BR158" s="11">
        <v>0.98019999999999996</v>
      </c>
      <c r="BS158" s="11">
        <v>0.98019999999999996</v>
      </c>
      <c r="BT158" s="11">
        <v>0.98019999999999996</v>
      </c>
      <c r="BU158" s="11">
        <v>0.98019999999999996</v>
      </c>
      <c r="BV158" s="11">
        <v>0.98019999999999996</v>
      </c>
      <c r="BW158" s="11">
        <v>0.98019999999999996</v>
      </c>
      <c r="BX158" s="11">
        <v>0.98019999999999996</v>
      </c>
      <c r="BY158" s="11">
        <v>0.98019999999999996</v>
      </c>
      <c r="BZ158" s="11">
        <v>0.98019999999999996</v>
      </c>
      <c r="CA158" s="11">
        <v>0.98019999999999996</v>
      </c>
      <c r="CB158" s="11">
        <v>0.98019999999999996</v>
      </c>
      <c r="CC158" s="11">
        <v>0.98019999999999996</v>
      </c>
      <c r="CD158" s="11">
        <v>0.98019999999999996</v>
      </c>
      <c r="CE158" s="11">
        <v>0.98019999999999996</v>
      </c>
      <c r="CF158" s="11">
        <v>0.98019999999999996</v>
      </c>
      <c r="CG158" s="11">
        <v>0.98019999999999996</v>
      </c>
      <c r="CH158" s="11">
        <v>0.98019999999999996</v>
      </c>
      <c r="CI158" s="11">
        <v>0.98019999999999996</v>
      </c>
      <c r="CJ158" s="11">
        <v>0.98019999999999996</v>
      </c>
      <c r="CK158" s="11">
        <v>0.98019999999999996</v>
      </c>
      <c r="CL158" s="11">
        <v>0.98019999999999996</v>
      </c>
      <c r="CM158" s="11">
        <v>0.98019999999999996</v>
      </c>
      <c r="CN158" s="11">
        <v>0.98019999999999996</v>
      </c>
      <c r="CO158" s="11">
        <v>0.98019999999999996</v>
      </c>
      <c r="CP158" s="11">
        <v>0.98019999999999996</v>
      </c>
      <c r="CQ158" s="11">
        <v>0.98019999999999996</v>
      </c>
      <c r="CR158" s="11">
        <v>0.98019999999999996</v>
      </c>
      <c r="CS158" s="11">
        <v>0.98019999999999996</v>
      </c>
      <c r="CT158" s="11">
        <v>0.98019999999999996</v>
      </c>
      <c r="CU158" s="11">
        <v>0.98019999999999996</v>
      </c>
      <c r="CV158" s="11">
        <v>0.98019999999999996</v>
      </c>
      <c r="CW158" s="11">
        <v>0.98019999999999996</v>
      </c>
      <c r="CX158" s="11">
        <v>0.98019999999999996</v>
      </c>
      <c r="CY158" s="11">
        <v>0.98019999999999996</v>
      </c>
      <c r="CZ158" s="11">
        <v>0.98019999999999996</v>
      </c>
      <c r="DA158" s="11">
        <v>0.98019999999999996</v>
      </c>
      <c r="DB158" s="11">
        <v>0.98019999999999996</v>
      </c>
    </row>
    <row r="159" spans="1:106" x14ac:dyDescent="0.25">
      <c r="A159" s="102">
        <v>67</v>
      </c>
      <c r="B159" s="11">
        <v>1</v>
      </c>
      <c r="C159" s="11">
        <v>0.97570000000000001</v>
      </c>
      <c r="D159" s="11">
        <v>0.97660000000000002</v>
      </c>
      <c r="E159" s="11">
        <v>0.97770000000000001</v>
      </c>
      <c r="F159" s="11">
        <v>0.9788</v>
      </c>
      <c r="G159" s="11">
        <v>0.9798</v>
      </c>
      <c r="H159" s="11">
        <v>0.98060000000000003</v>
      </c>
      <c r="I159" s="11">
        <v>0.98129999999999995</v>
      </c>
      <c r="J159" s="11">
        <v>0.98170000000000002</v>
      </c>
      <c r="K159" s="11">
        <v>0.9819</v>
      </c>
      <c r="L159" s="11">
        <v>0.98170000000000002</v>
      </c>
      <c r="M159" s="11">
        <v>0.98129999999999995</v>
      </c>
      <c r="N159" s="11">
        <v>0.98070000000000002</v>
      </c>
      <c r="O159" s="11">
        <v>0.98009999999999997</v>
      </c>
      <c r="P159" s="11">
        <v>0.97950000000000004</v>
      </c>
      <c r="Q159" s="11">
        <v>0.98089999999999999</v>
      </c>
      <c r="R159" s="11">
        <v>0.98089999999999999</v>
      </c>
      <c r="S159" s="11">
        <v>0.98089999999999999</v>
      </c>
      <c r="T159" s="11">
        <v>0.98089999999999999</v>
      </c>
      <c r="U159" s="11">
        <v>0.98089999999999999</v>
      </c>
      <c r="V159" s="11">
        <v>0.98089999999999999</v>
      </c>
      <c r="W159" s="11">
        <v>0.98089999999999999</v>
      </c>
      <c r="X159" s="11">
        <v>0.98089999999999999</v>
      </c>
      <c r="Y159" s="11">
        <v>0.98089999999999999</v>
      </c>
      <c r="Z159" s="11">
        <v>0.98089999999999999</v>
      </c>
      <c r="AA159" s="11">
        <v>0.98089999999999999</v>
      </c>
      <c r="AB159" s="11">
        <v>0.98089999999999999</v>
      </c>
      <c r="AC159" s="11">
        <v>0.98089999999999999</v>
      </c>
      <c r="AD159" s="11">
        <v>0.98089999999999999</v>
      </c>
      <c r="AE159" s="11">
        <v>0.98089999999999999</v>
      </c>
      <c r="AF159" s="11">
        <v>0.98089999999999999</v>
      </c>
      <c r="AG159" s="11">
        <v>0.98089999999999999</v>
      </c>
      <c r="AH159" s="11">
        <v>0.98089999999999999</v>
      </c>
      <c r="AI159" s="11">
        <v>0.98089999999999999</v>
      </c>
      <c r="AJ159" s="11">
        <v>0.98089999999999999</v>
      </c>
      <c r="AK159" s="11">
        <v>0.98089999999999999</v>
      </c>
      <c r="AL159" s="11">
        <v>0.98089999999999999</v>
      </c>
      <c r="AM159" s="11">
        <v>0.98089999999999999</v>
      </c>
      <c r="AN159" s="11">
        <v>0.98089999999999999</v>
      </c>
      <c r="AO159" s="11">
        <v>0.98089999999999999</v>
      </c>
      <c r="AP159" s="11">
        <v>0.98089999999999999</v>
      </c>
      <c r="AQ159" s="11">
        <v>0.98089999999999999</v>
      </c>
      <c r="AR159" s="11">
        <v>0.98089999999999999</v>
      </c>
      <c r="AS159" s="11">
        <v>0.98089999999999999</v>
      </c>
      <c r="AT159" s="11">
        <v>0.98089999999999999</v>
      </c>
      <c r="AU159" s="11">
        <v>0.98089999999999999</v>
      </c>
      <c r="AV159" s="11">
        <v>0.98089999999999999</v>
      </c>
      <c r="AW159" s="11">
        <v>0.98089999999999999</v>
      </c>
      <c r="AX159" s="11">
        <v>0.98089999999999999</v>
      </c>
      <c r="AY159" s="11">
        <v>0.98089999999999999</v>
      </c>
      <c r="AZ159" s="11">
        <v>0.98089999999999999</v>
      </c>
      <c r="BA159" s="11">
        <v>0.98089999999999999</v>
      </c>
      <c r="BB159" s="11">
        <v>0.98089999999999999</v>
      </c>
      <c r="BC159" s="11">
        <v>0.98089999999999999</v>
      </c>
      <c r="BD159" s="11">
        <v>0.98089999999999999</v>
      </c>
      <c r="BE159" s="11">
        <v>0.98089999999999999</v>
      </c>
      <c r="BF159" s="11">
        <v>0.98089999999999999</v>
      </c>
      <c r="BG159" s="11">
        <v>0.98089999999999999</v>
      </c>
      <c r="BH159" s="11">
        <v>0.98089999999999999</v>
      </c>
      <c r="BI159" s="11">
        <v>0.98089999999999999</v>
      </c>
      <c r="BJ159" s="11">
        <v>0.98089999999999999</v>
      </c>
      <c r="BK159" s="11">
        <v>0.98089999999999999</v>
      </c>
      <c r="BL159" s="11">
        <v>0.98089999999999999</v>
      </c>
      <c r="BM159" s="11">
        <v>0.98089999999999999</v>
      </c>
      <c r="BN159" s="11">
        <v>0.98089999999999999</v>
      </c>
      <c r="BO159" s="11">
        <v>0.98089999999999999</v>
      </c>
      <c r="BP159" s="11">
        <v>0.98089999999999999</v>
      </c>
      <c r="BQ159" s="11">
        <v>0.98089999999999999</v>
      </c>
      <c r="BR159" s="11">
        <v>0.98089999999999999</v>
      </c>
      <c r="BS159" s="11">
        <v>0.98089999999999999</v>
      </c>
      <c r="BT159" s="11">
        <v>0.98089999999999999</v>
      </c>
      <c r="BU159" s="11">
        <v>0.98089999999999999</v>
      </c>
      <c r="BV159" s="11">
        <v>0.98089999999999999</v>
      </c>
      <c r="BW159" s="11">
        <v>0.98089999999999999</v>
      </c>
      <c r="BX159" s="11">
        <v>0.98089999999999999</v>
      </c>
      <c r="BY159" s="11">
        <v>0.98089999999999999</v>
      </c>
      <c r="BZ159" s="11">
        <v>0.98089999999999999</v>
      </c>
      <c r="CA159" s="11">
        <v>0.98089999999999999</v>
      </c>
      <c r="CB159" s="11">
        <v>0.98089999999999999</v>
      </c>
      <c r="CC159" s="11">
        <v>0.98089999999999999</v>
      </c>
      <c r="CD159" s="11">
        <v>0.98089999999999999</v>
      </c>
      <c r="CE159" s="11">
        <v>0.98089999999999999</v>
      </c>
      <c r="CF159" s="11">
        <v>0.98089999999999999</v>
      </c>
      <c r="CG159" s="11">
        <v>0.98089999999999999</v>
      </c>
      <c r="CH159" s="11">
        <v>0.98089999999999999</v>
      </c>
      <c r="CI159" s="11">
        <v>0.98089999999999999</v>
      </c>
      <c r="CJ159" s="11">
        <v>0.98089999999999999</v>
      </c>
      <c r="CK159" s="11">
        <v>0.98089999999999999</v>
      </c>
      <c r="CL159" s="11">
        <v>0.98089999999999999</v>
      </c>
      <c r="CM159" s="11">
        <v>0.98089999999999999</v>
      </c>
      <c r="CN159" s="11">
        <v>0.98089999999999999</v>
      </c>
      <c r="CO159" s="11">
        <v>0.98089999999999999</v>
      </c>
      <c r="CP159" s="11">
        <v>0.98089999999999999</v>
      </c>
      <c r="CQ159" s="11">
        <v>0.98089999999999999</v>
      </c>
      <c r="CR159" s="11">
        <v>0.98089999999999999</v>
      </c>
      <c r="CS159" s="11">
        <v>0.98089999999999999</v>
      </c>
      <c r="CT159" s="11">
        <v>0.98089999999999999</v>
      </c>
      <c r="CU159" s="11">
        <v>0.98089999999999999</v>
      </c>
      <c r="CV159" s="11">
        <v>0.98089999999999999</v>
      </c>
      <c r="CW159" s="11">
        <v>0.98089999999999999</v>
      </c>
      <c r="CX159" s="11">
        <v>0.98089999999999999</v>
      </c>
      <c r="CY159" s="11">
        <v>0.98089999999999999</v>
      </c>
      <c r="CZ159" s="11">
        <v>0.98089999999999999</v>
      </c>
      <c r="DA159" s="11">
        <v>0.98089999999999999</v>
      </c>
      <c r="DB159" s="11">
        <v>0.98089999999999999</v>
      </c>
    </row>
    <row r="160" spans="1:106" x14ac:dyDescent="0.25">
      <c r="A160" s="102">
        <v>68</v>
      </c>
      <c r="B160" s="11">
        <v>1</v>
      </c>
      <c r="C160" s="11">
        <v>0.97629999999999995</v>
      </c>
      <c r="D160" s="11">
        <v>0.97699999999999998</v>
      </c>
      <c r="E160" s="11">
        <v>0.97789999999999999</v>
      </c>
      <c r="F160" s="11">
        <v>0.9788</v>
      </c>
      <c r="G160" s="11">
        <v>0.9798</v>
      </c>
      <c r="H160" s="11">
        <v>0.98060000000000003</v>
      </c>
      <c r="I160" s="11">
        <v>0.98129999999999995</v>
      </c>
      <c r="J160" s="11">
        <v>0.98180000000000001</v>
      </c>
      <c r="K160" s="11">
        <v>0.98199999999999998</v>
      </c>
      <c r="L160" s="11">
        <v>0.98199999999999998</v>
      </c>
      <c r="M160" s="11">
        <v>0.98180000000000001</v>
      </c>
      <c r="N160" s="11">
        <v>0.98129999999999995</v>
      </c>
      <c r="O160" s="11">
        <v>0.98080000000000001</v>
      </c>
      <c r="P160" s="11">
        <v>0.98019999999999996</v>
      </c>
      <c r="Q160" s="11">
        <v>0.98160000000000003</v>
      </c>
      <c r="R160" s="11">
        <v>0.98160000000000003</v>
      </c>
      <c r="S160" s="11">
        <v>0.98160000000000003</v>
      </c>
      <c r="T160" s="11">
        <v>0.98160000000000003</v>
      </c>
      <c r="U160" s="11">
        <v>0.98160000000000003</v>
      </c>
      <c r="V160" s="11">
        <v>0.98160000000000003</v>
      </c>
      <c r="W160" s="11">
        <v>0.98160000000000003</v>
      </c>
      <c r="X160" s="11">
        <v>0.98160000000000003</v>
      </c>
      <c r="Y160" s="11">
        <v>0.98160000000000003</v>
      </c>
      <c r="Z160" s="11">
        <v>0.98160000000000003</v>
      </c>
      <c r="AA160" s="11">
        <v>0.98160000000000003</v>
      </c>
      <c r="AB160" s="11">
        <v>0.98160000000000003</v>
      </c>
      <c r="AC160" s="11">
        <v>0.98160000000000003</v>
      </c>
      <c r="AD160" s="11">
        <v>0.98160000000000003</v>
      </c>
      <c r="AE160" s="11">
        <v>0.98160000000000003</v>
      </c>
      <c r="AF160" s="11">
        <v>0.98160000000000003</v>
      </c>
      <c r="AG160" s="11">
        <v>0.98160000000000003</v>
      </c>
      <c r="AH160" s="11">
        <v>0.98160000000000003</v>
      </c>
      <c r="AI160" s="11">
        <v>0.98160000000000003</v>
      </c>
      <c r="AJ160" s="11">
        <v>0.98160000000000003</v>
      </c>
      <c r="AK160" s="11">
        <v>0.98160000000000003</v>
      </c>
      <c r="AL160" s="11">
        <v>0.98160000000000003</v>
      </c>
      <c r="AM160" s="11">
        <v>0.98160000000000003</v>
      </c>
      <c r="AN160" s="11">
        <v>0.98160000000000003</v>
      </c>
      <c r="AO160" s="11">
        <v>0.98160000000000003</v>
      </c>
      <c r="AP160" s="11">
        <v>0.98160000000000003</v>
      </c>
      <c r="AQ160" s="11">
        <v>0.98160000000000003</v>
      </c>
      <c r="AR160" s="11">
        <v>0.98160000000000003</v>
      </c>
      <c r="AS160" s="11">
        <v>0.98160000000000003</v>
      </c>
      <c r="AT160" s="11">
        <v>0.98160000000000003</v>
      </c>
      <c r="AU160" s="11">
        <v>0.98160000000000003</v>
      </c>
      <c r="AV160" s="11">
        <v>0.98160000000000003</v>
      </c>
      <c r="AW160" s="11">
        <v>0.98160000000000003</v>
      </c>
      <c r="AX160" s="11">
        <v>0.98160000000000003</v>
      </c>
      <c r="AY160" s="11">
        <v>0.98160000000000003</v>
      </c>
      <c r="AZ160" s="11">
        <v>0.98160000000000003</v>
      </c>
      <c r="BA160" s="11">
        <v>0.98160000000000003</v>
      </c>
      <c r="BB160" s="11">
        <v>0.98160000000000003</v>
      </c>
      <c r="BC160" s="11">
        <v>0.98160000000000003</v>
      </c>
      <c r="BD160" s="11">
        <v>0.98160000000000003</v>
      </c>
      <c r="BE160" s="11">
        <v>0.98160000000000003</v>
      </c>
      <c r="BF160" s="11">
        <v>0.98160000000000003</v>
      </c>
      <c r="BG160" s="11">
        <v>0.98160000000000003</v>
      </c>
      <c r="BH160" s="11">
        <v>0.98160000000000003</v>
      </c>
      <c r="BI160" s="11">
        <v>0.98160000000000003</v>
      </c>
      <c r="BJ160" s="11">
        <v>0.98160000000000003</v>
      </c>
      <c r="BK160" s="11">
        <v>0.98160000000000003</v>
      </c>
      <c r="BL160" s="11">
        <v>0.98160000000000003</v>
      </c>
      <c r="BM160" s="11">
        <v>0.98160000000000003</v>
      </c>
      <c r="BN160" s="11">
        <v>0.98160000000000003</v>
      </c>
      <c r="BO160" s="11">
        <v>0.98160000000000003</v>
      </c>
      <c r="BP160" s="11">
        <v>0.98160000000000003</v>
      </c>
      <c r="BQ160" s="11">
        <v>0.98160000000000003</v>
      </c>
      <c r="BR160" s="11">
        <v>0.98160000000000003</v>
      </c>
      <c r="BS160" s="11">
        <v>0.98160000000000003</v>
      </c>
      <c r="BT160" s="11">
        <v>0.98160000000000003</v>
      </c>
      <c r="BU160" s="11">
        <v>0.98160000000000003</v>
      </c>
      <c r="BV160" s="11">
        <v>0.98160000000000003</v>
      </c>
      <c r="BW160" s="11">
        <v>0.98160000000000003</v>
      </c>
      <c r="BX160" s="11">
        <v>0.98160000000000003</v>
      </c>
      <c r="BY160" s="11">
        <v>0.98160000000000003</v>
      </c>
      <c r="BZ160" s="11">
        <v>0.98160000000000003</v>
      </c>
      <c r="CA160" s="11">
        <v>0.98160000000000003</v>
      </c>
      <c r="CB160" s="11">
        <v>0.98160000000000003</v>
      </c>
      <c r="CC160" s="11">
        <v>0.98160000000000003</v>
      </c>
      <c r="CD160" s="11">
        <v>0.98160000000000003</v>
      </c>
      <c r="CE160" s="11">
        <v>0.98160000000000003</v>
      </c>
      <c r="CF160" s="11">
        <v>0.98160000000000003</v>
      </c>
      <c r="CG160" s="11">
        <v>0.98160000000000003</v>
      </c>
      <c r="CH160" s="11">
        <v>0.98160000000000003</v>
      </c>
      <c r="CI160" s="11">
        <v>0.98160000000000003</v>
      </c>
      <c r="CJ160" s="11">
        <v>0.98160000000000003</v>
      </c>
      <c r="CK160" s="11">
        <v>0.98160000000000003</v>
      </c>
      <c r="CL160" s="11">
        <v>0.98160000000000003</v>
      </c>
      <c r="CM160" s="11">
        <v>0.98160000000000003</v>
      </c>
      <c r="CN160" s="11">
        <v>0.98160000000000003</v>
      </c>
      <c r="CO160" s="11">
        <v>0.98160000000000003</v>
      </c>
      <c r="CP160" s="11">
        <v>0.98160000000000003</v>
      </c>
      <c r="CQ160" s="11">
        <v>0.98160000000000003</v>
      </c>
      <c r="CR160" s="11">
        <v>0.98160000000000003</v>
      </c>
      <c r="CS160" s="11">
        <v>0.98160000000000003</v>
      </c>
      <c r="CT160" s="11">
        <v>0.98160000000000003</v>
      </c>
      <c r="CU160" s="11">
        <v>0.98160000000000003</v>
      </c>
      <c r="CV160" s="11">
        <v>0.98160000000000003</v>
      </c>
      <c r="CW160" s="11">
        <v>0.98160000000000003</v>
      </c>
      <c r="CX160" s="11">
        <v>0.98160000000000003</v>
      </c>
      <c r="CY160" s="11">
        <v>0.98160000000000003</v>
      </c>
      <c r="CZ160" s="11">
        <v>0.98160000000000003</v>
      </c>
      <c r="DA160" s="11">
        <v>0.98160000000000003</v>
      </c>
      <c r="DB160" s="11">
        <v>0.98160000000000003</v>
      </c>
    </row>
    <row r="161" spans="1:106" x14ac:dyDescent="0.25">
      <c r="A161" s="102">
        <v>69</v>
      </c>
      <c r="B161" s="11">
        <v>1</v>
      </c>
      <c r="C161" s="11">
        <v>0.97719999999999996</v>
      </c>
      <c r="D161" s="11">
        <v>0.97760000000000002</v>
      </c>
      <c r="E161" s="11">
        <v>0.97829999999999995</v>
      </c>
      <c r="F161" s="11">
        <v>0.97909999999999997</v>
      </c>
      <c r="G161" s="11">
        <v>0.97989999999999999</v>
      </c>
      <c r="H161" s="11">
        <v>0.98070000000000002</v>
      </c>
      <c r="I161" s="11">
        <v>0.98140000000000005</v>
      </c>
      <c r="J161" s="11">
        <v>0.9819</v>
      </c>
      <c r="K161" s="11">
        <v>0.98229999999999995</v>
      </c>
      <c r="L161" s="11">
        <v>0.98240000000000005</v>
      </c>
      <c r="M161" s="11">
        <v>0.98219999999999996</v>
      </c>
      <c r="N161" s="11">
        <v>0.9819</v>
      </c>
      <c r="O161" s="11">
        <v>0.98140000000000005</v>
      </c>
      <c r="P161" s="11">
        <v>0.98089999999999999</v>
      </c>
      <c r="Q161" s="11">
        <v>0.98229999999999995</v>
      </c>
      <c r="R161" s="11">
        <v>0.98229999999999995</v>
      </c>
      <c r="S161" s="11">
        <v>0.98229999999999995</v>
      </c>
      <c r="T161" s="11">
        <v>0.98229999999999995</v>
      </c>
      <c r="U161" s="11">
        <v>0.98229999999999995</v>
      </c>
      <c r="V161" s="11">
        <v>0.98229999999999995</v>
      </c>
      <c r="W161" s="11">
        <v>0.98229999999999995</v>
      </c>
      <c r="X161" s="11">
        <v>0.98229999999999995</v>
      </c>
      <c r="Y161" s="11">
        <v>0.98229999999999995</v>
      </c>
      <c r="Z161" s="11">
        <v>0.98229999999999995</v>
      </c>
      <c r="AA161" s="11">
        <v>0.98229999999999995</v>
      </c>
      <c r="AB161" s="11">
        <v>0.98229999999999995</v>
      </c>
      <c r="AC161" s="11">
        <v>0.98229999999999995</v>
      </c>
      <c r="AD161" s="11">
        <v>0.98229999999999995</v>
      </c>
      <c r="AE161" s="11">
        <v>0.98229999999999995</v>
      </c>
      <c r="AF161" s="11">
        <v>0.98229999999999995</v>
      </c>
      <c r="AG161" s="11">
        <v>0.98229999999999995</v>
      </c>
      <c r="AH161" s="11">
        <v>0.98229999999999995</v>
      </c>
      <c r="AI161" s="11">
        <v>0.98229999999999995</v>
      </c>
      <c r="AJ161" s="11">
        <v>0.98229999999999995</v>
      </c>
      <c r="AK161" s="11">
        <v>0.98229999999999995</v>
      </c>
      <c r="AL161" s="11">
        <v>0.98229999999999995</v>
      </c>
      <c r="AM161" s="11">
        <v>0.98229999999999995</v>
      </c>
      <c r="AN161" s="11">
        <v>0.98229999999999995</v>
      </c>
      <c r="AO161" s="11">
        <v>0.98229999999999995</v>
      </c>
      <c r="AP161" s="11">
        <v>0.98229999999999995</v>
      </c>
      <c r="AQ161" s="11">
        <v>0.98229999999999995</v>
      </c>
      <c r="AR161" s="11">
        <v>0.98229999999999995</v>
      </c>
      <c r="AS161" s="11">
        <v>0.98229999999999995</v>
      </c>
      <c r="AT161" s="11">
        <v>0.98229999999999995</v>
      </c>
      <c r="AU161" s="11">
        <v>0.98229999999999995</v>
      </c>
      <c r="AV161" s="11">
        <v>0.98229999999999995</v>
      </c>
      <c r="AW161" s="11">
        <v>0.98229999999999995</v>
      </c>
      <c r="AX161" s="11">
        <v>0.98229999999999995</v>
      </c>
      <c r="AY161" s="11">
        <v>0.98229999999999995</v>
      </c>
      <c r="AZ161" s="11">
        <v>0.98229999999999995</v>
      </c>
      <c r="BA161" s="11">
        <v>0.98229999999999995</v>
      </c>
      <c r="BB161" s="11">
        <v>0.98229999999999995</v>
      </c>
      <c r="BC161" s="11">
        <v>0.98229999999999995</v>
      </c>
      <c r="BD161" s="11">
        <v>0.98229999999999995</v>
      </c>
      <c r="BE161" s="11">
        <v>0.98229999999999995</v>
      </c>
      <c r="BF161" s="11">
        <v>0.98229999999999995</v>
      </c>
      <c r="BG161" s="11">
        <v>0.98229999999999995</v>
      </c>
      <c r="BH161" s="11">
        <v>0.98229999999999995</v>
      </c>
      <c r="BI161" s="11">
        <v>0.98229999999999995</v>
      </c>
      <c r="BJ161" s="11">
        <v>0.98229999999999995</v>
      </c>
      <c r="BK161" s="11">
        <v>0.98229999999999995</v>
      </c>
      <c r="BL161" s="11">
        <v>0.98229999999999995</v>
      </c>
      <c r="BM161" s="11">
        <v>0.98229999999999995</v>
      </c>
      <c r="BN161" s="11">
        <v>0.98229999999999995</v>
      </c>
      <c r="BO161" s="11">
        <v>0.98229999999999995</v>
      </c>
      <c r="BP161" s="11">
        <v>0.98229999999999995</v>
      </c>
      <c r="BQ161" s="11">
        <v>0.98229999999999995</v>
      </c>
      <c r="BR161" s="11">
        <v>0.98229999999999995</v>
      </c>
      <c r="BS161" s="11">
        <v>0.98229999999999995</v>
      </c>
      <c r="BT161" s="11">
        <v>0.98229999999999995</v>
      </c>
      <c r="BU161" s="11">
        <v>0.98229999999999995</v>
      </c>
      <c r="BV161" s="11">
        <v>0.98229999999999995</v>
      </c>
      <c r="BW161" s="11">
        <v>0.98229999999999995</v>
      </c>
      <c r="BX161" s="11">
        <v>0.98229999999999995</v>
      </c>
      <c r="BY161" s="11">
        <v>0.98229999999999995</v>
      </c>
      <c r="BZ161" s="11">
        <v>0.98229999999999995</v>
      </c>
      <c r="CA161" s="11">
        <v>0.98229999999999995</v>
      </c>
      <c r="CB161" s="11">
        <v>0.98229999999999995</v>
      </c>
      <c r="CC161" s="11">
        <v>0.98229999999999995</v>
      </c>
      <c r="CD161" s="11">
        <v>0.98229999999999995</v>
      </c>
      <c r="CE161" s="11">
        <v>0.98229999999999995</v>
      </c>
      <c r="CF161" s="11">
        <v>0.98229999999999995</v>
      </c>
      <c r="CG161" s="11">
        <v>0.98229999999999995</v>
      </c>
      <c r="CH161" s="11">
        <v>0.98229999999999995</v>
      </c>
      <c r="CI161" s="11">
        <v>0.98229999999999995</v>
      </c>
      <c r="CJ161" s="11">
        <v>0.98229999999999995</v>
      </c>
      <c r="CK161" s="11">
        <v>0.98229999999999995</v>
      </c>
      <c r="CL161" s="11">
        <v>0.98229999999999995</v>
      </c>
      <c r="CM161" s="11">
        <v>0.98229999999999995</v>
      </c>
      <c r="CN161" s="11">
        <v>0.98229999999999995</v>
      </c>
      <c r="CO161" s="11">
        <v>0.98229999999999995</v>
      </c>
      <c r="CP161" s="11">
        <v>0.98229999999999995</v>
      </c>
      <c r="CQ161" s="11">
        <v>0.98229999999999995</v>
      </c>
      <c r="CR161" s="11">
        <v>0.98229999999999995</v>
      </c>
      <c r="CS161" s="11">
        <v>0.98229999999999995</v>
      </c>
      <c r="CT161" s="11">
        <v>0.98229999999999995</v>
      </c>
      <c r="CU161" s="11">
        <v>0.98229999999999995</v>
      </c>
      <c r="CV161" s="11">
        <v>0.98229999999999995</v>
      </c>
      <c r="CW161" s="11">
        <v>0.98229999999999995</v>
      </c>
      <c r="CX161" s="11">
        <v>0.98229999999999995</v>
      </c>
      <c r="CY161" s="11">
        <v>0.98229999999999995</v>
      </c>
      <c r="CZ161" s="11">
        <v>0.98229999999999995</v>
      </c>
      <c r="DA161" s="11">
        <v>0.98229999999999995</v>
      </c>
      <c r="DB161" s="11">
        <v>0.98229999999999995</v>
      </c>
    </row>
    <row r="162" spans="1:106" x14ac:dyDescent="0.25">
      <c r="A162" s="102">
        <v>70</v>
      </c>
      <c r="B162" s="11">
        <v>1</v>
      </c>
      <c r="C162" s="11">
        <v>0.97819999999999996</v>
      </c>
      <c r="D162" s="11">
        <v>0.97840000000000005</v>
      </c>
      <c r="E162" s="11">
        <v>0.97889999999999999</v>
      </c>
      <c r="F162" s="11">
        <v>0.97950000000000004</v>
      </c>
      <c r="G162" s="11">
        <v>0.98009999999999997</v>
      </c>
      <c r="H162" s="11">
        <v>0.98089999999999999</v>
      </c>
      <c r="I162" s="11">
        <v>0.98150000000000004</v>
      </c>
      <c r="J162" s="11">
        <v>0.98209999999999997</v>
      </c>
      <c r="K162" s="11">
        <v>0.98250000000000004</v>
      </c>
      <c r="L162" s="11">
        <v>0.98270000000000002</v>
      </c>
      <c r="M162" s="11">
        <v>0.98270000000000002</v>
      </c>
      <c r="N162" s="11">
        <v>0.98250000000000004</v>
      </c>
      <c r="O162" s="11">
        <v>0.98209999999999997</v>
      </c>
      <c r="P162" s="11">
        <v>0.98160000000000003</v>
      </c>
      <c r="Q162" s="11">
        <v>0.98309999999999997</v>
      </c>
      <c r="R162" s="11">
        <v>0.98309999999999997</v>
      </c>
      <c r="S162" s="11">
        <v>0.98309999999999997</v>
      </c>
      <c r="T162" s="11">
        <v>0.98309999999999997</v>
      </c>
      <c r="U162" s="11">
        <v>0.98309999999999997</v>
      </c>
      <c r="V162" s="11">
        <v>0.98309999999999997</v>
      </c>
      <c r="W162" s="11">
        <v>0.98309999999999997</v>
      </c>
      <c r="X162" s="11">
        <v>0.98309999999999997</v>
      </c>
      <c r="Y162" s="11">
        <v>0.98309999999999997</v>
      </c>
      <c r="Z162" s="11">
        <v>0.98309999999999997</v>
      </c>
      <c r="AA162" s="11">
        <v>0.98309999999999997</v>
      </c>
      <c r="AB162" s="11">
        <v>0.98309999999999997</v>
      </c>
      <c r="AC162" s="11">
        <v>0.98309999999999997</v>
      </c>
      <c r="AD162" s="11">
        <v>0.98309999999999997</v>
      </c>
      <c r="AE162" s="11">
        <v>0.98309999999999997</v>
      </c>
      <c r="AF162" s="11">
        <v>0.98309999999999997</v>
      </c>
      <c r="AG162" s="11">
        <v>0.98309999999999997</v>
      </c>
      <c r="AH162" s="11">
        <v>0.98309999999999997</v>
      </c>
      <c r="AI162" s="11">
        <v>0.98309999999999997</v>
      </c>
      <c r="AJ162" s="11">
        <v>0.98309999999999997</v>
      </c>
      <c r="AK162" s="11">
        <v>0.98309999999999997</v>
      </c>
      <c r="AL162" s="11">
        <v>0.98309999999999997</v>
      </c>
      <c r="AM162" s="11">
        <v>0.98309999999999997</v>
      </c>
      <c r="AN162" s="11">
        <v>0.98309999999999997</v>
      </c>
      <c r="AO162" s="11">
        <v>0.98309999999999997</v>
      </c>
      <c r="AP162" s="11">
        <v>0.98309999999999997</v>
      </c>
      <c r="AQ162" s="11">
        <v>0.98309999999999997</v>
      </c>
      <c r="AR162" s="11">
        <v>0.98309999999999997</v>
      </c>
      <c r="AS162" s="11">
        <v>0.98309999999999997</v>
      </c>
      <c r="AT162" s="11">
        <v>0.98309999999999997</v>
      </c>
      <c r="AU162" s="11">
        <v>0.98309999999999997</v>
      </c>
      <c r="AV162" s="11">
        <v>0.98309999999999997</v>
      </c>
      <c r="AW162" s="11">
        <v>0.98309999999999997</v>
      </c>
      <c r="AX162" s="11">
        <v>0.98309999999999997</v>
      </c>
      <c r="AY162" s="11">
        <v>0.98309999999999997</v>
      </c>
      <c r="AZ162" s="11">
        <v>0.98309999999999997</v>
      </c>
      <c r="BA162" s="11">
        <v>0.98309999999999997</v>
      </c>
      <c r="BB162" s="11">
        <v>0.98309999999999997</v>
      </c>
      <c r="BC162" s="11">
        <v>0.98309999999999997</v>
      </c>
      <c r="BD162" s="11">
        <v>0.98309999999999997</v>
      </c>
      <c r="BE162" s="11">
        <v>0.98309999999999997</v>
      </c>
      <c r="BF162" s="11">
        <v>0.98309999999999997</v>
      </c>
      <c r="BG162" s="11">
        <v>0.98309999999999997</v>
      </c>
      <c r="BH162" s="11">
        <v>0.98309999999999997</v>
      </c>
      <c r="BI162" s="11">
        <v>0.98309999999999997</v>
      </c>
      <c r="BJ162" s="11">
        <v>0.98309999999999997</v>
      </c>
      <c r="BK162" s="11">
        <v>0.98309999999999997</v>
      </c>
      <c r="BL162" s="11">
        <v>0.98309999999999997</v>
      </c>
      <c r="BM162" s="11">
        <v>0.98309999999999997</v>
      </c>
      <c r="BN162" s="11">
        <v>0.98309999999999997</v>
      </c>
      <c r="BO162" s="11">
        <v>0.98309999999999997</v>
      </c>
      <c r="BP162" s="11">
        <v>0.98309999999999997</v>
      </c>
      <c r="BQ162" s="11">
        <v>0.98309999999999997</v>
      </c>
      <c r="BR162" s="11">
        <v>0.98309999999999997</v>
      </c>
      <c r="BS162" s="11">
        <v>0.98309999999999997</v>
      </c>
      <c r="BT162" s="11">
        <v>0.98309999999999997</v>
      </c>
      <c r="BU162" s="11">
        <v>0.98309999999999997</v>
      </c>
      <c r="BV162" s="11">
        <v>0.98309999999999997</v>
      </c>
      <c r="BW162" s="11">
        <v>0.98309999999999997</v>
      </c>
      <c r="BX162" s="11">
        <v>0.98309999999999997</v>
      </c>
      <c r="BY162" s="11">
        <v>0.98309999999999997</v>
      </c>
      <c r="BZ162" s="11">
        <v>0.98309999999999997</v>
      </c>
      <c r="CA162" s="11">
        <v>0.98309999999999997</v>
      </c>
      <c r="CB162" s="11">
        <v>0.98309999999999997</v>
      </c>
      <c r="CC162" s="11">
        <v>0.98309999999999997</v>
      </c>
      <c r="CD162" s="11">
        <v>0.98309999999999997</v>
      </c>
      <c r="CE162" s="11">
        <v>0.98309999999999997</v>
      </c>
      <c r="CF162" s="11">
        <v>0.98309999999999997</v>
      </c>
      <c r="CG162" s="11">
        <v>0.98309999999999997</v>
      </c>
      <c r="CH162" s="11">
        <v>0.98309999999999997</v>
      </c>
      <c r="CI162" s="11">
        <v>0.98309999999999997</v>
      </c>
      <c r="CJ162" s="11">
        <v>0.98309999999999997</v>
      </c>
      <c r="CK162" s="11">
        <v>0.98309999999999997</v>
      </c>
      <c r="CL162" s="11">
        <v>0.98309999999999997</v>
      </c>
      <c r="CM162" s="11">
        <v>0.98309999999999997</v>
      </c>
      <c r="CN162" s="11">
        <v>0.98309999999999997</v>
      </c>
      <c r="CO162" s="11">
        <v>0.98309999999999997</v>
      </c>
      <c r="CP162" s="11">
        <v>0.98309999999999997</v>
      </c>
      <c r="CQ162" s="11">
        <v>0.98309999999999997</v>
      </c>
      <c r="CR162" s="11">
        <v>0.98309999999999997</v>
      </c>
      <c r="CS162" s="11">
        <v>0.98309999999999997</v>
      </c>
      <c r="CT162" s="11">
        <v>0.98309999999999997</v>
      </c>
      <c r="CU162" s="11">
        <v>0.98309999999999997</v>
      </c>
      <c r="CV162" s="11">
        <v>0.98309999999999997</v>
      </c>
      <c r="CW162" s="11">
        <v>0.98309999999999997</v>
      </c>
      <c r="CX162" s="11">
        <v>0.98309999999999997</v>
      </c>
      <c r="CY162" s="11">
        <v>0.98309999999999997</v>
      </c>
      <c r="CZ162" s="11">
        <v>0.98309999999999997</v>
      </c>
      <c r="DA162" s="11">
        <v>0.98309999999999997</v>
      </c>
      <c r="DB162" s="11">
        <v>0.98309999999999997</v>
      </c>
    </row>
    <row r="163" spans="1:106" x14ac:dyDescent="0.25">
      <c r="A163" s="102">
        <v>71</v>
      </c>
      <c r="B163" s="11">
        <v>1</v>
      </c>
      <c r="C163" s="11">
        <v>0.97929999999999995</v>
      </c>
      <c r="D163" s="11">
        <v>0.97940000000000005</v>
      </c>
      <c r="E163" s="11">
        <v>0.97960000000000003</v>
      </c>
      <c r="F163" s="11">
        <v>0.98</v>
      </c>
      <c r="G163" s="11">
        <v>0.98060000000000003</v>
      </c>
      <c r="H163" s="11">
        <v>0.98119999999999996</v>
      </c>
      <c r="I163" s="11">
        <v>0.98180000000000001</v>
      </c>
      <c r="J163" s="11">
        <v>0.98240000000000005</v>
      </c>
      <c r="K163" s="11">
        <v>0.9829</v>
      </c>
      <c r="L163" s="11">
        <v>0.98309999999999997</v>
      </c>
      <c r="M163" s="11">
        <v>0.98319999999999996</v>
      </c>
      <c r="N163" s="11">
        <v>0.98299999999999998</v>
      </c>
      <c r="O163" s="11">
        <v>0.98270000000000002</v>
      </c>
      <c r="P163" s="11">
        <v>0.98229999999999995</v>
      </c>
      <c r="Q163" s="11">
        <v>0.98380000000000001</v>
      </c>
      <c r="R163" s="11">
        <v>0.98380000000000001</v>
      </c>
      <c r="S163" s="11">
        <v>0.98380000000000001</v>
      </c>
      <c r="T163" s="11">
        <v>0.98380000000000001</v>
      </c>
      <c r="U163" s="11">
        <v>0.98380000000000001</v>
      </c>
      <c r="V163" s="11">
        <v>0.98380000000000001</v>
      </c>
      <c r="W163" s="11">
        <v>0.98380000000000001</v>
      </c>
      <c r="X163" s="11">
        <v>0.98380000000000001</v>
      </c>
      <c r="Y163" s="11">
        <v>0.98380000000000001</v>
      </c>
      <c r="Z163" s="11">
        <v>0.98380000000000001</v>
      </c>
      <c r="AA163" s="11">
        <v>0.98380000000000001</v>
      </c>
      <c r="AB163" s="11">
        <v>0.98380000000000001</v>
      </c>
      <c r="AC163" s="11">
        <v>0.98380000000000001</v>
      </c>
      <c r="AD163" s="11">
        <v>0.98380000000000001</v>
      </c>
      <c r="AE163" s="11">
        <v>0.98380000000000001</v>
      </c>
      <c r="AF163" s="11">
        <v>0.98380000000000001</v>
      </c>
      <c r="AG163" s="11">
        <v>0.98380000000000001</v>
      </c>
      <c r="AH163" s="11">
        <v>0.98380000000000001</v>
      </c>
      <c r="AI163" s="11">
        <v>0.98380000000000001</v>
      </c>
      <c r="AJ163" s="11">
        <v>0.98380000000000001</v>
      </c>
      <c r="AK163" s="11">
        <v>0.98380000000000001</v>
      </c>
      <c r="AL163" s="11">
        <v>0.98380000000000001</v>
      </c>
      <c r="AM163" s="11">
        <v>0.98380000000000001</v>
      </c>
      <c r="AN163" s="11">
        <v>0.98380000000000001</v>
      </c>
      <c r="AO163" s="11">
        <v>0.98380000000000001</v>
      </c>
      <c r="AP163" s="11">
        <v>0.98380000000000001</v>
      </c>
      <c r="AQ163" s="11">
        <v>0.98380000000000001</v>
      </c>
      <c r="AR163" s="11">
        <v>0.98380000000000001</v>
      </c>
      <c r="AS163" s="11">
        <v>0.98380000000000001</v>
      </c>
      <c r="AT163" s="11">
        <v>0.98380000000000001</v>
      </c>
      <c r="AU163" s="11">
        <v>0.98380000000000001</v>
      </c>
      <c r="AV163" s="11">
        <v>0.98380000000000001</v>
      </c>
      <c r="AW163" s="11">
        <v>0.98380000000000001</v>
      </c>
      <c r="AX163" s="11">
        <v>0.98380000000000001</v>
      </c>
      <c r="AY163" s="11">
        <v>0.98380000000000001</v>
      </c>
      <c r="AZ163" s="11">
        <v>0.98380000000000001</v>
      </c>
      <c r="BA163" s="11">
        <v>0.98380000000000001</v>
      </c>
      <c r="BB163" s="11">
        <v>0.98380000000000001</v>
      </c>
      <c r="BC163" s="11">
        <v>0.98380000000000001</v>
      </c>
      <c r="BD163" s="11">
        <v>0.98380000000000001</v>
      </c>
      <c r="BE163" s="11">
        <v>0.98380000000000001</v>
      </c>
      <c r="BF163" s="11">
        <v>0.98380000000000001</v>
      </c>
      <c r="BG163" s="11">
        <v>0.98380000000000001</v>
      </c>
      <c r="BH163" s="11">
        <v>0.98380000000000001</v>
      </c>
      <c r="BI163" s="11">
        <v>0.98380000000000001</v>
      </c>
      <c r="BJ163" s="11">
        <v>0.98380000000000001</v>
      </c>
      <c r="BK163" s="11">
        <v>0.98380000000000001</v>
      </c>
      <c r="BL163" s="11">
        <v>0.98380000000000001</v>
      </c>
      <c r="BM163" s="11">
        <v>0.98380000000000001</v>
      </c>
      <c r="BN163" s="11">
        <v>0.98380000000000001</v>
      </c>
      <c r="BO163" s="11">
        <v>0.98380000000000001</v>
      </c>
      <c r="BP163" s="11">
        <v>0.98380000000000001</v>
      </c>
      <c r="BQ163" s="11">
        <v>0.98380000000000001</v>
      </c>
      <c r="BR163" s="11">
        <v>0.98380000000000001</v>
      </c>
      <c r="BS163" s="11">
        <v>0.98380000000000001</v>
      </c>
      <c r="BT163" s="11">
        <v>0.98380000000000001</v>
      </c>
      <c r="BU163" s="11">
        <v>0.98380000000000001</v>
      </c>
      <c r="BV163" s="11">
        <v>0.98380000000000001</v>
      </c>
      <c r="BW163" s="11">
        <v>0.98380000000000001</v>
      </c>
      <c r="BX163" s="11">
        <v>0.98380000000000001</v>
      </c>
      <c r="BY163" s="11">
        <v>0.98380000000000001</v>
      </c>
      <c r="BZ163" s="11">
        <v>0.98380000000000001</v>
      </c>
      <c r="CA163" s="11">
        <v>0.98380000000000001</v>
      </c>
      <c r="CB163" s="11">
        <v>0.98380000000000001</v>
      </c>
      <c r="CC163" s="11">
        <v>0.98380000000000001</v>
      </c>
      <c r="CD163" s="11">
        <v>0.98380000000000001</v>
      </c>
      <c r="CE163" s="11">
        <v>0.98380000000000001</v>
      </c>
      <c r="CF163" s="11">
        <v>0.98380000000000001</v>
      </c>
      <c r="CG163" s="11">
        <v>0.98380000000000001</v>
      </c>
      <c r="CH163" s="11">
        <v>0.98380000000000001</v>
      </c>
      <c r="CI163" s="11">
        <v>0.98380000000000001</v>
      </c>
      <c r="CJ163" s="11">
        <v>0.98380000000000001</v>
      </c>
      <c r="CK163" s="11">
        <v>0.98380000000000001</v>
      </c>
      <c r="CL163" s="11">
        <v>0.98380000000000001</v>
      </c>
      <c r="CM163" s="11">
        <v>0.98380000000000001</v>
      </c>
      <c r="CN163" s="11">
        <v>0.98380000000000001</v>
      </c>
      <c r="CO163" s="11">
        <v>0.98380000000000001</v>
      </c>
      <c r="CP163" s="11">
        <v>0.98380000000000001</v>
      </c>
      <c r="CQ163" s="11">
        <v>0.98380000000000001</v>
      </c>
      <c r="CR163" s="11">
        <v>0.98380000000000001</v>
      </c>
      <c r="CS163" s="11">
        <v>0.98380000000000001</v>
      </c>
      <c r="CT163" s="11">
        <v>0.98380000000000001</v>
      </c>
      <c r="CU163" s="11">
        <v>0.98380000000000001</v>
      </c>
      <c r="CV163" s="11">
        <v>0.98380000000000001</v>
      </c>
      <c r="CW163" s="11">
        <v>0.98380000000000001</v>
      </c>
      <c r="CX163" s="11">
        <v>0.98380000000000001</v>
      </c>
      <c r="CY163" s="11">
        <v>0.98380000000000001</v>
      </c>
      <c r="CZ163" s="11">
        <v>0.98380000000000001</v>
      </c>
      <c r="DA163" s="11">
        <v>0.98380000000000001</v>
      </c>
      <c r="DB163" s="11">
        <v>0.98380000000000001</v>
      </c>
    </row>
    <row r="164" spans="1:106" x14ac:dyDescent="0.25">
      <c r="A164" s="102">
        <v>72</v>
      </c>
      <c r="B164" s="11">
        <v>1</v>
      </c>
      <c r="C164" s="11">
        <v>0.98050000000000004</v>
      </c>
      <c r="D164" s="11">
        <v>0.98040000000000005</v>
      </c>
      <c r="E164" s="11">
        <v>0.98050000000000004</v>
      </c>
      <c r="F164" s="11">
        <v>0.98070000000000002</v>
      </c>
      <c r="G164" s="11">
        <v>0.98109999999999997</v>
      </c>
      <c r="H164" s="11">
        <v>0.98170000000000002</v>
      </c>
      <c r="I164" s="11">
        <v>0.98219999999999996</v>
      </c>
      <c r="J164" s="11">
        <v>0.98280000000000001</v>
      </c>
      <c r="K164" s="11">
        <v>0.98319999999999996</v>
      </c>
      <c r="L164" s="11">
        <v>0.98360000000000003</v>
      </c>
      <c r="M164" s="11">
        <v>0.98370000000000002</v>
      </c>
      <c r="N164" s="11">
        <v>0.98360000000000003</v>
      </c>
      <c r="O164" s="11">
        <v>0.98340000000000005</v>
      </c>
      <c r="P164" s="11">
        <v>0.98299999999999998</v>
      </c>
      <c r="Q164" s="11">
        <v>0.98450000000000004</v>
      </c>
      <c r="R164" s="11">
        <v>0.98450000000000004</v>
      </c>
      <c r="S164" s="11">
        <v>0.98450000000000004</v>
      </c>
      <c r="T164" s="11">
        <v>0.98450000000000004</v>
      </c>
      <c r="U164" s="11">
        <v>0.98450000000000004</v>
      </c>
      <c r="V164" s="11">
        <v>0.98450000000000004</v>
      </c>
      <c r="W164" s="11">
        <v>0.98450000000000004</v>
      </c>
      <c r="X164" s="11">
        <v>0.98450000000000004</v>
      </c>
      <c r="Y164" s="11">
        <v>0.98450000000000004</v>
      </c>
      <c r="Z164" s="11">
        <v>0.98450000000000004</v>
      </c>
      <c r="AA164" s="11">
        <v>0.98450000000000004</v>
      </c>
      <c r="AB164" s="11">
        <v>0.98450000000000004</v>
      </c>
      <c r="AC164" s="11">
        <v>0.98450000000000004</v>
      </c>
      <c r="AD164" s="11">
        <v>0.98450000000000004</v>
      </c>
      <c r="AE164" s="11">
        <v>0.98450000000000004</v>
      </c>
      <c r="AF164" s="11">
        <v>0.98450000000000004</v>
      </c>
      <c r="AG164" s="11">
        <v>0.98450000000000004</v>
      </c>
      <c r="AH164" s="11">
        <v>0.98450000000000004</v>
      </c>
      <c r="AI164" s="11">
        <v>0.98450000000000004</v>
      </c>
      <c r="AJ164" s="11">
        <v>0.98450000000000004</v>
      </c>
      <c r="AK164" s="11">
        <v>0.98450000000000004</v>
      </c>
      <c r="AL164" s="11">
        <v>0.98450000000000004</v>
      </c>
      <c r="AM164" s="11">
        <v>0.98450000000000004</v>
      </c>
      <c r="AN164" s="11">
        <v>0.98450000000000004</v>
      </c>
      <c r="AO164" s="11">
        <v>0.98450000000000004</v>
      </c>
      <c r="AP164" s="11">
        <v>0.98450000000000004</v>
      </c>
      <c r="AQ164" s="11">
        <v>0.98450000000000004</v>
      </c>
      <c r="AR164" s="11">
        <v>0.98450000000000004</v>
      </c>
      <c r="AS164" s="11">
        <v>0.98450000000000004</v>
      </c>
      <c r="AT164" s="11">
        <v>0.98450000000000004</v>
      </c>
      <c r="AU164" s="11">
        <v>0.98450000000000004</v>
      </c>
      <c r="AV164" s="11">
        <v>0.98450000000000004</v>
      </c>
      <c r="AW164" s="11">
        <v>0.98450000000000004</v>
      </c>
      <c r="AX164" s="11">
        <v>0.98450000000000004</v>
      </c>
      <c r="AY164" s="11">
        <v>0.98450000000000004</v>
      </c>
      <c r="AZ164" s="11">
        <v>0.98450000000000004</v>
      </c>
      <c r="BA164" s="11">
        <v>0.98450000000000004</v>
      </c>
      <c r="BB164" s="11">
        <v>0.98450000000000004</v>
      </c>
      <c r="BC164" s="11">
        <v>0.98450000000000004</v>
      </c>
      <c r="BD164" s="11">
        <v>0.98450000000000004</v>
      </c>
      <c r="BE164" s="11">
        <v>0.98450000000000004</v>
      </c>
      <c r="BF164" s="11">
        <v>0.98450000000000004</v>
      </c>
      <c r="BG164" s="11">
        <v>0.98450000000000004</v>
      </c>
      <c r="BH164" s="11">
        <v>0.98450000000000004</v>
      </c>
      <c r="BI164" s="11">
        <v>0.98450000000000004</v>
      </c>
      <c r="BJ164" s="11">
        <v>0.98450000000000004</v>
      </c>
      <c r="BK164" s="11">
        <v>0.98450000000000004</v>
      </c>
      <c r="BL164" s="11">
        <v>0.98450000000000004</v>
      </c>
      <c r="BM164" s="11">
        <v>0.98450000000000004</v>
      </c>
      <c r="BN164" s="11">
        <v>0.98450000000000004</v>
      </c>
      <c r="BO164" s="11">
        <v>0.98450000000000004</v>
      </c>
      <c r="BP164" s="11">
        <v>0.98450000000000004</v>
      </c>
      <c r="BQ164" s="11">
        <v>0.98450000000000004</v>
      </c>
      <c r="BR164" s="11">
        <v>0.98450000000000004</v>
      </c>
      <c r="BS164" s="11">
        <v>0.98450000000000004</v>
      </c>
      <c r="BT164" s="11">
        <v>0.98450000000000004</v>
      </c>
      <c r="BU164" s="11">
        <v>0.98450000000000004</v>
      </c>
      <c r="BV164" s="11">
        <v>0.98450000000000004</v>
      </c>
      <c r="BW164" s="11">
        <v>0.98450000000000004</v>
      </c>
      <c r="BX164" s="11">
        <v>0.98450000000000004</v>
      </c>
      <c r="BY164" s="11">
        <v>0.98450000000000004</v>
      </c>
      <c r="BZ164" s="11">
        <v>0.98450000000000004</v>
      </c>
      <c r="CA164" s="11">
        <v>0.98450000000000004</v>
      </c>
      <c r="CB164" s="11">
        <v>0.98450000000000004</v>
      </c>
      <c r="CC164" s="11">
        <v>0.98450000000000004</v>
      </c>
      <c r="CD164" s="11">
        <v>0.98450000000000004</v>
      </c>
      <c r="CE164" s="11">
        <v>0.98450000000000004</v>
      </c>
      <c r="CF164" s="11">
        <v>0.98450000000000004</v>
      </c>
      <c r="CG164" s="11">
        <v>0.98450000000000004</v>
      </c>
      <c r="CH164" s="11">
        <v>0.98450000000000004</v>
      </c>
      <c r="CI164" s="11">
        <v>0.98450000000000004</v>
      </c>
      <c r="CJ164" s="11">
        <v>0.98450000000000004</v>
      </c>
      <c r="CK164" s="11">
        <v>0.98450000000000004</v>
      </c>
      <c r="CL164" s="11">
        <v>0.98450000000000004</v>
      </c>
      <c r="CM164" s="11">
        <v>0.98450000000000004</v>
      </c>
      <c r="CN164" s="11">
        <v>0.98450000000000004</v>
      </c>
      <c r="CO164" s="11">
        <v>0.98450000000000004</v>
      </c>
      <c r="CP164" s="11">
        <v>0.98450000000000004</v>
      </c>
      <c r="CQ164" s="11">
        <v>0.98450000000000004</v>
      </c>
      <c r="CR164" s="11">
        <v>0.98450000000000004</v>
      </c>
      <c r="CS164" s="11">
        <v>0.98450000000000004</v>
      </c>
      <c r="CT164" s="11">
        <v>0.98450000000000004</v>
      </c>
      <c r="CU164" s="11">
        <v>0.98450000000000004</v>
      </c>
      <c r="CV164" s="11">
        <v>0.98450000000000004</v>
      </c>
      <c r="CW164" s="11">
        <v>0.98450000000000004</v>
      </c>
      <c r="CX164" s="11">
        <v>0.98450000000000004</v>
      </c>
      <c r="CY164" s="11">
        <v>0.98450000000000004</v>
      </c>
      <c r="CZ164" s="11">
        <v>0.98450000000000004</v>
      </c>
      <c r="DA164" s="11">
        <v>0.98450000000000004</v>
      </c>
      <c r="DB164" s="11">
        <v>0.98450000000000004</v>
      </c>
    </row>
    <row r="165" spans="1:106" x14ac:dyDescent="0.25">
      <c r="A165" s="102">
        <v>73</v>
      </c>
      <c r="B165" s="11">
        <v>1</v>
      </c>
      <c r="C165" s="11">
        <v>0.98170000000000002</v>
      </c>
      <c r="D165" s="11">
        <v>0.98150000000000004</v>
      </c>
      <c r="E165" s="11">
        <v>0.98140000000000005</v>
      </c>
      <c r="F165" s="11">
        <v>0.98150000000000004</v>
      </c>
      <c r="G165" s="11">
        <v>0.98180000000000001</v>
      </c>
      <c r="H165" s="11">
        <v>0.98229999999999995</v>
      </c>
      <c r="I165" s="11">
        <v>0.98280000000000001</v>
      </c>
      <c r="J165" s="11">
        <v>0.98329999999999995</v>
      </c>
      <c r="K165" s="11">
        <v>0.98370000000000002</v>
      </c>
      <c r="L165" s="11">
        <v>0.98399999999999999</v>
      </c>
      <c r="M165" s="11">
        <v>0.98419999999999996</v>
      </c>
      <c r="N165" s="11">
        <v>0.98419999999999996</v>
      </c>
      <c r="O165" s="11">
        <v>0.98399999999999999</v>
      </c>
      <c r="P165" s="11">
        <v>0.98370000000000002</v>
      </c>
      <c r="Q165" s="11">
        <v>0.98519999999999996</v>
      </c>
      <c r="R165" s="11">
        <v>0.98519999999999996</v>
      </c>
      <c r="S165" s="11">
        <v>0.98519999999999996</v>
      </c>
      <c r="T165" s="11">
        <v>0.98519999999999996</v>
      </c>
      <c r="U165" s="11">
        <v>0.98519999999999996</v>
      </c>
      <c r="V165" s="11">
        <v>0.98519999999999996</v>
      </c>
      <c r="W165" s="11">
        <v>0.98519999999999996</v>
      </c>
      <c r="X165" s="11">
        <v>0.98519999999999996</v>
      </c>
      <c r="Y165" s="11">
        <v>0.98519999999999996</v>
      </c>
      <c r="Z165" s="11">
        <v>0.98519999999999996</v>
      </c>
      <c r="AA165" s="11">
        <v>0.98519999999999996</v>
      </c>
      <c r="AB165" s="11">
        <v>0.98519999999999996</v>
      </c>
      <c r="AC165" s="11">
        <v>0.98519999999999996</v>
      </c>
      <c r="AD165" s="11">
        <v>0.98519999999999996</v>
      </c>
      <c r="AE165" s="11">
        <v>0.98519999999999996</v>
      </c>
      <c r="AF165" s="11">
        <v>0.98519999999999996</v>
      </c>
      <c r="AG165" s="11">
        <v>0.98519999999999996</v>
      </c>
      <c r="AH165" s="11">
        <v>0.98519999999999996</v>
      </c>
      <c r="AI165" s="11">
        <v>0.98519999999999996</v>
      </c>
      <c r="AJ165" s="11">
        <v>0.98519999999999996</v>
      </c>
      <c r="AK165" s="11">
        <v>0.98519999999999996</v>
      </c>
      <c r="AL165" s="11">
        <v>0.98519999999999996</v>
      </c>
      <c r="AM165" s="11">
        <v>0.98519999999999996</v>
      </c>
      <c r="AN165" s="11">
        <v>0.98519999999999996</v>
      </c>
      <c r="AO165" s="11">
        <v>0.98519999999999996</v>
      </c>
      <c r="AP165" s="11">
        <v>0.98519999999999996</v>
      </c>
      <c r="AQ165" s="11">
        <v>0.98519999999999996</v>
      </c>
      <c r="AR165" s="11">
        <v>0.98519999999999996</v>
      </c>
      <c r="AS165" s="11">
        <v>0.98519999999999996</v>
      </c>
      <c r="AT165" s="11">
        <v>0.98519999999999996</v>
      </c>
      <c r="AU165" s="11">
        <v>0.98519999999999996</v>
      </c>
      <c r="AV165" s="11">
        <v>0.98519999999999996</v>
      </c>
      <c r="AW165" s="11">
        <v>0.98519999999999996</v>
      </c>
      <c r="AX165" s="11">
        <v>0.98519999999999996</v>
      </c>
      <c r="AY165" s="11">
        <v>0.98519999999999996</v>
      </c>
      <c r="AZ165" s="11">
        <v>0.98519999999999996</v>
      </c>
      <c r="BA165" s="11">
        <v>0.98519999999999996</v>
      </c>
      <c r="BB165" s="11">
        <v>0.98519999999999996</v>
      </c>
      <c r="BC165" s="11">
        <v>0.98519999999999996</v>
      </c>
      <c r="BD165" s="11">
        <v>0.98519999999999996</v>
      </c>
      <c r="BE165" s="11">
        <v>0.98519999999999996</v>
      </c>
      <c r="BF165" s="11">
        <v>0.98519999999999996</v>
      </c>
      <c r="BG165" s="11">
        <v>0.98519999999999996</v>
      </c>
      <c r="BH165" s="11">
        <v>0.98519999999999996</v>
      </c>
      <c r="BI165" s="11">
        <v>0.98519999999999996</v>
      </c>
      <c r="BJ165" s="11">
        <v>0.98519999999999996</v>
      </c>
      <c r="BK165" s="11">
        <v>0.98519999999999996</v>
      </c>
      <c r="BL165" s="11">
        <v>0.98519999999999996</v>
      </c>
      <c r="BM165" s="11">
        <v>0.98519999999999996</v>
      </c>
      <c r="BN165" s="11">
        <v>0.98519999999999996</v>
      </c>
      <c r="BO165" s="11">
        <v>0.98519999999999996</v>
      </c>
      <c r="BP165" s="11">
        <v>0.98519999999999996</v>
      </c>
      <c r="BQ165" s="11">
        <v>0.98519999999999996</v>
      </c>
      <c r="BR165" s="11">
        <v>0.98519999999999996</v>
      </c>
      <c r="BS165" s="11">
        <v>0.98519999999999996</v>
      </c>
      <c r="BT165" s="11">
        <v>0.98519999999999996</v>
      </c>
      <c r="BU165" s="11">
        <v>0.98519999999999996</v>
      </c>
      <c r="BV165" s="11">
        <v>0.98519999999999996</v>
      </c>
      <c r="BW165" s="11">
        <v>0.98519999999999996</v>
      </c>
      <c r="BX165" s="11">
        <v>0.98519999999999996</v>
      </c>
      <c r="BY165" s="11">
        <v>0.98519999999999996</v>
      </c>
      <c r="BZ165" s="11">
        <v>0.98519999999999996</v>
      </c>
      <c r="CA165" s="11">
        <v>0.98519999999999996</v>
      </c>
      <c r="CB165" s="11">
        <v>0.98519999999999996</v>
      </c>
      <c r="CC165" s="11">
        <v>0.98519999999999996</v>
      </c>
      <c r="CD165" s="11">
        <v>0.98519999999999996</v>
      </c>
      <c r="CE165" s="11">
        <v>0.98519999999999996</v>
      </c>
      <c r="CF165" s="11">
        <v>0.98519999999999996</v>
      </c>
      <c r="CG165" s="11">
        <v>0.98519999999999996</v>
      </c>
      <c r="CH165" s="11">
        <v>0.98519999999999996</v>
      </c>
      <c r="CI165" s="11">
        <v>0.98519999999999996</v>
      </c>
      <c r="CJ165" s="11">
        <v>0.98519999999999996</v>
      </c>
      <c r="CK165" s="11">
        <v>0.98519999999999996</v>
      </c>
      <c r="CL165" s="11">
        <v>0.98519999999999996</v>
      </c>
      <c r="CM165" s="11">
        <v>0.98519999999999996</v>
      </c>
      <c r="CN165" s="11">
        <v>0.98519999999999996</v>
      </c>
      <c r="CO165" s="11">
        <v>0.98519999999999996</v>
      </c>
      <c r="CP165" s="11">
        <v>0.98519999999999996</v>
      </c>
      <c r="CQ165" s="11">
        <v>0.98519999999999996</v>
      </c>
      <c r="CR165" s="11">
        <v>0.98519999999999996</v>
      </c>
      <c r="CS165" s="11">
        <v>0.98519999999999996</v>
      </c>
      <c r="CT165" s="11">
        <v>0.98519999999999996</v>
      </c>
      <c r="CU165" s="11">
        <v>0.98519999999999996</v>
      </c>
      <c r="CV165" s="11">
        <v>0.98519999999999996</v>
      </c>
      <c r="CW165" s="11">
        <v>0.98519999999999996</v>
      </c>
      <c r="CX165" s="11">
        <v>0.98519999999999996</v>
      </c>
      <c r="CY165" s="11">
        <v>0.98519999999999996</v>
      </c>
      <c r="CZ165" s="11">
        <v>0.98519999999999996</v>
      </c>
      <c r="DA165" s="11">
        <v>0.98519999999999996</v>
      </c>
      <c r="DB165" s="11">
        <v>0.98519999999999996</v>
      </c>
    </row>
    <row r="166" spans="1:106" x14ac:dyDescent="0.25">
      <c r="A166" s="102">
        <v>74</v>
      </c>
      <c r="B166" s="11">
        <v>1</v>
      </c>
      <c r="C166" s="11">
        <v>0.98299999999999998</v>
      </c>
      <c r="D166" s="11">
        <v>0.98260000000000003</v>
      </c>
      <c r="E166" s="11">
        <v>0.98240000000000005</v>
      </c>
      <c r="F166" s="11">
        <v>0.98240000000000005</v>
      </c>
      <c r="G166" s="11">
        <v>0.98260000000000003</v>
      </c>
      <c r="H166" s="11">
        <v>0.98299999999999998</v>
      </c>
      <c r="I166" s="11">
        <v>0.98340000000000005</v>
      </c>
      <c r="J166" s="11">
        <v>0.98380000000000001</v>
      </c>
      <c r="K166" s="11">
        <v>0.98419999999999996</v>
      </c>
      <c r="L166" s="11">
        <v>0.98460000000000003</v>
      </c>
      <c r="M166" s="11">
        <v>0.98480000000000001</v>
      </c>
      <c r="N166" s="11">
        <v>0.98480000000000001</v>
      </c>
      <c r="O166" s="11">
        <v>0.98470000000000002</v>
      </c>
      <c r="P166" s="11">
        <v>0.98440000000000005</v>
      </c>
      <c r="Q166" s="11">
        <v>0.9859</v>
      </c>
      <c r="R166" s="11">
        <v>0.9859</v>
      </c>
      <c r="S166" s="11">
        <v>0.9859</v>
      </c>
      <c r="T166" s="11">
        <v>0.9859</v>
      </c>
      <c r="U166" s="11">
        <v>0.9859</v>
      </c>
      <c r="V166" s="11">
        <v>0.9859</v>
      </c>
      <c r="W166" s="11">
        <v>0.9859</v>
      </c>
      <c r="X166" s="11">
        <v>0.9859</v>
      </c>
      <c r="Y166" s="11">
        <v>0.9859</v>
      </c>
      <c r="Z166" s="11">
        <v>0.9859</v>
      </c>
      <c r="AA166" s="11">
        <v>0.9859</v>
      </c>
      <c r="AB166" s="11">
        <v>0.9859</v>
      </c>
      <c r="AC166" s="11">
        <v>0.9859</v>
      </c>
      <c r="AD166" s="11">
        <v>0.9859</v>
      </c>
      <c r="AE166" s="11">
        <v>0.9859</v>
      </c>
      <c r="AF166" s="11">
        <v>0.9859</v>
      </c>
      <c r="AG166" s="11">
        <v>0.9859</v>
      </c>
      <c r="AH166" s="11">
        <v>0.9859</v>
      </c>
      <c r="AI166" s="11">
        <v>0.9859</v>
      </c>
      <c r="AJ166" s="11">
        <v>0.9859</v>
      </c>
      <c r="AK166" s="11">
        <v>0.9859</v>
      </c>
      <c r="AL166" s="11">
        <v>0.9859</v>
      </c>
      <c r="AM166" s="11">
        <v>0.9859</v>
      </c>
      <c r="AN166" s="11">
        <v>0.9859</v>
      </c>
      <c r="AO166" s="11">
        <v>0.9859</v>
      </c>
      <c r="AP166" s="11">
        <v>0.9859</v>
      </c>
      <c r="AQ166" s="11">
        <v>0.9859</v>
      </c>
      <c r="AR166" s="11">
        <v>0.9859</v>
      </c>
      <c r="AS166" s="11">
        <v>0.9859</v>
      </c>
      <c r="AT166" s="11">
        <v>0.9859</v>
      </c>
      <c r="AU166" s="11">
        <v>0.9859</v>
      </c>
      <c r="AV166" s="11">
        <v>0.9859</v>
      </c>
      <c r="AW166" s="11">
        <v>0.9859</v>
      </c>
      <c r="AX166" s="11">
        <v>0.9859</v>
      </c>
      <c r="AY166" s="11">
        <v>0.9859</v>
      </c>
      <c r="AZ166" s="11">
        <v>0.9859</v>
      </c>
      <c r="BA166" s="11">
        <v>0.9859</v>
      </c>
      <c r="BB166" s="11">
        <v>0.9859</v>
      </c>
      <c r="BC166" s="11">
        <v>0.9859</v>
      </c>
      <c r="BD166" s="11">
        <v>0.9859</v>
      </c>
      <c r="BE166" s="11">
        <v>0.9859</v>
      </c>
      <c r="BF166" s="11">
        <v>0.9859</v>
      </c>
      <c r="BG166" s="11">
        <v>0.9859</v>
      </c>
      <c r="BH166" s="11">
        <v>0.9859</v>
      </c>
      <c r="BI166" s="11">
        <v>0.9859</v>
      </c>
      <c r="BJ166" s="11">
        <v>0.9859</v>
      </c>
      <c r="BK166" s="11">
        <v>0.9859</v>
      </c>
      <c r="BL166" s="11">
        <v>0.9859</v>
      </c>
      <c r="BM166" s="11">
        <v>0.9859</v>
      </c>
      <c r="BN166" s="11">
        <v>0.9859</v>
      </c>
      <c r="BO166" s="11">
        <v>0.9859</v>
      </c>
      <c r="BP166" s="11">
        <v>0.9859</v>
      </c>
      <c r="BQ166" s="11">
        <v>0.9859</v>
      </c>
      <c r="BR166" s="11">
        <v>0.9859</v>
      </c>
      <c r="BS166" s="11">
        <v>0.9859</v>
      </c>
      <c r="BT166" s="11">
        <v>0.9859</v>
      </c>
      <c r="BU166" s="11">
        <v>0.9859</v>
      </c>
      <c r="BV166" s="11">
        <v>0.9859</v>
      </c>
      <c r="BW166" s="11">
        <v>0.9859</v>
      </c>
      <c r="BX166" s="11">
        <v>0.9859</v>
      </c>
      <c r="BY166" s="11">
        <v>0.9859</v>
      </c>
      <c r="BZ166" s="11">
        <v>0.9859</v>
      </c>
      <c r="CA166" s="11">
        <v>0.9859</v>
      </c>
      <c r="CB166" s="11">
        <v>0.9859</v>
      </c>
      <c r="CC166" s="11">
        <v>0.9859</v>
      </c>
      <c r="CD166" s="11">
        <v>0.9859</v>
      </c>
      <c r="CE166" s="11">
        <v>0.9859</v>
      </c>
      <c r="CF166" s="11">
        <v>0.9859</v>
      </c>
      <c r="CG166" s="11">
        <v>0.9859</v>
      </c>
      <c r="CH166" s="11">
        <v>0.9859</v>
      </c>
      <c r="CI166" s="11">
        <v>0.9859</v>
      </c>
      <c r="CJ166" s="11">
        <v>0.9859</v>
      </c>
      <c r="CK166" s="11">
        <v>0.9859</v>
      </c>
      <c r="CL166" s="11">
        <v>0.9859</v>
      </c>
      <c r="CM166" s="11">
        <v>0.9859</v>
      </c>
      <c r="CN166" s="11">
        <v>0.9859</v>
      </c>
      <c r="CO166" s="11">
        <v>0.9859</v>
      </c>
      <c r="CP166" s="11">
        <v>0.9859</v>
      </c>
      <c r="CQ166" s="11">
        <v>0.9859</v>
      </c>
      <c r="CR166" s="11">
        <v>0.9859</v>
      </c>
      <c r="CS166" s="11">
        <v>0.9859</v>
      </c>
      <c r="CT166" s="11">
        <v>0.9859</v>
      </c>
      <c r="CU166" s="11">
        <v>0.9859</v>
      </c>
      <c r="CV166" s="11">
        <v>0.9859</v>
      </c>
      <c r="CW166" s="11">
        <v>0.9859</v>
      </c>
      <c r="CX166" s="11">
        <v>0.9859</v>
      </c>
      <c r="CY166" s="11">
        <v>0.9859</v>
      </c>
      <c r="CZ166" s="11">
        <v>0.9859</v>
      </c>
      <c r="DA166" s="11">
        <v>0.9859</v>
      </c>
      <c r="DB166" s="11">
        <v>0.9859</v>
      </c>
    </row>
    <row r="167" spans="1:106" x14ac:dyDescent="0.25">
      <c r="A167" s="102">
        <v>75</v>
      </c>
      <c r="B167" s="11">
        <v>1</v>
      </c>
      <c r="C167" s="11">
        <v>0.98419999999999996</v>
      </c>
      <c r="D167" s="11">
        <v>0.98370000000000002</v>
      </c>
      <c r="E167" s="11">
        <v>0.98350000000000004</v>
      </c>
      <c r="F167" s="11">
        <v>0.98340000000000005</v>
      </c>
      <c r="G167" s="11">
        <v>0.98350000000000004</v>
      </c>
      <c r="H167" s="11">
        <v>0.98370000000000002</v>
      </c>
      <c r="I167" s="11">
        <v>0.98409999999999997</v>
      </c>
      <c r="J167" s="11">
        <v>0.98440000000000005</v>
      </c>
      <c r="K167" s="11">
        <v>0.98480000000000001</v>
      </c>
      <c r="L167" s="11">
        <v>0.98509999999999998</v>
      </c>
      <c r="M167" s="11">
        <v>0.98540000000000005</v>
      </c>
      <c r="N167" s="11">
        <v>0.98540000000000005</v>
      </c>
      <c r="O167" s="11">
        <v>0.98540000000000005</v>
      </c>
      <c r="P167" s="11">
        <v>0.98509999999999998</v>
      </c>
      <c r="Q167" s="11">
        <v>0.98670000000000002</v>
      </c>
      <c r="R167" s="11">
        <v>0.98670000000000002</v>
      </c>
      <c r="S167" s="11">
        <v>0.98670000000000002</v>
      </c>
      <c r="T167" s="11">
        <v>0.98670000000000002</v>
      </c>
      <c r="U167" s="11">
        <v>0.98670000000000002</v>
      </c>
      <c r="V167" s="11">
        <v>0.98670000000000002</v>
      </c>
      <c r="W167" s="11">
        <v>0.98670000000000002</v>
      </c>
      <c r="X167" s="11">
        <v>0.98670000000000002</v>
      </c>
      <c r="Y167" s="11">
        <v>0.98670000000000002</v>
      </c>
      <c r="Z167" s="11">
        <v>0.98670000000000002</v>
      </c>
      <c r="AA167" s="11">
        <v>0.98670000000000002</v>
      </c>
      <c r="AB167" s="11">
        <v>0.98670000000000002</v>
      </c>
      <c r="AC167" s="11">
        <v>0.98670000000000002</v>
      </c>
      <c r="AD167" s="11">
        <v>0.98670000000000002</v>
      </c>
      <c r="AE167" s="11">
        <v>0.98670000000000002</v>
      </c>
      <c r="AF167" s="11">
        <v>0.98670000000000002</v>
      </c>
      <c r="AG167" s="11">
        <v>0.98670000000000002</v>
      </c>
      <c r="AH167" s="11">
        <v>0.98670000000000002</v>
      </c>
      <c r="AI167" s="11">
        <v>0.98670000000000002</v>
      </c>
      <c r="AJ167" s="11">
        <v>0.98670000000000002</v>
      </c>
      <c r="AK167" s="11">
        <v>0.98670000000000002</v>
      </c>
      <c r="AL167" s="11">
        <v>0.98670000000000002</v>
      </c>
      <c r="AM167" s="11">
        <v>0.98670000000000002</v>
      </c>
      <c r="AN167" s="11">
        <v>0.98670000000000002</v>
      </c>
      <c r="AO167" s="11">
        <v>0.98670000000000002</v>
      </c>
      <c r="AP167" s="11">
        <v>0.98670000000000002</v>
      </c>
      <c r="AQ167" s="11">
        <v>0.98670000000000002</v>
      </c>
      <c r="AR167" s="11">
        <v>0.98670000000000002</v>
      </c>
      <c r="AS167" s="11">
        <v>0.98670000000000002</v>
      </c>
      <c r="AT167" s="11">
        <v>0.98670000000000002</v>
      </c>
      <c r="AU167" s="11">
        <v>0.98670000000000002</v>
      </c>
      <c r="AV167" s="11">
        <v>0.98670000000000002</v>
      </c>
      <c r="AW167" s="11">
        <v>0.98670000000000002</v>
      </c>
      <c r="AX167" s="11">
        <v>0.98670000000000002</v>
      </c>
      <c r="AY167" s="11">
        <v>0.98670000000000002</v>
      </c>
      <c r="AZ167" s="11">
        <v>0.98670000000000002</v>
      </c>
      <c r="BA167" s="11">
        <v>0.98670000000000002</v>
      </c>
      <c r="BB167" s="11">
        <v>0.98670000000000002</v>
      </c>
      <c r="BC167" s="11">
        <v>0.98670000000000002</v>
      </c>
      <c r="BD167" s="11">
        <v>0.98670000000000002</v>
      </c>
      <c r="BE167" s="11">
        <v>0.98670000000000002</v>
      </c>
      <c r="BF167" s="11">
        <v>0.98670000000000002</v>
      </c>
      <c r="BG167" s="11">
        <v>0.98670000000000002</v>
      </c>
      <c r="BH167" s="11">
        <v>0.98670000000000002</v>
      </c>
      <c r="BI167" s="11">
        <v>0.98670000000000002</v>
      </c>
      <c r="BJ167" s="11">
        <v>0.98670000000000002</v>
      </c>
      <c r="BK167" s="11">
        <v>0.98670000000000002</v>
      </c>
      <c r="BL167" s="11">
        <v>0.98670000000000002</v>
      </c>
      <c r="BM167" s="11">
        <v>0.98670000000000002</v>
      </c>
      <c r="BN167" s="11">
        <v>0.98670000000000002</v>
      </c>
      <c r="BO167" s="11">
        <v>0.98670000000000002</v>
      </c>
      <c r="BP167" s="11">
        <v>0.98670000000000002</v>
      </c>
      <c r="BQ167" s="11">
        <v>0.98670000000000002</v>
      </c>
      <c r="BR167" s="11">
        <v>0.98670000000000002</v>
      </c>
      <c r="BS167" s="11">
        <v>0.98670000000000002</v>
      </c>
      <c r="BT167" s="11">
        <v>0.98670000000000002</v>
      </c>
      <c r="BU167" s="11">
        <v>0.98670000000000002</v>
      </c>
      <c r="BV167" s="11">
        <v>0.98670000000000002</v>
      </c>
      <c r="BW167" s="11">
        <v>0.98670000000000002</v>
      </c>
      <c r="BX167" s="11">
        <v>0.98670000000000002</v>
      </c>
      <c r="BY167" s="11">
        <v>0.98670000000000002</v>
      </c>
      <c r="BZ167" s="11">
        <v>0.98670000000000002</v>
      </c>
      <c r="CA167" s="11">
        <v>0.98670000000000002</v>
      </c>
      <c r="CB167" s="11">
        <v>0.98670000000000002</v>
      </c>
      <c r="CC167" s="11">
        <v>0.98670000000000002</v>
      </c>
      <c r="CD167" s="11">
        <v>0.98670000000000002</v>
      </c>
      <c r="CE167" s="11">
        <v>0.98670000000000002</v>
      </c>
      <c r="CF167" s="11">
        <v>0.98670000000000002</v>
      </c>
      <c r="CG167" s="11">
        <v>0.98670000000000002</v>
      </c>
      <c r="CH167" s="11">
        <v>0.98670000000000002</v>
      </c>
      <c r="CI167" s="11">
        <v>0.98670000000000002</v>
      </c>
      <c r="CJ167" s="11">
        <v>0.98670000000000002</v>
      </c>
      <c r="CK167" s="11">
        <v>0.98670000000000002</v>
      </c>
      <c r="CL167" s="11">
        <v>0.98670000000000002</v>
      </c>
      <c r="CM167" s="11">
        <v>0.98670000000000002</v>
      </c>
      <c r="CN167" s="11">
        <v>0.98670000000000002</v>
      </c>
      <c r="CO167" s="11">
        <v>0.98670000000000002</v>
      </c>
      <c r="CP167" s="11">
        <v>0.98670000000000002</v>
      </c>
      <c r="CQ167" s="11">
        <v>0.98670000000000002</v>
      </c>
      <c r="CR167" s="11">
        <v>0.98670000000000002</v>
      </c>
      <c r="CS167" s="11">
        <v>0.98670000000000002</v>
      </c>
      <c r="CT167" s="11">
        <v>0.98670000000000002</v>
      </c>
      <c r="CU167" s="11">
        <v>0.98670000000000002</v>
      </c>
      <c r="CV167" s="11">
        <v>0.98670000000000002</v>
      </c>
      <c r="CW167" s="11">
        <v>0.98670000000000002</v>
      </c>
      <c r="CX167" s="11">
        <v>0.98670000000000002</v>
      </c>
      <c r="CY167" s="11">
        <v>0.98670000000000002</v>
      </c>
      <c r="CZ167" s="11">
        <v>0.98670000000000002</v>
      </c>
      <c r="DA167" s="11">
        <v>0.98670000000000002</v>
      </c>
      <c r="DB167" s="11">
        <v>0.98670000000000002</v>
      </c>
    </row>
    <row r="168" spans="1:106" x14ac:dyDescent="0.25">
      <c r="A168" s="102">
        <v>76</v>
      </c>
      <c r="B168" s="11">
        <v>1</v>
      </c>
      <c r="C168" s="11">
        <v>0.98540000000000005</v>
      </c>
      <c r="D168" s="11">
        <v>0.9849</v>
      </c>
      <c r="E168" s="11">
        <v>0.98450000000000004</v>
      </c>
      <c r="F168" s="11">
        <v>0.98440000000000005</v>
      </c>
      <c r="G168" s="11">
        <v>0.98440000000000005</v>
      </c>
      <c r="H168" s="11">
        <v>0.98460000000000003</v>
      </c>
      <c r="I168" s="11">
        <v>0.98480000000000001</v>
      </c>
      <c r="J168" s="11">
        <v>0.98519999999999996</v>
      </c>
      <c r="K168" s="11">
        <v>0.98550000000000004</v>
      </c>
      <c r="L168" s="11">
        <v>0.98580000000000001</v>
      </c>
      <c r="M168" s="11">
        <v>0.98599999999999999</v>
      </c>
      <c r="N168" s="11">
        <v>0.98609999999999998</v>
      </c>
      <c r="O168" s="11">
        <v>0.98599999999999999</v>
      </c>
      <c r="P168" s="11">
        <v>0.98580000000000001</v>
      </c>
      <c r="Q168" s="11">
        <v>0.98740000000000006</v>
      </c>
      <c r="R168" s="11">
        <v>0.98740000000000006</v>
      </c>
      <c r="S168" s="11">
        <v>0.98740000000000006</v>
      </c>
      <c r="T168" s="11">
        <v>0.98740000000000006</v>
      </c>
      <c r="U168" s="11">
        <v>0.98740000000000006</v>
      </c>
      <c r="V168" s="11">
        <v>0.98740000000000006</v>
      </c>
      <c r="W168" s="11">
        <v>0.98740000000000006</v>
      </c>
      <c r="X168" s="11">
        <v>0.98740000000000006</v>
      </c>
      <c r="Y168" s="11">
        <v>0.98740000000000006</v>
      </c>
      <c r="Z168" s="11">
        <v>0.98740000000000006</v>
      </c>
      <c r="AA168" s="11">
        <v>0.98740000000000006</v>
      </c>
      <c r="AB168" s="11">
        <v>0.98740000000000006</v>
      </c>
      <c r="AC168" s="11">
        <v>0.98740000000000006</v>
      </c>
      <c r="AD168" s="11">
        <v>0.98740000000000006</v>
      </c>
      <c r="AE168" s="11">
        <v>0.98740000000000006</v>
      </c>
      <c r="AF168" s="11">
        <v>0.98740000000000006</v>
      </c>
      <c r="AG168" s="11">
        <v>0.98740000000000006</v>
      </c>
      <c r="AH168" s="11">
        <v>0.98740000000000006</v>
      </c>
      <c r="AI168" s="11">
        <v>0.98740000000000006</v>
      </c>
      <c r="AJ168" s="11">
        <v>0.98740000000000006</v>
      </c>
      <c r="AK168" s="11">
        <v>0.98740000000000006</v>
      </c>
      <c r="AL168" s="11">
        <v>0.98740000000000006</v>
      </c>
      <c r="AM168" s="11">
        <v>0.98740000000000006</v>
      </c>
      <c r="AN168" s="11">
        <v>0.98740000000000006</v>
      </c>
      <c r="AO168" s="11">
        <v>0.98740000000000006</v>
      </c>
      <c r="AP168" s="11">
        <v>0.98740000000000006</v>
      </c>
      <c r="AQ168" s="11">
        <v>0.98740000000000006</v>
      </c>
      <c r="AR168" s="11">
        <v>0.98740000000000006</v>
      </c>
      <c r="AS168" s="11">
        <v>0.98740000000000006</v>
      </c>
      <c r="AT168" s="11">
        <v>0.98740000000000006</v>
      </c>
      <c r="AU168" s="11">
        <v>0.98740000000000006</v>
      </c>
      <c r="AV168" s="11">
        <v>0.98740000000000006</v>
      </c>
      <c r="AW168" s="11">
        <v>0.98740000000000006</v>
      </c>
      <c r="AX168" s="11">
        <v>0.98740000000000006</v>
      </c>
      <c r="AY168" s="11">
        <v>0.98740000000000006</v>
      </c>
      <c r="AZ168" s="11">
        <v>0.98740000000000006</v>
      </c>
      <c r="BA168" s="11">
        <v>0.98740000000000006</v>
      </c>
      <c r="BB168" s="11">
        <v>0.98740000000000006</v>
      </c>
      <c r="BC168" s="11">
        <v>0.98740000000000006</v>
      </c>
      <c r="BD168" s="11">
        <v>0.98740000000000006</v>
      </c>
      <c r="BE168" s="11">
        <v>0.98740000000000006</v>
      </c>
      <c r="BF168" s="11">
        <v>0.98740000000000006</v>
      </c>
      <c r="BG168" s="11">
        <v>0.98740000000000006</v>
      </c>
      <c r="BH168" s="11">
        <v>0.98740000000000006</v>
      </c>
      <c r="BI168" s="11">
        <v>0.98740000000000006</v>
      </c>
      <c r="BJ168" s="11">
        <v>0.98740000000000006</v>
      </c>
      <c r="BK168" s="11">
        <v>0.98740000000000006</v>
      </c>
      <c r="BL168" s="11">
        <v>0.98740000000000006</v>
      </c>
      <c r="BM168" s="11">
        <v>0.98740000000000006</v>
      </c>
      <c r="BN168" s="11">
        <v>0.98740000000000006</v>
      </c>
      <c r="BO168" s="11">
        <v>0.98740000000000006</v>
      </c>
      <c r="BP168" s="11">
        <v>0.98740000000000006</v>
      </c>
      <c r="BQ168" s="11">
        <v>0.98740000000000006</v>
      </c>
      <c r="BR168" s="11">
        <v>0.98740000000000006</v>
      </c>
      <c r="BS168" s="11">
        <v>0.98740000000000006</v>
      </c>
      <c r="BT168" s="11">
        <v>0.98740000000000006</v>
      </c>
      <c r="BU168" s="11">
        <v>0.98740000000000006</v>
      </c>
      <c r="BV168" s="11">
        <v>0.98740000000000006</v>
      </c>
      <c r="BW168" s="11">
        <v>0.98740000000000006</v>
      </c>
      <c r="BX168" s="11">
        <v>0.98740000000000006</v>
      </c>
      <c r="BY168" s="11">
        <v>0.98740000000000006</v>
      </c>
      <c r="BZ168" s="11">
        <v>0.98740000000000006</v>
      </c>
      <c r="CA168" s="11">
        <v>0.98740000000000006</v>
      </c>
      <c r="CB168" s="11">
        <v>0.98740000000000006</v>
      </c>
      <c r="CC168" s="11">
        <v>0.98740000000000006</v>
      </c>
      <c r="CD168" s="11">
        <v>0.98740000000000006</v>
      </c>
      <c r="CE168" s="11">
        <v>0.98740000000000006</v>
      </c>
      <c r="CF168" s="11">
        <v>0.98740000000000006</v>
      </c>
      <c r="CG168" s="11">
        <v>0.98740000000000006</v>
      </c>
      <c r="CH168" s="11">
        <v>0.98740000000000006</v>
      </c>
      <c r="CI168" s="11">
        <v>0.98740000000000006</v>
      </c>
      <c r="CJ168" s="11">
        <v>0.98740000000000006</v>
      </c>
      <c r="CK168" s="11">
        <v>0.98740000000000006</v>
      </c>
      <c r="CL168" s="11">
        <v>0.98740000000000006</v>
      </c>
      <c r="CM168" s="11">
        <v>0.98740000000000006</v>
      </c>
      <c r="CN168" s="11">
        <v>0.98740000000000006</v>
      </c>
      <c r="CO168" s="11">
        <v>0.98740000000000006</v>
      </c>
      <c r="CP168" s="11">
        <v>0.98740000000000006</v>
      </c>
      <c r="CQ168" s="11">
        <v>0.98740000000000006</v>
      </c>
      <c r="CR168" s="11">
        <v>0.98740000000000006</v>
      </c>
      <c r="CS168" s="11">
        <v>0.98740000000000006</v>
      </c>
      <c r="CT168" s="11">
        <v>0.98740000000000006</v>
      </c>
      <c r="CU168" s="11">
        <v>0.98740000000000006</v>
      </c>
      <c r="CV168" s="11">
        <v>0.98740000000000006</v>
      </c>
      <c r="CW168" s="11">
        <v>0.98740000000000006</v>
      </c>
      <c r="CX168" s="11">
        <v>0.98740000000000006</v>
      </c>
      <c r="CY168" s="11">
        <v>0.98740000000000006</v>
      </c>
      <c r="CZ168" s="11">
        <v>0.98740000000000006</v>
      </c>
      <c r="DA168" s="11">
        <v>0.98740000000000006</v>
      </c>
      <c r="DB168" s="11">
        <v>0.98740000000000006</v>
      </c>
    </row>
    <row r="169" spans="1:106" x14ac:dyDescent="0.25">
      <c r="A169" s="102">
        <v>77</v>
      </c>
      <c r="B169" s="11">
        <v>1</v>
      </c>
      <c r="C169" s="11">
        <v>0.98640000000000005</v>
      </c>
      <c r="D169" s="11">
        <v>0.98599999999999999</v>
      </c>
      <c r="E169" s="11">
        <v>0.98560000000000003</v>
      </c>
      <c r="F169" s="11">
        <v>0.98540000000000005</v>
      </c>
      <c r="G169" s="11">
        <v>0.98540000000000005</v>
      </c>
      <c r="H169" s="11">
        <v>0.98550000000000004</v>
      </c>
      <c r="I169" s="11">
        <v>0.98570000000000002</v>
      </c>
      <c r="J169" s="11">
        <v>0.9859</v>
      </c>
      <c r="K169" s="11">
        <v>0.98619999999999997</v>
      </c>
      <c r="L169" s="11">
        <v>0.98640000000000005</v>
      </c>
      <c r="M169" s="11">
        <v>0.98660000000000003</v>
      </c>
      <c r="N169" s="11">
        <v>0.98680000000000001</v>
      </c>
      <c r="O169" s="11">
        <v>0.98670000000000002</v>
      </c>
      <c r="P169" s="11">
        <v>0.98650000000000004</v>
      </c>
      <c r="Q169" s="11">
        <v>0.98809999999999998</v>
      </c>
      <c r="R169" s="11">
        <v>0.98809999999999998</v>
      </c>
      <c r="S169" s="11">
        <v>0.98809999999999998</v>
      </c>
      <c r="T169" s="11">
        <v>0.98809999999999998</v>
      </c>
      <c r="U169" s="11">
        <v>0.98809999999999998</v>
      </c>
      <c r="V169" s="11">
        <v>0.98809999999999998</v>
      </c>
      <c r="W169" s="11">
        <v>0.98809999999999998</v>
      </c>
      <c r="X169" s="11">
        <v>0.98809999999999998</v>
      </c>
      <c r="Y169" s="11">
        <v>0.98809999999999998</v>
      </c>
      <c r="Z169" s="11">
        <v>0.98809999999999998</v>
      </c>
      <c r="AA169" s="11">
        <v>0.98809999999999998</v>
      </c>
      <c r="AB169" s="11">
        <v>0.98809999999999998</v>
      </c>
      <c r="AC169" s="11">
        <v>0.98809999999999998</v>
      </c>
      <c r="AD169" s="11">
        <v>0.98809999999999998</v>
      </c>
      <c r="AE169" s="11">
        <v>0.98809999999999998</v>
      </c>
      <c r="AF169" s="11">
        <v>0.98809999999999998</v>
      </c>
      <c r="AG169" s="11">
        <v>0.98809999999999998</v>
      </c>
      <c r="AH169" s="11">
        <v>0.98809999999999998</v>
      </c>
      <c r="AI169" s="11">
        <v>0.98809999999999998</v>
      </c>
      <c r="AJ169" s="11">
        <v>0.98809999999999998</v>
      </c>
      <c r="AK169" s="11">
        <v>0.98809999999999998</v>
      </c>
      <c r="AL169" s="11">
        <v>0.98809999999999998</v>
      </c>
      <c r="AM169" s="11">
        <v>0.98809999999999998</v>
      </c>
      <c r="AN169" s="11">
        <v>0.98809999999999998</v>
      </c>
      <c r="AO169" s="11">
        <v>0.98809999999999998</v>
      </c>
      <c r="AP169" s="11">
        <v>0.98809999999999998</v>
      </c>
      <c r="AQ169" s="11">
        <v>0.98809999999999998</v>
      </c>
      <c r="AR169" s="11">
        <v>0.98809999999999998</v>
      </c>
      <c r="AS169" s="11">
        <v>0.98809999999999998</v>
      </c>
      <c r="AT169" s="11">
        <v>0.98809999999999998</v>
      </c>
      <c r="AU169" s="11">
        <v>0.98809999999999998</v>
      </c>
      <c r="AV169" s="11">
        <v>0.98809999999999998</v>
      </c>
      <c r="AW169" s="11">
        <v>0.98809999999999998</v>
      </c>
      <c r="AX169" s="11">
        <v>0.98809999999999998</v>
      </c>
      <c r="AY169" s="11">
        <v>0.98809999999999998</v>
      </c>
      <c r="AZ169" s="11">
        <v>0.98809999999999998</v>
      </c>
      <c r="BA169" s="11">
        <v>0.98809999999999998</v>
      </c>
      <c r="BB169" s="11">
        <v>0.98809999999999998</v>
      </c>
      <c r="BC169" s="11">
        <v>0.98809999999999998</v>
      </c>
      <c r="BD169" s="11">
        <v>0.98809999999999998</v>
      </c>
      <c r="BE169" s="11">
        <v>0.98809999999999998</v>
      </c>
      <c r="BF169" s="11">
        <v>0.98809999999999998</v>
      </c>
      <c r="BG169" s="11">
        <v>0.98809999999999998</v>
      </c>
      <c r="BH169" s="11">
        <v>0.98809999999999998</v>
      </c>
      <c r="BI169" s="11">
        <v>0.98809999999999998</v>
      </c>
      <c r="BJ169" s="11">
        <v>0.98809999999999998</v>
      </c>
      <c r="BK169" s="11">
        <v>0.98809999999999998</v>
      </c>
      <c r="BL169" s="11">
        <v>0.98809999999999998</v>
      </c>
      <c r="BM169" s="11">
        <v>0.98809999999999998</v>
      </c>
      <c r="BN169" s="11">
        <v>0.98809999999999998</v>
      </c>
      <c r="BO169" s="11">
        <v>0.98809999999999998</v>
      </c>
      <c r="BP169" s="11">
        <v>0.98809999999999998</v>
      </c>
      <c r="BQ169" s="11">
        <v>0.98809999999999998</v>
      </c>
      <c r="BR169" s="11">
        <v>0.98809999999999998</v>
      </c>
      <c r="BS169" s="11">
        <v>0.98809999999999998</v>
      </c>
      <c r="BT169" s="11">
        <v>0.98809999999999998</v>
      </c>
      <c r="BU169" s="11">
        <v>0.98809999999999998</v>
      </c>
      <c r="BV169" s="11">
        <v>0.98809999999999998</v>
      </c>
      <c r="BW169" s="11">
        <v>0.98809999999999998</v>
      </c>
      <c r="BX169" s="11">
        <v>0.98809999999999998</v>
      </c>
      <c r="BY169" s="11">
        <v>0.98809999999999998</v>
      </c>
      <c r="BZ169" s="11">
        <v>0.98809999999999998</v>
      </c>
      <c r="CA169" s="11">
        <v>0.98809999999999998</v>
      </c>
      <c r="CB169" s="11">
        <v>0.98809999999999998</v>
      </c>
      <c r="CC169" s="11">
        <v>0.98809999999999998</v>
      </c>
      <c r="CD169" s="11">
        <v>0.98809999999999998</v>
      </c>
      <c r="CE169" s="11">
        <v>0.98809999999999998</v>
      </c>
      <c r="CF169" s="11">
        <v>0.98809999999999998</v>
      </c>
      <c r="CG169" s="11">
        <v>0.98809999999999998</v>
      </c>
      <c r="CH169" s="11">
        <v>0.98809999999999998</v>
      </c>
      <c r="CI169" s="11">
        <v>0.98809999999999998</v>
      </c>
      <c r="CJ169" s="11">
        <v>0.98809999999999998</v>
      </c>
      <c r="CK169" s="11">
        <v>0.98809999999999998</v>
      </c>
      <c r="CL169" s="11">
        <v>0.98809999999999998</v>
      </c>
      <c r="CM169" s="11">
        <v>0.98809999999999998</v>
      </c>
      <c r="CN169" s="11">
        <v>0.98809999999999998</v>
      </c>
      <c r="CO169" s="11">
        <v>0.98809999999999998</v>
      </c>
      <c r="CP169" s="11">
        <v>0.98809999999999998</v>
      </c>
      <c r="CQ169" s="11">
        <v>0.98809999999999998</v>
      </c>
      <c r="CR169" s="11">
        <v>0.98809999999999998</v>
      </c>
      <c r="CS169" s="11">
        <v>0.98809999999999998</v>
      </c>
      <c r="CT169" s="11">
        <v>0.98809999999999998</v>
      </c>
      <c r="CU169" s="11">
        <v>0.98809999999999998</v>
      </c>
      <c r="CV169" s="11">
        <v>0.98809999999999998</v>
      </c>
      <c r="CW169" s="11">
        <v>0.98809999999999998</v>
      </c>
      <c r="CX169" s="11">
        <v>0.98809999999999998</v>
      </c>
      <c r="CY169" s="11">
        <v>0.98809999999999998</v>
      </c>
      <c r="CZ169" s="11">
        <v>0.98809999999999998</v>
      </c>
      <c r="DA169" s="11">
        <v>0.98809999999999998</v>
      </c>
      <c r="DB169" s="11">
        <v>0.98809999999999998</v>
      </c>
    </row>
    <row r="170" spans="1:106" x14ac:dyDescent="0.25">
      <c r="A170" s="102">
        <v>78</v>
      </c>
      <c r="B170" s="11">
        <v>1</v>
      </c>
      <c r="C170" s="11">
        <v>0.98750000000000004</v>
      </c>
      <c r="D170" s="11">
        <v>0.98699999999999999</v>
      </c>
      <c r="E170" s="11">
        <v>0.98670000000000002</v>
      </c>
      <c r="F170" s="11">
        <v>0.98640000000000005</v>
      </c>
      <c r="G170" s="11">
        <v>0.98629999999999995</v>
      </c>
      <c r="H170" s="11">
        <v>0.98640000000000005</v>
      </c>
      <c r="I170" s="11">
        <v>0.98650000000000004</v>
      </c>
      <c r="J170" s="11">
        <v>0.98670000000000002</v>
      </c>
      <c r="K170" s="11">
        <v>0.9869</v>
      </c>
      <c r="L170" s="11">
        <v>0.98719999999999997</v>
      </c>
      <c r="M170" s="11">
        <v>0.98729999999999996</v>
      </c>
      <c r="N170" s="11">
        <v>0.98740000000000006</v>
      </c>
      <c r="O170" s="11">
        <v>0.98740000000000006</v>
      </c>
      <c r="P170" s="11">
        <v>0.98729999999999996</v>
      </c>
      <c r="Q170" s="11">
        <v>0.98880000000000001</v>
      </c>
      <c r="R170" s="11">
        <v>0.98880000000000001</v>
      </c>
      <c r="S170" s="11">
        <v>0.98880000000000001</v>
      </c>
      <c r="T170" s="11">
        <v>0.98880000000000001</v>
      </c>
      <c r="U170" s="11">
        <v>0.98880000000000001</v>
      </c>
      <c r="V170" s="11">
        <v>0.98880000000000001</v>
      </c>
      <c r="W170" s="11">
        <v>0.98880000000000001</v>
      </c>
      <c r="X170" s="11">
        <v>0.98880000000000001</v>
      </c>
      <c r="Y170" s="11">
        <v>0.98880000000000001</v>
      </c>
      <c r="Z170" s="11">
        <v>0.98880000000000001</v>
      </c>
      <c r="AA170" s="11">
        <v>0.98880000000000001</v>
      </c>
      <c r="AB170" s="11">
        <v>0.98880000000000001</v>
      </c>
      <c r="AC170" s="11">
        <v>0.98880000000000001</v>
      </c>
      <c r="AD170" s="11">
        <v>0.98880000000000001</v>
      </c>
      <c r="AE170" s="11">
        <v>0.98880000000000001</v>
      </c>
      <c r="AF170" s="11">
        <v>0.98880000000000001</v>
      </c>
      <c r="AG170" s="11">
        <v>0.98880000000000001</v>
      </c>
      <c r="AH170" s="11">
        <v>0.98880000000000001</v>
      </c>
      <c r="AI170" s="11">
        <v>0.98880000000000001</v>
      </c>
      <c r="AJ170" s="11">
        <v>0.98880000000000001</v>
      </c>
      <c r="AK170" s="11">
        <v>0.98880000000000001</v>
      </c>
      <c r="AL170" s="11">
        <v>0.98880000000000001</v>
      </c>
      <c r="AM170" s="11">
        <v>0.98880000000000001</v>
      </c>
      <c r="AN170" s="11">
        <v>0.98880000000000001</v>
      </c>
      <c r="AO170" s="11">
        <v>0.98880000000000001</v>
      </c>
      <c r="AP170" s="11">
        <v>0.98880000000000001</v>
      </c>
      <c r="AQ170" s="11">
        <v>0.98880000000000001</v>
      </c>
      <c r="AR170" s="11">
        <v>0.98880000000000001</v>
      </c>
      <c r="AS170" s="11">
        <v>0.98880000000000001</v>
      </c>
      <c r="AT170" s="11">
        <v>0.98880000000000001</v>
      </c>
      <c r="AU170" s="11">
        <v>0.98880000000000001</v>
      </c>
      <c r="AV170" s="11">
        <v>0.98880000000000001</v>
      </c>
      <c r="AW170" s="11">
        <v>0.98880000000000001</v>
      </c>
      <c r="AX170" s="11">
        <v>0.98880000000000001</v>
      </c>
      <c r="AY170" s="11">
        <v>0.98880000000000001</v>
      </c>
      <c r="AZ170" s="11">
        <v>0.98880000000000001</v>
      </c>
      <c r="BA170" s="11">
        <v>0.98880000000000001</v>
      </c>
      <c r="BB170" s="11">
        <v>0.98880000000000001</v>
      </c>
      <c r="BC170" s="11">
        <v>0.98880000000000001</v>
      </c>
      <c r="BD170" s="11">
        <v>0.98880000000000001</v>
      </c>
      <c r="BE170" s="11">
        <v>0.98880000000000001</v>
      </c>
      <c r="BF170" s="11">
        <v>0.98880000000000001</v>
      </c>
      <c r="BG170" s="11">
        <v>0.98880000000000001</v>
      </c>
      <c r="BH170" s="11">
        <v>0.98880000000000001</v>
      </c>
      <c r="BI170" s="11">
        <v>0.98880000000000001</v>
      </c>
      <c r="BJ170" s="11">
        <v>0.98880000000000001</v>
      </c>
      <c r="BK170" s="11">
        <v>0.98880000000000001</v>
      </c>
      <c r="BL170" s="11">
        <v>0.98880000000000001</v>
      </c>
      <c r="BM170" s="11">
        <v>0.98880000000000001</v>
      </c>
      <c r="BN170" s="11">
        <v>0.98880000000000001</v>
      </c>
      <c r="BO170" s="11">
        <v>0.98880000000000001</v>
      </c>
      <c r="BP170" s="11">
        <v>0.98880000000000001</v>
      </c>
      <c r="BQ170" s="11">
        <v>0.98880000000000001</v>
      </c>
      <c r="BR170" s="11">
        <v>0.98880000000000001</v>
      </c>
      <c r="BS170" s="11">
        <v>0.98880000000000001</v>
      </c>
      <c r="BT170" s="11">
        <v>0.98880000000000001</v>
      </c>
      <c r="BU170" s="11">
        <v>0.98880000000000001</v>
      </c>
      <c r="BV170" s="11">
        <v>0.98880000000000001</v>
      </c>
      <c r="BW170" s="11">
        <v>0.98880000000000001</v>
      </c>
      <c r="BX170" s="11">
        <v>0.98880000000000001</v>
      </c>
      <c r="BY170" s="11">
        <v>0.98880000000000001</v>
      </c>
      <c r="BZ170" s="11">
        <v>0.98880000000000001</v>
      </c>
      <c r="CA170" s="11">
        <v>0.98880000000000001</v>
      </c>
      <c r="CB170" s="11">
        <v>0.98880000000000001</v>
      </c>
      <c r="CC170" s="11">
        <v>0.98880000000000001</v>
      </c>
      <c r="CD170" s="11">
        <v>0.98880000000000001</v>
      </c>
      <c r="CE170" s="11">
        <v>0.98880000000000001</v>
      </c>
      <c r="CF170" s="11">
        <v>0.98880000000000001</v>
      </c>
      <c r="CG170" s="11">
        <v>0.98880000000000001</v>
      </c>
      <c r="CH170" s="11">
        <v>0.98880000000000001</v>
      </c>
      <c r="CI170" s="11">
        <v>0.98880000000000001</v>
      </c>
      <c r="CJ170" s="11">
        <v>0.98880000000000001</v>
      </c>
      <c r="CK170" s="11">
        <v>0.98880000000000001</v>
      </c>
      <c r="CL170" s="11">
        <v>0.98880000000000001</v>
      </c>
      <c r="CM170" s="11">
        <v>0.98880000000000001</v>
      </c>
      <c r="CN170" s="11">
        <v>0.98880000000000001</v>
      </c>
      <c r="CO170" s="11">
        <v>0.98880000000000001</v>
      </c>
      <c r="CP170" s="11">
        <v>0.98880000000000001</v>
      </c>
      <c r="CQ170" s="11">
        <v>0.98880000000000001</v>
      </c>
      <c r="CR170" s="11">
        <v>0.98880000000000001</v>
      </c>
      <c r="CS170" s="11">
        <v>0.98880000000000001</v>
      </c>
      <c r="CT170" s="11">
        <v>0.98880000000000001</v>
      </c>
      <c r="CU170" s="11">
        <v>0.98880000000000001</v>
      </c>
      <c r="CV170" s="11">
        <v>0.98880000000000001</v>
      </c>
      <c r="CW170" s="11">
        <v>0.98880000000000001</v>
      </c>
      <c r="CX170" s="11">
        <v>0.98880000000000001</v>
      </c>
      <c r="CY170" s="11">
        <v>0.98880000000000001</v>
      </c>
      <c r="CZ170" s="11">
        <v>0.98880000000000001</v>
      </c>
      <c r="DA170" s="11">
        <v>0.98880000000000001</v>
      </c>
      <c r="DB170" s="11">
        <v>0.98880000000000001</v>
      </c>
    </row>
    <row r="171" spans="1:106" x14ac:dyDescent="0.25">
      <c r="A171" s="102">
        <v>79</v>
      </c>
      <c r="B171" s="11">
        <v>1</v>
      </c>
      <c r="C171" s="11">
        <v>0.98839999999999995</v>
      </c>
      <c r="D171" s="11">
        <v>0.9879</v>
      </c>
      <c r="E171" s="11">
        <v>0.98760000000000003</v>
      </c>
      <c r="F171" s="11">
        <v>0.98740000000000006</v>
      </c>
      <c r="G171" s="11">
        <v>0.98729999999999996</v>
      </c>
      <c r="H171" s="11">
        <v>0.98729999999999996</v>
      </c>
      <c r="I171" s="11">
        <v>0.98740000000000006</v>
      </c>
      <c r="J171" s="11">
        <v>0.98750000000000004</v>
      </c>
      <c r="K171" s="11">
        <v>0.98770000000000002</v>
      </c>
      <c r="L171" s="11">
        <v>0.9879</v>
      </c>
      <c r="M171" s="11">
        <v>0.98809999999999998</v>
      </c>
      <c r="N171" s="11">
        <v>0.98809999999999998</v>
      </c>
      <c r="O171" s="11">
        <v>0.98809999999999998</v>
      </c>
      <c r="P171" s="11">
        <v>0.98799999999999999</v>
      </c>
      <c r="Q171" s="11">
        <v>0.98960000000000004</v>
      </c>
      <c r="R171" s="11">
        <v>0.98960000000000004</v>
      </c>
      <c r="S171" s="11">
        <v>0.98960000000000004</v>
      </c>
      <c r="T171" s="11">
        <v>0.98960000000000004</v>
      </c>
      <c r="U171" s="11">
        <v>0.98960000000000004</v>
      </c>
      <c r="V171" s="11">
        <v>0.98960000000000004</v>
      </c>
      <c r="W171" s="11">
        <v>0.98960000000000004</v>
      </c>
      <c r="X171" s="11">
        <v>0.98960000000000004</v>
      </c>
      <c r="Y171" s="11">
        <v>0.98960000000000004</v>
      </c>
      <c r="Z171" s="11">
        <v>0.98960000000000004</v>
      </c>
      <c r="AA171" s="11">
        <v>0.98960000000000004</v>
      </c>
      <c r="AB171" s="11">
        <v>0.98960000000000004</v>
      </c>
      <c r="AC171" s="11">
        <v>0.98960000000000004</v>
      </c>
      <c r="AD171" s="11">
        <v>0.98960000000000004</v>
      </c>
      <c r="AE171" s="11">
        <v>0.98960000000000004</v>
      </c>
      <c r="AF171" s="11">
        <v>0.98960000000000004</v>
      </c>
      <c r="AG171" s="11">
        <v>0.98960000000000004</v>
      </c>
      <c r="AH171" s="11">
        <v>0.98960000000000004</v>
      </c>
      <c r="AI171" s="11">
        <v>0.98960000000000004</v>
      </c>
      <c r="AJ171" s="11">
        <v>0.98960000000000004</v>
      </c>
      <c r="AK171" s="11">
        <v>0.98960000000000004</v>
      </c>
      <c r="AL171" s="11">
        <v>0.98960000000000004</v>
      </c>
      <c r="AM171" s="11">
        <v>0.98960000000000004</v>
      </c>
      <c r="AN171" s="11">
        <v>0.98960000000000004</v>
      </c>
      <c r="AO171" s="11">
        <v>0.98960000000000004</v>
      </c>
      <c r="AP171" s="11">
        <v>0.98960000000000004</v>
      </c>
      <c r="AQ171" s="11">
        <v>0.98960000000000004</v>
      </c>
      <c r="AR171" s="11">
        <v>0.98960000000000004</v>
      </c>
      <c r="AS171" s="11">
        <v>0.98960000000000004</v>
      </c>
      <c r="AT171" s="11">
        <v>0.98960000000000004</v>
      </c>
      <c r="AU171" s="11">
        <v>0.98960000000000004</v>
      </c>
      <c r="AV171" s="11">
        <v>0.98960000000000004</v>
      </c>
      <c r="AW171" s="11">
        <v>0.98960000000000004</v>
      </c>
      <c r="AX171" s="11">
        <v>0.98960000000000004</v>
      </c>
      <c r="AY171" s="11">
        <v>0.98960000000000004</v>
      </c>
      <c r="AZ171" s="11">
        <v>0.98960000000000004</v>
      </c>
      <c r="BA171" s="11">
        <v>0.98960000000000004</v>
      </c>
      <c r="BB171" s="11">
        <v>0.98960000000000004</v>
      </c>
      <c r="BC171" s="11">
        <v>0.98960000000000004</v>
      </c>
      <c r="BD171" s="11">
        <v>0.98960000000000004</v>
      </c>
      <c r="BE171" s="11">
        <v>0.98960000000000004</v>
      </c>
      <c r="BF171" s="11">
        <v>0.98960000000000004</v>
      </c>
      <c r="BG171" s="11">
        <v>0.98960000000000004</v>
      </c>
      <c r="BH171" s="11">
        <v>0.98960000000000004</v>
      </c>
      <c r="BI171" s="11">
        <v>0.98960000000000004</v>
      </c>
      <c r="BJ171" s="11">
        <v>0.98960000000000004</v>
      </c>
      <c r="BK171" s="11">
        <v>0.98960000000000004</v>
      </c>
      <c r="BL171" s="11">
        <v>0.98960000000000004</v>
      </c>
      <c r="BM171" s="11">
        <v>0.98960000000000004</v>
      </c>
      <c r="BN171" s="11">
        <v>0.98960000000000004</v>
      </c>
      <c r="BO171" s="11">
        <v>0.98960000000000004</v>
      </c>
      <c r="BP171" s="11">
        <v>0.98960000000000004</v>
      </c>
      <c r="BQ171" s="11">
        <v>0.98960000000000004</v>
      </c>
      <c r="BR171" s="11">
        <v>0.98960000000000004</v>
      </c>
      <c r="BS171" s="11">
        <v>0.98960000000000004</v>
      </c>
      <c r="BT171" s="11">
        <v>0.98960000000000004</v>
      </c>
      <c r="BU171" s="11">
        <v>0.98960000000000004</v>
      </c>
      <c r="BV171" s="11">
        <v>0.98960000000000004</v>
      </c>
      <c r="BW171" s="11">
        <v>0.98960000000000004</v>
      </c>
      <c r="BX171" s="11">
        <v>0.98960000000000004</v>
      </c>
      <c r="BY171" s="11">
        <v>0.98960000000000004</v>
      </c>
      <c r="BZ171" s="11">
        <v>0.98960000000000004</v>
      </c>
      <c r="CA171" s="11">
        <v>0.98960000000000004</v>
      </c>
      <c r="CB171" s="11">
        <v>0.98960000000000004</v>
      </c>
      <c r="CC171" s="11">
        <v>0.98960000000000004</v>
      </c>
      <c r="CD171" s="11">
        <v>0.98960000000000004</v>
      </c>
      <c r="CE171" s="11">
        <v>0.98960000000000004</v>
      </c>
      <c r="CF171" s="11">
        <v>0.98960000000000004</v>
      </c>
      <c r="CG171" s="11">
        <v>0.98960000000000004</v>
      </c>
      <c r="CH171" s="11">
        <v>0.98960000000000004</v>
      </c>
      <c r="CI171" s="11">
        <v>0.98960000000000004</v>
      </c>
      <c r="CJ171" s="11">
        <v>0.98960000000000004</v>
      </c>
      <c r="CK171" s="11">
        <v>0.98960000000000004</v>
      </c>
      <c r="CL171" s="11">
        <v>0.98960000000000004</v>
      </c>
      <c r="CM171" s="11">
        <v>0.98960000000000004</v>
      </c>
      <c r="CN171" s="11">
        <v>0.98960000000000004</v>
      </c>
      <c r="CO171" s="11">
        <v>0.98960000000000004</v>
      </c>
      <c r="CP171" s="11">
        <v>0.98960000000000004</v>
      </c>
      <c r="CQ171" s="11">
        <v>0.98960000000000004</v>
      </c>
      <c r="CR171" s="11">
        <v>0.98960000000000004</v>
      </c>
      <c r="CS171" s="11">
        <v>0.98960000000000004</v>
      </c>
      <c r="CT171" s="11">
        <v>0.98960000000000004</v>
      </c>
      <c r="CU171" s="11">
        <v>0.98960000000000004</v>
      </c>
      <c r="CV171" s="11">
        <v>0.98960000000000004</v>
      </c>
      <c r="CW171" s="11">
        <v>0.98960000000000004</v>
      </c>
      <c r="CX171" s="11">
        <v>0.98960000000000004</v>
      </c>
      <c r="CY171" s="11">
        <v>0.98960000000000004</v>
      </c>
      <c r="CZ171" s="11">
        <v>0.98960000000000004</v>
      </c>
      <c r="DA171" s="11">
        <v>0.98960000000000004</v>
      </c>
      <c r="DB171" s="11">
        <v>0.98960000000000004</v>
      </c>
    </row>
    <row r="172" spans="1:106" x14ac:dyDescent="0.25">
      <c r="A172" s="102">
        <v>80</v>
      </c>
      <c r="B172" s="11">
        <v>1</v>
      </c>
      <c r="C172" s="11">
        <v>0.98929999999999996</v>
      </c>
      <c r="D172" s="11">
        <v>0.9889</v>
      </c>
      <c r="E172" s="11">
        <v>0.98850000000000005</v>
      </c>
      <c r="F172" s="11">
        <v>0.98829999999999996</v>
      </c>
      <c r="G172" s="11">
        <v>0.98829999999999996</v>
      </c>
      <c r="H172" s="11">
        <v>0.98829999999999996</v>
      </c>
      <c r="I172" s="11">
        <v>0.98829999999999996</v>
      </c>
      <c r="J172" s="11">
        <v>0.98839999999999995</v>
      </c>
      <c r="K172" s="11">
        <v>0.98850000000000005</v>
      </c>
      <c r="L172" s="11">
        <v>0.98870000000000002</v>
      </c>
      <c r="M172" s="11">
        <v>0.98880000000000001</v>
      </c>
      <c r="N172" s="11">
        <v>0.9889</v>
      </c>
      <c r="O172" s="11">
        <v>0.98880000000000001</v>
      </c>
      <c r="P172" s="11">
        <v>0.98870000000000002</v>
      </c>
      <c r="Q172" s="11">
        <v>0.99029999999999996</v>
      </c>
      <c r="R172" s="11">
        <v>0.99029999999999996</v>
      </c>
      <c r="S172" s="11">
        <v>0.99029999999999996</v>
      </c>
      <c r="T172" s="11">
        <v>0.99029999999999996</v>
      </c>
      <c r="U172" s="11">
        <v>0.99029999999999996</v>
      </c>
      <c r="V172" s="11">
        <v>0.99029999999999996</v>
      </c>
      <c r="W172" s="11">
        <v>0.99029999999999996</v>
      </c>
      <c r="X172" s="11">
        <v>0.99029999999999996</v>
      </c>
      <c r="Y172" s="11">
        <v>0.99029999999999996</v>
      </c>
      <c r="Z172" s="11">
        <v>0.99029999999999996</v>
      </c>
      <c r="AA172" s="11">
        <v>0.99029999999999996</v>
      </c>
      <c r="AB172" s="11">
        <v>0.99029999999999996</v>
      </c>
      <c r="AC172" s="11">
        <v>0.99029999999999996</v>
      </c>
      <c r="AD172" s="11">
        <v>0.99029999999999996</v>
      </c>
      <c r="AE172" s="11">
        <v>0.99029999999999996</v>
      </c>
      <c r="AF172" s="11">
        <v>0.99029999999999996</v>
      </c>
      <c r="AG172" s="11">
        <v>0.99029999999999996</v>
      </c>
      <c r="AH172" s="11">
        <v>0.99029999999999996</v>
      </c>
      <c r="AI172" s="11">
        <v>0.99029999999999996</v>
      </c>
      <c r="AJ172" s="11">
        <v>0.99029999999999996</v>
      </c>
      <c r="AK172" s="11">
        <v>0.99029999999999996</v>
      </c>
      <c r="AL172" s="11">
        <v>0.99029999999999996</v>
      </c>
      <c r="AM172" s="11">
        <v>0.99029999999999996</v>
      </c>
      <c r="AN172" s="11">
        <v>0.99029999999999996</v>
      </c>
      <c r="AO172" s="11">
        <v>0.99029999999999996</v>
      </c>
      <c r="AP172" s="11">
        <v>0.99029999999999996</v>
      </c>
      <c r="AQ172" s="11">
        <v>0.99029999999999996</v>
      </c>
      <c r="AR172" s="11">
        <v>0.99029999999999996</v>
      </c>
      <c r="AS172" s="11">
        <v>0.99029999999999996</v>
      </c>
      <c r="AT172" s="11">
        <v>0.99029999999999996</v>
      </c>
      <c r="AU172" s="11">
        <v>0.99029999999999996</v>
      </c>
      <c r="AV172" s="11">
        <v>0.99029999999999996</v>
      </c>
      <c r="AW172" s="11">
        <v>0.99029999999999996</v>
      </c>
      <c r="AX172" s="11">
        <v>0.99029999999999996</v>
      </c>
      <c r="AY172" s="11">
        <v>0.99029999999999996</v>
      </c>
      <c r="AZ172" s="11">
        <v>0.99029999999999996</v>
      </c>
      <c r="BA172" s="11">
        <v>0.99029999999999996</v>
      </c>
      <c r="BB172" s="11">
        <v>0.99029999999999996</v>
      </c>
      <c r="BC172" s="11">
        <v>0.99029999999999996</v>
      </c>
      <c r="BD172" s="11">
        <v>0.99029999999999996</v>
      </c>
      <c r="BE172" s="11">
        <v>0.99029999999999996</v>
      </c>
      <c r="BF172" s="11">
        <v>0.99029999999999996</v>
      </c>
      <c r="BG172" s="11">
        <v>0.99029999999999996</v>
      </c>
      <c r="BH172" s="11">
        <v>0.99029999999999996</v>
      </c>
      <c r="BI172" s="11">
        <v>0.99029999999999996</v>
      </c>
      <c r="BJ172" s="11">
        <v>0.99029999999999996</v>
      </c>
      <c r="BK172" s="11">
        <v>0.99029999999999996</v>
      </c>
      <c r="BL172" s="11">
        <v>0.99029999999999996</v>
      </c>
      <c r="BM172" s="11">
        <v>0.99029999999999996</v>
      </c>
      <c r="BN172" s="11">
        <v>0.99029999999999996</v>
      </c>
      <c r="BO172" s="11">
        <v>0.99029999999999996</v>
      </c>
      <c r="BP172" s="11">
        <v>0.99029999999999996</v>
      </c>
      <c r="BQ172" s="11">
        <v>0.99029999999999996</v>
      </c>
      <c r="BR172" s="11">
        <v>0.99029999999999996</v>
      </c>
      <c r="BS172" s="11">
        <v>0.99029999999999996</v>
      </c>
      <c r="BT172" s="11">
        <v>0.99029999999999996</v>
      </c>
      <c r="BU172" s="11">
        <v>0.99029999999999996</v>
      </c>
      <c r="BV172" s="11">
        <v>0.99029999999999996</v>
      </c>
      <c r="BW172" s="11">
        <v>0.99029999999999996</v>
      </c>
      <c r="BX172" s="11">
        <v>0.99029999999999996</v>
      </c>
      <c r="BY172" s="11">
        <v>0.99029999999999996</v>
      </c>
      <c r="BZ172" s="11">
        <v>0.99029999999999996</v>
      </c>
      <c r="CA172" s="11">
        <v>0.99029999999999996</v>
      </c>
      <c r="CB172" s="11">
        <v>0.99029999999999996</v>
      </c>
      <c r="CC172" s="11">
        <v>0.99029999999999996</v>
      </c>
      <c r="CD172" s="11">
        <v>0.99029999999999996</v>
      </c>
      <c r="CE172" s="11">
        <v>0.99029999999999996</v>
      </c>
      <c r="CF172" s="11">
        <v>0.99029999999999996</v>
      </c>
      <c r="CG172" s="11">
        <v>0.99029999999999996</v>
      </c>
      <c r="CH172" s="11">
        <v>0.99029999999999996</v>
      </c>
      <c r="CI172" s="11">
        <v>0.99029999999999996</v>
      </c>
      <c r="CJ172" s="11">
        <v>0.99029999999999996</v>
      </c>
      <c r="CK172" s="11">
        <v>0.99029999999999996</v>
      </c>
      <c r="CL172" s="11">
        <v>0.99029999999999996</v>
      </c>
      <c r="CM172" s="11">
        <v>0.99029999999999996</v>
      </c>
      <c r="CN172" s="11">
        <v>0.99029999999999996</v>
      </c>
      <c r="CO172" s="11">
        <v>0.99029999999999996</v>
      </c>
      <c r="CP172" s="11">
        <v>0.99029999999999996</v>
      </c>
      <c r="CQ172" s="11">
        <v>0.99029999999999996</v>
      </c>
      <c r="CR172" s="11">
        <v>0.99029999999999996</v>
      </c>
      <c r="CS172" s="11">
        <v>0.99029999999999996</v>
      </c>
      <c r="CT172" s="11">
        <v>0.99029999999999996</v>
      </c>
      <c r="CU172" s="11">
        <v>0.99029999999999996</v>
      </c>
      <c r="CV172" s="11">
        <v>0.99029999999999996</v>
      </c>
      <c r="CW172" s="11">
        <v>0.99029999999999996</v>
      </c>
      <c r="CX172" s="11">
        <v>0.99029999999999996</v>
      </c>
      <c r="CY172" s="11">
        <v>0.99029999999999996</v>
      </c>
      <c r="CZ172" s="11">
        <v>0.99029999999999996</v>
      </c>
      <c r="DA172" s="11">
        <v>0.99029999999999996</v>
      </c>
      <c r="DB172" s="11">
        <v>0.99029999999999996</v>
      </c>
    </row>
    <row r="173" spans="1:106" x14ac:dyDescent="0.25">
      <c r="A173" s="102">
        <v>81</v>
      </c>
      <c r="B173" s="11">
        <v>1</v>
      </c>
      <c r="C173" s="11">
        <v>0.99019999999999997</v>
      </c>
      <c r="D173" s="11">
        <v>0.98970000000000002</v>
      </c>
      <c r="E173" s="11">
        <v>0.98929999999999996</v>
      </c>
      <c r="F173" s="11">
        <v>0.98909999999999998</v>
      </c>
      <c r="G173" s="11">
        <v>0.98909999999999998</v>
      </c>
      <c r="H173" s="11">
        <v>0.98919999999999997</v>
      </c>
      <c r="I173" s="11">
        <v>0.98919999999999997</v>
      </c>
      <c r="J173" s="11">
        <v>0.98929999999999996</v>
      </c>
      <c r="K173" s="11">
        <v>0.98929999999999996</v>
      </c>
      <c r="L173" s="11">
        <v>0.98950000000000005</v>
      </c>
      <c r="M173" s="11">
        <v>0.98950000000000005</v>
      </c>
      <c r="N173" s="11">
        <v>0.98960000000000004</v>
      </c>
      <c r="O173" s="11">
        <v>0.98960000000000004</v>
      </c>
      <c r="P173" s="11">
        <v>0.98939999999999995</v>
      </c>
      <c r="Q173" s="11">
        <v>0.99099999999999999</v>
      </c>
      <c r="R173" s="11">
        <v>0.99099999999999999</v>
      </c>
      <c r="S173" s="11">
        <v>0.99099999999999999</v>
      </c>
      <c r="T173" s="11">
        <v>0.99099999999999999</v>
      </c>
      <c r="U173" s="11">
        <v>0.99099999999999999</v>
      </c>
      <c r="V173" s="11">
        <v>0.99099999999999999</v>
      </c>
      <c r="W173" s="11">
        <v>0.99099999999999999</v>
      </c>
      <c r="X173" s="11">
        <v>0.99099999999999999</v>
      </c>
      <c r="Y173" s="11">
        <v>0.99099999999999999</v>
      </c>
      <c r="Z173" s="11">
        <v>0.99099999999999999</v>
      </c>
      <c r="AA173" s="11">
        <v>0.99099999999999999</v>
      </c>
      <c r="AB173" s="11">
        <v>0.99099999999999999</v>
      </c>
      <c r="AC173" s="11">
        <v>0.99099999999999999</v>
      </c>
      <c r="AD173" s="11">
        <v>0.99099999999999999</v>
      </c>
      <c r="AE173" s="11">
        <v>0.99099999999999999</v>
      </c>
      <c r="AF173" s="11">
        <v>0.99099999999999999</v>
      </c>
      <c r="AG173" s="11">
        <v>0.99099999999999999</v>
      </c>
      <c r="AH173" s="11">
        <v>0.99099999999999999</v>
      </c>
      <c r="AI173" s="11">
        <v>0.99099999999999999</v>
      </c>
      <c r="AJ173" s="11">
        <v>0.99099999999999999</v>
      </c>
      <c r="AK173" s="11">
        <v>0.99099999999999999</v>
      </c>
      <c r="AL173" s="11">
        <v>0.99099999999999999</v>
      </c>
      <c r="AM173" s="11">
        <v>0.99099999999999999</v>
      </c>
      <c r="AN173" s="11">
        <v>0.99099999999999999</v>
      </c>
      <c r="AO173" s="11">
        <v>0.99099999999999999</v>
      </c>
      <c r="AP173" s="11">
        <v>0.99099999999999999</v>
      </c>
      <c r="AQ173" s="11">
        <v>0.99099999999999999</v>
      </c>
      <c r="AR173" s="11">
        <v>0.99099999999999999</v>
      </c>
      <c r="AS173" s="11">
        <v>0.99099999999999999</v>
      </c>
      <c r="AT173" s="11">
        <v>0.99099999999999999</v>
      </c>
      <c r="AU173" s="11">
        <v>0.99099999999999999</v>
      </c>
      <c r="AV173" s="11">
        <v>0.99099999999999999</v>
      </c>
      <c r="AW173" s="11">
        <v>0.99099999999999999</v>
      </c>
      <c r="AX173" s="11">
        <v>0.99099999999999999</v>
      </c>
      <c r="AY173" s="11">
        <v>0.99099999999999999</v>
      </c>
      <c r="AZ173" s="11">
        <v>0.99099999999999999</v>
      </c>
      <c r="BA173" s="11">
        <v>0.99099999999999999</v>
      </c>
      <c r="BB173" s="11">
        <v>0.99099999999999999</v>
      </c>
      <c r="BC173" s="11">
        <v>0.99099999999999999</v>
      </c>
      <c r="BD173" s="11">
        <v>0.99099999999999999</v>
      </c>
      <c r="BE173" s="11">
        <v>0.99099999999999999</v>
      </c>
      <c r="BF173" s="11">
        <v>0.99099999999999999</v>
      </c>
      <c r="BG173" s="11">
        <v>0.99099999999999999</v>
      </c>
      <c r="BH173" s="11">
        <v>0.99099999999999999</v>
      </c>
      <c r="BI173" s="11">
        <v>0.99099999999999999</v>
      </c>
      <c r="BJ173" s="11">
        <v>0.99099999999999999</v>
      </c>
      <c r="BK173" s="11">
        <v>0.99099999999999999</v>
      </c>
      <c r="BL173" s="11">
        <v>0.99099999999999999</v>
      </c>
      <c r="BM173" s="11">
        <v>0.99099999999999999</v>
      </c>
      <c r="BN173" s="11">
        <v>0.99099999999999999</v>
      </c>
      <c r="BO173" s="11">
        <v>0.99099999999999999</v>
      </c>
      <c r="BP173" s="11">
        <v>0.99099999999999999</v>
      </c>
      <c r="BQ173" s="11">
        <v>0.99099999999999999</v>
      </c>
      <c r="BR173" s="11">
        <v>0.99099999999999999</v>
      </c>
      <c r="BS173" s="11">
        <v>0.99099999999999999</v>
      </c>
      <c r="BT173" s="11">
        <v>0.99099999999999999</v>
      </c>
      <c r="BU173" s="11">
        <v>0.99099999999999999</v>
      </c>
      <c r="BV173" s="11">
        <v>0.99099999999999999</v>
      </c>
      <c r="BW173" s="11">
        <v>0.99099999999999999</v>
      </c>
      <c r="BX173" s="11">
        <v>0.99099999999999999</v>
      </c>
      <c r="BY173" s="11">
        <v>0.99099999999999999</v>
      </c>
      <c r="BZ173" s="11">
        <v>0.99099999999999999</v>
      </c>
      <c r="CA173" s="11">
        <v>0.99099999999999999</v>
      </c>
      <c r="CB173" s="11">
        <v>0.99099999999999999</v>
      </c>
      <c r="CC173" s="11">
        <v>0.99099999999999999</v>
      </c>
      <c r="CD173" s="11">
        <v>0.99099999999999999</v>
      </c>
      <c r="CE173" s="11">
        <v>0.99099999999999999</v>
      </c>
      <c r="CF173" s="11">
        <v>0.99099999999999999</v>
      </c>
      <c r="CG173" s="11">
        <v>0.99099999999999999</v>
      </c>
      <c r="CH173" s="11">
        <v>0.99099999999999999</v>
      </c>
      <c r="CI173" s="11">
        <v>0.99099999999999999</v>
      </c>
      <c r="CJ173" s="11">
        <v>0.99099999999999999</v>
      </c>
      <c r="CK173" s="11">
        <v>0.99099999999999999</v>
      </c>
      <c r="CL173" s="11">
        <v>0.99099999999999999</v>
      </c>
      <c r="CM173" s="11">
        <v>0.99099999999999999</v>
      </c>
      <c r="CN173" s="11">
        <v>0.99099999999999999</v>
      </c>
      <c r="CO173" s="11">
        <v>0.99099999999999999</v>
      </c>
      <c r="CP173" s="11">
        <v>0.99099999999999999</v>
      </c>
      <c r="CQ173" s="11">
        <v>0.99099999999999999</v>
      </c>
      <c r="CR173" s="11">
        <v>0.99099999999999999</v>
      </c>
      <c r="CS173" s="11">
        <v>0.99099999999999999</v>
      </c>
      <c r="CT173" s="11">
        <v>0.99099999999999999</v>
      </c>
      <c r="CU173" s="11">
        <v>0.99099999999999999</v>
      </c>
      <c r="CV173" s="11">
        <v>0.99099999999999999</v>
      </c>
      <c r="CW173" s="11">
        <v>0.99099999999999999</v>
      </c>
      <c r="CX173" s="11">
        <v>0.99099999999999999</v>
      </c>
      <c r="CY173" s="11">
        <v>0.99099999999999999</v>
      </c>
      <c r="CZ173" s="11">
        <v>0.99099999999999999</v>
      </c>
      <c r="DA173" s="11">
        <v>0.99099999999999999</v>
      </c>
      <c r="DB173" s="11">
        <v>0.99099999999999999</v>
      </c>
    </row>
    <row r="174" spans="1:106" x14ac:dyDescent="0.25">
      <c r="A174" s="102">
        <v>82</v>
      </c>
      <c r="B174" s="11">
        <v>1</v>
      </c>
      <c r="C174" s="11">
        <v>0.99099999999999999</v>
      </c>
      <c r="D174" s="11">
        <v>0.99050000000000005</v>
      </c>
      <c r="E174" s="11">
        <v>0.99019999999999997</v>
      </c>
      <c r="F174" s="11">
        <v>0.9899</v>
      </c>
      <c r="G174" s="11">
        <v>0.9899</v>
      </c>
      <c r="H174" s="11">
        <v>0.9899</v>
      </c>
      <c r="I174" s="11">
        <v>0.99009999999999998</v>
      </c>
      <c r="J174" s="11">
        <v>0.99009999999999998</v>
      </c>
      <c r="K174" s="11">
        <v>0.99019999999999997</v>
      </c>
      <c r="L174" s="11">
        <v>0.99019999999999997</v>
      </c>
      <c r="M174" s="11">
        <v>0.99029999999999996</v>
      </c>
      <c r="N174" s="11">
        <v>0.99029999999999996</v>
      </c>
      <c r="O174" s="11">
        <v>0.99029999999999996</v>
      </c>
      <c r="P174" s="11">
        <v>0.99009999999999998</v>
      </c>
      <c r="Q174" s="11">
        <v>0.99170000000000003</v>
      </c>
      <c r="R174" s="11">
        <v>0.99170000000000003</v>
      </c>
      <c r="S174" s="11">
        <v>0.99170000000000003</v>
      </c>
      <c r="T174" s="11">
        <v>0.99170000000000003</v>
      </c>
      <c r="U174" s="11">
        <v>0.99170000000000003</v>
      </c>
      <c r="V174" s="11">
        <v>0.99170000000000003</v>
      </c>
      <c r="W174" s="11">
        <v>0.99170000000000003</v>
      </c>
      <c r="X174" s="11">
        <v>0.99170000000000003</v>
      </c>
      <c r="Y174" s="11">
        <v>0.99170000000000003</v>
      </c>
      <c r="Z174" s="11">
        <v>0.99170000000000003</v>
      </c>
      <c r="AA174" s="11">
        <v>0.99170000000000003</v>
      </c>
      <c r="AB174" s="11">
        <v>0.99170000000000003</v>
      </c>
      <c r="AC174" s="11">
        <v>0.99170000000000003</v>
      </c>
      <c r="AD174" s="11">
        <v>0.99170000000000003</v>
      </c>
      <c r="AE174" s="11">
        <v>0.99170000000000003</v>
      </c>
      <c r="AF174" s="11">
        <v>0.99170000000000003</v>
      </c>
      <c r="AG174" s="11">
        <v>0.99170000000000003</v>
      </c>
      <c r="AH174" s="11">
        <v>0.99170000000000003</v>
      </c>
      <c r="AI174" s="11">
        <v>0.99170000000000003</v>
      </c>
      <c r="AJ174" s="11">
        <v>0.99170000000000003</v>
      </c>
      <c r="AK174" s="11">
        <v>0.99170000000000003</v>
      </c>
      <c r="AL174" s="11">
        <v>0.99170000000000003</v>
      </c>
      <c r="AM174" s="11">
        <v>0.99170000000000003</v>
      </c>
      <c r="AN174" s="11">
        <v>0.99170000000000003</v>
      </c>
      <c r="AO174" s="11">
        <v>0.99170000000000003</v>
      </c>
      <c r="AP174" s="11">
        <v>0.99170000000000003</v>
      </c>
      <c r="AQ174" s="11">
        <v>0.99170000000000003</v>
      </c>
      <c r="AR174" s="11">
        <v>0.99170000000000003</v>
      </c>
      <c r="AS174" s="11">
        <v>0.99170000000000003</v>
      </c>
      <c r="AT174" s="11">
        <v>0.99170000000000003</v>
      </c>
      <c r="AU174" s="11">
        <v>0.99170000000000003</v>
      </c>
      <c r="AV174" s="11">
        <v>0.99170000000000003</v>
      </c>
      <c r="AW174" s="11">
        <v>0.99170000000000003</v>
      </c>
      <c r="AX174" s="11">
        <v>0.99170000000000003</v>
      </c>
      <c r="AY174" s="11">
        <v>0.99170000000000003</v>
      </c>
      <c r="AZ174" s="11">
        <v>0.99170000000000003</v>
      </c>
      <c r="BA174" s="11">
        <v>0.99170000000000003</v>
      </c>
      <c r="BB174" s="11">
        <v>0.99170000000000003</v>
      </c>
      <c r="BC174" s="11">
        <v>0.99170000000000003</v>
      </c>
      <c r="BD174" s="11">
        <v>0.99170000000000003</v>
      </c>
      <c r="BE174" s="11">
        <v>0.99170000000000003</v>
      </c>
      <c r="BF174" s="11">
        <v>0.99170000000000003</v>
      </c>
      <c r="BG174" s="11">
        <v>0.99170000000000003</v>
      </c>
      <c r="BH174" s="11">
        <v>0.99170000000000003</v>
      </c>
      <c r="BI174" s="11">
        <v>0.99170000000000003</v>
      </c>
      <c r="BJ174" s="11">
        <v>0.99170000000000003</v>
      </c>
      <c r="BK174" s="11">
        <v>0.99170000000000003</v>
      </c>
      <c r="BL174" s="11">
        <v>0.99170000000000003</v>
      </c>
      <c r="BM174" s="11">
        <v>0.99170000000000003</v>
      </c>
      <c r="BN174" s="11">
        <v>0.99170000000000003</v>
      </c>
      <c r="BO174" s="11">
        <v>0.99170000000000003</v>
      </c>
      <c r="BP174" s="11">
        <v>0.99170000000000003</v>
      </c>
      <c r="BQ174" s="11">
        <v>0.99170000000000003</v>
      </c>
      <c r="BR174" s="11">
        <v>0.99170000000000003</v>
      </c>
      <c r="BS174" s="11">
        <v>0.99170000000000003</v>
      </c>
      <c r="BT174" s="11">
        <v>0.99170000000000003</v>
      </c>
      <c r="BU174" s="11">
        <v>0.99170000000000003</v>
      </c>
      <c r="BV174" s="11">
        <v>0.99170000000000003</v>
      </c>
      <c r="BW174" s="11">
        <v>0.99170000000000003</v>
      </c>
      <c r="BX174" s="11">
        <v>0.99170000000000003</v>
      </c>
      <c r="BY174" s="11">
        <v>0.99170000000000003</v>
      </c>
      <c r="BZ174" s="11">
        <v>0.99170000000000003</v>
      </c>
      <c r="CA174" s="11">
        <v>0.99170000000000003</v>
      </c>
      <c r="CB174" s="11">
        <v>0.99170000000000003</v>
      </c>
      <c r="CC174" s="11">
        <v>0.99170000000000003</v>
      </c>
      <c r="CD174" s="11">
        <v>0.99170000000000003</v>
      </c>
      <c r="CE174" s="11">
        <v>0.99170000000000003</v>
      </c>
      <c r="CF174" s="11">
        <v>0.99170000000000003</v>
      </c>
      <c r="CG174" s="11">
        <v>0.99170000000000003</v>
      </c>
      <c r="CH174" s="11">
        <v>0.99170000000000003</v>
      </c>
      <c r="CI174" s="11">
        <v>0.99170000000000003</v>
      </c>
      <c r="CJ174" s="11">
        <v>0.99170000000000003</v>
      </c>
      <c r="CK174" s="11">
        <v>0.99170000000000003</v>
      </c>
      <c r="CL174" s="11">
        <v>0.99170000000000003</v>
      </c>
      <c r="CM174" s="11">
        <v>0.99170000000000003</v>
      </c>
      <c r="CN174" s="11">
        <v>0.99170000000000003</v>
      </c>
      <c r="CO174" s="11">
        <v>0.99170000000000003</v>
      </c>
      <c r="CP174" s="11">
        <v>0.99170000000000003</v>
      </c>
      <c r="CQ174" s="11">
        <v>0.99170000000000003</v>
      </c>
      <c r="CR174" s="11">
        <v>0.99170000000000003</v>
      </c>
      <c r="CS174" s="11">
        <v>0.99170000000000003</v>
      </c>
      <c r="CT174" s="11">
        <v>0.99170000000000003</v>
      </c>
      <c r="CU174" s="11">
        <v>0.99170000000000003</v>
      </c>
      <c r="CV174" s="11">
        <v>0.99170000000000003</v>
      </c>
      <c r="CW174" s="11">
        <v>0.99170000000000003</v>
      </c>
      <c r="CX174" s="11">
        <v>0.99170000000000003</v>
      </c>
      <c r="CY174" s="11">
        <v>0.99170000000000003</v>
      </c>
      <c r="CZ174" s="11">
        <v>0.99170000000000003</v>
      </c>
      <c r="DA174" s="11">
        <v>0.99170000000000003</v>
      </c>
      <c r="DB174" s="11">
        <v>0.99170000000000003</v>
      </c>
    </row>
    <row r="175" spans="1:106" x14ac:dyDescent="0.25">
      <c r="A175" s="102">
        <v>83</v>
      </c>
      <c r="B175" s="11">
        <v>1</v>
      </c>
      <c r="C175" s="11">
        <v>0.99170000000000003</v>
      </c>
      <c r="D175" s="11">
        <v>0.99129999999999996</v>
      </c>
      <c r="E175" s="11">
        <v>0.9909</v>
      </c>
      <c r="F175" s="11">
        <v>0.99070000000000003</v>
      </c>
      <c r="G175" s="11">
        <v>0.99060000000000004</v>
      </c>
      <c r="H175" s="11">
        <v>0.99070000000000003</v>
      </c>
      <c r="I175" s="11">
        <v>0.99080000000000001</v>
      </c>
      <c r="J175" s="11">
        <v>0.99099999999999999</v>
      </c>
      <c r="K175" s="11">
        <v>0.99099999999999999</v>
      </c>
      <c r="L175" s="11">
        <v>0.99099999999999999</v>
      </c>
      <c r="M175" s="11">
        <v>0.99109999999999998</v>
      </c>
      <c r="N175" s="11">
        <v>0.99109999999999998</v>
      </c>
      <c r="O175" s="11">
        <v>0.99099999999999999</v>
      </c>
      <c r="P175" s="11">
        <v>0.99080000000000001</v>
      </c>
      <c r="Q175" s="11">
        <v>0.99239999999999995</v>
      </c>
      <c r="R175" s="11">
        <v>0.99239999999999995</v>
      </c>
      <c r="S175" s="11">
        <v>0.99239999999999995</v>
      </c>
      <c r="T175" s="11">
        <v>0.99239999999999995</v>
      </c>
      <c r="U175" s="11">
        <v>0.99239999999999995</v>
      </c>
      <c r="V175" s="11">
        <v>0.99239999999999995</v>
      </c>
      <c r="W175" s="11">
        <v>0.99239999999999995</v>
      </c>
      <c r="X175" s="11">
        <v>0.99239999999999995</v>
      </c>
      <c r="Y175" s="11">
        <v>0.99239999999999995</v>
      </c>
      <c r="Z175" s="11">
        <v>0.99239999999999995</v>
      </c>
      <c r="AA175" s="11">
        <v>0.99239999999999995</v>
      </c>
      <c r="AB175" s="11">
        <v>0.99239999999999995</v>
      </c>
      <c r="AC175" s="11">
        <v>0.99239999999999995</v>
      </c>
      <c r="AD175" s="11">
        <v>0.99239999999999995</v>
      </c>
      <c r="AE175" s="11">
        <v>0.99239999999999995</v>
      </c>
      <c r="AF175" s="11">
        <v>0.99239999999999995</v>
      </c>
      <c r="AG175" s="11">
        <v>0.99239999999999995</v>
      </c>
      <c r="AH175" s="11">
        <v>0.99239999999999995</v>
      </c>
      <c r="AI175" s="11">
        <v>0.99239999999999995</v>
      </c>
      <c r="AJ175" s="11">
        <v>0.99239999999999995</v>
      </c>
      <c r="AK175" s="11">
        <v>0.99239999999999995</v>
      </c>
      <c r="AL175" s="11">
        <v>0.99239999999999995</v>
      </c>
      <c r="AM175" s="11">
        <v>0.99239999999999995</v>
      </c>
      <c r="AN175" s="11">
        <v>0.99239999999999995</v>
      </c>
      <c r="AO175" s="11">
        <v>0.99239999999999995</v>
      </c>
      <c r="AP175" s="11">
        <v>0.99239999999999995</v>
      </c>
      <c r="AQ175" s="11">
        <v>0.99239999999999995</v>
      </c>
      <c r="AR175" s="11">
        <v>0.99239999999999995</v>
      </c>
      <c r="AS175" s="11">
        <v>0.99239999999999995</v>
      </c>
      <c r="AT175" s="11">
        <v>0.99239999999999995</v>
      </c>
      <c r="AU175" s="11">
        <v>0.99239999999999995</v>
      </c>
      <c r="AV175" s="11">
        <v>0.99239999999999995</v>
      </c>
      <c r="AW175" s="11">
        <v>0.99239999999999995</v>
      </c>
      <c r="AX175" s="11">
        <v>0.99239999999999995</v>
      </c>
      <c r="AY175" s="11">
        <v>0.99239999999999995</v>
      </c>
      <c r="AZ175" s="11">
        <v>0.99239999999999995</v>
      </c>
      <c r="BA175" s="11">
        <v>0.99239999999999995</v>
      </c>
      <c r="BB175" s="11">
        <v>0.99239999999999995</v>
      </c>
      <c r="BC175" s="11">
        <v>0.99239999999999995</v>
      </c>
      <c r="BD175" s="11">
        <v>0.99239999999999995</v>
      </c>
      <c r="BE175" s="11">
        <v>0.99239999999999995</v>
      </c>
      <c r="BF175" s="11">
        <v>0.99239999999999995</v>
      </c>
      <c r="BG175" s="11">
        <v>0.99239999999999995</v>
      </c>
      <c r="BH175" s="11">
        <v>0.99239999999999995</v>
      </c>
      <c r="BI175" s="11">
        <v>0.99239999999999995</v>
      </c>
      <c r="BJ175" s="11">
        <v>0.99239999999999995</v>
      </c>
      <c r="BK175" s="11">
        <v>0.99239999999999995</v>
      </c>
      <c r="BL175" s="11">
        <v>0.99239999999999995</v>
      </c>
      <c r="BM175" s="11">
        <v>0.99239999999999995</v>
      </c>
      <c r="BN175" s="11">
        <v>0.99239999999999995</v>
      </c>
      <c r="BO175" s="11">
        <v>0.99239999999999995</v>
      </c>
      <c r="BP175" s="11">
        <v>0.99239999999999995</v>
      </c>
      <c r="BQ175" s="11">
        <v>0.99239999999999995</v>
      </c>
      <c r="BR175" s="11">
        <v>0.99239999999999995</v>
      </c>
      <c r="BS175" s="11">
        <v>0.99239999999999995</v>
      </c>
      <c r="BT175" s="11">
        <v>0.99239999999999995</v>
      </c>
      <c r="BU175" s="11">
        <v>0.99239999999999995</v>
      </c>
      <c r="BV175" s="11">
        <v>0.99239999999999995</v>
      </c>
      <c r="BW175" s="11">
        <v>0.99239999999999995</v>
      </c>
      <c r="BX175" s="11">
        <v>0.99239999999999995</v>
      </c>
      <c r="BY175" s="11">
        <v>0.99239999999999995</v>
      </c>
      <c r="BZ175" s="11">
        <v>0.99239999999999995</v>
      </c>
      <c r="CA175" s="11">
        <v>0.99239999999999995</v>
      </c>
      <c r="CB175" s="11">
        <v>0.99239999999999995</v>
      </c>
      <c r="CC175" s="11">
        <v>0.99239999999999995</v>
      </c>
      <c r="CD175" s="11">
        <v>0.99239999999999995</v>
      </c>
      <c r="CE175" s="11">
        <v>0.99239999999999995</v>
      </c>
      <c r="CF175" s="11">
        <v>0.99239999999999995</v>
      </c>
      <c r="CG175" s="11">
        <v>0.99239999999999995</v>
      </c>
      <c r="CH175" s="11">
        <v>0.99239999999999995</v>
      </c>
      <c r="CI175" s="11">
        <v>0.99239999999999995</v>
      </c>
      <c r="CJ175" s="11">
        <v>0.99239999999999995</v>
      </c>
      <c r="CK175" s="11">
        <v>0.99239999999999995</v>
      </c>
      <c r="CL175" s="11">
        <v>0.99239999999999995</v>
      </c>
      <c r="CM175" s="11">
        <v>0.99239999999999995</v>
      </c>
      <c r="CN175" s="11">
        <v>0.99239999999999995</v>
      </c>
      <c r="CO175" s="11">
        <v>0.99239999999999995</v>
      </c>
      <c r="CP175" s="11">
        <v>0.99239999999999995</v>
      </c>
      <c r="CQ175" s="11">
        <v>0.99239999999999995</v>
      </c>
      <c r="CR175" s="11">
        <v>0.99239999999999995</v>
      </c>
      <c r="CS175" s="11">
        <v>0.99239999999999995</v>
      </c>
      <c r="CT175" s="11">
        <v>0.99239999999999995</v>
      </c>
      <c r="CU175" s="11">
        <v>0.99239999999999995</v>
      </c>
      <c r="CV175" s="11">
        <v>0.99239999999999995</v>
      </c>
      <c r="CW175" s="11">
        <v>0.99239999999999995</v>
      </c>
      <c r="CX175" s="11">
        <v>0.99239999999999995</v>
      </c>
      <c r="CY175" s="11">
        <v>0.99239999999999995</v>
      </c>
      <c r="CZ175" s="11">
        <v>0.99239999999999995</v>
      </c>
      <c r="DA175" s="11">
        <v>0.99239999999999995</v>
      </c>
      <c r="DB175" s="11">
        <v>0.99239999999999995</v>
      </c>
    </row>
    <row r="176" spans="1:106" x14ac:dyDescent="0.25">
      <c r="A176" s="102">
        <v>84</v>
      </c>
      <c r="B176" s="11">
        <v>1</v>
      </c>
      <c r="C176" s="11">
        <v>0.99229999999999996</v>
      </c>
      <c r="D176" s="11">
        <v>0.99199999999999999</v>
      </c>
      <c r="E176" s="11">
        <v>0.99170000000000003</v>
      </c>
      <c r="F176" s="11">
        <v>0.99150000000000005</v>
      </c>
      <c r="G176" s="11">
        <v>0.99139999999999995</v>
      </c>
      <c r="H176" s="11">
        <v>0.99139999999999995</v>
      </c>
      <c r="I176" s="11">
        <v>0.99150000000000005</v>
      </c>
      <c r="J176" s="11">
        <v>0.99160000000000004</v>
      </c>
      <c r="K176" s="11">
        <v>0.99180000000000001</v>
      </c>
      <c r="L176" s="11">
        <v>0.99180000000000001</v>
      </c>
      <c r="M176" s="11">
        <v>0.99180000000000001</v>
      </c>
      <c r="N176" s="11">
        <v>0.99180000000000001</v>
      </c>
      <c r="O176" s="11">
        <v>0.99170000000000003</v>
      </c>
      <c r="P176" s="11">
        <v>0.99160000000000004</v>
      </c>
      <c r="Q176" s="11">
        <v>0.99319999999999997</v>
      </c>
      <c r="R176" s="11">
        <v>0.99319999999999997</v>
      </c>
      <c r="S176" s="11">
        <v>0.99319999999999997</v>
      </c>
      <c r="T176" s="11">
        <v>0.99319999999999997</v>
      </c>
      <c r="U176" s="11">
        <v>0.99319999999999997</v>
      </c>
      <c r="V176" s="11">
        <v>0.99319999999999997</v>
      </c>
      <c r="W176" s="11">
        <v>0.99319999999999997</v>
      </c>
      <c r="X176" s="11">
        <v>0.99319999999999997</v>
      </c>
      <c r="Y176" s="11">
        <v>0.99319999999999997</v>
      </c>
      <c r="Z176" s="11">
        <v>0.99319999999999997</v>
      </c>
      <c r="AA176" s="11">
        <v>0.99319999999999997</v>
      </c>
      <c r="AB176" s="11">
        <v>0.99319999999999997</v>
      </c>
      <c r="AC176" s="11">
        <v>0.99319999999999997</v>
      </c>
      <c r="AD176" s="11">
        <v>0.99319999999999997</v>
      </c>
      <c r="AE176" s="11">
        <v>0.99319999999999997</v>
      </c>
      <c r="AF176" s="11">
        <v>0.99319999999999997</v>
      </c>
      <c r="AG176" s="11">
        <v>0.99319999999999997</v>
      </c>
      <c r="AH176" s="11">
        <v>0.99319999999999997</v>
      </c>
      <c r="AI176" s="11">
        <v>0.99319999999999997</v>
      </c>
      <c r="AJ176" s="11">
        <v>0.99319999999999997</v>
      </c>
      <c r="AK176" s="11">
        <v>0.99319999999999997</v>
      </c>
      <c r="AL176" s="11">
        <v>0.99319999999999997</v>
      </c>
      <c r="AM176" s="11">
        <v>0.99319999999999997</v>
      </c>
      <c r="AN176" s="11">
        <v>0.99319999999999997</v>
      </c>
      <c r="AO176" s="11">
        <v>0.99319999999999997</v>
      </c>
      <c r="AP176" s="11">
        <v>0.99319999999999997</v>
      </c>
      <c r="AQ176" s="11">
        <v>0.99319999999999997</v>
      </c>
      <c r="AR176" s="11">
        <v>0.99319999999999997</v>
      </c>
      <c r="AS176" s="11">
        <v>0.99319999999999997</v>
      </c>
      <c r="AT176" s="11">
        <v>0.99319999999999997</v>
      </c>
      <c r="AU176" s="11">
        <v>0.99319999999999997</v>
      </c>
      <c r="AV176" s="11">
        <v>0.99319999999999997</v>
      </c>
      <c r="AW176" s="11">
        <v>0.99319999999999997</v>
      </c>
      <c r="AX176" s="11">
        <v>0.99319999999999997</v>
      </c>
      <c r="AY176" s="11">
        <v>0.99319999999999997</v>
      </c>
      <c r="AZ176" s="11">
        <v>0.99319999999999997</v>
      </c>
      <c r="BA176" s="11">
        <v>0.99319999999999997</v>
      </c>
      <c r="BB176" s="11">
        <v>0.99319999999999997</v>
      </c>
      <c r="BC176" s="11">
        <v>0.99319999999999997</v>
      </c>
      <c r="BD176" s="11">
        <v>0.99319999999999997</v>
      </c>
      <c r="BE176" s="11">
        <v>0.99319999999999997</v>
      </c>
      <c r="BF176" s="11">
        <v>0.99319999999999997</v>
      </c>
      <c r="BG176" s="11">
        <v>0.99319999999999997</v>
      </c>
      <c r="BH176" s="11">
        <v>0.99319999999999997</v>
      </c>
      <c r="BI176" s="11">
        <v>0.99319999999999997</v>
      </c>
      <c r="BJ176" s="11">
        <v>0.99319999999999997</v>
      </c>
      <c r="BK176" s="11">
        <v>0.99319999999999997</v>
      </c>
      <c r="BL176" s="11">
        <v>0.99319999999999997</v>
      </c>
      <c r="BM176" s="11">
        <v>0.99319999999999997</v>
      </c>
      <c r="BN176" s="11">
        <v>0.99319999999999997</v>
      </c>
      <c r="BO176" s="11">
        <v>0.99319999999999997</v>
      </c>
      <c r="BP176" s="11">
        <v>0.99319999999999997</v>
      </c>
      <c r="BQ176" s="11">
        <v>0.99319999999999997</v>
      </c>
      <c r="BR176" s="11">
        <v>0.99319999999999997</v>
      </c>
      <c r="BS176" s="11">
        <v>0.99319999999999997</v>
      </c>
      <c r="BT176" s="11">
        <v>0.99319999999999997</v>
      </c>
      <c r="BU176" s="11">
        <v>0.99319999999999997</v>
      </c>
      <c r="BV176" s="11">
        <v>0.99319999999999997</v>
      </c>
      <c r="BW176" s="11">
        <v>0.99319999999999997</v>
      </c>
      <c r="BX176" s="11">
        <v>0.99319999999999997</v>
      </c>
      <c r="BY176" s="11">
        <v>0.99319999999999997</v>
      </c>
      <c r="BZ176" s="11">
        <v>0.99319999999999997</v>
      </c>
      <c r="CA176" s="11">
        <v>0.99319999999999997</v>
      </c>
      <c r="CB176" s="11">
        <v>0.99319999999999997</v>
      </c>
      <c r="CC176" s="11">
        <v>0.99319999999999997</v>
      </c>
      <c r="CD176" s="11">
        <v>0.99319999999999997</v>
      </c>
      <c r="CE176" s="11">
        <v>0.99319999999999997</v>
      </c>
      <c r="CF176" s="11">
        <v>0.99319999999999997</v>
      </c>
      <c r="CG176" s="11">
        <v>0.99319999999999997</v>
      </c>
      <c r="CH176" s="11">
        <v>0.99319999999999997</v>
      </c>
      <c r="CI176" s="11">
        <v>0.99319999999999997</v>
      </c>
      <c r="CJ176" s="11">
        <v>0.99319999999999997</v>
      </c>
      <c r="CK176" s="11">
        <v>0.99319999999999997</v>
      </c>
      <c r="CL176" s="11">
        <v>0.99319999999999997</v>
      </c>
      <c r="CM176" s="11">
        <v>0.99319999999999997</v>
      </c>
      <c r="CN176" s="11">
        <v>0.99319999999999997</v>
      </c>
      <c r="CO176" s="11">
        <v>0.99319999999999997</v>
      </c>
      <c r="CP176" s="11">
        <v>0.99319999999999997</v>
      </c>
      <c r="CQ176" s="11">
        <v>0.99319999999999997</v>
      </c>
      <c r="CR176" s="11">
        <v>0.99319999999999997</v>
      </c>
      <c r="CS176" s="11">
        <v>0.99319999999999997</v>
      </c>
      <c r="CT176" s="11">
        <v>0.99319999999999997</v>
      </c>
      <c r="CU176" s="11">
        <v>0.99319999999999997</v>
      </c>
      <c r="CV176" s="11">
        <v>0.99319999999999997</v>
      </c>
      <c r="CW176" s="11">
        <v>0.99319999999999997</v>
      </c>
      <c r="CX176" s="11">
        <v>0.99319999999999997</v>
      </c>
      <c r="CY176" s="11">
        <v>0.99319999999999997</v>
      </c>
      <c r="CZ176" s="11">
        <v>0.99319999999999997</v>
      </c>
      <c r="DA176" s="11">
        <v>0.99319999999999997</v>
      </c>
      <c r="DB176" s="11">
        <v>0.99319999999999997</v>
      </c>
    </row>
    <row r="177" spans="1:106" x14ac:dyDescent="0.25">
      <c r="A177" s="102">
        <v>85</v>
      </c>
      <c r="B177" s="11">
        <v>1</v>
      </c>
      <c r="C177" s="11">
        <v>0.9929</v>
      </c>
      <c r="D177" s="11">
        <v>0.99260000000000004</v>
      </c>
      <c r="E177" s="11">
        <v>0.99239999999999995</v>
      </c>
      <c r="F177" s="11">
        <v>0.99219999999999997</v>
      </c>
      <c r="G177" s="11">
        <v>0.99209999999999998</v>
      </c>
      <c r="H177" s="11">
        <v>0.99209999999999998</v>
      </c>
      <c r="I177" s="11">
        <v>0.99209999999999998</v>
      </c>
      <c r="J177" s="11">
        <v>0.99219999999999997</v>
      </c>
      <c r="K177" s="11">
        <v>0.99239999999999995</v>
      </c>
      <c r="L177" s="11">
        <v>0.99260000000000004</v>
      </c>
      <c r="M177" s="11">
        <v>0.99260000000000004</v>
      </c>
      <c r="N177" s="11">
        <v>0.99260000000000004</v>
      </c>
      <c r="O177" s="11">
        <v>0.99250000000000005</v>
      </c>
      <c r="P177" s="11">
        <v>0.99229999999999996</v>
      </c>
      <c r="Q177" s="11">
        <v>0.99390000000000001</v>
      </c>
      <c r="R177" s="11">
        <v>0.99390000000000001</v>
      </c>
      <c r="S177" s="11">
        <v>0.99390000000000001</v>
      </c>
      <c r="T177" s="11">
        <v>0.99390000000000001</v>
      </c>
      <c r="U177" s="11">
        <v>0.99390000000000001</v>
      </c>
      <c r="V177" s="11">
        <v>0.99390000000000001</v>
      </c>
      <c r="W177" s="11">
        <v>0.99390000000000001</v>
      </c>
      <c r="X177" s="11">
        <v>0.99390000000000001</v>
      </c>
      <c r="Y177" s="11">
        <v>0.99390000000000001</v>
      </c>
      <c r="Z177" s="11">
        <v>0.99390000000000001</v>
      </c>
      <c r="AA177" s="11">
        <v>0.99390000000000001</v>
      </c>
      <c r="AB177" s="11">
        <v>0.99390000000000001</v>
      </c>
      <c r="AC177" s="11">
        <v>0.99390000000000001</v>
      </c>
      <c r="AD177" s="11">
        <v>0.99390000000000001</v>
      </c>
      <c r="AE177" s="11">
        <v>0.99390000000000001</v>
      </c>
      <c r="AF177" s="11">
        <v>0.99390000000000001</v>
      </c>
      <c r="AG177" s="11">
        <v>0.99390000000000001</v>
      </c>
      <c r="AH177" s="11">
        <v>0.99390000000000001</v>
      </c>
      <c r="AI177" s="11">
        <v>0.99390000000000001</v>
      </c>
      <c r="AJ177" s="11">
        <v>0.99390000000000001</v>
      </c>
      <c r="AK177" s="11">
        <v>0.99390000000000001</v>
      </c>
      <c r="AL177" s="11">
        <v>0.99390000000000001</v>
      </c>
      <c r="AM177" s="11">
        <v>0.99390000000000001</v>
      </c>
      <c r="AN177" s="11">
        <v>0.99390000000000001</v>
      </c>
      <c r="AO177" s="11">
        <v>0.99390000000000001</v>
      </c>
      <c r="AP177" s="11">
        <v>0.99390000000000001</v>
      </c>
      <c r="AQ177" s="11">
        <v>0.99390000000000001</v>
      </c>
      <c r="AR177" s="11">
        <v>0.99390000000000001</v>
      </c>
      <c r="AS177" s="11">
        <v>0.99390000000000001</v>
      </c>
      <c r="AT177" s="11">
        <v>0.99390000000000001</v>
      </c>
      <c r="AU177" s="11">
        <v>0.99390000000000001</v>
      </c>
      <c r="AV177" s="11">
        <v>0.99390000000000001</v>
      </c>
      <c r="AW177" s="11">
        <v>0.99390000000000001</v>
      </c>
      <c r="AX177" s="11">
        <v>0.99390000000000001</v>
      </c>
      <c r="AY177" s="11">
        <v>0.99390000000000001</v>
      </c>
      <c r="AZ177" s="11">
        <v>0.99390000000000001</v>
      </c>
      <c r="BA177" s="11">
        <v>0.99390000000000001</v>
      </c>
      <c r="BB177" s="11">
        <v>0.99390000000000001</v>
      </c>
      <c r="BC177" s="11">
        <v>0.99390000000000001</v>
      </c>
      <c r="BD177" s="11">
        <v>0.99390000000000001</v>
      </c>
      <c r="BE177" s="11">
        <v>0.99390000000000001</v>
      </c>
      <c r="BF177" s="11">
        <v>0.99390000000000001</v>
      </c>
      <c r="BG177" s="11">
        <v>0.99390000000000001</v>
      </c>
      <c r="BH177" s="11">
        <v>0.99390000000000001</v>
      </c>
      <c r="BI177" s="11">
        <v>0.99390000000000001</v>
      </c>
      <c r="BJ177" s="11">
        <v>0.99390000000000001</v>
      </c>
      <c r="BK177" s="11">
        <v>0.99390000000000001</v>
      </c>
      <c r="BL177" s="11">
        <v>0.99390000000000001</v>
      </c>
      <c r="BM177" s="11">
        <v>0.99390000000000001</v>
      </c>
      <c r="BN177" s="11">
        <v>0.99390000000000001</v>
      </c>
      <c r="BO177" s="11">
        <v>0.99390000000000001</v>
      </c>
      <c r="BP177" s="11">
        <v>0.99390000000000001</v>
      </c>
      <c r="BQ177" s="11">
        <v>0.99390000000000001</v>
      </c>
      <c r="BR177" s="11">
        <v>0.99390000000000001</v>
      </c>
      <c r="BS177" s="11">
        <v>0.99390000000000001</v>
      </c>
      <c r="BT177" s="11">
        <v>0.99390000000000001</v>
      </c>
      <c r="BU177" s="11">
        <v>0.99390000000000001</v>
      </c>
      <c r="BV177" s="11">
        <v>0.99390000000000001</v>
      </c>
      <c r="BW177" s="11">
        <v>0.99390000000000001</v>
      </c>
      <c r="BX177" s="11">
        <v>0.99390000000000001</v>
      </c>
      <c r="BY177" s="11">
        <v>0.99390000000000001</v>
      </c>
      <c r="BZ177" s="11">
        <v>0.99390000000000001</v>
      </c>
      <c r="CA177" s="11">
        <v>0.99390000000000001</v>
      </c>
      <c r="CB177" s="11">
        <v>0.99390000000000001</v>
      </c>
      <c r="CC177" s="11">
        <v>0.99390000000000001</v>
      </c>
      <c r="CD177" s="11">
        <v>0.99390000000000001</v>
      </c>
      <c r="CE177" s="11">
        <v>0.99390000000000001</v>
      </c>
      <c r="CF177" s="11">
        <v>0.99390000000000001</v>
      </c>
      <c r="CG177" s="11">
        <v>0.99390000000000001</v>
      </c>
      <c r="CH177" s="11">
        <v>0.99390000000000001</v>
      </c>
      <c r="CI177" s="11">
        <v>0.99390000000000001</v>
      </c>
      <c r="CJ177" s="11">
        <v>0.99390000000000001</v>
      </c>
      <c r="CK177" s="11">
        <v>0.99390000000000001</v>
      </c>
      <c r="CL177" s="11">
        <v>0.99390000000000001</v>
      </c>
      <c r="CM177" s="11">
        <v>0.99390000000000001</v>
      </c>
      <c r="CN177" s="11">
        <v>0.99390000000000001</v>
      </c>
      <c r="CO177" s="11">
        <v>0.99390000000000001</v>
      </c>
      <c r="CP177" s="11">
        <v>0.99390000000000001</v>
      </c>
      <c r="CQ177" s="11">
        <v>0.99390000000000001</v>
      </c>
      <c r="CR177" s="11">
        <v>0.99390000000000001</v>
      </c>
      <c r="CS177" s="11">
        <v>0.99390000000000001</v>
      </c>
      <c r="CT177" s="11">
        <v>0.99390000000000001</v>
      </c>
      <c r="CU177" s="11">
        <v>0.99390000000000001</v>
      </c>
      <c r="CV177" s="11">
        <v>0.99390000000000001</v>
      </c>
      <c r="CW177" s="11">
        <v>0.99390000000000001</v>
      </c>
      <c r="CX177" s="11">
        <v>0.99390000000000001</v>
      </c>
      <c r="CY177" s="11">
        <v>0.99390000000000001</v>
      </c>
      <c r="CZ177" s="11">
        <v>0.99390000000000001</v>
      </c>
      <c r="DA177" s="11">
        <v>0.99390000000000001</v>
      </c>
      <c r="DB177" s="11">
        <v>0.99390000000000001</v>
      </c>
    </row>
    <row r="178" spans="1:106" x14ac:dyDescent="0.25">
      <c r="A178" s="102">
        <v>86</v>
      </c>
      <c r="B178" s="11">
        <v>1</v>
      </c>
      <c r="C178" s="11">
        <v>0.99350000000000005</v>
      </c>
      <c r="D178" s="11">
        <v>0.99319999999999997</v>
      </c>
      <c r="E178" s="11">
        <v>0.99299999999999999</v>
      </c>
      <c r="F178" s="11">
        <v>0.99280000000000002</v>
      </c>
      <c r="G178" s="11">
        <v>0.99270000000000003</v>
      </c>
      <c r="H178" s="11">
        <v>0.99270000000000003</v>
      </c>
      <c r="I178" s="11">
        <v>0.99280000000000002</v>
      </c>
      <c r="J178" s="11">
        <v>0.9929</v>
      </c>
      <c r="K178" s="11">
        <v>0.99299999999999999</v>
      </c>
      <c r="L178" s="11">
        <v>0.99319999999999997</v>
      </c>
      <c r="M178" s="11">
        <v>0.99339999999999995</v>
      </c>
      <c r="N178" s="11">
        <v>0.99329999999999996</v>
      </c>
      <c r="O178" s="11">
        <v>0.99319999999999997</v>
      </c>
      <c r="P178" s="11">
        <v>0.99299999999999999</v>
      </c>
      <c r="Q178" s="11">
        <v>0.99460000000000004</v>
      </c>
      <c r="R178" s="11">
        <v>0.99460000000000004</v>
      </c>
      <c r="S178" s="11">
        <v>0.99460000000000004</v>
      </c>
      <c r="T178" s="11">
        <v>0.99460000000000004</v>
      </c>
      <c r="U178" s="11">
        <v>0.99460000000000004</v>
      </c>
      <c r="V178" s="11">
        <v>0.99460000000000004</v>
      </c>
      <c r="W178" s="11">
        <v>0.99460000000000004</v>
      </c>
      <c r="X178" s="11">
        <v>0.99460000000000004</v>
      </c>
      <c r="Y178" s="11">
        <v>0.99460000000000004</v>
      </c>
      <c r="Z178" s="11">
        <v>0.99460000000000004</v>
      </c>
      <c r="AA178" s="11">
        <v>0.99460000000000004</v>
      </c>
      <c r="AB178" s="11">
        <v>0.99460000000000004</v>
      </c>
      <c r="AC178" s="11">
        <v>0.99460000000000004</v>
      </c>
      <c r="AD178" s="11">
        <v>0.99460000000000004</v>
      </c>
      <c r="AE178" s="11">
        <v>0.99460000000000004</v>
      </c>
      <c r="AF178" s="11">
        <v>0.99460000000000004</v>
      </c>
      <c r="AG178" s="11">
        <v>0.99460000000000004</v>
      </c>
      <c r="AH178" s="11">
        <v>0.99460000000000004</v>
      </c>
      <c r="AI178" s="11">
        <v>0.99460000000000004</v>
      </c>
      <c r="AJ178" s="11">
        <v>0.99460000000000004</v>
      </c>
      <c r="AK178" s="11">
        <v>0.99460000000000004</v>
      </c>
      <c r="AL178" s="11">
        <v>0.99460000000000004</v>
      </c>
      <c r="AM178" s="11">
        <v>0.99460000000000004</v>
      </c>
      <c r="AN178" s="11">
        <v>0.99460000000000004</v>
      </c>
      <c r="AO178" s="11">
        <v>0.99460000000000004</v>
      </c>
      <c r="AP178" s="11">
        <v>0.99460000000000004</v>
      </c>
      <c r="AQ178" s="11">
        <v>0.99460000000000004</v>
      </c>
      <c r="AR178" s="11">
        <v>0.99460000000000004</v>
      </c>
      <c r="AS178" s="11">
        <v>0.99460000000000004</v>
      </c>
      <c r="AT178" s="11">
        <v>0.99460000000000004</v>
      </c>
      <c r="AU178" s="11">
        <v>0.99460000000000004</v>
      </c>
      <c r="AV178" s="11">
        <v>0.99460000000000004</v>
      </c>
      <c r="AW178" s="11">
        <v>0.99460000000000004</v>
      </c>
      <c r="AX178" s="11">
        <v>0.99460000000000004</v>
      </c>
      <c r="AY178" s="11">
        <v>0.99460000000000004</v>
      </c>
      <c r="AZ178" s="11">
        <v>0.99460000000000004</v>
      </c>
      <c r="BA178" s="11">
        <v>0.99460000000000004</v>
      </c>
      <c r="BB178" s="11">
        <v>0.99460000000000004</v>
      </c>
      <c r="BC178" s="11">
        <v>0.99460000000000004</v>
      </c>
      <c r="BD178" s="11">
        <v>0.99460000000000004</v>
      </c>
      <c r="BE178" s="11">
        <v>0.99460000000000004</v>
      </c>
      <c r="BF178" s="11">
        <v>0.99460000000000004</v>
      </c>
      <c r="BG178" s="11">
        <v>0.99460000000000004</v>
      </c>
      <c r="BH178" s="11">
        <v>0.99460000000000004</v>
      </c>
      <c r="BI178" s="11">
        <v>0.99460000000000004</v>
      </c>
      <c r="BJ178" s="11">
        <v>0.99460000000000004</v>
      </c>
      <c r="BK178" s="11">
        <v>0.99460000000000004</v>
      </c>
      <c r="BL178" s="11">
        <v>0.99460000000000004</v>
      </c>
      <c r="BM178" s="11">
        <v>0.99460000000000004</v>
      </c>
      <c r="BN178" s="11">
        <v>0.99460000000000004</v>
      </c>
      <c r="BO178" s="11">
        <v>0.99460000000000004</v>
      </c>
      <c r="BP178" s="11">
        <v>0.99460000000000004</v>
      </c>
      <c r="BQ178" s="11">
        <v>0.99460000000000004</v>
      </c>
      <c r="BR178" s="11">
        <v>0.99460000000000004</v>
      </c>
      <c r="BS178" s="11">
        <v>0.99460000000000004</v>
      </c>
      <c r="BT178" s="11">
        <v>0.99460000000000004</v>
      </c>
      <c r="BU178" s="11">
        <v>0.99460000000000004</v>
      </c>
      <c r="BV178" s="11">
        <v>0.99460000000000004</v>
      </c>
      <c r="BW178" s="11">
        <v>0.99460000000000004</v>
      </c>
      <c r="BX178" s="11">
        <v>0.99460000000000004</v>
      </c>
      <c r="BY178" s="11">
        <v>0.99460000000000004</v>
      </c>
      <c r="BZ178" s="11">
        <v>0.99460000000000004</v>
      </c>
      <c r="CA178" s="11">
        <v>0.99460000000000004</v>
      </c>
      <c r="CB178" s="11">
        <v>0.99460000000000004</v>
      </c>
      <c r="CC178" s="11">
        <v>0.99460000000000004</v>
      </c>
      <c r="CD178" s="11">
        <v>0.99460000000000004</v>
      </c>
      <c r="CE178" s="11">
        <v>0.99460000000000004</v>
      </c>
      <c r="CF178" s="11">
        <v>0.99460000000000004</v>
      </c>
      <c r="CG178" s="11">
        <v>0.99460000000000004</v>
      </c>
      <c r="CH178" s="11">
        <v>0.99460000000000004</v>
      </c>
      <c r="CI178" s="11">
        <v>0.99460000000000004</v>
      </c>
      <c r="CJ178" s="11">
        <v>0.99460000000000004</v>
      </c>
      <c r="CK178" s="11">
        <v>0.99460000000000004</v>
      </c>
      <c r="CL178" s="11">
        <v>0.99460000000000004</v>
      </c>
      <c r="CM178" s="11">
        <v>0.99460000000000004</v>
      </c>
      <c r="CN178" s="11">
        <v>0.99460000000000004</v>
      </c>
      <c r="CO178" s="11">
        <v>0.99460000000000004</v>
      </c>
      <c r="CP178" s="11">
        <v>0.99460000000000004</v>
      </c>
      <c r="CQ178" s="11">
        <v>0.99460000000000004</v>
      </c>
      <c r="CR178" s="11">
        <v>0.99460000000000004</v>
      </c>
      <c r="CS178" s="11">
        <v>0.99460000000000004</v>
      </c>
      <c r="CT178" s="11">
        <v>0.99460000000000004</v>
      </c>
      <c r="CU178" s="11">
        <v>0.99460000000000004</v>
      </c>
      <c r="CV178" s="11">
        <v>0.99460000000000004</v>
      </c>
      <c r="CW178" s="11">
        <v>0.99460000000000004</v>
      </c>
      <c r="CX178" s="11">
        <v>0.99460000000000004</v>
      </c>
      <c r="CY178" s="11">
        <v>0.99460000000000004</v>
      </c>
      <c r="CZ178" s="11">
        <v>0.99460000000000004</v>
      </c>
      <c r="DA178" s="11">
        <v>0.99460000000000004</v>
      </c>
      <c r="DB178" s="11">
        <v>0.99460000000000004</v>
      </c>
    </row>
    <row r="179" spans="1:106" x14ac:dyDescent="0.25">
      <c r="A179" s="102">
        <v>87</v>
      </c>
      <c r="B179" s="11">
        <v>1</v>
      </c>
      <c r="C179" s="11">
        <v>0.99399999999999999</v>
      </c>
      <c r="D179" s="11">
        <v>0.99380000000000002</v>
      </c>
      <c r="E179" s="11">
        <v>0.99360000000000004</v>
      </c>
      <c r="F179" s="11">
        <v>0.99339999999999995</v>
      </c>
      <c r="G179" s="11">
        <v>0.99339999999999995</v>
      </c>
      <c r="H179" s="11">
        <v>0.99339999999999995</v>
      </c>
      <c r="I179" s="11">
        <v>0.99339999999999995</v>
      </c>
      <c r="J179" s="11">
        <v>0.99339999999999995</v>
      </c>
      <c r="K179" s="11">
        <v>0.99360000000000004</v>
      </c>
      <c r="L179" s="11">
        <v>0.99370000000000003</v>
      </c>
      <c r="M179" s="11">
        <v>0.99390000000000001</v>
      </c>
      <c r="N179" s="11">
        <v>0.99409999999999998</v>
      </c>
      <c r="O179" s="11">
        <v>0.99390000000000001</v>
      </c>
      <c r="P179" s="11">
        <v>0.99370000000000003</v>
      </c>
      <c r="Q179" s="11">
        <v>0.99529999999999996</v>
      </c>
      <c r="R179" s="11">
        <v>0.99529999999999996</v>
      </c>
      <c r="S179" s="11">
        <v>0.99529999999999996</v>
      </c>
      <c r="T179" s="11">
        <v>0.99529999999999996</v>
      </c>
      <c r="U179" s="11">
        <v>0.99529999999999996</v>
      </c>
      <c r="V179" s="11">
        <v>0.99529999999999996</v>
      </c>
      <c r="W179" s="11">
        <v>0.99529999999999996</v>
      </c>
      <c r="X179" s="11">
        <v>0.99529999999999996</v>
      </c>
      <c r="Y179" s="11">
        <v>0.99529999999999996</v>
      </c>
      <c r="Z179" s="11">
        <v>0.99529999999999996</v>
      </c>
      <c r="AA179" s="11">
        <v>0.99529999999999996</v>
      </c>
      <c r="AB179" s="11">
        <v>0.99529999999999996</v>
      </c>
      <c r="AC179" s="11">
        <v>0.99529999999999996</v>
      </c>
      <c r="AD179" s="11">
        <v>0.99529999999999996</v>
      </c>
      <c r="AE179" s="11">
        <v>0.99529999999999996</v>
      </c>
      <c r="AF179" s="11">
        <v>0.99529999999999996</v>
      </c>
      <c r="AG179" s="11">
        <v>0.99529999999999996</v>
      </c>
      <c r="AH179" s="11">
        <v>0.99529999999999996</v>
      </c>
      <c r="AI179" s="11">
        <v>0.99529999999999996</v>
      </c>
      <c r="AJ179" s="11">
        <v>0.99529999999999996</v>
      </c>
      <c r="AK179" s="11">
        <v>0.99529999999999996</v>
      </c>
      <c r="AL179" s="11">
        <v>0.99529999999999996</v>
      </c>
      <c r="AM179" s="11">
        <v>0.99529999999999996</v>
      </c>
      <c r="AN179" s="11">
        <v>0.99529999999999996</v>
      </c>
      <c r="AO179" s="11">
        <v>0.99529999999999996</v>
      </c>
      <c r="AP179" s="11">
        <v>0.99529999999999996</v>
      </c>
      <c r="AQ179" s="11">
        <v>0.99529999999999996</v>
      </c>
      <c r="AR179" s="11">
        <v>0.99529999999999996</v>
      </c>
      <c r="AS179" s="11">
        <v>0.99529999999999996</v>
      </c>
      <c r="AT179" s="11">
        <v>0.99529999999999996</v>
      </c>
      <c r="AU179" s="11">
        <v>0.99529999999999996</v>
      </c>
      <c r="AV179" s="11">
        <v>0.99529999999999996</v>
      </c>
      <c r="AW179" s="11">
        <v>0.99529999999999996</v>
      </c>
      <c r="AX179" s="11">
        <v>0.99529999999999996</v>
      </c>
      <c r="AY179" s="11">
        <v>0.99529999999999996</v>
      </c>
      <c r="AZ179" s="11">
        <v>0.99529999999999996</v>
      </c>
      <c r="BA179" s="11">
        <v>0.99529999999999996</v>
      </c>
      <c r="BB179" s="11">
        <v>0.99529999999999996</v>
      </c>
      <c r="BC179" s="11">
        <v>0.99529999999999996</v>
      </c>
      <c r="BD179" s="11">
        <v>0.99529999999999996</v>
      </c>
      <c r="BE179" s="11">
        <v>0.99529999999999996</v>
      </c>
      <c r="BF179" s="11">
        <v>0.99529999999999996</v>
      </c>
      <c r="BG179" s="11">
        <v>0.99529999999999996</v>
      </c>
      <c r="BH179" s="11">
        <v>0.99529999999999996</v>
      </c>
      <c r="BI179" s="11">
        <v>0.99529999999999996</v>
      </c>
      <c r="BJ179" s="11">
        <v>0.99529999999999996</v>
      </c>
      <c r="BK179" s="11">
        <v>0.99529999999999996</v>
      </c>
      <c r="BL179" s="11">
        <v>0.99529999999999996</v>
      </c>
      <c r="BM179" s="11">
        <v>0.99529999999999996</v>
      </c>
      <c r="BN179" s="11">
        <v>0.99529999999999996</v>
      </c>
      <c r="BO179" s="11">
        <v>0.99529999999999996</v>
      </c>
      <c r="BP179" s="11">
        <v>0.99529999999999996</v>
      </c>
      <c r="BQ179" s="11">
        <v>0.99529999999999996</v>
      </c>
      <c r="BR179" s="11">
        <v>0.99529999999999996</v>
      </c>
      <c r="BS179" s="11">
        <v>0.99529999999999996</v>
      </c>
      <c r="BT179" s="11">
        <v>0.99529999999999996</v>
      </c>
      <c r="BU179" s="11">
        <v>0.99529999999999996</v>
      </c>
      <c r="BV179" s="11">
        <v>0.99529999999999996</v>
      </c>
      <c r="BW179" s="11">
        <v>0.99529999999999996</v>
      </c>
      <c r="BX179" s="11">
        <v>0.99529999999999996</v>
      </c>
      <c r="BY179" s="11">
        <v>0.99529999999999996</v>
      </c>
      <c r="BZ179" s="11">
        <v>0.99529999999999996</v>
      </c>
      <c r="CA179" s="11">
        <v>0.99529999999999996</v>
      </c>
      <c r="CB179" s="11">
        <v>0.99529999999999996</v>
      </c>
      <c r="CC179" s="11">
        <v>0.99529999999999996</v>
      </c>
      <c r="CD179" s="11">
        <v>0.99529999999999996</v>
      </c>
      <c r="CE179" s="11">
        <v>0.99529999999999996</v>
      </c>
      <c r="CF179" s="11">
        <v>0.99529999999999996</v>
      </c>
      <c r="CG179" s="11">
        <v>0.99529999999999996</v>
      </c>
      <c r="CH179" s="11">
        <v>0.99529999999999996</v>
      </c>
      <c r="CI179" s="11">
        <v>0.99529999999999996</v>
      </c>
      <c r="CJ179" s="11">
        <v>0.99529999999999996</v>
      </c>
      <c r="CK179" s="11">
        <v>0.99529999999999996</v>
      </c>
      <c r="CL179" s="11">
        <v>0.99529999999999996</v>
      </c>
      <c r="CM179" s="11">
        <v>0.99529999999999996</v>
      </c>
      <c r="CN179" s="11">
        <v>0.99529999999999996</v>
      </c>
      <c r="CO179" s="11">
        <v>0.99529999999999996</v>
      </c>
      <c r="CP179" s="11">
        <v>0.99529999999999996</v>
      </c>
      <c r="CQ179" s="11">
        <v>0.99529999999999996</v>
      </c>
      <c r="CR179" s="11">
        <v>0.99529999999999996</v>
      </c>
      <c r="CS179" s="11">
        <v>0.99529999999999996</v>
      </c>
      <c r="CT179" s="11">
        <v>0.99529999999999996</v>
      </c>
      <c r="CU179" s="11">
        <v>0.99529999999999996</v>
      </c>
      <c r="CV179" s="11">
        <v>0.99529999999999996</v>
      </c>
      <c r="CW179" s="11">
        <v>0.99529999999999996</v>
      </c>
      <c r="CX179" s="11">
        <v>0.99529999999999996</v>
      </c>
      <c r="CY179" s="11">
        <v>0.99529999999999996</v>
      </c>
      <c r="CZ179" s="11">
        <v>0.99529999999999996</v>
      </c>
      <c r="DA179" s="11">
        <v>0.99529999999999996</v>
      </c>
      <c r="DB179" s="11">
        <v>0.99529999999999996</v>
      </c>
    </row>
    <row r="180" spans="1:106" x14ac:dyDescent="0.25">
      <c r="A180" s="102">
        <v>88</v>
      </c>
      <c r="B180" s="11">
        <v>1</v>
      </c>
      <c r="C180" s="11">
        <v>0.99450000000000005</v>
      </c>
      <c r="D180" s="11">
        <v>0.99429999999999996</v>
      </c>
      <c r="E180" s="11">
        <v>0.99409999999999998</v>
      </c>
      <c r="F180" s="11">
        <v>0.99399999999999999</v>
      </c>
      <c r="G180" s="11">
        <v>0.99399999999999999</v>
      </c>
      <c r="H180" s="11">
        <v>0.99399999999999999</v>
      </c>
      <c r="I180" s="11">
        <v>0.99399999999999999</v>
      </c>
      <c r="J180" s="11">
        <v>0.99399999999999999</v>
      </c>
      <c r="K180" s="11">
        <v>0.99409999999999998</v>
      </c>
      <c r="L180" s="11">
        <v>0.99419999999999997</v>
      </c>
      <c r="M180" s="11">
        <v>0.99439999999999995</v>
      </c>
      <c r="N180" s="11">
        <v>0.99450000000000005</v>
      </c>
      <c r="O180" s="11">
        <v>0.99470000000000003</v>
      </c>
      <c r="P180" s="11">
        <v>0.99450000000000005</v>
      </c>
      <c r="Q180" s="11">
        <v>0.99609999999999999</v>
      </c>
      <c r="R180" s="11">
        <v>0.99609999999999999</v>
      </c>
      <c r="S180" s="11">
        <v>0.99609999999999999</v>
      </c>
      <c r="T180" s="11">
        <v>0.99609999999999999</v>
      </c>
      <c r="U180" s="11">
        <v>0.99609999999999999</v>
      </c>
      <c r="V180" s="11">
        <v>0.99609999999999999</v>
      </c>
      <c r="W180" s="11">
        <v>0.99609999999999999</v>
      </c>
      <c r="X180" s="11">
        <v>0.99609999999999999</v>
      </c>
      <c r="Y180" s="11">
        <v>0.99609999999999999</v>
      </c>
      <c r="Z180" s="11">
        <v>0.99609999999999999</v>
      </c>
      <c r="AA180" s="11">
        <v>0.99609999999999999</v>
      </c>
      <c r="AB180" s="11">
        <v>0.99609999999999999</v>
      </c>
      <c r="AC180" s="11">
        <v>0.99609999999999999</v>
      </c>
      <c r="AD180" s="11">
        <v>0.99609999999999999</v>
      </c>
      <c r="AE180" s="11">
        <v>0.99609999999999999</v>
      </c>
      <c r="AF180" s="11">
        <v>0.99609999999999999</v>
      </c>
      <c r="AG180" s="11">
        <v>0.99609999999999999</v>
      </c>
      <c r="AH180" s="11">
        <v>0.99609999999999999</v>
      </c>
      <c r="AI180" s="11">
        <v>0.99609999999999999</v>
      </c>
      <c r="AJ180" s="11">
        <v>0.99609999999999999</v>
      </c>
      <c r="AK180" s="11">
        <v>0.99609999999999999</v>
      </c>
      <c r="AL180" s="11">
        <v>0.99609999999999999</v>
      </c>
      <c r="AM180" s="11">
        <v>0.99609999999999999</v>
      </c>
      <c r="AN180" s="11">
        <v>0.99609999999999999</v>
      </c>
      <c r="AO180" s="11">
        <v>0.99609999999999999</v>
      </c>
      <c r="AP180" s="11">
        <v>0.99609999999999999</v>
      </c>
      <c r="AQ180" s="11">
        <v>0.99609999999999999</v>
      </c>
      <c r="AR180" s="11">
        <v>0.99609999999999999</v>
      </c>
      <c r="AS180" s="11">
        <v>0.99609999999999999</v>
      </c>
      <c r="AT180" s="11">
        <v>0.99609999999999999</v>
      </c>
      <c r="AU180" s="11">
        <v>0.99609999999999999</v>
      </c>
      <c r="AV180" s="11">
        <v>0.99609999999999999</v>
      </c>
      <c r="AW180" s="11">
        <v>0.99609999999999999</v>
      </c>
      <c r="AX180" s="11">
        <v>0.99609999999999999</v>
      </c>
      <c r="AY180" s="11">
        <v>0.99609999999999999</v>
      </c>
      <c r="AZ180" s="11">
        <v>0.99609999999999999</v>
      </c>
      <c r="BA180" s="11">
        <v>0.99609999999999999</v>
      </c>
      <c r="BB180" s="11">
        <v>0.99609999999999999</v>
      </c>
      <c r="BC180" s="11">
        <v>0.99609999999999999</v>
      </c>
      <c r="BD180" s="11">
        <v>0.99609999999999999</v>
      </c>
      <c r="BE180" s="11">
        <v>0.99609999999999999</v>
      </c>
      <c r="BF180" s="11">
        <v>0.99609999999999999</v>
      </c>
      <c r="BG180" s="11">
        <v>0.99609999999999999</v>
      </c>
      <c r="BH180" s="11">
        <v>0.99609999999999999</v>
      </c>
      <c r="BI180" s="11">
        <v>0.99609999999999999</v>
      </c>
      <c r="BJ180" s="11">
        <v>0.99609999999999999</v>
      </c>
      <c r="BK180" s="11">
        <v>0.99609999999999999</v>
      </c>
      <c r="BL180" s="11">
        <v>0.99609999999999999</v>
      </c>
      <c r="BM180" s="11">
        <v>0.99609999999999999</v>
      </c>
      <c r="BN180" s="11">
        <v>0.99609999999999999</v>
      </c>
      <c r="BO180" s="11">
        <v>0.99609999999999999</v>
      </c>
      <c r="BP180" s="11">
        <v>0.99609999999999999</v>
      </c>
      <c r="BQ180" s="11">
        <v>0.99609999999999999</v>
      </c>
      <c r="BR180" s="11">
        <v>0.99609999999999999</v>
      </c>
      <c r="BS180" s="11">
        <v>0.99609999999999999</v>
      </c>
      <c r="BT180" s="11">
        <v>0.99609999999999999</v>
      </c>
      <c r="BU180" s="11">
        <v>0.99609999999999999</v>
      </c>
      <c r="BV180" s="11">
        <v>0.99609999999999999</v>
      </c>
      <c r="BW180" s="11">
        <v>0.99609999999999999</v>
      </c>
      <c r="BX180" s="11">
        <v>0.99609999999999999</v>
      </c>
      <c r="BY180" s="11">
        <v>0.99609999999999999</v>
      </c>
      <c r="BZ180" s="11">
        <v>0.99609999999999999</v>
      </c>
      <c r="CA180" s="11">
        <v>0.99609999999999999</v>
      </c>
      <c r="CB180" s="11">
        <v>0.99609999999999999</v>
      </c>
      <c r="CC180" s="11">
        <v>0.99609999999999999</v>
      </c>
      <c r="CD180" s="11">
        <v>0.99609999999999999</v>
      </c>
      <c r="CE180" s="11">
        <v>0.99609999999999999</v>
      </c>
      <c r="CF180" s="11">
        <v>0.99609999999999999</v>
      </c>
      <c r="CG180" s="11">
        <v>0.99609999999999999</v>
      </c>
      <c r="CH180" s="11">
        <v>0.99609999999999999</v>
      </c>
      <c r="CI180" s="11">
        <v>0.99609999999999999</v>
      </c>
      <c r="CJ180" s="11">
        <v>0.99609999999999999</v>
      </c>
      <c r="CK180" s="11">
        <v>0.99609999999999999</v>
      </c>
      <c r="CL180" s="11">
        <v>0.99609999999999999</v>
      </c>
      <c r="CM180" s="11">
        <v>0.99609999999999999</v>
      </c>
      <c r="CN180" s="11">
        <v>0.99609999999999999</v>
      </c>
      <c r="CO180" s="11">
        <v>0.99609999999999999</v>
      </c>
      <c r="CP180" s="11">
        <v>0.99609999999999999</v>
      </c>
      <c r="CQ180" s="11">
        <v>0.99609999999999999</v>
      </c>
      <c r="CR180" s="11">
        <v>0.99609999999999999</v>
      </c>
      <c r="CS180" s="11">
        <v>0.99609999999999999</v>
      </c>
      <c r="CT180" s="11">
        <v>0.99609999999999999</v>
      </c>
      <c r="CU180" s="11">
        <v>0.99609999999999999</v>
      </c>
      <c r="CV180" s="11">
        <v>0.99609999999999999</v>
      </c>
      <c r="CW180" s="11">
        <v>0.99609999999999999</v>
      </c>
      <c r="CX180" s="11">
        <v>0.99609999999999999</v>
      </c>
      <c r="CY180" s="11">
        <v>0.99609999999999999</v>
      </c>
      <c r="CZ180" s="11">
        <v>0.99609999999999999</v>
      </c>
      <c r="DA180" s="11">
        <v>0.99609999999999999</v>
      </c>
      <c r="DB180" s="11">
        <v>0.99609999999999999</v>
      </c>
    </row>
    <row r="181" spans="1:106" x14ac:dyDescent="0.25">
      <c r="A181" s="102">
        <v>89</v>
      </c>
      <c r="B181" s="11">
        <v>1</v>
      </c>
      <c r="C181" s="11">
        <v>0.995</v>
      </c>
      <c r="D181" s="11">
        <v>0.99480000000000002</v>
      </c>
      <c r="E181" s="11">
        <v>0.99470000000000003</v>
      </c>
      <c r="F181" s="11">
        <v>0.99460000000000004</v>
      </c>
      <c r="G181" s="11">
        <v>0.99450000000000005</v>
      </c>
      <c r="H181" s="11">
        <v>0.99450000000000005</v>
      </c>
      <c r="I181" s="11">
        <v>0.99450000000000005</v>
      </c>
      <c r="J181" s="11">
        <v>0.99460000000000004</v>
      </c>
      <c r="K181" s="11">
        <v>0.99460000000000004</v>
      </c>
      <c r="L181" s="11">
        <v>0.99470000000000003</v>
      </c>
      <c r="M181" s="11">
        <v>0.99490000000000001</v>
      </c>
      <c r="N181" s="11">
        <v>0.995</v>
      </c>
      <c r="O181" s="11">
        <v>0.99509999999999998</v>
      </c>
      <c r="P181" s="11">
        <v>0.99519999999999997</v>
      </c>
      <c r="Q181" s="11">
        <v>0.99680000000000002</v>
      </c>
      <c r="R181" s="11">
        <v>0.99680000000000002</v>
      </c>
      <c r="S181" s="11">
        <v>0.99680000000000002</v>
      </c>
      <c r="T181" s="11">
        <v>0.99680000000000002</v>
      </c>
      <c r="U181" s="11">
        <v>0.99680000000000002</v>
      </c>
      <c r="V181" s="11">
        <v>0.99680000000000002</v>
      </c>
      <c r="W181" s="11">
        <v>0.99680000000000002</v>
      </c>
      <c r="X181" s="11">
        <v>0.99680000000000002</v>
      </c>
      <c r="Y181" s="11">
        <v>0.99680000000000002</v>
      </c>
      <c r="Z181" s="11">
        <v>0.99680000000000002</v>
      </c>
      <c r="AA181" s="11">
        <v>0.99680000000000002</v>
      </c>
      <c r="AB181" s="11">
        <v>0.99680000000000002</v>
      </c>
      <c r="AC181" s="11">
        <v>0.99680000000000002</v>
      </c>
      <c r="AD181" s="11">
        <v>0.99680000000000002</v>
      </c>
      <c r="AE181" s="11">
        <v>0.99680000000000002</v>
      </c>
      <c r="AF181" s="11">
        <v>0.99680000000000002</v>
      </c>
      <c r="AG181" s="11">
        <v>0.99680000000000002</v>
      </c>
      <c r="AH181" s="11">
        <v>0.99680000000000002</v>
      </c>
      <c r="AI181" s="11">
        <v>0.99680000000000002</v>
      </c>
      <c r="AJ181" s="11">
        <v>0.99680000000000002</v>
      </c>
      <c r="AK181" s="11">
        <v>0.99680000000000002</v>
      </c>
      <c r="AL181" s="11">
        <v>0.99680000000000002</v>
      </c>
      <c r="AM181" s="11">
        <v>0.99680000000000002</v>
      </c>
      <c r="AN181" s="11">
        <v>0.99680000000000002</v>
      </c>
      <c r="AO181" s="11">
        <v>0.99680000000000002</v>
      </c>
      <c r="AP181" s="11">
        <v>0.99680000000000002</v>
      </c>
      <c r="AQ181" s="11">
        <v>0.99680000000000002</v>
      </c>
      <c r="AR181" s="11">
        <v>0.99680000000000002</v>
      </c>
      <c r="AS181" s="11">
        <v>0.99680000000000002</v>
      </c>
      <c r="AT181" s="11">
        <v>0.99680000000000002</v>
      </c>
      <c r="AU181" s="11">
        <v>0.99680000000000002</v>
      </c>
      <c r="AV181" s="11">
        <v>0.99680000000000002</v>
      </c>
      <c r="AW181" s="11">
        <v>0.99680000000000002</v>
      </c>
      <c r="AX181" s="11">
        <v>0.99680000000000002</v>
      </c>
      <c r="AY181" s="11">
        <v>0.99680000000000002</v>
      </c>
      <c r="AZ181" s="11">
        <v>0.99680000000000002</v>
      </c>
      <c r="BA181" s="11">
        <v>0.99680000000000002</v>
      </c>
      <c r="BB181" s="11">
        <v>0.99680000000000002</v>
      </c>
      <c r="BC181" s="11">
        <v>0.99680000000000002</v>
      </c>
      <c r="BD181" s="11">
        <v>0.99680000000000002</v>
      </c>
      <c r="BE181" s="11">
        <v>0.99680000000000002</v>
      </c>
      <c r="BF181" s="11">
        <v>0.99680000000000002</v>
      </c>
      <c r="BG181" s="11">
        <v>0.99680000000000002</v>
      </c>
      <c r="BH181" s="11">
        <v>0.99680000000000002</v>
      </c>
      <c r="BI181" s="11">
        <v>0.99680000000000002</v>
      </c>
      <c r="BJ181" s="11">
        <v>0.99680000000000002</v>
      </c>
      <c r="BK181" s="11">
        <v>0.99680000000000002</v>
      </c>
      <c r="BL181" s="11">
        <v>0.99680000000000002</v>
      </c>
      <c r="BM181" s="11">
        <v>0.99680000000000002</v>
      </c>
      <c r="BN181" s="11">
        <v>0.99680000000000002</v>
      </c>
      <c r="BO181" s="11">
        <v>0.99680000000000002</v>
      </c>
      <c r="BP181" s="11">
        <v>0.99680000000000002</v>
      </c>
      <c r="BQ181" s="11">
        <v>0.99680000000000002</v>
      </c>
      <c r="BR181" s="11">
        <v>0.99680000000000002</v>
      </c>
      <c r="BS181" s="11">
        <v>0.99680000000000002</v>
      </c>
      <c r="BT181" s="11">
        <v>0.99680000000000002</v>
      </c>
      <c r="BU181" s="11">
        <v>0.99680000000000002</v>
      </c>
      <c r="BV181" s="11">
        <v>0.99680000000000002</v>
      </c>
      <c r="BW181" s="11">
        <v>0.99680000000000002</v>
      </c>
      <c r="BX181" s="11">
        <v>0.99680000000000002</v>
      </c>
      <c r="BY181" s="11">
        <v>0.99680000000000002</v>
      </c>
      <c r="BZ181" s="11">
        <v>0.99680000000000002</v>
      </c>
      <c r="CA181" s="11">
        <v>0.99680000000000002</v>
      </c>
      <c r="CB181" s="11">
        <v>0.99680000000000002</v>
      </c>
      <c r="CC181" s="11">
        <v>0.99680000000000002</v>
      </c>
      <c r="CD181" s="11">
        <v>0.99680000000000002</v>
      </c>
      <c r="CE181" s="11">
        <v>0.99680000000000002</v>
      </c>
      <c r="CF181" s="11">
        <v>0.99680000000000002</v>
      </c>
      <c r="CG181" s="11">
        <v>0.99680000000000002</v>
      </c>
      <c r="CH181" s="11">
        <v>0.99680000000000002</v>
      </c>
      <c r="CI181" s="11">
        <v>0.99680000000000002</v>
      </c>
      <c r="CJ181" s="11">
        <v>0.99680000000000002</v>
      </c>
      <c r="CK181" s="11">
        <v>0.99680000000000002</v>
      </c>
      <c r="CL181" s="11">
        <v>0.99680000000000002</v>
      </c>
      <c r="CM181" s="11">
        <v>0.99680000000000002</v>
      </c>
      <c r="CN181" s="11">
        <v>0.99680000000000002</v>
      </c>
      <c r="CO181" s="11">
        <v>0.99680000000000002</v>
      </c>
      <c r="CP181" s="11">
        <v>0.99680000000000002</v>
      </c>
      <c r="CQ181" s="11">
        <v>0.99680000000000002</v>
      </c>
      <c r="CR181" s="11">
        <v>0.99680000000000002</v>
      </c>
      <c r="CS181" s="11">
        <v>0.99680000000000002</v>
      </c>
      <c r="CT181" s="11">
        <v>0.99680000000000002</v>
      </c>
      <c r="CU181" s="11">
        <v>0.99680000000000002</v>
      </c>
      <c r="CV181" s="11">
        <v>0.99680000000000002</v>
      </c>
      <c r="CW181" s="11">
        <v>0.99680000000000002</v>
      </c>
      <c r="CX181" s="11">
        <v>0.99680000000000002</v>
      </c>
      <c r="CY181" s="11">
        <v>0.99680000000000002</v>
      </c>
      <c r="CZ181" s="11">
        <v>0.99680000000000002</v>
      </c>
      <c r="DA181" s="11">
        <v>0.99680000000000002</v>
      </c>
      <c r="DB181" s="11">
        <v>0.99680000000000002</v>
      </c>
    </row>
    <row r="182" spans="1:106" x14ac:dyDescent="0.25">
      <c r="A182" s="102">
        <v>90</v>
      </c>
      <c r="B182" s="11">
        <v>1</v>
      </c>
      <c r="C182" s="11">
        <v>0.99550000000000005</v>
      </c>
      <c r="D182" s="11">
        <v>0.99529999999999996</v>
      </c>
      <c r="E182" s="11">
        <v>0.99519999999999997</v>
      </c>
      <c r="F182" s="11">
        <v>0.99509999999999998</v>
      </c>
      <c r="G182" s="11">
        <v>0.99509999999999998</v>
      </c>
      <c r="H182" s="11">
        <v>0.99509999999999998</v>
      </c>
      <c r="I182" s="11">
        <v>0.99509999999999998</v>
      </c>
      <c r="J182" s="11">
        <v>0.99509999999999998</v>
      </c>
      <c r="K182" s="11">
        <v>0.99519999999999997</v>
      </c>
      <c r="L182" s="11">
        <v>0.99519999999999997</v>
      </c>
      <c r="M182" s="11">
        <v>0.99529999999999996</v>
      </c>
      <c r="N182" s="11">
        <v>0.99539999999999995</v>
      </c>
      <c r="O182" s="11">
        <v>0.99550000000000005</v>
      </c>
      <c r="P182" s="11">
        <v>0.99560000000000004</v>
      </c>
      <c r="Q182" s="11">
        <v>0.99750000000000005</v>
      </c>
      <c r="R182" s="11">
        <v>0.99750000000000005</v>
      </c>
      <c r="S182" s="11">
        <v>0.99750000000000005</v>
      </c>
      <c r="T182" s="11">
        <v>0.99750000000000005</v>
      </c>
      <c r="U182" s="11">
        <v>0.99750000000000005</v>
      </c>
      <c r="V182" s="11">
        <v>0.99750000000000005</v>
      </c>
      <c r="W182" s="11">
        <v>0.99750000000000005</v>
      </c>
      <c r="X182" s="11">
        <v>0.99750000000000005</v>
      </c>
      <c r="Y182" s="11">
        <v>0.99750000000000005</v>
      </c>
      <c r="Z182" s="11">
        <v>0.99750000000000005</v>
      </c>
      <c r="AA182" s="11">
        <v>0.99750000000000005</v>
      </c>
      <c r="AB182" s="11">
        <v>0.99750000000000005</v>
      </c>
      <c r="AC182" s="11">
        <v>0.99750000000000005</v>
      </c>
      <c r="AD182" s="11">
        <v>0.99750000000000005</v>
      </c>
      <c r="AE182" s="11">
        <v>0.99750000000000005</v>
      </c>
      <c r="AF182" s="11">
        <v>0.99750000000000005</v>
      </c>
      <c r="AG182" s="11">
        <v>0.99750000000000005</v>
      </c>
      <c r="AH182" s="11">
        <v>0.99750000000000005</v>
      </c>
      <c r="AI182" s="11">
        <v>0.99750000000000005</v>
      </c>
      <c r="AJ182" s="11">
        <v>0.99750000000000005</v>
      </c>
      <c r="AK182" s="11">
        <v>0.99750000000000005</v>
      </c>
      <c r="AL182" s="11">
        <v>0.99750000000000005</v>
      </c>
      <c r="AM182" s="11">
        <v>0.99750000000000005</v>
      </c>
      <c r="AN182" s="11">
        <v>0.99750000000000005</v>
      </c>
      <c r="AO182" s="11">
        <v>0.99750000000000005</v>
      </c>
      <c r="AP182" s="11">
        <v>0.99750000000000005</v>
      </c>
      <c r="AQ182" s="11">
        <v>0.99750000000000005</v>
      </c>
      <c r="AR182" s="11">
        <v>0.99750000000000005</v>
      </c>
      <c r="AS182" s="11">
        <v>0.99750000000000005</v>
      </c>
      <c r="AT182" s="11">
        <v>0.99750000000000005</v>
      </c>
      <c r="AU182" s="11">
        <v>0.99750000000000005</v>
      </c>
      <c r="AV182" s="11">
        <v>0.99750000000000005</v>
      </c>
      <c r="AW182" s="11">
        <v>0.99750000000000005</v>
      </c>
      <c r="AX182" s="11">
        <v>0.99750000000000005</v>
      </c>
      <c r="AY182" s="11">
        <v>0.99750000000000005</v>
      </c>
      <c r="AZ182" s="11">
        <v>0.99750000000000005</v>
      </c>
      <c r="BA182" s="11">
        <v>0.99750000000000005</v>
      </c>
      <c r="BB182" s="11">
        <v>0.99750000000000005</v>
      </c>
      <c r="BC182" s="11">
        <v>0.99750000000000005</v>
      </c>
      <c r="BD182" s="11">
        <v>0.99750000000000005</v>
      </c>
      <c r="BE182" s="11">
        <v>0.99750000000000005</v>
      </c>
      <c r="BF182" s="11">
        <v>0.99750000000000005</v>
      </c>
      <c r="BG182" s="11">
        <v>0.99750000000000005</v>
      </c>
      <c r="BH182" s="11">
        <v>0.99750000000000005</v>
      </c>
      <c r="BI182" s="11">
        <v>0.99750000000000005</v>
      </c>
      <c r="BJ182" s="11">
        <v>0.99750000000000005</v>
      </c>
      <c r="BK182" s="11">
        <v>0.99750000000000005</v>
      </c>
      <c r="BL182" s="11">
        <v>0.99750000000000005</v>
      </c>
      <c r="BM182" s="11">
        <v>0.99750000000000005</v>
      </c>
      <c r="BN182" s="11">
        <v>0.99750000000000005</v>
      </c>
      <c r="BO182" s="11">
        <v>0.99750000000000005</v>
      </c>
      <c r="BP182" s="11">
        <v>0.99750000000000005</v>
      </c>
      <c r="BQ182" s="11">
        <v>0.99750000000000005</v>
      </c>
      <c r="BR182" s="11">
        <v>0.99750000000000005</v>
      </c>
      <c r="BS182" s="11">
        <v>0.99750000000000005</v>
      </c>
      <c r="BT182" s="11">
        <v>0.99750000000000005</v>
      </c>
      <c r="BU182" s="11">
        <v>0.99750000000000005</v>
      </c>
      <c r="BV182" s="11">
        <v>0.99750000000000005</v>
      </c>
      <c r="BW182" s="11">
        <v>0.99750000000000005</v>
      </c>
      <c r="BX182" s="11">
        <v>0.99750000000000005</v>
      </c>
      <c r="BY182" s="11">
        <v>0.99750000000000005</v>
      </c>
      <c r="BZ182" s="11">
        <v>0.99750000000000005</v>
      </c>
      <c r="CA182" s="11">
        <v>0.99750000000000005</v>
      </c>
      <c r="CB182" s="11">
        <v>0.99750000000000005</v>
      </c>
      <c r="CC182" s="11">
        <v>0.99750000000000005</v>
      </c>
      <c r="CD182" s="11">
        <v>0.99750000000000005</v>
      </c>
      <c r="CE182" s="11">
        <v>0.99750000000000005</v>
      </c>
      <c r="CF182" s="11">
        <v>0.99750000000000005</v>
      </c>
      <c r="CG182" s="11">
        <v>0.99750000000000005</v>
      </c>
      <c r="CH182" s="11">
        <v>0.99750000000000005</v>
      </c>
      <c r="CI182" s="11">
        <v>0.99750000000000005</v>
      </c>
      <c r="CJ182" s="11">
        <v>0.99750000000000005</v>
      </c>
      <c r="CK182" s="11">
        <v>0.99750000000000005</v>
      </c>
      <c r="CL182" s="11">
        <v>0.99750000000000005</v>
      </c>
      <c r="CM182" s="11">
        <v>0.99750000000000005</v>
      </c>
      <c r="CN182" s="11">
        <v>0.99750000000000005</v>
      </c>
      <c r="CO182" s="11">
        <v>0.99750000000000005</v>
      </c>
      <c r="CP182" s="11">
        <v>0.99750000000000005</v>
      </c>
      <c r="CQ182" s="11">
        <v>0.99750000000000005</v>
      </c>
      <c r="CR182" s="11">
        <v>0.99750000000000005</v>
      </c>
      <c r="CS182" s="11">
        <v>0.99750000000000005</v>
      </c>
      <c r="CT182" s="11">
        <v>0.99750000000000005</v>
      </c>
      <c r="CU182" s="11">
        <v>0.99750000000000005</v>
      </c>
      <c r="CV182" s="11">
        <v>0.99750000000000005</v>
      </c>
      <c r="CW182" s="11">
        <v>0.99750000000000005</v>
      </c>
      <c r="CX182" s="11">
        <v>0.99750000000000005</v>
      </c>
      <c r="CY182" s="11">
        <v>0.99750000000000005</v>
      </c>
      <c r="CZ182" s="11">
        <v>0.99750000000000005</v>
      </c>
      <c r="DA182" s="11">
        <v>0.99750000000000005</v>
      </c>
      <c r="DB182" s="11">
        <v>0.99750000000000005</v>
      </c>
    </row>
    <row r="183" spans="1:106" x14ac:dyDescent="0.25">
      <c r="A183" s="102">
        <v>91</v>
      </c>
      <c r="B183" s="11">
        <v>1</v>
      </c>
      <c r="C183" s="11">
        <v>0.99580000000000002</v>
      </c>
      <c r="D183" s="11">
        <v>0.99560000000000004</v>
      </c>
      <c r="E183" s="11">
        <v>0.99550000000000005</v>
      </c>
      <c r="F183" s="11">
        <v>0.99539999999999995</v>
      </c>
      <c r="G183" s="11">
        <v>0.99529999999999996</v>
      </c>
      <c r="H183" s="11">
        <v>0.99529999999999996</v>
      </c>
      <c r="I183" s="11">
        <v>0.99529999999999996</v>
      </c>
      <c r="J183" s="11">
        <v>0.99529999999999996</v>
      </c>
      <c r="K183" s="11">
        <v>0.99539999999999995</v>
      </c>
      <c r="L183" s="11">
        <v>0.99539999999999995</v>
      </c>
      <c r="M183" s="11">
        <v>0.99550000000000005</v>
      </c>
      <c r="N183" s="11">
        <v>0.99560000000000004</v>
      </c>
      <c r="O183" s="11">
        <v>0.99570000000000003</v>
      </c>
      <c r="P183" s="11">
        <v>0.99570000000000003</v>
      </c>
      <c r="Q183" s="11">
        <v>0.99760000000000004</v>
      </c>
      <c r="R183" s="11">
        <v>0.99760000000000004</v>
      </c>
      <c r="S183" s="11">
        <v>0.99760000000000004</v>
      </c>
      <c r="T183" s="11">
        <v>0.99760000000000004</v>
      </c>
      <c r="U183" s="11">
        <v>0.99760000000000004</v>
      </c>
      <c r="V183" s="11">
        <v>0.99760000000000004</v>
      </c>
      <c r="W183" s="11">
        <v>0.99760000000000004</v>
      </c>
      <c r="X183" s="11">
        <v>0.99760000000000004</v>
      </c>
      <c r="Y183" s="11">
        <v>0.99760000000000004</v>
      </c>
      <c r="Z183" s="11">
        <v>0.99760000000000004</v>
      </c>
      <c r="AA183" s="11">
        <v>0.99760000000000004</v>
      </c>
      <c r="AB183" s="11">
        <v>0.99760000000000004</v>
      </c>
      <c r="AC183" s="11">
        <v>0.99760000000000004</v>
      </c>
      <c r="AD183" s="11">
        <v>0.99760000000000004</v>
      </c>
      <c r="AE183" s="11">
        <v>0.99760000000000004</v>
      </c>
      <c r="AF183" s="11">
        <v>0.99760000000000004</v>
      </c>
      <c r="AG183" s="11">
        <v>0.99760000000000004</v>
      </c>
      <c r="AH183" s="11">
        <v>0.99760000000000004</v>
      </c>
      <c r="AI183" s="11">
        <v>0.99760000000000004</v>
      </c>
      <c r="AJ183" s="11">
        <v>0.99760000000000004</v>
      </c>
      <c r="AK183" s="11">
        <v>0.99760000000000004</v>
      </c>
      <c r="AL183" s="11">
        <v>0.99760000000000004</v>
      </c>
      <c r="AM183" s="11">
        <v>0.99760000000000004</v>
      </c>
      <c r="AN183" s="11">
        <v>0.99760000000000004</v>
      </c>
      <c r="AO183" s="11">
        <v>0.99760000000000004</v>
      </c>
      <c r="AP183" s="11">
        <v>0.99760000000000004</v>
      </c>
      <c r="AQ183" s="11">
        <v>0.99760000000000004</v>
      </c>
      <c r="AR183" s="11">
        <v>0.99760000000000004</v>
      </c>
      <c r="AS183" s="11">
        <v>0.99760000000000004</v>
      </c>
      <c r="AT183" s="11">
        <v>0.99760000000000004</v>
      </c>
      <c r="AU183" s="11">
        <v>0.99760000000000004</v>
      </c>
      <c r="AV183" s="11">
        <v>0.99760000000000004</v>
      </c>
      <c r="AW183" s="11">
        <v>0.99760000000000004</v>
      </c>
      <c r="AX183" s="11">
        <v>0.99760000000000004</v>
      </c>
      <c r="AY183" s="11">
        <v>0.99760000000000004</v>
      </c>
      <c r="AZ183" s="11">
        <v>0.99760000000000004</v>
      </c>
      <c r="BA183" s="11">
        <v>0.99760000000000004</v>
      </c>
      <c r="BB183" s="11">
        <v>0.99760000000000004</v>
      </c>
      <c r="BC183" s="11">
        <v>0.99760000000000004</v>
      </c>
      <c r="BD183" s="11">
        <v>0.99760000000000004</v>
      </c>
      <c r="BE183" s="11">
        <v>0.99760000000000004</v>
      </c>
      <c r="BF183" s="11">
        <v>0.99760000000000004</v>
      </c>
      <c r="BG183" s="11">
        <v>0.99760000000000004</v>
      </c>
      <c r="BH183" s="11">
        <v>0.99760000000000004</v>
      </c>
      <c r="BI183" s="11">
        <v>0.99760000000000004</v>
      </c>
      <c r="BJ183" s="11">
        <v>0.99760000000000004</v>
      </c>
      <c r="BK183" s="11">
        <v>0.99760000000000004</v>
      </c>
      <c r="BL183" s="11">
        <v>0.99760000000000004</v>
      </c>
      <c r="BM183" s="11">
        <v>0.99760000000000004</v>
      </c>
      <c r="BN183" s="11">
        <v>0.99760000000000004</v>
      </c>
      <c r="BO183" s="11">
        <v>0.99760000000000004</v>
      </c>
      <c r="BP183" s="11">
        <v>0.99760000000000004</v>
      </c>
      <c r="BQ183" s="11">
        <v>0.99760000000000004</v>
      </c>
      <c r="BR183" s="11">
        <v>0.99760000000000004</v>
      </c>
      <c r="BS183" s="11">
        <v>0.99760000000000004</v>
      </c>
      <c r="BT183" s="11">
        <v>0.99760000000000004</v>
      </c>
      <c r="BU183" s="11">
        <v>0.99760000000000004</v>
      </c>
      <c r="BV183" s="11">
        <v>0.99760000000000004</v>
      </c>
      <c r="BW183" s="11">
        <v>0.99760000000000004</v>
      </c>
      <c r="BX183" s="11">
        <v>0.99760000000000004</v>
      </c>
      <c r="BY183" s="11">
        <v>0.99760000000000004</v>
      </c>
      <c r="BZ183" s="11">
        <v>0.99760000000000004</v>
      </c>
      <c r="CA183" s="11">
        <v>0.99760000000000004</v>
      </c>
      <c r="CB183" s="11">
        <v>0.99760000000000004</v>
      </c>
      <c r="CC183" s="11">
        <v>0.99760000000000004</v>
      </c>
      <c r="CD183" s="11">
        <v>0.99760000000000004</v>
      </c>
      <c r="CE183" s="11">
        <v>0.99760000000000004</v>
      </c>
      <c r="CF183" s="11">
        <v>0.99760000000000004</v>
      </c>
      <c r="CG183" s="11">
        <v>0.99760000000000004</v>
      </c>
      <c r="CH183" s="11">
        <v>0.99760000000000004</v>
      </c>
      <c r="CI183" s="11">
        <v>0.99760000000000004</v>
      </c>
      <c r="CJ183" s="11">
        <v>0.99760000000000004</v>
      </c>
      <c r="CK183" s="11">
        <v>0.99760000000000004</v>
      </c>
      <c r="CL183" s="11">
        <v>0.99760000000000004</v>
      </c>
      <c r="CM183" s="11">
        <v>0.99760000000000004</v>
      </c>
      <c r="CN183" s="11">
        <v>0.99760000000000004</v>
      </c>
      <c r="CO183" s="11">
        <v>0.99760000000000004</v>
      </c>
      <c r="CP183" s="11">
        <v>0.99760000000000004</v>
      </c>
      <c r="CQ183" s="11">
        <v>0.99760000000000004</v>
      </c>
      <c r="CR183" s="11">
        <v>0.99760000000000004</v>
      </c>
      <c r="CS183" s="11">
        <v>0.99760000000000004</v>
      </c>
      <c r="CT183" s="11">
        <v>0.99760000000000004</v>
      </c>
      <c r="CU183" s="11">
        <v>0.99760000000000004</v>
      </c>
      <c r="CV183" s="11">
        <v>0.99760000000000004</v>
      </c>
      <c r="CW183" s="11">
        <v>0.99760000000000004</v>
      </c>
      <c r="CX183" s="11">
        <v>0.99760000000000004</v>
      </c>
      <c r="CY183" s="11">
        <v>0.99760000000000004</v>
      </c>
      <c r="CZ183" s="11">
        <v>0.99760000000000004</v>
      </c>
      <c r="DA183" s="11">
        <v>0.99760000000000004</v>
      </c>
      <c r="DB183" s="11">
        <v>0.99760000000000004</v>
      </c>
    </row>
    <row r="184" spans="1:106" x14ac:dyDescent="0.25">
      <c r="A184" s="102">
        <v>92</v>
      </c>
      <c r="B184" s="11">
        <v>1</v>
      </c>
      <c r="C184" s="11">
        <v>0.99609999999999999</v>
      </c>
      <c r="D184" s="11">
        <v>0.99590000000000001</v>
      </c>
      <c r="E184" s="11">
        <v>0.99570000000000003</v>
      </c>
      <c r="F184" s="11">
        <v>0.99560000000000004</v>
      </c>
      <c r="G184" s="11">
        <v>0.99550000000000005</v>
      </c>
      <c r="H184" s="11">
        <v>0.99550000000000005</v>
      </c>
      <c r="I184" s="11">
        <v>0.99550000000000005</v>
      </c>
      <c r="J184" s="11">
        <v>0.99550000000000005</v>
      </c>
      <c r="K184" s="11">
        <v>0.99550000000000005</v>
      </c>
      <c r="L184" s="11">
        <v>0.99560000000000004</v>
      </c>
      <c r="M184" s="11">
        <v>0.99570000000000003</v>
      </c>
      <c r="N184" s="11">
        <v>0.99570000000000003</v>
      </c>
      <c r="O184" s="11">
        <v>0.99580000000000002</v>
      </c>
      <c r="P184" s="11">
        <v>0.99580000000000002</v>
      </c>
      <c r="Q184" s="11">
        <v>0.99770000000000003</v>
      </c>
      <c r="R184" s="11">
        <v>0.99770000000000003</v>
      </c>
      <c r="S184" s="11">
        <v>0.99770000000000003</v>
      </c>
      <c r="T184" s="11">
        <v>0.99770000000000003</v>
      </c>
      <c r="U184" s="11">
        <v>0.99770000000000003</v>
      </c>
      <c r="V184" s="11">
        <v>0.99770000000000003</v>
      </c>
      <c r="W184" s="11">
        <v>0.99770000000000003</v>
      </c>
      <c r="X184" s="11">
        <v>0.99770000000000003</v>
      </c>
      <c r="Y184" s="11">
        <v>0.99770000000000003</v>
      </c>
      <c r="Z184" s="11">
        <v>0.99770000000000003</v>
      </c>
      <c r="AA184" s="11">
        <v>0.99770000000000003</v>
      </c>
      <c r="AB184" s="11">
        <v>0.99770000000000003</v>
      </c>
      <c r="AC184" s="11">
        <v>0.99770000000000003</v>
      </c>
      <c r="AD184" s="11">
        <v>0.99770000000000003</v>
      </c>
      <c r="AE184" s="11">
        <v>0.99770000000000003</v>
      </c>
      <c r="AF184" s="11">
        <v>0.99770000000000003</v>
      </c>
      <c r="AG184" s="11">
        <v>0.99770000000000003</v>
      </c>
      <c r="AH184" s="11">
        <v>0.99770000000000003</v>
      </c>
      <c r="AI184" s="11">
        <v>0.99770000000000003</v>
      </c>
      <c r="AJ184" s="11">
        <v>0.99770000000000003</v>
      </c>
      <c r="AK184" s="11">
        <v>0.99770000000000003</v>
      </c>
      <c r="AL184" s="11">
        <v>0.99770000000000003</v>
      </c>
      <c r="AM184" s="11">
        <v>0.99770000000000003</v>
      </c>
      <c r="AN184" s="11">
        <v>0.99770000000000003</v>
      </c>
      <c r="AO184" s="11">
        <v>0.99770000000000003</v>
      </c>
      <c r="AP184" s="11">
        <v>0.99770000000000003</v>
      </c>
      <c r="AQ184" s="11">
        <v>0.99770000000000003</v>
      </c>
      <c r="AR184" s="11">
        <v>0.99770000000000003</v>
      </c>
      <c r="AS184" s="11">
        <v>0.99770000000000003</v>
      </c>
      <c r="AT184" s="11">
        <v>0.99770000000000003</v>
      </c>
      <c r="AU184" s="11">
        <v>0.99770000000000003</v>
      </c>
      <c r="AV184" s="11">
        <v>0.99770000000000003</v>
      </c>
      <c r="AW184" s="11">
        <v>0.99770000000000003</v>
      </c>
      <c r="AX184" s="11">
        <v>0.99770000000000003</v>
      </c>
      <c r="AY184" s="11">
        <v>0.99770000000000003</v>
      </c>
      <c r="AZ184" s="11">
        <v>0.99770000000000003</v>
      </c>
      <c r="BA184" s="11">
        <v>0.99770000000000003</v>
      </c>
      <c r="BB184" s="11">
        <v>0.99770000000000003</v>
      </c>
      <c r="BC184" s="11">
        <v>0.99770000000000003</v>
      </c>
      <c r="BD184" s="11">
        <v>0.99770000000000003</v>
      </c>
      <c r="BE184" s="11">
        <v>0.99770000000000003</v>
      </c>
      <c r="BF184" s="11">
        <v>0.99770000000000003</v>
      </c>
      <c r="BG184" s="11">
        <v>0.99770000000000003</v>
      </c>
      <c r="BH184" s="11">
        <v>0.99770000000000003</v>
      </c>
      <c r="BI184" s="11">
        <v>0.99770000000000003</v>
      </c>
      <c r="BJ184" s="11">
        <v>0.99770000000000003</v>
      </c>
      <c r="BK184" s="11">
        <v>0.99770000000000003</v>
      </c>
      <c r="BL184" s="11">
        <v>0.99770000000000003</v>
      </c>
      <c r="BM184" s="11">
        <v>0.99770000000000003</v>
      </c>
      <c r="BN184" s="11">
        <v>0.99770000000000003</v>
      </c>
      <c r="BO184" s="11">
        <v>0.99770000000000003</v>
      </c>
      <c r="BP184" s="11">
        <v>0.99770000000000003</v>
      </c>
      <c r="BQ184" s="11">
        <v>0.99770000000000003</v>
      </c>
      <c r="BR184" s="11">
        <v>0.99770000000000003</v>
      </c>
      <c r="BS184" s="11">
        <v>0.99770000000000003</v>
      </c>
      <c r="BT184" s="11">
        <v>0.99770000000000003</v>
      </c>
      <c r="BU184" s="11">
        <v>0.99770000000000003</v>
      </c>
      <c r="BV184" s="11">
        <v>0.99770000000000003</v>
      </c>
      <c r="BW184" s="11">
        <v>0.99770000000000003</v>
      </c>
      <c r="BX184" s="11">
        <v>0.99770000000000003</v>
      </c>
      <c r="BY184" s="11">
        <v>0.99770000000000003</v>
      </c>
      <c r="BZ184" s="11">
        <v>0.99770000000000003</v>
      </c>
      <c r="CA184" s="11">
        <v>0.99770000000000003</v>
      </c>
      <c r="CB184" s="11">
        <v>0.99770000000000003</v>
      </c>
      <c r="CC184" s="11">
        <v>0.99770000000000003</v>
      </c>
      <c r="CD184" s="11">
        <v>0.99770000000000003</v>
      </c>
      <c r="CE184" s="11">
        <v>0.99770000000000003</v>
      </c>
      <c r="CF184" s="11">
        <v>0.99770000000000003</v>
      </c>
      <c r="CG184" s="11">
        <v>0.99770000000000003</v>
      </c>
      <c r="CH184" s="11">
        <v>0.99770000000000003</v>
      </c>
      <c r="CI184" s="11">
        <v>0.99770000000000003</v>
      </c>
      <c r="CJ184" s="11">
        <v>0.99770000000000003</v>
      </c>
      <c r="CK184" s="11">
        <v>0.99770000000000003</v>
      </c>
      <c r="CL184" s="11">
        <v>0.99770000000000003</v>
      </c>
      <c r="CM184" s="11">
        <v>0.99770000000000003</v>
      </c>
      <c r="CN184" s="11">
        <v>0.99770000000000003</v>
      </c>
      <c r="CO184" s="11">
        <v>0.99770000000000003</v>
      </c>
      <c r="CP184" s="11">
        <v>0.99770000000000003</v>
      </c>
      <c r="CQ184" s="11">
        <v>0.99770000000000003</v>
      </c>
      <c r="CR184" s="11">
        <v>0.99770000000000003</v>
      </c>
      <c r="CS184" s="11">
        <v>0.99770000000000003</v>
      </c>
      <c r="CT184" s="11">
        <v>0.99770000000000003</v>
      </c>
      <c r="CU184" s="11">
        <v>0.99770000000000003</v>
      </c>
      <c r="CV184" s="11">
        <v>0.99770000000000003</v>
      </c>
      <c r="CW184" s="11">
        <v>0.99770000000000003</v>
      </c>
      <c r="CX184" s="11">
        <v>0.99770000000000003</v>
      </c>
      <c r="CY184" s="11">
        <v>0.99770000000000003</v>
      </c>
      <c r="CZ184" s="11">
        <v>0.99770000000000003</v>
      </c>
      <c r="DA184" s="11">
        <v>0.99770000000000003</v>
      </c>
      <c r="DB184" s="11">
        <v>0.99770000000000003</v>
      </c>
    </row>
    <row r="185" spans="1:106" x14ac:dyDescent="0.25">
      <c r="A185" s="102">
        <v>93</v>
      </c>
      <c r="B185" s="11">
        <v>1</v>
      </c>
      <c r="C185" s="11">
        <v>0.99650000000000005</v>
      </c>
      <c r="D185" s="11">
        <v>0.99619999999999997</v>
      </c>
      <c r="E185" s="11">
        <v>0.99590000000000001</v>
      </c>
      <c r="F185" s="11">
        <v>0.99580000000000002</v>
      </c>
      <c r="G185" s="11">
        <v>0.99570000000000003</v>
      </c>
      <c r="H185" s="11">
        <v>0.99570000000000003</v>
      </c>
      <c r="I185" s="11">
        <v>0.99570000000000003</v>
      </c>
      <c r="J185" s="11">
        <v>0.99570000000000003</v>
      </c>
      <c r="K185" s="11">
        <v>0.99570000000000003</v>
      </c>
      <c r="L185" s="11">
        <v>0.99570000000000003</v>
      </c>
      <c r="M185" s="11">
        <v>0.99580000000000002</v>
      </c>
      <c r="N185" s="11">
        <v>0.99580000000000002</v>
      </c>
      <c r="O185" s="11">
        <v>0.99590000000000001</v>
      </c>
      <c r="P185" s="11">
        <v>0.99590000000000001</v>
      </c>
      <c r="Q185" s="11">
        <v>0.99780000000000002</v>
      </c>
      <c r="R185" s="11">
        <v>0.99780000000000002</v>
      </c>
      <c r="S185" s="11">
        <v>0.99780000000000002</v>
      </c>
      <c r="T185" s="11">
        <v>0.99780000000000002</v>
      </c>
      <c r="U185" s="11">
        <v>0.99780000000000002</v>
      </c>
      <c r="V185" s="11">
        <v>0.99780000000000002</v>
      </c>
      <c r="W185" s="11">
        <v>0.99780000000000002</v>
      </c>
      <c r="X185" s="11">
        <v>0.99780000000000002</v>
      </c>
      <c r="Y185" s="11">
        <v>0.99780000000000002</v>
      </c>
      <c r="Z185" s="11">
        <v>0.99780000000000002</v>
      </c>
      <c r="AA185" s="11">
        <v>0.99780000000000002</v>
      </c>
      <c r="AB185" s="11">
        <v>0.99780000000000002</v>
      </c>
      <c r="AC185" s="11">
        <v>0.99780000000000002</v>
      </c>
      <c r="AD185" s="11">
        <v>0.99780000000000002</v>
      </c>
      <c r="AE185" s="11">
        <v>0.99780000000000002</v>
      </c>
      <c r="AF185" s="11">
        <v>0.99780000000000002</v>
      </c>
      <c r="AG185" s="11">
        <v>0.99780000000000002</v>
      </c>
      <c r="AH185" s="11">
        <v>0.99780000000000002</v>
      </c>
      <c r="AI185" s="11">
        <v>0.99780000000000002</v>
      </c>
      <c r="AJ185" s="11">
        <v>0.99780000000000002</v>
      </c>
      <c r="AK185" s="11">
        <v>0.99780000000000002</v>
      </c>
      <c r="AL185" s="11">
        <v>0.99780000000000002</v>
      </c>
      <c r="AM185" s="11">
        <v>0.99780000000000002</v>
      </c>
      <c r="AN185" s="11">
        <v>0.99780000000000002</v>
      </c>
      <c r="AO185" s="11">
        <v>0.99780000000000002</v>
      </c>
      <c r="AP185" s="11">
        <v>0.99780000000000002</v>
      </c>
      <c r="AQ185" s="11">
        <v>0.99780000000000002</v>
      </c>
      <c r="AR185" s="11">
        <v>0.99780000000000002</v>
      </c>
      <c r="AS185" s="11">
        <v>0.99780000000000002</v>
      </c>
      <c r="AT185" s="11">
        <v>0.99780000000000002</v>
      </c>
      <c r="AU185" s="11">
        <v>0.99780000000000002</v>
      </c>
      <c r="AV185" s="11">
        <v>0.99780000000000002</v>
      </c>
      <c r="AW185" s="11">
        <v>0.99780000000000002</v>
      </c>
      <c r="AX185" s="11">
        <v>0.99780000000000002</v>
      </c>
      <c r="AY185" s="11">
        <v>0.99780000000000002</v>
      </c>
      <c r="AZ185" s="11">
        <v>0.99780000000000002</v>
      </c>
      <c r="BA185" s="11">
        <v>0.99780000000000002</v>
      </c>
      <c r="BB185" s="11">
        <v>0.99780000000000002</v>
      </c>
      <c r="BC185" s="11">
        <v>0.99780000000000002</v>
      </c>
      <c r="BD185" s="11">
        <v>0.99780000000000002</v>
      </c>
      <c r="BE185" s="11">
        <v>0.99780000000000002</v>
      </c>
      <c r="BF185" s="11">
        <v>0.99780000000000002</v>
      </c>
      <c r="BG185" s="11">
        <v>0.99780000000000002</v>
      </c>
      <c r="BH185" s="11">
        <v>0.99780000000000002</v>
      </c>
      <c r="BI185" s="11">
        <v>0.99780000000000002</v>
      </c>
      <c r="BJ185" s="11">
        <v>0.99780000000000002</v>
      </c>
      <c r="BK185" s="11">
        <v>0.99780000000000002</v>
      </c>
      <c r="BL185" s="11">
        <v>0.99780000000000002</v>
      </c>
      <c r="BM185" s="11">
        <v>0.99780000000000002</v>
      </c>
      <c r="BN185" s="11">
        <v>0.99780000000000002</v>
      </c>
      <c r="BO185" s="11">
        <v>0.99780000000000002</v>
      </c>
      <c r="BP185" s="11">
        <v>0.99780000000000002</v>
      </c>
      <c r="BQ185" s="11">
        <v>0.99780000000000002</v>
      </c>
      <c r="BR185" s="11">
        <v>0.99780000000000002</v>
      </c>
      <c r="BS185" s="11">
        <v>0.99780000000000002</v>
      </c>
      <c r="BT185" s="11">
        <v>0.99780000000000002</v>
      </c>
      <c r="BU185" s="11">
        <v>0.99780000000000002</v>
      </c>
      <c r="BV185" s="11">
        <v>0.99780000000000002</v>
      </c>
      <c r="BW185" s="11">
        <v>0.99780000000000002</v>
      </c>
      <c r="BX185" s="11">
        <v>0.99780000000000002</v>
      </c>
      <c r="BY185" s="11">
        <v>0.99780000000000002</v>
      </c>
      <c r="BZ185" s="11">
        <v>0.99780000000000002</v>
      </c>
      <c r="CA185" s="11">
        <v>0.99780000000000002</v>
      </c>
      <c r="CB185" s="11">
        <v>0.99780000000000002</v>
      </c>
      <c r="CC185" s="11">
        <v>0.99780000000000002</v>
      </c>
      <c r="CD185" s="11">
        <v>0.99780000000000002</v>
      </c>
      <c r="CE185" s="11">
        <v>0.99780000000000002</v>
      </c>
      <c r="CF185" s="11">
        <v>0.99780000000000002</v>
      </c>
      <c r="CG185" s="11">
        <v>0.99780000000000002</v>
      </c>
      <c r="CH185" s="11">
        <v>0.99780000000000002</v>
      </c>
      <c r="CI185" s="11">
        <v>0.99780000000000002</v>
      </c>
      <c r="CJ185" s="11">
        <v>0.99780000000000002</v>
      </c>
      <c r="CK185" s="11">
        <v>0.99780000000000002</v>
      </c>
      <c r="CL185" s="11">
        <v>0.99780000000000002</v>
      </c>
      <c r="CM185" s="11">
        <v>0.99780000000000002</v>
      </c>
      <c r="CN185" s="11">
        <v>0.99780000000000002</v>
      </c>
      <c r="CO185" s="11">
        <v>0.99780000000000002</v>
      </c>
      <c r="CP185" s="11">
        <v>0.99780000000000002</v>
      </c>
      <c r="CQ185" s="11">
        <v>0.99780000000000002</v>
      </c>
      <c r="CR185" s="11">
        <v>0.99780000000000002</v>
      </c>
      <c r="CS185" s="11">
        <v>0.99780000000000002</v>
      </c>
      <c r="CT185" s="11">
        <v>0.99780000000000002</v>
      </c>
      <c r="CU185" s="11">
        <v>0.99780000000000002</v>
      </c>
      <c r="CV185" s="11">
        <v>0.99780000000000002</v>
      </c>
      <c r="CW185" s="11">
        <v>0.99780000000000002</v>
      </c>
      <c r="CX185" s="11">
        <v>0.99780000000000002</v>
      </c>
      <c r="CY185" s="11">
        <v>0.99780000000000002</v>
      </c>
      <c r="CZ185" s="11">
        <v>0.99780000000000002</v>
      </c>
      <c r="DA185" s="11">
        <v>0.99780000000000002</v>
      </c>
      <c r="DB185" s="11">
        <v>0.99780000000000002</v>
      </c>
    </row>
    <row r="186" spans="1:106" x14ac:dyDescent="0.25">
      <c r="A186" s="102">
        <v>94</v>
      </c>
      <c r="B186" s="11">
        <v>1</v>
      </c>
      <c r="C186" s="11">
        <v>0.99690000000000001</v>
      </c>
      <c r="D186" s="11">
        <v>0.99650000000000005</v>
      </c>
      <c r="E186" s="11">
        <v>0.99619999999999997</v>
      </c>
      <c r="F186" s="11">
        <v>0.996</v>
      </c>
      <c r="G186" s="11">
        <v>0.99590000000000001</v>
      </c>
      <c r="H186" s="11">
        <v>0.99590000000000001</v>
      </c>
      <c r="I186" s="11">
        <v>0.99580000000000002</v>
      </c>
      <c r="J186" s="11">
        <v>0.99590000000000001</v>
      </c>
      <c r="K186" s="11">
        <v>0.99590000000000001</v>
      </c>
      <c r="L186" s="11">
        <v>0.99590000000000001</v>
      </c>
      <c r="M186" s="11">
        <v>0.99590000000000001</v>
      </c>
      <c r="N186" s="11">
        <v>0.996</v>
      </c>
      <c r="O186" s="11">
        <v>0.996</v>
      </c>
      <c r="P186" s="11">
        <v>0.996</v>
      </c>
      <c r="Q186" s="11">
        <v>0.99790000000000001</v>
      </c>
      <c r="R186" s="11">
        <v>0.99790000000000001</v>
      </c>
      <c r="S186" s="11">
        <v>0.99790000000000001</v>
      </c>
      <c r="T186" s="11">
        <v>0.99790000000000001</v>
      </c>
      <c r="U186" s="11">
        <v>0.99790000000000001</v>
      </c>
      <c r="V186" s="11">
        <v>0.99790000000000001</v>
      </c>
      <c r="W186" s="11">
        <v>0.99790000000000001</v>
      </c>
      <c r="X186" s="11">
        <v>0.99790000000000001</v>
      </c>
      <c r="Y186" s="11">
        <v>0.99790000000000001</v>
      </c>
      <c r="Z186" s="11">
        <v>0.99790000000000001</v>
      </c>
      <c r="AA186" s="11">
        <v>0.99790000000000001</v>
      </c>
      <c r="AB186" s="11">
        <v>0.99790000000000001</v>
      </c>
      <c r="AC186" s="11">
        <v>0.99790000000000001</v>
      </c>
      <c r="AD186" s="11">
        <v>0.99790000000000001</v>
      </c>
      <c r="AE186" s="11">
        <v>0.99790000000000001</v>
      </c>
      <c r="AF186" s="11">
        <v>0.99790000000000001</v>
      </c>
      <c r="AG186" s="11">
        <v>0.99790000000000001</v>
      </c>
      <c r="AH186" s="11">
        <v>0.99790000000000001</v>
      </c>
      <c r="AI186" s="11">
        <v>0.99790000000000001</v>
      </c>
      <c r="AJ186" s="11">
        <v>0.99790000000000001</v>
      </c>
      <c r="AK186" s="11">
        <v>0.99790000000000001</v>
      </c>
      <c r="AL186" s="11">
        <v>0.99790000000000001</v>
      </c>
      <c r="AM186" s="11">
        <v>0.99790000000000001</v>
      </c>
      <c r="AN186" s="11">
        <v>0.99790000000000001</v>
      </c>
      <c r="AO186" s="11">
        <v>0.99790000000000001</v>
      </c>
      <c r="AP186" s="11">
        <v>0.99790000000000001</v>
      </c>
      <c r="AQ186" s="11">
        <v>0.99790000000000001</v>
      </c>
      <c r="AR186" s="11">
        <v>0.99790000000000001</v>
      </c>
      <c r="AS186" s="11">
        <v>0.99790000000000001</v>
      </c>
      <c r="AT186" s="11">
        <v>0.99790000000000001</v>
      </c>
      <c r="AU186" s="11">
        <v>0.99790000000000001</v>
      </c>
      <c r="AV186" s="11">
        <v>0.99790000000000001</v>
      </c>
      <c r="AW186" s="11">
        <v>0.99790000000000001</v>
      </c>
      <c r="AX186" s="11">
        <v>0.99790000000000001</v>
      </c>
      <c r="AY186" s="11">
        <v>0.99790000000000001</v>
      </c>
      <c r="AZ186" s="11">
        <v>0.99790000000000001</v>
      </c>
      <c r="BA186" s="11">
        <v>0.99790000000000001</v>
      </c>
      <c r="BB186" s="11">
        <v>0.99790000000000001</v>
      </c>
      <c r="BC186" s="11">
        <v>0.99790000000000001</v>
      </c>
      <c r="BD186" s="11">
        <v>0.99790000000000001</v>
      </c>
      <c r="BE186" s="11">
        <v>0.99790000000000001</v>
      </c>
      <c r="BF186" s="11">
        <v>0.99790000000000001</v>
      </c>
      <c r="BG186" s="11">
        <v>0.99790000000000001</v>
      </c>
      <c r="BH186" s="11">
        <v>0.99790000000000001</v>
      </c>
      <c r="BI186" s="11">
        <v>0.99790000000000001</v>
      </c>
      <c r="BJ186" s="11">
        <v>0.99790000000000001</v>
      </c>
      <c r="BK186" s="11">
        <v>0.99790000000000001</v>
      </c>
      <c r="BL186" s="11">
        <v>0.99790000000000001</v>
      </c>
      <c r="BM186" s="11">
        <v>0.99790000000000001</v>
      </c>
      <c r="BN186" s="11">
        <v>0.99790000000000001</v>
      </c>
      <c r="BO186" s="11">
        <v>0.99790000000000001</v>
      </c>
      <c r="BP186" s="11">
        <v>0.99790000000000001</v>
      </c>
      <c r="BQ186" s="11">
        <v>0.99790000000000001</v>
      </c>
      <c r="BR186" s="11">
        <v>0.99790000000000001</v>
      </c>
      <c r="BS186" s="11">
        <v>0.99790000000000001</v>
      </c>
      <c r="BT186" s="11">
        <v>0.99790000000000001</v>
      </c>
      <c r="BU186" s="11">
        <v>0.99790000000000001</v>
      </c>
      <c r="BV186" s="11">
        <v>0.99790000000000001</v>
      </c>
      <c r="BW186" s="11">
        <v>0.99790000000000001</v>
      </c>
      <c r="BX186" s="11">
        <v>0.99790000000000001</v>
      </c>
      <c r="BY186" s="11">
        <v>0.99790000000000001</v>
      </c>
      <c r="BZ186" s="11">
        <v>0.99790000000000001</v>
      </c>
      <c r="CA186" s="11">
        <v>0.99790000000000001</v>
      </c>
      <c r="CB186" s="11">
        <v>0.99790000000000001</v>
      </c>
      <c r="CC186" s="11">
        <v>0.99790000000000001</v>
      </c>
      <c r="CD186" s="11">
        <v>0.99790000000000001</v>
      </c>
      <c r="CE186" s="11">
        <v>0.99790000000000001</v>
      </c>
      <c r="CF186" s="11">
        <v>0.99790000000000001</v>
      </c>
      <c r="CG186" s="11">
        <v>0.99790000000000001</v>
      </c>
      <c r="CH186" s="11">
        <v>0.99790000000000001</v>
      </c>
      <c r="CI186" s="11">
        <v>0.99790000000000001</v>
      </c>
      <c r="CJ186" s="11">
        <v>0.99790000000000001</v>
      </c>
      <c r="CK186" s="11">
        <v>0.99790000000000001</v>
      </c>
      <c r="CL186" s="11">
        <v>0.99790000000000001</v>
      </c>
      <c r="CM186" s="11">
        <v>0.99790000000000001</v>
      </c>
      <c r="CN186" s="11">
        <v>0.99790000000000001</v>
      </c>
      <c r="CO186" s="11">
        <v>0.99790000000000001</v>
      </c>
      <c r="CP186" s="11">
        <v>0.99790000000000001</v>
      </c>
      <c r="CQ186" s="11">
        <v>0.99790000000000001</v>
      </c>
      <c r="CR186" s="11">
        <v>0.99790000000000001</v>
      </c>
      <c r="CS186" s="11">
        <v>0.99790000000000001</v>
      </c>
      <c r="CT186" s="11">
        <v>0.99790000000000001</v>
      </c>
      <c r="CU186" s="11">
        <v>0.99790000000000001</v>
      </c>
      <c r="CV186" s="11">
        <v>0.99790000000000001</v>
      </c>
      <c r="CW186" s="11">
        <v>0.99790000000000001</v>
      </c>
      <c r="CX186" s="11">
        <v>0.99790000000000001</v>
      </c>
      <c r="CY186" s="11">
        <v>0.99790000000000001</v>
      </c>
      <c r="CZ186" s="11">
        <v>0.99790000000000001</v>
      </c>
      <c r="DA186" s="11">
        <v>0.99790000000000001</v>
      </c>
      <c r="DB186" s="11">
        <v>0.99790000000000001</v>
      </c>
    </row>
    <row r="187" spans="1:106" x14ac:dyDescent="0.25">
      <c r="A187" s="102">
        <v>95</v>
      </c>
      <c r="B187" s="11">
        <v>1</v>
      </c>
      <c r="C187" s="11">
        <v>0.99739999999999995</v>
      </c>
      <c r="D187" s="11">
        <v>0.99690000000000001</v>
      </c>
      <c r="E187" s="11">
        <v>0.99639999999999995</v>
      </c>
      <c r="F187" s="11">
        <v>0.99619999999999997</v>
      </c>
      <c r="G187" s="11">
        <v>0.996</v>
      </c>
      <c r="H187" s="11">
        <v>0.996</v>
      </c>
      <c r="I187" s="11">
        <v>0.996</v>
      </c>
      <c r="J187" s="11">
        <v>0.996</v>
      </c>
      <c r="K187" s="11">
        <v>0.996</v>
      </c>
      <c r="L187" s="11">
        <v>0.996</v>
      </c>
      <c r="M187" s="11">
        <v>0.99609999999999999</v>
      </c>
      <c r="N187" s="11">
        <v>0.99609999999999999</v>
      </c>
      <c r="O187" s="11">
        <v>0.99609999999999999</v>
      </c>
      <c r="P187" s="11">
        <v>0.99609999999999999</v>
      </c>
      <c r="Q187" s="11">
        <v>0.998</v>
      </c>
      <c r="R187" s="11">
        <v>0.998</v>
      </c>
      <c r="S187" s="11">
        <v>0.998</v>
      </c>
      <c r="T187" s="11">
        <v>0.998</v>
      </c>
      <c r="U187" s="11">
        <v>0.998</v>
      </c>
      <c r="V187" s="11">
        <v>0.998</v>
      </c>
      <c r="W187" s="11">
        <v>0.998</v>
      </c>
      <c r="X187" s="11">
        <v>0.998</v>
      </c>
      <c r="Y187" s="11">
        <v>0.998</v>
      </c>
      <c r="Z187" s="11">
        <v>0.998</v>
      </c>
      <c r="AA187" s="11">
        <v>0.998</v>
      </c>
      <c r="AB187" s="11">
        <v>0.998</v>
      </c>
      <c r="AC187" s="11">
        <v>0.998</v>
      </c>
      <c r="AD187" s="11">
        <v>0.998</v>
      </c>
      <c r="AE187" s="11">
        <v>0.998</v>
      </c>
      <c r="AF187" s="11">
        <v>0.998</v>
      </c>
      <c r="AG187" s="11">
        <v>0.998</v>
      </c>
      <c r="AH187" s="11">
        <v>0.998</v>
      </c>
      <c r="AI187" s="11">
        <v>0.998</v>
      </c>
      <c r="AJ187" s="11">
        <v>0.998</v>
      </c>
      <c r="AK187" s="11">
        <v>0.998</v>
      </c>
      <c r="AL187" s="11">
        <v>0.998</v>
      </c>
      <c r="AM187" s="11">
        <v>0.998</v>
      </c>
      <c r="AN187" s="11">
        <v>0.998</v>
      </c>
      <c r="AO187" s="11">
        <v>0.998</v>
      </c>
      <c r="AP187" s="11">
        <v>0.998</v>
      </c>
      <c r="AQ187" s="11">
        <v>0.998</v>
      </c>
      <c r="AR187" s="11">
        <v>0.998</v>
      </c>
      <c r="AS187" s="11">
        <v>0.998</v>
      </c>
      <c r="AT187" s="11">
        <v>0.998</v>
      </c>
      <c r="AU187" s="11">
        <v>0.998</v>
      </c>
      <c r="AV187" s="11">
        <v>0.998</v>
      </c>
      <c r="AW187" s="11">
        <v>0.998</v>
      </c>
      <c r="AX187" s="11">
        <v>0.998</v>
      </c>
      <c r="AY187" s="11">
        <v>0.998</v>
      </c>
      <c r="AZ187" s="11">
        <v>0.998</v>
      </c>
      <c r="BA187" s="11">
        <v>0.998</v>
      </c>
      <c r="BB187" s="11">
        <v>0.998</v>
      </c>
      <c r="BC187" s="11">
        <v>0.998</v>
      </c>
      <c r="BD187" s="11">
        <v>0.998</v>
      </c>
      <c r="BE187" s="11">
        <v>0.998</v>
      </c>
      <c r="BF187" s="11">
        <v>0.998</v>
      </c>
      <c r="BG187" s="11">
        <v>0.998</v>
      </c>
      <c r="BH187" s="11">
        <v>0.998</v>
      </c>
      <c r="BI187" s="11">
        <v>0.998</v>
      </c>
      <c r="BJ187" s="11">
        <v>0.998</v>
      </c>
      <c r="BK187" s="11">
        <v>0.998</v>
      </c>
      <c r="BL187" s="11">
        <v>0.998</v>
      </c>
      <c r="BM187" s="11">
        <v>0.998</v>
      </c>
      <c r="BN187" s="11">
        <v>0.998</v>
      </c>
      <c r="BO187" s="11">
        <v>0.998</v>
      </c>
      <c r="BP187" s="11">
        <v>0.998</v>
      </c>
      <c r="BQ187" s="11">
        <v>0.998</v>
      </c>
      <c r="BR187" s="11">
        <v>0.998</v>
      </c>
      <c r="BS187" s="11">
        <v>0.998</v>
      </c>
      <c r="BT187" s="11">
        <v>0.998</v>
      </c>
      <c r="BU187" s="11">
        <v>0.998</v>
      </c>
      <c r="BV187" s="11">
        <v>0.998</v>
      </c>
      <c r="BW187" s="11">
        <v>0.998</v>
      </c>
      <c r="BX187" s="11">
        <v>0.998</v>
      </c>
      <c r="BY187" s="11">
        <v>0.998</v>
      </c>
      <c r="BZ187" s="11">
        <v>0.998</v>
      </c>
      <c r="CA187" s="11">
        <v>0.998</v>
      </c>
      <c r="CB187" s="11">
        <v>0.998</v>
      </c>
      <c r="CC187" s="11">
        <v>0.998</v>
      </c>
      <c r="CD187" s="11">
        <v>0.998</v>
      </c>
      <c r="CE187" s="11">
        <v>0.998</v>
      </c>
      <c r="CF187" s="11">
        <v>0.998</v>
      </c>
      <c r="CG187" s="11">
        <v>0.998</v>
      </c>
      <c r="CH187" s="11">
        <v>0.998</v>
      </c>
      <c r="CI187" s="11">
        <v>0.998</v>
      </c>
      <c r="CJ187" s="11">
        <v>0.998</v>
      </c>
      <c r="CK187" s="11">
        <v>0.998</v>
      </c>
      <c r="CL187" s="11">
        <v>0.998</v>
      </c>
      <c r="CM187" s="11">
        <v>0.998</v>
      </c>
      <c r="CN187" s="11">
        <v>0.998</v>
      </c>
      <c r="CO187" s="11">
        <v>0.998</v>
      </c>
      <c r="CP187" s="11">
        <v>0.998</v>
      </c>
      <c r="CQ187" s="11">
        <v>0.998</v>
      </c>
      <c r="CR187" s="11">
        <v>0.998</v>
      </c>
      <c r="CS187" s="11">
        <v>0.998</v>
      </c>
      <c r="CT187" s="11">
        <v>0.998</v>
      </c>
      <c r="CU187" s="11">
        <v>0.998</v>
      </c>
      <c r="CV187" s="11">
        <v>0.998</v>
      </c>
      <c r="CW187" s="11">
        <v>0.998</v>
      </c>
      <c r="CX187" s="11">
        <v>0.998</v>
      </c>
      <c r="CY187" s="11">
        <v>0.998</v>
      </c>
      <c r="CZ187" s="11">
        <v>0.998</v>
      </c>
      <c r="DA187" s="11">
        <v>0.998</v>
      </c>
      <c r="DB187" s="11">
        <v>0.998</v>
      </c>
    </row>
    <row r="188" spans="1:106" x14ac:dyDescent="0.25">
      <c r="A188" s="102">
        <v>96</v>
      </c>
      <c r="B188" s="11">
        <v>1</v>
      </c>
      <c r="C188" s="11">
        <v>0.998</v>
      </c>
      <c r="D188" s="11">
        <v>0.99729999999999996</v>
      </c>
      <c r="E188" s="11">
        <v>0.99670000000000003</v>
      </c>
      <c r="F188" s="11">
        <v>0.99629999999999996</v>
      </c>
      <c r="G188" s="11">
        <v>0.99619999999999997</v>
      </c>
      <c r="H188" s="11">
        <v>0.99619999999999997</v>
      </c>
      <c r="I188" s="11">
        <v>0.99619999999999997</v>
      </c>
      <c r="J188" s="11">
        <v>0.99619999999999997</v>
      </c>
      <c r="K188" s="11">
        <v>0.99619999999999997</v>
      </c>
      <c r="L188" s="11">
        <v>0.99619999999999997</v>
      </c>
      <c r="M188" s="11">
        <v>0.99619999999999997</v>
      </c>
      <c r="N188" s="11">
        <v>0.99619999999999997</v>
      </c>
      <c r="O188" s="11">
        <v>0.99619999999999997</v>
      </c>
      <c r="P188" s="11">
        <v>0.99619999999999997</v>
      </c>
      <c r="Q188" s="11">
        <v>0.99809999999999999</v>
      </c>
      <c r="R188" s="11">
        <v>0.99809999999999999</v>
      </c>
      <c r="S188" s="11">
        <v>0.99809999999999999</v>
      </c>
      <c r="T188" s="11">
        <v>0.99809999999999999</v>
      </c>
      <c r="U188" s="11">
        <v>0.99809999999999999</v>
      </c>
      <c r="V188" s="11">
        <v>0.99809999999999999</v>
      </c>
      <c r="W188" s="11">
        <v>0.99809999999999999</v>
      </c>
      <c r="X188" s="11">
        <v>0.99809999999999999</v>
      </c>
      <c r="Y188" s="11">
        <v>0.99809999999999999</v>
      </c>
      <c r="Z188" s="11">
        <v>0.99809999999999999</v>
      </c>
      <c r="AA188" s="11">
        <v>0.99809999999999999</v>
      </c>
      <c r="AB188" s="11">
        <v>0.99809999999999999</v>
      </c>
      <c r="AC188" s="11">
        <v>0.99809999999999999</v>
      </c>
      <c r="AD188" s="11">
        <v>0.99809999999999999</v>
      </c>
      <c r="AE188" s="11">
        <v>0.99809999999999999</v>
      </c>
      <c r="AF188" s="11">
        <v>0.99809999999999999</v>
      </c>
      <c r="AG188" s="11">
        <v>0.99809999999999999</v>
      </c>
      <c r="AH188" s="11">
        <v>0.99809999999999999</v>
      </c>
      <c r="AI188" s="11">
        <v>0.99809999999999999</v>
      </c>
      <c r="AJ188" s="11">
        <v>0.99809999999999999</v>
      </c>
      <c r="AK188" s="11">
        <v>0.99809999999999999</v>
      </c>
      <c r="AL188" s="11">
        <v>0.99809999999999999</v>
      </c>
      <c r="AM188" s="11">
        <v>0.99809999999999999</v>
      </c>
      <c r="AN188" s="11">
        <v>0.99809999999999999</v>
      </c>
      <c r="AO188" s="11">
        <v>0.99809999999999999</v>
      </c>
      <c r="AP188" s="11">
        <v>0.99809999999999999</v>
      </c>
      <c r="AQ188" s="11">
        <v>0.99809999999999999</v>
      </c>
      <c r="AR188" s="11">
        <v>0.99809999999999999</v>
      </c>
      <c r="AS188" s="11">
        <v>0.99809999999999999</v>
      </c>
      <c r="AT188" s="11">
        <v>0.99809999999999999</v>
      </c>
      <c r="AU188" s="11">
        <v>0.99809999999999999</v>
      </c>
      <c r="AV188" s="11">
        <v>0.99809999999999999</v>
      </c>
      <c r="AW188" s="11">
        <v>0.99809999999999999</v>
      </c>
      <c r="AX188" s="11">
        <v>0.99809999999999999</v>
      </c>
      <c r="AY188" s="11">
        <v>0.99809999999999999</v>
      </c>
      <c r="AZ188" s="11">
        <v>0.99809999999999999</v>
      </c>
      <c r="BA188" s="11">
        <v>0.99809999999999999</v>
      </c>
      <c r="BB188" s="11">
        <v>0.99809999999999999</v>
      </c>
      <c r="BC188" s="11">
        <v>0.99809999999999999</v>
      </c>
      <c r="BD188" s="11">
        <v>0.99809999999999999</v>
      </c>
      <c r="BE188" s="11">
        <v>0.99809999999999999</v>
      </c>
      <c r="BF188" s="11">
        <v>0.99809999999999999</v>
      </c>
      <c r="BG188" s="11">
        <v>0.99809999999999999</v>
      </c>
      <c r="BH188" s="11">
        <v>0.99809999999999999</v>
      </c>
      <c r="BI188" s="11">
        <v>0.99809999999999999</v>
      </c>
      <c r="BJ188" s="11">
        <v>0.99809999999999999</v>
      </c>
      <c r="BK188" s="11">
        <v>0.99809999999999999</v>
      </c>
      <c r="BL188" s="11">
        <v>0.99809999999999999</v>
      </c>
      <c r="BM188" s="11">
        <v>0.99809999999999999</v>
      </c>
      <c r="BN188" s="11">
        <v>0.99809999999999999</v>
      </c>
      <c r="BO188" s="11">
        <v>0.99809999999999999</v>
      </c>
      <c r="BP188" s="11">
        <v>0.99809999999999999</v>
      </c>
      <c r="BQ188" s="11">
        <v>0.99809999999999999</v>
      </c>
      <c r="BR188" s="11">
        <v>0.99809999999999999</v>
      </c>
      <c r="BS188" s="11">
        <v>0.99809999999999999</v>
      </c>
      <c r="BT188" s="11">
        <v>0.99809999999999999</v>
      </c>
      <c r="BU188" s="11">
        <v>0.99809999999999999</v>
      </c>
      <c r="BV188" s="11">
        <v>0.99809999999999999</v>
      </c>
      <c r="BW188" s="11">
        <v>0.99809999999999999</v>
      </c>
      <c r="BX188" s="11">
        <v>0.99809999999999999</v>
      </c>
      <c r="BY188" s="11">
        <v>0.99809999999999999</v>
      </c>
      <c r="BZ188" s="11">
        <v>0.99809999999999999</v>
      </c>
      <c r="CA188" s="11">
        <v>0.99809999999999999</v>
      </c>
      <c r="CB188" s="11">
        <v>0.99809999999999999</v>
      </c>
      <c r="CC188" s="11">
        <v>0.99809999999999999</v>
      </c>
      <c r="CD188" s="11">
        <v>0.99809999999999999</v>
      </c>
      <c r="CE188" s="11">
        <v>0.99809999999999999</v>
      </c>
      <c r="CF188" s="11">
        <v>0.99809999999999999</v>
      </c>
      <c r="CG188" s="11">
        <v>0.99809999999999999</v>
      </c>
      <c r="CH188" s="11">
        <v>0.99809999999999999</v>
      </c>
      <c r="CI188" s="11">
        <v>0.99809999999999999</v>
      </c>
      <c r="CJ188" s="11">
        <v>0.99809999999999999</v>
      </c>
      <c r="CK188" s="11">
        <v>0.99809999999999999</v>
      </c>
      <c r="CL188" s="11">
        <v>0.99809999999999999</v>
      </c>
      <c r="CM188" s="11">
        <v>0.99809999999999999</v>
      </c>
      <c r="CN188" s="11">
        <v>0.99809999999999999</v>
      </c>
      <c r="CO188" s="11">
        <v>0.99809999999999999</v>
      </c>
      <c r="CP188" s="11">
        <v>0.99809999999999999</v>
      </c>
      <c r="CQ188" s="11">
        <v>0.99809999999999999</v>
      </c>
      <c r="CR188" s="11">
        <v>0.99809999999999999</v>
      </c>
      <c r="CS188" s="11">
        <v>0.99809999999999999</v>
      </c>
      <c r="CT188" s="11">
        <v>0.99809999999999999</v>
      </c>
      <c r="CU188" s="11">
        <v>0.99809999999999999</v>
      </c>
      <c r="CV188" s="11">
        <v>0.99809999999999999</v>
      </c>
      <c r="CW188" s="11">
        <v>0.99809999999999999</v>
      </c>
      <c r="CX188" s="11">
        <v>0.99809999999999999</v>
      </c>
      <c r="CY188" s="11">
        <v>0.99809999999999999</v>
      </c>
      <c r="CZ188" s="11">
        <v>0.99809999999999999</v>
      </c>
      <c r="DA188" s="11">
        <v>0.99809999999999999</v>
      </c>
      <c r="DB188" s="11">
        <v>0.99809999999999999</v>
      </c>
    </row>
    <row r="189" spans="1:106" x14ac:dyDescent="0.25">
      <c r="A189" s="102">
        <v>97</v>
      </c>
      <c r="B189" s="11">
        <v>1</v>
      </c>
      <c r="C189" s="11">
        <v>0.99880000000000002</v>
      </c>
      <c r="D189" s="11">
        <v>0.99780000000000002</v>
      </c>
      <c r="E189" s="11">
        <v>0.99709999999999999</v>
      </c>
      <c r="F189" s="11">
        <v>0.99660000000000004</v>
      </c>
      <c r="G189" s="11">
        <v>0.99629999999999996</v>
      </c>
      <c r="H189" s="11">
        <v>0.99629999999999996</v>
      </c>
      <c r="I189" s="11">
        <v>0.99629999999999996</v>
      </c>
      <c r="J189" s="11">
        <v>0.99629999999999996</v>
      </c>
      <c r="K189" s="11">
        <v>0.99629999999999996</v>
      </c>
      <c r="L189" s="11">
        <v>0.99629999999999996</v>
      </c>
      <c r="M189" s="11">
        <v>0.99629999999999996</v>
      </c>
      <c r="N189" s="11">
        <v>0.99629999999999996</v>
      </c>
      <c r="O189" s="11">
        <v>0.99629999999999996</v>
      </c>
      <c r="P189" s="11">
        <v>0.99629999999999996</v>
      </c>
      <c r="Q189" s="11">
        <v>0.99819999999999998</v>
      </c>
      <c r="R189" s="11">
        <v>0.99819999999999998</v>
      </c>
      <c r="S189" s="11">
        <v>0.99819999999999998</v>
      </c>
      <c r="T189" s="11">
        <v>0.99819999999999998</v>
      </c>
      <c r="U189" s="11">
        <v>0.99819999999999998</v>
      </c>
      <c r="V189" s="11">
        <v>0.99819999999999998</v>
      </c>
      <c r="W189" s="11">
        <v>0.99819999999999998</v>
      </c>
      <c r="X189" s="11">
        <v>0.99819999999999998</v>
      </c>
      <c r="Y189" s="11">
        <v>0.99819999999999998</v>
      </c>
      <c r="Z189" s="11">
        <v>0.99819999999999998</v>
      </c>
      <c r="AA189" s="11">
        <v>0.99819999999999998</v>
      </c>
      <c r="AB189" s="11">
        <v>0.99819999999999998</v>
      </c>
      <c r="AC189" s="11">
        <v>0.99819999999999998</v>
      </c>
      <c r="AD189" s="11">
        <v>0.99819999999999998</v>
      </c>
      <c r="AE189" s="11">
        <v>0.99819999999999998</v>
      </c>
      <c r="AF189" s="11">
        <v>0.99819999999999998</v>
      </c>
      <c r="AG189" s="11">
        <v>0.99819999999999998</v>
      </c>
      <c r="AH189" s="11">
        <v>0.99819999999999998</v>
      </c>
      <c r="AI189" s="11">
        <v>0.99819999999999998</v>
      </c>
      <c r="AJ189" s="11">
        <v>0.99819999999999998</v>
      </c>
      <c r="AK189" s="11">
        <v>0.99819999999999998</v>
      </c>
      <c r="AL189" s="11">
        <v>0.99819999999999998</v>
      </c>
      <c r="AM189" s="11">
        <v>0.99819999999999998</v>
      </c>
      <c r="AN189" s="11">
        <v>0.99819999999999998</v>
      </c>
      <c r="AO189" s="11">
        <v>0.99819999999999998</v>
      </c>
      <c r="AP189" s="11">
        <v>0.99819999999999998</v>
      </c>
      <c r="AQ189" s="11">
        <v>0.99819999999999998</v>
      </c>
      <c r="AR189" s="11">
        <v>0.99819999999999998</v>
      </c>
      <c r="AS189" s="11">
        <v>0.99819999999999998</v>
      </c>
      <c r="AT189" s="11">
        <v>0.99819999999999998</v>
      </c>
      <c r="AU189" s="11">
        <v>0.99819999999999998</v>
      </c>
      <c r="AV189" s="11">
        <v>0.99819999999999998</v>
      </c>
      <c r="AW189" s="11">
        <v>0.99819999999999998</v>
      </c>
      <c r="AX189" s="11">
        <v>0.99819999999999998</v>
      </c>
      <c r="AY189" s="11">
        <v>0.99819999999999998</v>
      </c>
      <c r="AZ189" s="11">
        <v>0.99819999999999998</v>
      </c>
      <c r="BA189" s="11">
        <v>0.99819999999999998</v>
      </c>
      <c r="BB189" s="11">
        <v>0.99819999999999998</v>
      </c>
      <c r="BC189" s="11">
        <v>0.99819999999999998</v>
      </c>
      <c r="BD189" s="11">
        <v>0.99819999999999998</v>
      </c>
      <c r="BE189" s="11">
        <v>0.99819999999999998</v>
      </c>
      <c r="BF189" s="11">
        <v>0.99819999999999998</v>
      </c>
      <c r="BG189" s="11">
        <v>0.99819999999999998</v>
      </c>
      <c r="BH189" s="11">
        <v>0.99819999999999998</v>
      </c>
      <c r="BI189" s="11">
        <v>0.99819999999999998</v>
      </c>
      <c r="BJ189" s="11">
        <v>0.99819999999999998</v>
      </c>
      <c r="BK189" s="11">
        <v>0.99819999999999998</v>
      </c>
      <c r="BL189" s="11">
        <v>0.99819999999999998</v>
      </c>
      <c r="BM189" s="11">
        <v>0.99819999999999998</v>
      </c>
      <c r="BN189" s="11">
        <v>0.99819999999999998</v>
      </c>
      <c r="BO189" s="11">
        <v>0.99819999999999998</v>
      </c>
      <c r="BP189" s="11">
        <v>0.99819999999999998</v>
      </c>
      <c r="BQ189" s="11">
        <v>0.99819999999999998</v>
      </c>
      <c r="BR189" s="11">
        <v>0.99819999999999998</v>
      </c>
      <c r="BS189" s="11">
        <v>0.99819999999999998</v>
      </c>
      <c r="BT189" s="11">
        <v>0.99819999999999998</v>
      </c>
      <c r="BU189" s="11">
        <v>0.99819999999999998</v>
      </c>
      <c r="BV189" s="11">
        <v>0.99819999999999998</v>
      </c>
      <c r="BW189" s="11">
        <v>0.99819999999999998</v>
      </c>
      <c r="BX189" s="11">
        <v>0.99819999999999998</v>
      </c>
      <c r="BY189" s="11">
        <v>0.99819999999999998</v>
      </c>
      <c r="BZ189" s="11">
        <v>0.99819999999999998</v>
      </c>
      <c r="CA189" s="11">
        <v>0.99819999999999998</v>
      </c>
      <c r="CB189" s="11">
        <v>0.99819999999999998</v>
      </c>
      <c r="CC189" s="11">
        <v>0.99819999999999998</v>
      </c>
      <c r="CD189" s="11">
        <v>0.99819999999999998</v>
      </c>
      <c r="CE189" s="11">
        <v>0.99819999999999998</v>
      </c>
      <c r="CF189" s="11">
        <v>0.99819999999999998</v>
      </c>
      <c r="CG189" s="11">
        <v>0.99819999999999998</v>
      </c>
      <c r="CH189" s="11">
        <v>0.99819999999999998</v>
      </c>
      <c r="CI189" s="11">
        <v>0.99819999999999998</v>
      </c>
      <c r="CJ189" s="11">
        <v>0.99819999999999998</v>
      </c>
      <c r="CK189" s="11">
        <v>0.99819999999999998</v>
      </c>
      <c r="CL189" s="11">
        <v>0.99819999999999998</v>
      </c>
      <c r="CM189" s="11">
        <v>0.99819999999999998</v>
      </c>
      <c r="CN189" s="11">
        <v>0.99819999999999998</v>
      </c>
      <c r="CO189" s="11">
        <v>0.99819999999999998</v>
      </c>
      <c r="CP189" s="11">
        <v>0.99819999999999998</v>
      </c>
      <c r="CQ189" s="11">
        <v>0.99819999999999998</v>
      </c>
      <c r="CR189" s="11">
        <v>0.99819999999999998</v>
      </c>
      <c r="CS189" s="11">
        <v>0.99819999999999998</v>
      </c>
      <c r="CT189" s="11">
        <v>0.99819999999999998</v>
      </c>
      <c r="CU189" s="11">
        <v>0.99819999999999998</v>
      </c>
      <c r="CV189" s="11">
        <v>0.99819999999999998</v>
      </c>
      <c r="CW189" s="11">
        <v>0.99819999999999998</v>
      </c>
      <c r="CX189" s="11">
        <v>0.99819999999999998</v>
      </c>
      <c r="CY189" s="11">
        <v>0.99819999999999998</v>
      </c>
      <c r="CZ189" s="11">
        <v>0.99819999999999998</v>
      </c>
      <c r="DA189" s="11">
        <v>0.99819999999999998</v>
      </c>
      <c r="DB189" s="11">
        <v>0.99819999999999998</v>
      </c>
    </row>
    <row r="190" spans="1:106" x14ac:dyDescent="0.25">
      <c r="A190" s="102">
        <v>98</v>
      </c>
      <c r="B190" s="11">
        <v>1</v>
      </c>
      <c r="C190" s="11">
        <v>0.99980000000000002</v>
      </c>
      <c r="D190" s="11">
        <v>0.99850000000000005</v>
      </c>
      <c r="E190" s="11">
        <v>0.99739999999999995</v>
      </c>
      <c r="F190" s="11">
        <v>0.99680000000000002</v>
      </c>
      <c r="G190" s="11">
        <v>0.99650000000000005</v>
      </c>
      <c r="H190" s="11">
        <v>0.99650000000000005</v>
      </c>
      <c r="I190" s="11">
        <v>0.99650000000000005</v>
      </c>
      <c r="J190" s="11">
        <v>0.99639999999999995</v>
      </c>
      <c r="K190" s="11">
        <v>0.99639999999999995</v>
      </c>
      <c r="L190" s="11">
        <v>0.99639999999999995</v>
      </c>
      <c r="M190" s="11">
        <v>0.99639999999999995</v>
      </c>
      <c r="N190" s="11">
        <v>0.99639999999999995</v>
      </c>
      <c r="O190" s="11">
        <v>0.99639999999999995</v>
      </c>
      <c r="P190" s="11">
        <v>0.99639999999999995</v>
      </c>
      <c r="Q190" s="11">
        <v>0.99829999999999997</v>
      </c>
      <c r="R190" s="11">
        <v>0.99829999999999997</v>
      </c>
      <c r="S190" s="11">
        <v>0.99829999999999997</v>
      </c>
      <c r="T190" s="11">
        <v>0.99829999999999997</v>
      </c>
      <c r="U190" s="11">
        <v>0.99829999999999997</v>
      </c>
      <c r="V190" s="11">
        <v>0.99829999999999997</v>
      </c>
      <c r="W190" s="11">
        <v>0.99829999999999997</v>
      </c>
      <c r="X190" s="11">
        <v>0.99829999999999997</v>
      </c>
      <c r="Y190" s="11">
        <v>0.99829999999999997</v>
      </c>
      <c r="Z190" s="11">
        <v>0.99829999999999997</v>
      </c>
      <c r="AA190" s="11">
        <v>0.99829999999999997</v>
      </c>
      <c r="AB190" s="11">
        <v>0.99829999999999997</v>
      </c>
      <c r="AC190" s="11">
        <v>0.99829999999999997</v>
      </c>
      <c r="AD190" s="11">
        <v>0.99829999999999997</v>
      </c>
      <c r="AE190" s="11">
        <v>0.99829999999999997</v>
      </c>
      <c r="AF190" s="11">
        <v>0.99829999999999997</v>
      </c>
      <c r="AG190" s="11">
        <v>0.99829999999999997</v>
      </c>
      <c r="AH190" s="11">
        <v>0.99829999999999997</v>
      </c>
      <c r="AI190" s="11">
        <v>0.99829999999999997</v>
      </c>
      <c r="AJ190" s="11">
        <v>0.99829999999999997</v>
      </c>
      <c r="AK190" s="11">
        <v>0.99829999999999997</v>
      </c>
      <c r="AL190" s="11">
        <v>0.99829999999999997</v>
      </c>
      <c r="AM190" s="11">
        <v>0.99829999999999997</v>
      </c>
      <c r="AN190" s="11">
        <v>0.99829999999999997</v>
      </c>
      <c r="AO190" s="11">
        <v>0.99829999999999997</v>
      </c>
      <c r="AP190" s="11">
        <v>0.99829999999999997</v>
      </c>
      <c r="AQ190" s="11">
        <v>0.99829999999999997</v>
      </c>
      <c r="AR190" s="11">
        <v>0.99829999999999997</v>
      </c>
      <c r="AS190" s="11">
        <v>0.99829999999999997</v>
      </c>
      <c r="AT190" s="11">
        <v>0.99829999999999997</v>
      </c>
      <c r="AU190" s="11">
        <v>0.99829999999999997</v>
      </c>
      <c r="AV190" s="11">
        <v>0.99829999999999997</v>
      </c>
      <c r="AW190" s="11">
        <v>0.99829999999999997</v>
      </c>
      <c r="AX190" s="11">
        <v>0.99829999999999997</v>
      </c>
      <c r="AY190" s="11">
        <v>0.99829999999999997</v>
      </c>
      <c r="AZ190" s="11">
        <v>0.99829999999999997</v>
      </c>
      <c r="BA190" s="11">
        <v>0.99829999999999997</v>
      </c>
      <c r="BB190" s="11">
        <v>0.99829999999999997</v>
      </c>
      <c r="BC190" s="11">
        <v>0.99829999999999997</v>
      </c>
      <c r="BD190" s="11">
        <v>0.99829999999999997</v>
      </c>
      <c r="BE190" s="11">
        <v>0.99829999999999997</v>
      </c>
      <c r="BF190" s="11">
        <v>0.99829999999999997</v>
      </c>
      <c r="BG190" s="11">
        <v>0.99829999999999997</v>
      </c>
      <c r="BH190" s="11">
        <v>0.99829999999999997</v>
      </c>
      <c r="BI190" s="11">
        <v>0.99829999999999997</v>
      </c>
      <c r="BJ190" s="11">
        <v>0.99829999999999997</v>
      </c>
      <c r="BK190" s="11">
        <v>0.99829999999999997</v>
      </c>
      <c r="BL190" s="11">
        <v>0.99829999999999997</v>
      </c>
      <c r="BM190" s="11">
        <v>0.99829999999999997</v>
      </c>
      <c r="BN190" s="11">
        <v>0.99829999999999997</v>
      </c>
      <c r="BO190" s="11">
        <v>0.99829999999999997</v>
      </c>
      <c r="BP190" s="11">
        <v>0.99829999999999997</v>
      </c>
      <c r="BQ190" s="11">
        <v>0.99829999999999997</v>
      </c>
      <c r="BR190" s="11">
        <v>0.99829999999999997</v>
      </c>
      <c r="BS190" s="11">
        <v>0.99829999999999997</v>
      </c>
      <c r="BT190" s="11">
        <v>0.99829999999999997</v>
      </c>
      <c r="BU190" s="11">
        <v>0.99829999999999997</v>
      </c>
      <c r="BV190" s="11">
        <v>0.99829999999999997</v>
      </c>
      <c r="BW190" s="11">
        <v>0.99829999999999997</v>
      </c>
      <c r="BX190" s="11">
        <v>0.99829999999999997</v>
      </c>
      <c r="BY190" s="11">
        <v>0.99829999999999997</v>
      </c>
      <c r="BZ190" s="11">
        <v>0.99829999999999997</v>
      </c>
      <c r="CA190" s="11">
        <v>0.99829999999999997</v>
      </c>
      <c r="CB190" s="11">
        <v>0.99829999999999997</v>
      </c>
      <c r="CC190" s="11">
        <v>0.99829999999999997</v>
      </c>
      <c r="CD190" s="11">
        <v>0.99829999999999997</v>
      </c>
      <c r="CE190" s="11">
        <v>0.99829999999999997</v>
      </c>
      <c r="CF190" s="11">
        <v>0.99829999999999997</v>
      </c>
      <c r="CG190" s="11">
        <v>0.99829999999999997</v>
      </c>
      <c r="CH190" s="11">
        <v>0.99829999999999997</v>
      </c>
      <c r="CI190" s="11">
        <v>0.99829999999999997</v>
      </c>
      <c r="CJ190" s="11">
        <v>0.99829999999999997</v>
      </c>
      <c r="CK190" s="11">
        <v>0.99829999999999997</v>
      </c>
      <c r="CL190" s="11">
        <v>0.99829999999999997</v>
      </c>
      <c r="CM190" s="11">
        <v>0.99829999999999997</v>
      </c>
      <c r="CN190" s="11">
        <v>0.99829999999999997</v>
      </c>
      <c r="CO190" s="11">
        <v>0.99829999999999997</v>
      </c>
      <c r="CP190" s="11">
        <v>0.99829999999999997</v>
      </c>
      <c r="CQ190" s="11">
        <v>0.99829999999999997</v>
      </c>
      <c r="CR190" s="11">
        <v>0.99829999999999997</v>
      </c>
      <c r="CS190" s="11">
        <v>0.99829999999999997</v>
      </c>
      <c r="CT190" s="11">
        <v>0.99829999999999997</v>
      </c>
      <c r="CU190" s="11">
        <v>0.99829999999999997</v>
      </c>
      <c r="CV190" s="11">
        <v>0.99829999999999997</v>
      </c>
      <c r="CW190" s="11">
        <v>0.99829999999999997</v>
      </c>
      <c r="CX190" s="11">
        <v>0.99829999999999997</v>
      </c>
      <c r="CY190" s="11">
        <v>0.99829999999999997</v>
      </c>
      <c r="CZ190" s="11">
        <v>0.99829999999999997</v>
      </c>
      <c r="DA190" s="11">
        <v>0.99829999999999997</v>
      </c>
      <c r="DB190" s="11">
        <v>0.99829999999999997</v>
      </c>
    </row>
    <row r="191" spans="1:106" x14ac:dyDescent="0.25">
      <c r="A191" s="102">
        <v>99</v>
      </c>
      <c r="B191" s="11">
        <v>1</v>
      </c>
      <c r="C191" s="11">
        <v>1.0008999999999999</v>
      </c>
      <c r="D191" s="11">
        <v>0.99919999999999998</v>
      </c>
      <c r="E191" s="11">
        <v>0.99790000000000001</v>
      </c>
      <c r="F191" s="11">
        <v>0.997</v>
      </c>
      <c r="G191" s="11">
        <v>0.99670000000000003</v>
      </c>
      <c r="H191" s="11">
        <v>0.99660000000000004</v>
      </c>
      <c r="I191" s="11">
        <v>0.99660000000000004</v>
      </c>
      <c r="J191" s="11">
        <v>0.99660000000000004</v>
      </c>
      <c r="K191" s="11">
        <v>0.99660000000000004</v>
      </c>
      <c r="L191" s="11">
        <v>0.99660000000000004</v>
      </c>
      <c r="M191" s="11">
        <v>0.99660000000000004</v>
      </c>
      <c r="N191" s="11">
        <v>0.99660000000000004</v>
      </c>
      <c r="O191" s="11">
        <v>0.99660000000000004</v>
      </c>
      <c r="P191" s="11">
        <v>0.99650000000000005</v>
      </c>
      <c r="Q191" s="11">
        <v>0.99839999999999995</v>
      </c>
      <c r="R191" s="11">
        <v>0.99839999999999995</v>
      </c>
      <c r="S191" s="11">
        <v>0.99839999999999995</v>
      </c>
      <c r="T191" s="11">
        <v>0.99839999999999995</v>
      </c>
      <c r="U191" s="11">
        <v>0.99839999999999995</v>
      </c>
      <c r="V191" s="11">
        <v>0.99839999999999995</v>
      </c>
      <c r="W191" s="11">
        <v>0.99839999999999995</v>
      </c>
      <c r="X191" s="11">
        <v>0.99839999999999995</v>
      </c>
      <c r="Y191" s="11">
        <v>0.99839999999999995</v>
      </c>
      <c r="Z191" s="11">
        <v>0.99839999999999995</v>
      </c>
      <c r="AA191" s="11">
        <v>0.99839999999999995</v>
      </c>
      <c r="AB191" s="11">
        <v>0.99839999999999995</v>
      </c>
      <c r="AC191" s="11">
        <v>0.99839999999999995</v>
      </c>
      <c r="AD191" s="11">
        <v>0.99839999999999995</v>
      </c>
      <c r="AE191" s="11">
        <v>0.99839999999999995</v>
      </c>
      <c r="AF191" s="11">
        <v>0.99839999999999995</v>
      </c>
      <c r="AG191" s="11">
        <v>0.99839999999999995</v>
      </c>
      <c r="AH191" s="11">
        <v>0.99839999999999995</v>
      </c>
      <c r="AI191" s="11">
        <v>0.99839999999999995</v>
      </c>
      <c r="AJ191" s="11">
        <v>0.99839999999999995</v>
      </c>
      <c r="AK191" s="11">
        <v>0.99839999999999995</v>
      </c>
      <c r="AL191" s="11">
        <v>0.99839999999999995</v>
      </c>
      <c r="AM191" s="11">
        <v>0.99839999999999995</v>
      </c>
      <c r="AN191" s="11">
        <v>0.99839999999999995</v>
      </c>
      <c r="AO191" s="11">
        <v>0.99839999999999995</v>
      </c>
      <c r="AP191" s="11">
        <v>0.99839999999999995</v>
      </c>
      <c r="AQ191" s="11">
        <v>0.99839999999999995</v>
      </c>
      <c r="AR191" s="11">
        <v>0.99839999999999995</v>
      </c>
      <c r="AS191" s="11">
        <v>0.99839999999999995</v>
      </c>
      <c r="AT191" s="11">
        <v>0.99839999999999995</v>
      </c>
      <c r="AU191" s="11">
        <v>0.99839999999999995</v>
      </c>
      <c r="AV191" s="11">
        <v>0.99839999999999995</v>
      </c>
      <c r="AW191" s="11">
        <v>0.99839999999999995</v>
      </c>
      <c r="AX191" s="11">
        <v>0.99839999999999995</v>
      </c>
      <c r="AY191" s="11">
        <v>0.99839999999999995</v>
      </c>
      <c r="AZ191" s="11">
        <v>0.99839999999999995</v>
      </c>
      <c r="BA191" s="11">
        <v>0.99839999999999995</v>
      </c>
      <c r="BB191" s="11">
        <v>0.99839999999999995</v>
      </c>
      <c r="BC191" s="11">
        <v>0.99839999999999995</v>
      </c>
      <c r="BD191" s="11">
        <v>0.99839999999999995</v>
      </c>
      <c r="BE191" s="11">
        <v>0.99839999999999995</v>
      </c>
      <c r="BF191" s="11">
        <v>0.99839999999999995</v>
      </c>
      <c r="BG191" s="11">
        <v>0.99839999999999995</v>
      </c>
      <c r="BH191" s="11">
        <v>0.99839999999999995</v>
      </c>
      <c r="BI191" s="11">
        <v>0.99839999999999995</v>
      </c>
      <c r="BJ191" s="11">
        <v>0.99839999999999995</v>
      </c>
      <c r="BK191" s="11">
        <v>0.99839999999999995</v>
      </c>
      <c r="BL191" s="11">
        <v>0.99839999999999995</v>
      </c>
      <c r="BM191" s="11">
        <v>0.99839999999999995</v>
      </c>
      <c r="BN191" s="11">
        <v>0.99839999999999995</v>
      </c>
      <c r="BO191" s="11">
        <v>0.99839999999999995</v>
      </c>
      <c r="BP191" s="11">
        <v>0.99839999999999995</v>
      </c>
      <c r="BQ191" s="11">
        <v>0.99839999999999995</v>
      </c>
      <c r="BR191" s="11">
        <v>0.99839999999999995</v>
      </c>
      <c r="BS191" s="11">
        <v>0.99839999999999995</v>
      </c>
      <c r="BT191" s="11">
        <v>0.99839999999999995</v>
      </c>
      <c r="BU191" s="11">
        <v>0.99839999999999995</v>
      </c>
      <c r="BV191" s="11">
        <v>0.99839999999999995</v>
      </c>
      <c r="BW191" s="11">
        <v>0.99839999999999995</v>
      </c>
      <c r="BX191" s="11">
        <v>0.99839999999999995</v>
      </c>
      <c r="BY191" s="11">
        <v>0.99839999999999995</v>
      </c>
      <c r="BZ191" s="11">
        <v>0.99839999999999995</v>
      </c>
      <c r="CA191" s="11">
        <v>0.99839999999999995</v>
      </c>
      <c r="CB191" s="11">
        <v>0.99839999999999995</v>
      </c>
      <c r="CC191" s="11">
        <v>0.99839999999999995</v>
      </c>
      <c r="CD191" s="11">
        <v>0.99839999999999995</v>
      </c>
      <c r="CE191" s="11">
        <v>0.99839999999999995</v>
      </c>
      <c r="CF191" s="11">
        <v>0.99839999999999995</v>
      </c>
      <c r="CG191" s="11">
        <v>0.99839999999999995</v>
      </c>
      <c r="CH191" s="11">
        <v>0.99839999999999995</v>
      </c>
      <c r="CI191" s="11">
        <v>0.99839999999999995</v>
      </c>
      <c r="CJ191" s="11">
        <v>0.99839999999999995</v>
      </c>
      <c r="CK191" s="11">
        <v>0.99839999999999995</v>
      </c>
      <c r="CL191" s="11">
        <v>0.99839999999999995</v>
      </c>
      <c r="CM191" s="11">
        <v>0.99839999999999995</v>
      </c>
      <c r="CN191" s="11">
        <v>0.99839999999999995</v>
      </c>
      <c r="CO191" s="11">
        <v>0.99839999999999995</v>
      </c>
      <c r="CP191" s="11">
        <v>0.99839999999999995</v>
      </c>
      <c r="CQ191" s="11">
        <v>0.99839999999999995</v>
      </c>
      <c r="CR191" s="11">
        <v>0.99839999999999995</v>
      </c>
      <c r="CS191" s="11">
        <v>0.99839999999999995</v>
      </c>
      <c r="CT191" s="11">
        <v>0.99839999999999995</v>
      </c>
      <c r="CU191" s="11">
        <v>0.99839999999999995</v>
      </c>
      <c r="CV191" s="11">
        <v>0.99839999999999995</v>
      </c>
      <c r="CW191" s="11">
        <v>0.99839999999999995</v>
      </c>
      <c r="CX191" s="11">
        <v>0.99839999999999995</v>
      </c>
      <c r="CY191" s="11">
        <v>0.99839999999999995</v>
      </c>
      <c r="CZ191" s="11">
        <v>0.99839999999999995</v>
      </c>
      <c r="DA191" s="11">
        <v>0.99839999999999995</v>
      </c>
      <c r="DB191" s="11">
        <v>0.99839999999999995</v>
      </c>
    </row>
    <row r="192" spans="1:106" x14ac:dyDescent="0.25">
      <c r="A192" s="102">
        <v>100</v>
      </c>
      <c r="B192" s="11">
        <v>1</v>
      </c>
      <c r="C192" s="11">
        <v>1.0022</v>
      </c>
      <c r="D192" s="11">
        <v>1.0001</v>
      </c>
      <c r="E192" s="11">
        <v>0.99839999999999995</v>
      </c>
      <c r="F192" s="11">
        <v>0.99729999999999996</v>
      </c>
      <c r="G192" s="11">
        <v>0.99690000000000001</v>
      </c>
      <c r="H192" s="11">
        <v>0.99680000000000002</v>
      </c>
      <c r="I192" s="11">
        <v>0.99670000000000003</v>
      </c>
      <c r="J192" s="11">
        <v>0.99670000000000003</v>
      </c>
      <c r="K192" s="11">
        <v>0.99670000000000003</v>
      </c>
      <c r="L192" s="11">
        <v>0.99670000000000003</v>
      </c>
      <c r="M192" s="11">
        <v>0.99670000000000003</v>
      </c>
      <c r="N192" s="11">
        <v>0.99670000000000003</v>
      </c>
      <c r="O192" s="11">
        <v>0.99670000000000003</v>
      </c>
      <c r="P192" s="11">
        <v>0.99660000000000004</v>
      </c>
      <c r="Q192" s="11">
        <v>0.99850000000000005</v>
      </c>
      <c r="R192" s="11">
        <v>0.99850000000000005</v>
      </c>
      <c r="S192" s="11">
        <v>0.99850000000000005</v>
      </c>
      <c r="T192" s="11">
        <v>0.99850000000000005</v>
      </c>
      <c r="U192" s="11">
        <v>0.99850000000000005</v>
      </c>
      <c r="V192" s="11">
        <v>0.99850000000000005</v>
      </c>
      <c r="W192" s="11">
        <v>0.99850000000000005</v>
      </c>
      <c r="X192" s="11">
        <v>0.99850000000000005</v>
      </c>
      <c r="Y192" s="11">
        <v>0.99850000000000005</v>
      </c>
      <c r="Z192" s="11">
        <v>0.99850000000000005</v>
      </c>
      <c r="AA192" s="11">
        <v>0.99850000000000005</v>
      </c>
      <c r="AB192" s="11">
        <v>0.99850000000000005</v>
      </c>
      <c r="AC192" s="11">
        <v>0.99850000000000005</v>
      </c>
      <c r="AD192" s="11">
        <v>0.99850000000000005</v>
      </c>
      <c r="AE192" s="11">
        <v>0.99850000000000005</v>
      </c>
      <c r="AF192" s="11">
        <v>0.99850000000000005</v>
      </c>
      <c r="AG192" s="11">
        <v>0.99850000000000005</v>
      </c>
      <c r="AH192" s="11">
        <v>0.99850000000000005</v>
      </c>
      <c r="AI192" s="11">
        <v>0.99850000000000005</v>
      </c>
      <c r="AJ192" s="11">
        <v>0.99850000000000005</v>
      </c>
      <c r="AK192" s="11">
        <v>0.99850000000000005</v>
      </c>
      <c r="AL192" s="11">
        <v>0.99850000000000005</v>
      </c>
      <c r="AM192" s="11">
        <v>0.99850000000000005</v>
      </c>
      <c r="AN192" s="11">
        <v>0.99850000000000005</v>
      </c>
      <c r="AO192" s="11">
        <v>0.99850000000000005</v>
      </c>
      <c r="AP192" s="11">
        <v>0.99850000000000005</v>
      </c>
      <c r="AQ192" s="11">
        <v>0.99850000000000005</v>
      </c>
      <c r="AR192" s="11">
        <v>0.99850000000000005</v>
      </c>
      <c r="AS192" s="11">
        <v>0.99850000000000005</v>
      </c>
      <c r="AT192" s="11">
        <v>0.99850000000000005</v>
      </c>
      <c r="AU192" s="11">
        <v>0.99850000000000005</v>
      </c>
      <c r="AV192" s="11">
        <v>0.99850000000000005</v>
      </c>
      <c r="AW192" s="11">
        <v>0.99850000000000005</v>
      </c>
      <c r="AX192" s="11">
        <v>0.99850000000000005</v>
      </c>
      <c r="AY192" s="11">
        <v>0.99850000000000005</v>
      </c>
      <c r="AZ192" s="11">
        <v>0.99850000000000005</v>
      </c>
      <c r="BA192" s="11">
        <v>0.99850000000000005</v>
      </c>
      <c r="BB192" s="11">
        <v>0.99850000000000005</v>
      </c>
      <c r="BC192" s="11">
        <v>0.99850000000000005</v>
      </c>
      <c r="BD192" s="11">
        <v>0.99850000000000005</v>
      </c>
      <c r="BE192" s="11">
        <v>0.99850000000000005</v>
      </c>
      <c r="BF192" s="11">
        <v>0.99850000000000005</v>
      </c>
      <c r="BG192" s="11">
        <v>0.99850000000000005</v>
      </c>
      <c r="BH192" s="11">
        <v>0.99850000000000005</v>
      </c>
      <c r="BI192" s="11">
        <v>0.99850000000000005</v>
      </c>
      <c r="BJ192" s="11">
        <v>0.99850000000000005</v>
      </c>
      <c r="BK192" s="11">
        <v>0.99850000000000005</v>
      </c>
      <c r="BL192" s="11">
        <v>0.99850000000000005</v>
      </c>
      <c r="BM192" s="11">
        <v>0.99850000000000005</v>
      </c>
      <c r="BN192" s="11">
        <v>0.99850000000000005</v>
      </c>
      <c r="BO192" s="11">
        <v>0.99850000000000005</v>
      </c>
      <c r="BP192" s="11">
        <v>0.99850000000000005</v>
      </c>
      <c r="BQ192" s="11">
        <v>0.99850000000000005</v>
      </c>
      <c r="BR192" s="11">
        <v>0.99850000000000005</v>
      </c>
      <c r="BS192" s="11">
        <v>0.99850000000000005</v>
      </c>
      <c r="BT192" s="11">
        <v>0.99850000000000005</v>
      </c>
      <c r="BU192" s="11">
        <v>0.99850000000000005</v>
      </c>
      <c r="BV192" s="11">
        <v>0.99850000000000005</v>
      </c>
      <c r="BW192" s="11">
        <v>0.99850000000000005</v>
      </c>
      <c r="BX192" s="11">
        <v>0.99850000000000005</v>
      </c>
      <c r="BY192" s="11">
        <v>0.99850000000000005</v>
      </c>
      <c r="BZ192" s="11">
        <v>0.99850000000000005</v>
      </c>
      <c r="CA192" s="11">
        <v>0.99850000000000005</v>
      </c>
      <c r="CB192" s="11">
        <v>0.99850000000000005</v>
      </c>
      <c r="CC192" s="11">
        <v>0.99850000000000005</v>
      </c>
      <c r="CD192" s="11">
        <v>0.99850000000000005</v>
      </c>
      <c r="CE192" s="11">
        <v>0.99850000000000005</v>
      </c>
      <c r="CF192" s="11">
        <v>0.99850000000000005</v>
      </c>
      <c r="CG192" s="11">
        <v>0.99850000000000005</v>
      </c>
      <c r="CH192" s="11">
        <v>0.99850000000000005</v>
      </c>
      <c r="CI192" s="11">
        <v>0.99850000000000005</v>
      </c>
      <c r="CJ192" s="11">
        <v>0.99850000000000005</v>
      </c>
      <c r="CK192" s="11">
        <v>0.99850000000000005</v>
      </c>
      <c r="CL192" s="11">
        <v>0.99850000000000005</v>
      </c>
      <c r="CM192" s="11">
        <v>0.99850000000000005</v>
      </c>
      <c r="CN192" s="11">
        <v>0.99850000000000005</v>
      </c>
      <c r="CO192" s="11">
        <v>0.99850000000000005</v>
      </c>
      <c r="CP192" s="11">
        <v>0.99850000000000005</v>
      </c>
      <c r="CQ192" s="11">
        <v>0.99850000000000005</v>
      </c>
      <c r="CR192" s="11">
        <v>0.99850000000000005</v>
      </c>
      <c r="CS192" s="11">
        <v>0.99850000000000005</v>
      </c>
      <c r="CT192" s="11">
        <v>0.99850000000000005</v>
      </c>
      <c r="CU192" s="11">
        <v>0.99850000000000005</v>
      </c>
      <c r="CV192" s="11">
        <v>0.99850000000000005</v>
      </c>
      <c r="CW192" s="11">
        <v>0.99850000000000005</v>
      </c>
      <c r="CX192" s="11">
        <v>0.99850000000000005</v>
      </c>
      <c r="CY192" s="11">
        <v>0.99850000000000005</v>
      </c>
      <c r="CZ192" s="11">
        <v>0.99850000000000005</v>
      </c>
      <c r="DA192" s="11">
        <v>0.99850000000000005</v>
      </c>
      <c r="DB192" s="11">
        <v>0.99850000000000005</v>
      </c>
    </row>
    <row r="193" spans="1:106" x14ac:dyDescent="0.25">
      <c r="A193" s="102">
        <v>101</v>
      </c>
      <c r="B193" s="11">
        <v>1</v>
      </c>
      <c r="C193" s="11">
        <v>1.0037</v>
      </c>
      <c r="D193" s="11">
        <v>1.0011000000000001</v>
      </c>
      <c r="E193" s="11">
        <v>0.99909999999999999</v>
      </c>
      <c r="F193" s="11">
        <v>0.99770000000000003</v>
      </c>
      <c r="G193" s="11">
        <v>0.99709999999999999</v>
      </c>
      <c r="H193" s="11">
        <v>0.997</v>
      </c>
      <c r="I193" s="11">
        <v>0.99690000000000001</v>
      </c>
      <c r="J193" s="11">
        <v>0.99680000000000002</v>
      </c>
      <c r="K193" s="11">
        <v>0.99680000000000002</v>
      </c>
      <c r="L193" s="11">
        <v>0.99680000000000002</v>
      </c>
      <c r="M193" s="11">
        <v>0.99680000000000002</v>
      </c>
      <c r="N193" s="11">
        <v>0.99680000000000002</v>
      </c>
      <c r="O193" s="11">
        <v>0.99680000000000002</v>
      </c>
      <c r="P193" s="11">
        <v>0.99670000000000003</v>
      </c>
      <c r="Q193" s="11">
        <v>0.99860000000000004</v>
      </c>
      <c r="R193" s="11">
        <v>0.99860000000000004</v>
      </c>
      <c r="S193" s="11">
        <v>0.99860000000000004</v>
      </c>
      <c r="T193" s="11">
        <v>0.99860000000000004</v>
      </c>
      <c r="U193" s="11">
        <v>0.99860000000000004</v>
      </c>
      <c r="V193" s="11">
        <v>0.99860000000000004</v>
      </c>
      <c r="W193" s="11">
        <v>0.99860000000000004</v>
      </c>
      <c r="X193" s="11">
        <v>0.99860000000000004</v>
      </c>
      <c r="Y193" s="11">
        <v>0.99860000000000004</v>
      </c>
      <c r="Z193" s="11">
        <v>0.99860000000000004</v>
      </c>
      <c r="AA193" s="11">
        <v>0.99860000000000004</v>
      </c>
      <c r="AB193" s="11">
        <v>0.99860000000000004</v>
      </c>
      <c r="AC193" s="11">
        <v>0.99860000000000004</v>
      </c>
      <c r="AD193" s="11">
        <v>0.99860000000000004</v>
      </c>
      <c r="AE193" s="11">
        <v>0.99860000000000004</v>
      </c>
      <c r="AF193" s="11">
        <v>0.99860000000000004</v>
      </c>
      <c r="AG193" s="11">
        <v>0.99860000000000004</v>
      </c>
      <c r="AH193" s="11">
        <v>0.99860000000000004</v>
      </c>
      <c r="AI193" s="11">
        <v>0.99860000000000004</v>
      </c>
      <c r="AJ193" s="11">
        <v>0.99860000000000004</v>
      </c>
      <c r="AK193" s="11">
        <v>0.99860000000000004</v>
      </c>
      <c r="AL193" s="11">
        <v>0.99860000000000004</v>
      </c>
      <c r="AM193" s="11">
        <v>0.99860000000000004</v>
      </c>
      <c r="AN193" s="11">
        <v>0.99860000000000004</v>
      </c>
      <c r="AO193" s="11">
        <v>0.99860000000000004</v>
      </c>
      <c r="AP193" s="11">
        <v>0.99860000000000004</v>
      </c>
      <c r="AQ193" s="11">
        <v>0.99860000000000004</v>
      </c>
      <c r="AR193" s="11">
        <v>0.99860000000000004</v>
      </c>
      <c r="AS193" s="11">
        <v>0.99860000000000004</v>
      </c>
      <c r="AT193" s="11">
        <v>0.99860000000000004</v>
      </c>
      <c r="AU193" s="11">
        <v>0.99860000000000004</v>
      </c>
      <c r="AV193" s="11">
        <v>0.99860000000000004</v>
      </c>
      <c r="AW193" s="11">
        <v>0.99860000000000004</v>
      </c>
      <c r="AX193" s="11">
        <v>0.99860000000000004</v>
      </c>
      <c r="AY193" s="11">
        <v>0.99860000000000004</v>
      </c>
      <c r="AZ193" s="11">
        <v>0.99860000000000004</v>
      </c>
      <c r="BA193" s="11">
        <v>0.99860000000000004</v>
      </c>
      <c r="BB193" s="11">
        <v>0.99860000000000004</v>
      </c>
      <c r="BC193" s="11">
        <v>0.99860000000000004</v>
      </c>
      <c r="BD193" s="11">
        <v>0.99860000000000004</v>
      </c>
      <c r="BE193" s="11">
        <v>0.99860000000000004</v>
      </c>
      <c r="BF193" s="11">
        <v>0.99860000000000004</v>
      </c>
      <c r="BG193" s="11">
        <v>0.99860000000000004</v>
      </c>
      <c r="BH193" s="11">
        <v>0.99860000000000004</v>
      </c>
      <c r="BI193" s="11">
        <v>0.99860000000000004</v>
      </c>
      <c r="BJ193" s="11">
        <v>0.99860000000000004</v>
      </c>
      <c r="BK193" s="11">
        <v>0.99860000000000004</v>
      </c>
      <c r="BL193" s="11">
        <v>0.99860000000000004</v>
      </c>
      <c r="BM193" s="11">
        <v>0.99860000000000004</v>
      </c>
      <c r="BN193" s="11">
        <v>0.99860000000000004</v>
      </c>
      <c r="BO193" s="11">
        <v>0.99860000000000004</v>
      </c>
      <c r="BP193" s="11">
        <v>0.99860000000000004</v>
      </c>
      <c r="BQ193" s="11">
        <v>0.99860000000000004</v>
      </c>
      <c r="BR193" s="11">
        <v>0.99860000000000004</v>
      </c>
      <c r="BS193" s="11">
        <v>0.99860000000000004</v>
      </c>
      <c r="BT193" s="11">
        <v>0.99860000000000004</v>
      </c>
      <c r="BU193" s="11">
        <v>0.99860000000000004</v>
      </c>
      <c r="BV193" s="11">
        <v>0.99860000000000004</v>
      </c>
      <c r="BW193" s="11">
        <v>0.99860000000000004</v>
      </c>
      <c r="BX193" s="11">
        <v>0.99860000000000004</v>
      </c>
      <c r="BY193" s="11">
        <v>0.99860000000000004</v>
      </c>
      <c r="BZ193" s="11">
        <v>0.99860000000000004</v>
      </c>
      <c r="CA193" s="11">
        <v>0.99860000000000004</v>
      </c>
      <c r="CB193" s="11">
        <v>0.99860000000000004</v>
      </c>
      <c r="CC193" s="11">
        <v>0.99860000000000004</v>
      </c>
      <c r="CD193" s="11">
        <v>0.99860000000000004</v>
      </c>
      <c r="CE193" s="11">
        <v>0.99860000000000004</v>
      </c>
      <c r="CF193" s="11">
        <v>0.99860000000000004</v>
      </c>
      <c r="CG193" s="11">
        <v>0.99860000000000004</v>
      </c>
      <c r="CH193" s="11">
        <v>0.99860000000000004</v>
      </c>
      <c r="CI193" s="11">
        <v>0.99860000000000004</v>
      </c>
      <c r="CJ193" s="11">
        <v>0.99860000000000004</v>
      </c>
      <c r="CK193" s="11">
        <v>0.99860000000000004</v>
      </c>
      <c r="CL193" s="11">
        <v>0.99860000000000004</v>
      </c>
      <c r="CM193" s="11">
        <v>0.99860000000000004</v>
      </c>
      <c r="CN193" s="11">
        <v>0.99860000000000004</v>
      </c>
      <c r="CO193" s="11">
        <v>0.99860000000000004</v>
      </c>
      <c r="CP193" s="11">
        <v>0.99860000000000004</v>
      </c>
      <c r="CQ193" s="11">
        <v>0.99860000000000004</v>
      </c>
      <c r="CR193" s="11">
        <v>0.99860000000000004</v>
      </c>
      <c r="CS193" s="11">
        <v>0.99860000000000004</v>
      </c>
      <c r="CT193" s="11">
        <v>0.99860000000000004</v>
      </c>
      <c r="CU193" s="11">
        <v>0.99860000000000004</v>
      </c>
      <c r="CV193" s="11">
        <v>0.99860000000000004</v>
      </c>
      <c r="CW193" s="11">
        <v>0.99860000000000004</v>
      </c>
      <c r="CX193" s="11">
        <v>0.99860000000000004</v>
      </c>
      <c r="CY193" s="11">
        <v>0.99860000000000004</v>
      </c>
      <c r="CZ193" s="11">
        <v>0.99860000000000004</v>
      </c>
      <c r="DA193" s="11">
        <v>0.99860000000000004</v>
      </c>
      <c r="DB193" s="11">
        <v>0.99860000000000004</v>
      </c>
    </row>
    <row r="194" spans="1:106" x14ac:dyDescent="0.25">
      <c r="A194" s="102">
        <v>102</v>
      </c>
      <c r="B194" s="11">
        <v>1</v>
      </c>
      <c r="C194" s="11">
        <v>1.0054000000000001</v>
      </c>
      <c r="D194" s="11">
        <v>1.0023</v>
      </c>
      <c r="E194" s="11">
        <v>0.99980000000000002</v>
      </c>
      <c r="F194" s="11">
        <v>0.99819999999999998</v>
      </c>
      <c r="G194" s="11">
        <v>0.99739999999999995</v>
      </c>
      <c r="H194" s="11">
        <v>0.99719999999999998</v>
      </c>
      <c r="I194" s="11">
        <v>0.997</v>
      </c>
      <c r="J194" s="11">
        <v>0.997</v>
      </c>
      <c r="K194" s="11">
        <v>0.99690000000000001</v>
      </c>
      <c r="L194" s="11">
        <v>0.99690000000000001</v>
      </c>
      <c r="M194" s="11">
        <v>0.99690000000000001</v>
      </c>
      <c r="N194" s="11">
        <v>0.99690000000000001</v>
      </c>
      <c r="O194" s="11">
        <v>0.99690000000000001</v>
      </c>
      <c r="P194" s="11">
        <v>0.99680000000000002</v>
      </c>
      <c r="Q194" s="11">
        <v>0.99870000000000003</v>
      </c>
      <c r="R194" s="11">
        <v>0.99870000000000003</v>
      </c>
      <c r="S194" s="11">
        <v>0.99870000000000003</v>
      </c>
      <c r="T194" s="11">
        <v>0.99870000000000003</v>
      </c>
      <c r="U194" s="11">
        <v>0.99870000000000003</v>
      </c>
      <c r="V194" s="11">
        <v>0.99870000000000003</v>
      </c>
      <c r="W194" s="11">
        <v>0.99870000000000003</v>
      </c>
      <c r="X194" s="11">
        <v>0.99870000000000003</v>
      </c>
      <c r="Y194" s="11">
        <v>0.99870000000000003</v>
      </c>
      <c r="Z194" s="11">
        <v>0.99870000000000003</v>
      </c>
      <c r="AA194" s="11">
        <v>0.99870000000000003</v>
      </c>
      <c r="AB194" s="11">
        <v>0.99870000000000003</v>
      </c>
      <c r="AC194" s="11">
        <v>0.99870000000000003</v>
      </c>
      <c r="AD194" s="11">
        <v>0.99870000000000003</v>
      </c>
      <c r="AE194" s="11">
        <v>0.99870000000000003</v>
      </c>
      <c r="AF194" s="11">
        <v>0.99870000000000003</v>
      </c>
      <c r="AG194" s="11">
        <v>0.99870000000000003</v>
      </c>
      <c r="AH194" s="11">
        <v>0.99870000000000003</v>
      </c>
      <c r="AI194" s="11">
        <v>0.99870000000000003</v>
      </c>
      <c r="AJ194" s="11">
        <v>0.99870000000000003</v>
      </c>
      <c r="AK194" s="11">
        <v>0.99870000000000003</v>
      </c>
      <c r="AL194" s="11">
        <v>0.99870000000000003</v>
      </c>
      <c r="AM194" s="11">
        <v>0.99870000000000003</v>
      </c>
      <c r="AN194" s="11">
        <v>0.99870000000000003</v>
      </c>
      <c r="AO194" s="11">
        <v>0.99870000000000003</v>
      </c>
      <c r="AP194" s="11">
        <v>0.99870000000000003</v>
      </c>
      <c r="AQ194" s="11">
        <v>0.99870000000000003</v>
      </c>
      <c r="AR194" s="11">
        <v>0.99870000000000003</v>
      </c>
      <c r="AS194" s="11">
        <v>0.99870000000000003</v>
      </c>
      <c r="AT194" s="11">
        <v>0.99870000000000003</v>
      </c>
      <c r="AU194" s="11">
        <v>0.99870000000000003</v>
      </c>
      <c r="AV194" s="11">
        <v>0.99870000000000003</v>
      </c>
      <c r="AW194" s="11">
        <v>0.99870000000000003</v>
      </c>
      <c r="AX194" s="11">
        <v>0.99870000000000003</v>
      </c>
      <c r="AY194" s="11">
        <v>0.99870000000000003</v>
      </c>
      <c r="AZ194" s="11">
        <v>0.99870000000000003</v>
      </c>
      <c r="BA194" s="11">
        <v>0.99870000000000003</v>
      </c>
      <c r="BB194" s="11">
        <v>0.99870000000000003</v>
      </c>
      <c r="BC194" s="11">
        <v>0.99870000000000003</v>
      </c>
      <c r="BD194" s="11">
        <v>0.99870000000000003</v>
      </c>
      <c r="BE194" s="11">
        <v>0.99870000000000003</v>
      </c>
      <c r="BF194" s="11">
        <v>0.99870000000000003</v>
      </c>
      <c r="BG194" s="11">
        <v>0.99870000000000003</v>
      </c>
      <c r="BH194" s="11">
        <v>0.99870000000000003</v>
      </c>
      <c r="BI194" s="11">
        <v>0.99870000000000003</v>
      </c>
      <c r="BJ194" s="11">
        <v>0.99870000000000003</v>
      </c>
      <c r="BK194" s="11">
        <v>0.99870000000000003</v>
      </c>
      <c r="BL194" s="11">
        <v>0.99870000000000003</v>
      </c>
      <c r="BM194" s="11">
        <v>0.99870000000000003</v>
      </c>
      <c r="BN194" s="11">
        <v>0.99870000000000003</v>
      </c>
      <c r="BO194" s="11">
        <v>0.99870000000000003</v>
      </c>
      <c r="BP194" s="11">
        <v>0.99870000000000003</v>
      </c>
      <c r="BQ194" s="11">
        <v>0.99870000000000003</v>
      </c>
      <c r="BR194" s="11">
        <v>0.99870000000000003</v>
      </c>
      <c r="BS194" s="11">
        <v>0.99870000000000003</v>
      </c>
      <c r="BT194" s="11">
        <v>0.99870000000000003</v>
      </c>
      <c r="BU194" s="11">
        <v>0.99870000000000003</v>
      </c>
      <c r="BV194" s="11">
        <v>0.99870000000000003</v>
      </c>
      <c r="BW194" s="11">
        <v>0.99870000000000003</v>
      </c>
      <c r="BX194" s="11">
        <v>0.99870000000000003</v>
      </c>
      <c r="BY194" s="11">
        <v>0.99870000000000003</v>
      </c>
      <c r="BZ194" s="11">
        <v>0.99870000000000003</v>
      </c>
      <c r="CA194" s="11">
        <v>0.99870000000000003</v>
      </c>
      <c r="CB194" s="11">
        <v>0.99870000000000003</v>
      </c>
      <c r="CC194" s="11">
        <v>0.99870000000000003</v>
      </c>
      <c r="CD194" s="11">
        <v>0.99870000000000003</v>
      </c>
      <c r="CE194" s="11">
        <v>0.99870000000000003</v>
      </c>
      <c r="CF194" s="11">
        <v>0.99870000000000003</v>
      </c>
      <c r="CG194" s="11">
        <v>0.99870000000000003</v>
      </c>
      <c r="CH194" s="11">
        <v>0.99870000000000003</v>
      </c>
      <c r="CI194" s="11">
        <v>0.99870000000000003</v>
      </c>
      <c r="CJ194" s="11">
        <v>0.99870000000000003</v>
      </c>
      <c r="CK194" s="11">
        <v>0.99870000000000003</v>
      </c>
      <c r="CL194" s="11">
        <v>0.99870000000000003</v>
      </c>
      <c r="CM194" s="11">
        <v>0.99870000000000003</v>
      </c>
      <c r="CN194" s="11">
        <v>0.99870000000000003</v>
      </c>
      <c r="CO194" s="11">
        <v>0.99870000000000003</v>
      </c>
      <c r="CP194" s="11">
        <v>0.99870000000000003</v>
      </c>
      <c r="CQ194" s="11">
        <v>0.99870000000000003</v>
      </c>
      <c r="CR194" s="11">
        <v>0.99870000000000003</v>
      </c>
      <c r="CS194" s="11">
        <v>0.99870000000000003</v>
      </c>
      <c r="CT194" s="11">
        <v>0.99870000000000003</v>
      </c>
      <c r="CU194" s="11">
        <v>0.99870000000000003</v>
      </c>
      <c r="CV194" s="11">
        <v>0.99870000000000003</v>
      </c>
      <c r="CW194" s="11">
        <v>0.99870000000000003</v>
      </c>
      <c r="CX194" s="11">
        <v>0.99870000000000003</v>
      </c>
      <c r="CY194" s="11">
        <v>0.99870000000000003</v>
      </c>
      <c r="CZ194" s="11">
        <v>0.99870000000000003</v>
      </c>
      <c r="DA194" s="11">
        <v>0.99870000000000003</v>
      </c>
      <c r="DB194" s="11">
        <v>0.99870000000000003</v>
      </c>
    </row>
    <row r="195" spans="1:106" x14ac:dyDescent="0.25">
      <c r="A195" s="102">
        <v>103</v>
      </c>
      <c r="B195" s="11">
        <v>1</v>
      </c>
      <c r="C195" s="11">
        <v>1.0074000000000001</v>
      </c>
      <c r="D195" s="11">
        <v>1.0037</v>
      </c>
      <c r="E195" s="11">
        <v>1.0006999999999999</v>
      </c>
      <c r="F195" s="11">
        <v>0.99870000000000003</v>
      </c>
      <c r="G195" s="11">
        <v>0.99770000000000003</v>
      </c>
      <c r="H195" s="11">
        <v>0.99739999999999995</v>
      </c>
      <c r="I195" s="11">
        <v>0.99719999999999998</v>
      </c>
      <c r="J195" s="11">
        <v>0.99709999999999999</v>
      </c>
      <c r="K195" s="11">
        <v>0.99709999999999999</v>
      </c>
      <c r="L195" s="11">
        <v>0.997</v>
      </c>
      <c r="M195" s="11">
        <v>0.997</v>
      </c>
      <c r="N195" s="11">
        <v>0.997</v>
      </c>
      <c r="O195" s="11">
        <v>0.997</v>
      </c>
      <c r="P195" s="11">
        <v>0.99690000000000001</v>
      </c>
      <c r="Q195" s="11">
        <v>0.99880000000000002</v>
      </c>
      <c r="R195" s="11">
        <v>0.99880000000000002</v>
      </c>
      <c r="S195" s="11">
        <v>0.99880000000000002</v>
      </c>
      <c r="T195" s="11">
        <v>0.99880000000000002</v>
      </c>
      <c r="U195" s="11">
        <v>0.99880000000000002</v>
      </c>
      <c r="V195" s="11">
        <v>0.99880000000000002</v>
      </c>
      <c r="W195" s="11">
        <v>0.99880000000000002</v>
      </c>
      <c r="X195" s="11">
        <v>0.99880000000000002</v>
      </c>
      <c r="Y195" s="11">
        <v>0.99880000000000002</v>
      </c>
      <c r="Z195" s="11">
        <v>0.99880000000000002</v>
      </c>
      <c r="AA195" s="11">
        <v>0.99880000000000002</v>
      </c>
      <c r="AB195" s="11">
        <v>0.99880000000000002</v>
      </c>
      <c r="AC195" s="11">
        <v>0.99880000000000002</v>
      </c>
      <c r="AD195" s="11">
        <v>0.99880000000000002</v>
      </c>
      <c r="AE195" s="11">
        <v>0.99880000000000002</v>
      </c>
      <c r="AF195" s="11">
        <v>0.99880000000000002</v>
      </c>
      <c r="AG195" s="11">
        <v>0.99880000000000002</v>
      </c>
      <c r="AH195" s="11">
        <v>0.99880000000000002</v>
      </c>
      <c r="AI195" s="11">
        <v>0.99880000000000002</v>
      </c>
      <c r="AJ195" s="11">
        <v>0.99880000000000002</v>
      </c>
      <c r="AK195" s="11">
        <v>0.99880000000000002</v>
      </c>
      <c r="AL195" s="11">
        <v>0.99880000000000002</v>
      </c>
      <c r="AM195" s="11">
        <v>0.99880000000000002</v>
      </c>
      <c r="AN195" s="11">
        <v>0.99880000000000002</v>
      </c>
      <c r="AO195" s="11">
        <v>0.99880000000000002</v>
      </c>
      <c r="AP195" s="11">
        <v>0.99880000000000002</v>
      </c>
      <c r="AQ195" s="11">
        <v>0.99880000000000002</v>
      </c>
      <c r="AR195" s="11">
        <v>0.99880000000000002</v>
      </c>
      <c r="AS195" s="11">
        <v>0.99880000000000002</v>
      </c>
      <c r="AT195" s="11">
        <v>0.99880000000000002</v>
      </c>
      <c r="AU195" s="11">
        <v>0.99880000000000002</v>
      </c>
      <c r="AV195" s="11">
        <v>0.99880000000000002</v>
      </c>
      <c r="AW195" s="11">
        <v>0.99880000000000002</v>
      </c>
      <c r="AX195" s="11">
        <v>0.99880000000000002</v>
      </c>
      <c r="AY195" s="11">
        <v>0.99880000000000002</v>
      </c>
      <c r="AZ195" s="11">
        <v>0.99880000000000002</v>
      </c>
      <c r="BA195" s="11">
        <v>0.99880000000000002</v>
      </c>
      <c r="BB195" s="11">
        <v>0.99880000000000002</v>
      </c>
      <c r="BC195" s="11">
        <v>0.99880000000000002</v>
      </c>
      <c r="BD195" s="11">
        <v>0.99880000000000002</v>
      </c>
      <c r="BE195" s="11">
        <v>0.99880000000000002</v>
      </c>
      <c r="BF195" s="11">
        <v>0.99880000000000002</v>
      </c>
      <c r="BG195" s="11">
        <v>0.99880000000000002</v>
      </c>
      <c r="BH195" s="11">
        <v>0.99880000000000002</v>
      </c>
      <c r="BI195" s="11">
        <v>0.99880000000000002</v>
      </c>
      <c r="BJ195" s="11">
        <v>0.99880000000000002</v>
      </c>
      <c r="BK195" s="11">
        <v>0.99880000000000002</v>
      </c>
      <c r="BL195" s="11">
        <v>0.99880000000000002</v>
      </c>
      <c r="BM195" s="11">
        <v>0.99880000000000002</v>
      </c>
      <c r="BN195" s="11">
        <v>0.99880000000000002</v>
      </c>
      <c r="BO195" s="11">
        <v>0.99880000000000002</v>
      </c>
      <c r="BP195" s="11">
        <v>0.99880000000000002</v>
      </c>
      <c r="BQ195" s="11">
        <v>0.99880000000000002</v>
      </c>
      <c r="BR195" s="11">
        <v>0.99880000000000002</v>
      </c>
      <c r="BS195" s="11">
        <v>0.99880000000000002</v>
      </c>
      <c r="BT195" s="11">
        <v>0.99880000000000002</v>
      </c>
      <c r="BU195" s="11">
        <v>0.99880000000000002</v>
      </c>
      <c r="BV195" s="11">
        <v>0.99880000000000002</v>
      </c>
      <c r="BW195" s="11">
        <v>0.99880000000000002</v>
      </c>
      <c r="BX195" s="11">
        <v>0.99880000000000002</v>
      </c>
      <c r="BY195" s="11">
        <v>0.99880000000000002</v>
      </c>
      <c r="BZ195" s="11">
        <v>0.99880000000000002</v>
      </c>
      <c r="CA195" s="11">
        <v>0.99880000000000002</v>
      </c>
      <c r="CB195" s="11">
        <v>0.99880000000000002</v>
      </c>
      <c r="CC195" s="11">
        <v>0.99880000000000002</v>
      </c>
      <c r="CD195" s="11">
        <v>0.99880000000000002</v>
      </c>
      <c r="CE195" s="11">
        <v>0.99880000000000002</v>
      </c>
      <c r="CF195" s="11">
        <v>0.99880000000000002</v>
      </c>
      <c r="CG195" s="11">
        <v>0.99880000000000002</v>
      </c>
      <c r="CH195" s="11">
        <v>0.99880000000000002</v>
      </c>
      <c r="CI195" s="11">
        <v>0.99880000000000002</v>
      </c>
      <c r="CJ195" s="11">
        <v>0.99880000000000002</v>
      </c>
      <c r="CK195" s="11">
        <v>0.99880000000000002</v>
      </c>
      <c r="CL195" s="11">
        <v>0.99880000000000002</v>
      </c>
      <c r="CM195" s="11">
        <v>0.99880000000000002</v>
      </c>
      <c r="CN195" s="11">
        <v>0.99880000000000002</v>
      </c>
      <c r="CO195" s="11">
        <v>0.99880000000000002</v>
      </c>
      <c r="CP195" s="11">
        <v>0.99880000000000002</v>
      </c>
      <c r="CQ195" s="11">
        <v>0.99880000000000002</v>
      </c>
      <c r="CR195" s="11">
        <v>0.99880000000000002</v>
      </c>
      <c r="CS195" s="11">
        <v>0.99880000000000002</v>
      </c>
      <c r="CT195" s="11">
        <v>0.99880000000000002</v>
      </c>
      <c r="CU195" s="11">
        <v>0.99880000000000002</v>
      </c>
      <c r="CV195" s="11">
        <v>0.99880000000000002</v>
      </c>
      <c r="CW195" s="11">
        <v>0.99880000000000002</v>
      </c>
      <c r="CX195" s="11">
        <v>0.99880000000000002</v>
      </c>
      <c r="CY195" s="11">
        <v>0.99880000000000002</v>
      </c>
      <c r="CZ195" s="11">
        <v>0.99880000000000002</v>
      </c>
      <c r="DA195" s="11">
        <v>0.99880000000000002</v>
      </c>
      <c r="DB195" s="11">
        <v>0.99880000000000002</v>
      </c>
    </row>
    <row r="196" spans="1:106" x14ac:dyDescent="0.25">
      <c r="A196" s="102">
        <v>104</v>
      </c>
      <c r="B196" s="11">
        <v>1</v>
      </c>
      <c r="C196" s="11">
        <v>1.0095000000000001</v>
      </c>
      <c r="D196" s="11">
        <v>1.0052000000000001</v>
      </c>
      <c r="E196" s="11">
        <v>1.0018</v>
      </c>
      <c r="F196" s="11">
        <v>0.99939999999999996</v>
      </c>
      <c r="G196" s="11">
        <v>0.99819999999999998</v>
      </c>
      <c r="H196" s="11">
        <v>0.99770000000000003</v>
      </c>
      <c r="I196" s="11">
        <v>0.99750000000000005</v>
      </c>
      <c r="J196" s="11">
        <v>0.99729999999999996</v>
      </c>
      <c r="K196" s="11">
        <v>0.99719999999999998</v>
      </c>
      <c r="L196" s="11">
        <v>0.99719999999999998</v>
      </c>
      <c r="M196" s="11">
        <v>0.99709999999999999</v>
      </c>
      <c r="N196" s="11">
        <v>0.99709999999999999</v>
      </c>
      <c r="O196" s="11">
        <v>0.99709999999999999</v>
      </c>
      <c r="P196" s="11">
        <v>0.997</v>
      </c>
      <c r="Q196" s="11">
        <v>0.99890000000000001</v>
      </c>
      <c r="R196" s="11">
        <v>0.99890000000000001</v>
      </c>
      <c r="S196" s="11">
        <v>0.99890000000000001</v>
      </c>
      <c r="T196" s="11">
        <v>0.99890000000000001</v>
      </c>
      <c r="U196" s="11">
        <v>0.99890000000000001</v>
      </c>
      <c r="V196" s="11">
        <v>0.99890000000000001</v>
      </c>
      <c r="W196" s="11">
        <v>0.99890000000000001</v>
      </c>
      <c r="X196" s="11">
        <v>0.99890000000000001</v>
      </c>
      <c r="Y196" s="11">
        <v>0.99890000000000001</v>
      </c>
      <c r="Z196" s="11">
        <v>0.99890000000000001</v>
      </c>
      <c r="AA196" s="11">
        <v>0.99890000000000001</v>
      </c>
      <c r="AB196" s="11">
        <v>0.99890000000000001</v>
      </c>
      <c r="AC196" s="11">
        <v>0.99890000000000001</v>
      </c>
      <c r="AD196" s="11">
        <v>0.99890000000000001</v>
      </c>
      <c r="AE196" s="11">
        <v>0.99890000000000001</v>
      </c>
      <c r="AF196" s="11">
        <v>0.99890000000000001</v>
      </c>
      <c r="AG196" s="11">
        <v>0.99890000000000001</v>
      </c>
      <c r="AH196" s="11">
        <v>0.99890000000000001</v>
      </c>
      <c r="AI196" s="11">
        <v>0.99890000000000001</v>
      </c>
      <c r="AJ196" s="11">
        <v>0.99890000000000001</v>
      </c>
      <c r="AK196" s="11">
        <v>0.99890000000000001</v>
      </c>
      <c r="AL196" s="11">
        <v>0.99890000000000001</v>
      </c>
      <c r="AM196" s="11">
        <v>0.99890000000000001</v>
      </c>
      <c r="AN196" s="11">
        <v>0.99890000000000001</v>
      </c>
      <c r="AO196" s="11">
        <v>0.99890000000000001</v>
      </c>
      <c r="AP196" s="11">
        <v>0.99890000000000001</v>
      </c>
      <c r="AQ196" s="11">
        <v>0.99890000000000001</v>
      </c>
      <c r="AR196" s="11">
        <v>0.99890000000000001</v>
      </c>
      <c r="AS196" s="11">
        <v>0.99890000000000001</v>
      </c>
      <c r="AT196" s="11">
        <v>0.99890000000000001</v>
      </c>
      <c r="AU196" s="11">
        <v>0.99890000000000001</v>
      </c>
      <c r="AV196" s="11">
        <v>0.99890000000000001</v>
      </c>
      <c r="AW196" s="11">
        <v>0.99890000000000001</v>
      </c>
      <c r="AX196" s="11">
        <v>0.99890000000000001</v>
      </c>
      <c r="AY196" s="11">
        <v>0.99890000000000001</v>
      </c>
      <c r="AZ196" s="11">
        <v>0.99890000000000001</v>
      </c>
      <c r="BA196" s="11">
        <v>0.99890000000000001</v>
      </c>
      <c r="BB196" s="11">
        <v>0.99890000000000001</v>
      </c>
      <c r="BC196" s="11">
        <v>0.99890000000000001</v>
      </c>
      <c r="BD196" s="11">
        <v>0.99890000000000001</v>
      </c>
      <c r="BE196" s="11">
        <v>0.99890000000000001</v>
      </c>
      <c r="BF196" s="11">
        <v>0.99890000000000001</v>
      </c>
      <c r="BG196" s="11">
        <v>0.99890000000000001</v>
      </c>
      <c r="BH196" s="11">
        <v>0.99890000000000001</v>
      </c>
      <c r="BI196" s="11">
        <v>0.99890000000000001</v>
      </c>
      <c r="BJ196" s="11">
        <v>0.99890000000000001</v>
      </c>
      <c r="BK196" s="11">
        <v>0.99890000000000001</v>
      </c>
      <c r="BL196" s="11">
        <v>0.99890000000000001</v>
      </c>
      <c r="BM196" s="11">
        <v>0.99890000000000001</v>
      </c>
      <c r="BN196" s="11">
        <v>0.99890000000000001</v>
      </c>
      <c r="BO196" s="11">
        <v>0.99890000000000001</v>
      </c>
      <c r="BP196" s="11">
        <v>0.99890000000000001</v>
      </c>
      <c r="BQ196" s="11">
        <v>0.99890000000000001</v>
      </c>
      <c r="BR196" s="11">
        <v>0.99890000000000001</v>
      </c>
      <c r="BS196" s="11">
        <v>0.99890000000000001</v>
      </c>
      <c r="BT196" s="11">
        <v>0.99890000000000001</v>
      </c>
      <c r="BU196" s="11">
        <v>0.99890000000000001</v>
      </c>
      <c r="BV196" s="11">
        <v>0.99890000000000001</v>
      </c>
      <c r="BW196" s="11">
        <v>0.99890000000000001</v>
      </c>
      <c r="BX196" s="11">
        <v>0.99890000000000001</v>
      </c>
      <c r="BY196" s="11">
        <v>0.99890000000000001</v>
      </c>
      <c r="BZ196" s="11">
        <v>0.99890000000000001</v>
      </c>
      <c r="CA196" s="11">
        <v>0.99890000000000001</v>
      </c>
      <c r="CB196" s="11">
        <v>0.99890000000000001</v>
      </c>
      <c r="CC196" s="11">
        <v>0.99890000000000001</v>
      </c>
      <c r="CD196" s="11">
        <v>0.99890000000000001</v>
      </c>
      <c r="CE196" s="11">
        <v>0.99890000000000001</v>
      </c>
      <c r="CF196" s="11">
        <v>0.99890000000000001</v>
      </c>
      <c r="CG196" s="11">
        <v>0.99890000000000001</v>
      </c>
      <c r="CH196" s="11">
        <v>0.99890000000000001</v>
      </c>
      <c r="CI196" s="11">
        <v>0.99890000000000001</v>
      </c>
      <c r="CJ196" s="11">
        <v>0.99890000000000001</v>
      </c>
      <c r="CK196" s="11">
        <v>0.99890000000000001</v>
      </c>
      <c r="CL196" s="11">
        <v>0.99890000000000001</v>
      </c>
      <c r="CM196" s="11">
        <v>0.99890000000000001</v>
      </c>
      <c r="CN196" s="11">
        <v>0.99890000000000001</v>
      </c>
      <c r="CO196" s="11">
        <v>0.99890000000000001</v>
      </c>
      <c r="CP196" s="11">
        <v>0.99890000000000001</v>
      </c>
      <c r="CQ196" s="11">
        <v>0.99890000000000001</v>
      </c>
      <c r="CR196" s="11">
        <v>0.99890000000000001</v>
      </c>
      <c r="CS196" s="11">
        <v>0.99890000000000001</v>
      </c>
      <c r="CT196" s="11">
        <v>0.99890000000000001</v>
      </c>
      <c r="CU196" s="11">
        <v>0.99890000000000001</v>
      </c>
      <c r="CV196" s="11">
        <v>0.99890000000000001</v>
      </c>
      <c r="CW196" s="11">
        <v>0.99890000000000001</v>
      </c>
      <c r="CX196" s="11">
        <v>0.99890000000000001</v>
      </c>
      <c r="CY196" s="11">
        <v>0.99890000000000001</v>
      </c>
      <c r="CZ196" s="11">
        <v>0.99890000000000001</v>
      </c>
      <c r="DA196" s="11">
        <v>0.99890000000000001</v>
      </c>
      <c r="DB196" s="11">
        <v>0.99890000000000001</v>
      </c>
    </row>
    <row r="197" spans="1:106" x14ac:dyDescent="0.25">
      <c r="A197" s="102">
        <v>105</v>
      </c>
      <c r="B197" s="11">
        <v>1</v>
      </c>
      <c r="C197" s="11">
        <v>1.0118</v>
      </c>
      <c r="D197" s="11">
        <v>1.0069999999999999</v>
      </c>
      <c r="E197" s="11">
        <v>1.0029999999999999</v>
      </c>
      <c r="F197" s="11">
        <v>1.0001</v>
      </c>
      <c r="G197" s="11">
        <v>0.99870000000000003</v>
      </c>
      <c r="H197" s="11">
        <v>0.99809999999999999</v>
      </c>
      <c r="I197" s="11">
        <v>0.99770000000000003</v>
      </c>
      <c r="J197" s="11">
        <v>0.99750000000000005</v>
      </c>
      <c r="K197" s="11">
        <v>0.99739999999999995</v>
      </c>
      <c r="L197" s="11">
        <v>0.99729999999999996</v>
      </c>
      <c r="M197" s="11">
        <v>0.99719999999999998</v>
      </c>
      <c r="N197" s="11">
        <v>0.99719999999999998</v>
      </c>
      <c r="O197" s="11">
        <v>0.99719999999999998</v>
      </c>
      <c r="P197" s="11">
        <v>0.99709999999999999</v>
      </c>
      <c r="Q197" s="11">
        <v>0.999</v>
      </c>
      <c r="R197" s="11">
        <v>0.999</v>
      </c>
      <c r="S197" s="11">
        <v>0.999</v>
      </c>
      <c r="T197" s="11">
        <v>0.999</v>
      </c>
      <c r="U197" s="11">
        <v>0.999</v>
      </c>
      <c r="V197" s="11">
        <v>0.999</v>
      </c>
      <c r="W197" s="11">
        <v>0.999</v>
      </c>
      <c r="X197" s="11">
        <v>0.999</v>
      </c>
      <c r="Y197" s="11">
        <v>0.999</v>
      </c>
      <c r="Z197" s="11">
        <v>0.999</v>
      </c>
      <c r="AA197" s="11">
        <v>0.999</v>
      </c>
      <c r="AB197" s="11">
        <v>0.999</v>
      </c>
      <c r="AC197" s="11">
        <v>0.999</v>
      </c>
      <c r="AD197" s="11">
        <v>0.999</v>
      </c>
      <c r="AE197" s="11">
        <v>0.999</v>
      </c>
      <c r="AF197" s="11">
        <v>0.999</v>
      </c>
      <c r="AG197" s="11">
        <v>0.999</v>
      </c>
      <c r="AH197" s="11">
        <v>0.999</v>
      </c>
      <c r="AI197" s="11">
        <v>0.999</v>
      </c>
      <c r="AJ197" s="11">
        <v>0.999</v>
      </c>
      <c r="AK197" s="11">
        <v>0.999</v>
      </c>
      <c r="AL197" s="11">
        <v>0.999</v>
      </c>
      <c r="AM197" s="11">
        <v>0.999</v>
      </c>
      <c r="AN197" s="11">
        <v>0.999</v>
      </c>
      <c r="AO197" s="11">
        <v>0.999</v>
      </c>
      <c r="AP197" s="11">
        <v>0.999</v>
      </c>
      <c r="AQ197" s="11">
        <v>0.999</v>
      </c>
      <c r="AR197" s="11">
        <v>0.999</v>
      </c>
      <c r="AS197" s="11">
        <v>0.999</v>
      </c>
      <c r="AT197" s="11">
        <v>0.999</v>
      </c>
      <c r="AU197" s="11">
        <v>0.999</v>
      </c>
      <c r="AV197" s="11">
        <v>0.999</v>
      </c>
      <c r="AW197" s="11">
        <v>0.999</v>
      </c>
      <c r="AX197" s="11">
        <v>0.999</v>
      </c>
      <c r="AY197" s="11">
        <v>0.999</v>
      </c>
      <c r="AZ197" s="11">
        <v>0.999</v>
      </c>
      <c r="BA197" s="11">
        <v>0.999</v>
      </c>
      <c r="BB197" s="11">
        <v>0.999</v>
      </c>
      <c r="BC197" s="11">
        <v>0.999</v>
      </c>
      <c r="BD197" s="11">
        <v>0.999</v>
      </c>
      <c r="BE197" s="11">
        <v>0.999</v>
      </c>
      <c r="BF197" s="11">
        <v>0.999</v>
      </c>
      <c r="BG197" s="11">
        <v>0.999</v>
      </c>
      <c r="BH197" s="11">
        <v>0.999</v>
      </c>
      <c r="BI197" s="11">
        <v>0.999</v>
      </c>
      <c r="BJ197" s="11">
        <v>0.999</v>
      </c>
      <c r="BK197" s="11">
        <v>0.999</v>
      </c>
      <c r="BL197" s="11">
        <v>0.999</v>
      </c>
      <c r="BM197" s="11">
        <v>0.999</v>
      </c>
      <c r="BN197" s="11">
        <v>0.999</v>
      </c>
      <c r="BO197" s="11">
        <v>0.999</v>
      </c>
      <c r="BP197" s="11">
        <v>0.999</v>
      </c>
      <c r="BQ197" s="11">
        <v>0.999</v>
      </c>
      <c r="BR197" s="11">
        <v>0.999</v>
      </c>
      <c r="BS197" s="11">
        <v>0.999</v>
      </c>
      <c r="BT197" s="11">
        <v>0.999</v>
      </c>
      <c r="BU197" s="11">
        <v>0.999</v>
      </c>
      <c r="BV197" s="11">
        <v>0.999</v>
      </c>
      <c r="BW197" s="11">
        <v>0.999</v>
      </c>
      <c r="BX197" s="11">
        <v>0.999</v>
      </c>
      <c r="BY197" s="11">
        <v>0.999</v>
      </c>
      <c r="BZ197" s="11">
        <v>0.999</v>
      </c>
      <c r="CA197" s="11">
        <v>0.999</v>
      </c>
      <c r="CB197" s="11">
        <v>0.999</v>
      </c>
      <c r="CC197" s="11">
        <v>0.999</v>
      </c>
      <c r="CD197" s="11">
        <v>0.999</v>
      </c>
      <c r="CE197" s="11">
        <v>0.999</v>
      </c>
      <c r="CF197" s="11">
        <v>0.999</v>
      </c>
      <c r="CG197" s="11">
        <v>0.999</v>
      </c>
      <c r="CH197" s="11">
        <v>0.999</v>
      </c>
      <c r="CI197" s="11">
        <v>0.999</v>
      </c>
      <c r="CJ197" s="11">
        <v>0.999</v>
      </c>
      <c r="CK197" s="11">
        <v>0.999</v>
      </c>
      <c r="CL197" s="11">
        <v>0.999</v>
      </c>
      <c r="CM197" s="11">
        <v>0.999</v>
      </c>
      <c r="CN197" s="11">
        <v>0.999</v>
      </c>
      <c r="CO197" s="11">
        <v>0.999</v>
      </c>
      <c r="CP197" s="11">
        <v>0.999</v>
      </c>
      <c r="CQ197" s="11">
        <v>0.999</v>
      </c>
      <c r="CR197" s="11">
        <v>0.999</v>
      </c>
      <c r="CS197" s="11">
        <v>0.999</v>
      </c>
      <c r="CT197" s="11">
        <v>0.999</v>
      </c>
      <c r="CU197" s="11">
        <v>0.999</v>
      </c>
      <c r="CV197" s="11">
        <v>0.999</v>
      </c>
      <c r="CW197" s="11">
        <v>0.999</v>
      </c>
      <c r="CX197" s="11">
        <v>0.999</v>
      </c>
      <c r="CY197" s="11">
        <v>0.999</v>
      </c>
      <c r="CZ197" s="11">
        <v>0.999</v>
      </c>
      <c r="DA197" s="11">
        <v>0.999</v>
      </c>
      <c r="DB197" s="11">
        <v>0.999</v>
      </c>
    </row>
    <row r="198" spans="1:106" x14ac:dyDescent="0.25">
      <c r="A198" s="102">
        <v>106</v>
      </c>
      <c r="B198" s="11">
        <v>1</v>
      </c>
      <c r="C198" s="11">
        <v>1.0126999999999999</v>
      </c>
      <c r="D198" s="11">
        <v>1.0078</v>
      </c>
      <c r="E198" s="11">
        <v>1.0039</v>
      </c>
      <c r="F198" s="11">
        <v>1.0008999999999999</v>
      </c>
      <c r="G198" s="11">
        <v>0.99929999999999997</v>
      </c>
      <c r="H198" s="11">
        <v>0.99860000000000004</v>
      </c>
      <c r="I198" s="11">
        <v>0.99809999999999999</v>
      </c>
      <c r="J198" s="11">
        <v>0.99770000000000003</v>
      </c>
      <c r="K198" s="11">
        <v>0.99750000000000005</v>
      </c>
      <c r="L198" s="11">
        <v>0.99739999999999995</v>
      </c>
      <c r="M198" s="11">
        <v>0.99739999999999995</v>
      </c>
      <c r="N198" s="11">
        <v>0.99729999999999996</v>
      </c>
      <c r="O198" s="11">
        <v>0.99729999999999996</v>
      </c>
      <c r="P198" s="11">
        <v>0.99719999999999998</v>
      </c>
      <c r="Q198" s="11">
        <v>0.99909999999999999</v>
      </c>
      <c r="R198" s="11">
        <v>0.99909999999999999</v>
      </c>
      <c r="S198" s="11">
        <v>0.99909999999999999</v>
      </c>
      <c r="T198" s="11">
        <v>0.99909999999999999</v>
      </c>
      <c r="U198" s="11">
        <v>0.99909999999999999</v>
      </c>
      <c r="V198" s="11">
        <v>0.99909999999999999</v>
      </c>
      <c r="W198" s="11">
        <v>0.99909999999999999</v>
      </c>
      <c r="X198" s="11">
        <v>0.99909999999999999</v>
      </c>
      <c r="Y198" s="11">
        <v>0.99909999999999999</v>
      </c>
      <c r="Z198" s="11">
        <v>0.99909999999999999</v>
      </c>
      <c r="AA198" s="11">
        <v>0.99909999999999999</v>
      </c>
      <c r="AB198" s="11">
        <v>0.99909999999999999</v>
      </c>
      <c r="AC198" s="11">
        <v>0.99909999999999999</v>
      </c>
      <c r="AD198" s="11">
        <v>0.99909999999999999</v>
      </c>
      <c r="AE198" s="11">
        <v>0.99909999999999999</v>
      </c>
      <c r="AF198" s="11">
        <v>0.99909999999999999</v>
      </c>
      <c r="AG198" s="11">
        <v>0.99909999999999999</v>
      </c>
      <c r="AH198" s="11">
        <v>0.99909999999999999</v>
      </c>
      <c r="AI198" s="11">
        <v>0.99909999999999999</v>
      </c>
      <c r="AJ198" s="11">
        <v>0.99909999999999999</v>
      </c>
      <c r="AK198" s="11">
        <v>0.99909999999999999</v>
      </c>
      <c r="AL198" s="11">
        <v>0.99909999999999999</v>
      </c>
      <c r="AM198" s="11">
        <v>0.99909999999999999</v>
      </c>
      <c r="AN198" s="11">
        <v>0.99909999999999999</v>
      </c>
      <c r="AO198" s="11">
        <v>0.99909999999999999</v>
      </c>
      <c r="AP198" s="11">
        <v>0.99909999999999999</v>
      </c>
      <c r="AQ198" s="11">
        <v>0.99909999999999999</v>
      </c>
      <c r="AR198" s="11">
        <v>0.99909999999999999</v>
      </c>
      <c r="AS198" s="11">
        <v>0.99909999999999999</v>
      </c>
      <c r="AT198" s="11">
        <v>0.99909999999999999</v>
      </c>
      <c r="AU198" s="11">
        <v>0.99909999999999999</v>
      </c>
      <c r="AV198" s="11">
        <v>0.99909999999999999</v>
      </c>
      <c r="AW198" s="11">
        <v>0.99909999999999999</v>
      </c>
      <c r="AX198" s="11">
        <v>0.99909999999999999</v>
      </c>
      <c r="AY198" s="11">
        <v>0.99909999999999999</v>
      </c>
      <c r="AZ198" s="11">
        <v>0.99909999999999999</v>
      </c>
      <c r="BA198" s="11">
        <v>0.99909999999999999</v>
      </c>
      <c r="BB198" s="11">
        <v>0.99909999999999999</v>
      </c>
      <c r="BC198" s="11">
        <v>0.99909999999999999</v>
      </c>
      <c r="BD198" s="11">
        <v>0.99909999999999999</v>
      </c>
      <c r="BE198" s="11">
        <v>0.99909999999999999</v>
      </c>
      <c r="BF198" s="11">
        <v>0.99909999999999999</v>
      </c>
      <c r="BG198" s="11">
        <v>0.99909999999999999</v>
      </c>
      <c r="BH198" s="11">
        <v>0.99909999999999999</v>
      </c>
      <c r="BI198" s="11">
        <v>0.99909999999999999</v>
      </c>
      <c r="BJ198" s="11">
        <v>0.99909999999999999</v>
      </c>
      <c r="BK198" s="11">
        <v>0.99909999999999999</v>
      </c>
      <c r="BL198" s="11">
        <v>0.99909999999999999</v>
      </c>
      <c r="BM198" s="11">
        <v>0.99909999999999999</v>
      </c>
      <c r="BN198" s="11">
        <v>0.99909999999999999</v>
      </c>
      <c r="BO198" s="11">
        <v>0.99909999999999999</v>
      </c>
      <c r="BP198" s="11">
        <v>0.99909999999999999</v>
      </c>
      <c r="BQ198" s="11">
        <v>0.99909999999999999</v>
      </c>
      <c r="BR198" s="11">
        <v>0.99909999999999999</v>
      </c>
      <c r="BS198" s="11">
        <v>0.99909999999999999</v>
      </c>
      <c r="BT198" s="11">
        <v>0.99909999999999999</v>
      </c>
      <c r="BU198" s="11">
        <v>0.99909999999999999</v>
      </c>
      <c r="BV198" s="11">
        <v>0.99909999999999999</v>
      </c>
      <c r="BW198" s="11">
        <v>0.99909999999999999</v>
      </c>
      <c r="BX198" s="11">
        <v>0.99909999999999999</v>
      </c>
      <c r="BY198" s="11">
        <v>0.99909999999999999</v>
      </c>
      <c r="BZ198" s="11">
        <v>0.99909999999999999</v>
      </c>
      <c r="CA198" s="11">
        <v>0.99909999999999999</v>
      </c>
      <c r="CB198" s="11">
        <v>0.99909999999999999</v>
      </c>
      <c r="CC198" s="11">
        <v>0.99909999999999999</v>
      </c>
      <c r="CD198" s="11">
        <v>0.99909999999999999</v>
      </c>
      <c r="CE198" s="11">
        <v>0.99909999999999999</v>
      </c>
      <c r="CF198" s="11">
        <v>0.99909999999999999</v>
      </c>
      <c r="CG198" s="11">
        <v>0.99909999999999999</v>
      </c>
      <c r="CH198" s="11">
        <v>0.99909999999999999</v>
      </c>
      <c r="CI198" s="11">
        <v>0.99909999999999999</v>
      </c>
      <c r="CJ198" s="11">
        <v>0.99909999999999999</v>
      </c>
      <c r="CK198" s="11">
        <v>0.99909999999999999</v>
      </c>
      <c r="CL198" s="11">
        <v>0.99909999999999999</v>
      </c>
      <c r="CM198" s="11">
        <v>0.99909999999999999</v>
      </c>
      <c r="CN198" s="11">
        <v>0.99909999999999999</v>
      </c>
      <c r="CO198" s="11">
        <v>0.99909999999999999</v>
      </c>
      <c r="CP198" s="11">
        <v>0.99909999999999999</v>
      </c>
      <c r="CQ198" s="11">
        <v>0.99909999999999999</v>
      </c>
      <c r="CR198" s="11">
        <v>0.99909999999999999</v>
      </c>
      <c r="CS198" s="11">
        <v>0.99909999999999999</v>
      </c>
      <c r="CT198" s="11">
        <v>0.99909999999999999</v>
      </c>
      <c r="CU198" s="11">
        <v>0.99909999999999999</v>
      </c>
      <c r="CV198" s="11">
        <v>0.99909999999999999</v>
      </c>
      <c r="CW198" s="11">
        <v>0.99909999999999999</v>
      </c>
      <c r="CX198" s="11">
        <v>0.99909999999999999</v>
      </c>
      <c r="CY198" s="11">
        <v>0.99909999999999999</v>
      </c>
      <c r="CZ198" s="11">
        <v>0.99909999999999999</v>
      </c>
      <c r="DA198" s="11">
        <v>0.99909999999999999</v>
      </c>
      <c r="DB198" s="11">
        <v>0.99909999999999999</v>
      </c>
    </row>
    <row r="199" spans="1:106" x14ac:dyDescent="0.25">
      <c r="A199" s="102">
        <v>107</v>
      </c>
      <c r="B199" s="11">
        <v>1</v>
      </c>
      <c r="C199" s="11">
        <v>1.0136000000000001</v>
      </c>
      <c r="D199" s="11">
        <v>1.0088999999999999</v>
      </c>
      <c r="E199" s="11">
        <v>1.0048999999999999</v>
      </c>
      <c r="F199" s="11">
        <v>1.0019</v>
      </c>
      <c r="G199" s="11">
        <v>1.0001</v>
      </c>
      <c r="H199" s="11">
        <v>0.99909999999999999</v>
      </c>
      <c r="I199" s="11">
        <v>0.99850000000000005</v>
      </c>
      <c r="J199" s="11">
        <v>0.998</v>
      </c>
      <c r="K199" s="11">
        <v>0.99780000000000002</v>
      </c>
      <c r="L199" s="11">
        <v>0.99760000000000004</v>
      </c>
      <c r="M199" s="11">
        <v>0.99750000000000005</v>
      </c>
      <c r="N199" s="11">
        <v>0.99739999999999995</v>
      </c>
      <c r="O199" s="11">
        <v>0.99739999999999995</v>
      </c>
      <c r="P199" s="11">
        <v>0.99729999999999996</v>
      </c>
      <c r="Q199" s="11">
        <v>0.99919999999999998</v>
      </c>
      <c r="R199" s="11">
        <v>0.99919999999999998</v>
      </c>
      <c r="S199" s="11">
        <v>0.99919999999999998</v>
      </c>
      <c r="T199" s="11">
        <v>0.99919999999999998</v>
      </c>
      <c r="U199" s="11">
        <v>0.99919999999999998</v>
      </c>
      <c r="V199" s="11">
        <v>0.99919999999999998</v>
      </c>
      <c r="W199" s="11">
        <v>0.99919999999999998</v>
      </c>
      <c r="X199" s="11">
        <v>0.99919999999999998</v>
      </c>
      <c r="Y199" s="11">
        <v>0.99919999999999998</v>
      </c>
      <c r="Z199" s="11">
        <v>0.99919999999999998</v>
      </c>
      <c r="AA199" s="11">
        <v>0.99919999999999998</v>
      </c>
      <c r="AB199" s="11">
        <v>0.99919999999999998</v>
      </c>
      <c r="AC199" s="11">
        <v>0.99919999999999998</v>
      </c>
      <c r="AD199" s="11">
        <v>0.99919999999999998</v>
      </c>
      <c r="AE199" s="11">
        <v>0.99919999999999998</v>
      </c>
      <c r="AF199" s="11">
        <v>0.99919999999999998</v>
      </c>
      <c r="AG199" s="11">
        <v>0.99919999999999998</v>
      </c>
      <c r="AH199" s="11">
        <v>0.99919999999999998</v>
      </c>
      <c r="AI199" s="11">
        <v>0.99919999999999998</v>
      </c>
      <c r="AJ199" s="11">
        <v>0.99919999999999998</v>
      </c>
      <c r="AK199" s="11">
        <v>0.99919999999999998</v>
      </c>
      <c r="AL199" s="11">
        <v>0.99919999999999998</v>
      </c>
      <c r="AM199" s="11">
        <v>0.99919999999999998</v>
      </c>
      <c r="AN199" s="11">
        <v>0.99919999999999998</v>
      </c>
      <c r="AO199" s="11">
        <v>0.99919999999999998</v>
      </c>
      <c r="AP199" s="11">
        <v>0.99919999999999998</v>
      </c>
      <c r="AQ199" s="11">
        <v>0.99919999999999998</v>
      </c>
      <c r="AR199" s="11">
        <v>0.99919999999999998</v>
      </c>
      <c r="AS199" s="11">
        <v>0.99919999999999998</v>
      </c>
      <c r="AT199" s="11">
        <v>0.99919999999999998</v>
      </c>
      <c r="AU199" s="11">
        <v>0.99919999999999998</v>
      </c>
      <c r="AV199" s="11">
        <v>0.99919999999999998</v>
      </c>
      <c r="AW199" s="11">
        <v>0.99919999999999998</v>
      </c>
      <c r="AX199" s="11">
        <v>0.99919999999999998</v>
      </c>
      <c r="AY199" s="11">
        <v>0.99919999999999998</v>
      </c>
      <c r="AZ199" s="11">
        <v>0.99919999999999998</v>
      </c>
      <c r="BA199" s="11">
        <v>0.99919999999999998</v>
      </c>
      <c r="BB199" s="11">
        <v>0.99919999999999998</v>
      </c>
      <c r="BC199" s="11">
        <v>0.99919999999999998</v>
      </c>
      <c r="BD199" s="11">
        <v>0.99919999999999998</v>
      </c>
      <c r="BE199" s="11">
        <v>0.99919999999999998</v>
      </c>
      <c r="BF199" s="11">
        <v>0.99919999999999998</v>
      </c>
      <c r="BG199" s="11">
        <v>0.99919999999999998</v>
      </c>
      <c r="BH199" s="11">
        <v>0.99919999999999998</v>
      </c>
      <c r="BI199" s="11">
        <v>0.99919999999999998</v>
      </c>
      <c r="BJ199" s="11">
        <v>0.99919999999999998</v>
      </c>
      <c r="BK199" s="11">
        <v>0.99919999999999998</v>
      </c>
      <c r="BL199" s="11">
        <v>0.99919999999999998</v>
      </c>
      <c r="BM199" s="11">
        <v>0.99919999999999998</v>
      </c>
      <c r="BN199" s="11">
        <v>0.99919999999999998</v>
      </c>
      <c r="BO199" s="11">
        <v>0.99919999999999998</v>
      </c>
      <c r="BP199" s="11">
        <v>0.99919999999999998</v>
      </c>
      <c r="BQ199" s="11">
        <v>0.99919999999999998</v>
      </c>
      <c r="BR199" s="11">
        <v>0.99919999999999998</v>
      </c>
      <c r="BS199" s="11">
        <v>0.99919999999999998</v>
      </c>
      <c r="BT199" s="11">
        <v>0.99919999999999998</v>
      </c>
      <c r="BU199" s="11">
        <v>0.99919999999999998</v>
      </c>
      <c r="BV199" s="11">
        <v>0.99919999999999998</v>
      </c>
      <c r="BW199" s="11">
        <v>0.99919999999999998</v>
      </c>
      <c r="BX199" s="11">
        <v>0.99919999999999998</v>
      </c>
      <c r="BY199" s="11">
        <v>0.99919999999999998</v>
      </c>
      <c r="BZ199" s="11">
        <v>0.99919999999999998</v>
      </c>
      <c r="CA199" s="11">
        <v>0.99919999999999998</v>
      </c>
      <c r="CB199" s="11">
        <v>0.99919999999999998</v>
      </c>
      <c r="CC199" s="11">
        <v>0.99919999999999998</v>
      </c>
      <c r="CD199" s="11">
        <v>0.99919999999999998</v>
      </c>
      <c r="CE199" s="11">
        <v>0.99919999999999998</v>
      </c>
      <c r="CF199" s="11">
        <v>0.99919999999999998</v>
      </c>
      <c r="CG199" s="11">
        <v>0.99919999999999998</v>
      </c>
      <c r="CH199" s="11">
        <v>0.99919999999999998</v>
      </c>
      <c r="CI199" s="11">
        <v>0.99919999999999998</v>
      </c>
      <c r="CJ199" s="11">
        <v>0.99919999999999998</v>
      </c>
      <c r="CK199" s="11">
        <v>0.99919999999999998</v>
      </c>
      <c r="CL199" s="11">
        <v>0.99919999999999998</v>
      </c>
      <c r="CM199" s="11">
        <v>0.99919999999999998</v>
      </c>
      <c r="CN199" s="11">
        <v>0.99919999999999998</v>
      </c>
      <c r="CO199" s="11">
        <v>0.99919999999999998</v>
      </c>
      <c r="CP199" s="11">
        <v>0.99919999999999998</v>
      </c>
      <c r="CQ199" s="11">
        <v>0.99919999999999998</v>
      </c>
      <c r="CR199" s="11">
        <v>0.99919999999999998</v>
      </c>
      <c r="CS199" s="11">
        <v>0.99919999999999998</v>
      </c>
      <c r="CT199" s="11">
        <v>0.99919999999999998</v>
      </c>
      <c r="CU199" s="11">
        <v>0.99919999999999998</v>
      </c>
      <c r="CV199" s="11">
        <v>0.99919999999999998</v>
      </c>
      <c r="CW199" s="11">
        <v>0.99919999999999998</v>
      </c>
      <c r="CX199" s="11">
        <v>0.99919999999999998</v>
      </c>
      <c r="CY199" s="11">
        <v>0.99919999999999998</v>
      </c>
      <c r="CZ199" s="11">
        <v>0.99919999999999998</v>
      </c>
      <c r="DA199" s="11">
        <v>0.99919999999999998</v>
      </c>
      <c r="DB199" s="11">
        <v>0.99919999999999998</v>
      </c>
    </row>
    <row r="200" spans="1:106" x14ac:dyDescent="0.25">
      <c r="A200" s="102">
        <v>108</v>
      </c>
      <c r="B200" s="11">
        <v>1</v>
      </c>
      <c r="C200" s="11">
        <v>1.0145999999999999</v>
      </c>
      <c r="D200" s="11">
        <v>1.01</v>
      </c>
      <c r="E200" s="11">
        <v>1.006</v>
      </c>
      <c r="F200" s="11">
        <v>1.0028999999999999</v>
      </c>
      <c r="G200" s="11">
        <v>1.0008999999999999</v>
      </c>
      <c r="H200" s="11">
        <v>0.99980000000000002</v>
      </c>
      <c r="I200" s="11">
        <v>0.99890000000000001</v>
      </c>
      <c r="J200" s="11">
        <v>0.99839999999999995</v>
      </c>
      <c r="K200" s="11">
        <v>0.998</v>
      </c>
      <c r="L200" s="11">
        <v>0.99780000000000002</v>
      </c>
      <c r="M200" s="11">
        <v>0.99760000000000004</v>
      </c>
      <c r="N200" s="11">
        <v>0.99750000000000005</v>
      </c>
      <c r="O200" s="11">
        <v>0.99750000000000005</v>
      </c>
      <c r="P200" s="11">
        <v>0.99739999999999995</v>
      </c>
      <c r="Q200" s="11">
        <v>0.99929999999999997</v>
      </c>
      <c r="R200" s="11">
        <v>0.99929999999999997</v>
      </c>
      <c r="S200" s="11">
        <v>0.99929999999999997</v>
      </c>
      <c r="T200" s="11">
        <v>0.99929999999999997</v>
      </c>
      <c r="U200" s="11">
        <v>0.99929999999999997</v>
      </c>
      <c r="V200" s="11">
        <v>0.99929999999999997</v>
      </c>
      <c r="W200" s="11">
        <v>0.99929999999999997</v>
      </c>
      <c r="X200" s="11">
        <v>0.99929999999999997</v>
      </c>
      <c r="Y200" s="11">
        <v>0.99929999999999997</v>
      </c>
      <c r="Z200" s="11">
        <v>0.99929999999999997</v>
      </c>
      <c r="AA200" s="11">
        <v>0.99929999999999997</v>
      </c>
      <c r="AB200" s="11">
        <v>0.99929999999999997</v>
      </c>
      <c r="AC200" s="11">
        <v>0.99929999999999997</v>
      </c>
      <c r="AD200" s="11">
        <v>0.99929999999999997</v>
      </c>
      <c r="AE200" s="11">
        <v>0.99929999999999997</v>
      </c>
      <c r="AF200" s="11">
        <v>0.99929999999999997</v>
      </c>
      <c r="AG200" s="11">
        <v>0.99929999999999997</v>
      </c>
      <c r="AH200" s="11">
        <v>0.99929999999999997</v>
      </c>
      <c r="AI200" s="11">
        <v>0.99929999999999997</v>
      </c>
      <c r="AJ200" s="11">
        <v>0.99929999999999997</v>
      </c>
      <c r="AK200" s="11">
        <v>0.99929999999999997</v>
      </c>
      <c r="AL200" s="11">
        <v>0.99929999999999997</v>
      </c>
      <c r="AM200" s="11">
        <v>0.99929999999999997</v>
      </c>
      <c r="AN200" s="11">
        <v>0.99929999999999997</v>
      </c>
      <c r="AO200" s="11">
        <v>0.99929999999999997</v>
      </c>
      <c r="AP200" s="11">
        <v>0.99929999999999997</v>
      </c>
      <c r="AQ200" s="11">
        <v>0.99929999999999997</v>
      </c>
      <c r="AR200" s="11">
        <v>0.99929999999999997</v>
      </c>
      <c r="AS200" s="11">
        <v>0.99929999999999997</v>
      </c>
      <c r="AT200" s="11">
        <v>0.99929999999999997</v>
      </c>
      <c r="AU200" s="11">
        <v>0.99929999999999997</v>
      </c>
      <c r="AV200" s="11">
        <v>0.99929999999999997</v>
      </c>
      <c r="AW200" s="11">
        <v>0.99929999999999997</v>
      </c>
      <c r="AX200" s="11">
        <v>0.99929999999999997</v>
      </c>
      <c r="AY200" s="11">
        <v>0.99929999999999997</v>
      </c>
      <c r="AZ200" s="11">
        <v>0.99929999999999997</v>
      </c>
      <c r="BA200" s="11">
        <v>0.99929999999999997</v>
      </c>
      <c r="BB200" s="11">
        <v>0.99929999999999997</v>
      </c>
      <c r="BC200" s="11">
        <v>0.99929999999999997</v>
      </c>
      <c r="BD200" s="11">
        <v>0.99929999999999997</v>
      </c>
      <c r="BE200" s="11">
        <v>0.99929999999999997</v>
      </c>
      <c r="BF200" s="11">
        <v>0.99929999999999997</v>
      </c>
      <c r="BG200" s="11">
        <v>0.99929999999999997</v>
      </c>
      <c r="BH200" s="11">
        <v>0.99929999999999997</v>
      </c>
      <c r="BI200" s="11">
        <v>0.99929999999999997</v>
      </c>
      <c r="BJ200" s="11">
        <v>0.99929999999999997</v>
      </c>
      <c r="BK200" s="11">
        <v>0.99929999999999997</v>
      </c>
      <c r="BL200" s="11">
        <v>0.99929999999999997</v>
      </c>
      <c r="BM200" s="11">
        <v>0.99929999999999997</v>
      </c>
      <c r="BN200" s="11">
        <v>0.99929999999999997</v>
      </c>
      <c r="BO200" s="11">
        <v>0.99929999999999997</v>
      </c>
      <c r="BP200" s="11">
        <v>0.99929999999999997</v>
      </c>
      <c r="BQ200" s="11">
        <v>0.99929999999999997</v>
      </c>
      <c r="BR200" s="11">
        <v>0.99929999999999997</v>
      </c>
      <c r="BS200" s="11">
        <v>0.99929999999999997</v>
      </c>
      <c r="BT200" s="11">
        <v>0.99929999999999997</v>
      </c>
      <c r="BU200" s="11">
        <v>0.99929999999999997</v>
      </c>
      <c r="BV200" s="11">
        <v>0.99929999999999997</v>
      </c>
      <c r="BW200" s="11">
        <v>0.99929999999999997</v>
      </c>
      <c r="BX200" s="11">
        <v>0.99929999999999997</v>
      </c>
      <c r="BY200" s="11">
        <v>0.99929999999999997</v>
      </c>
      <c r="BZ200" s="11">
        <v>0.99929999999999997</v>
      </c>
      <c r="CA200" s="11">
        <v>0.99929999999999997</v>
      </c>
      <c r="CB200" s="11">
        <v>0.99929999999999997</v>
      </c>
      <c r="CC200" s="11">
        <v>0.99929999999999997</v>
      </c>
      <c r="CD200" s="11">
        <v>0.99929999999999997</v>
      </c>
      <c r="CE200" s="11">
        <v>0.99929999999999997</v>
      </c>
      <c r="CF200" s="11">
        <v>0.99929999999999997</v>
      </c>
      <c r="CG200" s="11">
        <v>0.99929999999999997</v>
      </c>
      <c r="CH200" s="11">
        <v>0.99929999999999997</v>
      </c>
      <c r="CI200" s="11">
        <v>0.99929999999999997</v>
      </c>
      <c r="CJ200" s="11">
        <v>0.99929999999999997</v>
      </c>
      <c r="CK200" s="11">
        <v>0.99929999999999997</v>
      </c>
      <c r="CL200" s="11">
        <v>0.99929999999999997</v>
      </c>
      <c r="CM200" s="11">
        <v>0.99929999999999997</v>
      </c>
      <c r="CN200" s="11">
        <v>0.99929999999999997</v>
      </c>
      <c r="CO200" s="11">
        <v>0.99929999999999997</v>
      </c>
      <c r="CP200" s="11">
        <v>0.99929999999999997</v>
      </c>
      <c r="CQ200" s="11">
        <v>0.99929999999999997</v>
      </c>
      <c r="CR200" s="11">
        <v>0.99929999999999997</v>
      </c>
      <c r="CS200" s="11">
        <v>0.99929999999999997</v>
      </c>
      <c r="CT200" s="11">
        <v>0.99929999999999997</v>
      </c>
      <c r="CU200" s="11">
        <v>0.99929999999999997</v>
      </c>
      <c r="CV200" s="11">
        <v>0.99929999999999997</v>
      </c>
      <c r="CW200" s="11">
        <v>0.99929999999999997</v>
      </c>
      <c r="CX200" s="11">
        <v>0.99929999999999997</v>
      </c>
      <c r="CY200" s="11">
        <v>0.99929999999999997</v>
      </c>
      <c r="CZ200" s="11">
        <v>0.99929999999999997</v>
      </c>
      <c r="DA200" s="11">
        <v>0.99929999999999997</v>
      </c>
      <c r="DB200" s="11">
        <v>0.99929999999999997</v>
      </c>
    </row>
    <row r="201" spans="1:106" x14ac:dyDescent="0.25">
      <c r="A201" s="102">
        <v>109</v>
      </c>
      <c r="B201" s="11">
        <v>1</v>
      </c>
      <c r="C201" s="11">
        <v>1.0157</v>
      </c>
      <c r="D201" s="11">
        <v>1.0111000000000001</v>
      </c>
      <c r="E201" s="11">
        <v>1.0072000000000001</v>
      </c>
      <c r="F201" s="11">
        <v>1.004</v>
      </c>
      <c r="G201" s="11">
        <v>1.0019</v>
      </c>
      <c r="H201" s="11">
        <v>1.0004999999999999</v>
      </c>
      <c r="I201" s="11">
        <v>0.99950000000000006</v>
      </c>
      <c r="J201" s="11">
        <v>0.99870000000000003</v>
      </c>
      <c r="K201" s="11">
        <v>0.99829999999999997</v>
      </c>
      <c r="L201" s="11">
        <v>0.998</v>
      </c>
      <c r="M201" s="11">
        <v>0.99780000000000002</v>
      </c>
      <c r="N201" s="11">
        <v>0.99770000000000003</v>
      </c>
      <c r="O201" s="11">
        <v>0.99760000000000004</v>
      </c>
      <c r="P201" s="11">
        <v>0.99750000000000005</v>
      </c>
      <c r="Q201" s="11">
        <v>0.99939999999999996</v>
      </c>
      <c r="R201" s="11">
        <v>0.99939999999999996</v>
      </c>
      <c r="S201" s="11">
        <v>0.99939999999999996</v>
      </c>
      <c r="T201" s="11">
        <v>0.99939999999999996</v>
      </c>
      <c r="U201" s="11">
        <v>0.99939999999999996</v>
      </c>
      <c r="V201" s="11">
        <v>0.99939999999999996</v>
      </c>
      <c r="W201" s="11">
        <v>0.99939999999999996</v>
      </c>
      <c r="X201" s="11">
        <v>0.99939999999999996</v>
      </c>
      <c r="Y201" s="11">
        <v>0.99939999999999996</v>
      </c>
      <c r="Z201" s="11">
        <v>0.99939999999999996</v>
      </c>
      <c r="AA201" s="11">
        <v>0.99939999999999996</v>
      </c>
      <c r="AB201" s="11">
        <v>0.99939999999999996</v>
      </c>
      <c r="AC201" s="11">
        <v>0.99939999999999996</v>
      </c>
      <c r="AD201" s="11">
        <v>0.99939999999999996</v>
      </c>
      <c r="AE201" s="11">
        <v>0.99939999999999996</v>
      </c>
      <c r="AF201" s="11">
        <v>0.99939999999999996</v>
      </c>
      <c r="AG201" s="11">
        <v>0.99939999999999996</v>
      </c>
      <c r="AH201" s="11">
        <v>0.99939999999999996</v>
      </c>
      <c r="AI201" s="11">
        <v>0.99939999999999996</v>
      </c>
      <c r="AJ201" s="11">
        <v>0.99939999999999996</v>
      </c>
      <c r="AK201" s="11">
        <v>0.99939999999999996</v>
      </c>
      <c r="AL201" s="11">
        <v>0.99939999999999996</v>
      </c>
      <c r="AM201" s="11">
        <v>0.99939999999999996</v>
      </c>
      <c r="AN201" s="11">
        <v>0.99939999999999996</v>
      </c>
      <c r="AO201" s="11">
        <v>0.99939999999999996</v>
      </c>
      <c r="AP201" s="11">
        <v>0.99939999999999996</v>
      </c>
      <c r="AQ201" s="11">
        <v>0.99939999999999996</v>
      </c>
      <c r="AR201" s="11">
        <v>0.99939999999999996</v>
      </c>
      <c r="AS201" s="11">
        <v>0.99939999999999996</v>
      </c>
      <c r="AT201" s="11">
        <v>0.99939999999999996</v>
      </c>
      <c r="AU201" s="11">
        <v>0.99939999999999996</v>
      </c>
      <c r="AV201" s="11">
        <v>0.99939999999999996</v>
      </c>
      <c r="AW201" s="11">
        <v>0.99939999999999996</v>
      </c>
      <c r="AX201" s="11">
        <v>0.99939999999999996</v>
      </c>
      <c r="AY201" s="11">
        <v>0.99939999999999996</v>
      </c>
      <c r="AZ201" s="11">
        <v>0.99939999999999996</v>
      </c>
      <c r="BA201" s="11">
        <v>0.99939999999999996</v>
      </c>
      <c r="BB201" s="11">
        <v>0.99939999999999996</v>
      </c>
      <c r="BC201" s="11">
        <v>0.99939999999999996</v>
      </c>
      <c r="BD201" s="11">
        <v>0.99939999999999996</v>
      </c>
      <c r="BE201" s="11">
        <v>0.99939999999999996</v>
      </c>
      <c r="BF201" s="11">
        <v>0.99939999999999996</v>
      </c>
      <c r="BG201" s="11">
        <v>0.99939999999999996</v>
      </c>
      <c r="BH201" s="11">
        <v>0.99939999999999996</v>
      </c>
      <c r="BI201" s="11">
        <v>0.99939999999999996</v>
      </c>
      <c r="BJ201" s="11">
        <v>0.99939999999999996</v>
      </c>
      <c r="BK201" s="11">
        <v>0.99939999999999996</v>
      </c>
      <c r="BL201" s="11">
        <v>0.99939999999999996</v>
      </c>
      <c r="BM201" s="11">
        <v>0.99939999999999996</v>
      </c>
      <c r="BN201" s="11">
        <v>0.99939999999999996</v>
      </c>
      <c r="BO201" s="11">
        <v>0.99939999999999996</v>
      </c>
      <c r="BP201" s="11">
        <v>0.99939999999999996</v>
      </c>
      <c r="BQ201" s="11">
        <v>0.99939999999999996</v>
      </c>
      <c r="BR201" s="11">
        <v>0.99939999999999996</v>
      </c>
      <c r="BS201" s="11">
        <v>0.99939999999999996</v>
      </c>
      <c r="BT201" s="11">
        <v>0.99939999999999996</v>
      </c>
      <c r="BU201" s="11">
        <v>0.99939999999999996</v>
      </c>
      <c r="BV201" s="11">
        <v>0.99939999999999996</v>
      </c>
      <c r="BW201" s="11">
        <v>0.99939999999999996</v>
      </c>
      <c r="BX201" s="11">
        <v>0.99939999999999996</v>
      </c>
      <c r="BY201" s="11">
        <v>0.99939999999999996</v>
      </c>
      <c r="BZ201" s="11">
        <v>0.99939999999999996</v>
      </c>
      <c r="CA201" s="11">
        <v>0.99939999999999996</v>
      </c>
      <c r="CB201" s="11">
        <v>0.99939999999999996</v>
      </c>
      <c r="CC201" s="11">
        <v>0.99939999999999996</v>
      </c>
      <c r="CD201" s="11">
        <v>0.99939999999999996</v>
      </c>
      <c r="CE201" s="11">
        <v>0.99939999999999996</v>
      </c>
      <c r="CF201" s="11">
        <v>0.99939999999999996</v>
      </c>
      <c r="CG201" s="11">
        <v>0.99939999999999996</v>
      </c>
      <c r="CH201" s="11">
        <v>0.99939999999999996</v>
      </c>
      <c r="CI201" s="11">
        <v>0.99939999999999996</v>
      </c>
      <c r="CJ201" s="11">
        <v>0.99939999999999996</v>
      </c>
      <c r="CK201" s="11">
        <v>0.99939999999999996</v>
      </c>
      <c r="CL201" s="11">
        <v>0.99939999999999996</v>
      </c>
      <c r="CM201" s="11">
        <v>0.99939999999999996</v>
      </c>
      <c r="CN201" s="11">
        <v>0.99939999999999996</v>
      </c>
      <c r="CO201" s="11">
        <v>0.99939999999999996</v>
      </c>
      <c r="CP201" s="11">
        <v>0.99939999999999996</v>
      </c>
      <c r="CQ201" s="11">
        <v>0.99939999999999996</v>
      </c>
      <c r="CR201" s="11">
        <v>0.99939999999999996</v>
      </c>
      <c r="CS201" s="11">
        <v>0.99939999999999996</v>
      </c>
      <c r="CT201" s="11">
        <v>0.99939999999999996</v>
      </c>
      <c r="CU201" s="11">
        <v>0.99939999999999996</v>
      </c>
      <c r="CV201" s="11">
        <v>0.99939999999999996</v>
      </c>
      <c r="CW201" s="11">
        <v>0.99939999999999996</v>
      </c>
      <c r="CX201" s="11">
        <v>0.99939999999999996</v>
      </c>
      <c r="CY201" s="11">
        <v>0.99939999999999996</v>
      </c>
      <c r="CZ201" s="11">
        <v>0.99939999999999996</v>
      </c>
      <c r="DA201" s="11">
        <v>0.99939999999999996</v>
      </c>
      <c r="DB201" s="11">
        <v>0.99939999999999996</v>
      </c>
    </row>
    <row r="202" spans="1:106" x14ac:dyDescent="0.25">
      <c r="A202" s="102">
        <v>110</v>
      </c>
      <c r="B202" s="11">
        <v>1</v>
      </c>
      <c r="C202" s="11">
        <v>1.0168999999999999</v>
      </c>
      <c r="D202" s="11">
        <v>1.0124</v>
      </c>
      <c r="E202" s="11">
        <v>1.0084</v>
      </c>
      <c r="F202" s="11">
        <v>1.0052000000000001</v>
      </c>
      <c r="G202" s="11">
        <v>1.0028999999999999</v>
      </c>
      <c r="H202" s="11">
        <v>1.0013000000000001</v>
      </c>
      <c r="I202" s="11">
        <v>1.0001</v>
      </c>
      <c r="J202" s="11">
        <v>0.99919999999999998</v>
      </c>
      <c r="K202" s="11">
        <v>0.99860000000000004</v>
      </c>
      <c r="L202" s="11">
        <v>0.99819999999999998</v>
      </c>
      <c r="M202" s="11">
        <v>0.99790000000000001</v>
      </c>
      <c r="N202" s="11">
        <v>0.99780000000000002</v>
      </c>
      <c r="O202" s="11">
        <v>0.99770000000000003</v>
      </c>
      <c r="P202" s="11">
        <v>0.99760000000000004</v>
      </c>
      <c r="Q202" s="11">
        <v>0.99950000000000006</v>
      </c>
      <c r="R202" s="11">
        <v>0.99950000000000006</v>
      </c>
      <c r="S202" s="11">
        <v>0.99950000000000006</v>
      </c>
      <c r="T202" s="11">
        <v>0.99950000000000006</v>
      </c>
      <c r="U202" s="11">
        <v>0.99950000000000006</v>
      </c>
      <c r="V202" s="11">
        <v>0.99950000000000006</v>
      </c>
      <c r="W202" s="11">
        <v>0.99950000000000006</v>
      </c>
      <c r="X202" s="11">
        <v>0.99950000000000006</v>
      </c>
      <c r="Y202" s="11">
        <v>0.99950000000000006</v>
      </c>
      <c r="Z202" s="11">
        <v>0.99950000000000006</v>
      </c>
      <c r="AA202" s="11">
        <v>0.99950000000000006</v>
      </c>
      <c r="AB202" s="11">
        <v>0.99950000000000006</v>
      </c>
      <c r="AC202" s="11">
        <v>0.99950000000000006</v>
      </c>
      <c r="AD202" s="11">
        <v>0.99950000000000006</v>
      </c>
      <c r="AE202" s="11">
        <v>0.99950000000000006</v>
      </c>
      <c r="AF202" s="11">
        <v>0.99950000000000006</v>
      </c>
      <c r="AG202" s="11">
        <v>0.99950000000000006</v>
      </c>
      <c r="AH202" s="11">
        <v>0.99950000000000006</v>
      </c>
      <c r="AI202" s="11">
        <v>0.99950000000000006</v>
      </c>
      <c r="AJ202" s="11">
        <v>0.99950000000000006</v>
      </c>
      <c r="AK202" s="11">
        <v>0.99950000000000006</v>
      </c>
      <c r="AL202" s="11">
        <v>0.99950000000000006</v>
      </c>
      <c r="AM202" s="11">
        <v>0.99950000000000006</v>
      </c>
      <c r="AN202" s="11">
        <v>0.99950000000000006</v>
      </c>
      <c r="AO202" s="11">
        <v>0.99950000000000006</v>
      </c>
      <c r="AP202" s="11">
        <v>0.99950000000000006</v>
      </c>
      <c r="AQ202" s="11">
        <v>0.99950000000000006</v>
      </c>
      <c r="AR202" s="11">
        <v>0.99950000000000006</v>
      </c>
      <c r="AS202" s="11">
        <v>0.99950000000000006</v>
      </c>
      <c r="AT202" s="11">
        <v>0.99950000000000006</v>
      </c>
      <c r="AU202" s="11">
        <v>0.99950000000000006</v>
      </c>
      <c r="AV202" s="11">
        <v>0.99950000000000006</v>
      </c>
      <c r="AW202" s="11">
        <v>0.99950000000000006</v>
      </c>
      <c r="AX202" s="11">
        <v>0.99950000000000006</v>
      </c>
      <c r="AY202" s="11">
        <v>0.99950000000000006</v>
      </c>
      <c r="AZ202" s="11">
        <v>0.99950000000000006</v>
      </c>
      <c r="BA202" s="11">
        <v>0.99950000000000006</v>
      </c>
      <c r="BB202" s="11">
        <v>0.99950000000000006</v>
      </c>
      <c r="BC202" s="11">
        <v>0.99950000000000006</v>
      </c>
      <c r="BD202" s="11">
        <v>0.99950000000000006</v>
      </c>
      <c r="BE202" s="11">
        <v>0.99950000000000006</v>
      </c>
      <c r="BF202" s="11">
        <v>0.99950000000000006</v>
      </c>
      <c r="BG202" s="11">
        <v>0.99950000000000006</v>
      </c>
      <c r="BH202" s="11">
        <v>0.99950000000000006</v>
      </c>
      <c r="BI202" s="11">
        <v>0.99950000000000006</v>
      </c>
      <c r="BJ202" s="11">
        <v>0.99950000000000006</v>
      </c>
      <c r="BK202" s="11">
        <v>0.99950000000000006</v>
      </c>
      <c r="BL202" s="11">
        <v>0.99950000000000006</v>
      </c>
      <c r="BM202" s="11">
        <v>0.99950000000000006</v>
      </c>
      <c r="BN202" s="11">
        <v>0.99950000000000006</v>
      </c>
      <c r="BO202" s="11">
        <v>0.99950000000000006</v>
      </c>
      <c r="BP202" s="11">
        <v>0.99950000000000006</v>
      </c>
      <c r="BQ202" s="11">
        <v>0.99950000000000006</v>
      </c>
      <c r="BR202" s="11">
        <v>0.99950000000000006</v>
      </c>
      <c r="BS202" s="11">
        <v>0.99950000000000006</v>
      </c>
      <c r="BT202" s="11">
        <v>0.99950000000000006</v>
      </c>
      <c r="BU202" s="11">
        <v>0.99950000000000006</v>
      </c>
      <c r="BV202" s="11">
        <v>0.99950000000000006</v>
      </c>
      <c r="BW202" s="11">
        <v>0.99950000000000006</v>
      </c>
      <c r="BX202" s="11">
        <v>0.99950000000000006</v>
      </c>
      <c r="BY202" s="11">
        <v>0.99950000000000006</v>
      </c>
      <c r="BZ202" s="11">
        <v>0.99950000000000006</v>
      </c>
      <c r="CA202" s="11">
        <v>0.99950000000000006</v>
      </c>
      <c r="CB202" s="11">
        <v>0.99950000000000006</v>
      </c>
      <c r="CC202" s="11">
        <v>0.99950000000000006</v>
      </c>
      <c r="CD202" s="11">
        <v>0.99950000000000006</v>
      </c>
      <c r="CE202" s="11">
        <v>0.99950000000000006</v>
      </c>
      <c r="CF202" s="11">
        <v>0.99950000000000006</v>
      </c>
      <c r="CG202" s="11">
        <v>0.99950000000000006</v>
      </c>
      <c r="CH202" s="11">
        <v>0.99950000000000006</v>
      </c>
      <c r="CI202" s="11">
        <v>0.99950000000000006</v>
      </c>
      <c r="CJ202" s="11">
        <v>0.99950000000000006</v>
      </c>
      <c r="CK202" s="11">
        <v>0.99950000000000006</v>
      </c>
      <c r="CL202" s="11">
        <v>0.99950000000000006</v>
      </c>
      <c r="CM202" s="11">
        <v>0.99950000000000006</v>
      </c>
      <c r="CN202" s="11">
        <v>0.99950000000000006</v>
      </c>
      <c r="CO202" s="11">
        <v>0.99950000000000006</v>
      </c>
      <c r="CP202" s="11">
        <v>0.99950000000000006</v>
      </c>
      <c r="CQ202" s="11">
        <v>0.99950000000000006</v>
      </c>
      <c r="CR202" s="11">
        <v>0.99950000000000006</v>
      </c>
      <c r="CS202" s="11">
        <v>0.99950000000000006</v>
      </c>
      <c r="CT202" s="11">
        <v>0.99950000000000006</v>
      </c>
      <c r="CU202" s="11">
        <v>0.99950000000000006</v>
      </c>
      <c r="CV202" s="11">
        <v>0.99950000000000006</v>
      </c>
      <c r="CW202" s="11">
        <v>0.99950000000000006</v>
      </c>
      <c r="CX202" s="11">
        <v>0.99950000000000006</v>
      </c>
      <c r="CY202" s="11">
        <v>0.99950000000000006</v>
      </c>
      <c r="CZ202" s="11">
        <v>0.99950000000000006</v>
      </c>
      <c r="DA202" s="11">
        <v>0.99950000000000006</v>
      </c>
      <c r="DB202" s="11">
        <v>0.99950000000000006</v>
      </c>
    </row>
    <row r="203" spans="1:106" x14ac:dyDescent="0.25">
      <c r="A203" s="102">
        <v>111</v>
      </c>
      <c r="B203" s="11">
        <v>1</v>
      </c>
      <c r="C203" s="11">
        <v>1.0181</v>
      </c>
      <c r="D203" s="11">
        <v>1.0137</v>
      </c>
      <c r="E203" s="11">
        <v>1.0098</v>
      </c>
      <c r="F203" s="11">
        <v>1.0065</v>
      </c>
      <c r="G203" s="11">
        <v>1.0041</v>
      </c>
      <c r="H203" s="11">
        <v>1.0022</v>
      </c>
      <c r="I203" s="11">
        <v>1.0007999999999999</v>
      </c>
      <c r="J203" s="11">
        <v>0.99970000000000003</v>
      </c>
      <c r="K203" s="11">
        <v>0.99890000000000001</v>
      </c>
      <c r="L203" s="11">
        <v>0.99839999999999995</v>
      </c>
      <c r="M203" s="11">
        <v>0.99809999999999999</v>
      </c>
      <c r="N203" s="11">
        <v>0.99790000000000001</v>
      </c>
      <c r="O203" s="11">
        <v>0.99780000000000002</v>
      </c>
      <c r="P203" s="11">
        <v>0.99780000000000002</v>
      </c>
      <c r="Q203" s="11">
        <v>0.99960000000000004</v>
      </c>
      <c r="R203" s="11">
        <v>0.99960000000000004</v>
      </c>
      <c r="S203" s="11">
        <v>0.99960000000000004</v>
      </c>
      <c r="T203" s="11">
        <v>0.99960000000000004</v>
      </c>
      <c r="U203" s="11">
        <v>0.99960000000000004</v>
      </c>
      <c r="V203" s="11">
        <v>0.99960000000000004</v>
      </c>
      <c r="W203" s="11">
        <v>0.99960000000000004</v>
      </c>
      <c r="X203" s="11">
        <v>0.99960000000000004</v>
      </c>
      <c r="Y203" s="11">
        <v>0.99960000000000004</v>
      </c>
      <c r="Z203" s="11">
        <v>0.99960000000000004</v>
      </c>
      <c r="AA203" s="11">
        <v>0.99960000000000004</v>
      </c>
      <c r="AB203" s="11">
        <v>0.99960000000000004</v>
      </c>
      <c r="AC203" s="11">
        <v>0.99960000000000004</v>
      </c>
      <c r="AD203" s="11">
        <v>0.99960000000000004</v>
      </c>
      <c r="AE203" s="11">
        <v>0.99960000000000004</v>
      </c>
      <c r="AF203" s="11">
        <v>0.99960000000000004</v>
      </c>
      <c r="AG203" s="11">
        <v>0.99960000000000004</v>
      </c>
      <c r="AH203" s="11">
        <v>0.99960000000000004</v>
      </c>
      <c r="AI203" s="11">
        <v>0.99960000000000004</v>
      </c>
      <c r="AJ203" s="11">
        <v>0.99960000000000004</v>
      </c>
      <c r="AK203" s="11">
        <v>0.99960000000000004</v>
      </c>
      <c r="AL203" s="11">
        <v>0.99960000000000004</v>
      </c>
      <c r="AM203" s="11">
        <v>0.99960000000000004</v>
      </c>
      <c r="AN203" s="11">
        <v>0.99960000000000004</v>
      </c>
      <c r="AO203" s="11">
        <v>0.99960000000000004</v>
      </c>
      <c r="AP203" s="11">
        <v>0.99960000000000004</v>
      </c>
      <c r="AQ203" s="11">
        <v>0.99960000000000004</v>
      </c>
      <c r="AR203" s="11">
        <v>0.99960000000000004</v>
      </c>
      <c r="AS203" s="11">
        <v>0.99960000000000004</v>
      </c>
      <c r="AT203" s="11">
        <v>0.99960000000000004</v>
      </c>
      <c r="AU203" s="11">
        <v>0.99960000000000004</v>
      </c>
      <c r="AV203" s="11">
        <v>0.99960000000000004</v>
      </c>
      <c r="AW203" s="11">
        <v>0.99960000000000004</v>
      </c>
      <c r="AX203" s="11">
        <v>0.99960000000000004</v>
      </c>
      <c r="AY203" s="11">
        <v>0.99960000000000004</v>
      </c>
      <c r="AZ203" s="11">
        <v>0.99960000000000004</v>
      </c>
      <c r="BA203" s="11">
        <v>0.99960000000000004</v>
      </c>
      <c r="BB203" s="11">
        <v>0.99960000000000004</v>
      </c>
      <c r="BC203" s="11">
        <v>0.99960000000000004</v>
      </c>
      <c r="BD203" s="11">
        <v>0.99960000000000004</v>
      </c>
      <c r="BE203" s="11">
        <v>0.99960000000000004</v>
      </c>
      <c r="BF203" s="11">
        <v>0.99960000000000004</v>
      </c>
      <c r="BG203" s="11">
        <v>0.99960000000000004</v>
      </c>
      <c r="BH203" s="11">
        <v>0.99960000000000004</v>
      </c>
      <c r="BI203" s="11">
        <v>0.99960000000000004</v>
      </c>
      <c r="BJ203" s="11">
        <v>0.99960000000000004</v>
      </c>
      <c r="BK203" s="11">
        <v>0.99960000000000004</v>
      </c>
      <c r="BL203" s="11">
        <v>0.99960000000000004</v>
      </c>
      <c r="BM203" s="11">
        <v>0.99960000000000004</v>
      </c>
      <c r="BN203" s="11">
        <v>0.99960000000000004</v>
      </c>
      <c r="BO203" s="11">
        <v>0.99960000000000004</v>
      </c>
      <c r="BP203" s="11">
        <v>0.99960000000000004</v>
      </c>
      <c r="BQ203" s="11">
        <v>0.99960000000000004</v>
      </c>
      <c r="BR203" s="11">
        <v>0.99960000000000004</v>
      </c>
      <c r="BS203" s="11">
        <v>0.99960000000000004</v>
      </c>
      <c r="BT203" s="11">
        <v>0.99960000000000004</v>
      </c>
      <c r="BU203" s="11">
        <v>0.99960000000000004</v>
      </c>
      <c r="BV203" s="11">
        <v>0.99960000000000004</v>
      </c>
      <c r="BW203" s="11">
        <v>0.99960000000000004</v>
      </c>
      <c r="BX203" s="11">
        <v>0.99960000000000004</v>
      </c>
      <c r="BY203" s="11">
        <v>0.99960000000000004</v>
      </c>
      <c r="BZ203" s="11">
        <v>0.99960000000000004</v>
      </c>
      <c r="CA203" s="11">
        <v>0.99960000000000004</v>
      </c>
      <c r="CB203" s="11">
        <v>0.99960000000000004</v>
      </c>
      <c r="CC203" s="11">
        <v>0.99960000000000004</v>
      </c>
      <c r="CD203" s="11">
        <v>0.99960000000000004</v>
      </c>
      <c r="CE203" s="11">
        <v>0.99960000000000004</v>
      </c>
      <c r="CF203" s="11">
        <v>0.99960000000000004</v>
      </c>
      <c r="CG203" s="11">
        <v>0.99960000000000004</v>
      </c>
      <c r="CH203" s="11">
        <v>0.99960000000000004</v>
      </c>
      <c r="CI203" s="11">
        <v>0.99960000000000004</v>
      </c>
      <c r="CJ203" s="11">
        <v>0.99960000000000004</v>
      </c>
      <c r="CK203" s="11">
        <v>0.99960000000000004</v>
      </c>
      <c r="CL203" s="11">
        <v>0.99960000000000004</v>
      </c>
      <c r="CM203" s="11">
        <v>0.99960000000000004</v>
      </c>
      <c r="CN203" s="11">
        <v>0.99960000000000004</v>
      </c>
      <c r="CO203" s="11">
        <v>0.99960000000000004</v>
      </c>
      <c r="CP203" s="11">
        <v>0.99960000000000004</v>
      </c>
      <c r="CQ203" s="11">
        <v>0.99960000000000004</v>
      </c>
      <c r="CR203" s="11">
        <v>0.99960000000000004</v>
      </c>
      <c r="CS203" s="11">
        <v>0.99960000000000004</v>
      </c>
      <c r="CT203" s="11">
        <v>0.99960000000000004</v>
      </c>
      <c r="CU203" s="11">
        <v>0.99960000000000004</v>
      </c>
      <c r="CV203" s="11">
        <v>0.99960000000000004</v>
      </c>
      <c r="CW203" s="11">
        <v>0.99960000000000004</v>
      </c>
      <c r="CX203" s="11">
        <v>0.99960000000000004</v>
      </c>
      <c r="CY203" s="11">
        <v>0.99960000000000004</v>
      </c>
      <c r="CZ203" s="11">
        <v>0.99960000000000004</v>
      </c>
      <c r="DA203" s="11">
        <v>0.99960000000000004</v>
      </c>
      <c r="DB203" s="11">
        <v>0.99960000000000004</v>
      </c>
    </row>
    <row r="204" spans="1:106" x14ac:dyDescent="0.25">
      <c r="A204" s="102">
        <v>112</v>
      </c>
      <c r="B204" s="11">
        <v>1</v>
      </c>
      <c r="C204" s="11">
        <v>1.0156000000000001</v>
      </c>
      <c r="D204" s="11">
        <v>1.0149999999999999</v>
      </c>
      <c r="E204" s="11">
        <v>1.0111000000000001</v>
      </c>
      <c r="F204" s="11">
        <v>1.0078</v>
      </c>
      <c r="G204" s="11">
        <v>1.0052000000000001</v>
      </c>
      <c r="H204" s="11">
        <v>1.0032000000000001</v>
      </c>
      <c r="I204" s="11">
        <v>1.0015000000000001</v>
      </c>
      <c r="J204" s="11">
        <v>1.0003</v>
      </c>
      <c r="K204" s="11">
        <v>0.99929999999999997</v>
      </c>
      <c r="L204" s="11">
        <v>0.99870000000000003</v>
      </c>
      <c r="M204" s="11">
        <v>0.99829999999999997</v>
      </c>
      <c r="N204" s="11">
        <v>0.99809999999999999</v>
      </c>
      <c r="O204" s="11">
        <v>0.99790000000000001</v>
      </c>
      <c r="P204" s="11">
        <v>0.99790000000000001</v>
      </c>
      <c r="Q204" s="11">
        <v>0.99970000000000003</v>
      </c>
      <c r="R204" s="11">
        <v>0.99970000000000003</v>
      </c>
      <c r="S204" s="11">
        <v>0.99970000000000003</v>
      </c>
      <c r="T204" s="11">
        <v>0.99970000000000003</v>
      </c>
      <c r="U204" s="11">
        <v>0.99970000000000003</v>
      </c>
      <c r="V204" s="11">
        <v>0.99970000000000003</v>
      </c>
      <c r="W204" s="11">
        <v>0.99970000000000003</v>
      </c>
      <c r="X204" s="11">
        <v>0.99970000000000003</v>
      </c>
      <c r="Y204" s="11">
        <v>0.99970000000000003</v>
      </c>
      <c r="Z204" s="11">
        <v>0.99970000000000003</v>
      </c>
      <c r="AA204" s="11">
        <v>0.99970000000000003</v>
      </c>
      <c r="AB204" s="11">
        <v>0.99970000000000003</v>
      </c>
      <c r="AC204" s="11">
        <v>0.99970000000000003</v>
      </c>
      <c r="AD204" s="11">
        <v>0.99970000000000003</v>
      </c>
      <c r="AE204" s="11">
        <v>0.99970000000000003</v>
      </c>
      <c r="AF204" s="11">
        <v>0.99970000000000003</v>
      </c>
      <c r="AG204" s="11">
        <v>0.99970000000000003</v>
      </c>
      <c r="AH204" s="11">
        <v>0.99970000000000003</v>
      </c>
      <c r="AI204" s="11">
        <v>0.99970000000000003</v>
      </c>
      <c r="AJ204" s="11">
        <v>0.99970000000000003</v>
      </c>
      <c r="AK204" s="11">
        <v>0.99970000000000003</v>
      </c>
      <c r="AL204" s="11">
        <v>0.99970000000000003</v>
      </c>
      <c r="AM204" s="11">
        <v>0.99970000000000003</v>
      </c>
      <c r="AN204" s="11">
        <v>0.99970000000000003</v>
      </c>
      <c r="AO204" s="11">
        <v>0.99970000000000003</v>
      </c>
      <c r="AP204" s="11">
        <v>0.99970000000000003</v>
      </c>
      <c r="AQ204" s="11">
        <v>0.99970000000000003</v>
      </c>
      <c r="AR204" s="11">
        <v>0.99970000000000003</v>
      </c>
      <c r="AS204" s="11">
        <v>0.99970000000000003</v>
      </c>
      <c r="AT204" s="11">
        <v>0.99970000000000003</v>
      </c>
      <c r="AU204" s="11">
        <v>0.99970000000000003</v>
      </c>
      <c r="AV204" s="11">
        <v>0.99970000000000003</v>
      </c>
      <c r="AW204" s="11">
        <v>0.99970000000000003</v>
      </c>
      <c r="AX204" s="11">
        <v>0.99970000000000003</v>
      </c>
      <c r="AY204" s="11">
        <v>0.99970000000000003</v>
      </c>
      <c r="AZ204" s="11">
        <v>0.99970000000000003</v>
      </c>
      <c r="BA204" s="11">
        <v>0.99970000000000003</v>
      </c>
      <c r="BB204" s="11">
        <v>0.99970000000000003</v>
      </c>
      <c r="BC204" s="11">
        <v>0.99970000000000003</v>
      </c>
      <c r="BD204" s="11">
        <v>0.99970000000000003</v>
      </c>
      <c r="BE204" s="11">
        <v>0.99970000000000003</v>
      </c>
      <c r="BF204" s="11">
        <v>0.99970000000000003</v>
      </c>
      <c r="BG204" s="11">
        <v>0.99970000000000003</v>
      </c>
      <c r="BH204" s="11">
        <v>0.99970000000000003</v>
      </c>
      <c r="BI204" s="11">
        <v>0.99970000000000003</v>
      </c>
      <c r="BJ204" s="11">
        <v>0.99970000000000003</v>
      </c>
      <c r="BK204" s="11">
        <v>0.99970000000000003</v>
      </c>
      <c r="BL204" s="11">
        <v>0.99970000000000003</v>
      </c>
      <c r="BM204" s="11">
        <v>0.99970000000000003</v>
      </c>
      <c r="BN204" s="11">
        <v>0.99970000000000003</v>
      </c>
      <c r="BO204" s="11">
        <v>0.99970000000000003</v>
      </c>
      <c r="BP204" s="11">
        <v>0.99970000000000003</v>
      </c>
      <c r="BQ204" s="11">
        <v>0.99970000000000003</v>
      </c>
      <c r="BR204" s="11">
        <v>0.99970000000000003</v>
      </c>
      <c r="BS204" s="11">
        <v>0.99970000000000003</v>
      </c>
      <c r="BT204" s="11">
        <v>0.99970000000000003</v>
      </c>
      <c r="BU204" s="11">
        <v>0.99970000000000003</v>
      </c>
      <c r="BV204" s="11">
        <v>0.99970000000000003</v>
      </c>
      <c r="BW204" s="11">
        <v>0.99970000000000003</v>
      </c>
      <c r="BX204" s="11">
        <v>0.99970000000000003</v>
      </c>
      <c r="BY204" s="11">
        <v>0.99970000000000003</v>
      </c>
      <c r="BZ204" s="11">
        <v>0.99970000000000003</v>
      </c>
      <c r="CA204" s="11">
        <v>0.99970000000000003</v>
      </c>
      <c r="CB204" s="11">
        <v>0.99970000000000003</v>
      </c>
      <c r="CC204" s="11">
        <v>0.99970000000000003</v>
      </c>
      <c r="CD204" s="11">
        <v>0.99970000000000003</v>
      </c>
      <c r="CE204" s="11">
        <v>0.99970000000000003</v>
      </c>
      <c r="CF204" s="11">
        <v>0.99970000000000003</v>
      </c>
      <c r="CG204" s="11">
        <v>0.99970000000000003</v>
      </c>
      <c r="CH204" s="11">
        <v>0.99970000000000003</v>
      </c>
      <c r="CI204" s="11">
        <v>0.99970000000000003</v>
      </c>
      <c r="CJ204" s="11">
        <v>0.99970000000000003</v>
      </c>
      <c r="CK204" s="11">
        <v>0.99970000000000003</v>
      </c>
      <c r="CL204" s="11">
        <v>0.99970000000000003</v>
      </c>
      <c r="CM204" s="11">
        <v>0.99970000000000003</v>
      </c>
      <c r="CN204" s="11">
        <v>0.99970000000000003</v>
      </c>
      <c r="CO204" s="11">
        <v>0.99970000000000003</v>
      </c>
      <c r="CP204" s="11">
        <v>0.99970000000000003</v>
      </c>
      <c r="CQ204" s="11">
        <v>0.99970000000000003</v>
      </c>
      <c r="CR204" s="11">
        <v>0.99970000000000003</v>
      </c>
      <c r="CS204" s="11">
        <v>0.99970000000000003</v>
      </c>
      <c r="CT204" s="11">
        <v>0.99970000000000003</v>
      </c>
      <c r="CU204" s="11">
        <v>0.99970000000000003</v>
      </c>
      <c r="CV204" s="11">
        <v>0.99970000000000003</v>
      </c>
      <c r="CW204" s="11">
        <v>0.99970000000000003</v>
      </c>
      <c r="CX204" s="11">
        <v>0.99970000000000003</v>
      </c>
      <c r="CY204" s="11">
        <v>0.99970000000000003</v>
      </c>
      <c r="CZ204" s="11">
        <v>0.99970000000000003</v>
      </c>
      <c r="DA204" s="11">
        <v>0.99970000000000003</v>
      </c>
      <c r="DB204" s="11">
        <v>0.99970000000000003</v>
      </c>
    </row>
    <row r="205" spans="1:106" x14ac:dyDescent="0.25">
      <c r="A205" s="102">
        <v>113</v>
      </c>
      <c r="B205" s="11">
        <v>1</v>
      </c>
      <c r="C205" s="11">
        <v>1.0132000000000001</v>
      </c>
      <c r="D205" s="11">
        <v>1.0129999999999999</v>
      </c>
      <c r="E205" s="11">
        <v>1.0125999999999999</v>
      </c>
      <c r="F205" s="11">
        <v>1.0092000000000001</v>
      </c>
      <c r="G205" s="11">
        <v>1.0064</v>
      </c>
      <c r="H205" s="11">
        <v>1.0042</v>
      </c>
      <c r="I205" s="11">
        <v>1.0023</v>
      </c>
      <c r="J205" s="11">
        <v>1.0008999999999999</v>
      </c>
      <c r="K205" s="11">
        <v>0.99980000000000002</v>
      </c>
      <c r="L205" s="11">
        <v>0.999</v>
      </c>
      <c r="M205" s="11">
        <v>0.99850000000000005</v>
      </c>
      <c r="N205" s="11">
        <v>0.99819999999999998</v>
      </c>
      <c r="O205" s="11">
        <v>0.99809999999999999</v>
      </c>
      <c r="P205" s="11">
        <v>0.998</v>
      </c>
      <c r="Q205" s="11">
        <v>0.99980000000000002</v>
      </c>
      <c r="R205" s="11">
        <v>0.99980000000000002</v>
      </c>
      <c r="S205" s="11">
        <v>0.99980000000000002</v>
      </c>
      <c r="T205" s="11">
        <v>0.99980000000000002</v>
      </c>
      <c r="U205" s="11">
        <v>0.99980000000000002</v>
      </c>
      <c r="V205" s="11">
        <v>0.99980000000000002</v>
      </c>
      <c r="W205" s="11">
        <v>0.99980000000000002</v>
      </c>
      <c r="X205" s="11">
        <v>0.99980000000000002</v>
      </c>
      <c r="Y205" s="11">
        <v>0.99980000000000002</v>
      </c>
      <c r="Z205" s="11">
        <v>0.99980000000000002</v>
      </c>
      <c r="AA205" s="11">
        <v>0.99980000000000002</v>
      </c>
      <c r="AB205" s="11">
        <v>0.99980000000000002</v>
      </c>
      <c r="AC205" s="11">
        <v>0.99980000000000002</v>
      </c>
      <c r="AD205" s="11">
        <v>0.99980000000000002</v>
      </c>
      <c r="AE205" s="11">
        <v>0.99980000000000002</v>
      </c>
      <c r="AF205" s="11">
        <v>0.99980000000000002</v>
      </c>
      <c r="AG205" s="11">
        <v>0.99980000000000002</v>
      </c>
      <c r="AH205" s="11">
        <v>0.99980000000000002</v>
      </c>
      <c r="AI205" s="11">
        <v>0.99980000000000002</v>
      </c>
      <c r="AJ205" s="11">
        <v>0.99980000000000002</v>
      </c>
      <c r="AK205" s="11">
        <v>0.99980000000000002</v>
      </c>
      <c r="AL205" s="11">
        <v>0.99980000000000002</v>
      </c>
      <c r="AM205" s="11">
        <v>0.99980000000000002</v>
      </c>
      <c r="AN205" s="11">
        <v>0.99980000000000002</v>
      </c>
      <c r="AO205" s="11">
        <v>0.99980000000000002</v>
      </c>
      <c r="AP205" s="11">
        <v>0.99980000000000002</v>
      </c>
      <c r="AQ205" s="11">
        <v>0.99980000000000002</v>
      </c>
      <c r="AR205" s="11">
        <v>0.99980000000000002</v>
      </c>
      <c r="AS205" s="11">
        <v>0.99980000000000002</v>
      </c>
      <c r="AT205" s="11">
        <v>0.99980000000000002</v>
      </c>
      <c r="AU205" s="11">
        <v>0.99980000000000002</v>
      </c>
      <c r="AV205" s="11">
        <v>0.99980000000000002</v>
      </c>
      <c r="AW205" s="11">
        <v>0.99980000000000002</v>
      </c>
      <c r="AX205" s="11">
        <v>0.99980000000000002</v>
      </c>
      <c r="AY205" s="11">
        <v>0.99980000000000002</v>
      </c>
      <c r="AZ205" s="11">
        <v>0.99980000000000002</v>
      </c>
      <c r="BA205" s="11">
        <v>0.99980000000000002</v>
      </c>
      <c r="BB205" s="11">
        <v>0.99980000000000002</v>
      </c>
      <c r="BC205" s="11">
        <v>0.99980000000000002</v>
      </c>
      <c r="BD205" s="11">
        <v>0.99980000000000002</v>
      </c>
      <c r="BE205" s="11">
        <v>0.99980000000000002</v>
      </c>
      <c r="BF205" s="11">
        <v>0.99980000000000002</v>
      </c>
      <c r="BG205" s="11">
        <v>0.99980000000000002</v>
      </c>
      <c r="BH205" s="11">
        <v>0.99980000000000002</v>
      </c>
      <c r="BI205" s="11">
        <v>0.99980000000000002</v>
      </c>
      <c r="BJ205" s="11">
        <v>0.99980000000000002</v>
      </c>
      <c r="BK205" s="11">
        <v>0.99980000000000002</v>
      </c>
      <c r="BL205" s="11">
        <v>0.99980000000000002</v>
      </c>
      <c r="BM205" s="11">
        <v>0.99980000000000002</v>
      </c>
      <c r="BN205" s="11">
        <v>0.99980000000000002</v>
      </c>
      <c r="BO205" s="11">
        <v>0.99980000000000002</v>
      </c>
      <c r="BP205" s="11">
        <v>0.99980000000000002</v>
      </c>
      <c r="BQ205" s="11">
        <v>0.99980000000000002</v>
      </c>
      <c r="BR205" s="11">
        <v>0.99980000000000002</v>
      </c>
      <c r="BS205" s="11">
        <v>0.99980000000000002</v>
      </c>
      <c r="BT205" s="11">
        <v>0.99980000000000002</v>
      </c>
      <c r="BU205" s="11">
        <v>0.99980000000000002</v>
      </c>
      <c r="BV205" s="11">
        <v>0.99980000000000002</v>
      </c>
      <c r="BW205" s="11">
        <v>0.99980000000000002</v>
      </c>
      <c r="BX205" s="11">
        <v>0.99980000000000002</v>
      </c>
      <c r="BY205" s="11">
        <v>0.99980000000000002</v>
      </c>
      <c r="BZ205" s="11">
        <v>0.99980000000000002</v>
      </c>
      <c r="CA205" s="11">
        <v>0.99980000000000002</v>
      </c>
      <c r="CB205" s="11">
        <v>0.99980000000000002</v>
      </c>
      <c r="CC205" s="11">
        <v>0.99980000000000002</v>
      </c>
      <c r="CD205" s="11">
        <v>0.99980000000000002</v>
      </c>
      <c r="CE205" s="11">
        <v>0.99980000000000002</v>
      </c>
      <c r="CF205" s="11">
        <v>0.99980000000000002</v>
      </c>
      <c r="CG205" s="11">
        <v>0.99980000000000002</v>
      </c>
      <c r="CH205" s="11">
        <v>0.99980000000000002</v>
      </c>
      <c r="CI205" s="11">
        <v>0.99980000000000002</v>
      </c>
      <c r="CJ205" s="11">
        <v>0.99980000000000002</v>
      </c>
      <c r="CK205" s="11">
        <v>0.99980000000000002</v>
      </c>
      <c r="CL205" s="11">
        <v>0.99980000000000002</v>
      </c>
      <c r="CM205" s="11">
        <v>0.99980000000000002</v>
      </c>
      <c r="CN205" s="11">
        <v>0.99980000000000002</v>
      </c>
      <c r="CO205" s="11">
        <v>0.99980000000000002</v>
      </c>
      <c r="CP205" s="11">
        <v>0.99980000000000002</v>
      </c>
      <c r="CQ205" s="11">
        <v>0.99980000000000002</v>
      </c>
      <c r="CR205" s="11">
        <v>0.99980000000000002</v>
      </c>
      <c r="CS205" s="11">
        <v>0.99980000000000002</v>
      </c>
      <c r="CT205" s="11">
        <v>0.99980000000000002</v>
      </c>
      <c r="CU205" s="11">
        <v>0.99980000000000002</v>
      </c>
      <c r="CV205" s="11">
        <v>0.99980000000000002</v>
      </c>
      <c r="CW205" s="11">
        <v>0.99980000000000002</v>
      </c>
      <c r="CX205" s="11">
        <v>0.99980000000000002</v>
      </c>
      <c r="CY205" s="11">
        <v>0.99980000000000002</v>
      </c>
      <c r="CZ205" s="11">
        <v>0.99980000000000002</v>
      </c>
      <c r="DA205" s="11">
        <v>0.99980000000000002</v>
      </c>
      <c r="DB205" s="11">
        <v>0.99980000000000002</v>
      </c>
    </row>
    <row r="206" spans="1:106" x14ac:dyDescent="0.25">
      <c r="A206" s="102">
        <v>114</v>
      </c>
      <c r="B206" s="11">
        <v>1</v>
      </c>
      <c r="C206" s="11">
        <v>1.0107999999999999</v>
      </c>
      <c r="D206" s="11">
        <v>1.0109999999999999</v>
      </c>
      <c r="E206" s="11">
        <v>1.0109999999999999</v>
      </c>
      <c r="F206" s="11">
        <v>1.0105999999999999</v>
      </c>
      <c r="G206" s="11">
        <v>1.0077</v>
      </c>
      <c r="H206" s="11">
        <v>1.0052000000000001</v>
      </c>
      <c r="I206" s="11">
        <v>1.0032000000000001</v>
      </c>
      <c r="J206" s="11">
        <v>1.0015000000000001</v>
      </c>
      <c r="K206" s="11">
        <v>1.0003</v>
      </c>
      <c r="L206" s="11">
        <v>0.99929999999999997</v>
      </c>
      <c r="M206" s="11">
        <v>0.99870000000000003</v>
      </c>
      <c r="N206" s="11">
        <v>0.99829999999999997</v>
      </c>
      <c r="O206" s="11">
        <v>0.99809999999999999</v>
      </c>
      <c r="P206" s="11">
        <v>0.99809999999999999</v>
      </c>
      <c r="Q206" s="11">
        <v>0.99990000000000001</v>
      </c>
      <c r="R206" s="11">
        <v>0.99990000000000001</v>
      </c>
      <c r="S206" s="11">
        <v>0.99990000000000001</v>
      </c>
      <c r="T206" s="11">
        <v>0.99990000000000001</v>
      </c>
      <c r="U206" s="11">
        <v>0.99990000000000001</v>
      </c>
      <c r="V206" s="11">
        <v>0.99990000000000001</v>
      </c>
      <c r="W206" s="11">
        <v>0.99990000000000001</v>
      </c>
      <c r="X206" s="11">
        <v>0.99990000000000001</v>
      </c>
      <c r="Y206" s="11">
        <v>0.99990000000000001</v>
      </c>
      <c r="Z206" s="11">
        <v>0.99990000000000001</v>
      </c>
      <c r="AA206" s="11">
        <v>0.99990000000000001</v>
      </c>
      <c r="AB206" s="11">
        <v>0.99990000000000001</v>
      </c>
      <c r="AC206" s="11">
        <v>0.99990000000000001</v>
      </c>
      <c r="AD206" s="11">
        <v>0.99990000000000001</v>
      </c>
      <c r="AE206" s="11">
        <v>0.99990000000000001</v>
      </c>
      <c r="AF206" s="11">
        <v>0.99990000000000001</v>
      </c>
      <c r="AG206" s="11">
        <v>0.99990000000000001</v>
      </c>
      <c r="AH206" s="11">
        <v>0.99990000000000001</v>
      </c>
      <c r="AI206" s="11">
        <v>0.99990000000000001</v>
      </c>
      <c r="AJ206" s="11">
        <v>0.99990000000000001</v>
      </c>
      <c r="AK206" s="11">
        <v>0.99990000000000001</v>
      </c>
      <c r="AL206" s="11">
        <v>0.99990000000000001</v>
      </c>
      <c r="AM206" s="11">
        <v>0.99990000000000001</v>
      </c>
      <c r="AN206" s="11">
        <v>0.99990000000000001</v>
      </c>
      <c r="AO206" s="11">
        <v>0.99990000000000001</v>
      </c>
      <c r="AP206" s="11">
        <v>0.99990000000000001</v>
      </c>
      <c r="AQ206" s="11">
        <v>0.99990000000000001</v>
      </c>
      <c r="AR206" s="11">
        <v>0.99990000000000001</v>
      </c>
      <c r="AS206" s="11">
        <v>0.99990000000000001</v>
      </c>
      <c r="AT206" s="11">
        <v>0.99990000000000001</v>
      </c>
      <c r="AU206" s="11">
        <v>0.99990000000000001</v>
      </c>
      <c r="AV206" s="11">
        <v>0.99990000000000001</v>
      </c>
      <c r="AW206" s="11">
        <v>0.99990000000000001</v>
      </c>
      <c r="AX206" s="11">
        <v>0.99990000000000001</v>
      </c>
      <c r="AY206" s="11">
        <v>0.99990000000000001</v>
      </c>
      <c r="AZ206" s="11">
        <v>0.99990000000000001</v>
      </c>
      <c r="BA206" s="11">
        <v>0.99990000000000001</v>
      </c>
      <c r="BB206" s="11">
        <v>0.99990000000000001</v>
      </c>
      <c r="BC206" s="11">
        <v>0.99990000000000001</v>
      </c>
      <c r="BD206" s="11">
        <v>0.99990000000000001</v>
      </c>
      <c r="BE206" s="11">
        <v>0.99990000000000001</v>
      </c>
      <c r="BF206" s="11">
        <v>0.99990000000000001</v>
      </c>
      <c r="BG206" s="11">
        <v>0.99990000000000001</v>
      </c>
      <c r="BH206" s="11">
        <v>0.99990000000000001</v>
      </c>
      <c r="BI206" s="11">
        <v>0.99990000000000001</v>
      </c>
      <c r="BJ206" s="11">
        <v>0.99990000000000001</v>
      </c>
      <c r="BK206" s="11">
        <v>0.99990000000000001</v>
      </c>
      <c r="BL206" s="11">
        <v>0.99990000000000001</v>
      </c>
      <c r="BM206" s="11">
        <v>0.99990000000000001</v>
      </c>
      <c r="BN206" s="11">
        <v>0.99990000000000001</v>
      </c>
      <c r="BO206" s="11">
        <v>0.99990000000000001</v>
      </c>
      <c r="BP206" s="11">
        <v>0.99990000000000001</v>
      </c>
      <c r="BQ206" s="11">
        <v>0.99990000000000001</v>
      </c>
      <c r="BR206" s="11">
        <v>0.99990000000000001</v>
      </c>
      <c r="BS206" s="11">
        <v>0.99990000000000001</v>
      </c>
      <c r="BT206" s="11">
        <v>0.99990000000000001</v>
      </c>
      <c r="BU206" s="11">
        <v>0.99990000000000001</v>
      </c>
      <c r="BV206" s="11">
        <v>0.99990000000000001</v>
      </c>
      <c r="BW206" s="11">
        <v>0.99990000000000001</v>
      </c>
      <c r="BX206" s="11">
        <v>0.99990000000000001</v>
      </c>
      <c r="BY206" s="11">
        <v>0.99990000000000001</v>
      </c>
      <c r="BZ206" s="11">
        <v>0.99990000000000001</v>
      </c>
      <c r="CA206" s="11">
        <v>0.99990000000000001</v>
      </c>
      <c r="CB206" s="11">
        <v>0.99990000000000001</v>
      </c>
      <c r="CC206" s="11">
        <v>0.99990000000000001</v>
      </c>
      <c r="CD206" s="11">
        <v>0.99990000000000001</v>
      </c>
      <c r="CE206" s="11">
        <v>0.99990000000000001</v>
      </c>
      <c r="CF206" s="11">
        <v>0.99990000000000001</v>
      </c>
      <c r="CG206" s="11">
        <v>0.99990000000000001</v>
      </c>
      <c r="CH206" s="11">
        <v>0.99990000000000001</v>
      </c>
      <c r="CI206" s="11">
        <v>0.99990000000000001</v>
      </c>
      <c r="CJ206" s="11">
        <v>0.99990000000000001</v>
      </c>
      <c r="CK206" s="11">
        <v>0.99990000000000001</v>
      </c>
      <c r="CL206" s="11">
        <v>0.99990000000000001</v>
      </c>
      <c r="CM206" s="11">
        <v>0.99990000000000001</v>
      </c>
      <c r="CN206" s="11">
        <v>0.99990000000000001</v>
      </c>
      <c r="CO206" s="11">
        <v>0.99990000000000001</v>
      </c>
      <c r="CP206" s="11">
        <v>0.99990000000000001</v>
      </c>
      <c r="CQ206" s="11">
        <v>0.99990000000000001</v>
      </c>
      <c r="CR206" s="11">
        <v>0.99990000000000001</v>
      </c>
      <c r="CS206" s="11">
        <v>0.99990000000000001</v>
      </c>
      <c r="CT206" s="11">
        <v>0.99990000000000001</v>
      </c>
      <c r="CU206" s="11">
        <v>0.99990000000000001</v>
      </c>
      <c r="CV206" s="11">
        <v>0.99990000000000001</v>
      </c>
      <c r="CW206" s="11">
        <v>0.99990000000000001</v>
      </c>
      <c r="CX206" s="11">
        <v>0.99990000000000001</v>
      </c>
      <c r="CY206" s="11">
        <v>0.99990000000000001</v>
      </c>
      <c r="CZ206" s="11">
        <v>0.99990000000000001</v>
      </c>
      <c r="DA206" s="11">
        <v>0.99990000000000001</v>
      </c>
      <c r="DB206" s="11">
        <v>0.99990000000000001</v>
      </c>
    </row>
    <row r="207" spans="1:106" s="51" customFormat="1" x14ac:dyDescent="0.25">
      <c r="A207" s="105">
        <v>115</v>
      </c>
      <c r="B207" s="109">
        <v>1</v>
      </c>
      <c r="C207" s="109">
        <v>1.0084</v>
      </c>
      <c r="D207" s="109">
        <v>1.0091000000000001</v>
      </c>
      <c r="E207" s="109">
        <v>1.0094000000000001</v>
      </c>
      <c r="F207" s="109">
        <v>1.0094000000000001</v>
      </c>
      <c r="G207" s="109">
        <v>1.0089999999999999</v>
      </c>
      <c r="H207" s="109">
        <v>1.0063</v>
      </c>
      <c r="I207" s="109">
        <v>1.004</v>
      </c>
      <c r="J207" s="109">
        <v>1.0022</v>
      </c>
      <c r="K207" s="109">
        <v>1.0007999999999999</v>
      </c>
      <c r="L207" s="109">
        <v>0.99970000000000003</v>
      </c>
      <c r="M207" s="109">
        <v>0.999</v>
      </c>
      <c r="N207" s="109">
        <v>0.99850000000000005</v>
      </c>
      <c r="O207" s="109">
        <v>0.99819999999999998</v>
      </c>
      <c r="P207" s="109">
        <v>0.99809999999999999</v>
      </c>
      <c r="Q207" s="109">
        <v>1</v>
      </c>
      <c r="R207" s="109">
        <v>1</v>
      </c>
      <c r="S207" s="109">
        <v>1</v>
      </c>
      <c r="T207" s="109">
        <v>1</v>
      </c>
      <c r="U207" s="109">
        <v>1</v>
      </c>
      <c r="V207" s="109">
        <v>1</v>
      </c>
      <c r="W207" s="109">
        <v>1</v>
      </c>
      <c r="X207" s="109">
        <v>1</v>
      </c>
      <c r="Y207" s="109">
        <v>1</v>
      </c>
      <c r="Z207" s="109">
        <v>1</v>
      </c>
      <c r="AA207" s="109">
        <v>1</v>
      </c>
      <c r="AB207" s="109">
        <v>1</v>
      </c>
      <c r="AC207" s="109">
        <v>1</v>
      </c>
      <c r="AD207" s="109">
        <v>1</v>
      </c>
      <c r="AE207" s="109">
        <v>1</v>
      </c>
      <c r="AF207" s="109">
        <v>1</v>
      </c>
      <c r="AG207" s="109">
        <v>1</v>
      </c>
      <c r="AH207" s="109">
        <v>1</v>
      </c>
      <c r="AI207" s="109">
        <v>1</v>
      </c>
      <c r="AJ207" s="109">
        <v>1</v>
      </c>
      <c r="AK207" s="109">
        <v>1</v>
      </c>
      <c r="AL207" s="109">
        <v>1</v>
      </c>
      <c r="AM207" s="109">
        <v>1</v>
      </c>
      <c r="AN207" s="109">
        <v>1</v>
      </c>
      <c r="AO207" s="109">
        <v>1</v>
      </c>
      <c r="AP207" s="109">
        <v>1</v>
      </c>
      <c r="AQ207" s="109">
        <v>1</v>
      </c>
      <c r="AR207" s="109">
        <v>1</v>
      </c>
      <c r="AS207" s="109">
        <v>1</v>
      </c>
      <c r="AT207" s="109">
        <v>1</v>
      </c>
      <c r="AU207" s="109">
        <v>1</v>
      </c>
      <c r="AV207" s="109">
        <v>1</v>
      </c>
      <c r="AW207" s="109">
        <v>1</v>
      </c>
      <c r="AX207" s="109">
        <v>1</v>
      </c>
      <c r="AY207" s="109">
        <v>1</v>
      </c>
      <c r="AZ207" s="109">
        <v>1</v>
      </c>
      <c r="BA207" s="109">
        <v>1</v>
      </c>
      <c r="BB207" s="109">
        <v>1</v>
      </c>
      <c r="BC207" s="109">
        <v>1</v>
      </c>
      <c r="BD207" s="109">
        <v>1</v>
      </c>
      <c r="BE207" s="109">
        <v>1</v>
      </c>
      <c r="BF207" s="109">
        <v>1</v>
      </c>
      <c r="BG207" s="109">
        <v>1</v>
      </c>
      <c r="BH207" s="109">
        <v>1</v>
      </c>
      <c r="BI207" s="106">
        <v>1</v>
      </c>
      <c r="BJ207" s="106">
        <v>1</v>
      </c>
      <c r="BK207" s="106">
        <v>1</v>
      </c>
      <c r="BL207" s="106">
        <v>1</v>
      </c>
      <c r="BM207" s="106">
        <v>1</v>
      </c>
      <c r="BN207" s="106">
        <v>1</v>
      </c>
      <c r="BO207" s="106">
        <v>1</v>
      </c>
      <c r="BP207" s="106">
        <v>1</v>
      </c>
      <c r="BQ207" s="106">
        <v>1</v>
      </c>
      <c r="BR207" s="106">
        <v>1</v>
      </c>
      <c r="BS207" s="106">
        <v>1</v>
      </c>
      <c r="BT207" s="106">
        <v>1</v>
      </c>
      <c r="BU207" s="106">
        <v>1</v>
      </c>
      <c r="BV207" s="106">
        <v>1</v>
      </c>
      <c r="BW207" s="106">
        <v>1</v>
      </c>
      <c r="BX207" s="106">
        <v>1</v>
      </c>
      <c r="BY207" s="106">
        <v>1</v>
      </c>
      <c r="BZ207" s="106">
        <v>1</v>
      </c>
      <c r="CA207" s="106">
        <v>1</v>
      </c>
      <c r="CB207" s="106">
        <v>1</v>
      </c>
      <c r="CC207" s="106">
        <v>1</v>
      </c>
      <c r="CD207" s="106">
        <v>1</v>
      </c>
      <c r="CE207" s="106">
        <v>1</v>
      </c>
      <c r="CF207" s="106">
        <v>1</v>
      </c>
      <c r="CG207" s="106">
        <v>1</v>
      </c>
      <c r="CH207" s="106">
        <v>1</v>
      </c>
      <c r="CI207" s="106">
        <v>1</v>
      </c>
      <c r="CJ207" s="106">
        <v>1</v>
      </c>
      <c r="CK207" s="106">
        <v>1</v>
      </c>
      <c r="CL207" s="106">
        <v>1</v>
      </c>
      <c r="CM207" s="106">
        <v>1</v>
      </c>
      <c r="CN207" s="106">
        <v>1</v>
      </c>
      <c r="CO207" s="106">
        <v>1</v>
      </c>
      <c r="CP207" s="106">
        <v>1</v>
      </c>
      <c r="CQ207" s="106">
        <v>1</v>
      </c>
      <c r="CR207" s="106">
        <v>1</v>
      </c>
      <c r="CS207" s="106">
        <v>1</v>
      </c>
      <c r="CT207" s="106">
        <v>1</v>
      </c>
      <c r="CU207" s="106">
        <v>1</v>
      </c>
      <c r="CV207" s="106">
        <v>1</v>
      </c>
      <c r="CW207" s="106">
        <v>1</v>
      </c>
      <c r="CX207" s="106">
        <v>1</v>
      </c>
      <c r="CY207" s="106">
        <v>1</v>
      </c>
      <c r="CZ207" s="106">
        <v>1</v>
      </c>
      <c r="DA207" s="106">
        <v>1</v>
      </c>
      <c r="DB207" s="106">
        <v>1</v>
      </c>
    </row>
    <row r="208" spans="1:106" x14ac:dyDescent="0.25"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</row>
    <row r="209" spans="1:106" ht="13" x14ac:dyDescent="0.3">
      <c r="A209" s="100" t="s">
        <v>123</v>
      </c>
    </row>
    <row r="210" spans="1:106" s="51" customFormat="1" x14ac:dyDescent="0.25">
      <c r="A210" s="101" t="s">
        <v>109</v>
      </c>
      <c r="B210" s="51">
        <v>2025</v>
      </c>
      <c r="C210" s="51">
        <v>2026</v>
      </c>
      <c r="D210" s="51">
        <v>2027</v>
      </c>
      <c r="E210" s="51">
        <v>2028</v>
      </c>
      <c r="F210" s="51">
        <v>2029</v>
      </c>
      <c r="G210" s="51">
        <v>2030</v>
      </c>
      <c r="H210" s="51">
        <v>2031</v>
      </c>
      <c r="I210" s="51">
        <v>2032</v>
      </c>
      <c r="J210" s="51">
        <v>2033</v>
      </c>
      <c r="K210" s="51">
        <v>2034</v>
      </c>
      <c r="L210" s="51">
        <v>2035</v>
      </c>
      <c r="M210" s="51">
        <v>2036</v>
      </c>
      <c r="N210" s="51">
        <v>2037</v>
      </c>
      <c r="O210" s="51">
        <v>2038</v>
      </c>
      <c r="P210" s="51">
        <v>2039</v>
      </c>
      <c r="Q210" s="51">
        <v>2040</v>
      </c>
      <c r="R210" s="51">
        <v>2041</v>
      </c>
      <c r="S210" s="51">
        <v>2042</v>
      </c>
      <c r="T210" s="51">
        <v>2043</v>
      </c>
      <c r="U210" s="51">
        <v>2044</v>
      </c>
      <c r="V210" s="51">
        <v>2045</v>
      </c>
      <c r="W210" s="51">
        <v>2046</v>
      </c>
      <c r="X210" s="51">
        <v>2047</v>
      </c>
      <c r="Y210" s="51">
        <v>2048</v>
      </c>
      <c r="Z210" s="51">
        <v>2049</v>
      </c>
      <c r="AA210" s="51">
        <v>2050</v>
      </c>
      <c r="AB210" s="51">
        <v>2051</v>
      </c>
      <c r="AC210" s="51">
        <v>2052</v>
      </c>
      <c r="AD210" s="51">
        <v>2053</v>
      </c>
      <c r="AE210" s="51">
        <v>2054</v>
      </c>
      <c r="AF210" s="51">
        <v>2055</v>
      </c>
      <c r="AG210" s="51">
        <v>2056</v>
      </c>
      <c r="AH210" s="51">
        <v>2057</v>
      </c>
      <c r="AI210" s="51">
        <v>2058</v>
      </c>
      <c r="AJ210" s="51">
        <v>2059</v>
      </c>
      <c r="AK210" s="51">
        <v>2060</v>
      </c>
      <c r="AL210" s="51">
        <v>2061</v>
      </c>
      <c r="AM210" s="51">
        <v>2062</v>
      </c>
      <c r="AN210" s="51">
        <v>2063</v>
      </c>
      <c r="AO210" s="51">
        <v>2064</v>
      </c>
      <c r="AP210" s="51">
        <v>2065</v>
      </c>
      <c r="AQ210" s="51">
        <v>2066</v>
      </c>
      <c r="AR210" s="51">
        <v>2067</v>
      </c>
      <c r="AS210" s="51">
        <v>2068</v>
      </c>
      <c r="AT210" s="51">
        <v>2069</v>
      </c>
      <c r="AU210" s="51">
        <v>2070</v>
      </c>
      <c r="AV210" s="51">
        <v>2071</v>
      </c>
      <c r="AW210" s="51">
        <v>2072</v>
      </c>
      <c r="AX210" s="51">
        <v>2073</v>
      </c>
      <c r="AY210" s="51">
        <v>2074</v>
      </c>
      <c r="AZ210" s="51">
        <v>2075</v>
      </c>
      <c r="BA210" s="51">
        <v>2076</v>
      </c>
      <c r="BB210" s="51">
        <v>2077</v>
      </c>
      <c r="BC210" s="51">
        <v>2078</v>
      </c>
      <c r="BD210" s="51">
        <v>2079</v>
      </c>
      <c r="BE210" s="51">
        <v>2080</v>
      </c>
      <c r="BF210" s="51">
        <v>2081</v>
      </c>
      <c r="BG210" s="51">
        <v>2082</v>
      </c>
      <c r="BH210" s="51">
        <v>2083</v>
      </c>
      <c r="BI210" s="51">
        <v>2084</v>
      </c>
      <c r="BJ210" s="51">
        <v>2085</v>
      </c>
      <c r="BK210" s="51">
        <v>2086</v>
      </c>
      <c r="BL210" s="51">
        <v>2087</v>
      </c>
      <c r="BM210" s="51">
        <v>2088</v>
      </c>
      <c r="BN210" s="51">
        <v>2089</v>
      </c>
      <c r="BO210" s="51">
        <v>2090</v>
      </c>
      <c r="BP210" s="51">
        <v>2091</v>
      </c>
      <c r="BQ210" s="51">
        <v>2092</v>
      </c>
      <c r="BR210" s="51">
        <v>2093</v>
      </c>
      <c r="BS210" s="51">
        <v>2094</v>
      </c>
      <c r="BT210" s="51">
        <v>2095</v>
      </c>
      <c r="BU210" s="51">
        <v>2096</v>
      </c>
      <c r="BV210" s="51">
        <v>2097</v>
      </c>
      <c r="BW210" s="51">
        <v>2098</v>
      </c>
      <c r="BX210" s="51">
        <v>2099</v>
      </c>
      <c r="BY210" s="51">
        <v>2100</v>
      </c>
      <c r="BZ210" s="51">
        <v>2101</v>
      </c>
      <c r="CA210" s="51">
        <v>2102</v>
      </c>
      <c r="CB210" s="51">
        <v>2103</v>
      </c>
      <c r="CC210" s="51">
        <v>2104</v>
      </c>
      <c r="CD210" s="51">
        <v>2105</v>
      </c>
      <c r="CE210" s="51">
        <v>2106</v>
      </c>
      <c r="CF210" s="51">
        <v>2107</v>
      </c>
      <c r="CG210" s="51">
        <v>2108</v>
      </c>
      <c r="CH210" s="51">
        <v>2109</v>
      </c>
      <c r="CI210" s="51">
        <v>2110</v>
      </c>
      <c r="CJ210" s="51">
        <v>2111</v>
      </c>
      <c r="CK210" s="51">
        <v>2112</v>
      </c>
      <c r="CL210" s="51">
        <v>2113</v>
      </c>
      <c r="CM210" s="51">
        <v>2114</v>
      </c>
      <c r="CN210" s="51">
        <v>2115</v>
      </c>
      <c r="CO210" s="51">
        <v>2116</v>
      </c>
      <c r="CP210" s="51">
        <v>2117</v>
      </c>
      <c r="CQ210" s="51">
        <v>2118</v>
      </c>
      <c r="CR210" s="51">
        <v>2119</v>
      </c>
      <c r="CS210" s="51">
        <v>2120</v>
      </c>
      <c r="CT210" s="51">
        <v>2121</v>
      </c>
      <c r="CU210" s="51">
        <v>2122</v>
      </c>
      <c r="CV210" s="51">
        <v>2123</v>
      </c>
      <c r="CW210" s="51">
        <v>2124</v>
      </c>
      <c r="CX210" s="51">
        <v>2125</v>
      </c>
      <c r="CY210" s="51">
        <v>2126</v>
      </c>
      <c r="CZ210" s="51">
        <v>2127</v>
      </c>
      <c r="DA210" s="51">
        <v>2128</v>
      </c>
      <c r="DB210" s="51">
        <v>2129</v>
      </c>
    </row>
    <row r="211" spans="1:106" x14ac:dyDescent="0.25">
      <c r="A211" s="102">
        <v>0</v>
      </c>
      <c r="B211" s="11">
        <v>1</v>
      </c>
      <c r="C211" s="11">
        <v>0.96930000000000005</v>
      </c>
      <c r="D211" s="11">
        <v>0.9667</v>
      </c>
      <c r="E211" s="11">
        <v>0.96450000000000002</v>
      </c>
      <c r="F211" s="11">
        <v>0.96299999999999997</v>
      </c>
      <c r="G211" s="11">
        <v>0.96250000000000002</v>
      </c>
      <c r="H211" s="11">
        <v>0.96250000000000002</v>
      </c>
      <c r="I211" s="11">
        <v>0.96250000000000002</v>
      </c>
      <c r="J211" s="11">
        <v>0.96250000000000002</v>
      </c>
      <c r="K211" s="11">
        <v>0.96250000000000002</v>
      </c>
      <c r="L211" s="11">
        <v>0.96250000000000002</v>
      </c>
      <c r="M211" s="11">
        <v>0.96250000000000002</v>
      </c>
      <c r="N211" s="11">
        <v>0.96250000000000002</v>
      </c>
      <c r="O211" s="11">
        <v>0.96250000000000002</v>
      </c>
      <c r="P211" s="11">
        <v>0.96250000000000002</v>
      </c>
      <c r="Q211" s="11">
        <v>0.96250000000000002</v>
      </c>
      <c r="R211" s="11">
        <v>0.96250000000000002</v>
      </c>
      <c r="S211" s="11">
        <v>0.96250000000000002</v>
      </c>
      <c r="T211" s="11">
        <v>0.96250000000000002</v>
      </c>
      <c r="U211" s="11">
        <v>0.96250000000000002</v>
      </c>
      <c r="V211" s="11">
        <v>0.96250000000000002</v>
      </c>
      <c r="W211" s="11">
        <v>0.96250000000000002</v>
      </c>
      <c r="X211" s="11">
        <v>0.96250000000000002</v>
      </c>
      <c r="Y211" s="11">
        <v>0.96250000000000002</v>
      </c>
      <c r="Z211" s="11">
        <v>0.96250000000000002</v>
      </c>
      <c r="AA211" s="11">
        <v>0.96250000000000002</v>
      </c>
      <c r="AB211" s="11">
        <v>0.96250000000000002</v>
      </c>
      <c r="AC211" s="11">
        <v>0.96250000000000002</v>
      </c>
      <c r="AD211" s="11">
        <v>0.96250000000000002</v>
      </c>
      <c r="AE211" s="11">
        <v>0.96250000000000002</v>
      </c>
      <c r="AF211" s="11">
        <v>0.96250000000000002</v>
      </c>
      <c r="AG211" s="11">
        <v>0.96250000000000002</v>
      </c>
      <c r="AH211" s="11">
        <v>0.96250000000000002</v>
      </c>
      <c r="AI211" s="11">
        <v>0.96250000000000002</v>
      </c>
      <c r="AJ211" s="11">
        <v>0.96250000000000002</v>
      </c>
      <c r="AK211" s="11">
        <v>0.96250000000000002</v>
      </c>
      <c r="AL211" s="11">
        <v>0.96250000000000002</v>
      </c>
      <c r="AM211" s="11">
        <v>0.96250000000000002</v>
      </c>
      <c r="AN211" s="11">
        <v>0.96250000000000002</v>
      </c>
      <c r="AO211" s="11">
        <v>0.96250000000000002</v>
      </c>
      <c r="AP211" s="11">
        <v>0.96250000000000002</v>
      </c>
      <c r="AQ211" s="11">
        <v>0.96250000000000002</v>
      </c>
      <c r="AR211" s="11">
        <v>0.96250000000000002</v>
      </c>
      <c r="AS211" s="11">
        <v>0.96250000000000002</v>
      </c>
      <c r="AT211" s="11">
        <v>0.96250000000000002</v>
      </c>
      <c r="AU211" s="11">
        <v>0.96250000000000002</v>
      </c>
      <c r="AV211" s="11">
        <v>0.96250000000000002</v>
      </c>
      <c r="AW211" s="11">
        <v>0.96250000000000002</v>
      </c>
      <c r="AX211" s="11">
        <v>0.96250000000000002</v>
      </c>
      <c r="AY211" s="11">
        <v>0.96250000000000002</v>
      </c>
      <c r="AZ211" s="11">
        <v>0.96250000000000002</v>
      </c>
      <c r="BA211" s="11">
        <v>0.96250000000000002</v>
      </c>
      <c r="BB211" s="11">
        <v>0.96250000000000002</v>
      </c>
      <c r="BC211" s="11">
        <v>0.96250000000000002</v>
      </c>
      <c r="BD211" s="11">
        <v>0.96250000000000002</v>
      </c>
      <c r="BE211" s="11">
        <v>0.96250000000000002</v>
      </c>
      <c r="BF211" s="11">
        <v>0.96250000000000002</v>
      </c>
      <c r="BG211" s="11">
        <v>0.96250000000000002</v>
      </c>
      <c r="BH211" s="11">
        <v>0.96250000000000002</v>
      </c>
      <c r="BI211" s="11">
        <v>0.96250000000000002</v>
      </c>
      <c r="BJ211" s="11">
        <v>0.96250000000000002</v>
      </c>
      <c r="BK211" s="11">
        <v>0.96250000000000002</v>
      </c>
      <c r="BL211" s="11">
        <v>0.96250000000000002</v>
      </c>
      <c r="BM211" s="11">
        <v>0.96250000000000002</v>
      </c>
      <c r="BN211" s="11">
        <v>0.96250000000000002</v>
      </c>
      <c r="BO211" s="11">
        <v>0.96250000000000002</v>
      </c>
      <c r="BP211" s="11">
        <v>0.96250000000000002</v>
      </c>
      <c r="BQ211" s="11">
        <v>0.96250000000000002</v>
      </c>
      <c r="BR211" s="11">
        <v>0.96250000000000002</v>
      </c>
      <c r="BS211" s="11">
        <v>0.96250000000000002</v>
      </c>
      <c r="BT211" s="11">
        <v>0.96250000000000002</v>
      </c>
      <c r="BU211" s="11">
        <v>0.96250000000000002</v>
      </c>
      <c r="BV211" s="11">
        <v>0.96250000000000002</v>
      </c>
      <c r="BW211" s="11">
        <v>0.96250000000000002</v>
      </c>
      <c r="BX211" s="11">
        <v>0.96250000000000002</v>
      </c>
      <c r="BY211" s="11">
        <v>0.96250000000000002</v>
      </c>
      <c r="BZ211" s="11">
        <v>0.96250000000000002</v>
      </c>
      <c r="CA211" s="11">
        <v>0.96250000000000002</v>
      </c>
      <c r="CB211" s="11">
        <v>0.96250000000000002</v>
      </c>
      <c r="CC211" s="11">
        <v>0.96250000000000002</v>
      </c>
      <c r="CD211" s="11">
        <v>0.96250000000000002</v>
      </c>
      <c r="CE211" s="11">
        <v>0.96250000000000002</v>
      </c>
      <c r="CF211" s="11">
        <v>0.96250000000000002</v>
      </c>
      <c r="CG211" s="11">
        <v>0.96250000000000002</v>
      </c>
      <c r="CH211" s="11">
        <v>0.96250000000000002</v>
      </c>
      <c r="CI211" s="11">
        <v>0.96250000000000002</v>
      </c>
      <c r="CJ211" s="11">
        <v>0.96250000000000002</v>
      </c>
      <c r="CK211" s="11">
        <v>0.96250000000000002</v>
      </c>
      <c r="CL211" s="11">
        <v>0.96250000000000002</v>
      </c>
      <c r="CM211" s="11">
        <v>0.96250000000000002</v>
      </c>
      <c r="CN211" s="11">
        <v>0.96250000000000002</v>
      </c>
      <c r="CO211" s="11">
        <v>0.96250000000000002</v>
      </c>
      <c r="CP211" s="11">
        <v>0.96250000000000002</v>
      </c>
      <c r="CQ211" s="11">
        <v>0.96250000000000002</v>
      </c>
      <c r="CR211" s="11">
        <v>0.96250000000000002</v>
      </c>
      <c r="CS211" s="11">
        <v>0.96250000000000002</v>
      </c>
      <c r="CT211" s="11">
        <v>0.96250000000000002</v>
      </c>
      <c r="CU211" s="11">
        <v>0.96250000000000002</v>
      </c>
      <c r="CV211" s="11">
        <v>0.96250000000000002</v>
      </c>
      <c r="CW211" s="11">
        <v>0.96250000000000002</v>
      </c>
      <c r="CX211" s="11">
        <v>0.96250000000000002</v>
      </c>
      <c r="CY211" s="11">
        <v>0.96250000000000002</v>
      </c>
      <c r="CZ211" s="11">
        <v>0.96250000000000002</v>
      </c>
      <c r="DA211" s="11">
        <v>0.96250000000000002</v>
      </c>
      <c r="DB211" s="11">
        <v>0.96250000000000002</v>
      </c>
    </row>
    <row r="212" spans="1:106" x14ac:dyDescent="0.25">
      <c r="A212" s="102">
        <v>1</v>
      </c>
      <c r="B212" s="11">
        <v>1</v>
      </c>
      <c r="C212" s="11">
        <v>0.96930000000000005</v>
      </c>
      <c r="D212" s="11">
        <v>0.9667</v>
      </c>
      <c r="E212" s="11">
        <v>0.96450000000000002</v>
      </c>
      <c r="F212" s="11">
        <v>0.96299999999999997</v>
      </c>
      <c r="G212" s="11">
        <v>0.96250000000000002</v>
      </c>
      <c r="H212" s="11">
        <v>0.96250000000000002</v>
      </c>
      <c r="I212" s="11">
        <v>0.96250000000000002</v>
      </c>
      <c r="J212" s="11">
        <v>0.96250000000000002</v>
      </c>
      <c r="K212" s="11">
        <v>0.96250000000000002</v>
      </c>
      <c r="L212" s="11">
        <v>0.96250000000000002</v>
      </c>
      <c r="M212" s="11">
        <v>0.96250000000000002</v>
      </c>
      <c r="N212" s="11">
        <v>0.96250000000000002</v>
      </c>
      <c r="O212" s="11">
        <v>0.96250000000000002</v>
      </c>
      <c r="P212" s="11">
        <v>0.96250000000000002</v>
      </c>
      <c r="Q212" s="11">
        <v>0.96250000000000002</v>
      </c>
      <c r="R212" s="11">
        <v>0.96250000000000002</v>
      </c>
      <c r="S212" s="11">
        <v>0.96250000000000002</v>
      </c>
      <c r="T212" s="11">
        <v>0.96250000000000002</v>
      </c>
      <c r="U212" s="11">
        <v>0.96250000000000002</v>
      </c>
      <c r="V212" s="11">
        <v>0.96250000000000002</v>
      </c>
      <c r="W212" s="11">
        <v>0.96250000000000002</v>
      </c>
      <c r="X212" s="11">
        <v>0.96250000000000002</v>
      </c>
      <c r="Y212" s="11">
        <v>0.96250000000000002</v>
      </c>
      <c r="Z212" s="11">
        <v>0.96250000000000002</v>
      </c>
      <c r="AA212" s="11">
        <v>0.96250000000000002</v>
      </c>
      <c r="AB212" s="11">
        <v>0.96250000000000002</v>
      </c>
      <c r="AC212" s="11">
        <v>0.96250000000000002</v>
      </c>
      <c r="AD212" s="11">
        <v>0.96250000000000002</v>
      </c>
      <c r="AE212" s="11">
        <v>0.96250000000000002</v>
      </c>
      <c r="AF212" s="11">
        <v>0.96250000000000002</v>
      </c>
      <c r="AG212" s="11">
        <v>0.96250000000000002</v>
      </c>
      <c r="AH212" s="11">
        <v>0.96250000000000002</v>
      </c>
      <c r="AI212" s="11">
        <v>0.96250000000000002</v>
      </c>
      <c r="AJ212" s="11">
        <v>0.96250000000000002</v>
      </c>
      <c r="AK212" s="11">
        <v>0.96250000000000002</v>
      </c>
      <c r="AL212" s="11">
        <v>0.96250000000000002</v>
      </c>
      <c r="AM212" s="11">
        <v>0.96250000000000002</v>
      </c>
      <c r="AN212" s="11">
        <v>0.96250000000000002</v>
      </c>
      <c r="AO212" s="11">
        <v>0.96250000000000002</v>
      </c>
      <c r="AP212" s="11">
        <v>0.96250000000000002</v>
      </c>
      <c r="AQ212" s="11">
        <v>0.96250000000000002</v>
      </c>
      <c r="AR212" s="11">
        <v>0.96250000000000002</v>
      </c>
      <c r="AS212" s="11">
        <v>0.96250000000000002</v>
      </c>
      <c r="AT212" s="11">
        <v>0.96250000000000002</v>
      </c>
      <c r="AU212" s="11">
        <v>0.96250000000000002</v>
      </c>
      <c r="AV212" s="11">
        <v>0.96250000000000002</v>
      </c>
      <c r="AW212" s="11">
        <v>0.96250000000000002</v>
      </c>
      <c r="AX212" s="11">
        <v>0.96250000000000002</v>
      </c>
      <c r="AY212" s="11">
        <v>0.96250000000000002</v>
      </c>
      <c r="AZ212" s="11">
        <v>0.96250000000000002</v>
      </c>
      <c r="BA212" s="11">
        <v>0.96250000000000002</v>
      </c>
      <c r="BB212" s="11">
        <v>0.96250000000000002</v>
      </c>
      <c r="BC212" s="11">
        <v>0.96250000000000002</v>
      </c>
      <c r="BD212" s="11">
        <v>0.96250000000000002</v>
      </c>
      <c r="BE212" s="11">
        <v>0.96250000000000002</v>
      </c>
      <c r="BF212" s="11">
        <v>0.96250000000000002</v>
      </c>
      <c r="BG212" s="11">
        <v>0.96250000000000002</v>
      </c>
      <c r="BH212" s="11">
        <v>0.96250000000000002</v>
      </c>
      <c r="BI212" s="11">
        <v>0.96250000000000002</v>
      </c>
      <c r="BJ212" s="11">
        <v>0.96250000000000002</v>
      </c>
      <c r="BK212" s="11">
        <v>0.96250000000000002</v>
      </c>
      <c r="BL212" s="11">
        <v>0.96250000000000002</v>
      </c>
      <c r="BM212" s="11">
        <v>0.96250000000000002</v>
      </c>
      <c r="BN212" s="11">
        <v>0.96250000000000002</v>
      </c>
      <c r="BO212" s="11">
        <v>0.96250000000000002</v>
      </c>
      <c r="BP212" s="11">
        <v>0.96250000000000002</v>
      </c>
      <c r="BQ212" s="11">
        <v>0.96250000000000002</v>
      </c>
      <c r="BR212" s="11">
        <v>0.96250000000000002</v>
      </c>
      <c r="BS212" s="11">
        <v>0.96250000000000002</v>
      </c>
      <c r="BT212" s="11">
        <v>0.96250000000000002</v>
      </c>
      <c r="BU212" s="11">
        <v>0.96250000000000002</v>
      </c>
      <c r="BV212" s="11">
        <v>0.96250000000000002</v>
      </c>
      <c r="BW212" s="11">
        <v>0.96250000000000002</v>
      </c>
      <c r="BX212" s="11">
        <v>0.96250000000000002</v>
      </c>
      <c r="BY212" s="11">
        <v>0.96250000000000002</v>
      </c>
      <c r="BZ212" s="11">
        <v>0.96250000000000002</v>
      </c>
      <c r="CA212" s="11">
        <v>0.96250000000000002</v>
      </c>
      <c r="CB212" s="11">
        <v>0.96250000000000002</v>
      </c>
      <c r="CC212" s="11">
        <v>0.96250000000000002</v>
      </c>
      <c r="CD212" s="11">
        <v>0.96250000000000002</v>
      </c>
      <c r="CE212" s="11">
        <v>0.96250000000000002</v>
      </c>
      <c r="CF212" s="11">
        <v>0.96250000000000002</v>
      </c>
      <c r="CG212" s="11">
        <v>0.96250000000000002</v>
      </c>
      <c r="CH212" s="11">
        <v>0.96250000000000002</v>
      </c>
      <c r="CI212" s="11">
        <v>0.96250000000000002</v>
      </c>
      <c r="CJ212" s="11">
        <v>0.96250000000000002</v>
      </c>
      <c r="CK212" s="11">
        <v>0.96250000000000002</v>
      </c>
      <c r="CL212" s="11">
        <v>0.96250000000000002</v>
      </c>
      <c r="CM212" s="11">
        <v>0.96250000000000002</v>
      </c>
      <c r="CN212" s="11">
        <v>0.96250000000000002</v>
      </c>
      <c r="CO212" s="11">
        <v>0.96250000000000002</v>
      </c>
      <c r="CP212" s="11">
        <v>0.96250000000000002</v>
      </c>
      <c r="CQ212" s="11">
        <v>0.96250000000000002</v>
      </c>
      <c r="CR212" s="11">
        <v>0.96250000000000002</v>
      </c>
      <c r="CS212" s="11">
        <v>0.96250000000000002</v>
      </c>
      <c r="CT212" s="11">
        <v>0.96250000000000002</v>
      </c>
      <c r="CU212" s="11">
        <v>0.96250000000000002</v>
      </c>
      <c r="CV212" s="11">
        <v>0.96250000000000002</v>
      </c>
      <c r="CW212" s="11">
        <v>0.96250000000000002</v>
      </c>
      <c r="CX212" s="11">
        <v>0.96250000000000002</v>
      </c>
      <c r="CY212" s="11">
        <v>0.96250000000000002</v>
      </c>
      <c r="CZ212" s="11">
        <v>0.96250000000000002</v>
      </c>
      <c r="DA212" s="11">
        <v>0.96250000000000002</v>
      </c>
      <c r="DB212" s="11">
        <v>0.96250000000000002</v>
      </c>
    </row>
    <row r="213" spans="1:106" x14ac:dyDescent="0.25">
      <c r="A213" s="102">
        <v>2</v>
      </c>
      <c r="B213" s="11">
        <v>1</v>
      </c>
      <c r="C213" s="11">
        <v>0.96930000000000005</v>
      </c>
      <c r="D213" s="11">
        <v>0.9667</v>
      </c>
      <c r="E213" s="11">
        <v>0.96450000000000002</v>
      </c>
      <c r="F213" s="11">
        <v>0.96299999999999997</v>
      </c>
      <c r="G213" s="11">
        <v>0.96250000000000002</v>
      </c>
      <c r="H213" s="11">
        <v>0.96250000000000002</v>
      </c>
      <c r="I213" s="11">
        <v>0.96250000000000002</v>
      </c>
      <c r="J213" s="11">
        <v>0.96250000000000002</v>
      </c>
      <c r="K213" s="11">
        <v>0.96250000000000002</v>
      </c>
      <c r="L213" s="11">
        <v>0.96250000000000002</v>
      </c>
      <c r="M213" s="11">
        <v>0.96250000000000002</v>
      </c>
      <c r="N213" s="11">
        <v>0.96250000000000002</v>
      </c>
      <c r="O213" s="11">
        <v>0.96250000000000002</v>
      </c>
      <c r="P213" s="11">
        <v>0.96250000000000002</v>
      </c>
      <c r="Q213" s="11">
        <v>0.96250000000000002</v>
      </c>
      <c r="R213" s="11">
        <v>0.96250000000000002</v>
      </c>
      <c r="S213" s="11">
        <v>0.96250000000000002</v>
      </c>
      <c r="T213" s="11">
        <v>0.96250000000000002</v>
      </c>
      <c r="U213" s="11">
        <v>0.96250000000000002</v>
      </c>
      <c r="V213" s="11">
        <v>0.96250000000000002</v>
      </c>
      <c r="W213" s="11">
        <v>0.96250000000000002</v>
      </c>
      <c r="X213" s="11">
        <v>0.96250000000000002</v>
      </c>
      <c r="Y213" s="11">
        <v>0.96250000000000002</v>
      </c>
      <c r="Z213" s="11">
        <v>0.96250000000000002</v>
      </c>
      <c r="AA213" s="11">
        <v>0.96250000000000002</v>
      </c>
      <c r="AB213" s="11">
        <v>0.96250000000000002</v>
      </c>
      <c r="AC213" s="11">
        <v>0.96250000000000002</v>
      </c>
      <c r="AD213" s="11">
        <v>0.96250000000000002</v>
      </c>
      <c r="AE213" s="11">
        <v>0.96250000000000002</v>
      </c>
      <c r="AF213" s="11">
        <v>0.96250000000000002</v>
      </c>
      <c r="AG213" s="11">
        <v>0.96250000000000002</v>
      </c>
      <c r="AH213" s="11">
        <v>0.96250000000000002</v>
      </c>
      <c r="AI213" s="11">
        <v>0.96250000000000002</v>
      </c>
      <c r="AJ213" s="11">
        <v>0.96250000000000002</v>
      </c>
      <c r="AK213" s="11">
        <v>0.96250000000000002</v>
      </c>
      <c r="AL213" s="11">
        <v>0.96250000000000002</v>
      </c>
      <c r="AM213" s="11">
        <v>0.96250000000000002</v>
      </c>
      <c r="AN213" s="11">
        <v>0.96250000000000002</v>
      </c>
      <c r="AO213" s="11">
        <v>0.96250000000000002</v>
      </c>
      <c r="AP213" s="11">
        <v>0.96250000000000002</v>
      </c>
      <c r="AQ213" s="11">
        <v>0.96250000000000002</v>
      </c>
      <c r="AR213" s="11">
        <v>0.96250000000000002</v>
      </c>
      <c r="AS213" s="11">
        <v>0.96250000000000002</v>
      </c>
      <c r="AT213" s="11">
        <v>0.96250000000000002</v>
      </c>
      <c r="AU213" s="11">
        <v>0.96250000000000002</v>
      </c>
      <c r="AV213" s="11">
        <v>0.96250000000000002</v>
      </c>
      <c r="AW213" s="11">
        <v>0.96250000000000002</v>
      </c>
      <c r="AX213" s="11">
        <v>0.96250000000000002</v>
      </c>
      <c r="AY213" s="11">
        <v>0.96250000000000002</v>
      </c>
      <c r="AZ213" s="11">
        <v>0.96250000000000002</v>
      </c>
      <c r="BA213" s="11">
        <v>0.96250000000000002</v>
      </c>
      <c r="BB213" s="11">
        <v>0.96250000000000002</v>
      </c>
      <c r="BC213" s="11">
        <v>0.96250000000000002</v>
      </c>
      <c r="BD213" s="11">
        <v>0.96250000000000002</v>
      </c>
      <c r="BE213" s="11">
        <v>0.96250000000000002</v>
      </c>
      <c r="BF213" s="11">
        <v>0.96250000000000002</v>
      </c>
      <c r="BG213" s="11">
        <v>0.96250000000000002</v>
      </c>
      <c r="BH213" s="11">
        <v>0.96250000000000002</v>
      </c>
      <c r="BI213" s="11">
        <v>0.96250000000000002</v>
      </c>
      <c r="BJ213" s="11">
        <v>0.96250000000000002</v>
      </c>
      <c r="BK213" s="11">
        <v>0.96250000000000002</v>
      </c>
      <c r="BL213" s="11">
        <v>0.96250000000000002</v>
      </c>
      <c r="BM213" s="11">
        <v>0.96250000000000002</v>
      </c>
      <c r="BN213" s="11">
        <v>0.96250000000000002</v>
      </c>
      <c r="BO213" s="11">
        <v>0.96250000000000002</v>
      </c>
      <c r="BP213" s="11">
        <v>0.96250000000000002</v>
      </c>
      <c r="BQ213" s="11">
        <v>0.96250000000000002</v>
      </c>
      <c r="BR213" s="11">
        <v>0.96250000000000002</v>
      </c>
      <c r="BS213" s="11">
        <v>0.96250000000000002</v>
      </c>
      <c r="BT213" s="11">
        <v>0.96250000000000002</v>
      </c>
      <c r="BU213" s="11">
        <v>0.96250000000000002</v>
      </c>
      <c r="BV213" s="11">
        <v>0.96250000000000002</v>
      </c>
      <c r="BW213" s="11">
        <v>0.96250000000000002</v>
      </c>
      <c r="BX213" s="11">
        <v>0.96250000000000002</v>
      </c>
      <c r="BY213" s="11">
        <v>0.96250000000000002</v>
      </c>
      <c r="BZ213" s="11">
        <v>0.96250000000000002</v>
      </c>
      <c r="CA213" s="11">
        <v>0.96250000000000002</v>
      </c>
      <c r="CB213" s="11">
        <v>0.96250000000000002</v>
      </c>
      <c r="CC213" s="11">
        <v>0.96250000000000002</v>
      </c>
      <c r="CD213" s="11">
        <v>0.96250000000000002</v>
      </c>
      <c r="CE213" s="11">
        <v>0.96250000000000002</v>
      </c>
      <c r="CF213" s="11">
        <v>0.96250000000000002</v>
      </c>
      <c r="CG213" s="11">
        <v>0.96250000000000002</v>
      </c>
      <c r="CH213" s="11">
        <v>0.96250000000000002</v>
      </c>
      <c r="CI213" s="11">
        <v>0.96250000000000002</v>
      </c>
      <c r="CJ213" s="11">
        <v>0.96250000000000002</v>
      </c>
      <c r="CK213" s="11">
        <v>0.96250000000000002</v>
      </c>
      <c r="CL213" s="11">
        <v>0.96250000000000002</v>
      </c>
      <c r="CM213" s="11">
        <v>0.96250000000000002</v>
      </c>
      <c r="CN213" s="11">
        <v>0.96250000000000002</v>
      </c>
      <c r="CO213" s="11">
        <v>0.96250000000000002</v>
      </c>
      <c r="CP213" s="11">
        <v>0.96250000000000002</v>
      </c>
      <c r="CQ213" s="11">
        <v>0.96250000000000002</v>
      </c>
      <c r="CR213" s="11">
        <v>0.96250000000000002</v>
      </c>
      <c r="CS213" s="11">
        <v>0.96250000000000002</v>
      </c>
      <c r="CT213" s="11">
        <v>0.96250000000000002</v>
      </c>
      <c r="CU213" s="11">
        <v>0.96250000000000002</v>
      </c>
      <c r="CV213" s="11">
        <v>0.96250000000000002</v>
      </c>
      <c r="CW213" s="11">
        <v>0.96250000000000002</v>
      </c>
      <c r="CX213" s="11">
        <v>0.96250000000000002</v>
      </c>
      <c r="CY213" s="11">
        <v>0.96250000000000002</v>
      </c>
      <c r="CZ213" s="11">
        <v>0.96250000000000002</v>
      </c>
      <c r="DA213" s="11">
        <v>0.96250000000000002</v>
      </c>
      <c r="DB213" s="11">
        <v>0.96250000000000002</v>
      </c>
    </row>
    <row r="214" spans="1:106" x14ac:dyDescent="0.25">
      <c r="A214" s="102">
        <v>3</v>
      </c>
      <c r="B214" s="11">
        <v>1</v>
      </c>
      <c r="C214" s="11">
        <v>0.96930000000000005</v>
      </c>
      <c r="D214" s="11">
        <v>0.9667</v>
      </c>
      <c r="E214" s="11">
        <v>0.96450000000000002</v>
      </c>
      <c r="F214" s="11">
        <v>0.96299999999999997</v>
      </c>
      <c r="G214" s="11">
        <v>0.96250000000000002</v>
      </c>
      <c r="H214" s="11">
        <v>0.96250000000000002</v>
      </c>
      <c r="I214" s="11">
        <v>0.96250000000000002</v>
      </c>
      <c r="J214" s="11">
        <v>0.96250000000000002</v>
      </c>
      <c r="K214" s="11">
        <v>0.96250000000000002</v>
      </c>
      <c r="L214" s="11">
        <v>0.96250000000000002</v>
      </c>
      <c r="M214" s="11">
        <v>0.96250000000000002</v>
      </c>
      <c r="N214" s="11">
        <v>0.96250000000000002</v>
      </c>
      <c r="O214" s="11">
        <v>0.96250000000000002</v>
      </c>
      <c r="P214" s="11">
        <v>0.96250000000000002</v>
      </c>
      <c r="Q214" s="11">
        <v>0.96250000000000002</v>
      </c>
      <c r="R214" s="11">
        <v>0.96250000000000002</v>
      </c>
      <c r="S214" s="11">
        <v>0.96250000000000002</v>
      </c>
      <c r="T214" s="11">
        <v>0.96250000000000002</v>
      </c>
      <c r="U214" s="11">
        <v>0.96250000000000002</v>
      </c>
      <c r="V214" s="11">
        <v>0.96250000000000002</v>
      </c>
      <c r="W214" s="11">
        <v>0.96250000000000002</v>
      </c>
      <c r="X214" s="11">
        <v>0.96250000000000002</v>
      </c>
      <c r="Y214" s="11">
        <v>0.96250000000000002</v>
      </c>
      <c r="Z214" s="11">
        <v>0.96250000000000002</v>
      </c>
      <c r="AA214" s="11">
        <v>0.96250000000000002</v>
      </c>
      <c r="AB214" s="11">
        <v>0.96250000000000002</v>
      </c>
      <c r="AC214" s="11">
        <v>0.96250000000000002</v>
      </c>
      <c r="AD214" s="11">
        <v>0.96250000000000002</v>
      </c>
      <c r="AE214" s="11">
        <v>0.96250000000000002</v>
      </c>
      <c r="AF214" s="11">
        <v>0.96250000000000002</v>
      </c>
      <c r="AG214" s="11">
        <v>0.96250000000000002</v>
      </c>
      <c r="AH214" s="11">
        <v>0.96250000000000002</v>
      </c>
      <c r="AI214" s="11">
        <v>0.96250000000000002</v>
      </c>
      <c r="AJ214" s="11">
        <v>0.96250000000000002</v>
      </c>
      <c r="AK214" s="11">
        <v>0.96250000000000002</v>
      </c>
      <c r="AL214" s="11">
        <v>0.96250000000000002</v>
      </c>
      <c r="AM214" s="11">
        <v>0.96250000000000002</v>
      </c>
      <c r="AN214" s="11">
        <v>0.96250000000000002</v>
      </c>
      <c r="AO214" s="11">
        <v>0.96250000000000002</v>
      </c>
      <c r="AP214" s="11">
        <v>0.96250000000000002</v>
      </c>
      <c r="AQ214" s="11">
        <v>0.96250000000000002</v>
      </c>
      <c r="AR214" s="11">
        <v>0.96250000000000002</v>
      </c>
      <c r="AS214" s="11">
        <v>0.96250000000000002</v>
      </c>
      <c r="AT214" s="11">
        <v>0.96250000000000002</v>
      </c>
      <c r="AU214" s="11">
        <v>0.96250000000000002</v>
      </c>
      <c r="AV214" s="11">
        <v>0.96250000000000002</v>
      </c>
      <c r="AW214" s="11">
        <v>0.96250000000000002</v>
      </c>
      <c r="AX214" s="11">
        <v>0.96250000000000002</v>
      </c>
      <c r="AY214" s="11">
        <v>0.96250000000000002</v>
      </c>
      <c r="AZ214" s="11">
        <v>0.96250000000000002</v>
      </c>
      <c r="BA214" s="11">
        <v>0.96250000000000002</v>
      </c>
      <c r="BB214" s="11">
        <v>0.96250000000000002</v>
      </c>
      <c r="BC214" s="11">
        <v>0.96250000000000002</v>
      </c>
      <c r="BD214" s="11">
        <v>0.96250000000000002</v>
      </c>
      <c r="BE214" s="11">
        <v>0.96250000000000002</v>
      </c>
      <c r="BF214" s="11">
        <v>0.96250000000000002</v>
      </c>
      <c r="BG214" s="11">
        <v>0.96250000000000002</v>
      </c>
      <c r="BH214" s="11">
        <v>0.96250000000000002</v>
      </c>
      <c r="BI214" s="11">
        <v>0.96250000000000002</v>
      </c>
      <c r="BJ214" s="11">
        <v>0.96250000000000002</v>
      </c>
      <c r="BK214" s="11">
        <v>0.96250000000000002</v>
      </c>
      <c r="BL214" s="11">
        <v>0.96250000000000002</v>
      </c>
      <c r="BM214" s="11">
        <v>0.96250000000000002</v>
      </c>
      <c r="BN214" s="11">
        <v>0.96250000000000002</v>
      </c>
      <c r="BO214" s="11">
        <v>0.96250000000000002</v>
      </c>
      <c r="BP214" s="11">
        <v>0.96250000000000002</v>
      </c>
      <c r="BQ214" s="11">
        <v>0.96250000000000002</v>
      </c>
      <c r="BR214" s="11">
        <v>0.96250000000000002</v>
      </c>
      <c r="BS214" s="11">
        <v>0.96250000000000002</v>
      </c>
      <c r="BT214" s="11">
        <v>0.96250000000000002</v>
      </c>
      <c r="BU214" s="11">
        <v>0.96250000000000002</v>
      </c>
      <c r="BV214" s="11">
        <v>0.96250000000000002</v>
      </c>
      <c r="BW214" s="11">
        <v>0.96250000000000002</v>
      </c>
      <c r="BX214" s="11">
        <v>0.96250000000000002</v>
      </c>
      <c r="BY214" s="11">
        <v>0.96250000000000002</v>
      </c>
      <c r="BZ214" s="11">
        <v>0.96250000000000002</v>
      </c>
      <c r="CA214" s="11">
        <v>0.96250000000000002</v>
      </c>
      <c r="CB214" s="11">
        <v>0.96250000000000002</v>
      </c>
      <c r="CC214" s="11">
        <v>0.96250000000000002</v>
      </c>
      <c r="CD214" s="11">
        <v>0.96250000000000002</v>
      </c>
      <c r="CE214" s="11">
        <v>0.96250000000000002</v>
      </c>
      <c r="CF214" s="11">
        <v>0.96250000000000002</v>
      </c>
      <c r="CG214" s="11">
        <v>0.96250000000000002</v>
      </c>
      <c r="CH214" s="11">
        <v>0.96250000000000002</v>
      </c>
      <c r="CI214" s="11">
        <v>0.96250000000000002</v>
      </c>
      <c r="CJ214" s="11">
        <v>0.96250000000000002</v>
      </c>
      <c r="CK214" s="11">
        <v>0.96250000000000002</v>
      </c>
      <c r="CL214" s="11">
        <v>0.96250000000000002</v>
      </c>
      <c r="CM214" s="11">
        <v>0.96250000000000002</v>
      </c>
      <c r="CN214" s="11">
        <v>0.96250000000000002</v>
      </c>
      <c r="CO214" s="11">
        <v>0.96250000000000002</v>
      </c>
      <c r="CP214" s="11">
        <v>0.96250000000000002</v>
      </c>
      <c r="CQ214" s="11">
        <v>0.96250000000000002</v>
      </c>
      <c r="CR214" s="11">
        <v>0.96250000000000002</v>
      </c>
      <c r="CS214" s="11">
        <v>0.96250000000000002</v>
      </c>
      <c r="CT214" s="11">
        <v>0.96250000000000002</v>
      </c>
      <c r="CU214" s="11">
        <v>0.96250000000000002</v>
      </c>
      <c r="CV214" s="11">
        <v>0.96250000000000002</v>
      </c>
      <c r="CW214" s="11">
        <v>0.96250000000000002</v>
      </c>
      <c r="CX214" s="11">
        <v>0.96250000000000002</v>
      </c>
      <c r="CY214" s="11">
        <v>0.96250000000000002</v>
      </c>
      <c r="CZ214" s="11">
        <v>0.96250000000000002</v>
      </c>
      <c r="DA214" s="11">
        <v>0.96250000000000002</v>
      </c>
      <c r="DB214" s="11">
        <v>0.96250000000000002</v>
      </c>
    </row>
    <row r="215" spans="1:106" x14ac:dyDescent="0.25">
      <c r="A215" s="102">
        <v>4</v>
      </c>
      <c r="B215" s="11">
        <v>1</v>
      </c>
      <c r="C215" s="11">
        <v>0.96930000000000005</v>
      </c>
      <c r="D215" s="11">
        <v>0.9667</v>
      </c>
      <c r="E215" s="11">
        <v>0.96450000000000002</v>
      </c>
      <c r="F215" s="11">
        <v>0.96299999999999997</v>
      </c>
      <c r="G215" s="11">
        <v>0.96250000000000002</v>
      </c>
      <c r="H215" s="11">
        <v>0.96250000000000002</v>
      </c>
      <c r="I215" s="11">
        <v>0.96250000000000002</v>
      </c>
      <c r="J215" s="11">
        <v>0.96250000000000002</v>
      </c>
      <c r="K215" s="11">
        <v>0.96250000000000002</v>
      </c>
      <c r="L215" s="11">
        <v>0.96250000000000002</v>
      </c>
      <c r="M215" s="11">
        <v>0.96250000000000002</v>
      </c>
      <c r="N215" s="11">
        <v>0.96250000000000002</v>
      </c>
      <c r="O215" s="11">
        <v>0.96250000000000002</v>
      </c>
      <c r="P215" s="11">
        <v>0.96250000000000002</v>
      </c>
      <c r="Q215" s="11">
        <v>0.96250000000000002</v>
      </c>
      <c r="R215" s="11">
        <v>0.96250000000000002</v>
      </c>
      <c r="S215" s="11">
        <v>0.96250000000000002</v>
      </c>
      <c r="T215" s="11">
        <v>0.96250000000000002</v>
      </c>
      <c r="U215" s="11">
        <v>0.96250000000000002</v>
      </c>
      <c r="V215" s="11">
        <v>0.96250000000000002</v>
      </c>
      <c r="W215" s="11">
        <v>0.96250000000000002</v>
      </c>
      <c r="X215" s="11">
        <v>0.96250000000000002</v>
      </c>
      <c r="Y215" s="11">
        <v>0.96250000000000002</v>
      </c>
      <c r="Z215" s="11">
        <v>0.96250000000000002</v>
      </c>
      <c r="AA215" s="11">
        <v>0.96250000000000002</v>
      </c>
      <c r="AB215" s="11">
        <v>0.96250000000000002</v>
      </c>
      <c r="AC215" s="11">
        <v>0.96250000000000002</v>
      </c>
      <c r="AD215" s="11">
        <v>0.96250000000000002</v>
      </c>
      <c r="AE215" s="11">
        <v>0.96250000000000002</v>
      </c>
      <c r="AF215" s="11">
        <v>0.96250000000000002</v>
      </c>
      <c r="AG215" s="11">
        <v>0.96250000000000002</v>
      </c>
      <c r="AH215" s="11">
        <v>0.96250000000000002</v>
      </c>
      <c r="AI215" s="11">
        <v>0.96250000000000002</v>
      </c>
      <c r="AJ215" s="11">
        <v>0.96250000000000002</v>
      </c>
      <c r="AK215" s="11">
        <v>0.96250000000000002</v>
      </c>
      <c r="AL215" s="11">
        <v>0.96250000000000002</v>
      </c>
      <c r="AM215" s="11">
        <v>0.96250000000000002</v>
      </c>
      <c r="AN215" s="11">
        <v>0.96250000000000002</v>
      </c>
      <c r="AO215" s="11">
        <v>0.96250000000000002</v>
      </c>
      <c r="AP215" s="11">
        <v>0.96250000000000002</v>
      </c>
      <c r="AQ215" s="11">
        <v>0.96250000000000002</v>
      </c>
      <c r="AR215" s="11">
        <v>0.96250000000000002</v>
      </c>
      <c r="AS215" s="11">
        <v>0.96250000000000002</v>
      </c>
      <c r="AT215" s="11">
        <v>0.96250000000000002</v>
      </c>
      <c r="AU215" s="11">
        <v>0.96250000000000002</v>
      </c>
      <c r="AV215" s="11">
        <v>0.96250000000000002</v>
      </c>
      <c r="AW215" s="11">
        <v>0.96250000000000002</v>
      </c>
      <c r="AX215" s="11">
        <v>0.96250000000000002</v>
      </c>
      <c r="AY215" s="11">
        <v>0.96250000000000002</v>
      </c>
      <c r="AZ215" s="11">
        <v>0.96250000000000002</v>
      </c>
      <c r="BA215" s="11">
        <v>0.96250000000000002</v>
      </c>
      <c r="BB215" s="11">
        <v>0.96250000000000002</v>
      </c>
      <c r="BC215" s="11">
        <v>0.96250000000000002</v>
      </c>
      <c r="BD215" s="11">
        <v>0.96250000000000002</v>
      </c>
      <c r="BE215" s="11">
        <v>0.96250000000000002</v>
      </c>
      <c r="BF215" s="11">
        <v>0.96250000000000002</v>
      </c>
      <c r="BG215" s="11">
        <v>0.96250000000000002</v>
      </c>
      <c r="BH215" s="11">
        <v>0.96250000000000002</v>
      </c>
      <c r="BI215" s="11">
        <v>0.96250000000000002</v>
      </c>
      <c r="BJ215" s="11">
        <v>0.96250000000000002</v>
      </c>
      <c r="BK215" s="11">
        <v>0.96250000000000002</v>
      </c>
      <c r="BL215" s="11">
        <v>0.96250000000000002</v>
      </c>
      <c r="BM215" s="11">
        <v>0.96250000000000002</v>
      </c>
      <c r="BN215" s="11">
        <v>0.96250000000000002</v>
      </c>
      <c r="BO215" s="11">
        <v>0.96250000000000002</v>
      </c>
      <c r="BP215" s="11">
        <v>0.96250000000000002</v>
      </c>
      <c r="BQ215" s="11">
        <v>0.96250000000000002</v>
      </c>
      <c r="BR215" s="11">
        <v>0.96250000000000002</v>
      </c>
      <c r="BS215" s="11">
        <v>0.96250000000000002</v>
      </c>
      <c r="BT215" s="11">
        <v>0.96250000000000002</v>
      </c>
      <c r="BU215" s="11">
        <v>0.96250000000000002</v>
      </c>
      <c r="BV215" s="11">
        <v>0.96250000000000002</v>
      </c>
      <c r="BW215" s="11">
        <v>0.96250000000000002</v>
      </c>
      <c r="BX215" s="11">
        <v>0.96250000000000002</v>
      </c>
      <c r="BY215" s="11">
        <v>0.96250000000000002</v>
      </c>
      <c r="BZ215" s="11">
        <v>0.96250000000000002</v>
      </c>
      <c r="CA215" s="11">
        <v>0.96250000000000002</v>
      </c>
      <c r="CB215" s="11">
        <v>0.96250000000000002</v>
      </c>
      <c r="CC215" s="11">
        <v>0.96250000000000002</v>
      </c>
      <c r="CD215" s="11">
        <v>0.96250000000000002</v>
      </c>
      <c r="CE215" s="11">
        <v>0.96250000000000002</v>
      </c>
      <c r="CF215" s="11">
        <v>0.96250000000000002</v>
      </c>
      <c r="CG215" s="11">
        <v>0.96250000000000002</v>
      </c>
      <c r="CH215" s="11">
        <v>0.96250000000000002</v>
      </c>
      <c r="CI215" s="11">
        <v>0.96250000000000002</v>
      </c>
      <c r="CJ215" s="11">
        <v>0.96250000000000002</v>
      </c>
      <c r="CK215" s="11">
        <v>0.96250000000000002</v>
      </c>
      <c r="CL215" s="11">
        <v>0.96250000000000002</v>
      </c>
      <c r="CM215" s="11">
        <v>0.96250000000000002</v>
      </c>
      <c r="CN215" s="11">
        <v>0.96250000000000002</v>
      </c>
      <c r="CO215" s="11">
        <v>0.96250000000000002</v>
      </c>
      <c r="CP215" s="11">
        <v>0.96250000000000002</v>
      </c>
      <c r="CQ215" s="11">
        <v>0.96250000000000002</v>
      </c>
      <c r="CR215" s="11">
        <v>0.96250000000000002</v>
      </c>
      <c r="CS215" s="11">
        <v>0.96250000000000002</v>
      </c>
      <c r="CT215" s="11">
        <v>0.96250000000000002</v>
      </c>
      <c r="CU215" s="11">
        <v>0.96250000000000002</v>
      </c>
      <c r="CV215" s="11">
        <v>0.96250000000000002</v>
      </c>
      <c r="CW215" s="11">
        <v>0.96250000000000002</v>
      </c>
      <c r="CX215" s="11">
        <v>0.96250000000000002</v>
      </c>
      <c r="CY215" s="11">
        <v>0.96250000000000002</v>
      </c>
      <c r="CZ215" s="11">
        <v>0.96250000000000002</v>
      </c>
      <c r="DA215" s="11">
        <v>0.96250000000000002</v>
      </c>
      <c r="DB215" s="11">
        <v>0.96250000000000002</v>
      </c>
    </row>
    <row r="216" spans="1:106" x14ac:dyDescent="0.25">
      <c r="A216" s="102">
        <v>5</v>
      </c>
      <c r="B216" s="11">
        <v>1</v>
      </c>
      <c r="C216" s="11">
        <v>0.96930000000000005</v>
      </c>
      <c r="D216" s="11">
        <v>0.9667</v>
      </c>
      <c r="E216" s="11">
        <v>0.96450000000000002</v>
      </c>
      <c r="F216" s="11">
        <v>0.96299999999999997</v>
      </c>
      <c r="G216" s="11">
        <v>0.96250000000000002</v>
      </c>
      <c r="H216" s="11">
        <v>0.96250000000000002</v>
      </c>
      <c r="I216" s="11">
        <v>0.96250000000000002</v>
      </c>
      <c r="J216" s="11">
        <v>0.96250000000000002</v>
      </c>
      <c r="K216" s="11">
        <v>0.96250000000000002</v>
      </c>
      <c r="L216" s="11">
        <v>0.96250000000000002</v>
      </c>
      <c r="M216" s="11">
        <v>0.96250000000000002</v>
      </c>
      <c r="N216" s="11">
        <v>0.96250000000000002</v>
      </c>
      <c r="O216" s="11">
        <v>0.96250000000000002</v>
      </c>
      <c r="P216" s="11">
        <v>0.96250000000000002</v>
      </c>
      <c r="Q216" s="11">
        <v>0.96250000000000002</v>
      </c>
      <c r="R216" s="11">
        <v>0.96250000000000002</v>
      </c>
      <c r="S216" s="11">
        <v>0.96250000000000002</v>
      </c>
      <c r="T216" s="11">
        <v>0.96250000000000002</v>
      </c>
      <c r="U216" s="11">
        <v>0.96250000000000002</v>
      </c>
      <c r="V216" s="11">
        <v>0.96250000000000002</v>
      </c>
      <c r="W216" s="11">
        <v>0.96250000000000002</v>
      </c>
      <c r="X216" s="11">
        <v>0.96250000000000002</v>
      </c>
      <c r="Y216" s="11">
        <v>0.96250000000000002</v>
      </c>
      <c r="Z216" s="11">
        <v>0.96250000000000002</v>
      </c>
      <c r="AA216" s="11">
        <v>0.96250000000000002</v>
      </c>
      <c r="AB216" s="11">
        <v>0.96250000000000002</v>
      </c>
      <c r="AC216" s="11">
        <v>0.96250000000000002</v>
      </c>
      <c r="AD216" s="11">
        <v>0.96250000000000002</v>
      </c>
      <c r="AE216" s="11">
        <v>0.96250000000000002</v>
      </c>
      <c r="AF216" s="11">
        <v>0.96250000000000002</v>
      </c>
      <c r="AG216" s="11">
        <v>0.96250000000000002</v>
      </c>
      <c r="AH216" s="11">
        <v>0.96250000000000002</v>
      </c>
      <c r="AI216" s="11">
        <v>0.96250000000000002</v>
      </c>
      <c r="AJ216" s="11">
        <v>0.96250000000000002</v>
      </c>
      <c r="AK216" s="11">
        <v>0.96250000000000002</v>
      </c>
      <c r="AL216" s="11">
        <v>0.96250000000000002</v>
      </c>
      <c r="AM216" s="11">
        <v>0.96250000000000002</v>
      </c>
      <c r="AN216" s="11">
        <v>0.96250000000000002</v>
      </c>
      <c r="AO216" s="11">
        <v>0.96250000000000002</v>
      </c>
      <c r="AP216" s="11">
        <v>0.96250000000000002</v>
      </c>
      <c r="AQ216" s="11">
        <v>0.96250000000000002</v>
      </c>
      <c r="AR216" s="11">
        <v>0.96250000000000002</v>
      </c>
      <c r="AS216" s="11">
        <v>0.96250000000000002</v>
      </c>
      <c r="AT216" s="11">
        <v>0.96250000000000002</v>
      </c>
      <c r="AU216" s="11">
        <v>0.96250000000000002</v>
      </c>
      <c r="AV216" s="11">
        <v>0.96250000000000002</v>
      </c>
      <c r="AW216" s="11">
        <v>0.96250000000000002</v>
      </c>
      <c r="AX216" s="11">
        <v>0.96250000000000002</v>
      </c>
      <c r="AY216" s="11">
        <v>0.96250000000000002</v>
      </c>
      <c r="AZ216" s="11">
        <v>0.96250000000000002</v>
      </c>
      <c r="BA216" s="11">
        <v>0.96250000000000002</v>
      </c>
      <c r="BB216" s="11">
        <v>0.96250000000000002</v>
      </c>
      <c r="BC216" s="11">
        <v>0.96250000000000002</v>
      </c>
      <c r="BD216" s="11">
        <v>0.96250000000000002</v>
      </c>
      <c r="BE216" s="11">
        <v>0.96250000000000002</v>
      </c>
      <c r="BF216" s="11">
        <v>0.96250000000000002</v>
      </c>
      <c r="BG216" s="11">
        <v>0.96250000000000002</v>
      </c>
      <c r="BH216" s="11">
        <v>0.96250000000000002</v>
      </c>
      <c r="BI216" s="11">
        <v>0.96250000000000002</v>
      </c>
      <c r="BJ216" s="11">
        <v>0.96250000000000002</v>
      </c>
      <c r="BK216" s="11">
        <v>0.96250000000000002</v>
      </c>
      <c r="BL216" s="11">
        <v>0.96250000000000002</v>
      </c>
      <c r="BM216" s="11">
        <v>0.96250000000000002</v>
      </c>
      <c r="BN216" s="11">
        <v>0.96250000000000002</v>
      </c>
      <c r="BO216" s="11">
        <v>0.96250000000000002</v>
      </c>
      <c r="BP216" s="11">
        <v>0.96250000000000002</v>
      </c>
      <c r="BQ216" s="11">
        <v>0.96250000000000002</v>
      </c>
      <c r="BR216" s="11">
        <v>0.96250000000000002</v>
      </c>
      <c r="BS216" s="11">
        <v>0.96250000000000002</v>
      </c>
      <c r="BT216" s="11">
        <v>0.96250000000000002</v>
      </c>
      <c r="BU216" s="11">
        <v>0.96250000000000002</v>
      </c>
      <c r="BV216" s="11">
        <v>0.96250000000000002</v>
      </c>
      <c r="BW216" s="11">
        <v>0.96250000000000002</v>
      </c>
      <c r="BX216" s="11">
        <v>0.96250000000000002</v>
      </c>
      <c r="BY216" s="11">
        <v>0.96250000000000002</v>
      </c>
      <c r="BZ216" s="11">
        <v>0.96250000000000002</v>
      </c>
      <c r="CA216" s="11">
        <v>0.96250000000000002</v>
      </c>
      <c r="CB216" s="11">
        <v>0.96250000000000002</v>
      </c>
      <c r="CC216" s="11">
        <v>0.96250000000000002</v>
      </c>
      <c r="CD216" s="11">
        <v>0.96250000000000002</v>
      </c>
      <c r="CE216" s="11">
        <v>0.96250000000000002</v>
      </c>
      <c r="CF216" s="11">
        <v>0.96250000000000002</v>
      </c>
      <c r="CG216" s="11">
        <v>0.96250000000000002</v>
      </c>
      <c r="CH216" s="11">
        <v>0.96250000000000002</v>
      </c>
      <c r="CI216" s="11">
        <v>0.96250000000000002</v>
      </c>
      <c r="CJ216" s="11">
        <v>0.96250000000000002</v>
      </c>
      <c r="CK216" s="11">
        <v>0.96250000000000002</v>
      </c>
      <c r="CL216" s="11">
        <v>0.96250000000000002</v>
      </c>
      <c r="CM216" s="11">
        <v>0.96250000000000002</v>
      </c>
      <c r="CN216" s="11">
        <v>0.96250000000000002</v>
      </c>
      <c r="CO216" s="11">
        <v>0.96250000000000002</v>
      </c>
      <c r="CP216" s="11">
        <v>0.96250000000000002</v>
      </c>
      <c r="CQ216" s="11">
        <v>0.96250000000000002</v>
      </c>
      <c r="CR216" s="11">
        <v>0.96250000000000002</v>
      </c>
      <c r="CS216" s="11">
        <v>0.96250000000000002</v>
      </c>
      <c r="CT216" s="11">
        <v>0.96250000000000002</v>
      </c>
      <c r="CU216" s="11">
        <v>0.96250000000000002</v>
      </c>
      <c r="CV216" s="11">
        <v>0.96250000000000002</v>
      </c>
      <c r="CW216" s="11">
        <v>0.96250000000000002</v>
      </c>
      <c r="CX216" s="11">
        <v>0.96250000000000002</v>
      </c>
      <c r="CY216" s="11">
        <v>0.96250000000000002</v>
      </c>
      <c r="CZ216" s="11">
        <v>0.96250000000000002</v>
      </c>
      <c r="DA216" s="11">
        <v>0.96250000000000002</v>
      </c>
      <c r="DB216" s="11">
        <v>0.96250000000000002</v>
      </c>
    </row>
    <row r="217" spans="1:106" x14ac:dyDescent="0.25">
      <c r="A217" s="102">
        <v>6</v>
      </c>
      <c r="B217" s="11">
        <v>1</v>
      </c>
      <c r="C217" s="11">
        <v>0.98450000000000004</v>
      </c>
      <c r="D217" s="11">
        <v>0.9667</v>
      </c>
      <c r="E217" s="11">
        <v>0.96450000000000002</v>
      </c>
      <c r="F217" s="11">
        <v>0.96299999999999997</v>
      </c>
      <c r="G217" s="11">
        <v>0.96250000000000002</v>
      </c>
      <c r="H217" s="11">
        <v>0.96250000000000002</v>
      </c>
      <c r="I217" s="11">
        <v>0.96250000000000002</v>
      </c>
      <c r="J217" s="11">
        <v>0.96250000000000002</v>
      </c>
      <c r="K217" s="11">
        <v>0.96250000000000002</v>
      </c>
      <c r="L217" s="11">
        <v>0.96250000000000002</v>
      </c>
      <c r="M217" s="11">
        <v>0.96250000000000002</v>
      </c>
      <c r="N217" s="11">
        <v>0.96250000000000002</v>
      </c>
      <c r="O217" s="11">
        <v>0.96250000000000002</v>
      </c>
      <c r="P217" s="11">
        <v>0.96250000000000002</v>
      </c>
      <c r="Q217" s="11">
        <v>0.96250000000000002</v>
      </c>
      <c r="R217" s="11">
        <v>0.96250000000000002</v>
      </c>
      <c r="S217" s="11">
        <v>0.96250000000000002</v>
      </c>
      <c r="T217" s="11">
        <v>0.96250000000000002</v>
      </c>
      <c r="U217" s="11">
        <v>0.96250000000000002</v>
      </c>
      <c r="V217" s="11">
        <v>0.96250000000000002</v>
      </c>
      <c r="W217" s="11">
        <v>0.96250000000000002</v>
      </c>
      <c r="X217" s="11">
        <v>0.96250000000000002</v>
      </c>
      <c r="Y217" s="11">
        <v>0.96250000000000002</v>
      </c>
      <c r="Z217" s="11">
        <v>0.96250000000000002</v>
      </c>
      <c r="AA217" s="11">
        <v>0.96250000000000002</v>
      </c>
      <c r="AB217" s="11">
        <v>0.96250000000000002</v>
      </c>
      <c r="AC217" s="11">
        <v>0.96250000000000002</v>
      </c>
      <c r="AD217" s="11">
        <v>0.96250000000000002</v>
      </c>
      <c r="AE217" s="11">
        <v>0.96250000000000002</v>
      </c>
      <c r="AF217" s="11">
        <v>0.96250000000000002</v>
      </c>
      <c r="AG217" s="11">
        <v>0.96250000000000002</v>
      </c>
      <c r="AH217" s="11">
        <v>0.96250000000000002</v>
      </c>
      <c r="AI217" s="11">
        <v>0.96250000000000002</v>
      </c>
      <c r="AJ217" s="11">
        <v>0.96250000000000002</v>
      </c>
      <c r="AK217" s="11">
        <v>0.96250000000000002</v>
      </c>
      <c r="AL217" s="11">
        <v>0.96250000000000002</v>
      </c>
      <c r="AM217" s="11">
        <v>0.96250000000000002</v>
      </c>
      <c r="AN217" s="11">
        <v>0.96250000000000002</v>
      </c>
      <c r="AO217" s="11">
        <v>0.96250000000000002</v>
      </c>
      <c r="AP217" s="11">
        <v>0.96250000000000002</v>
      </c>
      <c r="AQ217" s="11">
        <v>0.96250000000000002</v>
      </c>
      <c r="AR217" s="11">
        <v>0.96250000000000002</v>
      </c>
      <c r="AS217" s="11">
        <v>0.96250000000000002</v>
      </c>
      <c r="AT217" s="11">
        <v>0.96250000000000002</v>
      </c>
      <c r="AU217" s="11">
        <v>0.96250000000000002</v>
      </c>
      <c r="AV217" s="11">
        <v>0.96250000000000002</v>
      </c>
      <c r="AW217" s="11">
        <v>0.96250000000000002</v>
      </c>
      <c r="AX217" s="11">
        <v>0.96250000000000002</v>
      </c>
      <c r="AY217" s="11">
        <v>0.96250000000000002</v>
      </c>
      <c r="AZ217" s="11">
        <v>0.96250000000000002</v>
      </c>
      <c r="BA217" s="11">
        <v>0.96250000000000002</v>
      </c>
      <c r="BB217" s="11">
        <v>0.96250000000000002</v>
      </c>
      <c r="BC217" s="11">
        <v>0.96250000000000002</v>
      </c>
      <c r="BD217" s="11">
        <v>0.96250000000000002</v>
      </c>
      <c r="BE217" s="11">
        <v>0.96250000000000002</v>
      </c>
      <c r="BF217" s="11">
        <v>0.96250000000000002</v>
      </c>
      <c r="BG217" s="11">
        <v>0.96250000000000002</v>
      </c>
      <c r="BH217" s="11">
        <v>0.96250000000000002</v>
      </c>
      <c r="BI217" s="11">
        <v>0.96250000000000002</v>
      </c>
      <c r="BJ217" s="11">
        <v>0.96250000000000002</v>
      </c>
      <c r="BK217" s="11">
        <v>0.96250000000000002</v>
      </c>
      <c r="BL217" s="11">
        <v>0.96250000000000002</v>
      </c>
      <c r="BM217" s="11">
        <v>0.96250000000000002</v>
      </c>
      <c r="BN217" s="11">
        <v>0.96250000000000002</v>
      </c>
      <c r="BO217" s="11">
        <v>0.96250000000000002</v>
      </c>
      <c r="BP217" s="11">
        <v>0.96250000000000002</v>
      </c>
      <c r="BQ217" s="11">
        <v>0.96250000000000002</v>
      </c>
      <c r="BR217" s="11">
        <v>0.96250000000000002</v>
      </c>
      <c r="BS217" s="11">
        <v>0.96250000000000002</v>
      </c>
      <c r="BT217" s="11">
        <v>0.96250000000000002</v>
      </c>
      <c r="BU217" s="11">
        <v>0.96250000000000002</v>
      </c>
      <c r="BV217" s="11">
        <v>0.96250000000000002</v>
      </c>
      <c r="BW217" s="11">
        <v>0.96250000000000002</v>
      </c>
      <c r="BX217" s="11">
        <v>0.96250000000000002</v>
      </c>
      <c r="BY217" s="11">
        <v>0.96250000000000002</v>
      </c>
      <c r="BZ217" s="11">
        <v>0.96250000000000002</v>
      </c>
      <c r="CA217" s="11">
        <v>0.96250000000000002</v>
      </c>
      <c r="CB217" s="11">
        <v>0.96250000000000002</v>
      </c>
      <c r="CC217" s="11">
        <v>0.96250000000000002</v>
      </c>
      <c r="CD217" s="11">
        <v>0.96250000000000002</v>
      </c>
      <c r="CE217" s="11">
        <v>0.96250000000000002</v>
      </c>
      <c r="CF217" s="11">
        <v>0.96250000000000002</v>
      </c>
      <c r="CG217" s="11">
        <v>0.96250000000000002</v>
      </c>
      <c r="CH217" s="11">
        <v>0.96250000000000002</v>
      </c>
      <c r="CI217" s="11">
        <v>0.96250000000000002</v>
      </c>
      <c r="CJ217" s="11">
        <v>0.96250000000000002</v>
      </c>
      <c r="CK217" s="11">
        <v>0.96250000000000002</v>
      </c>
      <c r="CL217" s="11">
        <v>0.96250000000000002</v>
      </c>
      <c r="CM217" s="11">
        <v>0.96250000000000002</v>
      </c>
      <c r="CN217" s="11">
        <v>0.96250000000000002</v>
      </c>
      <c r="CO217" s="11">
        <v>0.96250000000000002</v>
      </c>
      <c r="CP217" s="11">
        <v>0.96250000000000002</v>
      </c>
      <c r="CQ217" s="11">
        <v>0.96250000000000002</v>
      </c>
      <c r="CR217" s="11">
        <v>0.96250000000000002</v>
      </c>
      <c r="CS217" s="11">
        <v>0.96250000000000002</v>
      </c>
      <c r="CT217" s="11">
        <v>0.96250000000000002</v>
      </c>
      <c r="CU217" s="11">
        <v>0.96250000000000002</v>
      </c>
      <c r="CV217" s="11">
        <v>0.96250000000000002</v>
      </c>
      <c r="CW217" s="11">
        <v>0.96250000000000002</v>
      </c>
      <c r="CX217" s="11">
        <v>0.96250000000000002</v>
      </c>
      <c r="CY217" s="11">
        <v>0.96250000000000002</v>
      </c>
      <c r="CZ217" s="11">
        <v>0.96250000000000002</v>
      </c>
      <c r="DA217" s="11">
        <v>0.96250000000000002</v>
      </c>
      <c r="DB217" s="11">
        <v>0.96250000000000002</v>
      </c>
    </row>
    <row r="218" spans="1:106" x14ac:dyDescent="0.25">
      <c r="A218" s="102">
        <v>7</v>
      </c>
      <c r="B218" s="11">
        <v>1</v>
      </c>
      <c r="C218" s="11">
        <v>0.98450000000000004</v>
      </c>
      <c r="D218" s="11">
        <v>0.98060000000000003</v>
      </c>
      <c r="E218" s="11">
        <v>0.96450000000000002</v>
      </c>
      <c r="F218" s="11">
        <v>0.96299999999999997</v>
      </c>
      <c r="G218" s="11">
        <v>0.96250000000000002</v>
      </c>
      <c r="H218" s="11">
        <v>0.96250000000000002</v>
      </c>
      <c r="I218" s="11">
        <v>0.96250000000000002</v>
      </c>
      <c r="J218" s="11">
        <v>0.96250000000000002</v>
      </c>
      <c r="K218" s="11">
        <v>0.96250000000000002</v>
      </c>
      <c r="L218" s="11">
        <v>0.96250000000000002</v>
      </c>
      <c r="M218" s="11">
        <v>0.96250000000000002</v>
      </c>
      <c r="N218" s="11">
        <v>0.96250000000000002</v>
      </c>
      <c r="O218" s="11">
        <v>0.96250000000000002</v>
      </c>
      <c r="P218" s="11">
        <v>0.96250000000000002</v>
      </c>
      <c r="Q218" s="11">
        <v>0.96250000000000002</v>
      </c>
      <c r="R218" s="11">
        <v>0.96250000000000002</v>
      </c>
      <c r="S218" s="11">
        <v>0.96250000000000002</v>
      </c>
      <c r="T218" s="11">
        <v>0.96250000000000002</v>
      </c>
      <c r="U218" s="11">
        <v>0.96250000000000002</v>
      </c>
      <c r="V218" s="11">
        <v>0.96250000000000002</v>
      </c>
      <c r="W218" s="11">
        <v>0.96250000000000002</v>
      </c>
      <c r="X218" s="11">
        <v>0.96250000000000002</v>
      </c>
      <c r="Y218" s="11">
        <v>0.96250000000000002</v>
      </c>
      <c r="Z218" s="11">
        <v>0.96250000000000002</v>
      </c>
      <c r="AA218" s="11">
        <v>0.96250000000000002</v>
      </c>
      <c r="AB218" s="11">
        <v>0.96250000000000002</v>
      </c>
      <c r="AC218" s="11">
        <v>0.96250000000000002</v>
      </c>
      <c r="AD218" s="11">
        <v>0.96250000000000002</v>
      </c>
      <c r="AE218" s="11">
        <v>0.96250000000000002</v>
      </c>
      <c r="AF218" s="11">
        <v>0.96250000000000002</v>
      </c>
      <c r="AG218" s="11">
        <v>0.96250000000000002</v>
      </c>
      <c r="AH218" s="11">
        <v>0.96250000000000002</v>
      </c>
      <c r="AI218" s="11">
        <v>0.96250000000000002</v>
      </c>
      <c r="AJ218" s="11">
        <v>0.96250000000000002</v>
      </c>
      <c r="AK218" s="11">
        <v>0.96250000000000002</v>
      </c>
      <c r="AL218" s="11">
        <v>0.96250000000000002</v>
      </c>
      <c r="AM218" s="11">
        <v>0.96250000000000002</v>
      </c>
      <c r="AN218" s="11">
        <v>0.96250000000000002</v>
      </c>
      <c r="AO218" s="11">
        <v>0.96250000000000002</v>
      </c>
      <c r="AP218" s="11">
        <v>0.96250000000000002</v>
      </c>
      <c r="AQ218" s="11">
        <v>0.96250000000000002</v>
      </c>
      <c r="AR218" s="11">
        <v>0.96250000000000002</v>
      </c>
      <c r="AS218" s="11">
        <v>0.96250000000000002</v>
      </c>
      <c r="AT218" s="11">
        <v>0.96250000000000002</v>
      </c>
      <c r="AU218" s="11">
        <v>0.96250000000000002</v>
      </c>
      <c r="AV218" s="11">
        <v>0.96250000000000002</v>
      </c>
      <c r="AW218" s="11">
        <v>0.96250000000000002</v>
      </c>
      <c r="AX218" s="11">
        <v>0.96250000000000002</v>
      </c>
      <c r="AY218" s="11">
        <v>0.96250000000000002</v>
      </c>
      <c r="AZ218" s="11">
        <v>0.96250000000000002</v>
      </c>
      <c r="BA218" s="11">
        <v>0.96250000000000002</v>
      </c>
      <c r="BB218" s="11">
        <v>0.96250000000000002</v>
      </c>
      <c r="BC218" s="11">
        <v>0.96250000000000002</v>
      </c>
      <c r="BD218" s="11">
        <v>0.96250000000000002</v>
      </c>
      <c r="BE218" s="11">
        <v>0.96250000000000002</v>
      </c>
      <c r="BF218" s="11">
        <v>0.96250000000000002</v>
      </c>
      <c r="BG218" s="11">
        <v>0.96250000000000002</v>
      </c>
      <c r="BH218" s="11">
        <v>0.96250000000000002</v>
      </c>
      <c r="BI218" s="11">
        <v>0.96250000000000002</v>
      </c>
      <c r="BJ218" s="11">
        <v>0.96250000000000002</v>
      </c>
      <c r="BK218" s="11">
        <v>0.96250000000000002</v>
      </c>
      <c r="BL218" s="11">
        <v>0.96250000000000002</v>
      </c>
      <c r="BM218" s="11">
        <v>0.96250000000000002</v>
      </c>
      <c r="BN218" s="11">
        <v>0.96250000000000002</v>
      </c>
      <c r="BO218" s="11">
        <v>0.96250000000000002</v>
      </c>
      <c r="BP218" s="11">
        <v>0.96250000000000002</v>
      </c>
      <c r="BQ218" s="11">
        <v>0.96250000000000002</v>
      </c>
      <c r="BR218" s="11">
        <v>0.96250000000000002</v>
      </c>
      <c r="BS218" s="11">
        <v>0.96250000000000002</v>
      </c>
      <c r="BT218" s="11">
        <v>0.96250000000000002</v>
      </c>
      <c r="BU218" s="11">
        <v>0.96250000000000002</v>
      </c>
      <c r="BV218" s="11">
        <v>0.96250000000000002</v>
      </c>
      <c r="BW218" s="11">
        <v>0.96250000000000002</v>
      </c>
      <c r="BX218" s="11">
        <v>0.96250000000000002</v>
      </c>
      <c r="BY218" s="11">
        <v>0.96250000000000002</v>
      </c>
      <c r="BZ218" s="11">
        <v>0.96250000000000002</v>
      </c>
      <c r="CA218" s="11">
        <v>0.96250000000000002</v>
      </c>
      <c r="CB218" s="11">
        <v>0.96250000000000002</v>
      </c>
      <c r="CC218" s="11">
        <v>0.96250000000000002</v>
      </c>
      <c r="CD218" s="11">
        <v>0.96250000000000002</v>
      </c>
      <c r="CE218" s="11">
        <v>0.96250000000000002</v>
      </c>
      <c r="CF218" s="11">
        <v>0.96250000000000002</v>
      </c>
      <c r="CG218" s="11">
        <v>0.96250000000000002</v>
      </c>
      <c r="CH218" s="11">
        <v>0.96250000000000002</v>
      </c>
      <c r="CI218" s="11">
        <v>0.96250000000000002</v>
      </c>
      <c r="CJ218" s="11">
        <v>0.96250000000000002</v>
      </c>
      <c r="CK218" s="11">
        <v>0.96250000000000002</v>
      </c>
      <c r="CL218" s="11">
        <v>0.96250000000000002</v>
      </c>
      <c r="CM218" s="11">
        <v>0.96250000000000002</v>
      </c>
      <c r="CN218" s="11">
        <v>0.96250000000000002</v>
      </c>
      <c r="CO218" s="11">
        <v>0.96250000000000002</v>
      </c>
      <c r="CP218" s="11">
        <v>0.96250000000000002</v>
      </c>
      <c r="CQ218" s="11">
        <v>0.96250000000000002</v>
      </c>
      <c r="CR218" s="11">
        <v>0.96250000000000002</v>
      </c>
      <c r="CS218" s="11">
        <v>0.96250000000000002</v>
      </c>
      <c r="CT218" s="11">
        <v>0.96250000000000002</v>
      </c>
      <c r="CU218" s="11">
        <v>0.96250000000000002</v>
      </c>
      <c r="CV218" s="11">
        <v>0.96250000000000002</v>
      </c>
      <c r="CW218" s="11">
        <v>0.96250000000000002</v>
      </c>
      <c r="CX218" s="11">
        <v>0.96250000000000002</v>
      </c>
      <c r="CY218" s="11">
        <v>0.96250000000000002</v>
      </c>
      <c r="CZ218" s="11">
        <v>0.96250000000000002</v>
      </c>
      <c r="DA218" s="11">
        <v>0.96250000000000002</v>
      </c>
      <c r="DB218" s="11">
        <v>0.96250000000000002</v>
      </c>
    </row>
    <row r="219" spans="1:106" x14ac:dyDescent="0.25">
      <c r="A219" s="102">
        <v>8</v>
      </c>
      <c r="B219" s="11">
        <v>1</v>
      </c>
      <c r="C219" s="11">
        <v>0.98450000000000004</v>
      </c>
      <c r="D219" s="11">
        <v>0.98060000000000003</v>
      </c>
      <c r="E219" s="11">
        <v>0.97709999999999997</v>
      </c>
      <c r="F219" s="11">
        <v>0.96299999999999997</v>
      </c>
      <c r="G219" s="11">
        <v>0.96250000000000002</v>
      </c>
      <c r="H219" s="11">
        <v>0.96250000000000002</v>
      </c>
      <c r="I219" s="11">
        <v>0.96250000000000002</v>
      </c>
      <c r="J219" s="11">
        <v>0.96250000000000002</v>
      </c>
      <c r="K219" s="11">
        <v>0.96250000000000002</v>
      </c>
      <c r="L219" s="11">
        <v>0.96250000000000002</v>
      </c>
      <c r="M219" s="11">
        <v>0.96250000000000002</v>
      </c>
      <c r="N219" s="11">
        <v>0.96250000000000002</v>
      </c>
      <c r="O219" s="11">
        <v>0.96250000000000002</v>
      </c>
      <c r="P219" s="11">
        <v>0.96250000000000002</v>
      </c>
      <c r="Q219" s="11">
        <v>0.96250000000000002</v>
      </c>
      <c r="R219" s="11">
        <v>0.96250000000000002</v>
      </c>
      <c r="S219" s="11">
        <v>0.96250000000000002</v>
      </c>
      <c r="T219" s="11">
        <v>0.96250000000000002</v>
      </c>
      <c r="U219" s="11">
        <v>0.96250000000000002</v>
      </c>
      <c r="V219" s="11">
        <v>0.96250000000000002</v>
      </c>
      <c r="W219" s="11">
        <v>0.96250000000000002</v>
      </c>
      <c r="X219" s="11">
        <v>0.96250000000000002</v>
      </c>
      <c r="Y219" s="11">
        <v>0.96250000000000002</v>
      </c>
      <c r="Z219" s="11">
        <v>0.96250000000000002</v>
      </c>
      <c r="AA219" s="11">
        <v>0.96250000000000002</v>
      </c>
      <c r="AB219" s="11">
        <v>0.96250000000000002</v>
      </c>
      <c r="AC219" s="11">
        <v>0.96250000000000002</v>
      </c>
      <c r="AD219" s="11">
        <v>0.96250000000000002</v>
      </c>
      <c r="AE219" s="11">
        <v>0.96250000000000002</v>
      </c>
      <c r="AF219" s="11">
        <v>0.96250000000000002</v>
      </c>
      <c r="AG219" s="11">
        <v>0.96250000000000002</v>
      </c>
      <c r="AH219" s="11">
        <v>0.96250000000000002</v>
      </c>
      <c r="AI219" s="11">
        <v>0.96250000000000002</v>
      </c>
      <c r="AJ219" s="11">
        <v>0.96250000000000002</v>
      </c>
      <c r="AK219" s="11">
        <v>0.96250000000000002</v>
      </c>
      <c r="AL219" s="11">
        <v>0.96250000000000002</v>
      </c>
      <c r="AM219" s="11">
        <v>0.96250000000000002</v>
      </c>
      <c r="AN219" s="11">
        <v>0.96250000000000002</v>
      </c>
      <c r="AO219" s="11">
        <v>0.96250000000000002</v>
      </c>
      <c r="AP219" s="11">
        <v>0.96250000000000002</v>
      </c>
      <c r="AQ219" s="11">
        <v>0.96250000000000002</v>
      </c>
      <c r="AR219" s="11">
        <v>0.96250000000000002</v>
      </c>
      <c r="AS219" s="11">
        <v>0.96250000000000002</v>
      </c>
      <c r="AT219" s="11">
        <v>0.96250000000000002</v>
      </c>
      <c r="AU219" s="11">
        <v>0.96250000000000002</v>
      </c>
      <c r="AV219" s="11">
        <v>0.96250000000000002</v>
      </c>
      <c r="AW219" s="11">
        <v>0.96250000000000002</v>
      </c>
      <c r="AX219" s="11">
        <v>0.96250000000000002</v>
      </c>
      <c r="AY219" s="11">
        <v>0.96250000000000002</v>
      </c>
      <c r="AZ219" s="11">
        <v>0.96250000000000002</v>
      </c>
      <c r="BA219" s="11">
        <v>0.96250000000000002</v>
      </c>
      <c r="BB219" s="11">
        <v>0.96250000000000002</v>
      </c>
      <c r="BC219" s="11">
        <v>0.96250000000000002</v>
      </c>
      <c r="BD219" s="11">
        <v>0.96250000000000002</v>
      </c>
      <c r="BE219" s="11">
        <v>0.96250000000000002</v>
      </c>
      <c r="BF219" s="11">
        <v>0.96250000000000002</v>
      </c>
      <c r="BG219" s="11">
        <v>0.96250000000000002</v>
      </c>
      <c r="BH219" s="11">
        <v>0.96250000000000002</v>
      </c>
      <c r="BI219" s="11">
        <v>0.96250000000000002</v>
      </c>
      <c r="BJ219" s="11">
        <v>0.96250000000000002</v>
      </c>
      <c r="BK219" s="11">
        <v>0.96250000000000002</v>
      </c>
      <c r="BL219" s="11">
        <v>0.96250000000000002</v>
      </c>
      <c r="BM219" s="11">
        <v>0.96250000000000002</v>
      </c>
      <c r="BN219" s="11">
        <v>0.96250000000000002</v>
      </c>
      <c r="BO219" s="11">
        <v>0.96250000000000002</v>
      </c>
      <c r="BP219" s="11">
        <v>0.96250000000000002</v>
      </c>
      <c r="BQ219" s="11">
        <v>0.96250000000000002</v>
      </c>
      <c r="BR219" s="11">
        <v>0.96250000000000002</v>
      </c>
      <c r="BS219" s="11">
        <v>0.96250000000000002</v>
      </c>
      <c r="BT219" s="11">
        <v>0.96250000000000002</v>
      </c>
      <c r="BU219" s="11">
        <v>0.96250000000000002</v>
      </c>
      <c r="BV219" s="11">
        <v>0.96250000000000002</v>
      </c>
      <c r="BW219" s="11">
        <v>0.96250000000000002</v>
      </c>
      <c r="BX219" s="11">
        <v>0.96250000000000002</v>
      </c>
      <c r="BY219" s="11">
        <v>0.96250000000000002</v>
      </c>
      <c r="BZ219" s="11">
        <v>0.96250000000000002</v>
      </c>
      <c r="CA219" s="11">
        <v>0.96250000000000002</v>
      </c>
      <c r="CB219" s="11">
        <v>0.96250000000000002</v>
      </c>
      <c r="CC219" s="11">
        <v>0.96250000000000002</v>
      </c>
      <c r="CD219" s="11">
        <v>0.96250000000000002</v>
      </c>
      <c r="CE219" s="11">
        <v>0.96250000000000002</v>
      </c>
      <c r="CF219" s="11">
        <v>0.96250000000000002</v>
      </c>
      <c r="CG219" s="11">
        <v>0.96250000000000002</v>
      </c>
      <c r="CH219" s="11">
        <v>0.96250000000000002</v>
      </c>
      <c r="CI219" s="11">
        <v>0.96250000000000002</v>
      </c>
      <c r="CJ219" s="11">
        <v>0.96250000000000002</v>
      </c>
      <c r="CK219" s="11">
        <v>0.96250000000000002</v>
      </c>
      <c r="CL219" s="11">
        <v>0.96250000000000002</v>
      </c>
      <c r="CM219" s="11">
        <v>0.96250000000000002</v>
      </c>
      <c r="CN219" s="11">
        <v>0.96250000000000002</v>
      </c>
      <c r="CO219" s="11">
        <v>0.96250000000000002</v>
      </c>
      <c r="CP219" s="11">
        <v>0.96250000000000002</v>
      </c>
      <c r="CQ219" s="11">
        <v>0.96250000000000002</v>
      </c>
      <c r="CR219" s="11">
        <v>0.96250000000000002</v>
      </c>
      <c r="CS219" s="11">
        <v>0.96250000000000002</v>
      </c>
      <c r="CT219" s="11">
        <v>0.96250000000000002</v>
      </c>
      <c r="CU219" s="11">
        <v>0.96250000000000002</v>
      </c>
      <c r="CV219" s="11">
        <v>0.96250000000000002</v>
      </c>
      <c r="CW219" s="11">
        <v>0.96250000000000002</v>
      </c>
      <c r="CX219" s="11">
        <v>0.96250000000000002</v>
      </c>
      <c r="CY219" s="11">
        <v>0.96250000000000002</v>
      </c>
      <c r="CZ219" s="11">
        <v>0.96250000000000002</v>
      </c>
      <c r="DA219" s="11">
        <v>0.96250000000000002</v>
      </c>
      <c r="DB219" s="11">
        <v>0.96250000000000002</v>
      </c>
    </row>
    <row r="220" spans="1:106" x14ac:dyDescent="0.25">
      <c r="A220" s="102">
        <v>9</v>
      </c>
      <c r="B220" s="11">
        <v>1</v>
      </c>
      <c r="C220" s="11">
        <v>0.98450000000000004</v>
      </c>
      <c r="D220" s="11">
        <v>0.98060000000000003</v>
      </c>
      <c r="E220" s="11">
        <v>0.97709999999999997</v>
      </c>
      <c r="F220" s="11">
        <v>0.97419999999999995</v>
      </c>
      <c r="G220" s="11">
        <v>0.96250000000000002</v>
      </c>
      <c r="H220" s="11">
        <v>0.96250000000000002</v>
      </c>
      <c r="I220" s="11">
        <v>0.96250000000000002</v>
      </c>
      <c r="J220" s="11">
        <v>0.96250000000000002</v>
      </c>
      <c r="K220" s="11">
        <v>0.96250000000000002</v>
      </c>
      <c r="L220" s="11">
        <v>0.96250000000000002</v>
      </c>
      <c r="M220" s="11">
        <v>0.96250000000000002</v>
      </c>
      <c r="N220" s="11">
        <v>0.96250000000000002</v>
      </c>
      <c r="O220" s="11">
        <v>0.96250000000000002</v>
      </c>
      <c r="P220" s="11">
        <v>0.96250000000000002</v>
      </c>
      <c r="Q220" s="11">
        <v>0.96250000000000002</v>
      </c>
      <c r="R220" s="11">
        <v>0.96250000000000002</v>
      </c>
      <c r="S220" s="11">
        <v>0.96250000000000002</v>
      </c>
      <c r="T220" s="11">
        <v>0.96250000000000002</v>
      </c>
      <c r="U220" s="11">
        <v>0.96250000000000002</v>
      </c>
      <c r="V220" s="11">
        <v>0.96250000000000002</v>
      </c>
      <c r="W220" s="11">
        <v>0.96250000000000002</v>
      </c>
      <c r="X220" s="11">
        <v>0.96250000000000002</v>
      </c>
      <c r="Y220" s="11">
        <v>0.96250000000000002</v>
      </c>
      <c r="Z220" s="11">
        <v>0.96250000000000002</v>
      </c>
      <c r="AA220" s="11">
        <v>0.96250000000000002</v>
      </c>
      <c r="AB220" s="11">
        <v>0.96250000000000002</v>
      </c>
      <c r="AC220" s="11">
        <v>0.96250000000000002</v>
      </c>
      <c r="AD220" s="11">
        <v>0.96250000000000002</v>
      </c>
      <c r="AE220" s="11">
        <v>0.96250000000000002</v>
      </c>
      <c r="AF220" s="11">
        <v>0.96250000000000002</v>
      </c>
      <c r="AG220" s="11">
        <v>0.96250000000000002</v>
      </c>
      <c r="AH220" s="11">
        <v>0.96250000000000002</v>
      </c>
      <c r="AI220" s="11">
        <v>0.96250000000000002</v>
      </c>
      <c r="AJ220" s="11">
        <v>0.96250000000000002</v>
      </c>
      <c r="AK220" s="11">
        <v>0.96250000000000002</v>
      </c>
      <c r="AL220" s="11">
        <v>0.96250000000000002</v>
      </c>
      <c r="AM220" s="11">
        <v>0.96250000000000002</v>
      </c>
      <c r="AN220" s="11">
        <v>0.96250000000000002</v>
      </c>
      <c r="AO220" s="11">
        <v>0.96250000000000002</v>
      </c>
      <c r="AP220" s="11">
        <v>0.96250000000000002</v>
      </c>
      <c r="AQ220" s="11">
        <v>0.96250000000000002</v>
      </c>
      <c r="AR220" s="11">
        <v>0.96250000000000002</v>
      </c>
      <c r="AS220" s="11">
        <v>0.96250000000000002</v>
      </c>
      <c r="AT220" s="11">
        <v>0.96250000000000002</v>
      </c>
      <c r="AU220" s="11">
        <v>0.96250000000000002</v>
      </c>
      <c r="AV220" s="11">
        <v>0.96250000000000002</v>
      </c>
      <c r="AW220" s="11">
        <v>0.96250000000000002</v>
      </c>
      <c r="AX220" s="11">
        <v>0.96250000000000002</v>
      </c>
      <c r="AY220" s="11">
        <v>0.96250000000000002</v>
      </c>
      <c r="AZ220" s="11">
        <v>0.96250000000000002</v>
      </c>
      <c r="BA220" s="11">
        <v>0.96250000000000002</v>
      </c>
      <c r="BB220" s="11">
        <v>0.96250000000000002</v>
      </c>
      <c r="BC220" s="11">
        <v>0.96250000000000002</v>
      </c>
      <c r="BD220" s="11">
        <v>0.96250000000000002</v>
      </c>
      <c r="BE220" s="11">
        <v>0.96250000000000002</v>
      </c>
      <c r="BF220" s="11">
        <v>0.96250000000000002</v>
      </c>
      <c r="BG220" s="11">
        <v>0.96250000000000002</v>
      </c>
      <c r="BH220" s="11">
        <v>0.96250000000000002</v>
      </c>
      <c r="BI220" s="11">
        <v>0.96250000000000002</v>
      </c>
      <c r="BJ220" s="11">
        <v>0.96250000000000002</v>
      </c>
      <c r="BK220" s="11">
        <v>0.96250000000000002</v>
      </c>
      <c r="BL220" s="11">
        <v>0.96250000000000002</v>
      </c>
      <c r="BM220" s="11">
        <v>0.96250000000000002</v>
      </c>
      <c r="BN220" s="11">
        <v>0.96250000000000002</v>
      </c>
      <c r="BO220" s="11">
        <v>0.96250000000000002</v>
      </c>
      <c r="BP220" s="11">
        <v>0.96250000000000002</v>
      </c>
      <c r="BQ220" s="11">
        <v>0.96250000000000002</v>
      </c>
      <c r="BR220" s="11">
        <v>0.96250000000000002</v>
      </c>
      <c r="BS220" s="11">
        <v>0.96250000000000002</v>
      </c>
      <c r="BT220" s="11">
        <v>0.96250000000000002</v>
      </c>
      <c r="BU220" s="11">
        <v>0.96250000000000002</v>
      </c>
      <c r="BV220" s="11">
        <v>0.96250000000000002</v>
      </c>
      <c r="BW220" s="11">
        <v>0.96250000000000002</v>
      </c>
      <c r="BX220" s="11">
        <v>0.96250000000000002</v>
      </c>
      <c r="BY220" s="11">
        <v>0.96250000000000002</v>
      </c>
      <c r="BZ220" s="11">
        <v>0.96250000000000002</v>
      </c>
      <c r="CA220" s="11">
        <v>0.96250000000000002</v>
      </c>
      <c r="CB220" s="11">
        <v>0.96250000000000002</v>
      </c>
      <c r="CC220" s="11">
        <v>0.96250000000000002</v>
      </c>
      <c r="CD220" s="11">
        <v>0.96250000000000002</v>
      </c>
      <c r="CE220" s="11">
        <v>0.96250000000000002</v>
      </c>
      <c r="CF220" s="11">
        <v>0.96250000000000002</v>
      </c>
      <c r="CG220" s="11">
        <v>0.96250000000000002</v>
      </c>
      <c r="CH220" s="11">
        <v>0.96250000000000002</v>
      </c>
      <c r="CI220" s="11">
        <v>0.96250000000000002</v>
      </c>
      <c r="CJ220" s="11">
        <v>0.96250000000000002</v>
      </c>
      <c r="CK220" s="11">
        <v>0.96250000000000002</v>
      </c>
      <c r="CL220" s="11">
        <v>0.96250000000000002</v>
      </c>
      <c r="CM220" s="11">
        <v>0.96250000000000002</v>
      </c>
      <c r="CN220" s="11">
        <v>0.96250000000000002</v>
      </c>
      <c r="CO220" s="11">
        <v>0.96250000000000002</v>
      </c>
      <c r="CP220" s="11">
        <v>0.96250000000000002</v>
      </c>
      <c r="CQ220" s="11">
        <v>0.96250000000000002</v>
      </c>
      <c r="CR220" s="11">
        <v>0.96250000000000002</v>
      </c>
      <c r="CS220" s="11">
        <v>0.96250000000000002</v>
      </c>
      <c r="CT220" s="11">
        <v>0.96250000000000002</v>
      </c>
      <c r="CU220" s="11">
        <v>0.96250000000000002</v>
      </c>
      <c r="CV220" s="11">
        <v>0.96250000000000002</v>
      </c>
      <c r="CW220" s="11">
        <v>0.96250000000000002</v>
      </c>
      <c r="CX220" s="11">
        <v>0.96250000000000002</v>
      </c>
      <c r="CY220" s="11">
        <v>0.96250000000000002</v>
      </c>
      <c r="CZ220" s="11">
        <v>0.96250000000000002</v>
      </c>
      <c r="DA220" s="11">
        <v>0.96250000000000002</v>
      </c>
      <c r="DB220" s="11">
        <v>0.96250000000000002</v>
      </c>
    </row>
    <row r="221" spans="1:106" x14ac:dyDescent="0.25">
      <c r="A221" s="102">
        <v>10</v>
      </c>
      <c r="B221" s="11">
        <v>1</v>
      </c>
      <c r="C221" s="11">
        <v>0.98450000000000004</v>
      </c>
      <c r="D221" s="11">
        <v>0.98060000000000003</v>
      </c>
      <c r="E221" s="11">
        <v>0.97709999999999997</v>
      </c>
      <c r="F221" s="11">
        <v>0.97419999999999995</v>
      </c>
      <c r="G221" s="11">
        <v>0.97219999999999995</v>
      </c>
      <c r="H221" s="11">
        <v>0.96250000000000002</v>
      </c>
      <c r="I221" s="11">
        <v>0.96250000000000002</v>
      </c>
      <c r="J221" s="11">
        <v>0.96250000000000002</v>
      </c>
      <c r="K221" s="11">
        <v>0.96250000000000002</v>
      </c>
      <c r="L221" s="11">
        <v>0.96250000000000002</v>
      </c>
      <c r="M221" s="11">
        <v>0.96250000000000002</v>
      </c>
      <c r="N221" s="11">
        <v>0.96250000000000002</v>
      </c>
      <c r="O221" s="11">
        <v>0.96250000000000002</v>
      </c>
      <c r="P221" s="11">
        <v>0.96250000000000002</v>
      </c>
      <c r="Q221" s="11">
        <v>0.96250000000000002</v>
      </c>
      <c r="R221" s="11">
        <v>0.96250000000000002</v>
      </c>
      <c r="S221" s="11">
        <v>0.96250000000000002</v>
      </c>
      <c r="T221" s="11">
        <v>0.96250000000000002</v>
      </c>
      <c r="U221" s="11">
        <v>0.96250000000000002</v>
      </c>
      <c r="V221" s="11">
        <v>0.96250000000000002</v>
      </c>
      <c r="W221" s="11">
        <v>0.96250000000000002</v>
      </c>
      <c r="X221" s="11">
        <v>0.96250000000000002</v>
      </c>
      <c r="Y221" s="11">
        <v>0.96250000000000002</v>
      </c>
      <c r="Z221" s="11">
        <v>0.96250000000000002</v>
      </c>
      <c r="AA221" s="11">
        <v>0.96250000000000002</v>
      </c>
      <c r="AB221" s="11">
        <v>0.96250000000000002</v>
      </c>
      <c r="AC221" s="11">
        <v>0.96250000000000002</v>
      </c>
      <c r="AD221" s="11">
        <v>0.96250000000000002</v>
      </c>
      <c r="AE221" s="11">
        <v>0.96250000000000002</v>
      </c>
      <c r="AF221" s="11">
        <v>0.96250000000000002</v>
      </c>
      <c r="AG221" s="11">
        <v>0.96250000000000002</v>
      </c>
      <c r="AH221" s="11">
        <v>0.96250000000000002</v>
      </c>
      <c r="AI221" s="11">
        <v>0.96250000000000002</v>
      </c>
      <c r="AJ221" s="11">
        <v>0.96250000000000002</v>
      </c>
      <c r="AK221" s="11">
        <v>0.96250000000000002</v>
      </c>
      <c r="AL221" s="11">
        <v>0.96250000000000002</v>
      </c>
      <c r="AM221" s="11">
        <v>0.96250000000000002</v>
      </c>
      <c r="AN221" s="11">
        <v>0.96250000000000002</v>
      </c>
      <c r="AO221" s="11">
        <v>0.96250000000000002</v>
      </c>
      <c r="AP221" s="11">
        <v>0.96250000000000002</v>
      </c>
      <c r="AQ221" s="11">
        <v>0.96250000000000002</v>
      </c>
      <c r="AR221" s="11">
        <v>0.96250000000000002</v>
      </c>
      <c r="AS221" s="11">
        <v>0.96250000000000002</v>
      </c>
      <c r="AT221" s="11">
        <v>0.96250000000000002</v>
      </c>
      <c r="AU221" s="11">
        <v>0.96250000000000002</v>
      </c>
      <c r="AV221" s="11">
        <v>0.96250000000000002</v>
      </c>
      <c r="AW221" s="11">
        <v>0.96250000000000002</v>
      </c>
      <c r="AX221" s="11">
        <v>0.96250000000000002</v>
      </c>
      <c r="AY221" s="11">
        <v>0.96250000000000002</v>
      </c>
      <c r="AZ221" s="11">
        <v>0.96250000000000002</v>
      </c>
      <c r="BA221" s="11">
        <v>0.96250000000000002</v>
      </c>
      <c r="BB221" s="11">
        <v>0.96250000000000002</v>
      </c>
      <c r="BC221" s="11">
        <v>0.96250000000000002</v>
      </c>
      <c r="BD221" s="11">
        <v>0.96250000000000002</v>
      </c>
      <c r="BE221" s="11">
        <v>0.96250000000000002</v>
      </c>
      <c r="BF221" s="11">
        <v>0.96250000000000002</v>
      </c>
      <c r="BG221" s="11">
        <v>0.96250000000000002</v>
      </c>
      <c r="BH221" s="11">
        <v>0.96250000000000002</v>
      </c>
      <c r="BI221" s="11">
        <v>0.96250000000000002</v>
      </c>
      <c r="BJ221" s="11">
        <v>0.96250000000000002</v>
      </c>
      <c r="BK221" s="11">
        <v>0.96250000000000002</v>
      </c>
      <c r="BL221" s="11">
        <v>0.96250000000000002</v>
      </c>
      <c r="BM221" s="11">
        <v>0.96250000000000002</v>
      </c>
      <c r="BN221" s="11">
        <v>0.96250000000000002</v>
      </c>
      <c r="BO221" s="11">
        <v>0.96250000000000002</v>
      </c>
      <c r="BP221" s="11">
        <v>0.96250000000000002</v>
      </c>
      <c r="BQ221" s="11">
        <v>0.96250000000000002</v>
      </c>
      <c r="BR221" s="11">
        <v>0.96250000000000002</v>
      </c>
      <c r="BS221" s="11">
        <v>0.96250000000000002</v>
      </c>
      <c r="BT221" s="11">
        <v>0.96250000000000002</v>
      </c>
      <c r="BU221" s="11">
        <v>0.96250000000000002</v>
      </c>
      <c r="BV221" s="11">
        <v>0.96250000000000002</v>
      </c>
      <c r="BW221" s="11">
        <v>0.96250000000000002</v>
      </c>
      <c r="BX221" s="11">
        <v>0.96250000000000002</v>
      </c>
      <c r="BY221" s="11">
        <v>0.96250000000000002</v>
      </c>
      <c r="BZ221" s="11">
        <v>0.96250000000000002</v>
      </c>
      <c r="CA221" s="11">
        <v>0.96250000000000002</v>
      </c>
      <c r="CB221" s="11">
        <v>0.96250000000000002</v>
      </c>
      <c r="CC221" s="11">
        <v>0.96250000000000002</v>
      </c>
      <c r="CD221" s="11">
        <v>0.96250000000000002</v>
      </c>
      <c r="CE221" s="11">
        <v>0.96250000000000002</v>
      </c>
      <c r="CF221" s="11">
        <v>0.96250000000000002</v>
      </c>
      <c r="CG221" s="11">
        <v>0.96250000000000002</v>
      </c>
      <c r="CH221" s="11">
        <v>0.96250000000000002</v>
      </c>
      <c r="CI221" s="11">
        <v>0.96250000000000002</v>
      </c>
      <c r="CJ221" s="11">
        <v>0.96250000000000002</v>
      </c>
      <c r="CK221" s="11">
        <v>0.96250000000000002</v>
      </c>
      <c r="CL221" s="11">
        <v>0.96250000000000002</v>
      </c>
      <c r="CM221" s="11">
        <v>0.96250000000000002</v>
      </c>
      <c r="CN221" s="11">
        <v>0.96250000000000002</v>
      </c>
      <c r="CO221" s="11">
        <v>0.96250000000000002</v>
      </c>
      <c r="CP221" s="11">
        <v>0.96250000000000002</v>
      </c>
      <c r="CQ221" s="11">
        <v>0.96250000000000002</v>
      </c>
      <c r="CR221" s="11">
        <v>0.96250000000000002</v>
      </c>
      <c r="CS221" s="11">
        <v>0.96250000000000002</v>
      </c>
      <c r="CT221" s="11">
        <v>0.96250000000000002</v>
      </c>
      <c r="CU221" s="11">
        <v>0.96250000000000002</v>
      </c>
      <c r="CV221" s="11">
        <v>0.96250000000000002</v>
      </c>
      <c r="CW221" s="11">
        <v>0.96250000000000002</v>
      </c>
      <c r="CX221" s="11">
        <v>0.96250000000000002</v>
      </c>
      <c r="CY221" s="11">
        <v>0.96250000000000002</v>
      </c>
      <c r="CZ221" s="11">
        <v>0.96250000000000002</v>
      </c>
      <c r="DA221" s="11">
        <v>0.96250000000000002</v>
      </c>
      <c r="DB221" s="11">
        <v>0.96250000000000002</v>
      </c>
    </row>
    <row r="222" spans="1:106" x14ac:dyDescent="0.25">
      <c r="A222" s="102">
        <v>11</v>
      </c>
      <c r="B222" s="11">
        <v>1</v>
      </c>
      <c r="C222" s="11">
        <v>0.98450000000000004</v>
      </c>
      <c r="D222" s="11">
        <v>0.98060000000000003</v>
      </c>
      <c r="E222" s="11">
        <v>0.97709999999999997</v>
      </c>
      <c r="F222" s="11">
        <v>0.97419999999999995</v>
      </c>
      <c r="G222" s="11">
        <v>0.97219999999999995</v>
      </c>
      <c r="H222" s="11">
        <v>0.97070000000000001</v>
      </c>
      <c r="I222" s="11">
        <v>0.96250000000000002</v>
      </c>
      <c r="J222" s="11">
        <v>0.96250000000000002</v>
      </c>
      <c r="K222" s="11">
        <v>0.96250000000000002</v>
      </c>
      <c r="L222" s="11">
        <v>0.96250000000000002</v>
      </c>
      <c r="M222" s="11">
        <v>0.96250000000000002</v>
      </c>
      <c r="N222" s="11">
        <v>0.96250000000000002</v>
      </c>
      <c r="O222" s="11">
        <v>0.96250000000000002</v>
      </c>
      <c r="P222" s="11">
        <v>0.96250000000000002</v>
      </c>
      <c r="Q222" s="11">
        <v>0.96250000000000002</v>
      </c>
      <c r="R222" s="11">
        <v>0.96250000000000002</v>
      </c>
      <c r="S222" s="11">
        <v>0.96250000000000002</v>
      </c>
      <c r="T222" s="11">
        <v>0.96250000000000002</v>
      </c>
      <c r="U222" s="11">
        <v>0.96250000000000002</v>
      </c>
      <c r="V222" s="11">
        <v>0.96250000000000002</v>
      </c>
      <c r="W222" s="11">
        <v>0.96250000000000002</v>
      </c>
      <c r="X222" s="11">
        <v>0.96250000000000002</v>
      </c>
      <c r="Y222" s="11">
        <v>0.96250000000000002</v>
      </c>
      <c r="Z222" s="11">
        <v>0.96250000000000002</v>
      </c>
      <c r="AA222" s="11">
        <v>0.96250000000000002</v>
      </c>
      <c r="AB222" s="11">
        <v>0.96250000000000002</v>
      </c>
      <c r="AC222" s="11">
        <v>0.96250000000000002</v>
      </c>
      <c r="AD222" s="11">
        <v>0.96250000000000002</v>
      </c>
      <c r="AE222" s="11">
        <v>0.96250000000000002</v>
      </c>
      <c r="AF222" s="11">
        <v>0.96250000000000002</v>
      </c>
      <c r="AG222" s="11">
        <v>0.96250000000000002</v>
      </c>
      <c r="AH222" s="11">
        <v>0.96250000000000002</v>
      </c>
      <c r="AI222" s="11">
        <v>0.96250000000000002</v>
      </c>
      <c r="AJ222" s="11">
        <v>0.96250000000000002</v>
      </c>
      <c r="AK222" s="11">
        <v>0.96250000000000002</v>
      </c>
      <c r="AL222" s="11">
        <v>0.96250000000000002</v>
      </c>
      <c r="AM222" s="11">
        <v>0.96250000000000002</v>
      </c>
      <c r="AN222" s="11">
        <v>0.96250000000000002</v>
      </c>
      <c r="AO222" s="11">
        <v>0.96250000000000002</v>
      </c>
      <c r="AP222" s="11">
        <v>0.96250000000000002</v>
      </c>
      <c r="AQ222" s="11">
        <v>0.96250000000000002</v>
      </c>
      <c r="AR222" s="11">
        <v>0.96250000000000002</v>
      </c>
      <c r="AS222" s="11">
        <v>0.96250000000000002</v>
      </c>
      <c r="AT222" s="11">
        <v>0.96250000000000002</v>
      </c>
      <c r="AU222" s="11">
        <v>0.96250000000000002</v>
      </c>
      <c r="AV222" s="11">
        <v>0.96250000000000002</v>
      </c>
      <c r="AW222" s="11">
        <v>0.96250000000000002</v>
      </c>
      <c r="AX222" s="11">
        <v>0.96250000000000002</v>
      </c>
      <c r="AY222" s="11">
        <v>0.96250000000000002</v>
      </c>
      <c r="AZ222" s="11">
        <v>0.96250000000000002</v>
      </c>
      <c r="BA222" s="11">
        <v>0.96250000000000002</v>
      </c>
      <c r="BB222" s="11">
        <v>0.96250000000000002</v>
      </c>
      <c r="BC222" s="11">
        <v>0.96250000000000002</v>
      </c>
      <c r="BD222" s="11">
        <v>0.96250000000000002</v>
      </c>
      <c r="BE222" s="11">
        <v>0.96250000000000002</v>
      </c>
      <c r="BF222" s="11">
        <v>0.96250000000000002</v>
      </c>
      <c r="BG222" s="11">
        <v>0.96250000000000002</v>
      </c>
      <c r="BH222" s="11">
        <v>0.96250000000000002</v>
      </c>
      <c r="BI222" s="11">
        <v>0.96250000000000002</v>
      </c>
      <c r="BJ222" s="11">
        <v>0.96250000000000002</v>
      </c>
      <c r="BK222" s="11">
        <v>0.96250000000000002</v>
      </c>
      <c r="BL222" s="11">
        <v>0.96250000000000002</v>
      </c>
      <c r="BM222" s="11">
        <v>0.96250000000000002</v>
      </c>
      <c r="BN222" s="11">
        <v>0.96250000000000002</v>
      </c>
      <c r="BO222" s="11">
        <v>0.96250000000000002</v>
      </c>
      <c r="BP222" s="11">
        <v>0.96250000000000002</v>
      </c>
      <c r="BQ222" s="11">
        <v>0.96250000000000002</v>
      </c>
      <c r="BR222" s="11">
        <v>0.96250000000000002</v>
      </c>
      <c r="BS222" s="11">
        <v>0.96250000000000002</v>
      </c>
      <c r="BT222" s="11">
        <v>0.96250000000000002</v>
      </c>
      <c r="BU222" s="11">
        <v>0.96250000000000002</v>
      </c>
      <c r="BV222" s="11">
        <v>0.96250000000000002</v>
      </c>
      <c r="BW222" s="11">
        <v>0.96250000000000002</v>
      </c>
      <c r="BX222" s="11">
        <v>0.96250000000000002</v>
      </c>
      <c r="BY222" s="11">
        <v>0.96250000000000002</v>
      </c>
      <c r="BZ222" s="11">
        <v>0.96250000000000002</v>
      </c>
      <c r="CA222" s="11">
        <v>0.96250000000000002</v>
      </c>
      <c r="CB222" s="11">
        <v>0.96250000000000002</v>
      </c>
      <c r="CC222" s="11">
        <v>0.96250000000000002</v>
      </c>
      <c r="CD222" s="11">
        <v>0.96250000000000002</v>
      </c>
      <c r="CE222" s="11">
        <v>0.96250000000000002</v>
      </c>
      <c r="CF222" s="11">
        <v>0.96250000000000002</v>
      </c>
      <c r="CG222" s="11">
        <v>0.96250000000000002</v>
      </c>
      <c r="CH222" s="11">
        <v>0.96250000000000002</v>
      </c>
      <c r="CI222" s="11">
        <v>0.96250000000000002</v>
      </c>
      <c r="CJ222" s="11">
        <v>0.96250000000000002</v>
      </c>
      <c r="CK222" s="11">
        <v>0.96250000000000002</v>
      </c>
      <c r="CL222" s="11">
        <v>0.96250000000000002</v>
      </c>
      <c r="CM222" s="11">
        <v>0.96250000000000002</v>
      </c>
      <c r="CN222" s="11">
        <v>0.96250000000000002</v>
      </c>
      <c r="CO222" s="11">
        <v>0.96250000000000002</v>
      </c>
      <c r="CP222" s="11">
        <v>0.96250000000000002</v>
      </c>
      <c r="CQ222" s="11">
        <v>0.96250000000000002</v>
      </c>
      <c r="CR222" s="11">
        <v>0.96250000000000002</v>
      </c>
      <c r="CS222" s="11">
        <v>0.96250000000000002</v>
      </c>
      <c r="CT222" s="11">
        <v>0.96250000000000002</v>
      </c>
      <c r="CU222" s="11">
        <v>0.96250000000000002</v>
      </c>
      <c r="CV222" s="11">
        <v>0.96250000000000002</v>
      </c>
      <c r="CW222" s="11">
        <v>0.96250000000000002</v>
      </c>
      <c r="CX222" s="11">
        <v>0.96250000000000002</v>
      </c>
      <c r="CY222" s="11">
        <v>0.96250000000000002</v>
      </c>
      <c r="CZ222" s="11">
        <v>0.96250000000000002</v>
      </c>
      <c r="DA222" s="11">
        <v>0.96250000000000002</v>
      </c>
      <c r="DB222" s="11">
        <v>0.96250000000000002</v>
      </c>
    </row>
    <row r="223" spans="1:106" x14ac:dyDescent="0.25">
      <c r="A223" s="102">
        <v>12</v>
      </c>
      <c r="B223" s="11">
        <v>1</v>
      </c>
      <c r="C223" s="11">
        <v>0.98450000000000004</v>
      </c>
      <c r="D223" s="11">
        <v>0.98060000000000003</v>
      </c>
      <c r="E223" s="11">
        <v>0.97709999999999997</v>
      </c>
      <c r="F223" s="11">
        <v>0.97419999999999995</v>
      </c>
      <c r="G223" s="11">
        <v>0.97219999999999995</v>
      </c>
      <c r="H223" s="11">
        <v>0.97070000000000001</v>
      </c>
      <c r="I223" s="11">
        <v>0.96930000000000005</v>
      </c>
      <c r="J223" s="11">
        <v>0.96250000000000002</v>
      </c>
      <c r="K223" s="11">
        <v>0.96250000000000002</v>
      </c>
      <c r="L223" s="11">
        <v>0.96250000000000002</v>
      </c>
      <c r="M223" s="11">
        <v>0.96250000000000002</v>
      </c>
      <c r="N223" s="11">
        <v>0.96250000000000002</v>
      </c>
      <c r="O223" s="11">
        <v>0.96250000000000002</v>
      </c>
      <c r="P223" s="11">
        <v>0.96250000000000002</v>
      </c>
      <c r="Q223" s="11">
        <v>0.96250000000000002</v>
      </c>
      <c r="R223" s="11">
        <v>0.96250000000000002</v>
      </c>
      <c r="S223" s="11">
        <v>0.96250000000000002</v>
      </c>
      <c r="T223" s="11">
        <v>0.96250000000000002</v>
      </c>
      <c r="U223" s="11">
        <v>0.96250000000000002</v>
      </c>
      <c r="V223" s="11">
        <v>0.96250000000000002</v>
      </c>
      <c r="W223" s="11">
        <v>0.96250000000000002</v>
      </c>
      <c r="X223" s="11">
        <v>0.96250000000000002</v>
      </c>
      <c r="Y223" s="11">
        <v>0.96250000000000002</v>
      </c>
      <c r="Z223" s="11">
        <v>0.96250000000000002</v>
      </c>
      <c r="AA223" s="11">
        <v>0.96250000000000002</v>
      </c>
      <c r="AB223" s="11">
        <v>0.96250000000000002</v>
      </c>
      <c r="AC223" s="11">
        <v>0.96250000000000002</v>
      </c>
      <c r="AD223" s="11">
        <v>0.96250000000000002</v>
      </c>
      <c r="AE223" s="11">
        <v>0.96250000000000002</v>
      </c>
      <c r="AF223" s="11">
        <v>0.96250000000000002</v>
      </c>
      <c r="AG223" s="11">
        <v>0.96250000000000002</v>
      </c>
      <c r="AH223" s="11">
        <v>0.96250000000000002</v>
      </c>
      <c r="AI223" s="11">
        <v>0.96250000000000002</v>
      </c>
      <c r="AJ223" s="11">
        <v>0.96250000000000002</v>
      </c>
      <c r="AK223" s="11">
        <v>0.96250000000000002</v>
      </c>
      <c r="AL223" s="11">
        <v>0.96250000000000002</v>
      </c>
      <c r="AM223" s="11">
        <v>0.96250000000000002</v>
      </c>
      <c r="AN223" s="11">
        <v>0.96250000000000002</v>
      </c>
      <c r="AO223" s="11">
        <v>0.96250000000000002</v>
      </c>
      <c r="AP223" s="11">
        <v>0.96250000000000002</v>
      </c>
      <c r="AQ223" s="11">
        <v>0.96250000000000002</v>
      </c>
      <c r="AR223" s="11">
        <v>0.96250000000000002</v>
      </c>
      <c r="AS223" s="11">
        <v>0.96250000000000002</v>
      </c>
      <c r="AT223" s="11">
        <v>0.96250000000000002</v>
      </c>
      <c r="AU223" s="11">
        <v>0.96250000000000002</v>
      </c>
      <c r="AV223" s="11">
        <v>0.96250000000000002</v>
      </c>
      <c r="AW223" s="11">
        <v>0.96250000000000002</v>
      </c>
      <c r="AX223" s="11">
        <v>0.96250000000000002</v>
      </c>
      <c r="AY223" s="11">
        <v>0.96250000000000002</v>
      </c>
      <c r="AZ223" s="11">
        <v>0.96250000000000002</v>
      </c>
      <c r="BA223" s="11">
        <v>0.96250000000000002</v>
      </c>
      <c r="BB223" s="11">
        <v>0.96250000000000002</v>
      </c>
      <c r="BC223" s="11">
        <v>0.96250000000000002</v>
      </c>
      <c r="BD223" s="11">
        <v>0.96250000000000002</v>
      </c>
      <c r="BE223" s="11">
        <v>0.96250000000000002</v>
      </c>
      <c r="BF223" s="11">
        <v>0.96250000000000002</v>
      </c>
      <c r="BG223" s="11">
        <v>0.96250000000000002</v>
      </c>
      <c r="BH223" s="11">
        <v>0.96250000000000002</v>
      </c>
      <c r="BI223" s="11">
        <v>0.96250000000000002</v>
      </c>
      <c r="BJ223" s="11">
        <v>0.96250000000000002</v>
      </c>
      <c r="BK223" s="11">
        <v>0.96250000000000002</v>
      </c>
      <c r="BL223" s="11">
        <v>0.96250000000000002</v>
      </c>
      <c r="BM223" s="11">
        <v>0.96250000000000002</v>
      </c>
      <c r="BN223" s="11">
        <v>0.96250000000000002</v>
      </c>
      <c r="BO223" s="11">
        <v>0.96250000000000002</v>
      </c>
      <c r="BP223" s="11">
        <v>0.96250000000000002</v>
      </c>
      <c r="BQ223" s="11">
        <v>0.96250000000000002</v>
      </c>
      <c r="BR223" s="11">
        <v>0.96250000000000002</v>
      </c>
      <c r="BS223" s="11">
        <v>0.96250000000000002</v>
      </c>
      <c r="BT223" s="11">
        <v>0.96250000000000002</v>
      </c>
      <c r="BU223" s="11">
        <v>0.96250000000000002</v>
      </c>
      <c r="BV223" s="11">
        <v>0.96250000000000002</v>
      </c>
      <c r="BW223" s="11">
        <v>0.96250000000000002</v>
      </c>
      <c r="BX223" s="11">
        <v>0.96250000000000002</v>
      </c>
      <c r="BY223" s="11">
        <v>0.96250000000000002</v>
      </c>
      <c r="BZ223" s="11">
        <v>0.96250000000000002</v>
      </c>
      <c r="CA223" s="11">
        <v>0.96250000000000002</v>
      </c>
      <c r="CB223" s="11">
        <v>0.96250000000000002</v>
      </c>
      <c r="CC223" s="11">
        <v>0.96250000000000002</v>
      </c>
      <c r="CD223" s="11">
        <v>0.96250000000000002</v>
      </c>
      <c r="CE223" s="11">
        <v>0.96250000000000002</v>
      </c>
      <c r="CF223" s="11">
        <v>0.96250000000000002</v>
      </c>
      <c r="CG223" s="11">
        <v>0.96250000000000002</v>
      </c>
      <c r="CH223" s="11">
        <v>0.96250000000000002</v>
      </c>
      <c r="CI223" s="11">
        <v>0.96250000000000002</v>
      </c>
      <c r="CJ223" s="11">
        <v>0.96250000000000002</v>
      </c>
      <c r="CK223" s="11">
        <v>0.96250000000000002</v>
      </c>
      <c r="CL223" s="11">
        <v>0.96250000000000002</v>
      </c>
      <c r="CM223" s="11">
        <v>0.96250000000000002</v>
      </c>
      <c r="CN223" s="11">
        <v>0.96250000000000002</v>
      </c>
      <c r="CO223" s="11">
        <v>0.96250000000000002</v>
      </c>
      <c r="CP223" s="11">
        <v>0.96250000000000002</v>
      </c>
      <c r="CQ223" s="11">
        <v>0.96250000000000002</v>
      </c>
      <c r="CR223" s="11">
        <v>0.96250000000000002</v>
      </c>
      <c r="CS223" s="11">
        <v>0.96250000000000002</v>
      </c>
      <c r="CT223" s="11">
        <v>0.96250000000000002</v>
      </c>
      <c r="CU223" s="11">
        <v>0.96250000000000002</v>
      </c>
      <c r="CV223" s="11">
        <v>0.96250000000000002</v>
      </c>
      <c r="CW223" s="11">
        <v>0.96250000000000002</v>
      </c>
      <c r="CX223" s="11">
        <v>0.96250000000000002</v>
      </c>
      <c r="CY223" s="11">
        <v>0.96250000000000002</v>
      </c>
      <c r="CZ223" s="11">
        <v>0.96250000000000002</v>
      </c>
      <c r="DA223" s="11">
        <v>0.96250000000000002</v>
      </c>
      <c r="DB223" s="11">
        <v>0.96250000000000002</v>
      </c>
    </row>
    <row r="224" spans="1:106" x14ac:dyDescent="0.25">
      <c r="A224" s="102">
        <v>13</v>
      </c>
      <c r="B224" s="11">
        <v>1</v>
      </c>
      <c r="C224" s="11">
        <v>0.98450000000000004</v>
      </c>
      <c r="D224" s="11">
        <v>0.98060000000000003</v>
      </c>
      <c r="E224" s="11">
        <v>0.97709999999999997</v>
      </c>
      <c r="F224" s="11">
        <v>0.97419999999999995</v>
      </c>
      <c r="G224" s="11">
        <v>0.97219999999999995</v>
      </c>
      <c r="H224" s="11">
        <v>0.97070000000000001</v>
      </c>
      <c r="I224" s="11">
        <v>0.96930000000000005</v>
      </c>
      <c r="J224" s="11">
        <v>0.96799999999999997</v>
      </c>
      <c r="K224" s="11">
        <v>0.96250000000000002</v>
      </c>
      <c r="L224" s="11">
        <v>0.96250000000000002</v>
      </c>
      <c r="M224" s="11">
        <v>0.96250000000000002</v>
      </c>
      <c r="N224" s="11">
        <v>0.96250000000000002</v>
      </c>
      <c r="O224" s="11">
        <v>0.96250000000000002</v>
      </c>
      <c r="P224" s="11">
        <v>0.96250000000000002</v>
      </c>
      <c r="Q224" s="11">
        <v>0.96250000000000002</v>
      </c>
      <c r="R224" s="11">
        <v>0.96250000000000002</v>
      </c>
      <c r="S224" s="11">
        <v>0.96250000000000002</v>
      </c>
      <c r="T224" s="11">
        <v>0.96250000000000002</v>
      </c>
      <c r="U224" s="11">
        <v>0.96250000000000002</v>
      </c>
      <c r="V224" s="11">
        <v>0.96250000000000002</v>
      </c>
      <c r="W224" s="11">
        <v>0.96250000000000002</v>
      </c>
      <c r="X224" s="11">
        <v>0.96250000000000002</v>
      </c>
      <c r="Y224" s="11">
        <v>0.96250000000000002</v>
      </c>
      <c r="Z224" s="11">
        <v>0.96250000000000002</v>
      </c>
      <c r="AA224" s="11">
        <v>0.96250000000000002</v>
      </c>
      <c r="AB224" s="11">
        <v>0.96250000000000002</v>
      </c>
      <c r="AC224" s="11">
        <v>0.96250000000000002</v>
      </c>
      <c r="AD224" s="11">
        <v>0.96250000000000002</v>
      </c>
      <c r="AE224" s="11">
        <v>0.96250000000000002</v>
      </c>
      <c r="AF224" s="11">
        <v>0.96250000000000002</v>
      </c>
      <c r="AG224" s="11">
        <v>0.96250000000000002</v>
      </c>
      <c r="AH224" s="11">
        <v>0.96250000000000002</v>
      </c>
      <c r="AI224" s="11">
        <v>0.96250000000000002</v>
      </c>
      <c r="AJ224" s="11">
        <v>0.96250000000000002</v>
      </c>
      <c r="AK224" s="11">
        <v>0.96250000000000002</v>
      </c>
      <c r="AL224" s="11">
        <v>0.96250000000000002</v>
      </c>
      <c r="AM224" s="11">
        <v>0.96250000000000002</v>
      </c>
      <c r="AN224" s="11">
        <v>0.96250000000000002</v>
      </c>
      <c r="AO224" s="11">
        <v>0.96250000000000002</v>
      </c>
      <c r="AP224" s="11">
        <v>0.96250000000000002</v>
      </c>
      <c r="AQ224" s="11">
        <v>0.96250000000000002</v>
      </c>
      <c r="AR224" s="11">
        <v>0.96250000000000002</v>
      </c>
      <c r="AS224" s="11">
        <v>0.96250000000000002</v>
      </c>
      <c r="AT224" s="11">
        <v>0.96250000000000002</v>
      </c>
      <c r="AU224" s="11">
        <v>0.96250000000000002</v>
      </c>
      <c r="AV224" s="11">
        <v>0.96250000000000002</v>
      </c>
      <c r="AW224" s="11">
        <v>0.96250000000000002</v>
      </c>
      <c r="AX224" s="11">
        <v>0.96250000000000002</v>
      </c>
      <c r="AY224" s="11">
        <v>0.96250000000000002</v>
      </c>
      <c r="AZ224" s="11">
        <v>0.96250000000000002</v>
      </c>
      <c r="BA224" s="11">
        <v>0.96250000000000002</v>
      </c>
      <c r="BB224" s="11">
        <v>0.96250000000000002</v>
      </c>
      <c r="BC224" s="11">
        <v>0.96250000000000002</v>
      </c>
      <c r="BD224" s="11">
        <v>0.96250000000000002</v>
      </c>
      <c r="BE224" s="11">
        <v>0.96250000000000002</v>
      </c>
      <c r="BF224" s="11">
        <v>0.96250000000000002</v>
      </c>
      <c r="BG224" s="11">
        <v>0.96250000000000002</v>
      </c>
      <c r="BH224" s="11">
        <v>0.96250000000000002</v>
      </c>
      <c r="BI224" s="11">
        <v>0.96250000000000002</v>
      </c>
      <c r="BJ224" s="11">
        <v>0.96250000000000002</v>
      </c>
      <c r="BK224" s="11">
        <v>0.96250000000000002</v>
      </c>
      <c r="BL224" s="11">
        <v>0.96250000000000002</v>
      </c>
      <c r="BM224" s="11">
        <v>0.96250000000000002</v>
      </c>
      <c r="BN224" s="11">
        <v>0.96250000000000002</v>
      </c>
      <c r="BO224" s="11">
        <v>0.96250000000000002</v>
      </c>
      <c r="BP224" s="11">
        <v>0.96250000000000002</v>
      </c>
      <c r="BQ224" s="11">
        <v>0.96250000000000002</v>
      </c>
      <c r="BR224" s="11">
        <v>0.96250000000000002</v>
      </c>
      <c r="BS224" s="11">
        <v>0.96250000000000002</v>
      </c>
      <c r="BT224" s="11">
        <v>0.96250000000000002</v>
      </c>
      <c r="BU224" s="11">
        <v>0.96250000000000002</v>
      </c>
      <c r="BV224" s="11">
        <v>0.96250000000000002</v>
      </c>
      <c r="BW224" s="11">
        <v>0.96250000000000002</v>
      </c>
      <c r="BX224" s="11">
        <v>0.96250000000000002</v>
      </c>
      <c r="BY224" s="11">
        <v>0.96250000000000002</v>
      </c>
      <c r="BZ224" s="11">
        <v>0.96250000000000002</v>
      </c>
      <c r="CA224" s="11">
        <v>0.96250000000000002</v>
      </c>
      <c r="CB224" s="11">
        <v>0.96250000000000002</v>
      </c>
      <c r="CC224" s="11">
        <v>0.96250000000000002</v>
      </c>
      <c r="CD224" s="11">
        <v>0.96250000000000002</v>
      </c>
      <c r="CE224" s="11">
        <v>0.96250000000000002</v>
      </c>
      <c r="CF224" s="11">
        <v>0.96250000000000002</v>
      </c>
      <c r="CG224" s="11">
        <v>0.96250000000000002</v>
      </c>
      <c r="CH224" s="11">
        <v>0.96250000000000002</v>
      </c>
      <c r="CI224" s="11">
        <v>0.96250000000000002</v>
      </c>
      <c r="CJ224" s="11">
        <v>0.96250000000000002</v>
      </c>
      <c r="CK224" s="11">
        <v>0.96250000000000002</v>
      </c>
      <c r="CL224" s="11">
        <v>0.96250000000000002</v>
      </c>
      <c r="CM224" s="11">
        <v>0.96250000000000002</v>
      </c>
      <c r="CN224" s="11">
        <v>0.96250000000000002</v>
      </c>
      <c r="CO224" s="11">
        <v>0.96250000000000002</v>
      </c>
      <c r="CP224" s="11">
        <v>0.96250000000000002</v>
      </c>
      <c r="CQ224" s="11">
        <v>0.96250000000000002</v>
      </c>
      <c r="CR224" s="11">
        <v>0.96250000000000002</v>
      </c>
      <c r="CS224" s="11">
        <v>0.96250000000000002</v>
      </c>
      <c r="CT224" s="11">
        <v>0.96250000000000002</v>
      </c>
      <c r="CU224" s="11">
        <v>0.96250000000000002</v>
      </c>
      <c r="CV224" s="11">
        <v>0.96250000000000002</v>
      </c>
      <c r="CW224" s="11">
        <v>0.96250000000000002</v>
      </c>
      <c r="CX224" s="11">
        <v>0.96250000000000002</v>
      </c>
      <c r="CY224" s="11">
        <v>0.96250000000000002</v>
      </c>
      <c r="CZ224" s="11">
        <v>0.96250000000000002</v>
      </c>
      <c r="DA224" s="11">
        <v>0.96250000000000002</v>
      </c>
      <c r="DB224" s="11">
        <v>0.96250000000000002</v>
      </c>
    </row>
    <row r="225" spans="1:106" x14ac:dyDescent="0.25">
      <c r="A225" s="102">
        <v>14</v>
      </c>
      <c r="B225" s="11">
        <v>1</v>
      </c>
      <c r="C225" s="11">
        <v>0.98450000000000004</v>
      </c>
      <c r="D225" s="11">
        <v>0.98060000000000003</v>
      </c>
      <c r="E225" s="11">
        <v>0.97709999999999997</v>
      </c>
      <c r="F225" s="11">
        <v>0.97419999999999995</v>
      </c>
      <c r="G225" s="11">
        <v>0.97219999999999995</v>
      </c>
      <c r="H225" s="11">
        <v>0.97070000000000001</v>
      </c>
      <c r="I225" s="11">
        <v>0.96930000000000005</v>
      </c>
      <c r="J225" s="11">
        <v>0.96799999999999997</v>
      </c>
      <c r="K225" s="11">
        <v>0.9667</v>
      </c>
      <c r="L225" s="11">
        <v>0.96250000000000002</v>
      </c>
      <c r="M225" s="11">
        <v>0.96250000000000002</v>
      </c>
      <c r="N225" s="11">
        <v>0.96250000000000002</v>
      </c>
      <c r="O225" s="11">
        <v>0.96250000000000002</v>
      </c>
      <c r="P225" s="11">
        <v>0.96250000000000002</v>
      </c>
      <c r="Q225" s="11">
        <v>0.96250000000000002</v>
      </c>
      <c r="R225" s="11">
        <v>0.96250000000000002</v>
      </c>
      <c r="S225" s="11">
        <v>0.96250000000000002</v>
      </c>
      <c r="T225" s="11">
        <v>0.96250000000000002</v>
      </c>
      <c r="U225" s="11">
        <v>0.96250000000000002</v>
      </c>
      <c r="V225" s="11">
        <v>0.96250000000000002</v>
      </c>
      <c r="W225" s="11">
        <v>0.96250000000000002</v>
      </c>
      <c r="X225" s="11">
        <v>0.96250000000000002</v>
      </c>
      <c r="Y225" s="11">
        <v>0.96250000000000002</v>
      </c>
      <c r="Z225" s="11">
        <v>0.96250000000000002</v>
      </c>
      <c r="AA225" s="11">
        <v>0.96250000000000002</v>
      </c>
      <c r="AB225" s="11">
        <v>0.96250000000000002</v>
      </c>
      <c r="AC225" s="11">
        <v>0.96250000000000002</v>
      </c>
      <c r="AD225" s="11">
        <v>0.96250000000000002</v>
      </c>
      <c r="AE225" s="11">
        <v>0.96250000000000002</v>
      </c>
      <c r="AF225" s="11">
        <v>0.96250000000000002</v>
      </c>
      <c r="AG225" s="11">
        <v>0.96250000000000002</v>
      </c>
      <c r="AH225" s="11">
        <v>0.96250000000000002</v>
      </c>
      <c r="AI225" s="11">
        <v>0.96250000000000002</v>
      </c>
      <c r="AJ225" s="11">
        <v>0.96250000000000002</v>
      </c>
      <c r="AK225" s="11">
        <v>0.96250000000000002</v>
      </c>
      <c r="AL225" s="11">
        <v>0.96250000000000002</v>
      </c>
      <c r="AM225" s="11">
        <v>0.96250000000000002</v>
      </c>
      <c r="AN225" s="11">
        <v>0.96250000000000002</v>
      </c>
      <c r="AO225" s="11">
        <v>0.96250000000000002</v>
      </c>
      <c r="AP225" s="11">
        <v>0.96250000000000002</v>
      </c>
      <c r="AQ225" s="11">
        <v>0.96250000000000002</v>
      </c>
      <c r="AR225" s="11">
        <v>0.96250000000000002</v>
      </c>
      <c r="AS225" s="11">
        <v>0.96250000000000002</v>
      </c>
      <c r="AT225" s="11">
        <v>0.96250000000000002</v>
      </c>
      <c r="AU225" s="11">
        <v>0.96250000000000002</v>
      </c>
      <c r="AV225" s="11">
        <v>0.96250000000000002</v>
      </c>
      <c r="AW225" s="11">
        <v>0.96250000000000002</v>
      </c>
      <c r="AX225" s="11">
        <v>0.96250000000000002</v>
      </c>
      <c r="AY225" s="11">
        <v>0.96250000000000002</v>
      </c>
      <c r="AZ225" s="11">
        <v>0.96250000000000002</v>
      </c>
      <c r="BA225" s="11">
        <v>0.96250000000000002</v>
      </c>
      <c r="BB225" s="11">
        <v>0.96250000000000002</v>
      </c>
      <c r="BC225" s="11">
        <v>0.96250000000000002</v>
      </c>
      <c r="BD225" s="11">
        <v>0.96250000000000002</v>
      </c>
      <c r="BE225" s="11">
        <v>0.96250000000000002</v>
      </c>
      <c r="BF225" s="11">
        <v>0.96250000000000002</v>
      </c>
      <c r="BG225" s="11">
        <v>0.96250000000000002</v>
      </c>
      <c r="BH225" s="11">
        <v>0.96250000000000002</v>
      </c>
      <c r="BI225" s="11">
        <v>0.96250000000000002</v>
      </c>
      <c r="BJ225" s="11">
        <v>0.96250000000000002</v>
      </c>
      <c r="BK225" s="11">
        <v>0.96250000000000002</v>
      </c>
      <c r="BL225" s="11">
        <v>0.96250000000000002</v>
      </c>
      <c r="BM225" s="11">
        <v>0.96250000000000002</v>
      </c>
      <c r="BN225" s="11">
        <v>0.96250000000000002</v>
      </c>
      <c r="BO225" s="11">
        <v>0.96250000000000002</v>
      </c>
      <c r="BP225" s="11">
        <v>0.96250000000000002</v>
      </c>
      <c r="BQ225" s="11">
        <v>0.96250000000000002</v>
      </c>
      <c r="BR225" s="11">
        <v>0.96250000000000002</v>
      </c>
      <c r="BS225" s="11">
        <v>0.96250000000000002</v>
      </c>
      <c r="BT225" s="11">
        <v>0.96250000000000002</v>
      </c>
      <c r="BU225" s="11">
        <v>0.96250000000000002</v>
      </c>
      <c r="BV225" s="11">
        <v>0.96250000000000002</v>
      </c>
      <c r="BW225" s="11">
        <v>0.96250000000000002</v>
      </c>
      <c r="BX225" s="11">
        <v>0.96250000000000002</v>
      </c>
      <c r="BY225" s="11">
        <v>0.96250000000000002</v>
      </c>
      <c r="BZ225" s="11">
        <v>0.96250000000000002</v>
      </c>
      <c r="CA225" s="11">
        <v>0.96250000000000002</v>
      </c>
      <c r="CB225" s="11">
        <v>0.96250000000000002</v>
      </c>
      <c r="CC225" s="11">
        <v>0.96250000000000002</v>
      </c>
      <c r="CD225" s="11">
        <v>0.96250000000000002</v>
      </c>
      <c r="CE225" s="11">
        <v>0.96250000000000002</v>
      </c>
      <c r="CF225" s="11">
        <v>0.96250000000000002</v>
      </c>
      <c r="CG225" s="11">
        <v>0.96250000000000002</v>
      </c>
      <c r="CH225" s="11">
        <v>0.96250000000000002</v>
      </c>
      <c r="CI225" s="11">
        <v>0.96250000000000002</v>
      </c>
      <c r="CJ225" s="11">
        <v>0.96250000000000002</v>
      </c>
      <c r="CK225" s="11">
        <v>0.96250000000000002</v>
      </c>
      <c r="CL225" s="11">
        <v>0.96250000000000002</v>
      </c>
      <c r="CM225" s="11">
        <v>0.96250000000000002</v>
      </c>
      <c r="CN225" s="11">
        <v>0.96250000000000002</v>
      </c>
      <c r="CO225" s="11">
        <v>0.96250000000000002</v>
      </c>
      <c r="CP225" s="11">
        <v>0.96250000000000002</v>
      </c>
      <c r="CQ225" s="11">
        <v>0.96250000000000002</v>
      </c>
      <c r="CR225" s="11">
        <v>0.96250000000000002</v>
      </c>
      <c r="CS225" s="11">
        <v>0.96250000000000002</v>
      </c>
      <c r="CT225" s="11">
        <v>0.96250000000000002</v>
      </c>
      <c r="CU225" s="11">
        <v>0.96250000000000002</v>
      </c>
      <c r="CV225" s="11">
        <v>0.96250000000000002</v>
      </c>
      <c r="CW225" s="11">
        <v>0.96250000000000002</v>
      </c>
      <c r="CX225" s="11">
        <v>0.96250000000000002</v>
      </c>
      <c r="CY225" s="11">
        <v>0.96250000000000002</v>
      </c>
      <c r="CZ225" s="11">
        <v>0.96250000000000002</v>
      </c>
      <c r="DA225" s="11">
        <v>0.96250000000000002</v>
      </c>
      <c r="DB225" s="11">
        <v>0.96250000000000002</v>
      </c>
    </row>
    <row r="226" spans="1:106" x14ac:dyDescent="0.25">
      <c r="A226" s="102">
        <v>15</v>
      </c>
      <c r="B226" s="11">
        <v>1</v>
      </c>
      <c r="C226" s="11">
        <v>0.98450000000000004</v>
      </c>
      <c r="D226" s="11">
        <v>0.98060000000000003</v>
      </c>
      <c r="E226" s="11">
        <v>0.97709999999999997</v>
      </c>
      <c r="F226" s="11">
        <v>0.97419999999999995</v>
      </c>
      <c r="G226" s="11">
        <v>0.97219999999999995</v>
      </c>
      <c r="H226" s="11">
        <v>0.97070000000000001</v>
      </c>
      <c r="I226" s="11">
        <v>0.96930000000000005</v>
      </c>
      <c r="J226" s="11">
        <v>0.96799999999999997</v>
      </c>
      <c r="K226" s="11">
        <v>0.9667</v>
      </c>
      <c r="L226" s="11">
        <v>0.96550000000000002</v>
      </c>
      <c r="M226" s="11">
        <v>0.96250000000000002</v>
      </c>
      <c r="N226" s="11">
        <v>0.96250000000000002</v>
      </c>
      <c r="O226" s="11">
        <v>0.96250000000000002</v>
      </c>
      <c r="P226" s="11">
        <v>0.96250000000000002</v>
      </c>
      <c r="Q226" s="11">
        <v>0.96250000000000002</v>
      </c>
      <c r="R226" s="11">
        <v>0.96250000000000002</v>
      </c>
      <c r="S226" s="11">
        <v>0.96250000000000002</v>
      </c>
      <c r="T226" s="11">
        <v>0.96250000000000002</v>
      </c>
      <c r="U226" s="11">
        <v>0.96250000000000002</v>
      </c>
      <c r="V226" s="11">
        <v>0.96250000000000002</v>
      </c>
      <c r="W226" s="11">
        <v>0.96250000000000002</v>
      </c>
      <c r="X226" s="11">
        <v>0.96250000000000002</v>
      </c>
      <c r="Y226" s="11">
        <v>0.96250000000000002</v>
      </c>
      <c r="Z226" s="11">
        <v>0.96250000000000002</v>
      </c>
      <c r="AA226" s="11">
        <v>0.96250000000000002</v>
      </c>
      <c r="AB226" s="11">
        <v>0.96250000000000002</v>
      </c>
      <c r="AC226" s="11">
        <v>0.96250000000000002</v>
      </c>
      <c r="AD226" s="11">
        <v>0.96250000000000002</v>
      </c>
      <c r="AE226" s="11">
        <v>0.96250000000000002</v>
      </c>
      <c r="AF226" s="11">
        <v>0.96250000000000002</v>
      </c>
      <c r="AG226" s="11">
        <v>0.96250000000000002</v>
      </c>
      <c r="AH226" s="11">
        <v>0.96250000000000002</v>
      </c>
      <c r="AI226" s="11">
        <v>0.96250000000000002</v>
      </c>
      <c r="AJ226" s="11">
        <v>0.96250000000000002</v>
      </c>
      <c r="AK226" s="11">
        <v>0.96250000000000002</v>
      </c>
      <c r="AL226" s="11">
        <v>0.96250000000000002</v>
      </c>
      <c r="AM226" s="11">
        <v>0.96250000000000002</v>
      </c>
      <c r="AN226" s="11">
        <v>0.96250000000000002</v>
      </c>
      <c r="AO226" s="11">
        <v>0.96250000000000002</v>
      </c>
      <c r="AP226" s="11">
        <v>0.96250000000000002</v>
      </c>
      <c r="AQ226" s="11">
        <v>0.96250000000000002</v>
      </c>
      <c r="AR226" s="11">
        <v>0.96250000000000002</v>
      </c>
      <c r="AS226" s="11">
        <v>0.96250000000000002</v>
      </c>
      <c r="AT226" s="11">
        <v>0.96250000000000002</v>
      </c>
      <c r="AU226" s="11">
        <v>0.96250000000000002</v>
      </c>
      <c r="AV226" s="11">
        <v>0.96250000000000002</v>
      </c>
      <c r="AW226" s="11">
        <v>0.96250000000000002</v>
      </c>
      <c r="AX226" s="11">
        <v>0.96250000000000002</v>
      </c>
      <c r="AY226" s="11">
        <v>0.96250000000000002</v>
      </c>
      <c r="AZ226" s="11">
        <v>0.96250000000000002</v>
      </c>
      <c r="BA226" s="11">
        <v>0.96250000000000002</v>
      </c>
      <c r="BB226" s="11">
        <v>0.96250000000000002</v>
      </c>
      <c r="BC226" s="11">
        <v>0.96250000000000002</v>
      </c>
      <c r="BD226" s="11">
        <v>0.96250000000000002</v>
      </c>
      <c r="BE226" s="11">
        <v>0.96250000000000002</v>
      </c>
      <c r="BF226" s="11">
        <v>0.96250000000000002</v>
      </c>
      <c r="BG226" s="11">
        <v>0.96250000000000002</v>
      </c>
      <c r="BH226" s="11">
        <v>0.96250000000000002</v>
      </c>
      <c r="BI226" s="11">
        <v>0.96250000000000002</v>
      </c>
      <c r="BJ226" s="11">
        <v>0.96250000000000002</v>
      </c>
      <c r="BK226" s="11">
        <v>0.96250000000000002</v>
      </c>
      <c r="BL226" s="11">
        <v>0.96250000000000002</v>
      </c>
      <c r="BM226" s="11">
        <v>0.96250000000000002</v>
      </c>
      <c r="BN226" s="11">
        <v>0.96250000000000002</v>
      </c>
      <c r="BO226" s="11">
        <v>0.96250000000000002</v>
      </c>
      <c r="BP226" s="11">
        <v>0.96250000000000002</v>
      </c>
      <c r="BQ226" s="11">
        <v>0.96250000000000002</v>
      </c>
      <c r="BR226" s="11">
        <v>0.96250000000000002</v>
      </c>
      <c r="BS226" s="11">
        <v>0.96250000000000002</v>
      </c>
      <c r="BT226" s="11">
        <v>0.96250000000000002</v>
      </c>
      <c r="BU226" s="11">
        <v>0.96250000000000002</v>
      </c>
      <c r="BV226" s="11">
        <v>0.96250000000000002</v>
      </c>
      <c r="BW226" s="11">
        <v>0.96250000000000002</v>
      </c>
      <c r="BX226" s="11">
        <v>0.96250000000000002</v>
      </c>
      <c r="BY226" s="11">
        <v>0.96250000000000002</v>
      </c>
      <c r="BZ226" s="11">
        <v>0.96250000000000002</v>
      </c>
      <c r="CA226" s="11">
        <v>0.96250000000000002</v>
      </c>
      <c r="CB226" s="11">
        <v>0.96250000000000002</v>
      </c>
      <c r="CC226" s="11">
        <v>0.96250000000000002</v>
      </c>
      <c r="CD226" s="11">
        <v>0.96250000000000002</v>
      </c>
      <c r="CE226" s="11">
        <v>0.96250000000000002</v>
      </c>
      <c r="CF226" s="11">
        <v>0.96250000000000002</v>
      </c>
      <c r="CG226" s="11">
        <v>0.96250000000000002</v>
      </c>
      <c r="CH226" s="11">
        <v>0.96250000000000002</v>
      </c>
      <c r="CI226" s="11">
        <v>0.96250000000000002</v>
      </c>
      <c r="CJ226" s="11">
        <v>0.96250000000000002</v>
      </c>
      <c r="CK226" s="11">
        <v>0.96250000000000002</v>
      </c>
      <c r="CL226" s="11">
        <v>0.96250000000000002</v>
      </c>
      <c r="CM226" s="11">
        <v>0.96250000000000002</v>
      </c>
      <c r="CN226" s="11">
        <v>0.96250000000000002</v>
      </c>
      <c r="CO226" s="11">
        <v>0.96250000000000002</v>
      </c>
      <c r="CP226" s="11">
        <v>0.96250000000000002</v>
      </c>
      <c r="CQ226" s="11">
        <v>0.96250000000000002</v>
      </c>
      <c r="CR226" s="11">
        <v>0.96250000000000002</v>
      </c>
      <c r="CS226" s="11">
        <v>0.96250000000000002</v>
      </c>
      <c r="CT226" s="11">
        <v>0.96250000000000002</v>
      </c>
      <c r="CU226" s="11">
        <v>0.96250000000000002</v>
      </c>
      <c r="CV226" s="11">
        <v>0.96250000000000002</v>
      </c>
      <c r="CW226" s="11">
        <v>0.96250000000000002</v>
      </c>
      <c r="CX226" s="11">
        <v>0.96250000000000002</v>
      </c>
      <c r="CY226" s="11">
        <v>0.96250000000000002</v>
      </c>
      <c r="CZ226" s="11">
        <v>0.96250000000000002</v>
      </c>
      <c r="DA226" s="11">
        <v>0.96250000000000002</v>
      </c>
      <c r="DB226" s="11">
        <v>0.96250000000000002</v>
      </c>
    </row>
    <row r="227" spans="1:106" x14ac:dyDescent="0.25">
      <c r="A227" s="102">
        <v>16</v>
      </c>
      <c r="B227" s="11">
        <v>1</v>
      </c>
      <c r="C227" s="11">
        <v>0.98450000000000004</v>
      </c>
      <c r="D227" s="11">
        <v>0.98060000000000003</v>
      </c>
      <c r="E227" s="11">
        <v>0.97709999999999997</v>
      </c>
      <c r="F227" s="11">
        <v>0.97419999999999995</v>
      </c>
      <c r="G227" s="11">
        <v>0.97219999999999995</v>
      </c>
      <c r="H227" s="11">
        <v>0.97070000000000001</v>
      </c>
      <c r="I227" s="11">
        <v>0.96930000000000005</v>
      </c>
      <c r="J227" s="11">
        <v>0.96799999999999997</v>
      </c>
      <c r="K227" s="11">
        <v>0.9667</v>
      </c>
      <c r="L227" s="11">
        <v>0.96550000000000002</v>
      </c>
      <c r="M227" s="11">
        <v>0.96450000000000002</v>
      </c>
      <c r="N227" s="11">
        <v>0.96250000000000002</v>
      </c>
      <c r="O227" s="11">
        <v>0.96250000000000002</v>
      </c>
      <c r="P227" s="11">
        <v>0.96250000000000002</v>
      </c>
      <c r="Q227" s="11">
        <v>0.96250000000000002</v>
      </c>
      <c r="R227" s="11">
        <v>0.96250000000000002</v>
      </c>
      <c r="S227" s="11">
        <v>0.96250000000000002</v>
      </c>
      <c r="T227" s="11">
        <v>0.96250000000000002</v>
      </c>
      <c r="U227" s="11">
        <v>0.96250000000000002</v>
      </c>
      <c r="V227" s="11">
        <v>0.96250000000000002</v>
      </c>
      <c r="W227" s="11">
        <v>0.96250000000000002</v>
      </c>
      <c r="X227" s="11">
        <v>0.96250000000000002</v>
      </c>
      <c r="Y227" s="11">
        <v>0.96250000000000002</v>
      </c>
      <c r="Z227" s="11">
        <v>0.96250000000000002</v>
      </c>
      <c r="AA227" s="11">
        <v>0.96250000000000002</v>
      </c>
      <c r="AB227" s="11">
        <v>0.96250000000000002</v>
      </c>
      <c r="AC227" s="11">
        <v>0.96250000000000002</v>
      </c>
      <c r="AD227" s="11">
        <v>0.96250000000000002</v>
      </c>
      <c r="AE227" s="11">
        <v>0.96250000000000002</v>
      </c>
      <c r="AF227" s="11">
        <v>0.96250000000000002</v>
      </c>
      <c r="AG227" s="11">
        <v>0.96250000000000002</v>
      </c>
      <c r="AH227" s="11">
        <v>0.96250000000000002</v>
      </c>
      <c r="AI227" s="11">
        <v>0.96250000000000002</v>
      </c>
      <c r="AJ227" s="11">
        <v>0.96250000000000002</v>
      </c>
      <c r="AK227" s="11">
        <v>0.96250000000000002</v>
      </c>
      <c r="AL227" s="11">
        <v>0.96250000000000002</v>
      </c>
      <c r="AM227" s="11">
        <v>0.96250000000000002</v>
      </c>
      <c r="AN227" s="11">
        <v>0.96250000000000002</v>
      </c>
      <c r="AO227" s="11">
        <v>0.96250000000000002</v>
      </c>
      <c r="AP227" s="11">
        <v>0.96250000000000002</v>
      </c>
      <c r="AQ227" s="11">
        <v>0.96250000000000002</v>
      </c>
      <c r="AR227" s="11">
        <v>0.96250000000000002</v>
      </c>
      <c r="AS227" s="11">
        <v>0.96250000000000002</v>
      </c>
      <c r="AT227" s="11">
        <v>0.96250000000000002</v>
      </c>
      <c r="AU227" s="11">
        <v>0.96250000000000002</v>
      </c>
      <c r="AV227" s="11">
        <v>0.96250000000000002</v>
      </c>
      <c r="AW227" s="11">
        <v>0.96250000000000002</v>
      </c>
      <c r="AX227" s="11">
        <v>0.96250000000000002</v>
      </c>
      <c r="AY227" s="11">
        <v>0.96250000000000002</v>
      </c>
      <c r="AZ227" s="11">
        <v>0.96250000000000002</v>
      </c>
      <c r="BA227" s="11">
        <v>0.96250000000000002</v>
      </c>
      <c r="BB227" s="11">
        <v>0.96250000000000002</v>
      </c>
      <c r="BC227" s="11">
        <v>0.96250000000000002</v>
      </c>
      <c r="BD227" s="11">
        <v>0.96250000000000002</v>
      </c>
      <c r="BE227" s="11">
        <v>0.96250000000000002</v>
      </c>
      <c r="BF227" s="11">
        <v>0.96250000000000002</v>
      </c>
      <c r="BG227" s="11">
        <v>0.96250000000000002</v>
      </c>
      <c r="BH227" s="11">
        <v>0.96250000000000002</v>
      </c>
      <c r="BI227" s="11">
        <v>0.96250000000000002</v>
      </c>
      <c r="BJ227" s="11">
        <v>0.96250000000000002</v>
      </c>
      <c r="BK227" s="11">
        <v>0.96250000000000002</v>
      </c>
      <c r="BL227" s="11">
        <v>0.96250000000000002</v>
      </c>
      <c r="BM227" s="11">
        <v>0.96250000000000002</v>
      </c>
      <c r="BN227" s="11">
        <v>0.96250000000000002</v>
      </c>
      <c r="BO227" s="11">
        <v>0.96250000000000002</v>
      </c>
      <c r="BP227" s="11">
        <v>0.96250000000000002</v>
      </c>
      <c r="BQ227" s="11">
        <v>0.96250000000000002</v>
      </c>
      <c r="BR227" s="11">
        <v>0.96250000000000002</v>
      </c>
      <c r="BS227" s="11">
        <v>0.96250000000000002</v>
      </c>
      <c r="BT227" s="11">
        <v>0.96250000000000002</v>
      </c>
      <c r="BU227" s="11">
        <v>0.96250000000000002</v>
      </c>
      <c r="BV227" s="11">
        <v>0.96250000000000002</v>
      </c>
      <c r="BW227" s="11">
        <v>0.96250000000000002</v>
      </c>
      <c r="BX227" s="11">
        <v>0.96250000000000002</v>
      </c>
      <c r="BY227" s="11">
        <v>0.96250000000000002</v>
      </c>
      <c r="BZ227" s="11">
        <v>0.96250000000000002</v>
      </c>
      <c r="CA227" s="11">
        <v>0.96250000000000002</v>
      </c>
      <c r="CB227" s="11">
        <v>0.96250000000000002</v>
      </c>
      <c r="CC227" s="11">
        <v>0.96250000000000002</v>
      </c>
      <c r="CD227" s="11">
        <v>0.96250000000000002</v>
      </c>
      <c r="CE227" s="11">
        <v>0.96250000000000002</v>
      </c>
      <c r="CF227" s="11">
        <v>0.96250000000000002</v>
      </c>
      <c r="CG227" s="11">
        <v>0.96250000000000002</v>
      </c>
      <c r="CH227" s="11">
        <v>0.96250000000000002</v>
      </c>
      <c r="CI227" s="11">
        <v>0.96250000000000002</v>
      </c>
      <c r="CJ227" s="11">
        <v>0.96250000000000002</v>
      </c>
      <c r="CK227" s="11">
        <v>0.96250000000000002</v>
      </c>
      <c r="CL227" s="11">
        <v>0.96250000000000002</v>
      </c>
      <c r="CM227" s="11">
        <v>0.96250000000000002</v>
      </c>
      <c r="CN227" s="11">
        <v>0.96250000000000002</v>
      </c>
      <c r="CO227" s="11">
        <v>0.96250000000000002</v>
      </c>
      <c r="CP227" s="11">
        <v>0.96250000000000002</v>
      </c>
      <c r="CQ227" s="11">
        <v>0.96250000000000002</v>
      </c>
      <c r="CR227" s="11">
        <v>0.96250000000000002</v>
      </c>
      <c r="CS227" s="11">
        <v>0.96250000000000002</v>
      </c>
      <c r="CT227" s="11">
        <v>0.96250000000000002</v>
      </c>
      <c r="CU227" s="11">
        <v>0.96250000000000002</v>
      </c>
      <c r="CV227" s="11">
        <v>0.96250000000000002</v>
      </c>
      <c r="CW227" s="11">
        <v>0.96250000000000002</v>
      </c>
      <c r="CX227" s="11">
        <v>0.96250000000000002</v>
      </c>
      <c r="CY227" s="11">
        <v>0.96250000000000002</v>
      </c>
      <c r="CZ227" s="11">
        <v>0.96250000000000002</v>
      </c>
      <c r="DA227" s="11">
        <v>0.96250000000000002</v>
      </c>
      <c r="DB227" s="11">
        <v>0.96250000000000002</v>
      </c>
    </row>
    <row r="228" spans="1:106" x14ac:dyDescent="0.25">
      <c r="A228" s="102">
        <v>17</v>
      </c>
      <c r="B228" s="11">
        <v>1</v>
      </c>
      <c r="C228" s="11">
        <v>0.98450000000000004</v>
      </c>
      <c r="D228" s="11">
        <v>0.98060000000000003</v>
      </c>
      <c r="E228" s="11">
        <v>0.97709999999999997</v>
      </c>
      <c r="F228" s="11">
        <v>0.97419999999999995</v>
      </c>
      <c r="G228" s="11">
        <v>0.97219999999999995</v>
      </c>
      <c r="H228" s="11">
        <v>0.97070000000000001</v>
      </c>
      <c r="I228" s="11">
        <v>0.96930000000000005</v>
      </c>
      <c r="J228" s="11">
        <v>0.96799999999999997</v>
      </c>
      <c r="K228" s="11">
        <v>0.9667</v>
      </c>
      <c r="L228" s="11">
        <v>0.96550000000000002</v>
      </c>
      <c r="M228" s="11">
        <v>0.96450000000000002</v>
      </c>
      <c r="N228" s="11">
        <v>0.9637</v>
      </c>
      <c r="O228" s="11">
        <v>0.96250000000000002</v>
      </c>
      <c r="P228" s="11">
        <v>0.96250000000000002</v>
      </c>
      <c r="Q228" s="11">
        <v>0.96250000000000002</v>
      </c>
      <c r="R228" s="11">
        <v>0.96250000000000002</v>
      </c>
      <c r="S228" s="11">
        <v>0.96250000000000002</v>
      </c>
      <c r="T228" s="11">
        <v>0.96250000000000002</v>
      </c>
      <c r="U228" s="11">
        <v>0.96250000000000002</v>
      </c>
      <c r="V228" s="11">
        <v>0.96250000000000002</v>
      </c>
      <c r="W228" s="11">
        <v>0.96250000000000002</v>
      </c>
      <c r="X228" s="11">
        <v>0.96250000000000002</v>
      </c>
      <c r="Y228" s="11">
        <v>0.96250000000000002</v>
      </c>
      <c r="Z228" s="11">
        <v>0.96250000000000002</v>
      </c>
      <c r="AA228" s="11">
        <v>0.96250000000000002</v>
      </c>
      <c r="AB228" s="11">
        <v>0.96250000000000002</v>
      </c>
      <c r="AC228" s="11">
        <v>0.96250000000000002</v>
      </c>
      <c r="AD228" s="11">
        <v>0.96250000000000002</v>
      </c>
      <c r="AE228" s="11">
        <v>0.96250000000000002</v>
      </c>
      <c r="AF228" s="11">
        <v>0.96250000000000002</v>
      </c>
      <c r="AG228" s="11">
        <v>0.96250000000000002</v>
      </c>
      <c r="AH228" s="11">
        <v>0.96250000000000002</v>
      </c>
      <c r="AI228" s="11">
        <v>0.96250000000000002</v>
      </c>
      <c r="AJ228" s="11">
        <v>0.96250000000000002</v>
      </c>
      <c r="AK228" s="11">
        <v>0.96250000000000002</v>
      </c>
      <c r="AL228" s="11">
        <v>0.96250000000000002</v>
      </c>
      <c r="AM228" s="11">
        <v>0.96250000000000002</v>
      </c>
      <c r="AN228" s="11">
        <v>0.96250000000000002</v>
      </c>
      <c r="AO228" s="11">
        <v>0.96250000000000002</v>
      </c>
      <c r="AP228" s="11">
        <v>0.96250000000000002</v>
      </c>
      <c r="AQ228" s="11">
        <v>0.96250000000000002</v>
      </c>
      <c r="AR228" s="11">
        <v>0.96250000000000002</v>
      </c>
      <c r="AS228" s="11">
        <v>0.96250000000000002</v>
      </c>
      <c r="AT228" s="11">
        <v>0.96250000000000002</v>
      </c>
      <c r="AU228" s="11">
        <v>0.96250000000000002</v>
      </c>
      <c r="AV228" s="11">
        <v>0.96250000000000002</v>
      </c>
      <c r="AW228" s="11">
        <v>0.96250000000000002</v>
      </c>
      <c r="AX228" s="11">
        <v>0.96250000000000002</v>
      </c>
      <c r="AY228" s="11">
        <v>0.96250000000000002</v>
      </c>
      <c r="AZ228" s="11">
        <v>0.96250000000000002</v>
      </c>
      <c r="BA228" s="11">
        <v>0.96250000000000002</v>
      </c>
      <c r="BB228" s="11">
        <v>0.96250000000000002</v>
      </c>
      <c r="BC228" s="11">
        <v>0.96250000000000002</v>
      </c>
      <c r="BD228" s="11">
        <v>0.96250000000000002</v>
      </c>
      <c r="BE228" s="11">
        <v>0.96250000000000002</v>
      </c>
      <c r="BF228" s="11">
        <v>0.96250000000000002</v>
      </c>
      <c r="BG228" s="11">
        <v>0.96250000000000002</v>
      </c>
      <c r="BH228" s="11">
        <v>0.96250000000000002</v>
      </c>
      <c r="BI228" s="11">
        <v>0.96250000000000002</v>
      </c>
      <c r="BJ228" s="11">
        <v>0.96250000000000002</v>
      </c>
      <c r="BK228" s="11">
        <v>0.96250000000000002</v>
      </c>
      <c r="BL228" s="11">
        <v>0.96250000000000002</v>
      </c>
      <c r="BM228" s="11">
        <v>0.96250000000000002</v>
      </c>
      <c r="BN228" s="11">
        <v>0.96250000000000002</v>
      </c>
      <c r="BO228" s="11">
        <v>0.96250000000000002</v>
      </c>
      <c r="BP228" s="11">
        <v>0.96250000000000002</v>
      </c>
      <c r="BQ228" s="11">
        <v>0.96250000000000002</v>
      </c>
      <c r="BR228" s="11">
        <v>0.96250000000000002</v>
      </c>
      <c r="BS228" s="11">
        <v>0.96250000000000002</v>
      </c>
      <c r="BT228" s="11">
        <v>0.96250000000000002</v>
      </c>
      <c r="BU228" s="11">
        <v>0.96250000000000002</v>
      </c>
      <c r="BV228" s="11">
        <v>0.96250000000000002</v>
      </c>
      <c r="BW228" s="11">
        <v>0.96250000000000002</v>
      </c>
      <c r="BX228" s="11">
        <v>0.96250000000000002</v>
      </c>
      <c r="BY228" s="11">
        <v>0.96250000000000002</v>
      </c>
      <c r="BZ228" s="11">
        <v>0.96250000000000002</v>
      </c>
      <c r="CA228" s="11">
        <v>0.96250000000000002</v>
      </c>
      <c r="CB228" s="11">
        <v>0.96250000000000002</v>
      </c>
      <c r="CC228" s="11">
        <v>0.96250000000000002</v>
      </c>
      <c r="CD228" s="11">
        <v>0.96250000000000002</v>
      </c>
      <c r="CE228" s="11">
        <v>0.96250000000000002</v>
      </c>
      <c r="CF228" s="11">
        <v>0.96250000000000002</v>
      </c>
      <c r="CG228" s="11">
        <v>0.96250000000000002</v>
      </c>
      <c r="CH228" s="11">
        <v>0.96250000000000002</v>
      </c>
      <c r="CI228" s="11">
        <v>0.96250000000000002</v>
      </c>
      <c r="CJ228" s="11">
        <v>0.96250000000000002</v>
      </c>
      <c r="CK228" s="11">
        <v>0.96250000000000002</v>
      </c>
      <c r="CL228" s="11">
        <v>0.96250000000000002</v>
      </c>
      <c r="CM228" s="11">
        <v>0.96250000000000002</v>
      </c>
      <c r="CN228" s="11">
        <v>0.96250000000000002</v>
      </c>
      <c r="CO228" s="11">
        <v>0.96250000000000002</v>
      </c>
      <c r="CP228" s="11">
        <v>0.96250000000000002</v>
      </c>
      <c r="CQ228" s="11">
        <v>0.96250000000000002</v>
      </c>
      <c r="CR228" s="11">
        <v>0.96250000000000002</v>
      </c>
      <c r="CS228" s="11">
        <v>0.96250000000000002</v>
      </c>
      <c r="CT228" s="11">
        <v>0.96250000000000002</v>
      </c>
      <c r="CU228" s="11">
        <v>0.96250000000000002</v>
      </c>
      <c r="CV228" s="11">
        <v>0.96250000000000002</v>
      </c>
      <c r="CW228" s="11">
        <v>0.96250000000000002</v>
      </c>
      <c r="CX228" s="11">
        <v>0.96250000000000002</v>
      </c>
      <c r="CY228" s="11">
        <v>0.96250000000000002</v>
      </c>
      <c r="CZ228" s="11">
        <v>0.96250000000000002</v>
      </c>
      <c r="DA228" s="11">
        <v>0.96250000000000002</v>
      </c>
      <c r="DB228" s="11">
        <v>0.96250000000000002</v>
      </c>
    </row>
    <row r="229" spans="1:106" x14ac:dyDescent="0.25">
      <c r="A229" s="102">
        <v>18</v>
      </c>
      <c r="B229" s="11">
        <v>1</v>
      </c>
      <c r="C229" s="11">
        <v>0.98450000000000004</v>
      </c>
      <c r="D229" s="11">
        <v>0.98060000000000003</v>
      </c>
      <c r="E229" s="11">
        <v>0.97709999999999997</v>
      </c>
      <c r="F229" s="11">
        <v>0.97419999999999995</v>
      </c>
      <c r="G229" s="11">
        <v>0.97219999999999995</v>
      </c>
      <c r="H229" s="11">
        <v>0.97070000000000001</v>
      </c>
      <c r="I229" s="11">
        <v>0.96930000000000005</v>
      </c>
      <c r="J229" s="11">
        <v>0.96799999999999997</v>
      </c>
      <c r="K229" s="11">
        <v>0.9667</v>
      </c>
      <c r="L229" s="11">
        <v>0.96550000000000002</v>
      </c>
      <c r="M229" s="11">
        <v>0.96450000000000002</v>
      </c>
      <c r="N229" s="11">
        <v>0.9637</v>
      </c>
      <c r="O229" s="11">
        <v>0.96299999999999997</v>
      </c>
      <c r="P229" s="11">
        <v>0.96250000000000002</v>
      </c>
      <c r="Q229" s="11">
        <v>0.96250000000000002</v>
      </c>
      <c r="R229" s="11">
        <v>0.96250000000000002</v>
      </c>
      <c r="S229" s="11">
        <v>0.96250000000000002</v>
      </c>
      <c r="T229" s="11">
        <v>0.96250000000000002</v>
      </c>
      <c r="U229" s="11">
        <v>0.96250000000000002</v>
      </c>
      <c r="V229" s="11">
        <v>0.96250000000000002</v>
      </c>
      <c r="W229" s="11">
        <v>0.96250000000000002</v>
      </c>
      <c r="X229" s="11">
        <v>0.96250000000000002</v>
      </c>
      <c r="Y229" s="11">
        <v>0.96250000000000002</v>
      </c>
      <c r="Z229" s="11">
        <v>0.96250000000000002</v>
      </c>
      <c r="AA229" s="11">
        <v>0.96250000000000002</v>
      </c>
      <c r="AB229" s="11">
        <v>0.96250000000000002</v>
      </c>
      <c r="AC229" s="11">
        <v>0.96250000000000002</v>
      </c>
      <c r="AD229" s="11">
        <v>0.96250000000000002</v>
      </c>
      <c r="AE229" s="11">
        <v>0.96250000000000002</v>
      </c>
      <c r="AF229" s="11">
        <v>0.96250000000000002</v>
      </c>
      <c r="AG229" s="11">
        <v>0.96250000000000002</v>
      </c>
      <c r="AH229" s="11">
        <v>0.96250000000000002</v>
      </c>
      <c r="AI229" s="11">
        <v>0.96250000000000002</v>
      </c>
      <c r="AJ229" s="11">
        <v>0.96250000000000002</v>
      </c>
      <c r="AK229" s="11">
        <v>0.96250000000000002</v>
      </c>
      <c r="AL229" s="11">
        <v>0.96250000000000002</v>
      </c>
      <c r="AM229" s="11">
        <v>0.96250000000000002</v>
      </c>
      <c r="AN229" s="11">
        <v>0.96250000000000002</v>
      </c>
      <c r="AO229" s="11">
        <v>0.96250000000000002</v>
      </c>
      <c r="AP229" s="11">
        <v>0.96250000000000002</v>
      </c>
      <c r="AQ229" s="11">
        <v>0.96250000000000002</v>
      </c>
      <c r="AR229" s="11">
        <v>0.96250000000000002</v>
      </c>
      <c r="AS229" s="11">
        <v>0.96250000000000002</v>
      </c>
      <c r="AT229" s="11">
        <v>0.96250000000000002</v>
      </c>
      <c r="AU229" s="11">
        <v>0.96250000000000002</v>
      </c>
      <c r="AV229" s="11">
        <v>0.96250000000000002</v>
      </c>
      <c r="AW229" s="11">
        <v>0.96250000000000002</v>
      </c>
      <c r="AX229" s="11">
        <v>0.96250000000000002</v>
      </c>
      <c r="AY229" s="11">
        <v>0.96250000000000002</v>
      </c>
      <c r="AZ229" s="11">
        <v>0.96250000000000002</v>
      </c>
      <c r="BA229" s="11">
        <v>0.96250000000000002</v>
      </c>
      <c r="BB229" s="11">
        <v>0.96250000000000002</v>
      </c>
      <c r="BC229" s="11">
        <v>0.96250000000000002</v>
      </c>
      <c r="BD229" s="11">
        <v>0.96250000000000002</v>
      </c>
      <c r="BE229" s="11">
        <v>0.96250000000000002</v>
      </c>
      <c r="BF229" s="11">
        <v>0.96250000000000002</v>
      </c>
      <c r="BG229" s="11">
        <v>0.96250000000000002</v>
      </c>
      <c r="BH229" s="11">
        <v>0.96250000000000002</v>
      </c>
      <c r="BI229" s="11">
        <v>0.96250000000000002</v>
      </c>
      <c r="BJ229" s="11">
        <v>0.96250000000000002</v>
      </c>
      <c r="BK229" s="11">
        <v>0.96250000000000002</v>
      </c>
      <c r="BL229" s="11">
        <v>0.96250000000000002</v>
      </c>
      <c r="BM229" s="11">
        <v>0.96250000000000002</v>
      </c>
      <c r="BN229" s="11">
        <v>0.96250000000000002</v>
      </c>
      <c r="BO229" s="11">
        <v>0.96250000000000002</v>
      </c>
      <c r="BP229" s="11">
        <v>0.96250000000000002</v>
      </c>
      <c r="BQ229" s="11">
        <v>0.96250000000000002</v>
      </c>
      <c r="BR229" s="11">
        <v>0.96250000000000002</v>
      </c>
      <c r="BS229" s="11">
        <v>0.96250000000000002</v>
      </c>
      <c r="BT229" s="11">
        <v>0.96250000000000002</v>
      </c>
      <c r="BU229" s="11">
        <v>0.96250000000000002</v>
      </c>
      <c r="BV229" s="11">
        <v>0.96250000000000002</v>
      </c>
      <c r="BW229" s="11">
        <v>0.96250000000000002</v>
      </c>
      <c r="BX229" s="11">
        <v>0.96250000000000002</v>
      </c>
      <c r="BY229" s="11">
        <v>0.96250000000000002</v>
      </c>
      <c r="BZ229" s="11">
        <v>0.96250000000000002</v>
      </c>
      <c r="CA229" s="11">
        <v>0.96250000000000002</v>
      </c>
      <c r="CB229" s="11">
        <v>0.96250000000000002</v>
      </c>
      <c r="CC229" s="11">
        <v>0.96250000000000002</v>
      </c>
      <c r="CD229" s="11">
        <v>0.96250000000000002</v>
      </c>
      <c r="CE229" s="11">
        <v>0.96250000000000002</v>
      </c>
      <c r="CF229" s="11">
        <v>0.96250000000000002</v>
      </c>
      <c r="CG229" s="11">
        <v>0.96250000000000002</v>
      </c>
      <c r="CH229" s="11">
        <v>0.96250000000000002</v>
      </c>
      <c r="CI229" s="11">
        <v>0.96250000000000002</v>
      </c>
      <c r="CJ229" s="11">
        <v>0.96250000000000002</v>
      </c>
      <c r="CK229" s="11">
        <v>0.96250000000000002</v>
      </c>
      <c r="CL229" s="11">
        <v>0.96250000000000002</v>
      </c>
      <c r="CM229" s="11">
        <v>0.96250000000000002</v>
      </c>
      <c r="CN229" s="11">
        <v>0.96250000000000002</v>
      </c>
      <c r="CO229" s="11">
        <v>0.96250000000000002</v>
      </c>
      <c r="CP229" s="11">
        <v>0.96250000000000002</v>
      </c>
      <c r="CQ229" s="11">
        <v>0.96250000000000002</v>
      </c>
      <c r="CR229" s="11">
        <v>0.96250000000000002</v>
      </c>
      <c r="CS229" s="11">
        <v>0.96250000000000002</v>
      </c>
      <c r="CT229" s="11">
        <v>0.96250000000000002</v>
      </c>
      <c r="CU229" s="11">
        <v>0.96250000000000002</v>
      </c>
      <c r="CV229" s="11">
        <v>0.96250000000000002</v>
      </c>
      <c r="CW229" s="11">
        <v>0.96250000000000002</v>
      </c>
      <c r="CX229" s="11">
        <v>0.96250000000000002</v>
      </c>
      <c r="CY229" s="11">
        <v>0.96250000000000002</v>
      </c>
      <c r="CZ229" s="11">
        <v>0.96250000000000002</v>
      </c>
      <c r="DA229" s="11">
        <v>0.96250000000000002</v>
      </c>
      <c r="DB229" s="11">
        <v>0.96250000000000002</v>
      </c>
    </row>
    <row r="230" spans="1:106" x14ac:dyDescent="0.25">
      <c r="A230" s="102">
        <v>19</v>
      </c>
      <c r="B230" s="11">
        <v>1</v>
      </c>
      <c r="C230" s="11">
        <v>0.98450000000000004</v>
      </c>
      <c r="D230" s="11">
        <v>0.98060000000000003</v>
      </c>
      <c r="E230" s="11">
        <v>0.97709999999999997</v>
      </c>
      <c r="F230" s="11">
        <v>0.97419999999999995</v>
      </c>
      <c r="G230" s="11">
        <v>0.97219999999999995</v>
      </c>
      <c r="H230" s="11">
        <v>0.97070000000000001</v>
      </c>
      <c r="I230" s="11">
        <v>0.96930000000000005</v>
      </c>
      <c r="J230" s="11">
        <v>0.96799999999999997</v>
      </c>
      <c r="K230" s="11">
        <v>0.9667</v>
      </c>
      <c r="L230" s="11">
        <v>0.96550000000000002</v>
      </c>
      <c r="M230" s="11">
        <v>0.96450000000000002</v>
      </c>
      <c r="N230" s="11">
        <v>0.9637</v>
      </c>
      <c r="O230" s="11">
        <v>0.96299999999999997</v>
      </c>
      <c r="P230" s="11">
        <v>0.96260000000000001</v>
      </c>
      <c r="Q230" s="11">
        <v>0.96250000000000002</v>
      </c>
      <c r="R230" s="11">
        <v>0.96250000000000002</v>
      </c>
      <c r="S230" s="11">
        <v>0.96250000000000002</v>
      </c>
      <c r="T230" s="11">
        <v>0.96250000000000002</v>
      </c>
      <c r="U230" s="11">
        <v>0.96250000000000002</v>
      </c>
      <c r="V230" s="11">
        <v>0.96250000000000002</v>
      </c>
      <c r="W230" s="11">
        <v>0.96250000000000002</v>
      </c>
      <c r="X230" s="11">
        <v>0.96250000000000002</v>
      </c>
      <c r="Y230" s="11">
        <v>0.96250000000000002</v>
      </c>
      <c r="Z230" s="11">
        <v>0.96250000000000002</v>
      </c>
      <c r="AA230" s="11">
        <v>0.96250000000000002</v>
      </c>
      <c r="AB230" s="11">
        <v>0.96250000000000002</v>
      </c>
      <c r="AC230" s="11">
        <v>0.96250000000000002</v>
      </c>
      <c r="AD230" s="11">
        <v>0.96250000000000002</v>
      </c>
      <c r="AE230" s="11">
        <v>0.96250000000000002</v>
      </c>
      <c r="AF230" s="11">
        <v>0.96250000000000002</v>
      </c>
      <c r="AG230" s="11">
        <v>0.96250000000000002</v>
      </c>
      <c r="AH230" s="11">
        <v>0.96250000000000002</v>
      </c>
      <c r="AI230" s="11">
        <v>0.96250000000000002</v>
      </c>
      <c r="AJ230" s="11">
        <v>0.96250000000000002</v>
      </c>
      <c r="AK230" s="11">
        <v>0.96250000000000002</v>
      </c>
      <c r="AL230" s="11">
        <v>0.96250000000000002</v>
      </c>
      <c r="AM230" s="11">
        <v>0.96250000000000002</v>
      </c>
      <c r="AN230" s="11">
        <v>0.96250000000000002</v>
      </c>
      <c r="AO230" s="11">
        <v>0.96250000000000002</v>
      </c>
      <c r="AP230" s="11">
        <v>0.96250000000000002</v>
      </c>
      <c r="AQ230" s="11">
        <v>0.96250000000000002</v>
      </c>
      <c r="AR230" s="11">
        <v>0.96250000000000002</v>
      </c>
      <c r="AS230" s="11">
        <v>0.96250000000000002</v>
      </c>
      <c r="AT230" s="11">
        <v>0.96250000000000002</v>
      </c>
      <c r="AU230" s="11">
        <v>0.96250000000000002</v>
      </c>
      <c r="AV230" s="11">
        <v>0.96250000000000002</v>
      </c>
      <c r="AW230" s="11">
        <v>0.96250000000000002</v>
      </c>
      <c r="AX230" s="11">
        <v>0.96250000000000002</v>
      </c>
      <c r="AY230" s="11">
        <v>0.96250000000000002</v>
      </c>
      <c r="AZ230" s="11">
        <v>0.96250000000000002</v>
      </c>
      <c r="BA230" s="11">
        <v>0.96250000000000002</v>
      </c>
      <c r="BB230" s="11">
        <v>0.96250000000000002</v>
      </c>
      <c r="BC230" s="11">
        <v>0.96250000000000002</v>
      </c>
      <c r="BD230" s="11">
        <v>0.96250000000000002</v>
      </c>
      <c r="BE230" s="11">
        <v>0.96250000000000002</v>
      </c>
      <c r="BF230" s="11">
        <v>0.96250000000000002</v>
      </c>
      <c r="BG230" s="11">
        <v>0.96250000000000002</v>
      </c>
      <c r="BH230" s="11">
        <v>0.96250000000000002</v>
      </c>
      <c r="BI230" s="11">
        <v>0.96250000000000002</v>
      </c>
      <c r="BJ230" s="11">
        <v>0.96250000000000002</v>
      </c>
      <c r="BK230" s="11">
        <v>0.96250000000000002</v>
      </c>
      <c r="BL230" s="11">
        <v>0.96250000000000002</v>
      </c>
      <c r="BM230" s="11">
        <v>0.96250000000000002</v>
      </c>
      <c r="BN230" s="11">
        <v>0.96250000000000002</v>
      </c>
      <c r="BO230" s="11">
        <v>0.96250000000000002</v>
      </c>
      <c r="BP230" s="11">
        <v>0.96250000000000002</v>
      </c>
      <c r="BQ230" s="11">
        <v>0.96250000000000002</v>
      </c>
      <c r="BR230" s="11">
        <v>0.96250000000000002</v>
      </c>
      <c r="BS230" s="11">
        <v>0.96250000000000002</v>
      </c>
      <c r="BT230" s="11">
        <v>0.96250000000000002</v>
      </c>
      <c r="BU230" s="11">
        <v>0.96250000000000002</v>
      </c>
      <c r="BV230" s="11">
        <v>0.96250000000000002</v>
      </c>
      <c r="BW230" s="11">
        <v>0.96250000000000002</v>
      </c>
      <c r="BX230" s="11">
        <v>0.96250000000000002</v>
      </c>
      <c r="BY230" s="11">
        <v>0.96250000000000002</v>
      </c>
      <c r="BZ230" s="11">
        <v>0.96250000000000002</v>
      </c>
      <c r="CA230" s="11">
        <v>0.96250000000000002</v>
      </c>
      <c r="CB230" s="11">
        <v>0.96250000000000002</v>
      </c>
      <c r="CC230" s="11">
        <v>0.96250000000000002</v>
      </c>
      <c r="CD230" s="11">
        <v>0.96250000000000002</v>
      </c>
      <c r="CE230" s="11">
        <v>0.96250000000000002</v>
      </c>
      <c r="CF230" s="11">
        <v>0.96250000000000002</v>
      </c>
      <c r="CG230" s="11">
        <v>0.96250000000000002</v>
      </c>
      <c r="CH230" s="11">
        <v>0.96250000000000002</v>
      </c>
      <c r="CI230" s="11">
        <v>0.96250000000000002</v>
      </c>
      <c r="CJ230" s="11">
        <v>0.96250000000000002</v>
      </c>
      <c r="CK230" s="11">
        <v>0.96250000000000002</v>
      </c>
      <c r="CL230" s="11">
        <v>0.96250000000000002</v>
      </c>
      <c r="CM230" s="11">
        <v>0.96250000000000002</v>
      </c>
      <c r="CN230" s="11">
        <v>0.96250000000000002</v>
      </c>
      <c r="CO230" s="11">
        <v>0.96250000000000002</v>
      </c>
      <c r="CP230" s="11">
        <v>0.96250000000000002</v>
      </c>
      <c r="CQ230" s="11">
        <v>0.96250000000000002</v>
      </c>
      <c r="CR230" s="11">
        <v>0.96250000000000002</v>
      </c>
      <c r="CS230" s="11">
        <v>0.96250000000000002</v>
      </c>
      <c r="CT230" s="11">
        <v>0.96250000000000002</v>
      </c>
      <c r="CU230" s="11">
        <v>0.96250000000000002</v>
      </c>
      <c r="CV230" s="11">
        <v>0.96250000000000002</v>
      </c>
      <c r="CW230" s="11">
        <v>0.96250000000000002</v>
      </c>
      <c r="CX230" s="11">
        <v>0.96250000000000002</v>
      </c>
      <c r="CY230" s="11">
        <v>0.96250000000000002</v>
      </c>
      <c r="CZ230" s="11">
        <v>0.96250000000000002</v>
      </c>
      <c r="DA230" s="11">
        <v>0.96250000000000002</v>
      </c>
      <c r="DB230" s="11">
        <v>0.96250000000000002</v>
      </c>
    </row>
    <row r="231" spans="1:106" x14ac:dyDescent="0.25">
      <c r="A231" s="102">
        <v>20</v>
      </c>
      <c r="B231" s="11">
        <v>1</v>
      </c>
      <c r="C231" s="11">
        <v>0.98450000000000004</v>
      </c>
      <c r="D231" s="11">
        <v>0.98060000000000003</v>
      </c>
      <c r="E231" s="11">
        <v>0.97709999999999997</v>
      </c>
      <c r="F231" s="11">
        <v>0.97419999999999995</v>
      </c>
      <c r="G231" s="11">
        <v>0.97219999999999995</v>
      </c>
      <c r="H231" s="11">
        <v>0.97070000000000001</v>
      </c>
      <c r="I231" s="11">
        <v>0.96930000000000005</v>
      </c>
      <c r="J231" s="11">
        <v>0.96799999999999997</v>
      </c>
      <c r="K231" s="11">
        <v>0.9667</v>
      </c>
      <c r="L231" s="11">
        <v>0.96550000000000002</v>
      </c>
      <c r="M231" s="11">
        <v>0.96450000000000002</v>
      </c>
      <c r="N231" s="11">
        <v>0.9637</v>
      </c>
      <c r="O231" s="11">
        <v>0.96299999999999997</v>
      </c>
      <c r="P231" s="11">
        <v>0.96260000000000001</v>
      </c>
      <c r="Q231" s="11">
        <v>0.96250000000000002</v>
      </c>
      <c r="R231" s="11">
        <v>0.96250000000000002</v>
      </c>
      <c r="S231" s="11">
        <v>0.96250000000000002</v>
      </c>
      <c r="T231" s="11">
        <v>0.96250000000000002</v>
      </c>
      <c r="U231" s="11">
        <v>0.96250000000000002</v>
      </c>
      <c r="V231" s="11">
        <v>0.96250000000000002</v>
      </c>
      <c r="W231" s="11">
        <v>0.96250000000000002</v>
      </c>
      <c r="X231" s="11">
        <v>0.96250000000000002</v>
      </c>
      <c r="Y231" s="11">
        <v>0.96250000000000002</v>
      </c>
      <c r="Z231" s="11">
        <v>0.96250000000000002</v>
      </c>
      <c r="AA231" s="11">
        <v>0.96250000000000002</v>
      </c>
      <c r="AB231" s="11">
        <v>0.96250000000000002</v>
      </c>
      <c r="AC231" s="11">
        <v>0.96250000000000002</v>
      </c>
      <c r="AD231" s="11">
        <v>0.96250000000000002</v>
      </c>
      <c r="AE231" s="11">
        <v>0.96250000000000002</v>
      </c>
      <c r="AF231" s="11">
        <v>0.96250000000000002</v>
      </c>
      <c r="AG231" s="11">
        <v>0.96250000000000002</v>
      </c>
      <c r="AH231" s="11">
        <v>0.96250000000000002</v>
      </c>
      <c r="AI231" s="11">
        <v>0.96250000000000002</v>
      </c>
      <c r="AJ231" s="11">
        <v>0.96250000000000002</v>
      </c>
      <c r="AK231" s="11">
        <v>0.96250000000000002</v>
      </c>
      <c r="AL231" s="11">
        <v>0.96250000000000002</v>
      </c>
      <c r="AM231" s="11">
        <v>0.96250000000000002</v>
      </c>
      <c r="AN231" s="11">
        <v>0.96250000000000002</v>
      </c>
      <c r="AO231" s="11">
        <v>0.96250000000000002</v>
      </c>
      <c r="AP231" s="11">
        <v>0.96250000000000002</v>
      </c>
      <c r="AQ231" s="11">
        <v>0.96250000000000002</v>
      </c>
      <c r="AR231" s="11">
        <v>0.96250000000000002</v>
      </c>
      <c r="AS231" s="11">
        <v>0.96250000000000002</v>
      </c>
      <c r="AT231" s="11">
        <v>0.96250000000000002</v>
      </c>
      <c r="AU231" s="11">
        <v>0.96250000000000002</v>
      </c>
      <c r="AV231" s="11">
        <v>0.96250000000000002</v>
      </c>
      <c r="AW231" s="11">
        <v>0.96250000000000002</v>
      </c>
      <c r="AX231" s="11">
        <v>0.96250000000000002</v>
      </c>
      <c r="AY231" s="11">
        <v>0.96250000000000002</v>
      </c>
      <c r="AZ231" s="11">
        <v>0.96250000000000002</v>
      </c>
      <c r="BA231" s="11">
        <v>0.96250000000000002</v>
      </c>
      <c r="BB231" s="11">
        <v>0.96250000000000002</v>
      </c>
      <c r="BC231" s="11">
        <v>0.96250000000000002</v>
      </c>
      <c r="BD231" s="11">
        <v>0.96250000000000002</v>
      </c>
      <c r="BE231" s="11">
        <v>0.96250000000000002</v>
      </c>
      <c r="BF231" s="11">
        <v>0.96250000000000002</v>
      </c>
      <c r="BG231" s="11">
        <v>0.96250000000000002</v>
      </c>
      <c r="BH231" s="11">
        <v>0.96250000000000002</v>
      </c>
      <c r="BI231" s="11">
        <v>0.96250000000000002</v>
      </c>
      <c r="BJ231" s="11">
        <v>0.96250000000000002</v>
      </c>
      <c r="BK231" s="11">
        <v>0.96250000000000002</v>
      </c>
      <c r="BL231" s="11">
        <v>0.96250000000000002</v>
      </c>
      <c r="BM231" s="11">
        <v>0.96250000000000002</v>
      </c>
      <c r="BN231" s="11">
        <v>0.96250000000000002</v>
      </c>
      <c r="BO231" s="11">
        <v>0.96250000000000002</v>
      </c>
      <c r="BP231" s="11">
        <v>0.96250000000000002</v>
      </c>
      <c r="BQ231" s="11">
        <v>0.96250000000000002</v>
      </c>
      <c r="BR231" s="11">
        <v>0.96250000000000002</v>
      </c>
      <c r="BS231" s="11">
        <v>0.96250000000000002</v>
      </c>
      <c r="BT231" s="11">
        <v>0.96250000000000002</v>
      </c>
      <c r="BU231" s="11">
        <v>0.96250000000000002</v>
      </c>
      <c r="BV231" s="11">
        <v>0.96250000000000002</v>
      </c>
      <c r="BW231" s="11">
        <v>0.96250000000000002</v>
      </c>
      <c r="BX231" s="11">
        <v>0.96250000000000002</v>
      </c>
      <c r="BY231" s="11">
        <v>0.96250000000000002</v>
      </c>
      <c r="BZ231" s="11">
        <v>0.96250000000000002</v>
      </c>
      <c r="CA231" s="11">
        <v>0.96250000000000002</v>
      </c>
      <c r="CB231" s="11">
        <v>0.96250000000000002</v>
      </c>
      <c r="CC231" s="11">
        <v>0.96250000000000002</v>
      </c>
      <c r="CD231" s="11">
        <v>0.96250000000000002</v>
      </c>
      <c r="CE231" s="11">
        <v>0.96250000000000002</v>
      </c>
      <c r="CF231" s="11">
        <v>0.96250000000000002</v>
      </c>
      <c r="CG231" s="11">
        <v>0.96250000000000002</v>
      </c>
      <c r="CH231" s="11">
        <v>0.96250000000000002</v>
      </c>
      <c r="CI231" s="11">
        <v>0.96250000000000002</v>
      </c>
      <c r="CJ231" s="11">
        <v>0.96250000000000002</v>
      </c>
      <c r="CK231" s="11">
        <v>0.96250000000000002</v>
      </c>
      <c r="CL231" s="11">
        <v>0.96250000000000002</v>
      </c>
      <c r="CM231" s="11">
        <v>0.96250000000000002</v>
      </c>
      <c r="CN231" s="11">
        <v>0.96250000000000002</v>
      </c>
      <c r="CO231" s="11">
        <v>0.96250000000000002</v>
      </c>
      <c r="CP231" s="11">
        <v>0.96250000000000002</v>
      </c>
      <c r="CQ231" s="11">
        <v>0.96250000000000002</v>
      </c>
      <c r="CR231" s="11">
        <v>0.96250000000000002</v>
      </c>
      <c r="CS231" s="11">
        <v>0.96250000000000002</v>
      </c>
      <c r="CT231" s="11">
        <v>0.96250000000000002</v>
      </c>
      <c r="CU231" s="11">
        <v>0.96250000000000002</v>
      </c>
      <c r="CV231" s="11">
        <v>0.96250000000000002</v>
      </c>
      <c r="CW231" s="11">
        <v>0.96250000000000002</v>
      </c>
      <c r="CX231" s="11">
        <v>0.96250000000000002</v>
      </c>
      <c r="CY231" s="11">
        <v>0.96250000000000002</v>
      </c>
      <c r="CZ231" s="11">
        <v>0.96250000000000002</v>
      </c>
      <c r="DA231" s="11">
        <v>0.96250000000000002</v>
      </c>
      <c r="DB231" s="11">
        <v>0.96250000000000002</v>
      </c>
    </row>
    <row r="232" spans="1:106" x14ac:dyDescent="0.25">
      <c r="A232" s="102">
        <v>21</v>
      </c>
      <c r="B232" s="11">
        <v>1</v>
      </c>
      <c r="C232" s="11">
        <v>0.98450000000000004</v>
      </c>
      <c r="D232" s="11">
        <v>0.98060000000000003</v>
      </c>
      <c r="E232" s="11">
        <v>0.97709999999999997</v>
      </c>
      <c r="F232" s="11">
        <v>0.97419999999999995</v>
      </c>
      <c r="G232" s="11">
        <v>0.97219999999999995</v>
      </c>
      <c r="H232" s="11">
        <v>0.97070000000000001</v>
      </c>
      <c r="I232" s="11">
        <v>0.96930000000000005</v>
      </c>
      <c r="J232" s="11">
        <v>0.96799999999999997</v>
      </c>
      <c r="K232" s="11">
        <v>0.9667</v>
      </c>
      <c r="L232" s="11">
        <v>0.96550000000000002</v>
      </c>
      <c r="M232" s="11">
        <v>0.96450000000000002</v>
      </c>
      <c r="N232" s="11">
        <v>0.9637</v>
      </c>
      <c r="O232" s="11">
        <v>0.96299999999999997</v>
      </c>
      <c r="P232" s="11">
        <v>0.96260000000000001</v>
      </c>
      <c r="Q232" s="11">
        <v>0.96250000000000002</v>
      </c>
      <c r="R232" s="11">
        <v>0.96250000000000002</v>
      </c>
      <c r="S232" s="11">
        <v>0.96250000000000002</v>
      </c>
      <c r="T232" s="11">
        <v>0.96250000000000002</v>
      </c>
      <c r="U232" s="11">
        <v>0.96250000000000002</v>
      </c>
      <c r="V232" s="11">
        <v>0.96250000000000002</v>
      </c>
      <c r="W232" s="11">
        <v>0.96250000000000002</v>
      </c>
      <c r="X232" s="11">
        <v>0.96250000000000002</v>
      </c>
      <c r="Y232" s="11">
        <v>0.96250000000000002</v>
      </c>
      <c r="Z232" s="11">
        <v>0.96250000000000002</v>
      </c>
      <c r="AA232" s="11">
        <v>0.96250000000000002</v>
      </c>
      <c r="AB232" s="11">
        <v>0.96250000000000002</v>
      </c>
      <c r="AC232" s="11">
        <v>0.96250000000000002</v>
      </c>
      <c r="AD232" s="11">
        <v>0.96250000000000002</v>
      </c>
      <c r="AE232" s="11">
        <v>0.96250000000000002</v>
      </c>
      <c r="AF232" s="11">
        <v>0.96250000000000002</v>
      </c>
      <c r="AG232" s="11">
        <v>0.96250000000000002</v>
      </c>
      <c r="AH232" s="11">
        <v>0.96250000000000002</v>
      </c>
      <c r="AI232" s="11">
        <v>0.96250000000000002</v>
      </c>
      <c r="AJ232" s="11">
        <v>0.96250000000000002</v>
      </c>
      <c r="AK232" s="11">
        <v>0.96250000000000002</v>
      </c>
      <c r="AL232" s="11">
        <v>0.96250000000000002</v>
      </c>
      <c r="AM232" s="11">
        <v>0.96250000000000002</v>
      </c>
      <c r="AN232" s="11">
        <v>0.96250000000000002</v>
      </c>
      <c r="AO232" s="11">
        <v>0.96250000000000002</v>
      </c>
      <c r="AP232" s="11">
        <v>0.96250000000000002</v>
      </c>
      <c r="AQ232" s="11">
        <v>0.96250000000000002</v>
      </c>
      <c r="AR232" s="11">
        <v>0.96250000000000002</v>
      </c>
      <c r="AS232" s="11">
        <v>0.96250000000000002</v>
      </c>
      <c r="AT232" s="11">
        <v>0.96250000000000002</v>
      </c>
      <c r="AU232" s="11">
        <v>0.96250000000000002</v>
      </c>
      <c r="AV232" s="11">
        <v>0.96250000000000002</v>
      </c>
      <c r="AW232" s="11">
        <v>0.96250000000000002</v>
      </c>
      <c r="AX232" s="11">
        <v>0.96250000000000002</v>
      </c>
      <c r="AY232" s="11">
        <v>0.96250000000000002</v>
      </c>
      <c r="AZ232" s="11">
        <v>0.96250000000000002</v>
      </c>
      <c r="BA232" s="11">
        <v>0.96250000000000002</v>
      </c>
      <c r="BB232" s="11">
        <v>0.96250000000000002</v>
      </c>
      <c r="BC232" s="11">
        <v>0.96250000000000002</v>
      </c>
      <c r="BD232" s="11">
        <v>0.96250000000000002</v>
      </c>
      <c r="BE232" s="11">
        <v>0.96250000000000002</v>
      </c>
      <c r="BF232" s="11">
        <v>0.96250000000000002</v>
      </c>
      <c r="BG232" s="11">
        <v>0.96250000000000002</v>
      </c>
      <c r="BH232" s="11">
        <v>0.96250000000000002</v>
      </c>
      <c r="BI232" s="11">
        <v>0.96250000000000002</v>
      </c>
      <c r="BJ232" s="11">
        <v>0.96250000000000002</v>
      </c>
      <c r="BK232" s="11">
        <v>0.96250000000000002</v>
      </c>
      <c r="BL232" s="11">
        <v>0.96250000000000002</v>
      </c>
      <c r="BM232" s="11">
        <v>0.96250000000000002</v>
      </c>
      <c r="BN232" s="11">
        <v>0.96250000000000002</v>
      </c>
      <c r="BO232" s="11">
        <v>0.96250000000000002</v>
      </c>
      <c r="BP232" s="11">
        <v>0.96250000000000002</v>
      </c>
      <c r="BQ232" s="11">
        <v>0.96250000000000002</v>
      </c>
      <c r="BR232" s="11">
        <v>0.96250000000000002</v>
      </c>
      <c r="BS232" s="11">
        <v>0.96250000000000002</v>
      </c>
      <c r="BT232" s="11">
        <v>0.96250000000000002</v>
      </c>
      <c r="BU232" s="11">
        <v>0.96250000000000002</v>
      </c>
      <c r="BV232" s="11">
        <v>0.96250000000000002</v>
      </c>
      <c r="BW232" s="11">
        <v>0.96250000000000002</v>
      </c>
      <c r="BX232" s="11">
        <v>0.96250000000000002</v>
      </c>
      <c r="BY232" s="11">
        <v>0.96250000000000002</v>
      </c>
      <c r="BZ232" s="11">
        <v>0.96250000000000002</v>
      </c>
      <c r="CA232" s="11">
        <v>0.96250000000000002</v>
      </c>
      <c r="CB232" s="11">
        <v>0.96250000000000002</v>
      </c>
      <c r="CC232" s="11">
        <v>0.96250000000000002</v>
      </c>
      <c r="CD232" s="11">
        <v>0.96250000000000002</v>
      </c>
      <c r="CE232" s="11">
        <v>0.96250000000000002</v>
      </c>
      <c r="CF232" s="11">
        <v>0.96250000000000002</v>
      </c>
      <c r="CG232" s="11">
        <v>0.96250000000000002</v>
      </c>
      <c r="CH232" s="11">
        <v>0.96250000000000002</v>
      </c>
      <c r="CI232" s="11">
        <v>0.96250000000000002</v>
      </c>
      <c r="CJ232" s="11">
        <v>0.96250000000000002</v>
      </c>
      <c r="CK232" s="11">
        <v>0.96250000000000002</v>
      </c>
      <c r="CL232" s="11">
        <v>0.96250000000000002</v>
      </c>
      <c r="CM232" s="11">
        <v>0.96250000000000002</v>
      </c>
      <c r="CN232" s="11">
        <v>0.96250000000000002</v>
      </c>
      <c r="CO232" s="11">
        <v>0.96250000000000002</v>
      </c>
      <c r="CP232" s="11">
        <v>0.96250000000000002</v>
      </c>
      <c r="CQ232" s="11">
        <v>0.96250000000000002</v>
      </c>
      <c r="CR232" s="11">
        <v>0.96250000000000002</v>
      </c>
      <c r="CS232" s="11">
        <v>0.96250000000000002</v>
      </c>
      <c r="CT232" s="11">
        <v>0.96250000000000002</v>
      </c>
      <c r="CU232" s="11">
        <v>0.96250000000000002</v>
      </c>
      <c r="CV232" s="11">
        <v>0.96250000000000002</v>
      </c>
      <c r="CW232" s="11">
        <v>0.96250000000000002</v>
      </c>
      <c r="CX232" s="11">
        <v>0.96250000000000002</v>
      </c>
      <c r="CY232" s="11">
        <v>0.96250000000000002</v>
      </c>
      <c r="CZ232" s="11">
        <v>0.96250000000000002</v>
      </c>
      <c r="DA232" s="11">
        <v>0.96250000000000002</v>
      </c>
      <c r="DB232" s="11">
        <v>0.96250000000000002</v>
      </c>
    </row>
    <row r="233" spans="1:106" x14ac:dyDescent="0.25">
      <c r="A233" s="102">
        <v>22</v>
      </c>
      <c r="B233" s="11">
        <v>1</v>
      </c>
      <c r="C233" s="11">
        <v>0.98450000000000004</v>
      </c>
      <c r="D233" s="11">
        <v>0.98060000000000003</v>
      </c>
      <c r="E233" s="11">
        <v>0.97709999999999997</v>
      </c>
      <c r="F233" s="11">
        <v>0.97419999999999995</v>
      </c>
      <c r="G233" s="11">
        <v>0.97219999999999995</v>
      </c>
      <c r="H233" s="11">
        <v>0.97070000000000001</v>
      </c>
      <c r="I233" s="11">
        <v>0.96930000000000005</v>
      </c>
      <c r="J233" s="11">
        <v>0.96799999999999997</v>
      </c>
      <c r="K233" s="11">
        <v>0.9667</v>
      </c>
      <c r="L233" s="11">
        <v>0.96550000000000002</v>
      </c>
      <c r="M233" s="11">
        <v>0.96450000000000002</v>
      </c>
      <c r="N233" s="11">
        <v>0.9637</v>
      </c>
      <c r="O233" s="11">
        <v>0.96299999999999997</v>
      </c>
      <c r="P233" s="11">
        <v>0.96260000000000001</v>
      </c>
      <c r="Q233" s="11">
        <v>0.96250000000000002</v>
      </c>
      <c r="R233" s="11">
        <v>0.96250000000000002</v>
      </c>
      <c r="S233" s="11">
        <v>0.96250000000000002</v>
      </c>
      <c r="T233" s="11">
        <v>0.96250000000000002</v>
      </c>
      <c r="U233" s="11">
        <v>0.96250000000000002</v>
      </c>
      <c r="V233" s="11">
        <v>0.96250000000000002</v>
      </c>
      <c r="W233" s="11">
        <v>0.96250000000000002</v>
      </c>
      <c r="X233" s="11">
        <v>0.96250000000000002</v>
      </c>
      <c r="Y233" s="11">
        <v>0.96250000000000002</v>
      </c>
      <c r="Z233" s="11">
        <v>0.96250000000000002</v>
      </c>
      <c r="AA233" s="11">
        <v>0.96250000000000002</v>
      </c>
      <c r="AB233" s="11">
        <v>0.96250000000000002</v>
      </c>
      <c r="AC233" s="11">
        <v>0.96250000000000002</v>
      </c>
      <c r="AD233" s="11">
        <v>0.96250000000000002</v>
      </c>
      <c r="AE233" s="11">
        <v>0.96250000000000002</v>
      </c>
      <c r="AF233" s="11">
        <v>0.96250000000000002</v>
      </c>
      <c r="AG233" s="11">
        <v>0.96250000000000002</v>
      </c>
      <c r="AH233" s="11">
        <v>0.96250000000000002</v>
      </c>
      <c r="AI233" s="11">
        <v>0.96250000000000002</v>
      </c>
      <c r="AJ233" s="11">
        <v>0.96250000000000002</v>
      </c>
      <c r="AK233" s="11">
        <v>0.96250000000000002</v>
      </c>
      <c r="AL233" s="11">
        <v>0.96250000000000002</v>
      </c>
      <c r="AM233" s="11">
        <v>0.96250000000000002</v>
      </c>
      <c r="AN233" s="11">
        <v>0.96250000000000002</v>
      </c>
      <c r="AO233" s="11">
        <v>0.96250000000000002</v>
      </c>
      <c r="AP233" s="11">
        <v>0.96250000000000002</v>
      </c>
      <c r="AQ233" s="11">
        <v>0.96250000000000002</v>
      </c>
      <c r="AR233" s="11">
        <v>0.96250000000000002</v>
      </c>
      <c r="AS233" s="11">
        <v>0.96250000000000002</v>
      </c>
      <c r="AT233" s="11">
        <v>0.96250000000000002</v>
      </c>
      <c r="AU233" s="11">
        <v>0.96250000000000002</v>
      </c>
      <c r="AV233" s="11">
        <v>0.96250000000000002</v>
      </c>
      <c r="AW233" s="11">
        <v>0.96250000000000002</v>
      </c>
      <c r="AX233" s="11">
        <v>0.96250000000000002</v>
      </c>
      <c r="AY233" s="11">
        <v>0.96250000000000002</v>
      </c>
      <c r="AZ233" s="11">
        <v>0.96250000000000002</v>
      </c>
      <c r="BA233" s="11">
        <v>0.96250000000000002</v>
      </c>
      <c r="BB233" s="11">
        <v>0.96250000000000002</v>
      </c>
      <c r="BC233" s="11">
        <v>0.96250000000000002</v>
      </c>
      <c r="BD233" s="11">
        <v>0.96250000000000002</v>
      </c>
      <c r="BE233" s="11">
        <v>0.96250000000000002</v>
      </c>
      <c r="BF233" s="11">
        <v>0.96250000000000002</v>
      </c>
      <c r="BG233" s="11">
        <v>0.96250000000000002</v>
      </c>
      <c r="BH233" s="11">
        <v>0.96250000000000002</v>
      </c>
      <c r="BI233" s="11">
        <v>0.96250000000000002</v>
      </c>
      <c r="BJ233" s="11">
        <v>0.96250000000000002</v>
      </c>
      <c r="BK233" s="11">
        <v>0.96250000000000002</v>
      </c>
      <c r="BL233" s="11">
        <v>0.96250000000000002</v>
      </c>
      <c r="BM233" s="11">
        <v>0.96250000000000002</v>
      </c>
      <c r="BN233" s="11">
        <v>0.96250000000000002</v>
      </c>
      <c r="BO233" s="11">
        <v>0.96250000000000002</v>
      </c>
      <c r="BP233" s="11">
        <v>0.96250000000000002</v>
      </c>
      <c r="BQ233" s="11">
        <v>0.96250000000000002</v>
      </c>
      <c r="BR233" s="11">
        <v>0.96250000000000002</v>
      </c>
      <c r="BS233" s="11">
        <v>0.96250000000000002</v>
      </c>
      <c r="BT233" s="11">
        <v>0.96250000000000002</v>
      </c>
      <c r="BU233" s="11">
        <v>0.96250000000000002</v>
      </c>
      <c r="BV233" s="11">
        <v>0.96250000000000002</v>
      </c>
      <c r="BW233" s="11">
        <v>0.96250000000000002</v>
      </c>
      <c r="BX233" s="11">
        <v>0.96250000000000002</v>
      </c>
      <c r="BY233" s="11">
        <v>0.96250000000000002</v>
      </c>
      <c r="BZ233" s="11">
        <v>0.96250000000000002</v>
      </c>
      <c r="CA233" s="11">
        <v>0.96250000000000002</v>
      </c>
      <c r="CB233" s="11">
        <v>0.96250000000000002</v>
      </c>
      <c r="CC233" s="11">
        <v>0.96250000000000002</v>
      </c>
      <c r="CD233" s="11">
        <v>0.96250000000000002</v>
      </c>
      <c r="CE233" s="11">
        <v>0.96250000000000002</v>
      </c>
      <c r="CF233" s="11">
        <v>0.96250000000000002</v>
      </c>
      <c r="CG233" s="11">
        <v>0.96250000000000002</v>
      </c>
      <c r="CH233" s="11">
        <v>0.96250000000000002</v>
      </c>
      <c r="CI233" s="11">
        <v>0.96250000000000002</v>
      </c>
      <c r="CJ233" s="11">
        <v>0.96250000000000002</v>
      </c>
      <c r="CK233" s="11">
        <v>0.96250000000000002</v>
      </c>
      <c r="CL233" s="11">
        <v>0.96250000000000002</v>
      </c>
      <c r="CM233" s="11">
        <v>0.96250000000000002</v>
      </c>
      <c r="CN233" s="11">
        <v>0.96250000000000002</v>
      </c>
      <c r="CO233" s="11">
        <v>0.96250000000000002</v>
      </c>
      <c r="CP233" s="11">
        <v>0.96250000000000002</v>
      </c>
      <c r="CQ233" s="11">
        <v>0.96250000000000002</v>
      </c>
      <c r="CR233" s="11">
        <v>0.96250000000000002</v>
      </c>
      <c r="CS233" s="11">
        <v>0.96250000000000002</v>
      </c>
      <c r="CT233" s="11">
        <v>0.96250000000000002</v>
      </c>
      <c r="CU233" s="11">
        <v>0.96250000000000002</v>
      </c>
      <c r="CV233" s="11">
        <v>0.96250000000000002</v>
      </c>
      <c r="CW233" s="11">
        <v>0.96250000000000002</v>
      </c>
      <c r="CX233" s="11">
        <v>0.96250000000000002</v>
      </c>
      <c r="CY233" s="11">
        <v>0.96250000000000002</v>
      </c>
      <c r="CZ233" s="11">
        <v>0.96250000000000002</v>
      </c>
      <c r="DA233" s="11">
        <v>0.96250000000000002</v>
      </c>
      <c r="DB233" s="11">
        <v>0.96250000000000002</v>
      </c>
    </row>
    <row r="234" spans="1:106" x14ac:dyDescent="0.25">
      <c r="A234" s="102">
        <v>23</v>
      </c>
      <c r="B234" s="11">
        <v>1</v>
      </c>
      <c r="C234" s="11">
        <v>0.98450000000000004</v>
      </c>
      <c r="D234" s="11">
        <v>0.98060000000000003</v>
      </c>
      <c r="E234" s="11">
        <v>0.97709999999999997</v>
      </c>
      <c r="F234" s="11">
        <v>0.97419999999999995</v>
      </c>
      <c r="G234" s="11">
        <v>0.97219999999999995</v>
      </c>
      <c r="H234" s="11">
        <v>0.97070000000000001</v>
      </c>
      <c r="I234" s="11">
        <v>0.96930000000000005</v>
      </c>
      <c r="J234" s="11">
        <v>0.96799999999999997</v>
      </c>
      <c r="K234" s="11">
        <v>0.9667</v>
      </c>
      <c r="L234" s="11">
        <v>0.96550000000000002</v>
      </c>
      <c r="M234" s="11">
        <v>0.96450000000000002</v>
      </c>
      <c r="N234" s="11">
        <v>0.9637</v>
      </c>
      <c r="O234" s="11">
        <v>0.96299999999999997</v>
      </c>
      <c r="P234" s="11">
        <v>0.96260000000000001</v>
      </c>
      <c r="Q234" s="11">
        <v>0.96250000000000002</v>
      </c>
      <c r="R234" s="11">
        <v>0.96250000000000002</v>
      </c>
      <c r="S234" s="11">
        <v>0.96250000000000002</v>
      </c>
      <c r="T234" s="11">
        <v>0.96250000000000002</v>
      </c>
      <c r="U234" s="11">
        <v>0.96250000000000002</v>
      </c>
      <c r="V234" s="11">
        <v>0.96250000000000002</v>
      </c>
      <c r="W234" s="11">
        <v>0.96250000000000002</v>
      </c>
      <c r="X234" s="11">
        <v>0.96250000000000002</v>
      </c>
      <c r="Y234" s="11">
        <v>0.96250000000000002</v>
      </c>
      <c r="Z234" s="11">
        <v>0.96250000000000002</v>
      </c>
      <c r="AA234" s="11">
        <v>0.96250000000000002</v>
      </c>
      <c r="AB234" s="11">
        <v>0.96250000000000002</v>
      </c>
      <c r="AC234" s="11">
        <v>0.96250000000000002</v>
      </c>
      <c r="AD234" s="11">
        <v>0.96250000000000002</v>
      </c>
      <c r="AE234" s="11">
        <v>0.96250000000000002</v>
      </c>
      <c r="AF234" s="11">
        <v>0.96250000000000002</v>
      </c>
      <c r="AG234" s="11">
        <v>0.96250000000000002</v>
      </c>
      <c r="AH234" s="11">
        <v>0.96250000000000002</v>
      </c>
      <c r="AI234" s="11">
        <v>0.96250000000000002</v>
      </c>
      <c r="AJ234" s="11">
        <v>0.96250000000000002</v>
      </c>
      <c r="AK234" s="11">
        <v>0.96250000000000002</v>
      </c>
      <c r="AL234" s="11">
        <v>0.96250000000000002</v>
      </c>
      <c r="AM234" s="11">
        <v>0.96250000000000002</v>
      </c>
      <c r="AN234" s="11">
        <v>0.96250000000000002</v>
      </c>
      <c r="AO234" s="11">
        <v>0.96250000000000002</v>
      </c>
      <c r="AP234" s="11">
        <v>0.96250000000000002</v>
      </c>
      <c r="AQ234" s="11">
        <v>0.96250000000000002</v>
      </c>
      <c r="AR234" s="11">
        <v>0.96250000000000002</v>
      </c>
      <c r="AS234" s="11">
        <v>0.96250000000000002</v>
      </c>
      <c r="AT234" s="11">
        <v>0.96250000000000002</v>
      </c>
      <c r="AU234" s="11">
        <v>0.96250000000000002</v>
      </c>
      <c r="AV234" s="11">
        <v>0.96250000000000002</v>
      </c>
      <c r="AW234" s="11">
        <v>0.96250000000000002</v>
      </c>
      <c r="AX234" s="11">
        <v>0.96250000000000002</v>
      </c>
      <c r="AY234" s="11">
        <v>0.96250000000000002</v>
      </c>
      <c r="AZ234" s="11">
        <v>0.96250000000000002</v>
      </c>
      <c r="BA234" s="11">
        <v>0.96250000000000002</v>
      </c>
      <c r="BB234" s="11">
        <v>0.96250000000000002</v>
      </c>
      <c r="BC234" s="11">
        <v>0.96250000000000002</v>
      </c>
      <c r="BD234" s="11">
        <v>0.96250000000000002</v>
      </c>
      <c r="BE234" s="11">
        <v>0.96250000000000002</v>
      </c>
      <c r="BF234" s="11">
        <v>0.96250000000000002</v>
      </c>
      <c r="BG234" s="11">
        <v>0.96250000000000002</v>
      </c>
      <c r="BH234" s="11">
        <v>0.96250000000000002</v>
      </c>
      <c r="BI234" s="11">
        <v>0.96250000000000002</v>
      </c>
      <c r="BJ234" s="11">
        <v>0.96250000000000002</v>
      </c>
      <c r="BK234" s="11">
        <v>0.96250000000000002</v>
      </c>
      <c r="BL234" s="11">
        <v>0.96250000000000002</v>
      </c>
      <c r="BM234" s="11">
        <v>0.96250000000000002</v>
      </c>
      <c r="BN234" s="11">
        <v>0.96250000000000002</v>
      </c>
      <c r="BO234" s="11">
        <v>0.96250000000000002</v>
      </c>
      <c r="BP234" s="11">
        <v>0.96250000000000002</v>
      </c>
      <c r="BQ234" s="11">
        <v>0.96250000000000002</v>
      </c>
      <c r="BR234" s="11">
        <v>0.96250000000000002</v>
      </c>
      <c r="BS234" s="11">
        <v>0.96250000000000002</v>
      </c>
      <c r="BT234" s="11">
        <v>0.96250000000000002</v>
      </c>
      <c r="BU234" s="11">
        <v>0.96250000000000002</v>
      </c>
      <c r="BV234" s="11">
        <v>0.96250000000000002</v>
      </c>
      <c r="BW234" s="11">
        <v>0.96250000000000002</v>
      </c>
      <c r="BX234" s="11">
        <v>0.96250000000000002</v>
      </c>
      <c r="BY234" s="11">
        <v>0.96250000000000002</v>
      </c>
      <c r="BZ234" s="11">
        <v>0.96250000000000002</v>
      </c>
      <c r="CA234" s="11">
        <v>0.96250000000000002</v>
      </c>
      <c r="CB234" s="11">
        <v>0.96250000000000002</v>
      </c>
      <c r="CC234" s="11">
        <v>0.96250000000000002</v>
      </c>
      <c r="CD234" s="11">
        <v>0.96250000000000002</v>
      </c>
      <c r="CE234" s="11">
        <v>0.96250000000000002</v>
      </c>
      <c r="CF234" s="11">
        <v>0.96250000000000002</v>
      </c>
      <c r="CG234" s="11">
        <v>0.96250000000000002</v>
      </c>
      <c r="CH234" s="11">
        <v>0.96250000000000002</v>
      </c>
      <c r="CI234" s="11">
        <v>0.96250000000000002</v>
      </c>
      <c r="CJ234" s="11">
        <v>0.96250000000000002</v>
      </c>
      <c r="CK234" s="11">
        <v>0.96250000000000002</v>
      </c>
      <c r="CL234" s="11">
        <v>0.96250000000000002</v>
      </c>
      <c r="CM234" s="11">
        <v>0.96250000000000002</v>
      </c>
      <c r="CN234" s="11">
        <v>0.96250000000000002</v>
      </c>
      <c r="CO234" s="11">
        <v>0.96250000000000002</v>
      </c>
      <c r="CP234" s="11">
        <v>0.96250000000000002</v>
      </c>
      <c r="CQ234" s="11">
        <v>0.96250000000000002</v>
      </c>
      <c r="CR234" s="11">
        <v>0.96250000000000002</v>
      </c>
      <c r="CS234" s="11">
        <v>0.96250000000000002</v>
      </c>
      <c r="CT234" s="11">
        <v>0.96250000000000002</v>
      </c>
      <c r="CU234" s="11">
        <v>0.96250000000000002</v>
      </c>
      <c r="CV234" s="11">
        <v>0.96250000000000002</v>
      </c>
      <c r="CW234" s="11">
        <v>0.96250000000000002</v>
      </c>
      <c r="CX234" s="11">
        <v>0.96250000000000002</v>
      </c>
      <c r="CY234" s="11">
        <v>0.96250000000000002</v>
      </c>
      <c r="CZ234" s="11">
        <v>0.96250000000000002</v>
      </c>
      <c r="DA234" s="11">
        <v>0.96250000000000002</v>
      </c>
      <c r="DB234" s="11">
        <v>0.96250000000000002</v>
      </c>
    </row>
    <row r="235" spans="1:106" x14ac:dyDescent="0.25">
      <c r="A235" s="102">
        <v>24</v>
      </c>
      <c r="B235" s="11">
        <v>1</v>
      </c>
      <c r="C235" s="11">
        <v>0.98450000000000004</v>
      </c>
      <c r="D235" s="11">
        <v>0.98060000000000003</v>
      </c>
      <c r="E235" s="11">
        <v>0.97709999999999997</v>
      </c>
      <c r="F235" s="11">
        <v>0.97419999999999995</v>
      </c>
      <c r="G235" s="11">
        <v>0.97219999999999995</v>
      </c>
      <c r="H235" s="11">
        <v>0.97070000000000001</v>
      </c>
      <c r="I235" s="11">
        <v>0.96930000000000005</v>
      </c>
      <c r="J235" s="11">
        <v>0.96799999999999997</v>
      </c>
      <c r="K235" s="11">
        <v>0.9667</v>
      </c>
      <c r="L235" s="11">
        <v>0.96550000000000002</v>
      </c>
      <c r="M235" s="11">
        <v>0.96450000000000002</v>
      </c>
      <c r="N235" s="11">
        <v>0.9637</v>
      </c>
      <c r="O235" s="11">
        <v>0.96299999999999997</v>
      </c>
      <c r="P235" s="11">
        <v>0.96260000000000001</v>
      </c>
      <c r="Q235" s="11">
        <v>0.96250000000000002</v>
      </c>
      <c r="R235" s="11">
        <v>0.96250000000000002</v>
      </c>
      <c r="S235" s="11">
        <v>0.96250000000000002</v>
      </c>
      <c r="T235" s="11">
        <v>0.96250000000000002</v>
      </c>
      <c r="U235" s="11">
        <v>0.96250000000000002</v>
      </c>
      <c r="V235" s="11">
        <v>0.96250000000000002</v>
      </c>
      <c r="W235" s="11">
        <v>0.96250000000000002</v>
      </c>
      <c r="X235" s="11">
        <v>0.96250000000000002</v>
      </c>
      <c r="Y235" s="11">
        <v>0.96250000000000002</v>
      </c>
      <c r="Z235" s="11">
        <v>0.96250000000000002</v>
      </c>
      <c r="AA235" s="11">
        <v>0.96250000000000002</v>
      </c>
      <c r="AB235" s="11">
        <v>0.96250000000000002</v>
      </c>
      <c r="AC235" s="11">
        <v>0.96250000000000002</v>
      </c>
      <c r="AD235" s="11">
        <v>0.96250000000000002</v>
      </c>
      <c r="AE235" s="11">
        <v>0.96250000000000002</v>
      </c>
      <c r="AF235" s="11">
        <v>0.96250000000000002</v>
      </c>
      <c r="AG235" s="11">
        <v>0.96250000000000002</v>
      </c>
      <c r="AH235" s="11">
        <v>0.96250000000000002</v>
      </c>
      <c r="AI235" s="11">
        <v>0.96250000000000002</v>
      </c>
      <c r="AJ235" s="11">
        <v>0.96250000000000002</v>
      </c>
      <c r="AK235" s="11">
        <v>0.96250000000000002</v>
      </c>
      <c r="AL235" s="11">
        <v>0.96250000000000002</v>
      </c>
      <c r="AM235" s="11">
        <v>0.96250000000000002</v>
      </c>
      <c r="AN235" s="11">
        <v>0.96250000000000002</v>
      </c>
      <c r="AO235" s="11">
        <v>0.96250000000000002</v>
      </c>
      <c r="AP235" s="11">
        <v>0.96250000000000002</v>
      </c>
      <c r="AQ235" s="11">
        <v>0.96250000000000002</v>
      </c>
      <c r="AR235" s="11">
        <v>0.96250000000000002</v>
      </c>
      <c r="AS235" s="11">
        <v>0.96250000000000002</v>
      </c>
      <c r="AT235" s="11">
        <v>0.96250000000000002</v>
      </c>
      <c r="AU235" s="11">
        <v>0.96250000000000002</v>
      </c>
      <c r="AV235" s="11">
        <v>0.96250000000000002</v>
      </c>
      <c r="AW235" s="11">
        <v>0.96250000000000002</v>
      </c>
      <c r="AX235" s="11">
        <v>0.96250000000000002</v>
      </c>
      <c r="AY235" s="11">
        <v>0.96250000000000002</v>
      </c>
      <c r="AZ235" s="11">
        <v>0.96250000000000002</v>
      </c>
      <c r="BA235" s="11">
        <v>0.96250000000000002</v>
      </c>
      <c r="BB235" s="11">
        <v>0.96250000000000002</v>
      </c>
      <c r="BC235" s="11">
        <v>0.96250000000000002</v>
      </c>
      <c r="BD235" s="11">
        <v>0.96250000000000002</v>
      </c>
      <c r="BE235" s="11">
        <v>0.96250000000000002</v>
      </c>
      <c r="BF235" s="11">
        <v>0.96250000000000002</v>
      </c>
      <c r="BG235" s="11">
        <v>0.96250000000000002</v>
      </c>
      <c r="BH235" s="11">
        <v>0.96250000000000002</v>
      </c>
      <c r="BI235" s="11">
        <v>0.96250000000000002</v>
      </c>
      <c r="BJ235" s="11">
        <v>0.96250000000000002</v>
      </c>
      <c r="BK235" s="11">
        <v>0.96250000000000002</v>
      </c>
      <c r="BL235" s="11">
        <v>0.96250000000000002</v>
      </c>
      <c r="BM235" s="11">
        <v>0.96250000000000002</v>
      </c>
      <c r="BN235" s="11">
        <v>0.96250000000000002</v>
      </c>
      <c r="BO235" s="11">
        <v>0.96250000000000002</v>
      </c>
      <c r="BP235" s="11">
        <v>0.96250000000000002</v>
      </c>
      <c r="BQ235" s="11">
        <v>0.96250000000000002</v>
      </c>
      <c r="BR235" s="11">
        <v>0.96250000000000002</v>
      </c>
      <c r="BS235" s="11">
        <v>0.96250000000000002</v>
      </c>
      <c r="BT235" s="11">
        <v>0.96250000000000002</v>
      </c>
      <c r="BU235" s="11">
        <v>0.96250000000000002</v>
      </c>
      <c r="BV235" s="11">
        <v>0.96250000000000002</v>
      </c>
      <c r="BW235" s="11">
        <v>0.96250000000000002</v>
      </c>
      <c r="BX235" s="11">
        <v>0.96250000000000002</v>
      </c>
      <c r="BY235" s="11">
        <v>0.96250000000000002</v>
      </c>
      <c r="BZ235" s="11">
        <v>0.96250000000000002</v>
      </c>
      <c r="CA235" s="11">
        <v>0.96250000000000002</v>
      </c>
      <c r="CB235" s="11">
        <v>0.96250000000000002</v>
      </c>
      <c r="CC235" s="11">
        <v>0.96250000000000002</v>
      </c>
      <c r="CD235" s="11">
        <v>0.96250000000000002</v>
      </c>
      <c r="CE235" s="11">
        <v>0.96250000000000002</v>
      </c>
      <c r="CF235" s="11">
        <v>0.96250000000000002</v>
      </c>
      <c r="CG235" s="11">
        <v>0.96250000000000002</v>
      </c>
      <c r="CH235" s="11">
        <v>0.96250000000000002</v>
      </c>
      <c r="CI235" s="11">
        <v>0.96250000000000002</v>
      </c>
      <c r="CJ235" s="11">
        <v>0.96250000000000002</v>
      </c>
      <c r="CK235" s="11">
        <v>0.96250000000000002</v>
      </c>
      <c r="CL235" s="11">
        <v>0.96250000000000002</v>
      </c>
      <c r="CM235" s="11">
        <v>0.96250000000000002</v>
      </c>
      <c r="CN235" s="11">
        <v>0.96250000000000002</v>
      </c>
      <c r="CO235" s="11">
        <v>0.96250000000000002</v>
      </c>
      <c r="CP235" s="11">
        <v>0.96250000000000002</v>
      </c>
      <c r="CQ235" s="11">
        <v>0.96250000000000002</v>
      </c>
      <c r="CR235" s="11">
        <v>0.96250000000000002</v>
      </c>
      <c r="CS235" s="11">
        <v>0.96250000000000002</v>
      </c>
      <c r="CT235" s="11">
        <v>0.96250000000000002</v>
      </c>
      <c r="CU235" s="11">
        <v>0.96250000000000002</v>
      </c>
      <c r="CV235" s="11">
        <v>0.96250000000000002</v>
      </c>
      <c r="CW235" s="11">
        <v>0.96250000000000002</v>
      </c>
      <c r="CX235" s="11">
        <v>0.96250000000000002</v>
      </c>
      <c r="CY235" s="11">
        <v>0.96250000000000002</v>
      </c>
      <c r="CZ235" s="11">
        <v>0.96250000000000002</v>
      </c>
      <c r="DA235" s="11">
        <v>0.96250000000000002</v>
      </c>
      <c r="DB235" s="11">
        <v>0.96250000000000002</v>
      </c>
    </row>
    <row r="236" spans="1:106" x14ac:dyDescent="0.25">
      <c r="A236" s="102">
        <v>25</v>
      </c>
      <c r="B236" s="11">
        <v>1</v>
      </c>
      <c r="C236" s="11">
        <v>0.98450000000000004</v>
      </c>
      <c r="D236" s="11">
        <v>0.98060000000000003</v>
      </c>
      <c r="E236" s="11">
        <v>0.97709999999999997</v>
      </c>
      <c r="F236" s="11">
        <v>0.97419999999999995</v>
      </c>
      <c r="G236" s="11">
        <v>0.97219999999999995</v>
      </c>
      <c r="H236" s="11">
        <v>0.97070000000000001</v>
      </c>
      <c r="I236" s="11">
        <v>0.96930000000000005</v>
      </c>
      <c r="J236" s="11">
        <v>0.96799999999999997</v>
      </c>
      <c r="K236" s="11">
        <v>0.9667</v>
      </c>
      <c r="L236" s="11">
        <v>0.96550000000000002</v>
      </c>
      <c r="M236" s="11">
        <v>0.96450000000000002</v>
      </c>
      <c r="N236" s="11">
        <v>0.9637</v>
      </c>
      <c r="O236" s="11">
        <v>0.96299999999999997</v>
      </c>
      <c r="P236" s="11">
        <v>0.96260000000000001</v>
      </c>
      <c r="Q236" s="11">
        <v>0.96250000000000002</v>
      </c>
      <c r="R236" s="11">
        <v>0.96250000000000002</v>
      </c>
      <c r="S236" s="11">
        <v>0.96250000000000002</v>
      </c>
      <c r="T236" s="11">
        <v>0.96250000000000002</v>
      </c>
      <c r="U236" s="11">
        <v>0.96250000000000002</v>
      </c>
      <c r="V236" s="11">
        <v>0.96250000000000002</v>
      </c>
      <c r="W236" s="11">
        <v>0.96250000000000002</v>
      </c>
      <c r="X236" s="11">
        <v>0.96250000000000002</v>
      </c>
      <c r="Y236" s="11">
        <v>0.96250000000000002</v>
      </c>
      <c r="Z236" s="11">
        <v>0.96250000000000002</v>
      </c>
      <c r="AA236" s="11">
        <v>0.96250000000000002</v>
      </c>
      <c r="AB236" s="11">
        <v>0.96250000000000002</v>
      </c>
      <c r="AC236" s="11">
        <v>0.96250000000000002</v>
      </c>
      <c r="AD236" s="11">
        <v>0.96250000000000002</v>
      </c>
      <c r="AE236" s="11">
        <v>0.96250000000000002</v>
      </c>
      <c r="AF236" s="11">
        <v>0.96250000000000002</v>
      </c>
      <c r="AG236" s="11">
        <v>0.96250000000000002</v>
      </c>
      <c r="AH236" s="11">
        <v>0.96250000000000002</v>
      </c>
      <c r="AI236" s="11">
        <v>0.96250000000000002</v>
      </c>
      <c r="AJ236" s="11">
        <v>0.96250000000000002</v>
      </c>
      <c r="AK236" s="11">
        <v>0.96250000000000002</v>
      </c>
      <c r="AL236" s="11">
        <v>0.96250000000000002</v>
      </c>
      <c r="AM236" s="11">
        <v>0.96250000000000002</v>
      </c>
      <c r="AN236" s="11">
        <v>0.96250000000000002</v>
      </c>
      <c r="AO236" s="11">
        <v>0.96250000000000002</v>
      </c>
      <c r="AP236" s="11">
        <v>0.96250000000000002</v>
      </c>
      <c r="AQ236" s="11">
        <v>0.96250000000000002</v>
      </c>
      <c r="AR236" s="11">
        <v>0.96250000000000002</v>
      </c>
      <c r="AS236" s="11">
        <v>0.96250000000000002</v>
      </c>
      <c r="AT236" s="11">
        <v>0.96250000000000002</v>
      </c>
      <c r="AU236" s="11">
        <v>0.96250000000000002</v>
      </c>
      <c r="AV236" s="11">
        <v>0.96250000000000002</v>
      </c>
      <c r="AW236" s="11">
        <v>0.96250000000000002</v>
      </c>
      <c r="AX236" s="11">
        <v>0.96250000000000002</v>
      </c>
      <c r="AY236" s="11">
        <v>0.96250000000000002</v>
      </c>
      <c r="AZ236" s="11">
        <v>0.96250000000000002</v>
      </c>
      <c r="BA236" s="11">
        <v>0.96250000000000002</v>
      </c>
      <c r="BB236" s="11">
        <v>0.96250000000000002</v>
      </c>
      <c r="BC236" s="11">
        <v>0.96250000000000002</v>
      </c>
      <c r="BD236" s="11">
        <v>0.96250000000000002</v>
      </c>
      <c r="BE236" s="11">
        <v>0.96250000000000002</v>
      </c>
      <c r="BF236" s="11">
        <v>0.96250000000000002</v>
      </c>
      <c r="BG236" s="11">
        <v>0.96250000000000002</v>
      </c>
      <c r="BH236" s="11">
        <v>0.96250000000000002</v>
      </c>
      <c r="BI236" s="11">
        <v>0.96250000000000002</v>
      </c>
      <c r="BJ236" s="11">
        <v>0.96250000000000002</v>
      </c>
      <c r="BK236" s="11">
        <v>0.96250000000000002</v>
      </c>
      <c r="BL236" s="11">
        <v>0.96250000000000002</v>
      </c>
      <c r="BM236" s="11">
        <v>0.96250000000000002</v>
      </c>
      <c r="BN236" s="11">
        <v>0.96250000000000002</v>
      </c>
      <c r="BO236" s="11">
        <v>0.96250000000000002</v>
      </c>
      <c r="BP236" s="11">
        <v>0.96250000000000002</v>
      </c>
      <c r="BQ236" s="11">
        <v>0.96250000000000002</v>
      </c>
      <c r="BR236" s="11">
        <v>0.96250000000000002</v>
      </c>
      <c r="BS236" s="11">
        <v>0.96250000000000002</v>
      </c>
      <c r="BT236" s="11">
        <v>0.96250000000000002</v>
      </c>
      <c r="BU236" s="11">
        <v>0.96250000000000002</v>
      </c>
      <c r="BV236" s="11">
        <v>0.96250000000000002</v>
      </c>
      <c r="BW236" s="11">
        <v>0.96250000000000002</v>
      </c>
      <c r="BX236" s="11">
        <v>0.96250000000000002</v>
      </c>
      <c r="BY236" s="11">
        <v>0.96250000000000002</v>
      </c>
      <c r="BZ236" s="11">
        <v>0.96250000000000002</v>
      </c>
      <c r="CA236" s="11">
        <v>0.96250000000000002</v>
      </c>
      <c r="CB236" s="11">
        <v>0.96250000000000002</v>
      </c>
      <c r="CC236" s="11">
        <v>0.96250000000000002</v>
      </c>
      <c r="CD236" s="11">
        <v>0.96250000000000002</v>
      </c>
      <c r="CE236" s="11">
        <v>0.96250000000000002</v>
      </c>
      <c r="CF236" s="11">
        <v>0.96250000000000002</v>
      </c>
      <c r="CG236" s="11">
        <v>0.96250000000000002</v>
      </c>
      <c r="CH236" s="11">
        <v>0.96250000000000002</v>
      </c>
      <c r="CI236" s="11">
        <v>0.96250000000000002</v>
      </c>
      <c r="CJ236" s="11">
        <v>0.96250000000000002</v>
      </c>
      <c r="CK236" s="11">
        <v>0.96250000000000002</v>
      </c>
      <c r="CL236" s="11">
        <v>0.96250000000000002</v>
      </c>
      <c r="CM236" s="11">
        <v>0.96250000000000002</v>
      </c>
      <c r="CN236" s="11">
        <v>0.96250000000000002</v>
      </c>
      <c r="CO236" s="11">
        <v>0.96250000000000002</v>
      </c>
      <c r="CP236" s="11">
        <v>0.96250000000000002</v>
      </c>
      <c r="CQ236" s="11">
        <v>0.96250000000000002</v>
      </c>
      <c r="CR236" s="11">
        <v>0.96250000000000002</v>
      </c>
      <c r="CS236" s="11">
        <v>0.96250000000000002</v>
      </c>
      <c r="CT236" s="11">
        <v>0.96250000000000002</v>
      </c>
      <c r="CU236" s="11">
        <v>0.96250000000000002</v>
      </c>
      <c r="CV236" s="11">
        <v>0.96250000000000002</v>
      </c>
      <c r="CW236" s="11">
        <v>0.96250000000000002</v>
      </c>
      <c r="CX236" s="11">
        <v>0.96250000000000002</v>
      </c>
      <c r="CY236" s="11">
        <v>0.96250000000000002</v>
      </c>
      <c r="CZ236" s="11">
        <v>0.96250000000000002</v>
      </c>
      <c r="DA236" s="11">
        <v>0.96250000000000002</v>
      </c>
      <c r="DB236" s="11">
        <v>0.96250000000000002</v>
      </c>
    </row>
    <row r="237" spans="1:106" x14ac:dyDescent="0.25">
      <c r="A237" s="102">
        <v>26</v>
      </c>
      <c r="B237" s="11">
        <v>1</v>
      </c>
      <c r="C237" s="11">
        <v>0.98450000000000004</v>
      </c>
      <c r="D237" s="11">
        <v>0.98060000000000003</v>
      </c>
      <c r="E237" s="11">
        <v>0.97709999999999997</v>
      </c>
      <c r="F237" s="11">
        <v>0.97419999999999995</v>
      </c>
      <c r="G237" s="11">
        <v>0.97219999999999995</v>
      </c>
      <c r="H237" s="11">
        <v>0.97070000000000001</v>
      </c>
      <c r="I237" s="11">
        <v>0.96930000000000005</v>
      </c>
      <c r="J237" s="11">
        <v>0.96799999999999997</v>
      </c>
      <c r="K237" s="11">
        <v>0.9667</v>
      </c>
      <c r="L237" s="11">
        <v>0.96550000000000002</v>
      </c>
      <c r="M237" s="11">
        <v>0.96450000000000002</v>
      </c>
      <c r="N237" s="11">
        <v>0.9637</v>
      </c>
      <c r="O237" s="11">
        <v>0.96299999999999997</v>
      </c>
      <c r="P237" s="11">
        <v>0.96260000000000001</v>
      </c>
      <c r="Q237" s="11">
        <v>0.96250000000000002</v>
      </c>
      <c r="R237" s="11">
        <v>0.96250000000000002</v>
      </c>
      <c r="S237" s="11">
        <v>0.96250000000000002</v>
      </c>
      <c r="T237" s="11">
        <v>0.96250000000000002</v>
      </c>
      <c r="U237" s="11">
        <v>0.96250000000000002</v>
      </c>
      <c r="V237" s="11">
        <v>0.96250000000000002</v>
      </c>
      <c r="W237" s="11">
        <v>0.96250000000000002</v>
      </c>
      <c r="X237" s="11">
        <v>0.96250000000000002</v>
      </c>
      <c r="Y237" s="11">
        <v>0.96250000000000002</v>
      </c>
      <c r="Z237" s="11">
        <v>0.96250000000000002</v>
      </c>
      <c r="AA237" s="11">
        <v>0.96250000000000002</v>
      </c>
      <c r="AB237" s="11">
        <v>0.96250000000000002</v>
      </c>
      <c r="AC237" s="11">
        <v>0.96250000000000002</v>
      </c>
      <c r="AD237" s="11">
        <v>0.96250000000000002</v>
      </c>
      <c r="AE237" s="11">
        <v>0.96250000000000002</v>
      </c>
      <c r="AF237" s="11">
        <v>0.96250000000000002</v>
      </c>
      <c r="AG237" s="11">
        <v>0.96250000000000002</v>
      </c>
      <c r="AH237" s="11">
        <v>0.96250000000000002</v>
      </c>
      <c r="AI237" s="11">
        <v>0.96250000000000002</v>
      </c>
      <c r="AJ237" s="11">
        <v>0.96250000000000002</v>
      </c>
      <c r="AK237" s="11">
        <v>0.96250000000000002</v>
      </c>
      <c r="AL237" s="11">
        <v>0.96250000000000002</v>
      </c>
      <c r="AM237" s="11">
        <v>0.96250000000000002</v>
      </c>
      <c r="AN237" s="11">
        <v>0.96250000000000002</v>
      </c>
      <c r="AO237" s="11">
        <v>0.96250000000000002</v>
      </c>
      <c r="AP237" s="11">
        <v>0.96250000000000002</v>
      </c>
      <c r="AQ237" s="11">
        <v>0.96250000000000002</v>
      </c>
      <c r="AR237" s="11">
        <v>0.96250000000000002</v>
      </c>
      <c r="AS237" s="11">
        <v>0.96250000000000002</v>
      </c>
      <c r="AT237" s="11">
        <v>0.96250000000000002</v>
      </c>
      <c r="AU237" s="11">
        <v>0.96250000000000002</v>
      </c>
      <c r="AV237" s="11">
        <v>0.96250000000000002</v>
      </c>
      <c r="AW237" s="11">
        <v>0.96250000000000002</v>
      </c>
      <c r="AX237" s="11">
        <v>0.96250000000000002</v>
      </c>
      <c r="AY237" s="11">
        <v>0.96250000000000002</v>
      </c>
      <c r="AZ237" s="11">
        <v>0.96250000000000002</v>
      </c>
      <c r="BA237" s="11">
        <v>0.96250000000000002</v>
      </c>
      <c r="BB237" s="11">
        <v>0.96250000000000002</v>
      </c>
      <c r="BC237" s="11">
        <v>0.96250000000000002</v>
      </c>
      <c r="BD237" s="11">
        <v>0.96250000000000002</v>
      </c>
      <c r="BE237" s="11">
        <v>0.96250000000000002</v>
      </c>
      <c r="BF237" s="11">
        <v>0.96250000000000002</v>
      </c>
      <c r="BG237" s="11">
        <v>0.96250000000000002</v>
      </c>
      <c r="BH237" s="11">
        <v>0.96250000000000002</v>
      </c>
      <c r="BI237" s="11">
        <v>0.96250000000000002</v>
      </c>
      <c r="BJ237" s="11">
        <v>0.96250000000000002</v>
      </c>
      <c r="BK237" s="11">
        <v>0.96250000000000002</v>
      </c>
      <c r="BL237" s="11">
        <v>0.96250000000000002</v>
      </c>
      <c r="BM237" s="11">
        <v>0.96250000000000002</v>
      </c>
      <c r="BN237" s="11">
        <v>0.96250000000000002</v>
      </c>
      <c r="BO237" s="11">
        <v>0.96250000000000002</v>
      </c>
      <c r="BP237" s="11">
        <v>0.96250000000000002</v>
      </c>
      <c r="BQ237" s="11">
        <v>0.96250000000000002</v>
      </c>
      <c r="BR237" s="11">
        <v>0.96250000000000002</v>
      </c>
      <c r="BS237" s="11">
        <v>0.96250000000000002</v>
      </c>
      <c r="BT237" s="11">
        <v>0.96250000000000002</v>
      </c>
      <c r="BU237" s="11">
        <v>0.96250000000000002</v>
      </c>
      <c r="BV237" s="11">
        <v>0.96250000000000002</v>
      </c>
      <c r="BW237" s="11">
        <v>0.96250000000000002</v>
      </c>
      <c r="BX237" s="11">
        <v>0.96250000000000002</v>
      </c>
      <c r="BY237" s="11">
        <v>0.96250000000000002</v>
      </c>
      <c r="BZ237" s="11">
        <v>0.96250000000000002</v>
      </c>
      <c r="CA237" s="11">
        <v>0.96250000000000002</v>
      </c>
      <c r="CB237" s="11">
        <v>0.96250000000000002</v>
      </c>
      <c r="CC237" s="11">
        <v>0.96250000000000002</v>
      </c>
      <c r="CD237" s="11">
        <v>0.96250000000000002</v>
      </c>
      <c r="CE237" s="11">
        <v>0.96250000000000002</v>
      </c>
      <c r="CF237" s="11">
        <v>0.96250000000000002</v>
      </c>
      <c r="CG237" s="11">
        <v>0.96250000000000002</v>
      </c>
      <c r="CH237" s="11">
        <v>0.96250000000000002</v>
      </c>
      <c r="CI237" s="11">
        <v>0.96250000000000002</v>
      </c>
      <c r="CJ237" s="11">
        <v>0.96250000000000002</v>
      </c>
      <c r="CK237" s="11">
        <v>0.96250000000000002</v>
      </c>
      <c r="CL237" s="11">
        <v>0.96250000000000002</v>
      </c>
      <c r="CM237" s="11">
        <v>0.96250000000000002</v>
      </c>
      <c r="CN237" s="11">
        <v>0.96250000000000002</v>
      </c>
      <c r="CO237" s="11">
        <v>0.96250000000000002</v>
      </c>
      <c r="CP237" s="11">
        <v>0.96250000000000002</v>
      </c>
      <c r="CQ237" s="11">
        <v>0.96250000000000002</v>
      </c>
      <c r="CR237" s="11">
        <v>0.96250000000000002</v>
      </c>
      <c r="CS237" s="11">
        <v>0.96250000000000002</v>
      </c>
      <c r="CT237" s="11">
        <v>0.96250000000000002</v>
      </c>
      <c r="CU237" s="11">
        <v>0.96250000000000002</v>
      </c>
      <c r="CV237" s="11">
        <v>0.96250000000000002</v>
      </c>
      <c r="CW237" s="11">
        <v>0.96250000000000002</v>
      </c>
      <c r="CX237" s="11">
        <v>0.96250000000000002</v>
      </c>
      <c r="CY237" s="11">
        <v>0.96250000000000002</v>
      </c>
      <c r="CZ237" s="11">
        <v>0.96250000000000002</v>
      </c>
      <c r="DA237" s="11">
        <v>0.96250000000000002</v>
      </c>
      <c r="DB237" s="11">
        <v>0.96250000000000002</v>
      </c>
    </row>
    <row r="238" spans="1:106" x14ac:dyDescent="0.25">
      <c r="A238" s="102">
        <v>27</v>
      </c>
      <c r="B238" s="11">
        <v>1</v>
      </c>
      <c r="C238" s="11">
        <v>0.98450000000000004</v>
      </c>
      <c r="D238" s="11">
        <v>0.98060000000000003</v>
      </c>
      <c r="E238" s="11">
        <v>0.97709999999999997</v>
      </c>
      <c r="F238" s="11">
        <v>0.97419999999999995</v>
      </c>
      <c r="G238" s="11">
        <v>0.97219999999999995</v>
      </c>
      <c r="H238" s="11">
        <v>0.97070000000000001</v>
      </c>
      <c r="I238" s="11">
        <v>0.96930000000000005</v>
      </c>
      <c r="J238" s="11">
        <v>0.96799999999999997</v>
      </c>
      <c r="K238" s="11">
        <v>0.9667</v>
      </c>
      <c r="L238" s="11">
        <v>0.96550000000000002</v>
      </c>
      <c r="M238" s="11">
        <v>0.96450000000000002</v>
      </c>
      <c r="N238" s="11">
        <v>0.9637</v>
      </c>
      <c r="O238" s="11">
        <v>0.96299999999999997</v>
      </c>
      <c r="P238" s="11">
        <v>0.96260000000000001</v>
      </c>
      <c r="Q238" s="11">
        <v>0.96250000000000002</v>
      </c>
      <c r="R238" s="11">
        <v>0.96250000000000002</v>
      </c>
      <c r="S238" s="11">
        <v>0.96250000000000002</v>
      </c>
      <c r="T238" s="11">
        <v>0.96250000000000002</v>
      </c>
      <c r="U238" s="11">
        <v>0.96250000000000002</v>
      </c>
      <c r="V238" s="11">
        <v>0.96250000000000002</v>
      </c>
      <c r="W238" s="11">
        <v>0.96250000000000002</v>
      </c>
      <c r="X238" s="11">
        <v>0.96250000000000002</v>
      </c>
      <c r="Y238" s="11">
        <v>0.96250000000000002</v>
      </c>
      <c r="Z238" s="11">
        <v>0.96250000000000002</v>
      </c>
      <c r="AA238" s="11">
        <v>0.96250000000000002</v>
      </c>
      <c r="AB238" s="11">
        <v>0.96250000000000002</v>
      </c>
      <c r="AC238" s="11">
        <v>0.96250000000000002</v>
      </c>
      <c r="AD238" s="11">
        <v>0.96250000000000002</v>
      </c>
      <c r="AE238" s="11">
        <v>0.96250000000000002</v>
      </c>
      <c r="AF238" s="11">
        <v>0.96250000000000002</v>
      </c>
      <c r="AG238" s="11">
        <v>0.96250000000000002</v>
      </c>
      <c r="AH238" s="11">
        <v>0.96250000000000002</v>
      </c>
      <c r="AI238" s="11">
        <v>0.96250000000000002</v>
      </c>
      <c r="AJ238" s="11">
        <v>0.96250000000000002</v>
      </c>
      <c r="AK238" s="11">
        <v>0.96250000000000002</v>
      </c>
      <c r="AL238" s="11">
        <v>0.96250000000000002</v>
      </c>
      <c r="AM238" s="11">
        <v>0.96250000000000002</v>
      </c>
      <c r="AN238" s="11">
        <v>0.96250000000000002</v>
      </c>
      <c r="AO238" s="11">
        <v>0.96250000000000002</v>
      </c>
      <c r="AP238" s="11">
        <v>0.96250000000000002</v>
      </c>
      <c r="AQ238" s="11">
        <v>0.96250000000000002</v>
      </c>
      <c r="AR238" s="11">
        <v>0.96250000000000002</v>
      </c>
      <c r="AS238" s="11">
        <v>0.96250000000000002</v>
      </c>
      <c r="AT238" s="11">
        <v>0.96250000000000002</v>
      </c>
      <c r="AU238" s="11">
        <v>0.96250000000000002</v>
      </c>
      <c r="AV238" s="11">
        <v>0.96250000000000002</v>
      </c>
      <c r="AW238" s="11">
        <v>0.96250000000000002</v>
      </c>
      <c r="AX238" s="11">
        <v>0.96250000000000002</v>
      </c>
      <c r="AY238" s="11">
        <v>0.96250000000000002</v>
      </c>
      <c r="AZ238" s="11">
        <v>0.96250000000000002</v>
      </c>
      <c r="BA238" s="11">
        <v>0.96250000000000002</v>
      </c>
      <c r="BB238" s="11">
        <v>0.96250000000000002</v>
      </c>
      <c r="BC238" s="11">
        <v>0.96250000000000002</v>
      </c>
      <c r="BD238" s="11">
        <v>0.96250000000000002</v>
      </c>
      <c r="BE238" s="11">
        <v>0.96250000000000002</v>
      </c>
      <c r="BF238" s="11">
        <v>0.96250000000000002</v>
      </c>
      <c r="BG238" s="11">
        <v>0.96250000000000002</v>
      </c>
      <c r="BH238" s="11">
        <v>0.96250000000000002</v>
      </c>
      <c r="BI238" s="11">
        <v>0.96250000000000002</v>
      </c>
      <c r="BJ238" s="11">
        <v>0.96250000000000002</v>
      </c>
      <c r="BK238" s="11">
        <v>0.96250000000000002</v>
      </c>
      <c r="BL238" s="11">
        <v>0.96250000000000002</v>
      </c>
      <c r="BM238" s="11">
        <v>0.96250000000000002</v>
      </c>
      <c r="BN238" s="11">
        <v>0.96250000000000002</v>
      </c>
      <c r="BO238" s="11">
        <v>0.96250000000000002</v>
      </c>
      <c r="BP238" s="11">
        <v>0.96250000000000002</v>
      </c>
      <c r="BQ238" s="11">
        <v>0.96250000000000002</v>
      </c>
      <c r="BR238" s="11">
        <v>0.96250000000000002</v>
      </c>
      <c r="BS238" s="11">
        <v>0.96250000000000002</v>
      </c>
      <c r="BT238" s="11">
        <v>0.96250000000000002</v>
      </c>
      <c r="BU238" s="11">
        <v>0.96250000000000002</v>
      </c>
      <c r="BV238" s="11">
        <v>0.96250000000000002</v>
      </c>
      <c r="BW238" s="11">
        <v>0.96250000000000002</v>
      </c>
      <c r="BX238" s="11">
        <v>0.96250000000000002</v>
      </c>
      <c r="BY238" s="11">
        <v>0.96250000000000002</v>
      </c>
      <c r="BZ238" s="11">
        <v>0.96250000000000002</v>
      </c>
      <c r="CA238" s="11">
        <v>0.96250000000000002</v>
      </c>
      <c r="CB238" s="11">
        <v>0.96250000000000002</v>
      </c>
      <c r="CC238" s="11">
        <v>0.96250000000000002</v>
      </c>
      <c r="CD238" s="11">
        <v>0.96250000000000002</v>
      </c>
      <c r="CE238" s="11">
        <v>0.96250000000000002</v>
      </c>
      <c r="CF238" s="11">
        <v>0.96250000000000002</v>
      </c>
      <c r="CG238" s="11">
        <v>0.96250000000000002</v>
      </c>
      <c r="CH238" s="11">
        <v>0.96250000000000002</v>
      </c>
      <c r="CI238" s="11">
        <v>0.96250000000000002</v>
      </c>
      <c r="CJ238" s="11">
        <v>0.96250000000000002</v>
      </c>
      <c r="CK238" s="11">
        <v>0.96250000000000002</v>
      </c>
      <c r="CL238" s="11">
        <v>0.96250000000000002</v>
      </c>
      <c r="CM238" s="11">
        <v>0.96250000000000002</v>
      </c>
      <c r="CN238" s="11">
        <v>0.96250000000000002</v>
      </c>
      <c r="CO238" s="11">
        <v>0.96250000000000002</v>
      </c>
      <c r="CP238" s="11">
        <v>0.96250000000000002</v>
      </c>
      <c r="CQ238" s="11">
        <v>0.96250000000000002</v>
      </c>
      <c r="CR238" s="11">
        <v>0.96250000000000002</v>
      </c>
      <c r="CS238" s="11">
        <v>0.96250000000000002</v>
      </c>
      <c r="CT238" s="11">
        <v>0.96250000000000002</v>
      </c>
      <c r="CU238" s="11">
        <v>0.96250000000000002</v>
      </c>
      <c r="CV238" s="11">
        <v>0.96250000000000002</v>
      </c>
      <c r="CW238" s="11">
        <v>0.96250000000000002</v>
      </c>
      <c r="CX238" s="11">
        <v>0.96250000000000002</v>
      </c>
      <c r="CY238" s="11">
        <v>0.96250000000000002</v>
      </c>
      <c r="CZ238" s="11">
        <v>0.96250000000000002</v>
      </c>
      <c r="DA238" s="11">
        <v>0.96250000000000002</v>
      </c>
      <c r="DB238" s="11">
        <v>0.96250000000000002</v>
      </c>
    </row>
    <row r="239" spans="1:106" x14ac:dyDescent="0.25">
      <c r="A239" s="102">
        <v>28</v>
      </c>
      <c r="B239" s="11">
        <v>1</v>
      </c>
      <c r="C239" s="11">
        <v>0.98450000000000004</v>
      </c>
      <c r="D239" s="11">
        <v>0.98060000000000003</v>
      </c>
      <c r="E239" s="11">
        <v>0.97709999999999997</v>
      </c>
      <c r="F239" s="11">
        <v>0.97419999999999995</v>
      </c>
      <c r="G239" s="11">
        <v>0.97219999999999995</v>
      </c>
      <c r="H239" s="11">
        <v>0.97070000000000001</v>
      </c>
      <c r="I239" s="11">
        <v>0.96930000000000005</v>
      </c>
      <c r="J239" s="11">
        <v>0.96799999999999997</v>
      </c>
      <c r="K239" s="11">
        <v>0.9667</v>
      </c>
      <c r="L239" s="11">
        <v>0.96550000000000002</v>
      </c>
      <c r="M239" s="11">
        <v>0.96450000000000002</v>
      </c>
      <c r="N239" s="11">
        <v>0.9637</v>
      </c>
      <c r="O239" s="11">
        <v>0.96299999999999997</v>
      </c>
      <c r="P239" s="11">
        <v>0.96260000000000001</v>
      </c>
      <c r="Q239" s="11">
        <v>0.96250000000000002</v>
      </c>
      <c r="R239" s="11">
        <v>0.96250000000000002</v>
      </c>
      <c r="S239" s="11">
        <v>0.96250000000000002</v>
      </c>
      <c r="T239" s="11">
        <v>0.96250000000000002</v>
      </c>
      <c r="U239" s="11">
        <v>0.96250000000000002</v>
      </c>
      <c r="V239" s="11">
        <v>0.96250000000000002</v>
      </c>
      <c r="W239" s="11">
        <v>0.96250000000000002</v>
      </c>
      <c r="X239" s="11">
        <v>0.96250000000000002</v>
      </c>
      <c r="Y239" s="11">
        <v>0.96250000000000002</v>
      </c>
      <c r="Z239" s="11">
        <v>0.96250000000000002</v>
      </c>
      <c r="AA239" s="11">
        <v>0.96250000000000002</v>
      </c>
      <c r="AB239" s="11">
        <v>0.96250000000000002</v>
      </c>
      <c r="AC239" s="11">
        <v>0.96250000000000002</v>
      </c>
      <c r="AD239" s="11">
        <v>0.96250000000000002</v>
      </c>
      <c r="AE239" s="11">
        <v>0.96250000000000002</v>
      </c>
      <c r="AF239" s="11">
        <v>0.96250000000000002</v>
      </c>
      <c r="AG239" s="11">
        <v>0.96250000000000002</v>
      </c>
      <c r="AH239" s="11">
        <v>0.96250000000000002</v>
      </c>
      <c r="AI239" s="11">
        <v>0.96250000000000002</v>
      </c>
      <c r="AJ239" s="11">
        <v>0.96250000000000002</v>
      </c>
      <c r="AK239" s="11">
        <v>0.96250000000000002</v>
      </c>
      <c r="AL239" s="11">
        <v>0.96250000000000002</v>
      </c>
      <c r="AM239" s="11">
        <v>0.96250000000000002</v>
      </c>
      <c r="AN239" s="11">
        <v>0.96250000000000002</v>
      </c>
      <c r="AO239" s="11">
        <v>0.96250000000000002</v>
      </c>
      <c r="AP239" s="11">
        <v>0.96250000000000002</v>
      </c>
      <c r="AQ239" s="11">
        <v>0.96250000000000002</v>
      </c>
      <c r="AR239" s="11">
        <v>0.96250000000000002</v>
      </c>
      <c r="AS239" s="11">
        <v>0.96250000000000002</v>
      </c>
      <c r="AT239" s="11">
        <v>0.96250000000000002</v>
      </c>
      <c r="AU239" s="11">
        <v>0.96250000000000002</v>
      </c>
      <c r="AV239" s="11">
        <v>0.96250000000000002</v>
      </c>
      <c r="AW239" s="11">
        <v>0.96250000000000002</v>
      </c>
      <c r="AX239" s="11">
        <v>0.96250000000000002</v>
      </c>
      <c r="AY239" s="11">
        <v>0.96250000000000002</v>
      </c>
      <c r="AZ239" s="11">
        <v>0.96250000000000002</v>
      </c>
      <c r="BA239" s="11">
        <v>0.96250000000000002</v>
      </c>
      <c r="BB239" s="11">
        <v>0.96250000000000002</v>
      </c>
      <c r="BC239" s="11">
        <v>0.96250000000000002</v>
      </c>
      <c r="BD239" s="11">
        <v>0.96250000000000002</v>
      </c>
      <c r="BE239" s="11">
        <v>0.96250000000000002</v>
      </c>
      <c r="BF239" s="11">
        <v>0.96250000000000002</v>
      </c>
      <c r="BG239" s="11">
        <v>0.96250000000000002</v>
      </c>
      <c r="BH239" s="11">
        <v>0.96250000000000002</v>
      </c>
      <c r="BI239" s="11">
        <v>0.96250000000000002</v>
      </c>
      <c r="BJ239" s="11">
        <v>0.96250000000000002</v>
      </c>
      <c r="BK239" s="11">
        <v>0.96250000000000002</v>
      </c>
      <c r="BL239" s="11">
        <v>0.96250000000000002</v>
      </c>
      <c r="BM239" s="11">
        <v>0.96250000000000002</v>
      </c>
      <c r="BN239" s="11">
        <v>0.96250000000000002</v>
      </c>
      <c r="BO239" s="11">
        <v>0.96250000000000002</v>
      </c>
      <c r="BP239" s="11">
        <v>0.96250000000000002</v>
      </c>
      <c r="BQ239" s="11">
        <v>0.96250000000000002</v>
      </c>
      <c r="BR239" s="11">
        <v>0.96250000000000002</v>
      </c>
      <c r="BS239" s="11">
        <v>0.96250000000000002</v>
      </c>
      <c r="BT239" s="11">
        <v>0.96250000000000002</v>
      </c>
      <c r="BU239" s="11">
        <v>0.96250000000000002</v>
      </c>
      <c r="BV239" s="11">
        <v>0.96250000000000002</v>
      </c>
      <c r="BW239" s="11">
        <v>0.96250000000000002</v>
      </c>
      <c r="BX239" s="11">
        <v>0.96250000000000002</v>
      </c>
      <c r="BY239" s="11">
        <v>0.96250000000000002</v>
      </c>
      <c r="BZ239" s="11">
        <v>0.96250000000000002</v>
      </c>
      <c r="CA239" s="11">
        <v>0.96250000000000002</v>
      </c>
      <c r="CB239" s="11">
        <v>0.96250000000000002</v>
      </c>
      <c r="CC239" s="11">
        <v>0.96250000000000002</v>
      </c>
      <c r="CD239" s="11">
        <v>0.96250000000000002</v>
      </c>
      <c r="CE239" s="11">
        <v>0.96250000000000002</v>
      </c>
      <c r="CF239" s="11">
        <v>0.96250000000000002</v>
      </c>
      <c r="CG239" s="11">
        <v>0.96250000000000002</v>
      </c>
      <c r="CH239" s="11">
        <v>0.96250000000000002</v>
      </c>
      <c r="CI239" s="11">
        <v>0.96250000000000002</v>
      </c>
      <c r="CJ239" s="11">
        <v>0.96250000000000002</v>
      </c>
      <c r="CK239" s="11">
        <v>0.96250000000000002</v>
      </c>
      <c r="CL239" s="11">
        <v>0.96250000000000002</v>
      </c>
      <c r="CM239" s="11">
        <v>0.96250000000000002</v>
      </c>
      <c r="CN239" s="11">
        <v>0.96250000000000002</v>
      </c>
      <c r="CO239" s="11">
        <v>0.96250000000000002</v>
      </c>
      <c r="CP239" s="11">
        <v>0.96250000000000002</v>
      </c>
      <c r="CQ239" s="11">
        <v>0.96250000000000002</v>
      </c>
      <c r="CR239" s="11">
        <v>0.96250000000000002</v>
      </c>
      <c r="CS239" s="11">
        <v>0.96250000000000002</v>
      </c>
      <c r="CT239" s="11">
        <v>0.96250000000000002</v>
      </c>
      <c r="CU239" s="11">
        <v>0.96250000000000002</v>
      </c>
      <c r="CV239" s="11">
        <v>0.96250000000000002</v>
      </c>
      <c r="CW239" s="11">
        <v>0.96250000000000002</v>
      </c>
      <c r="CX239" s="11">
        <v>0.96250000000000002</v>
      </c>
      <c r="CY239" s="11">
        <v>0.96250000000000002</v>
      </c>
      <c r="CZ239" s="11">
        <v>0.96250000000000002</v>
      </c>
      <c r="DA239" s="11">
        <v>0.96250000000000002</v>
      </c>
      <c r="DB239" s="11">
        <v>0.96250000000000002</v>
      </c>
    </row>
    <row r="240" spans="1:106" x14ac:dyDescent="0.25">
      <c r="A240" s="102">
        <v>29</v>
      </c>
      <c r="B240" s="11">
        <v>1</v>
      </c>
      <c r="C240" s="11">
        <v>0.98450000000000004</v>
      </c>
      <c r="D240" s="11">
        <v>0.98060000000000003</v>
      </c>
      <c r="E240" s="11">
        <v>0.97709999999999997</v>
      </c>
      <c r="F240" s="11">
        <v>0.97419999999999995</v>
      </c>
      <c r="G240" s="11">
        <v>0.97219999999999995</v>
      </c>
      <c r="H240" s="11">
        <v>0.97070000000000001</v>
      </c>
      <c r="I240" s="11">
        <v>0.96930000000000005</v>
      </c>
      <c r="J240" s="11">
        <v>0.96799999999999997</v>
      </c>
      <c r="K240" s="11">
        <v>0.9667</v>
      </c>
      <c r="L240" s="11">
        <v>0.96550000000000002</v>
      </c>
      <c r="M240" s="11">
        <v>0.96450000000000002</v>
      </c>
      <c r="N240" s="11">
        <v>0.9637</v>
      </c>
      <c r="O240" s="11">
        <v>0.96299999999999997</v>
      </c>
      <c r="P240" s="11">
        <v>0.96260000000000001</v>
      </c>
      <c r="Q240" s="11">
        <v>0.96250000000000002</v>
      </c>
      <c r="R240" s="11">
        <v>0.96250000000000002</v>
      </c>
      <c r="S240" s="11">
        <v>0.96250000000000002</v>
      </c>
      <c r="T240" s="11">
        <v>0.96250000000000002</v>
      </c>
      <c r="U240" s="11">
        <v>0.96250000000000002</v>
      </c>
      <c r="V240" s="11">
        <v>0.96250000000000002</v>
      </c>
      <c r="W240" s="11">
        <v>0.96250000000000002</v>
      </c>
      <c r="X240" s="11">
        <v>0.96250000000000002</v>
      </c>
      <c r="Y240" s="11">
        <v>0.96250000000000002</v>
      </c>
      <c r="Z240" s="11">
        <v>0.96250000000000002</v>
      </c>
      <c r="AA240" s="11">
        <v>0.96250000000000002</v>
      </c>
      <c r="AB240" s="11">
        <v>0.96250000000000002</v>
      </c>
      <c r="AC240" s="11">
        <v>0.96250000000000002</v>
      </c>
      <c r="AD240" s="11">
        <v>0.96250000000000002</v>
      </c>
      <c r="AE240" s="11">
        <v>0.96250000000000002</v>
      </c>
      <c r="AF240" s="11">
        <v>0.96250000000000002</v>
      </c>
      <c r="AG240" s="11">
        <v>0.96250000000000002</v>
      </c>
      <c r="AH240" s="11">
        <v>0.96250000000000002</v>
      </c>
      <c r="AI240" s="11">
        <v>0.96250000000000002</v>
      </c>
      <c r="AJ240" s="11">
        <v>0.96250000000000002</v>
      </c>
      <c r="AK240" s="11">
        <v>0.96250000000000002</v>
      </c>
      <c r="AL240" s="11">
        <v>0.96250000000000002</v>
      </c>
      <c r="AM240" s="11">
        <v>0.96250000000000002</v>
      </c>
      <c r="AN240" s="11">
        <v>0.96250000000000002</v>
      </c>
      <c r="AO240" s="11">
        <v>0.96250000000000002</v>
      </c>
      <c r="AP240" s="11">
        <v>0.96250000000000002</v>
      </c>
      <c r="AQ240" s="11">
        <v>0.96250000000000002</v>
      </c>
      <c r="AR240" s="11">
        <v>0.96250000000000002</v>
      </c>
      <c r="AS240" s="11">
        <v>0.96250000000000002</v>
      </c>
      <c r="AT240" s="11">
        <v>0.96250000000000002</v>
      </c>
      <c r="AU240" s="11">
        <v>0.96250000000000002</v>
      </c>
      <c r="AV240" s="11">
        <v>0.96250000000000002</v>
      </c>
      <c r="AW240" s="11">
        <v>0.96250000000000002</v>
      </c>
      <c r="AX240" s="11">
        <v>0.96250000000000002</v>
      </c>
      <c r="AY240" s="11">
        <v>0.96250000000000002</v>
      </c>
      <c r="AZ240" s="11">
        <v>0.96250000000000002</v>
      </c>
      <c r="BA240" s="11">
        <v>0.96250000000000002</v>
      </c>
      <c r="BB240" s="11">
        <v>0.96250000000000002</v>
      </c>
      <c r="BC240" s="11">
        <v>0.96250000000000002</v>
      </c>
      <c r="BD240" s="11">
        <v>0.96250000000000002</v>
      </c>
      <c r="BE240" s="11">
        <v>0.96250000000000002</v>
      </c>
      <c r="BF240" s="11">
        <v>0.96250000000000002</v>
      </c>
      <c r="BG240" s="11">
        <v>0.96250000000000002</v>
      </c>
      <c r="BH240" s="11">
        <v>0.96250000000000002</v>
      </c>
      <c r="BI240" s="11">
        <v>0.96250000000000002</v>
      </c>
      <c r="BJ240" s="11">
        <v>0.96250000000000002</v>
      </c>
      <c r="BK240" s="11">
        <v>0.96250000000000002</v>
      </c>
      <c r="BL240" s="11">
        <v>0.96250000000000002</v>
      </c>
      <c r="BM240" s="11">
        <v>0.96250000000000002</v>
      </c>
      <c r="BN240" s="11">
        <v>0.96250000000000002</v>
      </c>
      <c r="BO240" s="11">
        <v>0.96250000000000002</v>
      </c>
      <c r="BP240" s="11">
        <v>0.96250000000000002</v>
      </c>
      <c r="BQ240" s="11">
        <v>0.96250000000000002</v>
      </c>
      <c r="BR240" s="11">
        <v>0.96250000000000002</v>
      </c>
      <c r="BS240" s="11">
        <v>0.96250000000000002</v>
      </c>
      <c r="BT240" s="11">
        <v>0.96250000000000002</v>
      </c>
      <c r="BU240" s="11">
        <v>0.96250000000000002</v>
      </c>
      <c r="BV240" s="11">
        <v>0.96250000000000002</v>
      </c>
      <c r="BW240" s="11">
        <v>0.96250000000000002</v>
      </c>
      <c r="BX240" s="11">
        <v>0.96250000000000002</v>
      </c>
      <c r="BY240" s="11">
        <v>0.96250000000000002</v>
      </c>
      <c r="BZ240" s="11">
        <v>0.96250000000000002</v>
      </c>
      <c r="CA240" s="11">
        <v>0.96250000000000002</v>
      </c>
      <c r="CB240" s="11">
        <v>0.96250000000000002</v>
      </c>
      <c r="CC240" s="11">
        <v>0.96250000000000002</v>
      </c>
      <c r="CD240" s="11">
        <v>0.96250000000000002</v>
      </c>
      <c r="CE240" s="11">
        <v>0.96250000000000002</v>
      </c>
      <c r="CF240" s="11">
        <v>0.96250000000000002</v>
      </c>
      <c r="CG240" s="11">
        <v>0.96250000000000002</v>
      </c>
      <c r="CH240" s="11">
        <v>0.96250000000000002</v>
      </c>
      <c r="CI240" s="11">
        <v>0.96250000000000002</v>
      </c>
      <c r="CJ240" s="11">
        <v>0.96250000000000002</v>
      </c>
      <c r="CK240" s="11">
        <v>0.96250000000000002</v>
      </c>
      <c r="CL240" s="11">
        <v>0.96250000000000002</v>
      </c>
      <c r="CM240" s="11">
        <v>0.96250000000000002</v>
      </c>
      <c r="CN240" s="11">
        <v>0.96250000000000002</v>
      </c>
      <c r="CO240" s="11">
        <v>0.96250000000000002</v>
      </c>
      <c r="CP240" s="11">
        <v>0.96250000000000002</v>
      </c>
      <c r="CQ240" s="11">
        <v>0.96250000000000002</v>
      </c>
      <c r="CR240" s="11">
        <v>0.96250000000000002</v>
      </c>
      <c r="CS240" s="11">
        <v>0.96250000000000002</v>
      </c>
      <c r="CT240" s="11">
        <v>0.96250000000000002</v>
      </c>
      <c r="CU240" s="11">
        <v>0.96250000000000002</v>
      </c>
      <c r="CV240" s="11">
        <v>0.96250000000000002</v>
      </c>
      <c r="CW240" s="11">
        <v>0.96250000000000002</v>
      </c>
      <c r="CX240" s="11">
        <v>0.96250000000000002</v>
      </c>
      <c r="CY240" s="11">
        <v>0.96250000000000002</v>
      </c>
      <c r="CZ240" s="11">
        <v>0.96250000000000002</v>
      </c>
      <c r="DA240" s="11">
        <v>0.96250000000000002</v>
      </c>
      <c r="DB240" s="11">
        <v>0.96250000000000002</v>
      </c>
    </row>
    <row r="241" spans="1:106" x14ac:dyDescent="0.25">
      <c r="A241" s="102">
        <v>30</v>
      </c>
      <c r="B241" s="11">
        <v>1</v>
      </c>
      <c r="C241" s="11">
        <v>0.98450000000000004</v>
      </c>
      <c r="D241" s="11">
        <v>0.98060000000000003</v>
      </c>
      <c r="E241" s="11">
        <v>0.97709999999999997</v>
      </c>
      <c r="F241" s="11">
        <v>0.97419999999999995</v>
      </c>
      <c r="G241" s="11">
        <v>0.97219999999999995</v>
      </c>
      <c r="H241" s="11">
        <v>0.97070000000000001</v>
      </c>
      <c r="I241" s="11">
        <v>0.96930000000000005</v>
      </c>
      <c r="J241" s="11">
        <v>0.96799999999999997</v>
      </c>
      <c r="K241" s="11">
        <v>0.9667</v>
      </c>
      <c r="L241" s="11">
        <v>0.96550000000000002</v>
      </c>
      <c r="M241" s="11">
        <v>0.96450000000000002</v>
      </c>
      <c r="N241" s="11">
        <v>0.9637</v>
      </c>
      <c r="O241" s="11">
        <v>0.96299999999999997</v>
      </c>
      <c r="P241" s="11">
        <v>0.96260000000000001</v>
      </c>
      <c r="Q241" s="11">
        <v>0.96250000000000002</v>
      </c>
      <c r="R241" s="11">
        <v>0.96250000000000002</v>
      </c>
      <c r="S241" s="11">
        <v>0.96250000000000002</v>
      </c>
      <c r="T241" s="11">
        <v>0.96250000000000002</v>
      </c>
      <c r="U241" s="11">
        <v>0.96250000000000002</v>
      </c>
      <c r="V241" s="11">
        <v>0.96250000000000002</v>
      </c>
      <c r="W241" s="11">
        <v>0.96250000000000002</v>
      </c>
      <c r="X241" s="11">
        <v>0.96250000000000002</v>
      </c>
      <c r="Y241" s="11">
        <v>0.96250000000000002</v>
      </c>
      <c r="Z241" s="11">
        <v>0.96250000000000002</v>
      </c>
      <c r="AA241" s="11">
        <v>0.96250000000000002</v>
      </c>
      <c r="AB241" s="11">
        <v>0.96250000000000002</v>
      </c>
      <c r="AC241" s="11">
        <v>0.96250000000000002</v>
      </c>
      <c r="AD241" s="11">
        <v>0.96250000000000002</v>
      </c>
      <c r="AE241" s="11">
        <v>0.96250000000000002</v>
      </c>
      <c r="AF241" s="11">
        <v>0.96250000000000002</v>
      </c>
      <c r="AG241" s="11">
        <v>0.96250000000000002</v>
      </c>
      <c r="AH241" s="11">
        <v>0.96250000000000002</v>
      </c>
      <c r="AI241" s="11">
        <v>0.96250000000000002</v>
      </c>
      <c r="AJ241" s="11">
        <v>0.96250000000000002</v>
      </c>
      <c r="AK241" s="11">
        <v>0.96250000000000002</v>
      </c>
      <c r="AL241" s="11">
        <v>0.96250000000000002</v>
      </c>
      <c r="AM241" s="11">
        <v>0.96250000000000002</v>
      </c>
      <c r="AN241" s="11">
        <v>0.96250000000000002</v>
      </c>
      <c r="AO241" s="11">
        <v>0.96250000000000002</v>
      </c>
      <c r="AP241" s="11">
        <v>0.96250000000000002</v>
      </c>
      <c r="AQ241" s="11">
        <v>0.96250000000000002</v>
      </c>
      <c r="AR241" s="11">
        <v>0.96250000000000002</v>
      </c>
      <c r="AS241" s="11">
        <v>0.96250000000000002</v>
      </c>
      <c r="AT241" s="11">
        <v>0.96250000000000002</v>
      </c>
      <c r="AU241" s="11">
        <v>0.96250000000000002</v>
      </c>
      <c r="AV241" s="11">
        <v>0.96250000000000002</v>
      </c>
      <c r="AW241" s="11">
        <v>0.96250000000000002</v>
      </c>
      <c r="AX241" s="11">
        <v>0.96250000000000002</v>
      </c>
      <c r="AY241" s="11">
        <v>0.96250000000000002</v>
      </c>
      <c r="AZ241" s="11">
        <v>0.96250000000000002</v>
      </c>
      <c r="BA241" s="11">
        <v>0.96250000000000002</v>
      </c>
      <c r="BB241" s="11">
        <v>0.96250000000000002</v>
      </c>
      <c r="BC241" s="11">
        <v>0.96250000000000002</v>
      </c>
      <c r="BD241" s="11">
        <v>0.96250000000000002</v>
      </c>
      <c r="BE241" s="11">
        <v>0.96250000000000002</v>
      </c>
      <c r="BF241" s="11">
        <v>0.96250000000000002</v>
      </c>
      <c r="BG241" s="11">
        <v>0.96250000000000002</v>
      </c>
      <c r="BH241" s="11">
        <v>0.96250000000000002</v>
      </c>
      <c r="BI241" s="11">
        <v>0.96250000000000002</v>
      </c>
      <c r="BJ241" s="11">
        <v>0.96250000000000002</v>
      </c>
      <c r="BK241" s="11">
        <v>0.96250000000000002</v>
      </c>
      <c r="BL241" s="11">
        <v>0.96250000000000002</v>
      </c>
      <c r="BM241" s="11">
        <v>0.96250000000000002</v>
      </c>
      <c r="BN241" s="11">
        <v>0.96250000000000002</v>
      </c>
      <c r="BO241" s="11">
        <v>0.96250000000000002</v>
      </c>
      <c r="BP241" s="11">
        <v>0.96250000000000002</v>
      </c>
      <c r="BQ241" s="11">
        <v>0.96250000000000002</v>
      </c>
      <c r="BR241" s="11">
        <v>0.96250000000000002</v>
      </c>
      <c r="BS241" s="11">
        <v>0.96250000000000002</v>
      </c>
      <c r="BT241" s="11">
        <v>0.96250000000000002</v>
      </c>
      <c r="BU241" s="11">
        <v>0.96250000000000002</v>
      </c>
      <c r="BV241" s="11">
        <v>0.96250000000000002</v>
      </c>
      <c r="BW241" s="11">
        <v>0.96250000000000002</v>
      </c>
      <c r="BX241" s="11">
        <v>0.96250000000000002</v>
      </c>
      <c r="BY241" s="11">
        <v>0.96250000000000002</v>
      </c>
      <c r="BZ241" s="11">
        <v>0.96250000000000002</v>
      </c>
      <c r="CA241" s="11">
        <v>0.96250000000000002</v>
      </c>
      <c r="CB241" s="11">
        <v>0.96250000000000002</v>
      </c>
      <c r="CC241" s="11">
        <v>0.96250000000000002</v>
      </c>
      <c r="CD241" s="11">
        <v>0.96250000000000002</v>
      </c>
      <c r="CE241" s="11">
        <v>0.96250000000000002</v>
      </c>
      <c r="CF241" s="11">
        <v>0.96250000000000002</v>
      </c>
      <c r="CG241" s="11">
        <v>0.96250000000000002</v>
      </c>
      <c r="CH241" s="11">
        <v>0.96250000000000002</v>
      </c>
      <c r="CI241" s="11">
        <v>0.96250000000000002</v>
      </c>
      <c r="CJ241" s="11">
        <v>0.96250000000000002</v>
      </c>
      <c r="CK241" s="11">
        <v>0.96250000000000002</v>
      </c>
      <c r="CL241" s="11">
        <v>0.96250000000000002</v>
      </c>
      <c r="CM241" s="11">
        <v>0.96250000000000002</v>
      </c>
      <c r="CN241" s="11">
        <v>0.96250000000000002</v>
      </c>
      <c r="CO241" s="11">
        <v>0.96250000000000002</v>
      </c>
      <c r="CP241" s="11">
        <v>0.96250000000000002</v>
      </c>
      <c r="CQ241" s="11">
        <v>0.96250000000000002</v>
      </c>
      <c r="CR241" s="11">
        <v>0.96250000000000002</v>
      </c>
      <c r="CS241" s="11">
        <v>0.96250000000000002</v>
      </c>
      <c r="CT241" s="11">
        <v>0.96250000000000002</v>
      </c>
      <c r="CU241" s="11">
        <v>0.96250000000000002</v>
      </c>
      <c r="CV241" s="11">
        <v>0.96250000000000002</v>
      </c>
      <c r="CW241" s="11">
        <v>0.96250000000000002</v>
      </c>
      <c r="CX241" s="11">
        <v>0.96250000000000002</v>
      </c>
      <c r="CY241" s="11">
        <v>0.96250000000000002</v>
      </c>
      <c r="CZ241" s="11">
        <v>0.96250000000000002</v>
      </c>
      <c r="DA241" s="11">
        <v>0.96250000000000002</v>
      </c>
      <c r="DB241" s="11">
        <v>0.96250000000000002</v>
      </c>
    </row>
    <row r="242" spans="1:106" x14ac:dyDescent="0.25">
      <c r="A242" s="102">
        <v>31</v>
      </c>
      <c r="B242" s="11">
        <v>1</v>
      </c>
      <c r="C242" s="11">
        <v>0.98450000000000004</v>
      </c>
      <c r="D242" s="11">
        <v>0.98060000000000003</v>
      </c>
      <c r="E242" s="11">
        <v>0.97709999999999997</v>
      </c>
      <c r="F242" s="11">
        <v>0.97419999999999995</v>
      </c>
      <c r="G242" s="11">
        <v>0.97219999999999995</v>
      </c>
      <c r="H242" s="11">
        <v>0.97070000000000001</v>
      </c>
      <c r="I242" s="11">
        <v>0.96930000000000005</v>
      </c>
      <c r="J242" s="11">
        <v>0.96799999999999997</v>
      </c>
      <c r="K242" s="11">
        <v>0.9667</v>
      </c>
      <c r="L242" s="11">
        <v>0.96550000000000002</v>
      </c>
      <c r="M242" s="11">
        <v>0.96450000000000002</v>
      </c>
      <c r="N242" s="11">
        <v>0.9637</v>
      </c>
      <c r="O242" s="11">
        <v>0.96299999999999997</v>
      </c>
      <c r="P242" s="11">
        <v>0.96260000000000001</v>
      </c>
      <c r="Q242" s="11">
        <v>0.96250000000000002</v>
      </c>
      <c r="R242" s="11">
        <v>0.96250000000000002</v>
      </c>
      <c r="S242" s="11">
        <v>0.96250000000000002</v>
      </c>
      <c r="T242" s="11">
        <v>0.96250000000000002</v>
      </c>
      <c r="U242" s="11">
        <v>0.96250000000000002</v>
      </c>
      <c r="V242" s="11">
        <v>0.96250000000000002</v>
      </c>
      <c r="W242" s="11">
        <v>0.96250000000000002</v>
      </c>
      <c r="X242" s="11">
        <v>0.96250000000000002</v>
      </c>
      <c r="Y242" s="11">
        <v>0.96250000000000002</v>
      </c>
      <c r="Z242" s="11">
        <v>0.96250000000000002</v>
      </c>
      <c r="AA242" s="11">
        <v>0.96250000000000002</v>
      </c>
      <c r="AB242" s="11">
        <v>0.96250000000000002</v>
      </c>
      <c r="AC242" s="11">
        <v>0.96250000000000002</v>
      </c>
      <c r="AD242" s="11">
        <v>0.96250000000000002</v>
      </c>
      <c r="AE242" s="11">
        <v>0.96250000000000002</v>
      </c>
      <c r="AF242" s="11">
        <v>0.96250000000000002</v>
      </c>
      <c r="AG242" s="11">
        <v>0.96250000000000002</v>
      </c>
      <c r="AH242" s="11">
        <v>0.96250000000000002</v>
      </c>
      <c r="AI242" s="11">
        <v>0.96250000000000002</v>
      </c>
      <c r="AJ242" s="11">
        <v>0.96250000000000002</v>
      </c>
      <c r="AK242" s="11">
        <v>0.96250000000000002</v>
      </c>
      <c r="AL242" s="11">
        <v>0.96250000000000002</v>
      </c>
      <c r="AM242" s="11">
        <v>0.96250000000000002</v>
      </c>
      <c r="AN242" s="11">
        <v>0.96250000000000002</v>
      </c>
      <c r="AO242" s="11">
        <v>0.96250000000000002</v>
      </c>
      <c r="AP242" s="11">
        <v>0.96250000000000002</v>
      </c>
      <c r="AQ242" s="11">
        <v>0.96250000000000002</v>
      </c>
      <c r="AR242" s="11">
        <v>0.96250000000000002</v>
      </c>
      <c r="AS242" s="11">
        <v>0.96250000000000002</v>
      </c>
      <c r="AT242" s="11">
        <v>0.96250000000000002</v>
      </c>
      <c r="AU242" s="11">
        <v>0.96250000000000002</v>
      </c>
      <c r="AV242" s="11">
        <v>0.96250000000000002</v>
      </c>
      <c r="AW242" s="11">
        <v>0.96250000000000002</v>
      </c>
      <c r="AX242" s="11">
        <v>0.96250000000000002</v>
      </c>
      <c r="AY242" s="11">
        <v>0.96250000000000002</v>
      </c>
      <c r="AZ242" s="11">
        <v>0.96250000000000002</v>
      </c>
      <c r="BA242" s="11">
        <v>0.96250000000000002</v>
      </c>
      <c r="BB242" s="11">
        <v>0.96250000000000002</v>
      </c>
      <c r="BC242" s="11">
        <v>0.96250000000000002</v>
      </c>
      <c r="BD242" s="11">
        <v>0.96250000000000002</v>
      </c>
      <c r="BE242" s="11">
        <v>0.96250000000000002</v>
      </c>
      <c r="BF242" s="11">
        <v>0.96250000000000002</v>
      </c>
      <c r="BG242" s="11">
        <v>0.96250000000000002</v>
      </c>
      <c r="BH242" s="11">
        <v>0.96250000000000002</v>
      </c>
      <c r="BI242" s="11">
        <v>0.96250000000000002</v>
      </c>
      <c r="BJ242" s="11">
        <v>0.96250000000000002</v>
      </c>
      <c r="BK242" s="11">
        <v>0.96250000000000002</v>
      </c>
      <c r="BL242" s="11">
        <v>0.96250000000000002</v>
      </c>
      <c r="BM242" s="11">
        <v>0.96250000000000002</v>
      </c>
      <c r="BN242" s="11">
        <v>0.96250000000000002</v>
      </c>
      <c r="BO242" s="11">
        <v>0.96250000000000002</v>
      </c>
      <c r="BP242" s="11">
        <v>0.96250000000000002</v>
      </c>
      <c r="BQ242" s="11">
        <v>0.96250000000000002</v>
      </c>
      <c r="BR242" s="11">
        <v>0.96250000000000002</v>
      </c>
      <c r="BS242" s="11">
        <v>0.96250000000000002</v>
      </c>
      <c r="BT242" s="11">
        <v>0.96250000000000002</v>
      </c>
      <c r="BU242" s="11">
        <v>0.96250000000000002</v>
      </c>
      <c r="BV242" s="11">
        <v>0.96250000000000002</v>
      </c>
      <c r="BW242" s="11">
        <v>0.96250000000000002</v>
      </c>
      <c r="BX242" s="11">
        <v>0.96250000000000002</v>
      </c>
      <c r="BY242" s="11">
        <v>0.96250000000000002</v>
      </c>
      <c r="BZ242" s="11">
        <v>0.96250000000000002</v>
      </c>
      <c r="CA242" s="11">
        <v>0.96250000000000002</v>
      </c>
      <c r="CB242" s="11">
        <v>0.96250000000000002</v>
      </c>
      <c r="CC242" s="11">
        <v>0.96250000000000002</v>
      </c>
      <c r="CD242" s="11">
        <v>0.96250000000000002</v>
      </c>
      <c r="CE242" s="11">
        <v>0.96250000000000002</v>
      </c>
      <c r="CF242" s="11">
        <v>0.96250000000000002</v>
      </c>
      <c r="CG242" s="11">
        <v>0.96250000000000002</v>
      </c>
      <c r="CH242" s="11">
        <v>0.96250000000000002</v>
      </c>
      <c r="CI242" s="11">
        <v>0.96250000000000002</v>
      </c>
      <c r="CJ242" s="11">
        <v>0.96250000000000002</v>
      </c>
      <c r="CK242" s="11">
        <v>0.96250000000000002</v>
      </c>
      <c r="CL242" s="11">
        <v>0.96250000000000002</v>
      </c>
      <c r="CM242" s="11">
        <v>0.96250000000000002</v>
      </c>
      <c r="CN242" s="11">
        <v>0.96250000000000002</v>
      </c>
      <c r="CO242" s="11">
        <v>0.96250000000000002</v>
      </c>
      <c r="CP242" s="11">
        <v>0.96250000000000002</v>
      </c>
      <c r="CQ242" s="11">
        <v>0.96250000000000002</v>
      </c>
      <c r="CR242" s="11">
        <v>0.96250000000000002</v>
      </c>
      <c r="CS242" s="11">
        <v>0.96250000000000002</v>
      </c>
      <c r="CT242" s="11">
        <v>0.96250000000000002</v>
      </c>
      <c r="CU242" s="11">
        <v>0.96250000000000002</v>
      </c>
      <c r="CV242" s="11">
        <v>0.96250000000000002</v>
      </c>
      <c r="CW242" s="11">
        <v>0.96250000000000002</v>
      </c>
      <c r="CX242" s="11">
        <v>0.96250000000000002</v>
      </c>
      <c r="CY242" s="11">
        <v>0.96250000000000002</v>
      </c>
      <c r="CZ242" s="11">
        <v>0.96250000000000002</v>
      </c>
      <c r="DA242" s="11">
        <v>0.96250000000000002</v>
      </c>
      <c r="DB242" s="11">
        <v>0.96250000000000002</v>
      </c>
    </row>
    <row r="243" spans="1:106" x14ac:dyDescent="0.25">
      <c r="A243" s="102">
        <v>32</v>
      </c>
      <c r="B243" s="11">
        <v>1</v>
      </c>
      <c r="C243" s="11">
        <v>0.98450000000000004</v>
      </c>
      <c r="D243" s="11">
        <v>0.98060000000000003</v>
      </c>
      <c r="E243" s="11">
        <v>0.97709999999999997</v>
      </c>
      <c r="F243" s="11">
        <v>0.97419999999999995</v>
      </c>
      <c r="G243" s="11">
        <v>0.97219999999999995</v>
      </c>
      <c r="H243" s="11">
        <v>0.97070000000000001</v>
      </c>
      <c r="I243" s="11">
        <v>0.96930000000000005</v>
      </c>
      <c r="J243" s="11">
        <v>0.96799999999999997</v>
      </c>
      <c r="K243" s="11">
        <v>0.9667</v>
      </c>
      <c r="L243" s="11">
        <v>0.96550000000000002</v>
      </c>
      <c r="M243" s="11">
        <v>0.96450000000000002</v>
      </c>
      <c r="N243" s="11">
        <v>0.9637</v>
      </c>
      <c r="O243" s="11">
        <v>0.96299999999999997</v>
      </c>
      <c r="P243" s="11">
        <v>0.96260000000000001</v>
      </c>
      <c r="Q243" s="11">
        <v>0.96250000000000002</v>
      </c>
      <c r="R243" s="11">
        <v>0.96250000000000002</v>
      </c>
      <c r="S243" s="11">
        <v>0.96250000000000002</v>
      </c>
      <c r="T243" s="11">
        <v>0.96250000000000002</v>
      </c>
      <c r="U243" s="11">
        <v>0.96250000000000002</v>
      </c>
      <c r="V243" s="11">
        <v>0.96250000000000002</v>
      </c>
      <c r="W243" s="11">
        <v>0.96250000000000002</v>
      </c>
      <c r="X243" s="11">
        <v>0.96250000000000002</v>
      </c>
      <c r="Y243" s="11">
        <v>0.96250000000000002</v>
      </c>
      <c r="Z243" s="11">
        <v>0.96250000000000002</v>
      </c>
      <c r="AA243" s="11">
        <v>0.96250000000000002</v>
      </c>
      <c r="AB243" s="11">
        <v>0.96250000000000002</v>
      </c>
      <c r="AC243" s="11">
        <v>0.96250000000000002</v>
      </c>
      <c r="AD243" s="11">
        <v>0.96250000000000002</v>
      </c>
      <c r="AE243" s="11">
        <v>0.96250000000000002</v>
      </c>
      <c r="AF243" s="11">
        <v>0.96250000000000002</v>
      </c>
      <c r="AG243" s="11">
        <v>0.96250000000000002</v>
      </c>
      <c r="AH243" s="11">
        <v>0.96250000000000002</v>
      </c>
      <c r="AI243" s="11">
        <v>0.96250000000000002</v>
      </c>
      <c r="AJ243" s="11">
        <v>0.96250000000000002</v>
      </c>
      <c r="AK243" s="11">
        <v>0.96250000000000002</v>
      </c>
      <c r="AL243" s="11">
        <v>0.96250000000000002</v>
      </c>
      <c r="AM243" s="11">
        <v>0.96250000000000002</v>
      </c>
      <c r="AN243" s="11">
        <v>0.96250000000000002</v>
      </c>
      <c r="AO243" s="11">
        <v>0.96250000000000002</v>
      </c>
      <c r="AP243" s="11">
        <v>0.96250000000000002</v>
      </c>
      <c r="AQ243" s="11">
        <v>0.96250000000000002</v>
      </c>
      <c r="AR243" s="11">
        <v>0.96250000000000002</v>
      </c>
      <c r="AS243" s="11">
        <v>0.96250000000000002</v>
      </c>
      <c r="AT243" s="11">
        <v>0.96250000000000002</v>
      </c>
      <c r="AU243" s="11">
        <v>0.96250000000000002</v>
      </c>
      <c r="AV243" s="11">
        <v>0.96250000000000002</v>
      </c>
      <c r="AW243" s="11">
        <v>0.96250000000000002</v>
      </c>
      <c r="AX243" s="11">
        <v>0.96250000000000002</v>
      </c>
      <c r="AY243" s="11">
        <v>0.96250000000000002</v>
      </c>
      <c r="AZ243" s="11">
        <v>0.96250000000000002</v>
      </c>
      <c r="BA243" s="11">
        <v>0.96250000000000002</v>
      </c>
      <c r="BB243" s="11">
        <v>0.96250000000000002</v>
      </c>
      <c r="BC243" s="11">
        <v>0.96250000000000002</v>
      </c>
      <c r="BD243" s="11">
        <v>0.96250000000000002</v>
      </c>
      <c r="BE243" s="11">
        <v>0.96250000000000002</v>
      </c>
      <c r="BF243" s="11">
        <v>0.96250000000000002</v>
      </c>
      <c r="BG243" s="11">
        <v>0.96250000000000002</v>
      </c>
      <c r="BH243" s="11">
        <v>0.96250000000000002</v>
      </c>
      <c r="BI243" s="11">
        <v>0.96250000000000002</v>
      </c>
      <c r="BJ243" s="11">
        <v>0.96250000000000002</v>
      </c>
      <c r="BK243" s="11">
        <v>0.96250000000000002</v>
      </c>
      <c r="BL243" s="11">
        <v>0.96250000000000002</v>
      </c>
      <c r="BM243" s="11">
        <v>0.96250000000000002</v>
      </c>
      <c r="BN243" s="11">
        <v>0.96250000000000002</v>
      </c>
      <c r="BO243" s="11">
        <v>0.96250000000000002</v>
      </c>
      <c r="BP243" s="11">
        <v>0.96250000000000002</v>
      </c>
      <c r="BQ243" s="11">
        <v>0.96250000000000002</v>
      </c>
      <c r="BR243" s="11">
        <v>0.96250000000000002</v>
      </c>
      <c r="BS243" s="11">
        <v>0.96250000000000002</v>
      </c>
      <c r="BT243" s="11">
        <v>0.96250000000000002</v>
      </c>
      <c r="BU243" s="11">
        <v>0.96250000000000002</v>
      </c>
      <c r="BV243" s="11">
        <v>0.96250000000000002</v>
      </c>
      <c r="BW243" s="11">
        <v>0.96250000000000002</v>
      </c>
      <c r="BX243" s="11">
        <v>0.96250000000000002</v>
      </c>
      <c r="BY243" s="11">
        <v>0.96250000000000002</v>
      </c>
      <c r="BZ243" s="11">
        <v>0.96250000000000002</v>
      </c>
      <c r="CA243" s="11">
        <v>0.96250000000000002</v>
      </c>
      <c r="CB243" s="11">
        <v>0.96250000000000002</v>
      </c>
      <c r="CC243" s="11">
        <v>0.96250000000000002</v>
      </c>
      <c r="CD243" s="11">
        <v>0.96250000000000002</v>
      </c>
      <c r="CE243" s="11">
        <v>0.96250000000000002</v>
      </c>
      <c r="CF243" s="11">
        <v>0.96250000000000002</v>
      </c>
      <c r="CG243" s="11">
        <v>0.96250000000000002</v>
      </c>
      <c r="CH243" s="11">
        <v>0.96250000000000002</v>
      </c>
      <c r="CI243" s="11">
        <v>0.96250000000000002</v>
      </c>
      <c r="CJ243" s="11">
        <v>0.96250000000000002</v>
      </c>
      <c r="CK243" s="11">
        <v>0.96250000000000002</v>
      </c>
      <c r="CL243" s="11">
        <v>0.96250000000000002</v>
      </c>
      <c r="CM243" s="11">
        <v>0.96250000000000002</v>
      </c>
      <c r="CN243" s="11">
        <v>0.96250000000000002</v>
      </c>
      <c r="CO243" s="11">
        <v>0.96250000000000002</v>
      </c>
      <c r="CP243" s="11">
        <v>0.96250000000000002</v>
      </c>
      <c r="CQ243" s="11">
        <v>0.96250000000000002</v>
      </c>
      <c r="CR243" s="11">
        <v>0.96250000000000002</v>
      </c>
      <c r="CS243" s="11">
        <v>0.96250000000000002</v>
      </c>
      <c r="CT243" s="11">
        <v>0.96250000000000002</v>
      </c>
      <c r="CU243" s="11">
        <v>0.96250000000000002</v>
      </c>
      <c r="CV243" s="11">
        <v>0.96250000000000002</v>
      </c>
      <c r="CW243" s="11">
        <v>0.96250000000000002</v>
      </c>
      <c r="CX243" s="11">
        <v>0.96250000000000002</v>
      </c>
      <c r="CY243" s="11">
        <v>0.96250000000000002</v>
      </c>
      <c r="CZ243" s="11">
        <v>0.96250000000000002</v>
      </c>
      <c r="DA243" s="11">
        <v>0.96250000000000002</v>
      </c>
      <c r="DB243" s="11">
        <v>0.96250000000000002</v>
      </c>
    </row>
    <row r="244" spans="1:106" x14ac:dyDescent="0.25">
      <c r="A244" s="102">
        <v>33</v>
      </c>
      <c r="B244" s="11">
        <v>1</v>
      </c>
      <c r="C244" s="11">
        <v>0.98460000000000003</v>
      </c>
      <c r="D244" s="11">
        <v>0.98060000000000003</v>
      </c>
      <c r="E244" s="11">
        <v>0.97709999999999997</v>
      </c>
      <c r="F244" s="11">
        <v>0.97419999999999995</v>
      </c>
      <c r="G244" s="11">
        <v>0.97219999999999995</v>
      </c>
      <c r="H244" s="11">
        <v>0.97070000000000001</v>
      </c>
      <c r="I244" s="11">
        <v>0.96930000000000005</v>
      </c>
      <c r="J244" s="11">
        <v>0.96799999999999997</v>
      </c>
      <c r="K244" s="11">
        <v>0.9667</v>
      </c>
      <c r="L244" s="11">
        <v>0.96550000000000002</v>
      </c>
      <c r="M244" s="11">
        <v>0.96450000000000002</v>
      </c>
      <c r="N244" s="11">
        <v>0.9637</v>
      </c>
      <c r="O244" s="11">
        <v>0.96299999999999997</v>
      </c>
      <c r="P244" s="11">
        <v>0.96260000000000001</v>
      </c>
      <c r="Q244" s="11">
        <v>0.96250000000000002</v>
      </c>
      <c r="R244" s="11">
        <v>0.96250000000000002</v>
      </c>
      <c r="S244" s="11">
        <v>0.96250000000000002</v>
      </c>
      <c r="T244" s="11">
        <v>0.96250000000000002</v>
      </c>
      <c r="U244" s="11">
        <v>0.96250000000000002</v>
      </c>
      <c r="V244" s="11">
        <v>0.96250000000000002</v>
      </c>
      <c r="W244" s="11">
        <v>0.96250000000000002</v>
      </c>
      <c r="X244" s="11">
        <v>0.96250000000000002</v>
      </c>
      <c r="Y244" s="11">
        <v>0.96250000000000002</v>
      </c>
      <c r="Z244" s="11">
        <v>0.96250000000000002</v>
      </c>
      <c r="AA244" s="11">
        <v>0.96250000000000002</v>
      </c>
      <c r="AB244" s="11">
        <v>0.96250000000000002</v>
      </c>
      <c r="AC244" s="11">
        <v>0.96250000000000002</v>
      </c>
      <c r="AD244" s="11">
        <v>0.96250000000000002</v>
      </c>
      <c r="AE244" s="11">
        <v>0.96250000000000002</v>
      </c>
      <c r="AF244" s="11">
        <v>0.96250000000000002</v>
      </c>
      <c r="AG244" s="11">
        <v>0.96250000000000002</v>
      </c>
      <c r="AH244" s="11">
        <v>0.96250000000000002</v>
      </c>
      <c r="AI244" s="11">
        <v>0.96250000000000002</v>
      </c>
      <c r="AJ244" s="11">
        <v>0.96250000000000002</v>
      </c>
      <c r="AK244" s="11">
        <v>0.96250000000000002</v>
      </c>
      <c r="AL244" s="11">
        <v>0.96250000000000002</v>
      </c>
      <c r="AM244" s="11">
        <v>0.96250000000000002</v>
      </c>
      <c r="AN244" s="11">
        <v>0.96250000000000002</v>
      </c>
      <c r="AO244" s="11">
        <v>0.96250000000000002</v>
      </c>
      <c r="AP244" s="11">
        <v>0.96250000000000002</v>
      </c>
      <c r="AQ244" s="11">
        <v>0.96250000000000002</v>
      </c>
      <c r="AR244" s="11">
        <v>0.96250000000000002</v>
      </c>
      <c r="AS244" s="11">
        <v>0.96250000000000002</v>
      </c>
      <c r="AT244" s="11">
        <v>0.96250000000000002</v>
      </c>
      <c r="AU244" s="11">
        <v>0.96250000000000002</v>
      </c>
      <c r="AV244" s="11">
        <v>0.96250000000000002</v>
      </c>
      <c r="AW244" s="11">
        <v>0.96250000000000002</v>
      </c>
      <c r="AX244" s="11">
        <v>0.96250000000000002</v>
      </c>
      <c r="AY244" s="11">
        <v>0.96250000000000002</v>
      </c>
      <c r="AZ244" s="11">
        <v>0.96250000000000002</v>
      </c>
      <c r="BA244" s="11">
        <v>0.96250000000000002</v>
      </c>
      <c r="BB244" s="11">
        <v>0.96250000000000002</v>
      </c>
      <c r="BC244" s="11">
        <v>0.96250000000000002</v>
      </c>
      <c r="BD244" s="11">
        <v>0.96250000000000002</v>
      </c>
      <c r="BE244" s="11">
        <v>0.96250000000000002</v>
      </c>
      <c r="BF244" s="11">
        <v>0.96250000000000002</v>
      </c>
      <c r="BG244" s="11">
        <v>0.96250000000000002</v>
      </c>
      <c r="BH244" s="11">
        <v>0.96250000000000002</v>
      </c>
      <c r="BI244" s="11">
        <v>0.96250000000000002</v>
      </c>
      <c r="BJ244" s="11">
        <v>0.96250000000000002</v>
      </c>
      <c r="BK244" s="11">
        <v>0.96250000000000002</v>
      </c>
      <c r="BL244" s="11">
        <v>0.96250000000000002</v>
      </c>
      <c r="BM244" s="11">
        <v>0.96250000000000002</v>
      </c>
      <c r="BN244" s="11">
        <v>0.96250000000000002</v>
      </c>
      <c r="BO244" s="11">
        <v>0.96250000000000002</v>
      </c>
      <c r="BP244" s="11">
        <v>0.96250000000000002</v>
      </c>
      <c r="BQ244" s="11">
        <v>0.96250000000000002</v>
      </c>
      <c r="BR244" s="11">
        <v>0.96250000000000002</v>
      </c>
      <c r="BS244" s="11">
        <v>0.96250000000000002</v>
      </c>
      <c r="BT244" s="11">
        <v>0.96250000000000002</v>
      </c>
      <c r="BU244" s="11">
        <v>0.96250000000000002</v>
      </c>
      <c r="BV244" s="11">
        <v>0.96250000000000002</v>
      </c>
      <c r="BW244" s="11">
        <v>0.96250000000000002</v>
      </c>
      <c r="BX244" s="11">
        <v>0.96250000000000002</v>
      </c>
      <c r="BY244" s="11">
        <v>0.96250000000000002</v>
      </c>
      <c r="BZ244" s="11">
        <v>0.96250000000000002</v>
      </c>
      <c r="CA244" s="11">
        <v>0.96250000000000002</v>
      </c>
      <c r="CB244" s="11">
        <v>0.96250000000000002</v>
      </c>
      <c r="CC244" s="11">
        <v>0.96250000000000002</v>
      </c>
      <c r="CD244" s="11">
        <v>0.96250000000000002</v>
      </c>
      <c r="CE244" s="11">
        <v>0.96250000000000002</v>
      </c>
      <c r="CF244" s="11">
        <v>0.96250000000000002</v>
      </c>
      <c r="CG244" s="11">
        <v>0.96250000000000002</v>
      </c>
      <c r="CH244" s="11">
        <v>0.96250000000000002</v>
      </c>
      <c r="CI244" s="11">
        <v>0.96250000000000002</v>
      </c>
      <c r="CJ244" s="11">
        <v>0.96250000000000002</v>
      </c>
      <c r="CK244" s="11">
        <v>0.96250000000000002</v>
      </c>
      <c r="CL244" s="11">
        <v>0.96250000000000002</v>
      </c>
      <c r="CM244" s="11">
        <v>0.96250000000000002</v>
      </c>
      <c r="CN244" s="11">
        <v>0.96250000000000002</v>
      </c>
      <c r="CO244" s="11">
        <v>0.96250000000000002</v>
      </c>
      <c r="CP244" s="11">
        <v>0.96250000000000002</v>
      </c>
      <c r="CQ244" s="11">
        <v>0.96250000000000002</v>
      </c>
      <c r="CR244" s="11">
        <v>0.96250000000000002</v>
      </c>
      <c r="CS244" s="11">
        <v>0.96250000000000002</v>
      </c>
      <c r="CT244" s="11">
        <v>0.96250000000000002</v>
      </c>
      <c r="CU244" s="11">
        <v>0.96250000000000002</v>
      </c>
      <c r="CV244" s="11">
        <v>0.96250000000000002</v>
      </c>
      <c r="CW244" s="11">
        <v>0.96250000000000002</v>
      </c>
      <c r="CX244" s="11">
        <v>0.96250000000000002</v>
      </c>
      <c r="CY244" s="11">
        <v>0.96250000000000002</v>
      </c>
      <c r="CZ244" s="11">
        <v>0.96250000000000002</v>
      </c>
      <c r="DA244" s="11">
        <v>0.96250000000000002</v>
      </c>
      <c r="DB244" s="11">
        <v>0.96250000000000002</v>
      </c>
    </row>
    <row r="245" spans="1:106" x14ac:dyDescent="0.25">
      <c r="A245" s="102">
        <v>34</v>
      </c>
      <c r="B245" s="11">
        <v>1</v>
      </c>
      <c r="C245" s="11">
        <v>0.98460000000000003</v>
      </c>
      <c r="D245" s="11">
        <v>0.98070000000000002</v>
      </c>
      <c r="E245" s="11">
        <v>0.97709999999999997</v>
      </c>
      <c r="F245" s="11">
        <v>0.97419999999999995</v>
      </c>
      <c r="G245" s="11">
        <v>0.97219999999999995</v>
      </c>
      <c r="H245" s="11">
        <v>0.97070000000000001</v>
      </c>
      <c r="I245" s="11">
        <v>0.96930000000000005</v>
      </c>
      <c r="J245" s="11">
        <v>0.96799999999999997</v>
      </c>
      <c r="K245" s="11">
        <v>0.9667</v>
      </c>
      <c r="L245" s="11">
        <v>0.96550000000000002</v>
      </c>
      <c r="M245" s="11">
        <v>0.96450000000000002</v>
      </c>
      <c r="N245" s="11">
        <v>0.9637</v>
      </c>
      <c r="O245" s="11">
        <v>0.96299999999999997</v>
      </c>
      <c r="P245" s="11">
        <v>0.96260000000000001</v>
      </c>
      <c r="Q245" s="11">
        <v>0.96250000000000002</v>
      </c>
      <c r="R245" s="11">
        <v>0.96250000000000002</v>
      </c>
      <c r="S245" s="11">
        <v>0.96250000000000002</v>
      </c>
      <c r="T245" s="11">
        <v>0.96250000000000002</v>
      </c>
      <c r="U245" s="11">
        <v>0.96250000000000002</v>
      </c>
      <c r="V245" s="11">
        <v>0.96250000000000002</v>
      </c>
      <c r="W245" s="11">
        <v>0.96250000000000002</v>
      </c>
      <c r="X245" s="11">
        <v>0.96250000000000002</v>
      </c>
      <c r="Y245" s="11">
        <v>0.96250000000000002</v>
      </c>
      <c r="Z245" s="11">
        <v>0.96250000000000002</v>
      </c>
      <c r="AA245" s="11">
        <v>0.96250000000000002</v>
      </c>
      <c r="AB245" s="11">
        <v>0.96250000000000002</v>
      </c>
      <c r="AC245" s="11">
        <v>0.96250000000000002</v>
      </c>
      <c r="AD245" s="11">
        <v>0.96250000000000002</v>
      </c>
      <c r="AE245" s="11">
        <v>0.96250000000000002</v>
      </c>
      <c r="AF245" s="11">
        <v>0.96250000000000002</v>
      </c>
      <c r="AG245" s="11">
        <v>0.96250000000000002</v>
      </c>
      <c r="AH245" s="11">
        <v>0.96250000000000002</v>
      </c>
      <c r="AI245" s="11">
        <v>0.96250000000000002</v>
      </c>
      <c r="AJ245" s="11">
        <v>0.96250000000000002</v>
      </c>
      <c r="AK245" s="11">
        <v>0.96250000000000002</v>
      </c>
      <c r="AL245" s="11">
        <v>0.96250000000000002</v>
      </c>
      <c r="AM245" s="11">
        <v>0.96250000000000002</v>
      </c>
      <c r="AN245" s="11">
        <v>0.96250000000000002</v>
      </c>
      <c r="AO245" s="11">
        <v>0.96250000000000002</v>
      </c>
      <c r="AP245" s="11">
        <v>0.96250000000000002</v>
      </c>
      <c r="AQ245" s="11">
        <v>0.96250000000000002</v>
      </c>
      <c r="AR245" s="11">
        <v>0.96250000000000002</v>
      </c>
      <c r="AS245" s="11">
        <v>0.96250000000000002</v>
      </c>
      <c r="AT245" s="11">
        <v>0.96250000000000002</v>
      </c>
      <c r="AU245" s="11">
        <v>0.96250000000000002</v>
      </c>
      <c r="AV245" s="11">
        <v>0.96250000000000002</v>
      </c>
      <c r="AW245" s="11">
        <v>0.96250000000000002</v>
      </c>
      <c r="AX245" s="11">
        <v>0.96250000000000002</v>
      </c>
      <c r="AY245" s="11">
        <v>0.96250000000000002</v>
      </c>
      <c r="AZ245" s="11">
        <v>0.96250000000000002</v>
      </c>
      <c r="BA245" s="11">
        <v>0.96250000000000002</v>
      </c>
      <c r="BB245" s="11">
        <v>0.96250000000000002</v>
      </c>
      <c r="BC245" s="11">
        <v>0.96250000000000002</v>
      </c>
      <c r="BD245" s="11">
        <v>0.96250000000000002</v>
      </c>
      <c r="BE245" s="11">
        <v>0.96250000000000002</v>
      </c>
      <c r="BF245" s="11">
        <v>0.96250000000000002</v>
      </c>
      <c r="BG245" s="11">
        <v>0.96250000000000002</v>
      </c>
      <c r="BH245" s="11">
        <v>0.96250000000000002</v>
      </c>
      <c r="BI245" s="11">
        <v>0.96250000000000002</v>
      </c>
      <c r="BJ245" s="11">
        <v>0.96250000000000002</v>
      </c>
      <c r="BK245" s="11">
        <v>0.96250000000000002</v>
      </c>
      <c r="BL245" s="11">
        <v>0.96250000000000002</v>
      </c>
      <c r="BM245" s="11">
        <v>0.96250000000000002</v>
      </c>
      <c r="BN245" s="11">
        <v>0.96250000000000002</v>
      </c>
      <c r="BO245" s="11">
        <v>0.96250000000000002</v>
      </c>
      <c r="BP245" s="11">
        <v>0.96250000000000002</v>
      </c>
      <c r="BQ245" s="11">
        <v>0.96250000000000002</v>
      </c>
      <c r="BR245" s="11">
        <v>0.96250000000000002</v>
      </c>
      <c r="BS245" s="11">
        <v>0.96250000000000002</v>
      </c>
      <c r="BT245" s="11">
        <v>0.96250000000000002</v>
      </c>
      <c r="BU245" s="11">
        <v>0.96250000000000002</v>
      </c>
      <c r="BV245" s="11">
        <v>0.96250000000000002</v>
      </c>
      <c r="BW245" s="11">
        <v>0.96250000000000002</v>
      </c>
      <c r="BX245" s="11">
        <v>0.96250000000000002</v>
      </c>
      <c r="BY245" s="11">
        <v>0.96250000000000002</v>
      </c>
      <c r="BZ245" s="11">
        <v>0.96250000000000002</v>
      </c>
      <c r="CA245" s="11">
        <v>0.96250000000000002</v>
      </c>
      <c r="CB245" s="11">
        <v>0.96250000000000002</v>
      </c>
      <c r="CC245" s="11">
        <v>0.96250000000000002</v>
      </c>
      <c r="CD245" s="11">
        <v>0.96250000000000002</v>
      </c>
      <c r="CE245" s="11">
        <v>0.96250000000000002</v>
      </c>
      <c r="CF245" s="11">
        <v>0.96250000000000002</v>
      </c>
      <c r="CG245" s="11">
        <v>0.96250000000000002</v>
      </c>
      <c r="CH245" s="11">
        <v>0.96250000000000002</v>
      </c>
      <c r="CI245" s="11">
        <v>0.96250000000000002</v>
      </c>
      <c r="CJ245" s="11">
        <v>0.96250000000000002</v>
      </c>
      <c r="CK245" s="11">
        <v>0.96250000000000002</v>
      </c>
      <c r="CL245" s="11">
        <v>0.96250000000000002</v>
      </c>
      <c r="CM245" s="11">
        <v>0.96250000000000002</v>
      </c>
      <c r="CN245" s="11">
        <v>0.96250000000000002</v>
      </c>
      <c r="CO245" s="11">
        <v>0.96250000000000002</v>
      </c>
      <c r="CP245" s="11">
        <v>0.96250000000000002</v>
      </c>
      <c r="CQ245" s="11">
        <v>0.96250000000000002</v>
      </c>
      <c r="CR245" s="11">
        <v>0.96250000000000002</v>
      </c>
      <c r="CS245" s="11">
        <v>0.96250000000000002</v>
      </c>
      <c r="CT245" s="11">
        <v>0.96250000000000002</v>
      </c>
      <c r="CU245" s="11">
        <v>0.96250000000000002</v>
      </c>
      <c r="CV245" s="11">
        <v>0.96250000000000002</v>
      </c>
      <c r="CW245" s="11">
        <v>0.96250000000000002</v>
      </c>
      <c r="CX245" s="11">
        <v>0.96250000000000002</v>
      </c>
      <c r="CY245" s="11">
        <v>0.96250000000000002</v>
      </c>
      <c r="CZ245" s="11">
        <v>0.96250000000000002</v>
      </c>
      <c r="DA245" s="11">
        <v>0.96250000000000002</v>
      </c>
      <c r="DB245" s="11">
        <v>0.96250000000000002</v>
      </c>
    </row>
    <row r="246" spans="1:106" x14ac:dyDescent="0.25">
      <c r="A246" s="102">
        <v>35</v>
      </c>
      <c r="B246" s="11">
        <v>1</v>
      </c>
      <c r="C246" s="11">
        <v>0.98460000000000003</v>
      </c>
      <c r="D246" s="11">
        <v>0.98070000000000002</v>
      </c>
      <c r="E246" s="11">
        <v>0.97719999999999996</v>
      </c>
      <c r="F246" s="11">
        <v>0.97419999999999995</v>
      </c>
      <c r="G246" s="11">
        <v>0.97219999999999995</v>
      </c>
      <c r="H246" s="11">
        <v>0.97070000000000001</v>
      </c>
      <c r="I246" s="11">
        <v>0.96930000000000005</v>
      </c>
      <c r="J246" s="11">
        <v>0.96799999999999997</v>
      </c>
      <c r="K246" s="11">
        <v>0.9667</v>
      </c>
      <c r="L246" s="11">
        <v>0.96550000000000002</v>
      </c>
      <c r="M246" s="11">
        <v>0.96450000000000002</v>
      </c>
      <c r="N246" s="11">
        <v>0.9637</v>
      </c>
      <c r="O246" s="11">
        <v>0.96299999999999997</v>
      </c>
      <c r="P246" s="11">
        <v>0.96260000000000001</v>
      </c>
      <c r="Q246" s="11">
        <v>0.96250000000000002</v>
      </c>
      <c r="R246" s="11">
        <v>0.96250000000000002</v>
      </c>
      <c r="S246" s="11">
        <v>0.96250000000000002</v>
      </c>
      <c r="T246" s="11">
        <v>0.96250000000000002</v>
      </c>
      <c r="U246" s="11">
        <v>0.96250000000000002</v>
      </c>
      <c r="V246" s="11">
        <v>0.96250000000000002</v>
      </c>
      <c r="W246" s="11">
        <v>0.96250000000000002</v>
      </c>
      <c r="X246" s="11">
        <v>0.96250000000000002</v>
      </c>
      <c r="Y246" s="11">
        <v>0.96250000000000002</v>
      </c>
      <c r="Z246" s="11">
        <v>0.96250000000000002</v>
      </c>
      <c r="AA246" s="11">
        <v>0.96250000000000002</v>
      </c>
      <c r="AB246" s="11">
        <v>0.96250000000000002</v>
      </c>
      <c r="AC246" s="11">
        <v>0.96250000000000002</v>
      </c>
      <c r="AD246" s="11">
        <v>0.96250000000000002</v>
      </c>
      <c r="AE246" s="11">
        <v>0.96250000000000002</v>
      </c>
      <c r="AF246" s="11">
        <v>0.96250000000000002</v>
      </c>
      <c r="AG246" s="11">
        <v>0.96250000000000002</v>
      </c>
      <c r="AH246" s="11">
        <v>0.96250000000000002</v>
      </c>
      <c r="AI246" s="11">
        <v>0.96250000000000002</v>
      </c>
      <c r="AJ246" s="11">
        <v>0.96250000000000002</v>
      </c>
      <c r="AK246" s="11">
        <v>0.96250000000000002</v>
      </c>
      <c r="AL246" s="11">
        <v>0.96250000000000002</v>
      </c>
      <c r="AM246" s="11">
        <v>0.96250000000000002</v>
      </c>
      <c r="AN246" s="11">
        <v>0.96250000000000002</v>
      </c>
      <c r="AO246" s="11">
        <v>0.96250000000000002</v>
      </c>
      <c r="AP246" s="11">
        <v>0.96250000000000002</v>
      </c>
      <c r="AQ246" s="11">
        <v>0.96250000000000002</v>
      </c>
      <c r="AR246" s="11">
        <v>0.96250000000000002</v>
      </c>
      <c r="AS246" s="11">
        <v>0.96250000000000002</v>
      </c>
      <c r="AT246" s="11">
        <v>0.96250000000000002</v>
      </c>
      <c r="AU246" s="11">
        <v>0.96250000000000002</v>
      </c>
      <c r="AV246" s="11">
        <v>0.96250000000000002</v>
      </c>
      <c r="AW246" s="11">
        <v>0.96250000000000002</v>
      </c>
      <c r="AX246" s="11">
        <v>0.96250000000000002</v>
      </c>
      <c r="AY246" s="11">
        <v>0.96250000000000002</v>
      </c>
      <c r="AZ246" s="11">
        <v>0.96250000000000002</v>
      </c>
      <c r="BA246" s="11">
        <v>0.96250000000000002</v>
      </c>
      <c r="BB246" s="11">
        <v>0.96250000000000002</v>
      </c>
      <c r="BC246" s="11">
        <v>0.96250000000000002</v>
      </c>
      <c r="BD246" s="11">
        <v>0.96250000000000002</v>
      </c>
      <c r="BE246" s="11">
        <v>0.96250000000000002</v>
      </c>
      <c r="BF246" s="11">
        <v>0.96250000000000002</v>
      </c>
      <c r="BG246" s="11">
        <v>0.96250000000000002</v>
      </c>
      <c r="BH246" s="11">
        <v>0.96250000000000002</v>
      </c>
      <c r="BI246" s="11">
        <v>0.96250000000000002</v>
      </c>
      <c r="BJ246" s="11">
        <v>0.96250000000000002</v>
      </c>
      <c r="BK246" s="11">
        <v>0.96250000000000002</v>
      </c>
      <c r="BL246" s="11">
        <v>0.96250000000000002</v>
      </c>
      <c r="BM246" s="11">
        <v>0.96250000000000002</v>
      </c>
      <c r="BN246" s="11">
        <v>0.96250000000000002</v>
      </c>
      <c r="BO246" s="11">
        <v>0.96250000000000002</v>
      </c>
      <c r="BP246" s="11">
        <v>0.96250000000000002</v>
      </c>
      <c r="BQ246" s="11">
        <v>0.96250000000000002</v>
      </c>
      <c r="BR246" s="11">
        <v>0.96250000000000002</v>
      </c>
      <c r="BS246" s="11">
        <v>0.96250000000000002</v>
      </c>
      <c r="BT246" s="11">
        <v>0.96250000000000002</v>
      </c>
      <c r="BU246" s="11">
        <v>0.96250000000000002</v>
      </c>
      <c r="BV246" s="11">
        <v>0.96250000000000002</v>
      </c>
      <c r="BW246" s="11">
        <v>0.96250000000000002</v>
      </c>
      <c r="BX246" s="11">
        <v>0.96250000000000002</v>
      </c>
      <c r="BY246" s="11">
        <v>0.96250000000000002</v>
      </c>
      <c r="BZ246" s="11">
        <v>0.96250000000000002</v>
      </c>
      <c r="CA246" s="11">
        <v>0.96250000000000002</v>
      </c>
      <c r="CB246" s="11">
        <v>0.96250000000000002</v>
      </c>
      <c r="CC246" s="11">
        <v>0.96250000000000002</v>
      </c>
      <c r="CD246" s="11">
        <v>0.96250000000000002</v>
      </c>
      <c r="CE246" s="11">
        <v>0.96250000000000002</v>
      </c>
      <c r="CF246" s="11">
        <v>0.96250000000000002</v>
      </c>
      <c r="CG246" s="11">
        <v>0.96250000000000002</v>
      </c>
      <c r="CH246" s="11">
        <v>0.96250000000000002</v>
      </c>
      <c r="CI246" s="11">
        <v>0.96250000000000002</v>
      </c>
      <c r="CJ246" s="11">
        <v>0.96250000000000002</v>
      </c>
      <c r="CK246" s="11">
        <v>0.96250000000000002</v>
      </c>
      <c r="CL246" s="11">
        <v>0.96250000000000002</v>
      </c>
      <c r="CM246" s="11">
        <v>0.96250000000000002</v>
      </c>
      <c r="CN246" s="11">
        <v>0.96250000000000002</v>
      </c>
      <c r="CO246" s="11">
        <v>0.96250000000000002</v>
      </c>
      <c r="CP246" s="11">
        <v>0.96250000000000002</v>
      </c>
      <c r="CQ246" s="11">
        <v>0.96250000000000002</v>
      </c>
      <c r="CR246" s="11">
        <v>0.96250000000000002</v>
      </c>
      <c r="CS246" s="11">
        <v>0.96250000000000002</v>
      </c>
      <c r="CT246" s="11">
        <v>0.96250000000000002</v>
      </c>
      <c r="CU246" s="11">
        <v>0.96250000000000002</v>
      </c>
      <c r="CV246" s="11">
        <v>0.96250000000000002</v>
      </c>
      <c r="CW246" s="11">
        <v>0.96250000000000002</v>
      </c>
      <c r="CX246" s="11">
        <v>0.96250000000000002</v>
      </c>
      <c r="CY246" s="11">
        <v>0.96250000000000002</v>
      </c>
      <c r="CZ246" s="11">
        <v>0.96250000000000002</v>
      </c>
      <c r="DA246" s="11">
        <v>0.96250000000000002</v>
      </c>
      <c r="DB246" s="11">
        <v>0.96250000000000002</v>
      </c>
    </row>
    <row r="247" spans="1:106" x14ac:dyDescent="0.25">
      <c r="A247" s="102">
        <v>36</v>
      </c>
      <c r="B247" s="11">
        <v>1</v>
      </c>
      <c r="C247" s="11">
        <v>0.98470000000000002</v>
      </c>
      <c r="D247" s="11">
        <v>0.98080000000000001</v>
      </c>
      <c r="E247" s="11">
        <v>0.97719999999999996</v>
      </c>
      <c r="F247" s="11">
        <v>0.97430000000000005</v>
      </c>
      <c r="G247" s="11">
        <v>0.97230000000000005</v>
      </c>
      <c r="H247" s="11">
        <v>0.97070000000000001</v>
      </c>
      <c r="I247" s="11">
        <v>0.96930000000000005</v>
      </c>
      <c r="J247" s="11">
        <v>0.96799999999999997</v>
      </c>
      <c r="K247" s="11">
        <v>0.9667</v>
      </c>
      <c r="L247" s="11">
        <v>0.96550000000000002</v>
      </c>
      <c r="M247" s="11">
        <v>0.96450000000000002</v>
      </c>
      <c r="N247" s="11">
        <v>0.9637</v>
      </c>
      <c r="O247" s="11">
        <v>0.96299999999999997</v>
      </c>
      <c r="P247" s="11">
        <v>0.96260000000000001</v>
      </c>
      <c r="Q247" s="11">
        <v>0.96250000000000002</v>
      </c>
      <c r="R247" s="11">
        <v>0.96250000000000002</v>
      </c>
      <c r="S247" s="11">
        <v>0.96250000000000002</v>
      </c>
      <c r="T247" s="11">
        <v>0.96250000000000002</v>
      </c>
      <c r="U247" s="11">
        <v>0.96250000000000002</v>
      </c>
      <c r="V247" s="11">
        <v>0.96250000000000002</v>
      </c>
      <c r="W247" s="11">
        <v>0.96250000000000002</v>
      </c>
      <c r="X247" s="11">
        <v>0.96250000000000002</v>
      </c>
      <c r="Y247" s="11">
        <v>0.96250000000000002</v>
      </c>
      <c r="Z247" s="11">
        <v>0.96250000000000002</v>
      </c>
      <c r="AA247" s="11">
        <v>0.96250000000000002</v>
      </c>
      <c r="AB247" s="11">
        <v>0.96250000000000002</v>
      </c>
      <c r="AC247" s="11">
        <v>0.96250000000000002</v>
      </c>
      <c r="AD247" s="11">
        <v>0.96250000000000002</v>
      </c>
      <c r="AE247" s="11">
        <v>0.96250000000000002</v>
      </c>
      <c r="AF247" s="11">
        <v>0.96250000000000002</v>
      </c>
      <c r="AG247" s="11">
        <v>0.96250000000000002</v>
      </c>
      <c r="AH247" s="11">
        <v>0.96250000000000002</v>
      </c>
      <c r="AI247" s="11">
        <v>0.96250000000000002</v>
      </c>
      <c r="AJ247" s="11">
        <v>0.96250000000000002</v>
      </c>
      <c r="AK247" s="11">
        <v>0.96250000000000002</v>
      </c>
      <c r="AL247" s="11">
        <v>0.96250000000000002</v>
      </c>
      <c r="AM247" s="11">
        <v>0.96250000000000002</v>
      </c>
      <c r="AN247" s="11">
        <v>0.96250000000000002</v>
      </c>
      <c r="AO247" s="11">
        <v>0.96250000000000002</v>
      </c>
      <c r="AP247" s="11">
        <v>0.96250000000000002</v>
      </c>
      <c r="AQ247" s="11">
        <v>0.96250000000000002</v>
      </c>
      <c r="AR247" s="11">
        <v>0.96250000000000002</v>
      </c>
      <c r="AS247" s="11">
        <v>0.96250000000000002</v>
      </c>
      <c r="AT247" s="11">
        <v>0.96250000000000002</v>
      </c>
      <c r="AU247" s="11">
        <v>0.96250000000000002</v>
      </c>
      <c r="AV247" s="11">
        <v>0.96250000000000002</v>
      </c>
      <c r="AW247" s="11">
        <v>0.96250000000000002</v>
      </c>
      <c r="AX247" s="11">
        <v>0.96250000000000002</v>
      </c>
      <c r="AY247" s="11">
        <v>0.96250000000000002</v>
      </c>
      <c r="AZ247" s="11">
        <v>0.96250000000000002</v>
      </c>
      <c r="BA247" s="11">
        <v>0.96250000000000002</v>
      </c>
      <c r="BB247" s="11">
        <v>0.96250000000000002</v>
      </c>
      <c r="BC247" s="11">
        <v>0.96250000000000002</v>
      </c>
      <c r="BD247" s="11">
        <v>0.96250000000000002</v>
      </c>
      <c r="BE247" s="11">
        <v>0.96250000000000002</v>
      </c>
      <c r="BF247" s="11">
        <v>0.96250000000000002</v>
      </c>
      <c r="BG247" s="11">
        <v>0.96250000000000002</v>
      </c>
      <c r="BH247" s="11">
        <v>0.96250000000000002</v>
      </c>
      <c r="BI247" s="11">
        <v>0.96250000000000002</v>
      </c>
      <c r="BJ247" s="11">
        <v>0.96250000000000002</v>
      </c>
      <c r="BK247" s="11">
        <v>0.96250000000000002</v>
      </c>
      <c r="BL247" s="11">
        <v>0.96250000000000002</v>
      </c>
      <c r="BM247" s="11">
        <v>0.96250000000000002</v>
      </c>
      <c r="BN247" s="11">
        <v>0.96250000000000002</v>
      </c>
      <c r="BO247" s="11">
        <v>0.96250000000000002</v>
      </c>
      <c r="BP247" s="11">
        <v>0.96250000000000002</v>
      </c>
      <c r="BQ247" s="11">
        <v>0.96250000000000002</v>
      </c>
      <c r="BR247" s="11">
        <v>0.96250000000000002</v>
      </c>
      <c r="BS247" s="11">
        <v>0.96250000000000002</v>
      </c>
      <c r="BT247" s="11">
        <v>0.96250000000000002</v>
      </c>
      <c r="BU247" s="11">
        <v>0.96250000000000002</v>
      </c>
      <c r="BV247" s="11">
        <v>0.96250000000000002</v>
      </c>
      <c r="BW247" s="11">
        <v>0.96250000000000002</v>
      </c>
      <c r="BX247" s="11">
        <v>0.96250000000000002</v>
      </c>
      <c r="BY247" s="11">
        <v>0.96250000000000002</v>
      </c>
      <c r="BZ247" s="11">
        <v>0.96250000000000002</v>
      </c>
      <c r="CA247" s="11">
        <v>0.96250000000000002</v>
      </c>
      <c r="CB247" s="11">
        <v>0.96250000000000002</v>
      </c>
      <c r="CC247" s="11">
        <v>0.96250000000000002</v>
      </c>
      <c r="CD247" s="11">
        <v>0.96250000000000002</v>
      </c>
      <c r="CE247" s="11">
        <v>0.96250000000000002</v>
      </c>
      <c r="CF247" s="11">
        <v>0.96250000000000002</v>
      </c>
      <c r="CG247" s="11">
        <v>0.96250000000000002</v>
      </c>
      <c r="CH247" s="11">
        <v>0.96250000000000002</v>
      </c>
      <c r="CI247" s="11">
        <v>0.96250000000000002</v>
      </c>
      <c r="CJ247" s="11">
        <v>0.96250000000000002</v>
      </c>
      <c r="CK247" s="11">
        <v>0.96250000000000002</v>
      </c>
      <c r="CL247" s="11">
        <v>0.96250000000000002</v>
      </c>
      <c r="CM247" s="11">
        <v>0.96250000000000002</v>
      </c>
      <c r="CN247" s="11">
        <v>0.96250000000000002</v>
      </c>
      <c r="CO247" s="11">
        <v>0.96250000000000002</v>
      </c>
      <c r="CP247" s="11">
        <v>0.96250000000000002</v>
      </c>
      <c r="CQ247" s="11">
        <v>0.96250000000000002</v>
      </c>
      <c r="CR247" s="11">
        <v>0.96250000000000002</v>
      </c>
      <c r="CS247" s="11">
        <v>0.96250000000000002</v>
      </c>
      <c r="CT247" s="11">
        <v>0.96250000000000002</v>
      </c>
      <c r="CU247" s="11">
        <v>0.96250000000000002</v>
      </c>
      <c r="CV247" s="11">
        <v>0.96250000000000002</v>
      </c>
      <c r="CW247" s="11">
        <v>0.96250000000000002</v>
      </c>
      <c r="CX247" s="11">
        <v>0.96250000000000002</v>
      </c>
      <c r="CY247" s="11">
        <v>0.96250000000000002</v>
      </c>
      <c r="CZ247" s="11">
        <v>0.96250000000000002</v>
      </c>
      <c r="DA247" s="11">
        <v>0.96250000000000002</v>
      </c>
      <c r="DB247" s="11">
        <v>0.96250000000000002</v>
      </c>
    </row>
    <row r="248" spans="1:106" x14ac:dyDescent="0.25">
      <c r="A248" s="102">
        <v>37</v>
      </c>
      <c r="B248" s="11">
        <v>1</v>
      </c>
      <c r="C248" s="11">
        <v>0.98480000000000001</v>
      </c>
      <c r="D248" s="11">
        <v>0.98080000000000001</v>
      </c>
      <c r="E248" s="11">
        <v>0.97729999999999995</v>
      </c>
      <c r="F248" s="11">
        <v>0.97440000000000004</v>
      </c>
      <c r="G248" s="11">
        <v>0.97240000000000004</v>
      </c>
      <c r="H248" s="11">
        <v>0.9708</v>
      </c>
      <c r="I248" s="11">
        <v>0.96930000000000005</v>
      </c>
      <c r="J248" s="11">
        <v>0.96799999999999997</v>
      </c>
      <c r="K248" s="11">
        <v>0.9667</v>
      </c>
      <c r="L248" s="11">
        <v>0.96550000000000002</v>
      </c>
      <c r="M248" s="11">
        <v>0.96450000000000002</v>
      </c>
      <c r="N248" s="11">
        <v>0.9637</v>
      </c>
      <c r="O248" s="11">
        <v>0.96299999999999997</v>
      </c>
      <c r="P248" s="11">
        <v>0.96260000000000001</v>
      </c>
      <c r="Q248" s="11">
        <v>0.96250000000000002</v>
      </c>
      <c r="R248" s="11">
        <v>0.96250000000000002</v>
      </c>
      <c r="S248" s="11">
        <v>0.96250000000000002</v>
      </c>
      <c r="T248" s="11">
        <v>0.96250000000000002</v>
      </c>
      <c r="U248" s="11">
        <v>0.96250000000000002</v>
      </c>
      <c r="V248" s="11">
        <v>0.96250000000000002</v>
      </c>
      <c r="W248" s="11">
        <v>0.96250000000000002</v>
      </c>
      <c r="X248" s="11">
        <v>0.96250000000000002</v>
      </c>
      <c r="Y248" s="11">
        <v>0.96250000000000002</v>
      </c>
      <c r="Z248" s="11">
        <v>0.96250000000000002</v>
      </c>
      <c r="AA248" s="11">
        <v>0.96250000000000002</v>
      </c>
      <c r="AB248" s="11">
        <v>0.96250000000000002</v>
      </c>
      <c r="AC248" s="11">
        <v>0.96250000000000002</v>
      </c>
      <c r="AD248" s="11">
        <v>0.96250000000000002</v>
      </c>
      <c r="AE248" s="11">
        <v>0.96250000000000002</v>
      </c>
      <c r="AF248" s="11">
        <v>0.96250000000000002</v>
      </c>
      <c r="AG248" s="11">
        <v>0.96250000000000002</v>
      </c>
      <c r="AH248" s="11">
        <v>0.96250000000000002</v>
      </c>
      <c r="AI248" s="11">
        <v>0.96250000000000002</v>
      </c>
      <c r="AJ248" s="11">
        <v>0.96250000000000002</v>
      </c>
      <c r="AK248" s="11">
        <v>0.96250000000000002</v>
      </c>
      <c r="AL248" s="11">
        <v>0.96250000000000002</v>
      </c>
      <c r="AM248" s="11">
        <v>0.96250000000000002</v>
      </c>
      <c r="AN248" s="11">
        <v>0.96250000000000002</v>
      </c>
      <c r="AO248" s="11">
        <v>0.96250000000000002</v>
      </c>
      <c r="AP248" s="11">
        <v>0.96250000000000002</v>
      </c>
      <c r="AQ248" s="11">
        <v>0.96250000000000002</v>
      </c>
      <c r="AR248" s="11">
        <v>0.96250000000000002</v>
      </c>
      <c r="AS248" s="11">
        <v>0.96250000000000002</v>
      </c>
      <c r="AT248" s="11">
        <v>0.96250000000000002</v>
      </c>
      <c r="AU248" s="11">
        <v>0.96250000000000002</v>
      </c>
      <c r="AV248" s="11">
        <v>0.96250000000000002</v>
      </c>
      <c r="AW248" s="11">
        <v>0.96250000000000002</v>
      </c>
      <c r="AX248" s="11">
        <v>0.96250000000000002</v>
      </c>
      <c r="AY248" s="11">
        <v>0.96250000000000002</v>
      </c>
      <c r="AZ248" s="11">
        <v>0.96250000000000002</v>
      </c>
      <c r="BA248" s="11">
        <v>0.96250000000000002</v>
      </c>
      <c r="BB248" s="11">
        <v>0.96250000000000002</v>
      </c>
      <c r="BC248" s="11">
        <v>0.96250000000000002</v>
      </c>
      <c r="BD248" s="11">
        <v>0.96250000000000002</v>
      </c>
      <c r="BE248" s="11">
        <v>0.96250000000000002</v>
      </c>
      <c r="BF248" s="11">
        <v>0.96250000000000002</v>
      </c>
      <c r="BG248" s="11">
        <v>0.96250000000000002</v>
      </c>
      <c r="BH248" s="11">
        <v>0.96250000000000002</v>
      </c>
      <c r="BI248" s="11">
        <v>0.96250000000000002</v>
      </c>
      <c r="BJ248" s="11">
        <v>0.96250000000000002</v>
      </c>
      <c r="BK248" s="11">
        <v>0.96250000000000002</v>
      </c>
      <c r="BL248" s="11">
        <v>0.96250000000000002</v>
      </c>
      <c r="BM248" s="11">
        <v>0.96250000000000002</v>
      </c>
      <c r="BN248" s="11">
        <v>0.96250000000000002</v>
      </c>
      <c r="BO248" s="11">
        <v>0.96250000000000002</v>
      </c>
      <c r="BP248" s="11">
        <v>0.96250000000000002</v>
      </c>
      <c r="BQ248" s="11">
        <v>0.96250000000000002</v>
      </c>
      <c r="BR248" s="11">
        <v>0.96250000000000002</v>
      </c>
      <c r="BS248" s="11">
        <v>0.96250000000000002</v>
      </c>
      <c r="BT248" s="11">
        <v>0.96250000000000002</v>
      </c>
      <c r="BU248" s="11">
        <v>0.96250000000000002</v>
      </c>
      <c r="BV248" s="11">
        <v>0.96250000000000002</v>
      </c>
      <c r="BW248" s="11">
        <v>0.96250000000000002</v>
      </c>
      <c r="BX248" s="11">
        <v>0.96250000000000002</v>
      </c>
      <c r="BY248" s="11">
        <v>0.96250000000000002</v>
      </c>
      <c r="BZ248" s="11">
        <v>0.96250000000000002</v>
      </c>
      <c r="CA248" s="11">
        <v>0.96250000000000002</v>
      </c>
      <c r="CB248" s="11">
        <v>0.96250000000000002</v>
      </c>
      <c r="CC248" s="11">
        <v>0.96250000000000002</v>
      </c>
      <c r="CD248" s="11">
        <v>0.96250000000000002</v>
      </c>
      <c r="CE248" s="11">
        <v>0.96250000000000002</v>
      </c>
      <c r="CF248" s="11">
        <v>0.96250000000000002</v>
      </c>
      <c r="CG248" s="11">
        <v>0.96250000000000002</v>
      </c>
      <c r="CH248" s="11">
        <v>0.96250000000000002</v>
      </c>
      <c r="CI248" s="11">
        <v>0.96250000000000002</v>
      </c>
      <c r="CJ248" s="11">
        <v>0.96250000000000002</v>
      </c>
      <c r="CK248" s="11">
        <v>0.96250000000000002</v>
      </c>
      <c r="CL248" s="11">
        <v>0.96250000000000002</v>
      </c>
      <c r="CM248" s="11">
        <v>0.96250000000000002</v>
      </c>
      <c r="CN248" s="11">
        <v>0.96250000000000002</v>
      </c>
      <c r="CO248" s="11">
        <v>0.96250000000000002</v>
      </c>
      <c r="CP248" s="11">
        <v>0.96250000000000002</v>
      </c>
      <c r="CQ248" s="11">
        <v>0.96250000000000002</v>
      </c>
      <c r="CR248" s="11">
        <v>0.96250000000000002</v>
      </c>
      <c r="CS248" s="11">
        <v>0.96250000000000002</v>
      </c>
      <c r="CT248" s="11">
        <v>0.96250000000000002</v>
      </c>
      <c r="CU248" s="11">
        <v>0.96250000000000002</v>
      </c>
      <c r="CV248" s="11">
        <v>0.96250000000000002</v>
      </c>
      <c r="CW248" s="11">
        <v>0.96250000000000002</v>
      </c>
      <c r="CX248" s="11">
        <v>0.96250000000000002</v>
      </c>
      <c r="CY248" s="11">
        <v>0.96250000000000002</v>
      </c>
      <c r="CZ248" s="11">
        <v>0.96250000000000002</v>
      </c>
      <c r="DA248" s="11">
        <v>0.96250000000000002</v>
      </c>
      <c r="DB248" s="11">
        <v>0.96250000000000002</v>
      </c>
    </row>
    <row r="249" spans="1:106" x14ac:dyDescent="0.25">
      <c r="A249" s="102">
        <v>38</v>
      </c>
      <c r="B249" s="11">
        <v>1</v>
      </c>
      <c r="C249" s="11">
        <v>0.98480000000000001</v>
      </c>
      <c r="D249" s="11">
        <v>0.98089999999999999</v>
      </c>
      <c r="E249" s="11">
        <v>0.97740000000000005</v>
      </c>
      <c r="F249" s="11">
        <v>0.97450000000000003</v>
      </c>
      <c r="G249" s="11">
        <v>0.97240000000000004</v>
      </c>
      <c r="H249" s="11">
        <v>0.97089999999999999</v>
      </c>
      <c r="I249" s="11">
        <v>0.96940000000000004</v>
      </c>
      <c r="J249" s="11">
        <v>0.96799999999999997</v>
      </c>
      <c r="K249" s="11">
        <v>0.9667</v>
      </c>
      <c r="L249" s="11">
        <v>0.96550000000000002</v>
      </c>
      <c r="M249" s="11">
        <v>0.96450000000000002</v>
      </c>
      <c r="N249" s="11">
        <v>0.9637</v>
      </c>
      <c r="O249" s="11">
        <v>0.96299999999999997</v>
      </c>
      <c r="P249" s="11">
        <v>0.96260000000000001</v>
      </c>
      <c r="Q249" s="11">
        <v>0.96250000000000002</v>
      </c>
      <c r="R249" s="11">
        <v>0.96250000000000002</v>
      </c>
      <c r="S249" s="11">
        <v>0.96250000000000002</v>
      </c>
      <c r="T249" s="11">
        <v>0.96250000000000002</v>
      </c>
      <c r="U249" s="11">
        <v>0.96250000000000002</v>
      </c>
      <c r="V249" s="11">
        <v>0.96250000000000002</v>
      </c>
      <c r="W249" s="11">
        <v>0.96250000000000002</v>
      </c>
      <c r="X249" s="11">
        <v>0.96250000000000002</v>
      </c>
      <c r="Y249" s="11">
        <v>0.96250000000000002</v>
      </c>
      <c r="Z249" s="11">
        <v>0.96250000000000002</v>
      </c>
      <c r="AA249" s="11">
        <v>0.96250000000000002</v>
      </c>
      <c r="AB249" s="11">
        <v>0.96250000000000002</v>
      </c>
      <c r="AC249" s="11">
        <v>0.96250000000000002</v>
      </c>
      <c r="AD249" s="11">
        <v>0.96250000000000002</v>
      </c>
      <c r="AE249" s="11">
        <v>0.96250000000000002</v>
      </c>
      <c r="AF249" s="11">
        <v>0.96250000000000002</v>
      </c>
      <c r="AG249" s="11">
        <v>0.96250000000000002</v>
      </c>
      <c r="AH249" s="11">
        <v>0.96250000000000002</v>
      </c>
      <c r="AI249" s="11">
        <v>0.96250000000000002</v>
      </c>
      <c r="AJ249" s="11">
        <v>0.96250000000000002</v>
      </c>
      <c r="AK249" s="11">
        <v>0.96250000000000002</v>
      </c>
      <c r="AL249" s="11">
        <v>0.96250000000000002</v>
      </c>
      <c r="AM249" s="11">
        <v>0.96250000000000002</v>
      </c>
      <c r="AN249" s="11">
        <v>0.96250000000000002</v>
      </c>
      <c r="AO249" s="11">
        <v>0.96250000000000002</v>
      </c>
      <c r="AP249" s="11">
        <v>0.96250000000000002</v>
      </c>
      <c r="AQ249" s="11">
        <v>0.96250000000000002</v>
      </c>
      <c r="AR249" s="11">
        <v>0.96250000000000002</v>
      </c>
      <c r="AS249" s="11">
        <v>0.96250000000000002</v>
      </c>
      <c r="AT249" s="11">
        <v>0.96250000000000002</v>
      </c>
      <c r="AU249" s="11">
        <v>0.96250000000000002</v>
      </c>
      <c r="AV249" s="11">
        <v>0.96250000000000002</v>
      </c>
      <c r="AW249" s="11">
        <v>0.96250000000000002</v>
      </c>
      <c r="AX249" s="11">
        <v>0.96250000000000002</v>
      </c>
      <c r="AY249" s="11">
        <v>0.96250000000000002</v>
      </c>
      <c r="AZ249" s="11">
        <v>0.96250000000000002</v>
      </c>
      <c r="BA249" s="11">
        <v>0.96250000000000002</v>
      </c>
      <c r="BB249" s="11">
        <v>0.96250000000000002</v>
      </c>
      <c r="BC249" s="11">
        <v>0.96250000000000002</v>
      </c>
      <c r="BD249" s="11">
        <v>0.96250000000000002</v>
      </c>
      <c r="BE249" s="11">
        <v>0.96250000000000002</v>
      </c>
      <c r="BF249" s="11">
        <v>0.96250000000000002</v>
      </c>
      <c r="BG249" s="11">
        <v>0.96250000000000002</v>
      </c>
      <c r="BH249" s="11">
        <v>0.96250000000000002</v>
      </c>
      <c r="BI249" s="11">
        <v>0.96250000000000002</v>
      </c>
      <c r="BJ249" s="11">
        <v>0.96250000000000002</v>
      </c>
      <c r="BK249" s="11">
        <v>0.96250000000000002</v>
      </c>
      <c r="BL249" s="11">
        <v>0.96250000000000002</v>
      </c>
      <c r="BM249" s="11">
        <v>0.96250000000000002</v>
      </c>
      <c r="BN249" s="11">
        <v>0.96250000000000002</v>
      </c>
      <c r="BO249" s="11">
        <v>0.96250000000000002</v>
      </c>
      <c r="BP249" s="11">
        <v>0.96250000000000002</v>
      </c>
      <c r="BQ249" s="11">
        <v>0.96250000000000002</v>
      </c>
      <c r="BR249" s="11">
        <v>0.96250000000000002</v>
      </c>
      <c r="BS249" s="11">
        <v>0.96250000000000002</v>
      </c>
      <c r="BT249" s="11">
        <v>0.96250000000000002</v>
      </c>
      <c r="BU249" s="11">
        <v>0.96250000000000002</v>
      </c>
      <c r="BV249" s="11">
        <v>0.96250000000000002</v>
      </c>
      <c r="BW249" s="11">
        <v>0.96250000000000002</v>
      </c>
      <c r="BX249" s="11">
        <v>0.96250000000000002</v>
      </c>
      <c r="BY249" s="11">
        <v>0.96250000000000002</v>
      </c>
      <c r="BZ249" s="11">
        <v>0.96250000000000002</v>
      </c>
      <c r="CA249" s="11">
        <v>0.96250000000000002</v>
      </c>
      <c r="CB249" s="11">
        <v>0.96250000000000002</v>
      </c>
      <c r="CC249" s="11">
        <v>0.96250000000000002</v>
      </c>
      <c r="CD249" s="11">
        <v>0.96250000000000002</v>
      </c>
      <c r="CE249" s="11">
        <v>0.96250000000000002</v>
      </c>
      <c r="CF249" s="11">
        <v>0.96250000000000002</v>
      </c>
      <c r="CG249" s="11">
        <v>0.96250000000000002</v>
      </c>
      <c r="CH249" s="11">
        <v>0.96250000000000002</v>
      </c>
      <c r="CI249" s="11">
        <v>0.96250000000000002</v>
      </c>
      <c r="CJ249" s="11">
        <v>0.96250000000000002</v>
      </c>
      <c r="CK249" s="11">
        <v>0.96250000000000002</v>
      </c>
      <c r="CL249" s="11">
        <v>0.96250000000000002</v>
      </c>
      <c r="CM249" s="11">
        <v>0.96250000000000002</v>
      </c>
      <c r="CN249" s="11">
        <v>0.96250000000000002</v>
      </c>
      <c r="CO249" s="11">
        <v>0.96250000000000002</v>
      </c>
      <c r="CP249" s="11">
        <v>0.96250000000000002</v>
      </c>
      <c r="CQ249" s="11">
        <v>0.96250000000000002</v>
      </c>
      <c r="CR249" s="11">
        <v>0.96250000000000002</v>
      </c>
      <c r="CS249" s="11">
        <v>0.96250000000000002</v>
      </c>
      <c r="CT249" s="11">
        <v>0.96250000000000002</v>
      </c>
      <c r="CU249" s="11">
        <v>0.96250000000000002</v>
      </c>
      <c r="CV249" s="11">
        <v>0.96250000000000002</v>
      </c>
      <c r="CW249" s="11">
        <v>0.96250000000000002</v>
      </c>
      <c r="CX249" s="11">
        <v>0.96250000000000002</v>
      </c>
      <c r="CY249" s="11">
        <v>0.96250000000000002</v>
      </c>
      <c r="CZ249" s="11">
        <v>0.96250000000000002</v>
      </c>
      <c r="DA249" s="11">
        <v>0.96250000000000002</v>
      </c>
      <c r="DB249" s="11">
        <v>0.96250000000000002</v>
      </c>
    </row>
    <row r="250" spans="1:106" x14ac:dyDescent="0.25">
      <c r="A250" s="102">
        <v>39</v>
      </c>
      <c r="B250" s="11">
        <v>1</v>
      </c>
      <c r="C250" s="11">
        <v>0.9849</v>
      </c>
      <c r="D250" s="11">
        <v>0.98099999999999998</v>
      </c>
      <c r="E250" s="11">
        <v>0.97750000000000004</v>
      </c>
      <c r="F250" s="11">
        <v>0.97460000000000002</v>
      </c>
      <c r="G250" s="11">
        <v>0.97250000000000003</v>
      </c>
      <c r="H250" s="11">
        <v>0.97099999999999997</v>
      </c>
      <c r="I250" s="11">
        <v>0.96950000000000003</v>
      </c>
      <c r="J250" s="11">
        <v>0.96809999999999996</v>
      </c>
      <c r="K250" s="11">
        <v>0.9667</v>
      </c>
      <c r="L250" s="11">
        <v>0.96550000000000002</v>
      </c>
      <c r="M250" s="11">
        <v>0.96450000000000002</v>
      </c>
      <c r="N250" s="11">
        <v>0.9637</v>
      </c>
      <c r="O250" s="11">
        <v>0.96299999999999997</v>
      </c>
      <c r="P250" s="11">
        <v>0.96260000000000001</v>
      </c>
      <c r="Q250" s="11">
        <v>0.96250000000000002</v>
      </c>
      <c r="R250" s="11">
        <v>0.96250000000000002</v>
      </c>
      <c r="S250" s="11">
        <v>0.96250000000000002</v>
      </c>
      <c r="T250" s="11">
        <v>0.96250000000000002</v>
      </c>
      <c r="U250" s="11">
        <v>0.96250000000000002</v>
      </c>
      <c r="V250" s="11">
        <v>0.96250000000000002</v>
      </c>
      <c r="W250" s="11">
        <v>0.96250000000000002</v>
      </c>
      <c r="X250" s="11">
        <v>0.96250000000000002</v>
      </c>
      <c r="Y250" s="11">
        <v>0.96250000000000002</v>
      </c>
      <c r="Z250" s="11">
        <v>0.96250000000000002</v>
      </c>
      <c r="AA250" s="11">
        <v>0.96250000000000002</v>
      </c>
      <c r="AB250" s="11">
        <v>0.96250000000000002</v>
      </c>
      <c r="AC250" s="11">
        <v>0.96250000000000002</v>
      </c>
      <c r="AD250" s="11">
        <v>0.96250000000000002</v>
      </c>
      <c r="AE250" s="11">
        <v>0.96250000000000002</v>
      </c>
      <c r="AF250" s="11">
        <v>0.96250000000000002</v>
      </c>
      <c r="AG250" s="11">
        <v>0.96250000000000002</v>
      </c>
      <c r="AH250" s="11">
        <v>0.96250000000000002</v>
      </c>
      <c r="AI250" s="11">
        <v>0.96250000000000002</v>
      </c>
      <c r="AJ250" s="11">
        <v>0.96250000000000002</v>
      </c>
      <c r="AK250" s="11">
        <v>0.96250000000000002</v>
      </c>
      <c r="AL250" s="11">
        <v>0.96250000000000002</v>
      </c>
      <c r="AM250" s="11">
        <v>0.96250000000000002</v>
      </c>
      <c r="AN250" s="11">
        <v>0.96250000000000002</v>
      </c>
      <c r="AO250" s="11">
        <v>0.96250000000000002</v>
      </c>
      <c r="AP250" s="11">
        <v>0.96250000000000002</v>
      </c>
      <c r="AQ250" s="11">
        <v>0.96250000000000002</v>
      </c>
      <c r="AR250" s="11">
        <v>0.96250000000000002</v>
      </c>
      <c r="AS250" s="11">
        <v>0.96250000000000002</v>
      </c>
      <c r="AT250" s="11">
        <v>0.96250000000000002</v>
      </c>
      <c r="AU250" s="11">
        <v>0.96250000000000002</v>
      </c>
      <c r="AV250" s="11">
        <v>0.96250000000000002</v>
      </c>
      <c r="AW250" s="11">
        <v>0.96250000000000002</v>
      </c>
      <c r="AX250" s="11">
        <v>0.96250000000000002</v>
      </c>
      <c r="AY250" s="11">
        <v>0.96250000000000002</v>
      </c>
      <c r="AZ250" s="11">
        <v>0.96250000000000002</v>
      </c>
      <c r="BA250" s="11">
        <v>0.96250000000000002</v>
      </c>
      <c r="BB250" s="11">
        <v>0.96250000000000002</v>
      </c>
      <c r="BC250" s="11">
        <v>0.96250000000000002</v>
      </c>
      <c r="BD250" s="11">
        <v>0.96250000000000002</v>
      </c>
      <c r="BE250" s="11">
        <v>0.96250000000000002</v>
      </c>
      <c r="BF250" s="11">
        <v>0.96250000000000002</v>
      </c>
      <c r="BG250" s="11">
        <v>0.96250000000000002</v>
      </c>
      <c r="BH250" s="11">
        <v>0.96250000000000002</v>
      </c>
      <c r="BI250" s="11">
        <v>0.96250000000000002</v>
      </c>
      <c r="BJ250" s="11">
        <v>0.96250000000000002</v>
      </c>
      <c r="BK250" s="11">
        <v>0.96250000000000002</v>
      </c>
      <c r="BL250" s="11">
        <v>0.96250000000000002</v>
      </c>
      <c r="BM250" s="11">
        <v>0.96250000000000002</v>
      </c>
      <c r="BN250" s="11">
        <v>0.96250000000000002</v>
      </c>
      <c r="BO250" s="11">
        <v>0.96250000000000002</v>
      </c>
      <c r="BP250" s="11">
        <v>0.96250000000000002</v>
      </c>
      <c r="BQ250" s="11">
        <v>0.96250000000000002</v>
      </c>
      <c r="BR250" s="11">
        <v>0.96250000000000002</v>
      </c>
      <c r="BS250" s="11">
        <v>0.96250000000000002</v>
      </c>
      <c r="BT250" s="11">
        <v>0.96250000000000002</v>
      </c>
      <c r="BU250" s="11">
        <v>0.96250000000000002</v>
      </c>
      <c r="BV250" s="11">
        <v>0.96250000000000002</v>
      </c>
      <c r="BW250" s="11">
        <v>0.96250000000000002</v>
      </c>
      <c r="BX250" s="11">
        <v>0.96250000000000002</v>
      </c>
      <c r="BY250" s="11">
        <v>0.96250000000000002</v>
      </c>
      <c r="BZ250" s="11">
        <v>0.96250000000000002</v>
      </c>
      <c r="CA250" s="11">
        <v>0.96250000000000002</v>
      </c>
      <c r="CB250" s="11">
        <v>0.96250000000000002</v>
      </c>
      <c r="CC250" s="11">
        <v>0.96250000000000002</v>
      </c>
      <c r="CD250" s="11">
        <v>0.96250000000000002</v>
      </c>
      <c r="CE250" s="11">
        <v>0.96250000000000002</v>
      </c>
      <c r="CF250" s="11">
        <v>0.96250000000000002</v>
      </c>
      <c r="CG250" s="11">
        <v>0.96250000000000002</v>
      </c>
      <c r="CH250" s="11">
        <v>0.96250000000000002</v>
      </c>
      <c r="CI250" s="11">
        <v>0.96250000000000002</v>
      </c>
      <c r="CJ250" s="11">
        <v>0.96250000000000002</v>
      </c>
      <c r="CK250" s="11">
        <v>0.96250000000000002</v>
      </c>
      <c r="CL250" s="11">
        <v>0.96250000000000002</v>
      </c>
      <c r="CM250" s="11">
        <v>0.96250000000000002</v>
      </c>
      <c r="CN250" s="11">
        <v>0.96250000000000002</v>
      </c>
      <c r="CO250" s="11">
        <v>0.96250000000000002</v>
      </c>
      <c r="CP250" s="11">
        <v>0.96250000000000002</v>
      </c>
      <c r="CQ250" s="11">
        <v>0.96250000000000002</v>
      </c>
      <c r="CR250" s="11">
        <v>0.96250000000000002</v>
      </c>
      <c r="CS250" s="11">
        <v>0.96250000000000002</v>
      </c>
      <c r="CT250" s="11">
        <v>0.96250000000000002</v>
      </c>
      <c r="CU250" s="11">
        <v>0.96250000000000002</v>
      </c>
      <c r="CV250" s="11">
        <v>0.96250000000000002</v>
      </c>
      <c r="CW250" s="11">
        <v>0.96250000000000002</v>
      </c>
      <c r="CX250" s="11">
        <v>0.96250000000000002</v>
      </c>
      <c r="CY250" s="11">
        <v>0.96250000000000002</v>
      </c>
      <c r="CZ250" s="11">
        <v>0.96250000000000002</v>
      </c>
      <c r="DA250" s="11">
        <v>0.96250000000000002</v>
      </c>
      <c r="DB250" s="11">
        <v>0.96250000000000002</v>
      </c>
    </row>
    <row r="251" spans="1:106" x14ac:dyDescent="0.25">
      <c r="A251" s="102">
        <v>40</v>
      </c>
      <c r="B251" s="11">
        <v>1</v>
      </c>
      <c r="C251" s="11">
        <v>0.9849</v>
      </c>
      <c r="D251" s="11">
        <v>0.98109999999999997</v>
      </c>
      <c r="E251" s="11">
        <v>0.97760000000000002</v>
      </c>
      <c r="F251" s="11">
        <v>0.97470000000000001</v>
      </c>
      <c r="G251" s="11">
        <v>0.97260000000000002</v>
      </c>
      <c r="H251" s="11">
        <v>0.97109999999999996</v>
      </c>
      <c r="I251" s="11">
        <v>0.96970000000000001</v>
      </c>
      <c r="J251" s="11">
        <v>0.96819999999999995</v>
      </c>
      <c r="K251" s="11">
        <v>0.96679999999999999</v>
      </c>
      <c r="L251" s="11">
        <v>0.96550000000000002</v>
      </c>
      <c r="M251" s="11">
        <v>0.96450000000000002</v>
      </c>
      <c r="N251" s="11">
        <v>0.9637</v>
      </c>
      <c r="O251" s="11">
        <v>0.96299999999999997</v>
      </c>
      <c r="P251" s="11">
        <v>0.96260000000000001</v>
      </c>
      <c r="Q251" s="11">
        <v>0.96250000000000002</v>
      </c>
      <c r="R251" s="11">
        <v>0.96250000000000002</v>
      </c>
      <c r="S251" s="11">
        <v>0.96250000000000002</v>
      </c>
      <c r="T251" s="11">
        <v>0.96250000000000002</v>
      </c>
      <c r="U251" s="11">
        <v>0.96250000000000002</v>
      </c>
      <c r="V251" s="11">
        <v>0.96250000000000002</v>
      </c>
      <c r="W251" s="11">
        <v>0.96250000000000002</v>
      </c>
      <c r="X251" s="11">
        <v>0.96250000000000002</v>
      </c>
      <c r="Y251" s="11">
        <v>0.96250000000000002</v>
      </c>
      <c r="Z251" s="11">
        <v>0.96250000000000002</v>
      </c>
      <c r="AA251" s="11">
        <v>0.96250000000000002</v>
      </c>
      <c r="AB251" s="11">
        <v>0.96250000000000002</v>
      </c>
      <c r="AC251" s="11">
        <v>0.96250000000000002</v>
      </c>
      <c r="AD251" s="11">
        <v>0.96250000000000002</v>
      </c>
      <c r="AE251" s="11">
        <v>0.96250000000000002</v>
      </c>
      <c r="AF251" s="11">
        <v>0.96250000000000002</v>
      </c>
      <c r="AG251" s="11">
        <v>0.96250000000000002</v>
      </c>
      <c r="AH251" s="11">
        <v>0.96250000000000002</v>
      </c>
      <c r="AI251" s="11">
        <v>0.96250000000000002</v>
      </c>
      <c r="AJ251" s="11">
        <v>0.96250000000000002</v>
      </c>
      <c r="AK251" s="11">
        <v>0.96250000000000002</v>
      </c>
      <c r="AL251" s="11">
        <v>0.96250000000000002</v>
      </c>
      <c r="AM251" s="11">
        <v>0.96250000000000002</v>
      </c>
      <c r="AN251" s="11">
        <v>0.96250000000000002</v>
      </c>
      <c r="AO251" s="11">
        <v>0.96250000000000002</v>
      </c>
      <c r="AP251" s="11">
        <v>0.96250000000000002</v>
      </c>
      <c r="AQ251" s="11">
        <v>0.96250000000000002</v>
      </c>
      <c r="AR251" s="11">
        <v>0.96250000000000002</v>
      </c>
      <c r="AS251" s="11">
        <v>0.96250000000000002</v>
      </c>
      <c r="AT251" s="11">
        <v>0.96250000000000002</v>
      </c>
      <c r="AU251" s="11">
        <v>0.96250000000000002</v>
      </c>
      <c r="AV251" s="11">
        <v>0.96250000000000002</v>
      </c>
      <c r="AW251" s="11">
        <v>0.96250000000000002</v>
      </c>
      <c r="AX251" s="11">
        <v>0.96250000000000002</v>
      </c>
      <c r="AY251" s="11">
        <v>0.96250000000000002</v>
      </c>
      <c r="AZ251" s="11">
        <v>0.96250000000000002</v>
      </c>
      <c r="BA251" s="11">
        <v>0.96250000000000002</v>
      </c>
      <c r="BB251" s="11">
        <v>0.96250000000000002</v>
      </c>
      <c r="BC251" s="11">
        <v>0.96250000000000002</v>
      </c>
      <c r="BD251" s="11">
        <v>0.96250000000000002</v>
      </c>
      <c r="BE251" s="11">
        <v>0.96250000000000002</v>
      </c>
      <c r="BF251" s="11">
        <v>0.96250000000000002</v>
      </c>
      <c r="BG251" s="11">
        <v>0.96250000000000002</v>
      </c>
      <c r="BH251" s="11">
        <v>0.96250000000000002</v>
      </c>
      <c r="BI251" s="11">
        <v>0.96250000000000002</v>
      </c>
      <c r="BJ251" s="11">
        <v>0.96250000000000002</v>
      </c>
      <c r="BK251" s="11">
        <v>0.96250000000000002</v>
      </c>
      <c r="BL251" s="11">
        <v>0.96250000000000002</v>
      </c>
      <c r="BM251" s="11">
        <v>0.96250000000000002</v>
      </c>
      <c r="BN251" s="11">
        <v>0.96250000000000002</v>
      </c>
      <c r="BO251" s="11">
        <v>0.96250000000000002</v>
      </c>
      <c r="BP251" s="11">
        <v>0.96250000000000002</v>
      </c>
      <c r="BQ251" s="11">
        <v>0.96250000000000002</v>
      </c>
      <c r="BR251" s="11">
        <v>0.96250000000000002</v>
      </c>
      <c r="BS251" s="11">
        <v>0.96250000000000002</v>
      </c>
      <c r="BT251" s="11">
        <v>0.96250000000000002</v>
      </c>
      <c r="BU251" s="11">
        <v>0.96250000000000002</v>
      </c>
      <c r="BV251" s="11">
        <v>0.96250000000000002</v>
      </c>
      <c r="BW251" s="11">
        <v>0.96250000000000002</v>
      </c>
      <c r="BX251" s="11">
        <v>0.96250000000000002</v>
      </c>
      <c r="BY251" s="11">
        <v>0.96250000000000002</v>
      </c>
      <c r="BZ251" s="11">
        <v>0.96250000000000002</v>
      </c>
      <c r="CA251" s="11">
        <v>0.96250000000000002</v>
      </c>
      <c r="CB251" s="11">
        <v>0.96250000000000002</v>
      </c>
      <c r="CC251" s="11">
        <v>0.96250000000000002</v>
      </c>
      <c r="CD251" s="11">
        <v>0.96250000000000002</v>
      </c>
      <c r="CE251" s="11">
        <v>0.96250000000000002</v>
      </c>
      <c r="CF251" s="11">
        <v>0.96250000000000002</v>
      </c>
      <c r="CG251" s="11">
        <v>0.96250000000000002</v>
      </c>
      <c r="CH251" s="11">
        <v>0.96250000000000002</v>
      </c>
      <c r="CI251" s="11">
        <v>0.96250000000000002</v>
      </c>
      <c r="CJ251" s="11">
        <v>0.96250000000000002</v>
      </c>
      <c r="CK251" s="11">
        <v>0.96250000000000002</v>
      </c>
      <c r="CL251" s="11">
        <v>0.96250000000000002</v>
      </c>
      <c r="CM251" s="11">
        <v>0.96250000000000002</v>
      </c>
      <c r="CN251" s="11">
        <v>0.96250000000000002</v>
      </c>
      <c r="CO251" s="11">
        <v>0.96250000000000002</v>
      </c>
      <c r="CP251" s="11">
        <v>0.96250000000000002</v>
      </c>
      <c r="CQ251" s="11">
        <v>0.96250000000000002</v>
      </c>
      <c r="CR251" s="11">
        <v>0.96250000000000002</v>
      </c>
      <c r="CS251" s="11">
        <v>0.96250000000000002</v>
      </c>
      <c r="CT251" s="11">
        <v>0.96250000000000002</v>
      </c>
      <c r="CU251" s="11">
        <v>0.96250000000000002</v>
      </c>
      <c r="CV251" s="11">
        <v>0.96250000000000002</v>
      </c>
      <c r="CW251" s="11">
        <v>0.96250000000000002</v>
      </c>
      <c r="CX251" s="11">
        <v>0.96250000000000002</v>
      </c>
      <c r="CY251" s="11">
        <v>0.96250000000000002</v>
      </c>
      <c r="CZ251" s="11">
        <v>0.96250000000000002</v>
      </c>
      <c r="DA251" s="11">
        <v>0.96250000000000002</v>
      </c>
      <c r="DB251" s="11">
        <v>0.96250000000000002</v>
      </c>
    </row>
    <row r="252" spans="1:106" x14ac:dyDescent="0.25">
      <c r="A252" s="102">
        <v>41</v>
      </c>
      <c r="B252" s="11">
        <v>1</v>
      </c>
      <c r="C252" s="11">
        <v>0.98499999999999999</v>
      </c>
      <c r="D252" s="11">
        <v>0.98119999999999996</v>
      </c>
      <c r="E252" s="11">
        <v>0.97770000000000001</v>
      </c>
      <c r="F252" s="11">
        <v>0.9748</v>
      </c>
      <c r="G252" s="11">
        <v>0.9728</v>
      </c>
      <c r="H252" s="11">
        <v>0.97130000000000005</v>
      </c>
      <c r="I252" s="11">
        <v>0.9698</v>
      </c>
      <c r="J252" s="11">
        <v>0.96830000000000005</v>
      </c>
      <c r="K252" s="11">
        <v>0.96699999999999997</v>
      </c>
      <c r="L252" s="11">
        <v>0.9657</v>
      </c>
      <c r="M252" s="11">
        <v>0.96450000000000002</v>
      </c>
      <c r="N252" s="11">
        <v>0.9637</v>
      </c>
      <c r="O252" s="11">
        <v>0.96299999999999997</v>
      </c>
      <c r="P252" s="11">
        <v>0.96260000000000001</v>
      </c>
      <c r="Q252" s="11">
        <v>0.96250000000000002</v>
      </c>
      <c r="R252" s="11">
        <v>0.96250000000000002</v>
      </c>
      <c r="S252" s="11">
        <v>0.96250000000000002</v>
      </c>
      <c r="T252" s="11">
        <v>0.96250000000000002</v>
      </c>
      <c r="U252" s="11">
        <v>0.96250000000000002</v>
      </c>
      <c r="V252" s="11">
        <v>0.96250000000000002</v>
      </c>
      <c r="W252" s="11">
        <v>0.96250000000000002</v>
      </c>
      <c r="X252" s="11">
        <v>0.96250000000000002</v>
      </c>
      <c r="Y252" s="11">
        <v>0.96250000000000002</v>
      </c>
      <c r="Z252" s="11">
        <v>0.96250000000000002</v>
      </c>
      <c r="AA252" s="11">
        <v>0.96250000000000002</v>
      </c>
      <c r="AB252" s="11">
        <v>0.96250000000000002</v>
      </c>
      <c r="AC252" s="11">
        <v>0.96250000000000002</v>
      </c>
      <c r="AD252" s="11">
        <v>0.96250000000000002</v>
      </c>
      <c r="AE252" s="11">
        <v>0.96250000000000002</v>
      </c>
      <c r="AF252" s="11">
        <v>0.96250000000000002</v>
      </c>
      <c r="AG252" s="11">
        <v>0.96250000000000002</v>
      </c>
      <c r="AH252" s="11">
        <v>0.96250000000000002</v>
      </c>
      <c r="AI252" s="11">
        <v>0.96250000000000002</v>
      </c>
      <c r="AJ252" s="11">
        <v>0.96250000000000002</v>
      </c>
      <c r="AK252" s="11">
        <v>0.96250000000000002</v>
      </c>
      <c r="AL252" s="11">
        <v>0.96250000000000002</v>
      </c>
      <c r="AM252" s="11">
        <v>0.96250000000000002</v>
      </c>
      <c r="AN252" s="11">
        <v>0.96250000000000002</v>
      </c>
      <c r="AO252" s="11">
        <v>0.96250000000000002</v>
      </c>
      <c r="AP252" s="11">
        <v>0.96250000000000002</v>
      </c>
      <c r="AQ252" s="11">
        <v>0.96250000000000002</v>
      </c>
      <c r="AR252" s="11">
        <v>0.96250000000000002</v>
      </c>
      <c r="AS252" s="11">
        <v>0.96250000000000002</v>
      </c>
      <c r="AT252" s="11">
        <v>0.96250000000000002</v>
      </c>
      <c r="AU252" s="11">
        <v>0.96250000000000002</v>
      </c>
      <c r="AV252" s="11">
        <v>0.96250000000000002</v>
      </c>
      <c r="AW252" s="11">
        <v>0.96250000000000002</v>
      </c>
      <c r="AX252" s="11">
        <v>0.96250000000000002</v>
      </c>
      <c r="AY252" s="11">
        <v>0.96250000000000002</v>
      </c>
      <c r="AZ252" s="11">
        <v>0.96250000000000002</v>
      </c>
      <c r="BA252" s="11">
        <v>0.96250000000000002</v>
      </c>
      <c r="BB252" s="11">
        <v>0.96250000000000002</v>
      </c>
      <c r="BC252" s="11">
        <v>0.96250000000000002</v>
      </c>
      <c r="BD252" s="11">
        <v>0.96250000000000002</v>
      </c>
      <c r="BE252" s="11">
        <v>0.96250000000000002</v>
      </c>
      <c r="BF252" s="11">
        <v>0.96250000000000002</v>
      </c>
      <c r="BG252" s="11">
        <v>0.96250000000000002</v>
      </c>
      <c r="BH252" s="11">
        <v>0.96250000000000002</v>
      </c>
      <c r="BI252" s="11">
        <v>0.96250000000000002</v>
      </c>
      <c r="BJ252" s="11">
        <v>0.96250000000000002</v>
      </c>
      <c r="BK252" s="11">
        <v>0.96250000000000002</v>
      </c>
      <c r="BL252" s="11">
        <v>0.96250000000000002</v>
      </c>
      <c r="BM252" s="11">
        <v>0.96250000000000002</v>
      </c>
      <c r="BN252" s="11">
        <v>0.96250000000000002</v>
      </c>
      <c r="BO252" s="11">
        <v>0.96250000000000002</v>
      </c>
      <c r="BP252" s="11">
        <v>0.96250000000000002</v>
      </c>
      <c r="BQ252" s="11">
        <v>0.96250000000000002</v>
      </c>
      <c r="BR252" s="11">
        <v>0.96250000000000002</v>
      </c>
      <c r="BS252" s="11">
        <v>0.96250000000000002</v>
      </c>
      <c r="BT252" s="11">
        <v>0.96250000000000002</v>
      </c>
      <c r="BU252" s="11">
        <v>0.96250000000000002</v>
      </c>
      <c r="BV252" s="11">
        <v>0.96250000000000002</v>
      </c>
      <c r="BW252" s="11">
        <v>0.96250000000000002</v>
      </c>
      <c r="BX252" s="11">
        <v>0.96250000000000002</v>
      </c>
      <c r="BY252" s="11">
        <v>0.96250000000000002</v>
      </c>
      <c r="BZ252" s="11">
        <v>0.96250000000000002</v>
      </c>
      <c r="CA252" s="11">
        <v>0.96250000000000002</v>
      </c>
      <c r="CB252" s="11">
        <v>0.96250000000000002</v>
      </c>
      <c r="CC252" s="11">
        <v>0.96250000000000002</v>
      </c>
      <c r="CD252" s="11">
        <v>0.96250000000000002</v>
      </c>
      <c r="CE252" s="11">
        <v>0.96250000000000002</v>
      </c>
      <c r="CF252" s="11">
        <v>0.96250000000000002</v>
      </c>
      <c r="CG252" s="11">
        <v>0.96250000000000002</v>
      </c>
      <c r="CH252" s="11">
        <v>0.96250000000000002</v>
      </c>
      <c r="CI252" s="11">
        <v>0.96250000000000002</v>
      </c>
      <c r="CJ252" s="11">
        <v>0.96250000000000002</v>
      </c>
      <c r="CK252" s="11">
        <v>0.96250000000000002</v>
      </c>
      <c r="CL252" s="11">
        <v>0.96250000000000002</v>
      </c>
      <c r="CM252" s="11">
        <v>0.96250000000000002</v>
      </c>
      <c r="CN252" s="11">
        <v>0.96250000000000002</v>
      </c>
      <c r="CO252" s="11">
        <v>0.96250000000000002</v>
      </c>
      <c r="CP252" s="11">
        <v>0.96250000000000002</v>
      </c>
      <c r="CQ252" s="11">
        <v>0.96250000000000002</v>
      </c>
      <c r="CR252" s="11">
        <v>0.96250000000000002</v>
      </c>
      <c r="CS252" s="11">
        <v>0.96250000000000002</v>
      </c>
      <c r="CT252" s="11">
        <v>0.96250000000000002</v>
      </c>
      <c r="CU252" s="11">
        <v>0.96250000000000002</v>
      </c>
      <c r="CV252" s="11">
        <v>0.96250000000000002</v>
      </c>
      <c r="CW252" s="11">
        <v>0.96250000000000002</v>
      </c>
      <c r="CX252" s="11">
        <v>0.96250000000000002</v>
      </c>
      <c r="CY252" s="11">
        <v>0.96250000000000002</v>
      </c>
      <c r="CZ252" s="11">
        <v>0.96250000000000002</v>
      </c>
      <c r="DA252" s="11">
        <v>0.96250000000000002</v>
      </c>
      <c r="DB252" s="11">
        <v>0.96250000000000002</v>
      </c>
    </row>
    <row r="253" spans="1:106" x14ac:dyDescent="0.25">
      <c r="A253" s="102">
        <v>42</v>
      </c>
      <c r="B253" s="11">
        <v>1</v>
      </c>
      <c r="C253" s="11">
        <v>0.98509999999999998</v>
      </c>
      <c r="D253" s="11">
        <v>0.98129999999999995</v>
      </c>
      <c r="E253" s="11">
        <v>0.9778</v>
      </c>
      <c r="F253" s="11">
        <v>0.97489999999999999</v>
      </c>
      <c r="G253" s="11">
        <v>0.97289999999999999</v>
      </c>
      <c r="H253" s="11">
        <v>0.97140000000000004</v>
      </c>
      <c r="I253" s="11">
        <v>0.96989999999999998</v>
      </c>
      <c r="J253" s="11">
        <v>0.96850000000000003</v>
      </c>
      <c r="K253" s="11">
        <v>0.96709999999999996</v>
      </c>
      <c r="L253" s="11">
        <v>0.96579999999999999</v>
      </c>
      <c r="M253" s="11">
        <v>0.9647</v>
      </c>
      <c r="N253" s="11">
        <v>0.9637</v>
      </c>
      <c r="O253" s="11">
        <v>0.96299999999999997</v>
      </c>
      <c r="P253" s="11">
        <v>0.96260000000000001</v>
      </c>
      <c r="Q253" s="11">
        <v>0.96250000000000002</v>
      </c>
      <c r="R253" s="11">
        <v>0.96250000000000002</v>
      </c>
      <c r="S253" s="11">
        <v>0.96250000000000002</v>
      </c>
      <c r="T253" s="11">
        <v>0.96250000000000002</v>
      </c>
      <c r="U253" s="11">
        <v>0.96250000000000002</v>
      </c>
      <c r="V253" s="11">
        <v>0.96250000000000002</v>
      </c>
      <c r="W253" s="11">
        <v>0.96250000000000002</v>
      </c>
      <c r="X253" s="11">
        <v>0.96250000000000002</v>
      </c>
      <c r="Y253" s="11">
        <v>0.96250000000000002</v>
      </c>
      <c r="Z253" s="11">
        <v>0.96250000000000002</v>
      </c>
      <c r="AA253" s="11">
        <v>0.96250000000000002</v>
      </c>
      <c r="AB253" s="11">
        <v>0.96250000000000002</v>
      </c>
      <c r="AC253" s="11">
        <v>0.96250000000000002</v>
      </c>
      <c r="AD253" s="11">
        <v>0.96250000000000002</v>
      </c>
      <c r="AE253" s="11">
        <v>0.96250000000000002</v>
      </c>
      <c r="AF253" s="11">
        <v>0.96250000000000002</v>
      </c>
      <c r="AG253" s="11">
        <v>0.96250000000000002</v>
      </c>
      <c r="AH253" s="11">
        <v>0.96250000000000002</v>
      </c>
      <c r="AI253" s="11">
        <v>0.96250000000000002</v>
      </c>
      <c r="AJ253" s="11">
        <v>0.96250000000000002</v>
      </c>
      <c r="AK253" s="11">
        <v>0.96250000000000002</v>
      </c>
      <c r="AL253" s="11">
        <v>0.96250000000000002</v>
      </c>
      <c r="AM253" s="11">
        <v>0.96250000000000002</v>
      </c>
      <c r="AN253" s="11">
        <v>0.96250000000000002</v>
      </c>
      <c r="AO253" s="11">
        <v>0.96250000000000002</v>
      </c>
      <c r="AP253" s="11">
        <v>0.96250000000000002</v>
      </c>
      <c r="AQ253" s="11">
        <v>0.96250000000000002</v>
      </c>
      <c r="AR253" s="11">
        <v>0.96250000000000002</v>
      </c>
      <c r="AS253" s="11">
        <v>0.96250000000000002</v>
      </c>
      <c r="AT253" s="11">
        <v>0.96250000000000002</v>
      </c>
      <c r="AU253" s="11">
        <v>0.96250000000000002</v>
      </c>
      <c r="AV253" s="11">
        <v>0.96250000000000002</v>
      </c>
      <c r="AW253" s="11">
        <v>0.96250000000000002</v>
      </c>
      <c r="AX253" s="11">
        <v>0.96250000000000002</v>
      </c>
      <c r="AY253" s="11">
        <v>0.96250000000000002</v>
      </c>
      <c r="AZ253" s="11">
        <v>0.96250000000000002</v>
      </c>
      <c r="BA253" s="11">
        <v>0.96250000000000002</v>
      </c>
      <c r="BB253" s="11">
        <v>0.96250000000000002</v>
      </c>
      <c r="BC253" s="11">
        <v>0.96250000000000002</v>
      </c>
      <c r="BD253" s="11">
        <v>0.96250000000000002</v>
      </c>
      <c r="BE253" s="11">
        <v>0.96250000000000002</v>
      </c>
      <c r="BF253" s="11">
        <v>0.96250000000000002</v>
      </c>
      <c r="BG253" s="11">
        <v>0.96250000000000002</v>
      </c>
      <c r="BH253" s="11">
        <v>0.96250000000000002</v>
      </c>
      <c r="BI253" s="11">
        <v>0.96250000000000002</v>
      </c>
      <c r="BJ253" s="11">
        <v>0.96250000000000002</v>
      </c>
      <c r="BK253" s="11">
        <v>0.96250000000000002</v>
      </c>
      <c r="BL253" s="11">
        <v>0.96250000000000002</v>
      </c>
      <c r="BM253" s="11">
        <v>0.96250000000000002</v>
      </c>
      <c r="BN253" s="11">
        <v>0.96250000000000002</v>
      </c>
      <c r="BO253" s="11">
        <v>0.96250000000000002</v>
      </c>
      <c r="BP253" s="11">
        <v>0.96250000000000002</v>
      </c>
      <c r="BQ253" s="11">
        <v>0.96250000000000002</v>
      </c>
      <c r="BR253" s="11">
        <v>0.96250000000000002</v>
      </c>
      <c r="BS253" s="11">
        <v>0.96250000000000002</v>
      </c>
      <c r="BT253" s="11">
        <v>0.96250000000000002</v>
      </c>
      <c r="BU253" s="11">
        <v>0.96250000000000002</v>
      </c>
      <c r="BV253" s="11">
        <v>0.96250000000000002</v>
      </c>
      <c r="BW253" s="11">
        <v>0.96250000000000002</v>
      </c>
      <c r="BX253" s="11">
        <v>0.96250000000000002</v>
      </c>
      <c r="BY253" s="11">
        <v>0.96250000000000002</v>
      </c>
      <c r="BZ253" s="11">
        <v>0.96250000000000002</v>
      </c>
      <c r="CA253" s="11">
        <v>0.96250000000000002</v>
      </c>
      <c r="CB253" s="11">
        <v>0.96250000000000002</v>
      </c>
      <c r="CC253" s="11">
        <v>0.96250000000000002</v>
      </c>
      <c r="CD253" s="11">
        <v>0.96250000000000002</v>
      </c>
      <c r="CE253" s="11">
        <v>0.96250000000000002</v>
      </c>
      <c r="CF253" s="11">
        <v>0.96250000000000002</v>
      </c>
      <c r="CG253" s="11">
        <v>0.96250000000000002</v>
      </c>
      <c r="CH253" s="11">
        <v>0.96250000000000002</v>
      </c>
      <c r="CI253" s="11">
        <v>0.96250000000000002</v>
      </c>
      <c r="CJ253" s="11">
        <v>0.96250000000000002</v>
      </c>
      <c r="CK253" s="11">
        <v>0.96250000000000002</v>
      </c>
      <c r="CL253" s="11">
        <v>0.96250000000000002</v>
      </c>
      <c r="CM253" s="11">
        <v>0.96250000000000002</v>
      </c>
      <c r="CN253" s="11">
        <v>0.96250000000000002</v>
      </c>
      <c r="CO253" s="11">
        <v>0.96250000000000002</v>
      </c>
      <c r="CP253" s="11">
        <v>0.96250000000000002</v>
      </c>
      <c r="CQ253" s="11">
        <v>0.96250000000000002</v>
      </c>
      <c r="CR253" s="11">
        <v>0.96250000000000002</v>
      </c>
      <c r="CS253" s="11">
        <v>0.96250000000000002</v>
      </c>
      <c r="CT253" s="11">
        <v>0.96250000000000002</v>
      </c>
      <c r="CU253" s="11">
        <v>0.96250000000000002</v>
      </c>
      <c r="CV253" s="11">
        <v>0.96250000000000002</v>
      </c>
      <c r="CW253" s="11">
        <v>0.96250000000000002</v>
      </c>
      <c r="CX253" s="11">
        <v>0.96250000000000002</v>
      </c>
      <c r="CY253" s="11">
        <v>0.96250000000000002</v>
      </c>
      <c r="CZ253" s="11">
        <v>0.96250000000000002</v>
      </c>
      <c r="DA253" s="11">
        <v>0.96250000000000002</v>
      </c>
      <c r="DB253" s="11">
        <v>0.96250000000000002</v>
      </c>
    </row>
    <row r="254" spans="1:106" x14ac:dyDescent="0.25">
      <c r="A254" s="102">
        <v>43</v>
      </c>
      <c r="B254" s="11">
        <v>1</v>
      </c>
      <c r="C254" s="11">
        <v>0.98509999999999998</v>
      </c>
      <c r="D254" s="11">
        <v>0.98140000000000005</v>
      </c>
      <c r="E254" s="11">
        <v>0.97789999999999999</v>
      </c>
      <c r="F254" s="11">
        <v>0.97509999999999997</v>
      </c>
      <c r="G254" s="11">
        <v>0.97309999999999997</v>
      </c>
      <c r="H254" s="11">
        <v>0.97160000000000002</v>
      </c>
      <c r="I254" s="11">
        <v>0.97009999999999996</v>
      </c>
      <c r="J254" s="11">
        <v>0.96860000000000002</v>
      </c>
      <c r="K254" s="11">
        <v>0.96719999999999995</v>
      </c>
      <c r="L254" s="11">
        <v>0.96599999999999997</v>
      </c>
      <c r="M254" s="11">
        <v>0.96479999999999999</v>
      </c>
      <c r="N254" s="11">
        <v>0.96379999999999999</v>
      </c>
      <c r="O254" s="11">
        <v>0.96299999999999997</v>
      </c>
      <c r="P254" s="11">
        <v>0.96260000000000001</v>
      </c>
      <c r="Q254" s="11">
        <v>0.96250000000000002</v>
      </c>
      <c r="R254" s="11">
        <v>0.96250000000000002</v>
      </c>
      <c r="S254" s="11">
        <v>0.96250000000000002</v>
      </c>
      <c r="T254" s="11">
        <v>0.96250000000000002</v>
      </c>
      <c r="U254" s="11">
        <v>0.96250000000000002</v>
      </c>
      <c r="V254" s="11">
        <v>0.96250000000000002</v>
      </c>
      <c r="W254" s="11">
        <v>0.96250000000000002</v>
      </c>
      <c r="X254" s="11">
        <v>0.96250000000000002</v>
      </c>
      <c r="Y254" s="11">
        <v>0.96250000000000002</v>
      </c>
      <c r="Z254" s="11">
        <v>0.96250000000000002</v>
      </c>
      <c r="AA254" s="11">
        <v>0.96250000000000002</v>
      </c>
      <c r="AB254" s="11">
        <v>0.96250000000000002</v>
      </c>
      <c r="AC254" s="11">
        <v>0.96250000000000002</v>
      </c>
      <c r="AD254" s="11">
        <v>0.96250000000000002</v>
      </c>
      <c r="AE254" s="11">
        <v>0.96250000000000002</v>
      </c>
      <c r="AF254" s="11">
        <v>0.96250000000000002</v>
      </c>
      <c r="AG254" s="11">
        <v>0.96250000000000002</v>
      </c>
      <c r="AH254" s="11">
        <v>0.96250000000000002</v>
      </c>
      <c r="AI254" s="11">
        <v>0.96250000000000002</v>
      </c>
      <c r="AJ254" s="11">
        <v>0.96250000000000002</v>
      </c>
      <c r="AK254" s="11">
        <v>0.96250000000000002</v>
      </c>
      <c r="AL254" s="11">
        <v>0.96250000000000002</v>
      </c>
      <c r="AM254" s="11">
        <v>0.96250000000000002</v>
      </c>
      <c r="AN254" s="11">
        <v>0.96250000000000002</v>
      </c>
      <c r="AO254" s="11">
        <v>0.96250000000000002</v>
      </c>
      <c r="AP254" s="11">
        <v>0.96250000000000002</v>
      </c>
      <c r="AQ254" s="11">
        <v>0.96250000000000002</v>
      </c>
      <c r="AR254" s="11">
        <v>0.96250000000000002</v>
      </c>
      <c r="AS254" s="11">
        <v>0.96250000000000002</v>
      </c>
      <c r="AT254" s="11">
        <v>0.96250000000000002</v>
      </c>
      <c r="AU254" s="11">
        <v>0.96250000000000002</v>
      </c>
      <c r="AV254" s="11">
        <v>0.96250000000000002</v>
      </c>
      <c r="AW254" s="11">
        <v>0.96250000000000002</v>
      </c>
      <c r="AX254" s="11">
        <v>0.96250000000000002</v>
      </c>
      <c r="AY254" s="11">
        <v>0.96250000000000002</v>
      </c>
      <c r="AZ254" s="11">
        <v>0.96250000000000002</v>
      </c>
      <c r="BA254" s="11">
        <v>0.96250000000000002</v>
      </c>
      <c r="BB254" s="11">
        <v>0.96250000000000002</v>
      </c>
      <c r="BC254" s="11">
        <v>0.96250000000000002</v>
      </c>
      <c r="BD254" s="11">
        <v>0.96250000000000002</v>
      </c>
      <c r="BE254" s="11">
        <v>0.96250000000000002</v>
      </c>
      <c r="BF254" s="11">
        <v>0.96250000000000002</v>
      </c>
      <c r="BG254" s="11">
        <v>0.96250000000000002</v>
      </c>
      <c r="BH254" s="11">
        <v>0.96250000000000002</v>
      </c>
      <c r="BI254" s="11">
        <v>0.96250000000000002</v>
      </c>
      <c r="BJ254" s="11">
        <v>0.96250000000000002</v>
      </c>
      <c r="BK254" s="11">
        <v>0.96250000000000002</v>
      </c>
      <c r="BL254" s="11">
        <v>0.96250000000000002</v>
      </c>
      <c r="BM254" s="11">
        <v>0.96250000000000002</v>
      </c>
      <c r="BN254" s="11">
        <v>0.96250000000000002</v>
      </c>
      <c r="BO254" s="11">
        <v>0.96250000000000002</v>
      </c>
      <c r="BP254" s="11">
        <v>0.96250000000000002</v>
      </c>
      <c r="BQ254" s="11">
        <v>0.96250000000000002</v>
      </c>
      <c r="BR254" s="11">
        <v>0.96250000000000002</v>
      </c>
      <c r="BS254" s="11">
        <v>0.96250000000000002</v>
      </c>
      <c r="BT254" s="11">
        <v>0.96250000000000002</v>
      </c>
      <c r="BU254" s="11">
        <v>0.96250000000000002</v>
      </c>
      <c r="BV254" s="11">
        <v>0.96250000000000002</v>
      </c>
      <c r="BW254" s="11">
        <v>0.96250000000000002</v>
      </c>
      <c r="BX254" s="11">
        <v>0.96250000000000002</v>
      </c>
      <c r="BY254" s="11">
        <v>0.96250000000000002</v>
      </c>
      <c r="BZ254" s="11">
        <v>0.96250000000000002</v>
      </c>
      <c r="CA254" s="11">
        <v>0.96250000000000002</v>
      </c>
      <c r="CB254" s="11">
        <v>0.96250000000000002</v>
      </c>
      <c r="CC254" s="11">
        <v>0.96250000000000002</v>
      </c>
      <c r="CD254" s="11">
        <v>0.96250000000000002</v>
      </c>
      <c r="CE254" s="11">
        <v>0.96250000000000002</v>
      </c>
      <c r="CF254" s="11">
        <v>0.96250000000000002</v>
      </c>
      <c r="CG254" s="11">
        <v>0.96250000000000002</v>
      </c>
      <c r="CH254" s="11">
        <v>0.96250000000000002</v>
      </c>
      <c r="CI254" s="11">
        <v>0.96250000000000002</v>
      </c>
      <c r="CJ254" s="11">
        <v>0.96250000000000002</v>
      </c>
      <c r="CK254" s="11">
        <v>0.96250000000000002</v>
      </c>
      <c r="CL254" s="11">
        <v>0.96250000000000002</v>
      </c>
      <c r="CM254" s="11">
        <v>0.96250000000000002</v>
      </c>
      <c r="CN254" s="11">
        <v>0.96250000000000002</v>
      </c>
      <c r="CO254" s="11">
        <v>0.96250000000000002</v>
      </c>
      <c r="CP254" s="11">
        <v>0.96250000000000002</v>
      </c>
      <c r="CQ254" s="11">
        <v>0.96250000000000002</v>
      </c>
      <c r="CR254" s="11">
        <v>0.96250000000000002</v>
      </c>
      <c r="CS254" s="11">
        <v>0.96250000000000002</v>
      </c>
      <c r="CT254" s="11">
        <v>0.96250000000000002</v>
      </c>
      <c r="CU254" s="11">
        <v>0.96250000000000002</v>
      </c>
      <c r="CV254" s="11">
        <v>0.96250000000000002</v>
      </c>
      <c r="CW254" s="11">
        <v>0.96250000000000002</v>
      </c>
      <c r="CX254" s="11">
        <v>0.96250000000000002</v>
      </c>
      <c r="CY254" s="11">
        <v>0.96250000000000002</v>
      </c>
      <c r="CZ254" s="11">
        <v>0.96250000000000002</v>
      </c>
      <c r="DA254" s="11">
        <v>0.96250000000000002</v>
      </c>
      <c r="DB254" s="11">
        <v>0.96250000000000002</v>
      </c>
    </row>
    <row r="255" spans="1:106" x14ac:dyDescent="0.25">
      <c r="A255" s="102">
        <v>44</v>
      </c>
      <c r="B255" s="11">
        <v>1</v>
      </c>
      <c r="C255" s="11">
        <v>0.98519999999999996</v>
      </c>
      <c r="D255" s="11">
        <v>0.98140000000000005</v>
      </c>
      <c r="E255" s="11">
        <v>0.97799999999999998</v>
      </c>
      <c r="F255" s="11">
        <v>0.97519999999999996</v>
      </c>
      <c r="G255" s="11">
        <v>0.97319999999999995</v>
      </c>
      <c r="H255" s="11">
        <v>0.9718</v>
      </c>
      <c r="I255" s="11">
        <v>0.97030000000000005</v>
      </c>
      <c r="J255" s="11">
        <v>0.96879999999999999</v>
      </c>
      <c r="K255" s="11">
        <v>0.96740000000000004</v>
      </c>
      <c r="L255" s="11">
        <v>0.96609999999999996</v>
      </c>
      <c r="M255" s="11">
        <v>0.96499999999999997</v>
      </c>
      <c r="N255" s="11">
        <v>0.96399999999999997</v>
      </c>
      <c r="O255" s="11">
        <v>0.96319999999999995</v>
      </c>
      <c r="P255" s="11">
        <v>0.96260000000000001</v>
      </c>
      <c r="Q255" s="11">
        <v>0.96250000000000002</v>
      </c>
      <c r="R255" s="11">
        <v>0.96250000000000002</v>
      </c>
      <c r="S255" s="11">
        <v>0.96250000000000002</v>
      </c>
      <c r="T255" s="11">
        <v>0.96250000000000002</v>
      </c>
      <c r="U255" s="11">
        <v>0.96250000000000002</v>
      </c>
      <c r="V255" s="11">
        <v>0.96250000000000002</v>
      </c>
      <c r="W255" s="11">
        <v>0.96250000000000002</v>
      </c>
      <c r="X255" s="11">
        <v>0.96250000000000002</v>
      </c>
      <c r="Y255" s="11">
        <v>0.96250000000000002</v>
      </c>
      <c r="Z255" s="11">
        <v>0.96250000000000002</v>
      </c>
      <c r="AA255" s="11">
        <v>0.96250000000000002</v>
      </c>
      <c r="AB255" s="11">
        <v>0.96250000000000002</v>
      </c>
      <c r="AC255" s="11">
        <v>0.96250000000000002</v>
      </c>
      <c r="AD255" s="11">
        <v>0.96250000000000002</v>
      </c>
      <c r="AE255" s="11">
        <v>0.96250000000000002</v>
      </c>
      <c r="AF255" s="11">
        <v>0.96250000000000002</v>
      </c>
      <c r="AG255" s="11">
        <v>0.96250000000000002</v>
      </c>
      <c r="AH255" s="11">
        <v>0.96250000000000002</v>
      </c>
      <c r="AI255" s="11">
        <v>0.96250000000000002</v>
      </c>
      <c r="AJ255" s="11">
        <v>0.96250000000000002</v>
      </c>
      <c r="AK255" s="11">
        <v>0.96250000000000002</v>
      </c>
      <c r="AL255" s="11">
        <v>0.96250000000000002</v>
      </c>
      <c r="AM255" s="11">
        <v>0.96250000000000002</v>
      </c>
      <c r="AN255" s="11">
        <v>0.96250000000000002</v>
      </c>
      <c r="AO255" s="11">
        <v>0.96250000000000002</v>
      </c>
      <c r="AP255" s="11">
        <v>0.96250000000000002</v>
      </c>
      <c r="AQ255" s="11">
        <v>0.96250000000000002</v>
      </c>
      <c r="AR255" s="11">
        <v>0.96250000000000002</v>
      </c>
      <c r="AS255" s="11">
        <v>0.96250000000000002</v>
      </c>
      <c r="AT255" s="11">
        <v>0.96250000000000002</v>
      </c>
      <c r="AU255" s="11">
        <v>0.96250000000000002</v>
      </c>
      <c r="AV255" s="11">
        <v>0.96250000000000002</v>
      </c>
      <c r="AW255" s="11">
        <v>0.96250000000000002</v>
      </c>
      <c r="AX255" s="11">
        <v>0.96250000000000002</v>
      </c>
      <c r="AY255" s="11">
        <v>0.96250000000000002</v>
      </c>
      <c r="AZ255" s="11">
        <v>0.96250000000000002</v>
      </c>
      <c r="BA255" s="11">
        <v>0.96250000000000002</v>
      </c>
      <c r="BB255" s="11">
        <v>0.96250000000000002</v>
      </c>
      <c r="BC255" s="11">
        <v>0.96250000000000002</v>
      </c>
      <c r="BD255" s="11">
        <v>0.96250000000000002</v>
      </c>
      <c r="BE255" s="11">
        <v>0.96250000000000002</v>
      </c>
      <c r="BF255" s="11">
        <v>0.96250000000000002</v>
      </c>
      <c r="BG255" s="11">
        <v>0.96250000000000002</v>
      </c>
      <c r="BH255" s="11">
        <v>0.96250000000000002</v>
      </c>
      <c r="BI255" s="11">
        <v>0.96250000000000002</v>
      </c>
      <c r="BJ255" s="11">
        <v>0.96250000000000002</v>
      </c>
      <c r="BK255" s="11">
        <v>0.96250000000000002</v>
      </c>
      <c r="BL255" s="11">
        <v>0.96250000000000002</v>
      </c>
      <c r="BM255" s="11">
        <v>0.96250000000000002</v>
      </c>
      <c r="BN255" s="11">
        <v>0.96250000000000002</v>
      </c>
      <c r="BO255" s="11">
        <v>0.96250000000000002</v>
      </c>
      <c r="BP255" s="11">
        <v>0.96250000000000002</v>
      </c>
      <c r="BQ255" s="11">
        <v>0.96250000000000002</v>
      </c>
      <c r="BR255" s="11">
        <v>0.96250000000000002</v>
      </c>
      <c r="BS255" s="11">
        <v>0.96250000000000002</v>
      </c>
      <c r="BT255" s="11">
        <v>0.96250000000000002</v>
      </c>
      <c r="BU255" s="11">
        <v>0.96250000000000002</v>
      </c>
      <c r="BV255" s="11">
        <v>0.96250000000000002</v>
      </c>
      <c r="BW255" s="11">
        <v>0.96250000000000002</v>
      </c>
      <c r="BX255" s="11">
        <v>0.96250000000000002</v>
      </c>
      <c r="BY255" s="11">
        <v>0.96250000000000002</v>
      </c>
      <c r="BZ255" s="11">
        <v>0.96250000000000002</v>
      </c>
      <c r="CA255" s="11">
        <v>0.96250000000000002</v>
      </c>
      <c r="CB255" s="11">
        <v>0.96250000000000002</v>
      </c>
      <c r="CC255" s="11">
        <v>0.96250000000000002</v>
      </c>
      <c r="CD255" s="11">
        <v>0.96250000000000002</v>
      </c>
      <c r="CE255" s="11">
        <v>0.96250000000000002</v>
      </c>
      <c r="CF255" s="11">
        <v>0.96250000000000002</v>
      </c>
      <c r="CG255" s="11">
        <v>0.96250000000000002</v>
      </c>
      <c r="CH255" s="11">
        <v>0.96250000000000002</v>
      </c>
      <c r="CI255" s="11">
        <v>0.96250000000000002</v>
      </c>
      <c r="CJ255" s="11">
        <v>0.96250000000000002</v>
      </c>
      <c r="CK255" s="11">
        <v>0.96250000000000002</v>
      </c>
      <c r="CL255" s="11">
        <v>0.96250000000000002</v>
      </c>
      <c r="CM255" s="11">
        <v>0.96250000000000002</v>
      </c>
      <c r="CN255" s="11">
        <v>0.96250000000000002</v>
      </c>
      <c r="CO255" s="11">
        <v>0.96250000000000002</v>
      </c>
      <c r="CP255" s="11">
        <v>0.96250000000000002</v>
      </c>
      <c r="CQ255" s="11">
        <v>0.96250000000000002</v>
      </c>
      <c r="CR255" s="11">
        <v>0.96250000000000002</v>
      </c>
      <c r="CS255" s="11">
        <v>0.96250000000000002</v>
      </c>
      <c r="CT255" s="11">
        <v>0.96250000000000002</v>
      </c>
      <c r="CU255" s="11">
        <v>0.96250000000000002</v>
      </c>
      <c r="CV255" s="11">
        <v>0.96250000000000002</v>
      </c>
      <c r="CW255" s="11">
        <v>0.96250000000000002</v>
      </c>
      <c r="CX255" s="11">
        <v>0.96250000000000002</v>
      </c>
      <c r="CY255" s="11">
        <v>0.96250000000000002</v>
      </c>
      <c r="CZ255" s="11">
        <v>0.96250000000000002</v>
      </c>
      <c r="DA255" s="11">
        <v>0.96250000000000002</v>
      </c>
      <c r="DB255" s="11">
        <v>0.96250000000000002</v>
      </c>
    </row>
    <row r="256" spans="1:106" x14ac:dyDescent="0.25">
      <c r="A256" s="102">
        <v>45</v>
      </c>
      <c r="B256" s="11">
        <v>1</v>
      </c>
      <c r="C256" s="11">
        <v>0.98529999999999995</v>
      </c>
      <c r="D256" s="11">
        <v>0.98150000000000004</v>
      </c>
      <c r="E256" s="11">
        <v>0.97809999999999997</v>
      </c>
      <c r="F256" s="11">
        <v>0.97529999999999994</v>
      </c>
      <c r="G256" s="11">
        <v>0.97340000000000004</v>
      </c>
      <c r="H256" s="11">
        <v>0.97199999999999998</v>
      </c>
      <c r="I256" s="11">
        <v>0.97050000000000003</v>
      </c>
      <c r="J256" s="11">
        <v>0.96899999999999997</v>
      </c>
      <c r="K256" s="11">
        <v>0.96760000000000002</v>
      </c>
      <c r="L256" s="11">
        <v>0.96630000000000005</v>
      </c>
      <c r="M256" s="11">
        <v>0.96519999999999995</v>
      </c>
      <c r="N256" s="11">
        <v>0.96419999999999995</v>
      </c>
      <c r="O256" s="11">
        <v>0.96340000000000003</v>
      </c>
      <c r="P256" s="11">
        <v>0.96279999999999999</v>
      </c>
      <c r="Q256" s="11">
        <v>0.96250000000000002</v>
      </c>
      <c r="R256" s="11">
        <v>0.96250000000000002</v>
      </c>
      <c r="S256" s="11">
        <v>0.96250000000000002</v>
      </c>
      <c r="T256" s="11">
        <v>0.96250000000000002</v>
      </c>
      <c r="U256" s="11">
        <v>0.96250000000000002</v>
      </c>
      <c r="V256" s="11">
        <v>0.96250000000000002</v>
      </c>
      <c r="W256" s="11">
        <v>0.96250000000000002</v>
      </c>
      <c r="X256" s="11">
        <v>0.96250000000000002</v>
      </c>
      <c r="Y256" s="11">
        <v>0.96250000000000002</v>
      </c>
      <c r="Z256" s="11">
        <v>0.96250000000000002</v>
      </c>
      <c r="AA256" s="11">
        <v>0.96250000000000002</v>
      </c>
      <c r="AB256" s="11">
        <v>0.96250000000000002</v>
      </c>
      <c r="AC256" s="11">
        <v>0.96250000000000002</v>
      </c>
      <c r="AD256" s="11">
        <v>0.96250000000000002</v>
      </c>
      <c r="AE256" s="11">
        <v>0.96250000000000002</v>
      </c>
      <c r="AF256" s="11">
        <v>0.96250000000000002</v>
      </c>
      <c r="AG256" s="11">
        <v>0.96250000000000002</v>
      </c>
      <c r="AH256" s="11">
        <v>0.96250000000000002</v>
      </c>
      <c r="AI256" s="11">
        <v>0.96250000000000002</v>
      </c>
      <c r="AJ256" s="11">
        <v>0.96250000000000002</v>
      </c>
      <c r="AK256" s="11">
        <v>0.96250000000000002</v>
      </c>
      <c r="AL256" s="11">
        <v>0.96250000000000002</v>
      </c>
      <c r="AM256" s="11">
        <v>0.96250000000000002</v>
      </c>
      <c r="AN256" s="11">
        <v>0.96250000000000002</v>
      </c>
      <c r="AO256" s="11">
        <v>0.96250000000000002</v>
      </c>
      <c r="AP256" s="11">
        <v>0.96250000000000002</v>
      </c>
      <c r="AQ256" s="11">
        <v>0.96250000000000002</v>
      </c>
      <c r="AR256" s="11">
        <v>0.96250000000000002</v>
      </c>
      <c r="AS256" s="11">
        <v>0.96250000000000002</v>
      </c>
      <c r="AT256" s="11">
        <v>0.96250000000000002</v>
      </c>
      <c r="AU256" s="11">
        <v>0.96250000000000002</v>
      </c>
      <c r="AV256" s="11">
        <v>0.96250000000000002</v>
      </c>
      <c r="AW256" s="11">
        <v>0.96250000000000002</v>
      </c>
      <c r="AX256" s="11">
        <v>0.96250000000000002</v>
      </c>
      <c r="AY256" s="11">
        <v>0.96250000000000002</v>
      </c>
      <c r="AZ256" s="11">
        <v>0.96250000000000002</v>
      </c>
      <c r="BA256" s="11">
        <v>0.96250000000000002</v>
      </c>
      <c r="BB256" s="11">
        <v>0.96250000000000002</v>
      </c>
      <c r="BC256" s="11">
        <v>0.96250000000000002</v>
      </c>
      <c r="BD256" s="11">
        <v>0.96250000000000002</v>
      </c>
      <c r="BE256" s="11">
        <v>0.96250000000000002</v>
      </c>
      <c r="BF256" s="11">
        <v>0.96250000000000002</v>
      </c>
      <c r="BG256" s="11">
        <v>0.96250000000000002</v>
      </c>
      <c r="BH256" s="11">
        <v>0.96250000000000002</v>
      </c>
      <c r="BI256" s="11">
        <v>0.96250000000000002</v>
      </c>
      <c r="BJ256" s="11">
        <v>0.96250000000000002</v>
      </c>
      <c r="BK256" s="11">
        <v>0.96250000000000002</v>
      </c>
      <c r="BL256" s="11">
        <v>0.96250000000000002</v>
      </c>
      <c r="BM256" s="11">
        <v>0.96250000000000002</v>
      </c>
      <c r="BN256" s="11">
        <v>0.96250000000000002</v>
      </c>
      <c r="BO256" s="11">
        <v>0.96250000000000002</v>
      </c>
      <c r="BP256" s="11">
        <v>0.96250000000000002</v>
      </c>
      <c r="BQ256" s="11">
        <v>0.96250000000000002</v>
      </c>
      <c r="BR256" s="11">
        <v>0.96250000000000002</v>
      </c>
      <c r="BS256" s="11">
        <v>0.96250000000000002</v>
      </c>
      <c r="BT256" s="11">
        <v>0.96250000000000002</v>
      </c>
      <c r="BU256" s="11">
        <v>0.96250000000000002</v>
      </c>
      <c r="BV256" s="11">
        <v>0.96250000000000002</v>
      </c>
      <c r="BW256" s="11">
        <v>0.96250000000000002</v>
      </c>
      <c r="BX256" s="11">
        <v>0.96250000000000002</v>
      </c>
      <c r="BY256" s="11">
        <v>0.96250000000000002</v>
      </c>
      <c r="BZ256" s="11">
        <v>0.96250000000000002</v>
      </c>
      <c r="CA256" s="11">
        <v>0.96250000000000002</v>
      </c>
      <c r="CB256" s="11">
        <v>0.96250000000000002</v>
      </c>
      <c r="CC256" s="11">
        <v>0.96250000000000002</v>
      </c>
      <c r="CD256" s="11">
        <v>0.96250000000000002</v>
      </c>
      <c r="CE256" s="11">
        <v>0.96250000000000002</v>
      </c>
      <c r="CF256" s="11">
        <v>0.96250000000000002</v>
      </c>
      <c r="CG256" s="11">
        <v>0.96250000000000002</v>
      </c>
      <c r="CH256" s="11">
        <v>0.96250000000000002</v>
      </c>
      <c r="CI256" s="11">
        <v>0.96250000000000002</v>
      </c>
      <c r="CJ256" s="11">
        <v>0.96250000000000002</v>
      </c>
      <c r="CK256" s="11">
        <v>0.96250000000000002</v>
      </c>
      <c r="CL256" s="11">
        <v>0.96250000000000002</v>
      </c>
      <c r="CM256" s="11">
        <v>0.96250000000000002</v>
      </c>
      <c r="CN256" s="11">
        <v>0.96250000000000002</v>
      </c>
      <c r="CO256" s="11">
        <v>0.96250000000000002</v>
      </c>
      <c r="CP256" s="11">
        <v>0.96250000000000002</v>
      </c>
      <c r="CQ256" s="11">
        <v>0.96250000000000002</v>
      </c>
      <c r="CR256" s="11">
        <v>0.96250000000000002</v>
      </c>
      <c r="CS256" s="11">
        <v>0.96250000000000002</v>
      </c>
      <c r="CT256" s="11">
        <v>0.96250000000000002</v>
      </c>
      <c r="CU256" s="11">
        <v>0.96250000000000002</v>
      </c>
      <c r="CV256" s="11">
        <v>0.96250000000000002</v>
      </c>
      <c r="CW256" s="11">
        <v>0.96250000000000002</v>
      </c>
      <c r="CX256" s="11">
        <v>0.96250000000000002</v>
      </c>
      <c r="CY256" s="11">
        <v>0.96250000000000002</v>
      </c>
      <c r="CZ256" s="11">
        <v>0.96250000000000002</v>
      </c>
      <c r="DA256" s="11">
        <v>0.96250000000000002</v>
      </c>
      <c r="DB256" s="11">
        <v>0.96250000000000002</v>
      </c>
    </row>
    <row r="257" spans="1:106" x14ac:dyDescent="0.25">
      <c r="A257" s="102">
        <v>46</v>
      </c>
      <c r="B257" s="11">
        <v>1</v>
      </c>
      <c r="C257" s="11">
        <v>0.98550000000000004</v>
      </c>
      <c r="D257" s="11">
        <v>0.98180000000000001</v>
      </c>
      <c r="E257" s="11">
        <v>0.97840000000000005</v>
      </c>
      <c r="F257" s="11">
        <v>0.97560000000000002</v>
      </c>
      <c r="G257" s="11">
        <v>0.97370000000000001</v>
      </c>
      <c r="H257" s="11">
        <v>0.97230000000000005</v>
      </c>
      <c r="I257" s="11">
        <v>0.97089999999999999</v>
      </c>
      <c r="J257" s="11">
        <v>0.96940000000000004</v>
      </c>
      <c r="K257" s="11">
        <v>0.96799999999999997</v>
      </c>
      <c r="L257" s="11">
        <v>0.9667</v>
      </c>
      <c r="M257" s="11">
        <v>0.96550000000000002</v>
      </c>
      <c r="N257" s="11">
        <v>0.96450000000000002</v>
      </c>
      <c r="O257" s="11">
        <v>0.9637</v>
      </c>
      <c r="P257" s="11">
        <v>0.96319999999999995</v>
      </c>
      <c r="Q257" s="11">
        <v>0.96289999999999998</v>
      </c>
      <c r="R257" s="11">
        <v>0.96289999999999998</v>
      </c>
      <c r="S257" s="11">
        <v>0.96289999999999998</v>
      </c>
      <c r="T257" s="11">
        <v>0.96289999999999998</v>
      </c>
      <c r="U257" s="11">
        <v>0.96289999999999998</v>
      </c>
      <c r="V257" s="11">
        <v>0.96289999999999998</v>
      </c>
      <c r="W257" s="11">
        <v>0.96289999999999998</v>
      </c>
      <c r="X257" s="11">
        <v>0.96289999999999998</v>
      </c>
      <c r="Y257" s="11">
        <v>0.96289999999999998</v>
      </c>
      <c r="Z257" s="11">
        <v>0.96289999999999998</v>
      </c>
      <c r="AA257" s="11">
        <v>0.96289999999999998</v>
      </c>
      <c r="AB257" s="11">
        <v>0.96289999999999998</v>
      </c>
      <c r="AC257" s="11">
        <v>0.96289999999999998</v>
      </c>
      <c r="AD257" s="11">
        <v>0.96289999999999998</v>
      </c>
      <c r="AE257" s="11">
        <v>0.96289999999999998</v>
      </c>
      <c r="AF257" s="11">
        <v>0.96289999999999998</v>
      </c>
      <c r="AG257" s="11">
        <v>0.96289999999999998</v>
      </c>
      <c r="AH257" s="11">
        <v>0.96289999999999998</v>
      </c>
      <c r="AI257" s="11">
        <v>0.96289999999999998</v>
      </c>
      <c r="AJ257" s="11">
        <v>0.96289999999999998</v>
      </c>
      <c r="AK257" s="11">
        <v>0.96289999999999998</v>
      </c>
      <c r="AL257" s="11">
        <v>0.96289999999999998</v>
      </c>
      <c r="AM257" s="11">
        <v>0.96289999999999998</v>
      </c>
      <c r="AN257" s="11">
        <v>0.96289999999999998</v>
      </c>
      <c r="AO257" s="11">
        <v>0.96289999999999998</v>
      </c>
      <c r="AP257" s="11">
        <v>0.96289999999999998</v>
      </c>
      <c r="AQ257" s="11">
        <v>0.96289999999999998</v>
      </c>
      <c r="AR257" s="11">
        <v>0.96289999999999998</v>
      </c>
      <c r="AS257" s="11">
        <v>0.96289999999999998</v>
      </c>
      <c r="AT257" s="11">
        <v>0.96289999999999998</v>
      </c>
      <c r="AU257" s="11">
        <v>0.96289999999999998</v>
      </c>
      <c r="AV257" s="11">
        <v>0.96289999999999998</v>
      </c>
      <c r="AW257" s="11">
        <v>0.96289999999999998</v>
      </c>
      <c r="AX257" s="11">
        <v>0.96289999999999998</v>
      </c>
      <c r="AY257" s="11">
        <v>0.96289999999999998</v>
      </c>
      <c r="AZ257" s="11">
        <v>0.96289999999999998</v>
      </c>
      <c r="BA257" s="11">
        <v>0.96289999999999998</v>
      </c>
      <c r="BB257" s="11">
        <v>0.96289999999999998</v>
      </c>
      <c r="BC257" s="11">
        <v>0.96289999999999998</v>
      </c>
      <c r="BD257" s="11">
        <v>0.96289999999999998</v>
      </c>
      <c r="BE257" s="11">
        <v>0.96289999999999998</v>
      </c>
      <c r="BF257" s="11">
        <v>0.96289999999999998</v>
      </c>
      <c r="BG257" s="11">
        <v>0.96289999999999998</v>
      </c>
      <c r="BH257" s="11">
        <v>0.96289999999999998</v>
      </c>
      <c r="BI257" s="11">
        <v>0.96289999999999998</v>
      </c>
      <c r="BJ257" s="11">
        <v>0.96289999999999998</v>
      </c>
      <c r="BK257" s="11">
        <v>0.96289999999999998</v>
      </c>
      <c r="BL257" s="11">
        <v>0.96289999999999998</v>
      </c>
      <c r="BM257" s="11">
        <v>0.96289999999999998</v>
      </c>
      <c r="BN257" s="11">
        <v>0.96289999999999998</v>
      </c>
      <c r="BO257" s="11">
        <v>0.96289999999999998</v>
      </c>
      <c r="BP257" s="11">
        <v>0.96289999999999998</v>
      </c>
      <c r="BQ257" s="11">
        <v>0.96289999999999998</v>
      </c>
      <c r="BR257" s="11">
        <v>0.96289999999999998</v>
      </c>
      <c r="BS257" s="11">
        <v>0.96289999999999998</v>
      </c>
      <c r="BT257" s="11">
        <v>0.96289999999999998</v>
      </c>
      <c r="BU257" s="11">
        <v>0.96289999999999998</v>
      </c>
      <c r="BV257" s="11">
        <v>0.96289999999999998</v>
      </c>
      <c r="BW257" s="11">
        <v>0.96289999999999998</v>
      </c>
      <c r="BX257" s="11">
        <v>0.96289999999999998</v>
      </c>
      <c r="BY257" s="11">
        <v>0.96289999999999998</v>
      </c>
      <c r="BZ257" s="11">
        <v>0.96289999999999998</v>
      </c>
      <c r="CA257" s="11">
        <v>0.96289999999999998</v>
      </c>
      <c r="CB257" s="11">
        <v>0.96289999999999998</v>
      </c>
      <c r="CC257" s="11">
        <v>0.96289999999999998</v>
      </c>
      <c r="CD257" s="11">
        <v>0.96289999999999998</v>
      </c>
      <c r="CE257" s="11">
        <v>0.96289999999999998</v>
      </c>
      <c r="CF257" s="11">
        <v>0.96289999999999998</v>
      </c>
      <c r="CG257" s="11">
        <v>0.96289999999999998</v>
      </c>
      <c r="CH257" s="11">
        <v>0.96289999999999998</v>
      </c>
      <c r="CI257" s="11">
        <v>0.96289999999999998</v>
      </c>
      <c r="CJ257" s="11">
        <v>0.96289999999999998</v>
      </c>
      <c r="CK257" s="11">
        <v>0.96289999999999998</v>
      </c>
      <c r="CL257" s="11">
        <v>0.96289999999999998</v>
      </c>
      <c r="CM257" s="11">
        <v>0.96289999999999998</v>
      </c>
      <c r="CN257" s="11">
        <v>0.96289999999999998</v>
      </c>
      <c r="CO257" s="11">
        <v>0.96289999999999998</v>
      </c>
      <c r="CP257" s="11">
        <v>0.96289999999999998</v>
      </c>
      <c r="CQ257" s="11">
        <v>0.96289999999999998</v>
      </c>
      <c r="CR257" s="11">
        <v>0.96289999999999998</v>
      </c>
      <c r="CS257" s="11">
        <v>0.96289999999999998</v>
      </c>
      <c r="CT257" s="11">
        <v>0.96289999999999998</v>
      </c>
      <c r="CU257" s="11">
        <v>0.96289999999999998</v>
      </c>
      <c r="CV257" s="11">
        <v>0.96289999999999998</v>
      </c>
      <c r="CW257" s="11">
        <v>0.96289999999999998</v>
      </c>
      <c r="CX257" s="11">
        <v>0.96289999999999998</v>
      </c>
      <c r="CY257" s="11">
        <v>0.96289999999999998</v>
      </c>
      <c r="CZ257" s="11">
        <v>0.96289999999999998</v>
      </c>
      <c r="DA257" s="11">
        <v>0.96289999999999998</v>
      </c>
      <c r="DB257" s="11">
        <v>0.96289999999999998</v>
      </c>
    </row>
    <row r="258" spans="1:106" x14ac:dyDescent="0.25">
      <c r="A258" s="102">
        <v>47</v>
      </c>
      <c r="B258" s="11">
        <v>1</v>
      </c>
      <c r="C258" s="11">
        <v>0.98570000000000002</v>
      </c>
      <c r="D258" s="11">
        <v>0.98199999999999998</v>
      </c>
      <c r="E258" s="11">
        <v>0.97870000000000001</v>
      </c>
      <c r="F258" s="11">
        <v>0.97589999999999999</v>
      </c>
      <c r="G258" s="11">
        <v>0.97409999999999997</v>
      </c>
      <c r="H258" s="11">
        <v>0.97270000000000001</v>
      </c>
      <c r="I258" s="11">
        <v>0.97130000000000005</v>
      </c>
      <c r="J258" s="11">
        <v>0.9698</v>
      </c>
      <c r="K258" s="11">
        <v>0.96850000000000003</v>
      </c>
      <c r="L258" s="11">
        <v>0.96719999999999995</v>
      </c>
      <c r="M258" s="11">
        <v>0.96599999999999997</v>
      </c>
      <c r="N258" s="11">
        <v>0.96489999999999998</v>
      </c>
      <c r="O258" s="11">
        <v>0.96409999999999996</v>
      </c>
      <c r="P258" s="11">
        <v>0.96350000000000002</v>
      </c>
      <c r="Q258" s="11">
        <v>0.96319999999999995</v>
      </c>
      <c r="R258" s="11">
        <v>0.96319999999999995</v>
      </c>
      <c r="S258" s="11">
        <v>0.96319999999999995</v>
      </c>
      <c r="T258" s="11">
        <v>0.96319999999999995</v>
      </c>
      <c r="U258" s="11">
        <v>0.96319999999999995</v>
      </c>
      <c r="V258" s="11">
        <v>0.96319999999999995</v>
      </c>
      <c r="W258" s="11">
        <v>0.96319999999999995</v>
      </c>
      <c r="X258" s="11">
        <v>0.96319999999999995</v>
      </c>
      <c r="Y258" s="11">
        <v>0.96319999999999995</v>
      </c>
      <c r="Z258" s="11">
        <v>0.96319999999999995</v>
      </c>
      <c r="AA258" s="11">
        <v>0.96319999999999995</v>
      </c>
      <c r="AB258" s="11">
        <v>0.96319999999999995</v>
      </c>
      <c r="AC258" s="11">
        <v>0.96319999999999995</v>
      </c>
      <c r="AD258" s="11">
        <v>0.96319999999999995</v>
      </c>
      <c r="AE258" s="11">
        <v>0.96319999999999995</v>
      </c>
      <c r="AF258" s="11">
        <v>0.96319999999999995</v>
      </c>
      <c r="AG258" s="11">
        <v>0.96319999999999995</v>
      </c>
      <c r="AH258" s="11">
        <v>0.96319999999999995</v>
      </c>
      <c r="AI258" s="11">
        <v>0.96319999999999995</v>
      </c>
      <c r="AJ258" s="11">
        <v>0.96319999999999995</v>
      </c>
      <c r="AK258" s="11">
        <v>0.96319999999999995</v>
      </c>
      <c r="AL258" s="11">
        <v>0.96319999999999995</v>
      </c>
      <c r="AM258" s="11">
        <v>0.96319999999999995</v>
      </c>
      <c r="AN258" s="11">
        <v>0.96319999999999995</v>
      </c>
      <c r="AO258" s="11">
        <v>0.96319999999999995</v>
      </c>
      <c r="AP258" s="11">
        <v>0.96319999999999995</v>
      </c>
      <c r="AQ258" s="11">
        <v>0.96319999999999995</v>
      </c>
      <c r="AR258" s="11">
        <v>0.96319999999999995</v>
      </c>
      <c r="AS258" s="11">
        <v>0.96319999999999995</v>
      </c>
      <c r="AT258" s="11">
        <v>0.96319999999999995</v>
      </c>
      <c r="AU258" s="11">
        <v>0.96319999999999995</v>
      </c>
      <c r="AV258" s="11">
        <v>0.96319999999999995</v>
      </c>
      <c r="AW258" s="11">
        <v>0.96319999999999995</v>
      </c>
      <c r="AX258" s="11">
        <v>0.96319999999999995</v>
      </c>
      <c r="AY258" s="11">
        <v>0.96319999999999995</v>
      </c>
      <c r="AZ258" s="11">
        <v>0.96319999999999995</v>
      </c>
      <c r="BA258" s="11">
        <v>0.96319999999999995</v>
      </c>
      <c r="BB258" s="11">
        <v>0.96319999999999995</v>
      </c>
      <c r="BC258" s="11">
        <v>0.96319999999999995</v>
      </c>
      <c r="BD258" s="11">
        <v>0.96319999999999995</v>
      </c>
      <c r="BE258" s="11">
        <v>0.96319999999999995</v>
      </c>
      <c r="BF258" s="11">
        <v>0.96319999999999995</v>
      </c>
      <c r="BG258" s="11">
        <v>0.96319999999999995</v>
      </c>
      <c r="BH258" s="11">
        <v>0.96319999999999995</v>
      </c>
      <c r="BI258" s="11">
        <v>0.96319999999999995</v>
      </c>
      <c r="BJ258" s="11">
        <v>0.96319999999999995</v>
      </c>
      <c r="BK258" s="11">
        <v>0.96319999999999995</v>
      </c>
      <c r="BL258" s="11">
        <v>0.96319999999999995</v>
      </c>
      <c r="BM258" s="11">
        <v>0.96319999999999995</v>
      </c>
      <c r="BN258" s="11">
        <v>0.96319999999999995</v>
      </c>
      <c r="BO258" s="11">
        <v>0.96319999999999995</v>
      </c>
      <c r="BP258" s="11">
        <v>0.96319999999999995</v>
      </c>
      <c r="BQ258" s="11">
        <v>0.96319999999999995</v>
      </c>
      <c r="BR258" s="11">
        <v>0.96319999999999995</v>
      </c>
      <c r="BS258" s="11">
        <v>0.96319999999999995</v>
      </c>
      <c r="BT258" s="11">
        <v>0.96319999999999995</v>
      </c>
      <c r="BU258" s="11">
        <v>0.96319999999999995</v>
      </c>
      <c r="BV258" s="11">
        <v>0.96319999999999995</v>
      </c>
      <c r="BW258" s="11">
        <v>0.96319999999999995</v>
      </c>
      <c r="BX258" s="11">
        <v>0.96319999999999995</v>
      </c>
      <c r="BY258" s="11">
        <v>0.96319999999999995</v>
      </c>
      <c r="BZ258" s="11">
        <v>0.96319999999999995</v>
      </c>
      <c r="CA258" s="11">
        <v>0.96319999999999995</v>
      </c>
      <c r="CB258" s="11">
        <v>0.96319999999999995</v>
      </c>
      <c r="CC258" s="11">
        <v>0.96319999999999995</v>
      </c>
      <c r="CD258" s="11">
        <v>0.96319999999999995</v>
      </c>
      <c r="CE258" s="11">
        <v>0.96319999999999995</v>
      </c>
      <c r="CF258" s="11">
        <v>0.96319999999999995</v>
      </c>
      <c r="CG258" s="11">
        <v>0.96319999999999995</v>
      </c>
      <c r="CH258" s="11">
        <v>0.96319999999999995</v>
      </c>
      <c r="CI258" s="11">
        <v>0.96319999999999995</v>
      </c>
      <c r="CJ258" s="11">
        <v>0.96319999999999995</v>
      </c>
      <c r="CK258" s="11">
        <v>0.96319999999999995</v>
      </c>
      <c r="CL258" s="11">
        <v>0.96319999999999995</v>
      </c>
      <c r="CM258" s="11">
        <v>0.96319999999999995</v>
      </c>
      <c r="CN258" s="11">
        <v>0.96319999999999995</v>
      </c>
      <c r="CO258" s="11">
        <v>0.96319999999999995</v>
      </c>
      <c r="CP258" s="11">
        <v>0.96319999999999995</v>
      </c>
      <c r="CQ258" s="11">
        <v>0.96319999999999995</v>
      </c>
      <c r="CR258" s="11">
        <v>0.96319999999999995</v>
      </c>
      <c r="CS258" s="11">
        <v>0.96319999999999995</v>
      </c>
      <c r="CT258" s="11">
        <v>0.96319999999999995</v>
      </c>
      <c r="CU258" s="11">
        <v>0.96319999999999995</v>
      </c>
      <c r="CV258" s="11">
        <v>0.96319999999999995</v>
      </c>
      <c r="CW258" s="11">
        <v>0.96319999999999995</v>
      </c>
      <c r="CX258" s="11">
        <v>0.96319999999999995</v>
      </c>
      <c r="CY258" s="11">
        <v>0.96319999999999995</v>
      </c>
      <c r="CZ258" s="11">
        <v>0.96319999999999995</v>
      </c>
      <c r="DA258" s="11">
        <v>0.96319999999999995</v>
      </c>
      <c r="DB258" s="11">
        <v>0.96319999999999995</v>
      </c>
    </row>
    <row r="259" spans="1:106" x14ac:dyDescent="0.25">
      <c r="A259" s="102">
        <v>48</v>
      </c>
      <c r="B259" s="11">
        <v>1</v>
      </c>
      <c r="C259" s="11">
        <v>0.9859</v>
      </c>
      <c r="D259" s="11">
        <v>0.98219999999999996</v>
      </c>
      <c r="E259" s="11">
        <v>0.97889999999999999</v>
      </c>
      <c r="F259" s="11">
        <v>0.97619999999999996</v>
      </c>
      <c r="G259" s="11">
        <v>0.97440000000000004</v>
      </c>
      <c r="H259" s="11">
        <v>0.97299999999999998</v>
      </c>
      <c r="I259" s="11">
        <v>0.97160000000000002</v>
      </c>
      <c r="J259" s="11">
        <v>0.97019999999999995</v>
      </c>
      <c r="K259" s="11">
        <v>0.96889999999999998</v>
      </c>
      <c r="L259" s="11">
        <v>0.96760000000000002</v>
      </c>
      <c r="M259" s="11">
        <v>0.96640000000000004</v>
      </c>
      <c r="N259" s="11">
        <v>0.96540000000000004</v>
      </c>
      <c r="O259" s="11">
        <v>0.96450000000000002</v>
      </c>
      <c r="P259" s="11">
        <v>0.96389999999999998</v>
      </c>
      <c r="Q259" s="11">
        <v>0.96360000000000001</v>
      </c>
      <c r="R259" s="11">
        <v>0.96360000000000001</v>
      </c>
      <c r="S259" s="11">
        <v>0.96360000000000001</v>
      </c>
      <c r="T259" s="11">
        <v>0.96360000000000001</v>
      </c>
      <c r="U259" s="11">
        <v>0.96360000000000001</v>
      </c>
      <c r="V259" s="11">
        <v>0.96360000000000001</v>
      </c>
      <c r="W259" s="11">
        <v>0.96360000000000001</v>
      </c>
      <c r="X259" s="11">
        <v>0.96360000000000001</v>
      </c>
      <c r="Y259" s="11">
        <v>0.96360000000000001</v>
      </c>
      <c r="Z259" s="11">
        <v>0.96360000000000001</v>
      </c>
      <c r="AA259" s="11">
        <v>0.96360000000000001</v>
      </c>
      <c r="AB259" s="11">
        <v>0.96360000000000001</v>
      </c>
      <c r="AC259" s="11">
        <v>0.96360000000000001</v>
      </c>
      <c r="AD259" s="11">
        <v>0.96360000000000001</v>
      </c>
      <c r="AE259" s="11">
        <v>0.96360000000000001</v>
      </c>
      <c r="AF259" s="11">
        <v>0.96360000000000001</v>
      </c>
      <c r="AG259" s="11">
        <v>0.96360000000000001</v>
      </c>
      <c r="AH259" s="11">
        <v>0.96360000000000001</v>
      </c>
      <c r="AI259" s="11">
        <v>0.96360000000000001</v>
      </c>
      <c r="AJ259" s="11">
        <v>0.96360000000000001</v>
      </c>
      <c r="AK259" s="11">
        <v>0.96360000000000001</v>
      </c>
      <c r="AL259" s="11">
        <v>0.96360000000000001</v>
      </c>
      <c r="AM259" s="11">
        <v>0.96360000000000001</v>
      </c>
      <c r="AN259" s="11">
        <v>0.96360000000000001</v>
      </c>
      <c r="AO259" s="11">
        <v>0.96360000000000001</v>
      </c>
      <c r="AP259" s="11">
        <v>0.96360000000000001</v>
      </c>
      <c r="AQ259" s="11">
        <v>0.96360000000000001</v>
      </c>
      <c r="AR259" s="11">
        <v>0.96360000000000001</v>
      </c>
      <c r="AS259" s="11">
        <v>0.96360000000000001</v>
      </c>
      <c r="AT259" s="11">
        <v>0.96360000000000001</v>
      </c>
      <c r="AU259" s="11">
        <v>0.96360000000000001</v>
      </c>
      <c r="AV259" s="11">
        <v>0.96360000000000001</v>
      </c>
      <c r="AW259" s="11">
        <v>0.96360000000000001</v>
      </c>
      <c r="AX259" s="11">
        <v>0.96360000000000001</v>
      </c>
      <c r="AY259" s="11">
        <v>0.96360000000000001</v>
      </c>
      <c r="AZ259" s="11">
        <v>0.96360000000000001</v>
      </c>
      <c r="BA259" s="11">
        <v>0.96360000000000001</v>
      </c>
      <c r="BB259" s="11">
        <v>0.96360000000000001</v>
      </c>
      <c r="BC259" s="11">
        <v>0.96360000000000001</v>
      </c>
      <c r="BD259" s="11">
        <v>0.96360000000000001</v>
      </c>
      <c r="BE259" s="11">
        <v>0.96360000000000001</v>
      </c>
      <c r="BF259" s="11">
        <v>0.96360000000000001</v>
      </c>
      <c r="BG259" s="11">
        <v>0.96360000000000001</v>
      </c>
      <c r="BH259" s="11">
        <v>0.96360000000000001</v>
      </c>
      <c r="BI259" s="11">
        <v>0.96360000000000001</v>
      </c>
      <c r="BJ259" s="11">
        <v>0.96360000000000001</v>
      </c>
      <c r="BK259" s="11">
        <v>0.96360000000000001</v>
      </c>
      <c r="BL259" s="11">
        <v>0.96360000000000001</v>
      </c>
      <c r="BM259" s="11">
        <v>0.96360000000000001</v>
      </c>
      <c r="BN259" s="11">
        <v>0.96360000000000001</v>
      </c>
      <c r="BO259" s="11">
        <v>0.96360000000000001</v>
      </c>
      <c r="BP259" s="11">
        <v>0.96360000000000001</v>
      </c>
      <c r="BQ259" s="11">
        <v>0.96360000000000001</v>
      </c>
      <c r="BR259" s="11">
        <v>0.96360000000000001</v>
      </c>
      <c r="BS259" s="11">
        <v>0.96360000000000001</v>
      </c>
      <c r="BT259" s="11">
        <v>0.96360000000000001</v>
      </c>
      <c r="BU259" s="11">
        <v>0.96360000000000001</v>
      </c>
      <c r="BV259" s="11">
        <v>0.96360000000000001</v>
      </c>
      <c r="BW259" s="11">
        <v>0.96360000000000001</v>
      </c>
      <c r="BX259" s="11">
        <v>0.96360000000000001</v>
      </c>
      <c r="BY259" s="11">
        <v>0.96360000000000001</v>
      </c>
      <c r="BZ259" s="11">
        <v>0.96360000000000001</v>
      </c>
      <c r="CA259" s="11">
        <v>0.96360000000000001</v>
      </c>
      <c r="CB259" s="11">
        <v>0.96360000000000001</v>
      </c>
      <c r="CC259" s="11">
        <v>0.96360000000000001</v>
      </c>
      <c r="CD259" s="11">
        <v>0.96360000000000001</v>
      </c>
      <c r="CE259" s="11">
        <v>0.96360000000000001</v>
      </c>
      <c r="CF259" s="11">
        <v>0.96360000000000001</v>
      </c>
      <c r="CG259" s="11">
        <v>0.96360000000000001</v>
      </c>
      <c r="CH259" s="11">
        <v>0.96360000000000001</v>
      </c>
      <c r="CI259" s="11">
        <v>0.96360000000000001</v>
      </c>
      <c r="CJ259" s="11">
        <v>0.96360000000000001</v>
      </c>
      <c r="CK259" s="11">
        <v>0.96360000000000001</v>
      </c>
      <c r="CL259" s="11">
        <v>0.96360000000000001</v>
      </c>
      <c r="CM259" s="11">
        <v>0.96360000000000001</v>
      </c>
      <c r="CN259" s="11">
        <v>0.96360000000000001</v>
      </c>
      <c r="CO259" s="11">
        <v>0.96360000000000001</v>
      </c>
      <c r="CP259" s="11">
        <v>0.96360000000000001</v>
      </c>
      <c r="CQ259" s="11">
        <v>0.96360000000000001</v>
      </c>
      <c r="CR259" s="11">
        <v>0.96360000000000001</v>
      </c>
      <c r="CS259" s="11">
        <v>0.96360000000000001</v>
      </c>
      <c r="CT259" s="11">
        <v>0.96360000000000001</v>
      </c>
      <c r="CU259" s="11">
        <v>0.96360000000000001</v>
      </c>
      <c r="CV259" s="11">
        <v>0.96360000000000001</v>
      </c>
      <c r="CW259" s="11">
        <v>0.96360000000000001</v>
      </c>
      <c r="CX259" s="11">
        <v>0.96360000000000001</v>
      </c>
      <c r="CY259" s="11">
        <v>0.96360000000000001</v>
      </c>
      <c r="CZ259" s="11">
        <v>0.96360000000000001</v>
      </c>
      <c r="DA259" s="11">
        <v>0.96360000000000001</v>
      </c>
      <c r="DB259" s="11">
        <v>0.96360000000000001</v>
      </c>
    </row>
    <row r="260" spans="1:106" x14ac:dyDescent="0.25">
      <c r="A260" s="102">
        <v>49</v>
      </c>
      <c r="B260" s="11">
        <v>1</v>
      </c>
      <c r="C260" s="11">
        <v>0.98609999999999998</v>
      </c>
      <c r="D260" s="11">
        <v>0.98250000000000004</v>
      </c>
      <c r="E260" s="11">
        <v>0.97919999999999996</v>
      </c>
      <c r="F260" s="11">
        <v>0.97660000000000002</v>
      </c>
      <c r="G260" s="11">
        <v>0.97470000000000001</v>
      </c>
      <c r="H260" s="11">
        <v>0.97340000000000004</v>
      </c>
      <c r="I260" s="11">
        <v>0.97199999999999998</v>
      </c>
      <c r="J260" s="11">
        <v>0.97060000000000002</v>
      </c>
      <c r="K260" s="11">
        <v>0.96930000000000005</v>
      </c>
      <c r="L260" s="11">
        <v>0.96799999999999997</v>
      </c>
      <c r="M260" s="11">
        <v>0.96689999999999998</v>
      </c>
      <c r="N260" s="11">
        <v>0.96579999999999999</v>
      </c>
      <c r="O260" s="11">
        <v>0.96489999999999998</v>
      </c>
      <c r="P260" s="11">
        <v>0.96430000000000005</v>
      </c>
      <c r="Q260" s="11">
        <v>0.96389999999999998</v>
      </c>
      <c r="R260" s="11">
        <v>0.96389999999999998</v>
      </c>
      <c r="S260" s="11">
        <v>0.96389999999999998</v>
      </c>
      <c r="T260" s="11">
        <v>0.96389999999999998</v>
      </c>
      <c r="U260" s="11">
        <v>0.96389999999999998</v>
      </c>
      <c r="V260" s="11">
        <v>0.96389999999999998</v>
      </c>
      <c r="W260" s="11">
        <v>0.96389999999999998</v>
      </c>
      <c r="X260" s="11">
        <v>0.96389999999999998</v>
      </c>
      <c r="Y260" s="11">
        <v>0.96389999999999998</v>
      </c>
      <c r="Z260" s="11">
        <v>0.96389999999999998</v>
      </c>
      <c r="AA260" s="11">
        <v>0.96389999999999998</v>
      </c>
      <c r="AB260" s="11">
        <v>0.96389999999999998</v>
      </c>
      <c r="AC260" s="11">
        <v>0.96389999999999998</v>
      </c>
      <c r="AD260" s="11">
        <v>0.96389999999999998</v>
      </c>
      <c r="AE260" s="11">
        <v>0.96389999999999998</v>
      </c>
      <c r="AF260" s="11">
        <v>0.96389999999999998</v>
      </c>
      <c r="AG260" s="11">
        <v>0.96389999999999998</v>
      </c>
      <c r="AH260" s="11">
        <v>0.96389999999999998</v>
      </c>
      <c r="AI260" s="11">
        <v>0.96389999999999998</v>
      </c>
      <c r="AJ260" s="11">
        <v>0.96389999999999998</v>
      </c>
      <c r="AK260" s="11">
        <v>0.96389999999999998</v>
      </c>
      <c r="AL260" s="11">
        <v>0.96389999999999998</v>
      </c>
      <c r="AM260" s="11">
        <v>0.96389999999999998</v>
      </c>
      <c r="AN260" s="11">
        <v>0.96389999999999998</v>
      </c>
      <c r="AO260" s="11">
        <v>0.96389999999999998</v>
      </c>
      <c r="AP260" s="11">
        <v>0.96389999999999998</v>
      </c>
      <c r="AQ260" s="11">
        <v>0.96389999999999998</v>
      </c>
      <c r="AR260" s="11">
        <v>0.96389999999999998</v>
      </c>
      <c r="AS260" s="11">
        <v>0.96389999999999998</v>
      </c>
      <c r="AT260" s="11">
        <v>0.96389999999999998</v>
      </c>
      <c r="AU260" s="11">
        <v>0.96389999999999998</v>
      </c>
      <c r="AV260" s="11">
        <v>0.96389999999999998</v>
      </c>
      <c r="AW260" s="11">
        <v>0.96389999999999998</v>
      </c>
      <c r="AX260" s="11">
        <v>0.96389999999999998</v>
      </c>
      <c r="AY260" s="11">
        <v>0.96389999999999998</v>
      </c>
      <c r="AZ260" s="11">
        <v>0.96389999999999998</v>
      </c>
      <c r="BA260" s="11">
        <v>0.96389999999999998</v>
      </c>
      <c r="BB260" s="11">
        <v>0.96389999999999998</v>
      </c>
      <c r="BC260" s="11">
        <v>0.96389999999999998</v>
      </c>
      <c r="BD260" s="11">
        <v>0.96389999999999998</v>
      </c>
      <c r="BE260" s="11">
        <v>0.96389999999999998</v>
      </c>
      <c r="BF260" s="11">
        <v>0.96389999999999998</v>
      </c>
      <c r="BG260" s="11">
        <v>0.96389999999999998</v>
      </c>
      <c r="BH260" s="11">
        <v>0.96389999999999998</v>
      </c>
      <c r="BI260" s="11">
        <v>0.96389999999999998</v>
      </c>
      <c r="BJ260" s="11">
        <v>0.96389999999999998</v>
      </c>
      <c r="BK260" s="11">
        <v>0.96389999999999998</v>
      </c>
      <c r="BL260" s="11">
        <v>0.96389999999999998</v>
      </c>
      <c r="BM260" s="11">
        <v>0.96389999999999998</v>
      </c>
      <c r="BN260" s="11">
        <v>0.96389999999999998</v>
      </c>
      <c r="BO260" s="11">
        <v>0.96389999999999998</v>
      </c>
      <c r="BP260" s="11">
        <v>0.96389999999999998</v>
      </c>
      <c r="BQ260" s="11">
        <v>0.96389999999999998</v>
      </c>
      <c r="BR260" s="11">
        <v>0.96389999999999998</v>
      </c>
      <c r="BS260" s="11">
        <v>0.96389999999999998</v>
      </c>
      <c r="BT260" s="11">
        <v>0.96389999999999998</v>
      </c>
      <c r="BU260" s="11">
        <v>0.96389999999999998</v>
      </c>
      <c r="BV260" s="11">
        <v>0.96389999999999998</v>
      </c>
      <c r="BW260" s="11">
        <v>0.96389999999999998</v>
      </c>
      <c r="BX260" s="11">
        <v>0.96389999999999998</v>
      </c>
      <c r="BY260" s="11">
        <v>0.96389999999999998</v>
      </c>
      <c r="BZ260" s="11">
        <v>0.96389999999999998</v>
      </c>
      <c r="CA260" s="11">
        <v>0.96389999999999998</v>
      </c>
      <c r="CB260" s="11">
        <v>0.96389999999999998</v>
      </c>
      <c r="CC260" s="11">
        <v>0.96389999999999998</v>
      </c>
      <c r="CD260" s="11">
        <v>0.96389999999999998</v>
      </c>
      <c r="CE260" s="11">
        <v>0.96389999999999998</v>
      </c>
      <c r="CF260" s="11">
        <v>0.96389999999999998</v>
      </c>
      <c r="CG260" s="11">
        <v>0.96389999999999998</v>
      </c>
      <c r="CH260" s="11">
        <v>0.96389999999999998</v>
      </c>
      <c r="CI260" s="11">
        <v>0.96389999999999998</v>
      </c>
      <c r="CJ260" s="11">
        <v>0.96389999999999998</v>
      </c>
      <c r="CK260" s="11">
        <v>0.96389999999999998</v>
      </c>
      <c r="CL260" s="11">
        <v>0.96389999999999998</v>
      </c>
      <c r="CM260" s="11">
        <v>0.96389999999999998</v>
      </c>
      <c r="CN260" s="11">
        <v>0.96389999999999998</v>
      </c>
      <c r="CO260" s="11">
        <v>0.96389999999999998</v>
      </c>
      <c r="CP260" s="11">
        <v>0.96389999999999998</v>
      </c>
      <c r="CQ260" s="11">
        <v>0.96389999999999998</v>
      </c>
      <c r="CR260" s="11">
        <v>0.96389999999999998</v>
      </c>
      <c r="CS260" s="11">
        <v>0.96389999999999998</v>
      </c>
      <c r="CT260" s="11">
        <v>0.96389999999999998</v>
      </c>
      <c r="CU260" s="11">
        <v>0.96389999999999998</v>
      </c>
      <c r="CV260" s="11">
        <v>0.96389999999999998</v>
      </c>
      <c r="CW260" s="11">
        <v>0.96389999999999998</v>
      </c>
      <c r="CX260" s="11">
        <v>0.96389999999999998</v>
      </c>
      <c r="CY260" s="11">
        <v>0.96389999999999998</v>
      </c>
      <c r="CZ260" s="11">
        <v>0.96389999999999998</v>
      </c>
      <c r="DA260" s="11">
        <v>0.96389999999999998</v>
      </c>
      <c r="DB260" s="11">
        <v>0.96389999999999998</v>
      </c>
    </row>
    <row r="261" spans="1:106" x14ac:dyDescent="0.25">
      <c r="A261" s="102">
        <v>50</v>
      </c>
      <c r="B261" s="11">
        <v>1</v>
      </c>
      <c r="C261" s="11">
        <v>0.98629999999999995</v>
      </c>
      <c r="D261" s="11">
        <v>0.98280000000000001</v>
      </c>
      <c r="E261" s="11">
        <v>0.97950000000000004</v>
      </c>
      <c r="F261" s="11">
        <v>0.97689999999999999</v>
      </c>
      <c r="G261" s="11">
        <v>0.97509999999999997</v>
      </c>
      <c r="H261" s="11">
        <v>0.97370000000000001</v>
      </c>
      <c r="I261" s="11">
        <v>0.97240000000000004</v>
      </c>
      <c r="J261" s="11">
        <v>0.97099999999999997</v>
      </c>
      <c r="K261" s="11">
        <v>0.96970000000000001</v>
      </c>
      <c r="L261" s="11">
        <v>0.96850000000000003</v>
      </c>
      <c r="M261" s="11">
        <v>0.96730000000000005</v>
      </c>
      <c r="N261" s="11">
        <v>0.96630000000000005</v>
      </c>
      <c r="O261" s="11">
        <v>0.96540000000000004</v>
      </c>
      <c r="P261" s="11">
        <v>0.9647</v>
      </c>
      <c r="Q261" s="11">
        <v>0.96430000000000005</v>
      </c>
      <c r="R261" s="11">
        <v>0.96430000000000005</v>
      </c>
      <c r="S261" s="11">
        <v>0.96430000000000005</v>
      </c>
      <c r="T261" s="11">
        <v>0.96430000000000005</v>
      </c>
      <c r="U261" s="11">
        <v>0.96430000000000005</v>
      </c>
      <c r="V261" s="11">
        <v>0.96430000000000005</v>
      </c>
      <c r="W261" s="11">
        <v>0.96430000000000005</v>
      </c>
      <c r="X261" s="11">
        <v>0.96430000000000005</v>
      </c>
      <c r="Y261" s="11">
        <v>0.96430000000000005</v>
      </c>
      <c r="Z261" s="11">
        <v>0.96430000000000005</v>
      </c>
      <c r="AA261" s="11">
        <v>0.96430000000000005</v>
      </c>
      <c r="AB261" s="11">
        <v>0.96430000000000005</v>
      </c>
      <c r="AC261" s="11">
        <v>0.96430000000000005</v>
      </c>
      <c r="AD261" s="11">
        <v>0.96430000000000005</v>
      </c>
      <c r="AE261" s="11">
        <v>0.96430000000000005</v>
      </c>
      <c r="AF261" s="11">
        <v>0.96430000000000005</v>
      </c>
      <c r="AG261" s="11">
        <v>0.96430000000000005</v>
      </c>
      <c r="AH261" s="11">
        <v>0.96430000000000005</v>
      </c>
      <c r="AI261" s="11">
        <v>0.96430000000000005</v>
      </c>
      <c r="AJ261" s="11">
        <v>0.96430000000000005</v>
      </c>
      <c r="AK261" s="11">
        <v>0.96430000000000005</v>
      </c>
      <c r="AL261" s="11">
        <v>0.96430000000000005</v>
      </c>
      <c r="AM261" s="11">
        <v>0.96430000000000005</v>
      </c>
      <c r="AN261" s="11">
        <v>0.96430000000000005</v>
      </c>
      <c r="AO261" s="11">
        <v>0.96430000000000005</v>
      </c>
      <c r="AP261" s="11">
        <v>0.96430000000000005</v>
      </c>
      <c r="AQ261" s="11">
        <v>0.96430000000000005</v>
      </c>
      <c r="AR261" s="11">
        <v>0.96430000000000005</v>
      </c>
      <c r="AS261" s="11">
        <v>0.96430000000000005</v>
      </c>
      <c r="AT261" s="11">
        <v>0.96430000000000005</v>
      </c>
      <c r="AU261" s="11">
        <v>0.96430000000000005</v>
      </c>
      <c r="AV261" s="11">
        <v>0.96430000000000005</v>
      </c>
      <c r="AW261" s="11">
        <v>0.96430000000000005</v>
      </c>
      <c r="AX261" s="11">
        <v>0.96430000000000005</v>
      </c>
      <c r="AY261" s="11">
        <v>0.96430000000000005</v>
      </c>
      <c r="AZ261" s="11">
        <v>0.96430000000000005</v>
      </c>
      <c r="BA261" s="11">
        <v>0.96430000000000005</v>
      </c>
      <c r="BB261" s="11">
        <v>0.96430000000000005</v>
      </c>
      <c r="BC261" s="11">
        <v>0.96430000000000005</v>
      </c>
      <c r="BD261" s="11">
        <v>0.96430000000000005</v>
      </c>
      <c r="BE261" s="11">
        <v>0.96430000000000005</v>
      </c>
      <c r="BF261" s="11">
        <v>0.96430000000000005</v>
      </c>
      <c r="BG261" s="11">
        <v>0.96430000000000005</v>
      </c>
      <c r="BH261" s="11">
        <v>0.96430000000000005</v>
      </c>
      <c r="BI261" s="11">
        <v>0.96430000000000005</v>
      </c>
      <c r="BJ261" s="11">
        <v>0.96430000000000005</v>
      </c>
      <c r="BK261" s="11">
        <v>0.96430000000000005</v>
      </c>
      <c r="BL261" s="11">
        <v>0.96430000000000005</v>
      </c>
      <c r="BM261" s="11">
        <v>0.96430000000000005</v>
      </c>
      <c r="BN261" s="11">
        <v>0.96430000000000005</v>
      </c>
      <c r="BO261" s="11">
        <v>0.96430000000000005</v>
      </c>
      <c r="BP261" s="11">
        <v>0.96430000000000005</v>
      </c>
      <c r="BQ261" s="11">
        <v>0.96430000000000005</v>
      </c>
      <c r="BR261" s="11">
        <v>0.96430000000000005</v>
      </c>
      <c r="BS261" s="11">
        <v>0.96430000000000005</v>
      </c>
      <c r="BT261" s="11">
        <v>0.96430000000000005</v>
      </c>
      <c r="BU261" s="11">
        <v>0.96430000000000005</v>
      </c>
      <c r="BV261" s="11">
        <v>0.96430000000000005</v>
      </c>
      <c r="BW261" s="11">
        <v>0.96430000000000005</v>
      </c>
      <c r="BX261" s="11">
        <v>0.96430000000000005</v>
      </c>
      <c r="BY261" s="11">
        <v>0.96430000000000005</v>
      </c>
      <c r="BZ261" s="11">
        <v>0.96430000000000005</v>
      </c>
      <c r="CA261" s="11">
        <v>0.96430000000000005</v>
      </c>
      <c r="CB261" s="11">
        <v>0.96430000000000005</v>
      </c>
      <c r="CC261" s="11">
        <v>0.96430000000000005</v>
      </c>
      <c r="CD261" s="11">
        <v>0.96430000000000005</v>
      </c>
      <c r="CE261" s="11">
        <v>0.96430000000000005</v>
      </c>
      <c r="CF261" s="11">
        <v>0.96430000000000005</v>
      </c>
      <c r="CG261" s="11">
        <v>0.96430000000000005</v>
      </c>
      <c r="CH261" s="11">
        <v>0.96430000000000005</v>
      </c>
      <c r="CI261" s="11">
        <v>0.96430000000000005</v>
      </c>
      <c r="CJ261" s="11">
        <v>0.96430000000000005</v>
      </c>
      <c r="CK261" s="11">
        <v>0.96430000000000005</v>
      </c>
      <c r="CL261" s="11">
        <v>0.96430000000000005</v>
      </c>
      <c r="CM261" s="11">
        <v>0.96430000000000005</v>
      </c>
      <c r="CN261" s="11">
        <v>0.96430000000000005</v>
      </c>
      <c r="CO261" s="11">
        <v>0.96430000000000005</v>
      </c>
      <c r="CP261" s="11">
        <v>0.96430000000000005</v>
      </c>
      <c r="CQ261" s="11">
        <v>0.96430000000000005</v>
      </c>
      <c r="CR261" s="11">
        <v>0.96430000000000005</v>
      </c>
      <c r="CS261" s="11">
        <v>0.96430000000000005</v>
      </c>
      <c r="CT261" s="11">
        <v>0.96430000000000005</v>
      </c>
      <c r="CU261" s="11">
        <v>0.96430000000000005</v>
      </c>
      <c r="CV261" s="11">
        <v>0.96430000000000005</v>
      </c>
      <c r="CW261" s="11">
        <v>0.96430000000000005</v>
      </c>
      <c r="CX261" s="11">
        <v>0.96430000000000005</v>
      </c>
      <c r="CY261" s="11">
        <v>0.96430000000000005</v>
      </c>
      <c r="CZ261" s="11">
        <v>0.96430000000000005</v>
      </c>
      <c r="DA261" s="11">
        <v>0.96430000000000005</v>
      </c>
      <c r="DB261" s="11">
        <v>0.96430000000000005</v>
      </c>
    </row>
    <row r="262" spans="1:106" x14ac:dyDescent="0.25">
      <c r="A262" s="102">
        <v>51</v>
      </c>
      <c r="B262" s="11">
        <v>1</v>
      </c>
      <c r="C262" s="11">
        <v>0.98660000000000003</v>
      </c>
      <c r="D262" s="11">
        <v>0.98309999999999997</v>
      </c>
      <c r="E262" s="11">
        <v>0.98</v>
      </c>
      <c r="F262" s="11">
        <v>0.97740000000000005</v>
      </c>
      <c r="G262" s="11">
        <v>0.97560000000000002</v>
      </c>
      <c r="H262" s="11">
        <v>0.97419999999999995</v>
      </c>
      <c r="I262" s="11">
        <v>0.97289999999999999</v>
      </c>
      <c r="J262" s="11">
        <v>0.97160000000000002</v>
      </c>
      <c r="K262" s="11">
        <v>0.97030000000000005</v>
      </c>
      <c r="L262" s="11">
        <v>0.96899999999999997</v>
      </c>
      <c r="M262" s="11">
        <v>0.96789999999999998</v>
      </c>
      <c r="N262" s="11">
        <v>0.96689999999999998</v>
      </c>
      <c r="O262" s="11">
        <v>0.96599999999999997</v>
      </c>
      <c r="P262" s="11">
        <v>0.96540000000000004</v>
      </c>
      <c r="Q262" s="11">
        <v>0.96489999999999998</v>
      </c>
      <c r="R262" s="11">
        <v>0.96489999999999998</v>
      </c>
      <c r="S262" s="11">
        <v>0.96489999999999998</v>
      </c>
      <c r="T262" s="11">
        <v>0.96489999999999998</v>
      </c>
      <c r="U262" s="11">
        <v>0.96489999999999998</v>
      </c>
      <c r="V262" s="11">
        <v>0.96489999999999998</v>
      </c>
      <c r="W262" s="11">
        <v>0.96489999999999998</v>
      </c>
      <c r="X262" s="11">
        <v>0.96489999999999998</v>
      </c>
      <c r="Y262" s="11">
        <v>0.96489999999999998</v>
      </c>
      <c r="Z262" s="11">
        <v>0.96489999999999998</v>
      </c>
      <c r="AA262" s="11">
        <v>0.96489999999999998</v>
      </c>
      <c r="AB262" s="11">
        <v>0.96489999999999998</v>
      </c>
      <c r="AC262" s="11">
        <v>0.96489999999999998</v>
      </c>
      <c r="AD262" s="11">
        <v>0.96489999999999998</v>
      </c>
      <c r="AE262" s="11">
        <v>0.96489999999999998</v>
      </c>
      <c r="AF262" s="11">
        <v>0.96489999999999998</v>
      </c>
      <c r="AG262" s="11">
        <v>0.96489999999999998</v>
      </c>
      <c r="AH262" s="11">
        <v>0.96489999999999998</v>
      </c>
      <c r="AI262" s="11">
        <v>0.96489999999999998</v>
      </c>
      <c r="AJ262" s="11">
        <v>0.96489999999999998</v>
      </c>
      <c r="AK262" s="11">
        <v>0.96489999999999998</v>
      </c>
      <c r="AL262" s="11">
        <v>0.96489999999999998</v>
      </c>
      <c r="AM262" s="11">
        <v>0.96489999999999998</v>
      </c>
      <c r="AN262" s="11">
        <v>0.96489999999999998</v>
      </c>
      <c r="AO262" s="11">
        <v>0.96489999999999998</v>
      </c>
      <c r="AP262" s="11">
        <v>0.96489999999999998</v>
      </c>
      <c r="AQ262" s="11">
        <v>0.96489999999999998</v>
      </c>
      <c r="AR262" s="11">
        <v>0.96489999999999998</v>
      </c>
      <c r="AS262" s="11">
        <v>0.96489999999999998</v>
      </c>
      <c r="AT262" s="11">
        <v>0.96489999999999998</v>
      </c>
      <c r="AU262" s="11">
        <v>0.96489999999999998</v>
      </c>
      <c r="AV262" s="11">
        <v>0.96489999999999998</v>
      </c>
      <c r="AW262" s="11">
        <v>0.96489999999999998</v>
      </c>
      <c r="AX262" s="11">
        <v>0.96489999999999998</v>
      </c>
      <c r="AY262" s="11">
        <v>0.96489999999999998</v>
      </c>
      <c r="AZ262" s="11">
        <v>0.96489999999999998</v>
      </c>
      <c r="BA262" s="11">
        <v>0.96489999999999998</v>
      </c>
      <c r="BB262" s="11">
        <v>0.96489999999999998</v>
      </c>
      <c r="BC262" s="11">
        <v>0.96489999999999998</v>
      </c>
      <c r="BD262" s="11">
        <v>0.96489999999999998</v>
      </c>
      <c r="BE262" s="11">
        <v>0.96489999999999998</v>
      </c>
      <c r="BF262" s="11">
        <v>0.96489999999999998</v>
      </c>
      <c r="BG262" s="11">
        <v>0.96489999999999998</v>
      </c>
      <c r="BH262" s="11">
        <v>0.96489999999999998</v>
      </c>
      <c r="BI262" s="11">
        <v>0.96489999999999998</v>
      </c>
      <c r="BJ262" s="11">
        <v>0.96489999999999998</v>
      </c>
      <c r="BK262" s="11">
        <v>0.96489999999999998</v>
      </c>
      <c r="BL262" s="11">
        <v>0.96489999999999998</v>
      </c>
      <c r="BM262" s="11">
        <v>0.96489999999999998</v>
      </c>
      <c r="BN262" s="11">
        <v>0.96489999999999998</v>
      </c>
      <c r="BO262" s="11">
        <v>0.96489999999999998</v>
      </c>
      <c r="BP262" s="11">
        <v>0.96489999999999998</v>
      </c>
      <c r="BQ262" s="11">
        <v>0.96489999999999998</v>
      </c>
      <c r="BR262" s="11">
        <v>0.96489999999999998</v>
      </c>
      <c r="BS262" s="11">
        <v>0.96489999999999998</v>
      </c>
      <c r="BT262" s="11">
        <v>0.96489999999999998</v>
      </c>
      <c r="BU262" s="11">
        <v>0.96489999999999998</v>
      </c>
      <c r="BV262" s="11">
        <v>0.96489999999999998</v>
      </c>
      <c r="BW262" s="11">
        <v>0.96489999999999998</v>
      </c>
      <c r="BX262" s="11">
        <v>0.96489999999999998</v>
      </c>
      <c r="BY262" s="11">
        <v>0.96489999999999998</v>
      </c>
      <c r="BZ262" s="11">
        <v>0.96489999999999998</v>
      </c>
      <c r="CA262" s="11">
        <v>0.96489999999999998</v>
      </c>
      <c r="CB262" s="11">
        <v>0.96489999999999998</v>
      </c>
      <c r="CC262" s="11">
        <v>0.96489999999999998</v>
      </c>
      <c r="CD262" s="11">
        <v>0.96489999999999998</v>
      </c>
      <c r="CE262" s="11">
        <v>0.96489999999999998</v>
      </c>
      <c r="CF262" s="11">
        <v>0.96489999999999998</v>
      </c>
      <c r="CG262" s="11">
        <v>0.96489999999999998</v>
      </c>
      <c r="CH262" s="11">
        <v>0.96489999999999998</v>
      </c>
      <c r="CI262" s="11">
        <v>0.96489999999999998</v>
      </c>
      <c r="CJ262" s="11">
        <v>0.96489999999999998</v>
      </c>
      <c r="CK262" s="11">
        <v>0.96489999999999998</v>
      </c>
      <c r="CL262" s="11">
        <v>0.96489999999999998</v>
      </c>
      <c r="CM262" s="11">
        <v>0.96489999999999998</v>
      </c>
      <c r="CN262" s="11">
        <v>0.96489999999999998</v>
      </c>
      <c r="CO262" s="11">
        <v>0.96489999999999998</v>
      </c>
      <c r="CP262" s="11">
        <v>0.96489999999999998</v>
      </c>
      <c r="CQ262" s="11">
        <v>0.96489999999999998</v>
      </c>
      <c r="CR262" s="11">
        <v>0.96489999999999998</v>
      </c>
      <c r="CS262" s="11">
        <v>0.96489999999999998</v>
      </c>
      <c r="CT262" s="11">
        <v>0.96489999999999998</v>
      </c>
      <c r="CU262" s="11">
        <v>0.96489999999999998</v>
      </c>
      <c r="CV262" s="11">
        <v>0.96489999999999998</v>
      </c>
      <c r="CW262" s="11">
        <v>0.96489999999999998</v>
      </c>
      <c r="CX262" s="11">
        <v>0.96489999999999998</v>
      </c>
      <c r="CY262" s="11">
        <v>0.96489999999999998</v>
      </c>
      <c r="CZ262" s="11">
        <v>0.96489999999999998</v>
      </c>
      <c r="DA262" s="11">
        <v>0.96489999999999998</v>
      </c>
      <c r="DB262" s="11">
        <v>0.96489999999999998</v>
      </c>
    </row>
    <row r="263" spans="1:106" x14ac:dyDescent="0.25">
      <c r="A263" s="102">
        <v>52</v>
      </c>
      <c r="B263" s="11">
        <v>1</v>
      </c>
      <c r="C263" s="11">
        <v>0.9869</v>
      </c>
      <c r="D263" s="11">
        <v>0.98350000000000004</v>
      </c>
      <c r="E263" s="11">
        <v>0.98040000000000005</v>
      </c>
      <c r="F263" s="11">
        <v>0.9778</v>
      </c>
      <c r="G263" s="11">
        <v>0.97609999999999997</v>
      </c>
      <c r="H263" s="11">
        <v>0.9748</v>
      </c>
      <c r="I263" s="11">
        <v>0.97340000000000004</v>
      </c>
      <c r="J263" s="11">
        <v>0.97209999999999996</v>
      </c>
      <c r="K263" s="11">
        <v>0.9708</v>
      </c>
      <c r="L263" s="11">
        <v>0.96960000000000002</v>
      </c>
      <c r="M263" s="11">
        <v>0.96850000000000003</v>
      </c>
      <c r="N263" s="11">
        <v>0.96750000000000003</v>
      </c>
      <c r="O263" s="11">
        <v>0.96660000000000001</v>
      </c>
      <c r="P263" s="11">
        <v>0.96599999999999997</v>
      </c>
      <c r="Q263" s="11">
        <v>0.96550000000000002</v>
      </c>
      <c r="R263" s="11">
        <v>0.96550000000000002</v>
      </c>
      <c r="S263" s="11">
        <v>0.96550000000000002</v>
      </c>
      <c r="T263" s="11">
        <v>0.96550000000000002</v>
      </c>
      <c r="U263" s="11">
        <v>0.96550000000000002</v>
      </c>
      <c r="V263" s="11">
        <v>0.96550000000000002</v>
      </c>
      <c r="W263" s="11">
        <v>0.96550000000000002</v>
      </c>
      <c r="X263" s="11">
        <v>0.96550000000000002</v>
      </c>
      <c r="Y263" s="11">
        <v>0.96550000000000002</v>
      </c>
      <c r="Z263" s="11">
        <v>0.96550000000000002</v>
      </c>
      <c r="AA263" s="11">
        <v>0.96550000000000002</v>
      </c>
      <c r="AB263" s="11">
        <v>0.96550000000000002</v>
      </c>
      <c r="AC263" s="11">
        <v>0.96550000000000002</v>
      </c>
      <c r="AD263" s="11">
        <v>0.96550000000000002</v>
      </c>
      <c r="AE263" s="11">
        <v>0.96550000000000002</v>
      </c>
      <c r="AF263" s="11">
        <v>0.96550000000000002</v>
      </c>
      <c r="AG263" s="11">
        <v>0.96550000000000002</v>
      </c>
      <c r="AH263" s="11">
        <v>0.96550000000000002</v>
      </c>
      <c r="AI263" s="11">
        <v>0.96550000000000002</v>
      </c>
      <c r="AJ263" s="11">
        <v>0.96550000000000002</v>
      </c>
      <c r="AK263" s="11">
        <v>0.96550000000000002</v>
      </c>
      <c r="AL263" s="11">
        <v>0.96550000000000002</v>
      </c>
      <c r="AM263" s="11">
        <v>0.96550000000000002</v>
      </c>
      <c r="AN263" s="11">
        <v>0.96550000000000002</v>
      </c>
      <c r="AO263" s="11">
        <v>0.96550000000000002</v>
      </c>
      <c r="AP263" s="11">
        <v>0.96550000000000002</v>
      </c>
      <c r="AQ263" s="11">
        <v>0.96550000000000002</v>
      </c>
      <c r="AR263" s="11">
        <v>0.96550000000000002</v>
      </c>
      <c r="AS263" s="11">
        <v>0.96550000000000002</v>
      </c>
      <c r="AT263" s="11">
        <v>0.96550000000000002</v>
      </c>
      <c r="AU263" s="11">
        <v>0.96550000000000002</v>
      </c>
      <c r="AV263" s="11">
        <v>0.96550000000000002</v>
      </c>
      <c r="AW263" s="11">
        <v>0.96550000000000002</v>
      </c>
      <c r="AX263" s="11">
        <v>0.96550000000000002</v>
      </c>
      <c r="AY263" s="11">
        <v>0.96550000000000002</v>
      </c>
      <c r="AZ263" s="11">
        <v>0.96550000000000002</v>
      </c>
      <c r="BA263" s="11">
        <v>0.96550000000000002</v>
      </c>
      <c r="BB263" s="11">
        <v>0.96550000000000002</v>
      </c>
      <c r="BC263" s="11">
        <v>0.96550000000000002</v>
      </c>
      <c r="BD263" s="11">
        <v>0.96550000000000002</v>
      </c>
      <c r="BE263" s="11">
        <v>0.96550000000000002</v>
      </c>
      <c r="BF263" s="11">
        <v>0.96550000000000002</v>
      </c>
      <c r="BG263" s="11">
        <v>0.96550000000000002</v>
      </c>
      <c r="BH263" s="11">
        <v>0.96550000000000002</v>
      </c>
      <c r="BI263" s="11">
        <v>0.96550000000000002</v>
      </c>
      <c r="BJ263" s="11">
        <v>0.96550000000000002</v>
      </c>
      <c r="BK263" s="11">
        <v>0.96550000000000002</v>
      </c>
      <c r="BL263" s="11">
        <v>0.96550000000000002</v>
      </c>
      <c r="BM263" s="11">
        <v>0.96550000000000002</v>
      </c>
      <c r="BN263" s="11">
        <v>0.96550000000000002</v>
      </c>
      <c r="BO263" s="11">
        <v>0.96550000000000002</v>
      </c>
      <c r="BP263" s="11">
        <v>0.96550000000000002</v>
      </c>
      <c r="BQ263" s="11">
        <v>0.96550000000000002</v>
      </c>
      <c r="BR263" s="11">
        <v>0.96550000000000002</v>
      </c>
      <c r="BS263" s="11">
        <v>0.96550000000000002</v>
      </c>
      <c r="BT263" s="11">
        <v>0.96550000000000002</v>
      </c>
      <c r="BU263" s="11">
        <v>0.96550000000000002</v>
      </c>
      <c r="BV263" s="11">
        <v>0.96550000000000002</v>
      </c>
      <c r="BW263" s="11">
        <v>0.96550000000000002</v>
      </c>
      <c r="BX263" s="11">
        <v>0.96550000000000002</v>
      </c>
      <c r="BY263" s="11">
        <v>0.96550000000000002</v>
      </c>
      <c r="BZ263" s="11">
        <v>0.96550000000000002</v>
      </c>
      <c r="CA263" s="11">
        <v>0.96550000000000002</v>
      </c>
      <c r="CB263" s="11">
        <v>0.96550000000000002</v>
      </c>
      <c r="CC263" s="11">
        <v>0.96550000000000002</v>
      </c>
      <c r="CD263" s="11">
        <v>0.96550000000000002</v>
      </c>
      <c r="CE263" s="11">
        <v>0.96550000000000002</v>
      </c>
      <c r="CF263" s="11">
        <v>0.96550000000000002</v>
      </c>
      <c r="CG263" s="11">
        <v>0.96550000000000002</v>
      </c>
      <c r="CH263" s="11">
        <v>0.96550000000000002</v>
      </c>
      <c r="CI263" s="11">
        <v>0.96550000000000002</v>
      </c>
      <c r="CJ263" s="11">
        <v>0.96550000000000002</v>
      </c>
      <c r="CK263" s="11">
        <v>0.96550000000000002</v>
      </c>
      <c r="CL263" s="11">
        <v>0.96550000000000002</v>
      </c>
      <c r="CM263" s="11">
        <v>0.96550000000000002</v>
      </c>
      <c r="CN263" s="11">
        <v>0.96550000000000002</v>
      </c>
      <c r="CO263" s="11">
        <v>0.96550000000000002</v>
      </c>
      <c r="CP263" s="11">
        <v>0.96550000000000002</v>
      </c>
      <c r="CQ263" s="11">
        <v>0.96550000000000002</v>
      </c>
      <c r="CR263" s="11">
        <v>0.96550000000000002</v>
      </c>
      <c r="CS263" s="11">
        <v>0.96550000000000002</v>
      </c>
      <c r="CT263" s="11">
        <v>0.96550000000000002</v>
      </c>
      <c r="CU263" s="11">
        <v>0.96550000000000002</v>
      </c>
      <c r="CV263" s="11">
        <v>0.96550000000000002</v>
      </c>
      <c r="CW263" s="11">
        <v>0.96550000000000002</v>
      </c>
      <c r="CX263" s="11">
        <v>0.96550000000000002</v>
      </c>
      <c r="CY263" s="11">
        <v>0.96550000000000002</v>
      </c>
      <c r="CZ263" s="11">
        <v>0.96550000000000002</v>
      </c>
      <c r="DA263" s="11">
        <v>0.96550000000000002</v>
      </c>
      <c r="DB263" s="11">
        <v>0.96550000000000002</v>
      </c>
    </row>
    <row r="264" spans="1:106" x14ac:dyDescent="0.25">
      <c r="A264" s="102">
        <v>53</v>
      </c>
      <c r="B264" s="11">
        <v>1</v>
      </c>
      <c r="C264" s="11">
        <v>0.98709999999999998</v>
      </c>
      <c r="D264" s="11">
        <v>0.98380000000000001</v>
      </c>
      <c r="E264" s="11">
        <v>0.98080000000000001</v>
      </c>
      <c r="F264" s="11">
        <v>0.97829999999999995</v>
      </c>
      <c r="G264" s="11">
        <v>0.97660000000000002</v>
      </c>
      <c r="H264" s="11">
        <v>0.97529999999999994</v>
      </c>
      <c r="I264" s="11">
        <v>0.97399999999999998</v>
      </c>
      <c r="J264" s="11">
        <v>0.97260000000000002</v>
      </c>
      <c r="K264" s="11">
        <v>0.97140000000000004</v>
      </c>
      <c r="L264" s="11">
        <v>0.97019999999999995</v>
      </c>
      <c r="M264" s="11">
        <v>0.96909999999999996</v>
      </c>
      <c r="N264" s="11">
        <v>0.96809999999999996</v>
      </c>
      <c r="O264" s="11">
        <v>0.96719999999999995</v>
      </c>
      <c r="P264" s="11">
        <v>0.96660000000000001</v>
      </c>
      <c r="Q264" s="11">
        <v>0.96609999999999996</v>
      </c>
      <c r="R264" s="11">
        <v>0.96609999999999996</v>
      </c>
      <c r="S264" s="11">
        <v>0.96609999999999996</v>
      </c>
      <c r="T264" s="11">
        <v>0.96609999999999996</v>
      </c>
      <c r="U264" s="11">
        <v>0.96609999999999996</v>
      </c>
      <c r="V264" s="11">
        <v>0.96609999999999996</v>
      </c>
      <c r="W264" s="11">
        <v>0.96609999999999996</v>
      </c>
      <c r="X264" s="11">
        <v>0.96609999999999996</v>
      </c>
      <c r="Y264" s="11">
        <v>0.96609999999999996</v>
      </c>
      <c r="Z264" s="11">
        <v>0.96609999999999996</v>
      </c>
      <c r="AA264" s="11">
        <v>0.96609999999999996</v>
      </c>
      <c r="AB264" s="11">
        <v>0.96609999999999996</v>
      </c>
      <c r="AC264" s="11">
        <v>0.96609999999999996</v>
      </c>
      <c r="AD264" s="11">
        <v>0.96609999999999996</v>
      </c>
      <c r="AE264" s="11">
        <v>0.96609999999999996</v>
      </c>
      <c r="AF264" s="11">
        <v>0.96609999999999996</v>
      </c>
      <c r="AG264" s="11">
        <v>0.96609999999999996</v>
      </c>
      <c r="AH264" s="11">
        <v>0.96609999999999996</v>
      </c>
      <c r="AI264" s="11">
        <v>0.96609999999999996</v>
      </c>
      <c r="AJ264" s="11">
        <v>0.96609999999999996</v>
      </c>
      <c r="AK264" s="11">
        <v>0.96609999999999996</v>
      </c>
      <c r="AL264" s="11">
        <v>0.96609999999999996</v>
      </c>
      <c r="AM264" s="11">
        <v>0.96609999999999996</v>
      </c>
      <c r="AN264" s="11">
        <v>0.96609999999999996</v>
      </c>
      <c r="AO264" s="11">
        <v>0.96609999999999996</v>
      </c>
      <c r="AP264" s="11">
        <v>0.96609999999999996</v>
      </c>
      <c r="AQ264" s="11">
        <v>0.96609999999999996</v>
      </c>
      <c r="AR264" s="11">
        <v>0.96609999999999996</v>
      </c>
      <c r="AS264" s="11">
        <v>0.96609999999999996</v>
      </c>
      <c r="AT264" s="11">
        <v>0.96609999999999996</v>
      </c>
      <c r="AU264" s="11">
        <v>0.96609999999999996</v>
      </c>
      <c r="AV264" s="11">
        <v>0.96609999999999996</v>
      </c>
      <c r="AW264" s="11">
        <v>0.96609999999999996</v>
      </c>
      <c r="AX264" s="11">
        <v>0.96609999999999996</v>
      </c>
      <c r="AY264" s="11">
        <v>0.96609999999999996</v>
      </c>
      <c r="AZ264" s="11">
        <v>0.96609999999999996</v>
      </c>
      <c r="BA264" s="11">
        <v>0.96609999999999996</v>
      </c>
      <c r="BB264" s="11">
        <v>0.96609999999999996</v>
      </c>
      <c r="BC264" s="11">
        <v>0.96609999999999996</v>
      </c>
      <c r="BD264" s="11">
        <v>0.96609999999999996</v>
      </c>
      <c r="BE264" s="11">
        <v>0.96609999999999996</v>
      </c>
      <c r="BF264" s="11">
        <v>0.96609999999999996</v>
      </c>
      <c r="BG264" s="11">
        <v>0.96609999999999996</v>
      </c>
      <c r="BH264" s="11">
        <v>0.96609999999999996</v>
      </c>
      <c r="BI264" s="11">
        <v>0.96609999999999996</v>
      </c>
      <c r="BJ264" s="11">
        <v>0.96609999999999996</v>
      </c>
      <c r="BK264" s="11">
        <v>0.96609999999999996</v>
      </c>
      <c r="BL264" s="11">
        <v>0.96609999999999996</v>
      </c>
      <c r="BM264" s="11">
        <v>0.96609999999999996</v>
      </c>
      <c r="BN264" s="11">
        <v>0.96609999999999996</v>
      </c>
      <c r="BO264" s="11">
        <v>0.96609999999999996</v>
      </c>
      <c r="BP264" s="11">
        <v>0.96609999999999996</v>
      </c>
      <c r="BQ264" s="11">
        <v>0.96609999999999996</v>
      </c>
      <c r="BR264" s="11">
        <v>0.96609999999999996</v>
      </c>
      <c r="BS264" s="11">
        <v>0.96609999999999996</v>
      </c>
      <c r="BT264" s="11">
        <v>0.96609999999999996</v>
      </c>
      <c r="BU264" s="11">
        <v>0.96609999999999996</v>
      </c>
      <c r="BV264" s="11">
        <v>0.96609999999999996</v>
      </c>
      <c r="BW264" s="11">
        <v>0.96609999999999996</v>
      </c>
      <c r="BX264" s="11">
        <v>0.96609999999999996</v>
      </c>
      <c r="BY264" s="11">
        <v>0.96609999999999996</v>
      </c>
      <c r="BZ264" s="11">
        <v>0.96609999999999996</v>
      </c>
      <c r="CA264" s="11">
        <v>0.96609999999999996</v>
      </c>
      <c r="CB264" s="11">
        <v>0.96609999999999996</v>
      </c>
      <c r="CC264" s="11">
        <v>0.96609999999999996</v>
      </c>
      <c r="CD264" s="11">
        <v>0.96609999999999996</v>
      </c>
      <c r="CE264" s="11">
        <v>0.96609999999999996</v>
      </c>
      <c r="CF264" s="11">
        <v>0.96609999999999996</v>
      </c>
      <c r="CG264" s="11">
        <v>0.96609999999999996</v>
      </c>
      <c r="CH264" s="11">
        <v>0.96609999999999996</v>
      </c>
      <c r="CI264" s="11">
        <v>0.96609999999999996</v>
      </c>
      <c r="CJ264" s="11">
        <v>0.96609999999999996</v>
      </c>
      <c r="CK264" s="11">
        <v>0.96609999999999996</v>
      </c>
      <c r="CL264" s="11">
        <v>0.96609999999999996</v>
      </c>
      <c r="CM264" s="11">
        <v>0.96609999999999996</v>
      </c>
      <c r="CN264" s="11">
        <v>0.96609999999999996</v>
      </c>
      <c r="CO264" s="11">
        <v>0.96609999999999996</v>
      </c>
      <c r="CP264" s="11">
        <v>0.96609999999999996</v>
      </c>
      <c r="CQ264" s="11">
        <v>0.96609999999999996</v>
      </c>
      <c r="CR264" s="11">
        <v>0.96609999999999996</v>
      </c>
      <c r="CS264" s="11">
        <v>0.96609999999999996</v>
      </c>
      <c r="CT264" s="11">
        <v>0.96609999999999996</v>
      </c>
      <c r="CU264" s="11">
        <v>0.96609999999999996</v>
      </c>
      <c r="CV264" s="11">
        <v>0.96609999999999996</v>
      </c>
      <c r="CW264" s="11">
        <v>0.96609999999999996</v>
      </c>
      <c r="CX264" s="11">
        <v>0.96609999999999996</v>
      </c>
      <c r="CY264" s="11">
        <v>0.96609999999999996</v>
      </c>
      <c r="CZ264" s="11">
        <v>0.96609999999999996</v>
      </c>
      <c r="DA264" s="11">
        <v>0.96609999999999996</v>
      </c>
      <c r="DB264" s="11">
        <v>0.96609999999999996</v>
      </c>
    </row>
    <row r="265" spans="1:106" x14ac:dyDescent="0.25">
      <c r="A265" s="102">
        <v>54</v>
      </c>
      <c r="B265" s="11">
        <v>1</v>
      </c>
      <c r="C265" s="11">
        <v>0.98740000000000006</v>
      </c>
      <c r="D265" s="11">
        <v>0.98419999999999996</v>
      </c>
      <c r="E265" s="11">
        <v>0.98119999999999996</v>
      </c>
      <c r="F265" s="11">
        <v>0.9788</v>
      </c>
      <c r="G265" s="11">
        <v>0.97709999999999997</v>
      </c>
      <c r="H265" s="11">
        <v>0.9758</v>
      </c>
      <c r="I265" s="11">
        <v>0.97450000000000003</v>
      </c>
      <c r="J265" s="11">
        <v>0.97319999999999995</v>
      </c>
      <c r="K265" s="11">
        <v>0.97189999999999999</v>
      </c>
      <c r="L265" s="11">
        <v>0.97070000000000001</v>
      </c>
      <c r="M265" s="11">
        <v>0.96960000000000002</v>
      </c>
      <c r="N265" s="11">
        <v>0.96870000000000001</v>
      </c>
      <c r="O265" s="11">
        <v>0.96779999999999999</v>
      </c>
      <c r="P265" s="11">
        <v>0.96719999999999995</v>
      </c>
      <c r="Q265" s="11">
        <v>0.96679999999999999</v>
      </c>
      <c r="R265" s="11">
        <v>0.96679999999999999</v>
      </c>
      <c r="S265" s="11">
        <v>0.96679999999999999</v>
      </c>
      <c r="T265" s="11">
        <v>0.96679999999999999</v>
      </c>
      <c r="U265" s="11">
        <v>0.96679999999999999</v>
      </c>
      <c r="V265" s="11">
        <v>0.96679999999999999</v>
      </c>
      <c r="W265" s="11">
        <v>0.96679999999999999</v>
      </c>
      <c r="X265" s="11">
        <v>0.96679999999999999</v>
      </c>
      <c r="Y265" s="11">
        <v>0.96679999999999999</v>
      </c>
      <c r="Z265" s="11">
        <v>0.96679999999999999</v>
      </c>
      <c r="AA265" s="11">
        <v>0.96679999999999999</v>
      </c>
      <c r="AB265" s="11">
        <v>0.96679999999999999</v>
      </c>
      <c r="AC265" s="11">
        <v>0.96679999999999999</v>
      </c>
      <c r="AD265" s="11">
        <v>0.96679999999999999</v>
      </c>
      <c r="AE265" s="11">
        <v>0.96679999999999999</v>
      </c>
      <c r="AF265" s="11">
        <v>0.96679999999999999</v>
      </c>
      <c r="AG265" s="11">
        <v>0.96679999999999999</v>
      </c>
      <c r="AH265" s="11">
        <v>0.96679999999999999</v>
      </c>
      <c r="AI265" s="11">
        <v>0.96679999999999999</v>
      </c>
      <c r="AJ265" s="11">
        <v>0.96679999999999999</v>
      </c>
      <c r="AK265" s="11">
        <v>0.96679999999999999</v>
      </c>
      <c r="AL265" s="11">
        <v>0.96679999999999999</v>
      </c>
      <c r="AM265" s="11">
        <v>0.96679999999999999</v>
      </c>
      <c r="AN265" s="11">
        <v>0.96679999999999999</v>
      </c>
      <c r="AO265" s="11">
        <v>0.96679999999999999</v>
      </c>
      <c r="AP265" s="11">
        <v>0.96679999999999999</v>
      </c>
      <c r="AQ265" s="11">
        <v>0.96679999999999999</v>
      </c>
      <c r="AR265" s="11">
        <v>0.96679999999999999</v>
      </c>
      <c r="AS265" s="11">
        <v>0.96679999999999999</v>
      </c>
      <c r="AT265" s="11">
        <v>0.96679999999999999</v>
      </c>
      <c r="AU265" s="11">
        <v>0.96679999999999999</v>
      </c>
      <c r="AV265" s="11">
        <v>0.96679999999999999</v>
      </c>
      <c r="AW265" s="11">
        <v>0.96679999999999999</v>
      </c>
      <c r="AX265" s="11">
        <v>0.96679999999999999</v>
      </c>
      <c r="AY265" s="11">
        <v>0.96679999999999999</v>
      </c>
      <c r="AZ265" s="11">
        <v>0.96679999999999999</v>
      </c>
      <c r="BA265" s="11">
        <v>0.96679999999999999</v>
      </c>
      <c r="BB265" s="11">
        <v>0.96679999999999999</v>
      </c>
      <c r="BC265" s="11">
        <v>0.96679999999999999</v>
      </c>
      <c r="BD265" s="11">
        <v>0.96679999999999999</v>
      </c>
      <c r="BE265" s="11">
        <v>0.96679999999999999</v>
      </c>
      <c r="BF265" s="11">
        <v>0.96679999999999999</v>
      </c>
      <c r="BG265" s="11">
        <v>0.96679999999999999</v>
      </c>
      <c r="BH265" s="11">
        <v>0.96679999999999999</v>
      </c>
      <c r="BI265" s="11">
        <v>0.96679999999999999</v>
      </c>
      <c r="BJ265" s="11">
        <v>0.96679999999999999</v>
      </c>
      <c r="BK265" s="11">
        <v>0.96679999999999999</v>
      </c>
      <c r="BL265" s="11">
        <v>0.96679999999999999</v>
      </c>
      <c r="BM265" s="11">
        <v>0.96679999999999999</v>
      </c>
      <c r="BN265" s="11">
        <v>0.96679999999999999</v>
      </c>
      <c r="BO265" s="11">
        <v>0.96679999999999999</v>
      </c>
      <c r="BP265" s="11">
        <v>0.96679999999999999</v>
      </c>
      <c r="BQ265" s="11">
        <v>0.96679999999999999</v>
      </c>
      <c r="BR265" s="11">
        <v>0.96679999999999999</v>
      </c>
      <c r="BS265" s="11">
        <v>0.96679999999999999</v>
      </c>
      <c r="BT265" s="11">
        <v>0.96679999999999999</v>
      </c>
      <c r="BU265" s="11">
        <v>0.96679999999999999</v>
      </c>
      <c r="BV265" s="11">
        <v>0.96679999999999999</v>
      </c>
      <c r="BW265" s="11">
        <v>0.96679999999999999</v>
      </c>
      <c r="BX265" s="11">
        <v>0.96679999999999999</v>
      </c>
      <c r="BY265" s="11">
        <v>0.96679999999999999</v>
      </c>
      <c r="BZ265" s="11">
        <v>0.96679999999999999</v>
      </c>
      <c r="CA265" s="11">
        <v>0.96679999999999999</v>
      </c>
      <c r="CB265" s="11">
        <v>0.96679999999999999</v>
      </c>
      <c r="CC265" s="11">
        <v>0.96679999999999999</v>
      </c>
      <c r="CD265" s="11">
        <v>0.96679999999999999</v>
      </c>
      <c r="CE265" s="11">
        <v>0.96679999999999999</v>
      </c>
      <c r="CF265" s="11">
        <v>0.96679999999999999</v>
      </c>
      <c r="CG265" s="11">
        <v>0.96679999999999999</v>
      </c>
      <c r="CH265" s="11">
        <v>0.96679999999999999</v>
      </c>
      <c r="CI265" s="11">
        <v>0.96679999999999999</v>
      </c>
      <c r="CJ265" s="11">
        <v>0.96679999999999999</v>
      </c>
      <c r="CK265" s="11">
        <v>0.96679999999999999</v>
      </c>
      <c r="CL265" s="11">
        <v>0.96679999999999999</v>
      </c>
      <c r="CM265" s="11">
        <v>0.96679999999999999</v>
      </c>
      <c r="CN265" s="11">
        <v>0.96679999999999999</v>
      </c>
      <c r="CO265" s="11">
        <v>0.96679999999999999</v>
      </c>
      <c r="CP265" s="11">
        <v>0.96679999999999999</v>
      </c>
      <c r="CQ265" s="11">
        <v>0.96679999999999999</v>
      </c>
      <c r="CR265" s="11">
        <v>0.96679999999999999</v>
      </c>
      <c r="CS265" s="11">
        <v>0.96679999999999999</v>
      </c>
      <c r="CT265" s="11">
        <v>0.96679999999999999</v>
      </c>
      <c r="CU265" s="11">
        <v>0.96679999999999999</v>
      </c>
      <c r="CV265" s="11">
        <v>0.96679999999999999</v>
      </c>
      <c r="CW265" s="11">
        <v>0.96679999999999999</v>
      </c>
      <c r="CX265" s="11">
        <v>0.96679999999999999</v>
      </c>
      <c r="CY265" s="11">
        <v>0.96679999999999999</v>
      </c>
      <c r="CZ265" s="11">
        <v>0.96679999999999999</v>
      </c>
      <c r="DA265" s="11">
        <v>0.96679999999999999</v>
      </c>
      <c r="DB265" s="11">
        <v>0.96679999999999999</v>
      </c>
    </row>
    <row r="266" spans="1:106" x14ac:dyDescent="0.25">
      <c r="A266" s="102">
        <v>55</v>
      </c>
      <c r="B266" s="11">
        <v>1</v>
      </c>
      <c r="C266" s="11">
        <v>0.98770000000000002</v>
      </c>
      <c r="D266" s="11">
        <v>0.98450000000000004</v>
      </c>
      <c r="E266" s="11">
        <v>0.98160000000000003</v>
      </c>
      <c r="F266" s="11">
        <v>0.97929999999999995</v>
      </c>
      <c r="G266" s="11">
        <v>0.97760000000000002</v>
      </c>
      <c r="H266" s="11">
        <v>0.97640000000000005</v>
      </c>
      <c r="I266" s="11">
        <v>0.97509999999999997</v>
      </c>
      <c r="J266" s="11">
        <v>0.9738</v>
      </c>
      <c r="K266" s="11">
        <v>0.97250000000000003</v>
      </c>
      <c r="L266" s="11">
        <v>0.97130000000000005</v>
      </c>
      <c r="M266" s="11">
        <v>0.97019999999999995</v>
      </c>
      <c r="N266" s="11">
        <v>0.96930000000000005</v>
      </c>
      <c r="O266" s="11">
        <v>0.96840000000000004</v>
      </c>
      <c r="P266" s="11">
        <v>0.96779999999999999</v>
      </c>
      <c r="Q266" s="11">
        <v>0.96740000000000004</v>
      </c>
      <c r="R266" s="11">
        <v>0.96740000000000004</v>
      </c>
      <c r="S266" s="11">
        <v>0.96740000000000004</v>
      </c>
      <c r="T266" s="11">
        <v>0.96740000000000004</v>
      </c>
      <c r="U266" s="11">
        <v>0.96740000000000004</v>
      </c>
      <c r="V266" s="11">
        <v>0.96740000000000004</v>
      </c>
      <c r="W266" s="11">
        <v>0.96740000000000004</v>
      </c>
      <c r="X266" s="11">
        <v>0.96740000000000004</v>
      </c>
      <c r="Y266" s="11">
        <v>0.96740000000000004</v>
      </c>
      <c r="Z266" s="11">
        <v>0.96740000000000004</v>
      </c>
      <c r="AA266" s="11">
        <v>0.96740000000000004</v>
      </c>
      <c r="AB266" s="11">
        <v>0.96740000000000004</v>
      </c>
      <c r="AC266" s="11">
        <v>0.96740000000000004</v>
      </c>
      <c r="AD266" s="11">
        <v>0.96740000000000004</v>
      </c>
      <c r="AE266" s="11">
        <v>0.96740000000000004</v>
      </c>
      <c r="AF266" s="11">
        <v>0.96740000000000004</v>
      </c>
      <c r="AG266" s="11">
        <v>0.96740000000000004</v>
      </c>
      <c r="AH266" s="11">
        <v>0.96740000000000004</v>
      </c>
      <c r="AI266" s="11">
        <v>0.96740000000000004</v>
      </c>
      <c r="AJ266" s="11">
        <v>0.96740000000000004</v>
      </c>
      <c r="AK266" s="11">
        <v>0.96740000000000004</v>
      </c>
      <c r="AL266" s="11">
        <v>0.96740000000000004</v>
      </c>
      <c r="AM266" s="11">
        <v>0.96740000000000004</v>
      </c>
      <c r="AN266" s="11">
        <v>0.96740000000000004</v>
      </c>
      <c r="AO266" s="11">
        <v>0.96740000000000004</v>
      </c>
      <c r="AP266" s="11">
        <v>0.96740000000000004</v>
      </c>
      <c r="AQ266" s="11">
        <v>0.96740000000000004</v>
      </c>
      <c r="AR266" s="11">
        <v>0.96740000000000004</v>
      </c>
      <c r="AS266" s="11">
        <v>0.96740000000000004</v>
      </c>
      <c r="AT266" s="11">
        <v>0.96740000000000004</v>
      </c>
      <c r="AU266" s="11">
        <v>0.96740000000000004</v>
      </c>
      <c r="AV266" s="11">
        <v>0.96740000000000004</v>
      </c>
      <c r="AW266" s="11">
        <v>0.96740000000000004</v>
      </c>
      <c r="AX266" s="11">
        <v>0.96740000000000004</v>
      </c>
      <c r="AY266" s="11">
        <v>0.96740000000000004</v>
      </c>
      <c r="AZ266" s="11">
        <v>0.96740000000000004</v>
      </c>
      <c r="BA266" s="11">
        <v>0.96740000000000004</v>
      </c>
      <c r="BB266" s="11">
        <v>0.96740000000000004</v>
      </c>
      <c r="BC266" s="11">
        <v>0.96740000000000004</v>
      </c>
      <c r="BD266" s="11">
        <v>0.96740000000000004</v>
      </c>
      <c r="BE266" s="11">
        <v>0.96740000000000004</v>
      </c>
      <c r="BF266" s="11">
        <v>0.96740000000000004</v>
      </c>
      <c r="BG266" s="11">
        <v>0.96740000000000004</v>
      </c>
      <c r="BH266" s="11">
        <v>0.96740000000000004</v>
      </c>
      <c r="BI266" s="11">
        <v>0.96740000000000004</v>
      </c>
      <c r="BJ266" s="11">
        <v>0.96740000000000004</v>
      </c>
      <c r="BK266" s="11">
        <v>0.96740000000000004</v>
      </c>
      <c r="BL266" s="11">
        <v>0.96740000000000004</v>
      </c>
      <c r="BM266" s="11">
        <v>0.96740000000000004</v>
      </c>
      <c r="BN266" s="11">
        <v>0.96740000000000004</v>
      </c>
      <c r="BO266" s="11">
        <v>0.96740000000000004</v>
      </c>
      <c r="BP266" s="11">
        <v>0.96740000000000004</v>
      </c>
      <c r="BQ266" s="11">
        <v>0.96740000000000004</v>
      </c>
      <c r="BR266" s="11">
        <v>0.96740000000000004</v>
      </c>
      <c r="BS266" s="11">
        <v>0.96740000000000004</v>
      </c>
      <c r="BT266" s="11">
        <v>0.96740000000000004</v>
      </c>
      <c r="BU266" s="11">
        <v>0.96740000000000004</v>
      </c>
      <c r="BV266" s="11">
        <v>0.96740000000000004</v>
      </c>
      <c r="BW266" s="11">
        <v>0.96740000000000004</v>
      </c>
      <c r="BX266" s="11">
        <v>0.96740000000000004</v>
      </c>
      <c r="BY266" s="11">
        <v>0.96740000000000004</v>
      </c>
      <c r="BZ266" s="11">
        <v>0.96740000000000004</v>
      </c>
      <c r="CA266" s="11">
        <v>0.96740000000000004</v>
      </c>
      <c r="CB266" s="11">
        <v>0.96740000000000004</v>
      </c>
      <c r="CC266" s="11">
        <v>0.96740000000000004</v>
      </c>
      <c r="CD266" s="11">
        <v>0.96740000000000004</v>
      </c>
      <c r="CE266" s="11">
        <v>0.96740000000000004</v>
      </c>
      <c r="CF266" s="11">
        <v>0.96740000000000004</v>
      </c>
      <c r="CG266" s="11">
        <v>0.96740000000000004</v>
      </c>
      <c r="CH266" s="11">
        <v>0.96740000000000004</v>
      </c>
      <c r="CI266" s="11">
        <v>0.96740000000000004</v>
      </c>
      <c r="CJ266" s="11">
        <v>0.96740000000000004</v>
      </c>
      <c r="CK266" s="11">
        <v>0.96740000000000004</v>
      </c>
      <c r="CL266" s="11">
        <v>0.96740000000000004</v>
      </c>
      <c r="CM266" s="11">
        <v>0.96740000000000004</v>
      </c>
      <c r="CN266" s="11">
        <v>0.96740000000000004</v>
      </c>
      <c r="CO266" s="11">
        <v>0.96740000000000004</v>
      </c>
      <c r="CP266" s="11">
        <v>0.96740000000000004</v>
      </c>
      <c r="CQ266" s="11">
        <v>0.96740000000000004</v>
      </c>
      <c r="CR266" s="11">
        <v>0.96740000000000004</v>
      </c>
      <c r="CS266" s="11">
        <v>0.96740000000000004</v>
      </c>
      <c r="CT266" s="11">
        <v>0.96740000000000004</v>
      </c>
      <c r="CU266" s="11">
        <v>0.96740000000000004</v>
      </c>
      <c r="CV266" s="11">
        <v>0.96740000000000004</v>
      </c>
      <c r="CW266" s="11">
        <v>0.96740000000000004</v>
      </c>
      <c r="CX266" s="11">
        <v>0.96740000000000004</v>
      </c>
      <c r="CY266" s="11">
        <v>0.96740000000000004</v>
      </c>
      <c r="CZ266" s="11">
        <v>0.96740000000000004</v>
      </c>
      <c r="DA266" s="11">
        <v>0.96740000000000004</v>
      </c>
      <c r="DB266" s="11">
        <v>0.96740000000000004</v>
      </c>
    </row>
    <row r="267" spans="1:106" x14ac:dyDescent="0.25">
      <c r="A267" s="102">
        <v>56</v>
      </c>
      <c r="B267" s="11">
        <v>1</v>
      </c>
      <c r="C267" s="11">
        <v>0.98799999999999999</v>
      </c>
      <c r="D267" s="11">
        <v>0.9849</v>
      </c>
      <c r="E267" s="11">
        <v>0.98209999999999997</v>
      </c>
      <c r="F267" s="11">
        <v>0.97970000000000002</v>
      </c>
      <c r="G267" s="11">
        <v>0.97809999999999997</v>
      </c>
      <c r="H267" s="11">
        <v>0.97689999999999999</v>
      </c>
      <c r="I267" s="11">
        <v>0.97570000000000001</v>
      </c>
      <c r="J267" s="11">
        <v>0.97440000000000004</v>
      </c>
      <c r="K267" s="11">
        <v>0.97319999999999995</v>
      </c>
      <c r="L267" s="11">
        <v>0.97189999999999999</v>
      </c>
      <c r="M267" s="11">
        <v>0.9708</v>
      </c>
      <c r="N267" s="11">
        <v>0.9698</v>
      </c>
      <c r="O267" s="11">
        <v>0.96899999999999997</v>
      </c>
      <c r="P267" s="11">
        <v>0.96840000000000004</v>
      </c>
      <c r="Q267" s="11">
        <v>0.96799999999999997</v>
      </c>
      <c r="R267" s="11">
        <v>0.96799999999999997</v>
      </c>
      <c r="S267" s="11">
        <v>0.96799999999999997</v>
      </c>
      <c r="T267" s="11">
        <v>0.96799999999999997</v>
      </c>
      <c r="U267" s="11">
        <v>0.96799999999999997</v>
      </c>
      <c r="V267" s="11">
        <v>0.96799999999999997</v>
      </c>
      <c r="W267" s="11">
        <v>0.96799999999999997</v>
      </c>
      <c r="X267" s="11">
        <v>0.96799999999999997</v>
      </c>
      <c r="Y267" s="11">
        <v>0.96799999999999997</v>
      </c>
      <c r="Z267" s="11">
        <v>0.96799999999999997</v>
      </c>
      <c r="AA267" s="11">
        <v>0.96799999999999997</v>
      </c>
      <c r="AB267" s="11">
        <v>0.96799999999999997</v>
      </c>
      <c r="AC267" s="11">
        <v>0.96799999999999997</v>
      </c>
      <c r="AD267" s="11">
        <v>0.96799999999999997</v>
      </c>
      <c r="AE267" s="11">
        <v>0.96799999999999997</v>
      </c>
      <c r="AF267" s="11">
        <v>0.96799999999999997</v>
      </c>
      <c r="AG267" s="11">
        <v>0.96799999999999997</v>
      </c>
      <c r="AH267" s="11">
        <v>0.96799999999999997</v>
      </c>
      <c r="AI267" s="11">
        <v>0.96799999999999997</v>
      </c>
      <c r="AJ267" s="11">
        <v>0.96799999999999997</v>
      </c>
      <c r="AK267" s="11">
        <v>0.96799999999999997</v>
      </c>
      <c r="AL267" s="11">
        <v>0.96799999999999997</v>
      </c>
      <c r="AM267" s="11">
        <v>0.96799999999999997</v>
      </c>
      <c r="AN267" s="11">
        <v>0.96799999999999997</v>
      </c>
      <c r="AO267" s="11">
        <v>0.96799999999999997</v>
      </c>
      <c r="AP267" s="11">
        <v>0.96799999999999997</v>
      </c>
      <c r="AQ267" s="11">
        <v>0.96799999999999997</v>
      </c>
      <c r="AR267" s="11">
        <v>0.96799999999999997</v>
      </c>
      <c r="AS267" s="11">
        <v>0.96799999999999997</v>
      </c>
      <c r="AT267" s="11">
        <v>0.96799999999999997</v>
      </c>
      <c r="AU267" s="11">
        <v>0.96799999999999997</v>
      </c>
      <c r="AV267" s="11">
        <v>0.96799999999999997</v>
      </c>
      <c r="AW267" s="11">
        <v>0.96799999999999997</v>
      </c>
      <c r="AX267" s="11">
        <v>0.96799999999999997</v>
      </c>
      <c r="AY267" s="11">
        <v>0.96799999999999997</v>
      </c>
      <c r="AZ267" s="11">
        <v>0.96799999999999997</v>
      </c>
      <c r="BA267" s="11">
        <v>0.96799999999999997</v>
      </c>
      <c r="BB267" s="11">
        <v>0.96799999999999997</v>
      </c>
      <c r="BC267" s="11">
        <v>0.96799999999999997</v>
      </c>
      <c r="BD267" s="11">
        <v>0.96799999999999997</v>
      </c>
      <c r="BE267" s="11">
        <v>0.96799999999999997</v>
      </c>
      <c r="BF267" s="11">
        <v>0.96799999999999997</v>
      </c>
      <c r="BG267" s="11">
        <v>0.96799999999999997</v>
      </c>
      <c r="BH267" s="11">
        <v>0.96799999999999997</v>
      </c>
      <c r="BI267" s="11">
        <v>0.96799999999999997</v>
      </c>
      <c r="BJ267" s="11">
        <v>0.96799999999999997</v>
      </c>
      <c r="BK267" s="11">
        <v>0.96799999999999997</v>
      </c>
      <c r="BL267" s="11">
        <v>0.96799999999999997</v>
      </c>
      <c r="BM267" s="11">
        <v>0.96799999999999997</v>
      </c>
      <c r="BN267" s="11">
        <v>0.96799999999999997</v>
      </c>
      <c r="BO267" s="11">
        <v>0.96799999999999997</v>
      </c>
      <c r="BP267" s="11">
        <v>0.96799999999999997</v>
      </c>
      <c r="BQ267" s="11">
        <v>0.96799999999999997</v>
      </c>
      <c r="BR267" s="11">
        <v>0.96799999999999997</v>
      </c>
      <c r="BS267" s="11">
        <v>0.96799999999999997</v>
      </c>
      <c r="BT267" s="11">
        <v>0.96799999999999997</v>
      </c>
      <c r="BU267" s="11">
        <v>0.96799999999999997</v>
      </c>
      <c r="BV267" s="11">
        <v>0.96799999999999997</v>
      </c>
      <c r="BW267" s="11">
        <v>0.96799999999999997</v>
      </c>
      <c r="BX267" s="11">
        <v>0.96799999999999997</v>
      </c>
      <c r="BY267" s="11">
        <v>0.96799999999999997</v>
      </c>
      <c r="BZ267" s="11">
        <v>0.96799999999999997</v>
      </c>
      <c r="CA267" s="11">
        <v>0.96799999999999997</v>
      </c>
      <c r="CB267" s="11">
        <v>0.96799999999999997</v>
      </c>
      <c r="CC267" s="11">
        <v>0.96799999999999997</v>
      </c>
      <c r="CD267" s="11">
        <v>0.96799999999999997</v>
      </c>
      <c r="CE267" s="11">
        <v>0.96799999999999997</v>
      </c>
      <c r="CF267" s="11">
        <v>0.96799999999999997</v>
      </c>
      <c r="CG267" s="11">
        <v>0.96799999999999997</v>
      </c>
      <c r="CH267" s="11">
        <v>0.96799999999999997</v>
      </c>
      <c r="CI267" s="11">
        <v>0.96799999999999997</v>
      </c>
      <c r="CJ267" s="11">
        <v>0.96799999999999997</v>
      </c>
      <c r="CK267" s="11">
        <v>0.96799999999999997</v>
      </c>
      <c r="CL267" s="11">
        <v>0.96799999999999997</v>
      </c>
      <c r="CM267" s="11">
        <v>0.96799999999999997</v>
      </c>
      <c r="CN267" s="11">
        <v>0.96799999999999997</v>
      </c>
      <c r="CO267" s="11">
        <v>0.96799999999999997</v>
      </c>
      <c r="CP267" s="11">
        <v>0.96799999999999997</v>
      </c>
      <c r="CQ267" s="11">
        <v>0.96799999999999997</v>
      </c>
      <c r="CR267" s="11">
        <v>0.96799999999999997</v>
      </c>
      <c r="CS267" s="11">
        <v>0.96799999999999997</v>
      </c>
      <c r="CT267" s="11">
        <v>0.96799999999999997</v>
      </c>
      <c r="CU267" s="11">
        <v>0.96799999999999997</v>
      </c>
      <c r="CV267" s="11">
        <v>0.96799999999999997</v>
      </c>
      <c r="CW267" s="11">
        <v>0.96799999999999997</v>
      </c>
      <c r="CX267" s="11">
        <v>0.96799999999999997</v>
      </c>
      <c r="CY267" s="11">
        <v>0.96799999999999997</v>
      </c>
      <c r="CZ267" s="11">
        <v>0.96799999999999997</v>
      </c>
      <c r="DA267" s="11">
        <v>0.96799999999999997</v>
      </c>
      <c r="DB267" s="11">
        <v>0.96799999999999997</v>
      </c>
    </row>
    <row r="268" spans="1:106" x14ac:dyDescent="0.25">
      <c r="A268" s="102">
        <v>57</v>
      </c>
      <c r="B268" s="11">
        <v>1</v>
      </c>
      <c r="C268" s="11">
        <v>0.98829999999999996</v>
      </c>
      <c r="D268" s="11">
        <v>0.98519999999999996</v>
      </c>
      <c r="E268" s="11">
        <v>0.98250000000000004</v>
      </c>
      <c r="F268" s="11">
        <v>0.98019999999999996</v>
      </c>
      <c r="G268" s="11">
        <v>0.97860000000000003</v>
      </c>
      <c r="H268" s="11">
        <v>0.97750000000000004</v>
      </c>
      <c r="I268" s="11">
        <v>0.97629999999999995</v>
      </c>
      <c r="J268" s="11">
        <v>0.97499999999999998</v>
      </c>
      <c r="K268" s="11">
        <v>0.9738</v>
      </c>
      <c r="L268" s="11">
        <v>0.97260000000000002</v>
      </c>
      <c r="M268" s="11">
        <v>0.97150000000000003</v>
      </c>
      <c r="N268" s="11">
        <v>0.97040000000000004</v>
      </c>
      <c r="O268" s="11">
        <v>0.96960000000000002</v>
      </c>
      <c r="P268" s="11">
        <v>0.96899999999999997</v>
      </c>
      <c r="Q268" s="11">
        <v>0.96860000000000002</v>
      </c>
      <c r="R268" s="11">
        <v>0.96860000000000002</v>
      </c>
      <c r="S268" s="11">
        <v>0.96860000000000002</v>
      </c>
      <c r="T268" s="11">
        <v>0.96860000000000002</v>
      </c>
      <c r="U268" s="11">
        <v>0.96860000000000002</v>
      </c>
      <c r="V268" s="11">
        <v>0.96860000000000002</v>
      </c>
      <c r="W268" s="11">
        <v>0.96860000000000002</v>
      </c>
      <c r="X268" s="11">
        <v>0.96860000000000002</v>
      </c>
      <c r="Y268" s="11">
        <v>0.96860000000000002</v>
      </c>
      <c r="Z268" s="11">
        <v>0.96860000000000002</v>
      </c>
      <c r="AA268" s="11">
        <v>0.96860000000000002</v>
      </c>
      <c r="AB268" s="11">
        <v>0.96860000000000002</v>
      </c>
      <c r="AC268" s="11">
        <v>0.96860000000000002</v>
      </c>
      <c r="AD268" s="11">
        <v>0.96860000000000002</v>
      </c>
      <c r="AE268" s="11">
        <v>0.96860000000000002</v>
      </c>
      <c r="AF268" s="11">
        <v>0.96860000000000002</v>
      </c>
      <c r="AG268" s="11">
        <v>0.96860000000000002</v>
      </c>
      <c r="AH268" s="11">
        <v>0.96860000000000002</v>
      </c>
      <c r="AI268" s="11">
        <v>0.96860000000000002</v>
      </c>
      <c r="AJ268" s="11">
        <v>0.96860000000000002</v>
      </c>
      <c r="AK268" s="11">
        <v>0.96860000000000002</v>
      </c>
      <c r="AL268" s="11">
        <v>0.96860000000000002</v>
      </c>
      <c r="AM268" s="11">
        <v>0.96860000000000002</v>
      </c>
      <c r="AN268" s="11">
        <v>0.96860000000000002</v>
      </c>
      <c r="AO268" s="11">
        <v>0.96860000000000002</v>
      </c>
      <c r="AP268" s="11">
        <v>0.96860000000000002</v>
      </c>
      <c r="AQ268" s="11">
        <v>0.96860000000000002</v>
      </c>
      <c r="AR268" s="11">
        <v>0.96860000000000002</v>
      </c>
      <c r="AS268" s="11">
        <v>0.96860000000000002</v>
      </c>
      <c r="AT268" s="11">
        <v>0.96860000000000002</v>
      </c>
      <c r="AU268" s="11">
        <v>0.96860000000000002</v>
      </c>
      <c r="AV268" s="11">
        <v>0.96860000000000002</v>
      </c>
      <c r="AW268" s="11">
        <v>0.96860000000000002</v>
      </c>
      <c r="AX268" s="11">
        <v>0.96860000000000002</v>
      </c>
      <c r="AY268" s="11">
        <v>0.96860000000000002</v>
      </c>
      <c r="AZ268" s="11">
        <v>0.96860000000000002</v>
      </c>
      <c r="BA268" s="11">
        <v>0.96860000000000002</v>
      </c>
      <c r="BB268" s="11">
        <v>0.96860000000000002</v>
      </c>
      <c r="BC268" s="11">
        <v>0.96860000000000002</v>
      </c>
      <c r="BD268" s="11">
        <v>0.96860000000000002</v>
      </c>
      <c r="BE268" s="11">
        <v>0.96860000000000002</v>
      </c>
      <c r="BF268" s="11">
        <v>0.96860000000000002</v>
      </c>
      <c r="BG268" s="11">
        <v>0.96860000000000002</v>
      </c>
      <c r="BH268" s="11">
        <v>0.96860000000000002</v>
      </c>
      <c r="BI268" s="11">
        <v>0.96860000000000002</v>
      </c>
      <c r="BJ268" s="11">
        <v>0.96860000000000002</v>
      </c>
      <c r="BK268" s="11">
        <v>0.96860000000000002</v>
      </c>
      <c r="BL268" s="11">
        <v>0.96860000000000002</v>
      </c>
      <c r="BM268" s="11">
        <v>0.96860000000000002</v>
      </c>
      <c r="BN268" s="11">
        <v>0.96860000000000002</v>
      </c>
      <c r="BO268" s="11">
        <v>0.96860000000000002</v>
      </c>
      <c r="BP268" s="11">
        <v>0.96860000000000002</v>
      </c>
      <c r="BQ268" s="11">
        <v>0.96860000000000002</v>
      </c>
      <c r="BR268" s="11">
        <v>0.96860000000000002</v>
      </c>
      <c r="BS268" s="11">
        <v>0.96860000000000002</v>
      </c>
      <c r="BT268" s="11">
        <v>0.96860000000000002</v>
      </c>
      <c r="BU268" s="11">
        <v>0.96860000000000002</v>
      </c>
      <c r="BV268" s="11">
        <v>0.96860000000000002</v>
      </c>
      <c r="BW268" s="11">
        <v>0.96860000000000002</v>
      </c>
      <c r="BX268" s="11">
        <v>0.96860000000000002</v>
      </c>
      <c r="BY268" s="11">
        <v>0.96860000000000002</v>
      </c>
      <c r="BZ268" s="11">
        <v>0.96860000000000002</v>
      </c>
      <c r="CA268" s="11">
        <v>0.96860000000000002</v>
      </c>
      <c r="CB268" s="11">
        <v>0.96860000000000002</v>
      </c>
      <c r="CC268" s="11">
        <v>0.96860000000000002</v>
      </c>
      <c r="CD268" s="11">
        <v>0.96860000000000002</v>
      </c>
      <c r="CE268" s="11">
        <v>0.96860000000000002</v>
      </c>
      <c r="CF268" s="11">
        <v>0.96860000000000002</v>
      </c>
      <c r="CG268" s="11">
        <v>0.96860000000000002</v>
      </c>
      <c r="CH268" s="11">
        <v>0.96860000000000002</v>
      </c>
      <c r="CI268" s="11">
        <v>0.96860000000000002</v>
      </c>
      <c r="CJ268" s="11">
        <v>0.96860000000000002</v>
      </c>
      <c r="CK268" s="11">
        <v>0.96860000000000002</v>
      </c>
      <c r="CL268" s="11">
        <v>0.96860000000000002</v>
      </c>
      <c r="CM268" s="11">
        <v>0.96860000000000002</v>
      </c>
      <c r="CN268" s="11">
        <v>0.96860000000000002</v>
      </c>
      <c r="CO268" s="11">
        <v>0.96860000000000002</v>
      </c>
      <c r="CP268" s="11">
        <v>0.96860000000000002</v>
      </c>
      <c r="CQ268" s="11">
        <v>0.96860000000000002</v>
      </c>
      <c r="CR268" s="11">
        <v>0.96860000000000002</v>
      </c>
      <c r="CS268" s="11">
        <v>0.96860000000000002</v>
      </c>
      <c r="CT268" s="11">
        <v>0.96860000000000002</v>
      </c>
      <c r="CU268" s="11">
        <v>0.96860000000000002</v>
      </c>
      <c r="CV268" s="11">
        <v>0.96860000000000002</v>
      </c>
      <c r="CW268" s="11">
        <v>0.96860000000000002</v>
      </c>
      <c r="CX268" s="11">
        <v>0.96860000000000002</v>
      </c>
      <c r="CY268" s="11">
        <v>0.96860000000000002</v>
      </c>
      <c r="CZ268" s="11">
        <v>0.96860000000000002</v>
      </c>
      <c r="DA268" s="11">
        <v>0.96860000000000002</v>
      </c>
      <c r="DB268" s="11">
        <v>0.96860000000000002</v>
      </c>
    </row>
    <row r="269" spans="1:106" x14ac:dyDescent="0.25">
      <c r="A269" s="102">
        <v>58</v>
      </c>
      <c r="B269" s="11">
        <v>1</v>
      </c>
      <c r="C269" s="11">
        <v>0.98860000000000003</v>
      </c>
      <c r="D269" s="11">
        <v>0.98560000000000003</v>
      </c>
      <c r="E269" s="11">
        <v>0.9829</v>
      </c>
      <c r="F269" s="11">
        <v>0.98070000000000002</v>
      </c>
      <c r="G269" s="11">
        <v>0.97919999999999996</v>
      </c>
      <c r="H269" s="11">
        <v>0.97799999999999998</v>
      </c>
      <c r="I269" s="11">
        <v>0.9768</v>
      </c>
      <c r="J269" s="11">
        <v>0.97560000000000002</v>
      </c>
      <c r="K269" s="11">
        <v>0.97440000000000004</v>
      </c>
      <c r="L269" s="11">
        <v>0.97330000000000005</v>
      </c>
      <c r="M269" s="11">
        <v>0.97209999999999996</v>
      </c>
      <c r="N269" s="11">
        <v>0.97109999999999996</v>
      </c>
      <c r="O269" s="11">
        <v>0.97019999999999995</v>
      </c>
      <c r="P269" s="11">
        <v>0.96960000000000002</v>
      </c>
      <c r="Q269" s="11">
        <v>0.96919999999999995</v>
      </c>
      <c r="R269" s="11">
        <v>0.96919999999999995</v>
      </c>
      <c r="S269" s="11">
        <v>0.96919999999999995</v>
      </c>
      <c r="T269" s="11">
        <v>0.96919999999999995</v>
      </c>
      <c r="U269" s="11">
        <v>0.96919999999999995</v>
      </c>
      <c r="V269" s="11">
        <v>0.96919999999999995</v>
      </c>
      <c r="W269" s="11">
        <v>0.96919999999999995</v>
      </c>
      <c r="X269" s="11">
        <v>0.96919999999999995</v>
      </c>
      <c r="Y269" s="11">
        <v>0.96919999999999995</v>
      </c>
      <c r="Z269" s="11">
        <v>0.96919999999999995</v>
      </c>
      <c r="AA269" s="11">
        <v>0.96919999999999995</v>
      </c>
      <c r="AB269" s="11">
        <v>0.96919999999999995</v>
      </c>
      <c r="AC269" s="11">
        <v>0.96919999999999995</v>
      </c>
      <c r="AD269" s="11">
        <v>0.96919999999999995</v>
      </c>
      <c r="AE269" s="11">
        <v>0.96919999999999995</v>
      </c>
      <c r="AF269" s="11">
        <v>0.96919999999999995</v>
      </c>
      <c r="AG269" s="11">
        <v>0.96919999999999995</v>
      </c>
      <c r="AH269" s="11">
        <v>0.96919999999999995</v>
      </c>
      <c r="AI269" s="11">
        <v>0.96919999999999995</v>
      </c>
      <c r="AJ269" s="11">
        <v>0.96919999999999995</v>
      </c>
      <c r="AK269" s="11">
        <v>0.96919999999999995</v>
      </c>
      <c r="AL269" s="11">
        <v>0.96919999999999995</v>
      </c>
      <c r="AM269" s="11">
        <v>0.96919999999999995</v>
      </c>
      <c r="AN269" s="11">
        <v>0.96919999999999995</v>
      </c>
      <c r="AO269" s="11">
        <v>0.96919999999999995</v>
      </c>
      <c r="AP269" s="11">
        <v>0.96919999999999995</v>
      </c>
      <c r="AQ269" s="11">
        <v>0.96919999999999995</v>
      </c>
      <c r="AR269" s="11">
        <v>0.96919999999999995</v>
      </c>
      <c r="AS269" s="11">
        <v>0.96919999999999995</v>
      </c>
      <c r="AT269" s="11">
        <v>0.96919999999999995</v>
      </c>
      <c r="AU269" s="11">
        <v>0.96919999999999995</v>
      </c>
      <c r="AV269" s="11">
        <v>0.96919999999999995</v>
      </c>
      <c r="AW269" s="11">
        <v>0.96919999999999995</v>
      </c>
      <c r="AX269" s="11">
        <v>0.96919999999999995</v>
      </c>
      <c r="AY269" s="11">
        <v>0.96919999999999995</v>
      </c>
      <c r="AZ269" s="11">
        <v>0.96919999999999995</v>
      </c>
      <c r="BA269" s="11">
        <v>0.96919999999999995</v>
      </c>
      <c r="BB269" s="11">
        <v>0.96919999999999995</v>
      </c>
      <c r="BC269" s="11">
        <v>0.96919999999999995</v>
      </c>
      <c r="BD269" s="11">
        <v>0.96919999999999995</v>
      </c>
      <c r="BE269" s="11">
        <v>0.96919999999999995</v>
      </c>
      <c r="BF269" s="11">
        <v>0.96919999999999995</v>
      </c>
      <c r="BG269" s="11">
        <v>0.96919999999999995</v>
      </c>
      <c r="BH269" s="11">
        <v>0.96919999999999995</v>
      </c>
      <c r="BI269" s="11">
        <v>0.96919999999999995</v>
      </c>
      <c r="BJ269" s="11">
        <v>0.96919999999999995</v>
      </c>
      <c r="BK269" s="11">
        <v>0.96919999999999995</v>
      </c>
      <c r="BL269" s="11">
        <v>0.96919999999999995</v>
      </c>
      <c r="BM269" s="11">
        <v>0.96919999999999995</v>
      </c>
      <c r="BN269" s="11">
        <v>0.96919999999999995</v>
      </c>
      <c r="BO269" s="11">
        <v>0.96919999999999995</v>
      </c>
      <c r="BP269" s="11">
        <v>0.96919999999999995</v>
      </c>
      <c r="BQ269" s="11">
        <v>0.96919999999999995</v>
      </c>
      <c r="BR269" s="11">
        <v>0.96919999999999995</v>
      </c>
      <c r="BS269" s="11">
        <v>0.96919999999999995</v>
      </c>
      <c r="BT269" s="11">
        <v>0.96919999999999995</v>
      </c>
      <c r="BU269" s="11">
        <v>0.96919999999999995</v>
      </c>
      <c r="BV269" s="11">
        <v>0.96919999999999995</v>
      </c>
      <c r="BW269" s="11">
        <v>0.96919999999999995</v>
      </c>
      <c r="BX269" s="11">
        <v>0.96919999999999995</v>
      </c>
      <c r="BY269" s="11">
        <v>0.96919999999999995</v>
      </c>
      <c r="BZ269" s="11">
        <v>0.96919999999999995</v>
      </c>
      <c r="CA269" s="11">
        <v>0.96919999999999995</v>
      </c>
      <c r="CB269" s="11">
        <v>0.96919999999999995</v>
      </c>
      <c r="CC269" s="11">
        <v>0.96919999999999995</v>
      </c>
      <c r="CD269" s="11">
        <v>0.96919999999999995</v>
      </c>
      <c r="CE269" s="11">
        <v>0.96919999999999995</v>
      </c>
      <c r="CF269" s="11">
        <v>0.96919999999999995</v>
      </c>
      <c r="CG269" s="11">
        <v>0.96919999999999995</v>
      </c>
      <c r="CH269" s="11">
        <v>0.96919999999999995</v>
      </c>
      <c r="CI269" s="11">
        <v>0.96919999999999995</v>
      </c>
      <c r="CJ269" s="11">
        <v>0.96919999999999995</v>
      </c>
      <c r="CK269" s="11">
        <v>0.96919999999999995</v>
      </c>
      <c r="CL269" s="11">
        <v>0.96919999999999995</v>
      </c>
      <c r="CM269" s="11">
        <v>0.96919999999999995</v>
      </c>
      <c r="CN269" s="11">
        <v>0.96919999999999995</v>
      </c>
      <c r="CO269" s="11">
        <v>0.96919999999999995</v>
      </c>
      <c r="CP269" s="11">
        <v>0.96919999999999995</v>
      </c>
      <c r="CQ269" s="11">
        <v>0.96919999999999995</v>
      </c>
      <c r="CR269" s="11">
        <v>0.96919999999999995</v>
      </c>
      <c r="CS269" s="11">
        <v>0.96919999999999995</v>
      </c>
      <c r="CT269" s="11">
        <v>0.96919999999999995</v>
      </c>
      <c r="CU269" s="11">
        <v>0.96919999999999995</v>
      </c>
      <c r="CV269" s="11">
        <v>0.96919999999999995</v>
      </c>
      <c r="CW269" s="11">
        <v>0.96919999999999995</v>
      </c>
      <c r="CX269" s="11">
        <v>0.96919999999999995</v>
      </c>
      <c r="CY269" s="11">
        <v>0.96919999999999995</v>
      </c>
      <c r="CZ269" s="11">
        <v>0.96919999999999995</v>
      </c>
      <c r="DA269" s="11">
        <v>0.96919999999999995</v>
      </c>
      <c r="DB269" s="11">
        <v>0.96919999999999995</v>
      </c>
    </row>
    <row r="270" spans="1:106" x14ac:dyDescent="0.25">
      <c r="A270" s="102">
        <v>59</v>
      </c>
      <c r="B270" s="11">
        <v>1</v>
      </c>
      <c r="C270" s="11">
        <v>0.9889</v>
      </c>
      <c r="D270" s="11">
        <v>0.98599999999999999</v>
      </c>
      <c r="E270" s="11">
        <v>0.98329999999999995</v>
      </c>
      <c r="F270" s="11">
        <v>0.98119999999999996</v>
      </c>
      <c r="G270" s="11">
        <v>0.97970000000000002</v>
      </c>
      <c r="H270" s="11">
        <v>0.97860000000000003</v>
      </c>
      <c r="I270" s="11">
        <v>0.97740000000000005</v>
      </c>
      <c r="J270" s="11">
        <v>0.97619999999999996</v>
      </c>
      <c r="K270" s="11">
        <v>0.97509999999999997</v>
      </c>
      <c r="L270" s="11">
        <v>0.97389999999999999</v>
      </c>
      <c r="M270" s="11">
        <v>0.9728</v>
      </c>
      <c r="N270" s="11">
        <v>0.9718</v>
      </c>
      <c r="O270" s="11">
        <v>0.97089999999999999</v>
      </c>
      <c r="P270" s="11">
        <v>0.97019999999999995</v>
      </c>
      <c r="Q270" s="11">
        <v>0.9698</v>
      </c>
      <c r="R270" s="11">
        <v>0.9698</v>
      </c>
      <c r="S270" s="11">
        <v>0.9698</v>
      </c>
      <c r="T270" s="11">
        <v>0.9698</v>
      </c>
      <c r="U270" s="11">
        <v>0.9698</v>
      </c>
      <c r="V270" s="11">
        <v>0.9698</v>
      </c>
      <c r="W270" s="11">
        <v>0.9698</v>
      </c>
      <c r="X270" s="11">
        <v>0.9698</v>
      </c>
      <c r="Y270" s="11">
        <v>0.9698</v>
      </c>
      <c r="Z270" s="11">
        <v>0.9698</v>
      </c>
      <c r="AA270" s="11">
        <v>0.9698</v>
      </c>
      <c r="AB270" s="11">
        <v>0.9698</v>
      </c>
      <c r="AC270" s="11">
        <v>0.9698</v>
      </c>
      <c r="AD270" s="11">
        <v>0.9698</v>
      </c>
      <c r="AE270" s="11">
        <v>0.9698</v>
      </c>
      <c r="AF270" s="11">
        <v>0.9698</v>
      </c>
      <c r="AG270" s="11">
        <v>0.9698</v>
      </c>
      <c r="AH270" s="11">
        <v>0.9698</v>
      </c>
      <c r="AI270" s="11">
        <v>0.9698</v>
      </c>
      <c r="AJ270" s="11">
        <v>0.9698</v>
      </c>
      <c r="AK270" s="11">
        <v>0.9698</v>
      </c>
      <c r="AL270" s="11">
        <v>0.9698</v>
      </c>
      <c r="AM270" s="11">
        <v>0.9698</v>
      </c>
      <c r="AN270" s="11">
        <v>0.9698</v>
      </c>
      <c r="AO270" s="11">
        <v>0.9698</v>
      </c>
      <c r="AP270" s="11">
        <v>0.9698</v>
      </c>
      <c r="AQ270" s="11">
        <v>0.9698</v>
      </c>
      <c r="AR270" s="11">
        <v>0.9698</v>
      </c>
      <c r="AS270" s="11">
        <v>0.9698</v>
      </c>
      <c r="AT270" s="11">
        <v>0.9698</v>
      </c>
      <c r="AU270" s="11">
        <v>0.9698</v>
      </c>
      <c r="AV270" s="11">
        <v>0.9698</v>
      </c>
      <c r="AW270" s="11">
        <v>0.9698</v>
      </c>
      <c r="AX270" s="11">
        <v>0.9698</v>
      </c>
      <c r="AY270" s="11">
        <v>0.9698</v>
      </c>
      <c r="AZ270" s="11">
        <v>0.9698</v>
      </c>
      <c r="BA270" s="11">
        <v>0.9698</v>
      </c>
      <c r="BB270" s="11">
        <v>0.9698</v>
      </c>
      <c r="BC270" s="11">
        <v>0.9698</v>
      </c>
      <c r="BD270" s="11">
        <v>0.9698</v>
      </c>
      <c r="BE270" s="11">
        <v>0.9698</v>
      </c>
      <c r="BF270" s="11">
        <v>0.9698</v>
      </c>
      <c r="BG270" s="11">
        <v>0.9698</v>
      </c>
      <c r="BH270" s="11">
        <v>0.9698</v>
      </c>
      <c r="BI270" s="11">
        <v>0.9698</v>
      </c>
      <c r="BJ270" s="11">
        <v>0.9698</v>
      </c>
      <c r="BK270" s="11">
        <v>0.9698</v>
      </c>
      <c r="BL270" s="11">
        <v>0.9698</v>
      </c>
      <c r="BM270" s="11">
        <v>0.9698</v>
      </c>
      <c r="BN270" s="11">
        <v>0.9698</v>
      </c>
      <c r="BO270" s="11">
        <v>0.9698</v>
      </c>
      <c r="BP270" s="11">
        <v>0.9698</v>
      </c>
      <c r="BQ270" s="11">
        <v>0.9698</v>
      </c>
      <c r="BR270" s="11">
        <v>0.9698</v>
      </c>
      <c r="BS270" s="11">
        <v>0.9698</v>
      </c>
      <c r="BT270" s="11">
        <v>0.9698</v>
      </c>
      <c r="BU270" s="11">
        <v>0.9698</v>
      </c>
      <c r="BV270" s="11">
        <v>0.9698</v>
      </c>
      <c r="BW270" s="11">
        <v>0.9698</v>
      </c>
      <c r="BX270" s="11">
        <v>0.9698</v>
      </c>
      <c r="BY270" s="11">
        <v>0.9698</v>
      </c>
      <c r="BZ270" s="11">
        <v>0.9698</v>
      </c>
      <c r="CA270" s="11">
        <v>0.9698</v>
      </c>
      <c r="CB270" s="11">
        <v>0.9698</v>
      </c>
      <c r="CC270" s="11">
        <v>0.9698</v>
      </c>
      <c r="CD270" s="11">
        <v>0.9698</v>
      </c>
      <c r="CE270" s="11">
        <v>0.9698</v>
      </c>
      <c r="CF270" s="11">
        <v>0.9698</v>
      </c>
      <c r="CG270" s="11">
        <v>0.9698</v>
      </c>
      <c r="CH270" s="11">
        <v>0.9698</v>
      </c>
      <c r="CI270" s="11">
        <v>0.9698</v>
      </c>
      <c r="CJ270" s="11">
        <v>0.9698</v>
      </c>
      <c r="CK270" s="11">
        <v>0.9698</v>
      </c>
      <c r="CL270" s="11">
        <v>0.9698</v>
      </c>
      <c r="CM270" s="11">
        <v>0.9698</v>
      </c>
      <c r="CN270" s="11">
        <v>0.9698</v>
      </c>
      <c r="CO270" s="11">
        <v>0.9698</v>
      </c>
      <c r="CP270" s="11">
        <v>0.9698</v>
      </c>
      <c r="CQ270" s="11">
        <v>0.9698</v>
      </c>
      <c r="CR270" s="11">
        <v>0.9698</v>
      </c>
      <c r="CS270" s="11">
        <v>0.9698</v>
      </c>
      <c r="CT270" s="11">
        <v>0.9698</v>
      </c>
      <c r="CU270" s="11">
        <v>0.9698</v>
      </c>
      <c r="CV270" s="11">
        <v>0.9698</v>
      </c>
      <c r="CW270" s="11">
        <v>0.9698</v>
      </c>
      <c r="CX270" s="11">
        <v>0.9698</v>
      </c>
      <c r="CY270" s="11">
        <v>0.9698</v>
      </c>
      <c r="CZ270" s="11">
        <v>0.9698</v>
      </c>
      <c r="DA270" s="11">
        <v>0.9698</v>
      </c>
      <c r="DB270" s="11">
        <v>0.9698</v>
      </c>
    </row>
    <row r="271" spans="1:106" x14ac:dyDescent="0.25">
      <c r="A271" s="102">
        <v>60</v>
      </c>
      <c r="B271" s="11">
        <v>1</v>
      </c>
      <c r="C271" s="11">
        <v>0.98929999999999996</v>
      </c>
      <c r="D271" s="11">
        <v>0.98640000000000005</v>
      </c>
      <c r="E271" s="11">
        <v>0.98380000000000001</v>
      </c>
      <c r="F271" s="11">
        <v>0.98160000000000003</v>
      </c>
      <c r="G271" s="11">
        <v>0.98019999999999996</v>
      </c>
      <c r="H271" s="11">
        <v>0.97909999999999997</v>
      </c>
      <c r="I271" s="11">
        <v>0.97799999999999998</v>
      </c>
      <c r="J271" s="11">
        <v>0.9768</v>
      </c>
      <c r="K271" s="11">
        <v>0.97570000000000001</v>
      </c>
      <c r="L271" s="11">
        <v>0.97460000000000002</v>
      </c>
      <c r="M271" s="11">
        <v>0.97350000000000003</v>
      </c>
      <c r="N271" s="11">
        <v>0.97250000000000003</v>
      </c>
      <c r="O271" s="11">
        <v>0.97170000000000001</v>
      </c>
      <c r="P271" s="11">
        <v>0.97089999999999999</v>
      </c>
      <c r="Q271" s="11">
        <v>0.97040000000000004</v>
      </c>
      <c r="R271" s="11">
        <v>0.97040000000000004</v>
      </c>
      <c r="S271" s="11">
        <v>0.97040000000000004</v>
      </c>
      <c r="T271" s="11">
        <v>0.97040000000000004</v>
      </c>
      <c r="U271" s="11">
        <v>0.97040000000000004</v>
      </c>
      <c r="V271" s="11">
        <v>0.97040000000000004</v>
      </c>
      <c r="W271" s="11">
        <v>0.97040000000000004</v>
      </c>
      <c r="X271" s="11">
        <v>0.97040000000000004</v>
      </c>
      <c r="Y271" s="11">
        <v>0.97040000000000004</v>
      </c>
      <c r="Z271" s="11">
        <v>0.97040000000000004</v>
      </c>
      <c r="AA271" s="11">
        <v>0.97040000000000004</v>
      </c>
      <c r="AB271" s="11">
        <v>0.97040000000000004</v>
      </c>
      <c r="AC271" s="11">
        <v>0.97040000000000004</v>
      </c>
      <c r="AD271" s="11">
        <v>0.97040000000000004</v>
      </c>
      <c r="AE271" s="11">
        <v>0.97040000000000004</v>
      </c>
      <c r="AF271" s="11">
        <v>0.97040000000000004</v>
      </c>
      <c r="AG271" s="11">
        <v>0.97040000000000004</v>
      </c>
      <c r="AH271" s="11">
        <v>0.97040000000000004</v>
      </c>
      <c r="AI271" s="11">
        <v>0.97040000000000004</v>
      </c>
      <c r="AJ271" s="11">
        <v>0.97040000000000004</v>
      </c>
      <c r="AK271" s="11">
        <v>0.97040000000000004</v>
      </c>
      <c r="AL271" s="11">
        <v>0.97040000000000004</v>
      </c>
      <c r="AM271" s="11">
        <v>0.97040000000000004</v>
      </c>
      <c r="AN271" s="11">
        <v>0.97040000000000004</v>
      </c>
      <c r="AO271" s="11">
        <v>0.97040000000000004</v>
      </c>
      <c r="AP271" s="11">
        <v>0.97040000000000004</v>
      </c>
      <c r="AQ271" s="11">
        <v>0.97040000000000004</v>
      </c>
      <c r="AR271" s="11">
        <v>0.97040000000000004</v>
      </c>
      <c r="AS271" s="11">
        <v>0.97040000000000004</v>
      </c>
      <c r="AT271" s="11">
        <v>0.97040000000000004</v>
      </c>
      <c r="AU271" s="11">
        <v>0.97040000000000004</v>
      </c>
      <c r="AV271" s="11">
        <v>0.97040000000000004</v>
      </c>
      <c r="AW271" s="11">
        <v>0.97040000000000004</v>
      </c>
      <c r="AX271" s="11">
        <v>0.97040000000000004</v>
      </c>
      <c r="AY271" s="11">
        <v>0.97040000000000004</v>
      </c>
      <c r="AZ271" s="11">
        <v>0.97040000000000004</v>
      </c>
      <c r="BA271" s="11">
        <v>0.97040000000000004</v>
      </c>
      <c r="BB271" s="11">
        <v>0.97040000000000004</v>
      </c>
      <c r="BC271" s="11">
        <v>0.97040000000000004</v>
      </c>
      <c r="BD271" s="11">
        <v>0.97040000000000004</v>
      </c>
      <c r="BE271" s="11">
        <v>0.97040000000000004</v>
      </c>
      <c r="BF271" s="11">
        <v>0.97040000000000004</v>
      </c>
      <c r="BG271" s="11">
        <v>0.97040000000000004</v>
      </c>
      <c r="BH271" s="11">
        <v>0.97040000000000004</v>
      </c>
      <c r="BI271" s="11">
        <v>0.97040000000000004</v>
      </c>
      <c r="BJ271" s="11">
        <v>0.97040000000000004</v>
      </c>
      <c r="BK271" s="11">
        <v>0.97040000000000004</v>
      </c>
      <c r="BL271" s="11">
        <v>0.97040000000000004</v>
      </c>
      <c r="BM271" s="11">
        <v>0.97040000000000004</v>
      </c>
      <c r="BN271" s="11">
        <v>0.97040000000000004</v>
      </c>
      <c r="BO271" s="11">
        <v>0.97040000000000004</v>
      </c>
      <c r="BP271" s="11">
        <v>0.97040000000000004</v>
      </c>
      <c r="BQ271" s="11">
        <v>0.97040000000000004</v>
      </c>
      <c r="BR271" s="11">
        <v>0.97040000000000004</v>
      </c>
      <c r="BS271" s="11">
        <v>0.97040000000000004</v>
      </c>
      <c r="BT271" s="11">
        <v>0.97040000000000004</v>
      </c>
      <c r="BU271" s="11">
        <v>0.97040000000000004</v>
      </c>
      <c r="BV271" s="11">
        <v>0.97040000000000004</v>
      </c>
      <c r="BW271" s="11">
        <v>0.97040000000000004</v>
      </c>
      <c r="BX271" s="11">
        <v>0.97040000000000004</v>
      </c>
      <c r="BY271" s="11">
        <v>0.97040000000000004</v>
      </c>
      <c r="BZ271" s="11">
        <v>0.97040000000000004</v>
      </c>
      <c r="CA271" s="11">
        <v>0.97040000000000004</v>
      </c>
      <c r="CB271" s="11">
        <v>0.97040000000000004</v>
      </c>
      <c r="CC271" s="11">
        <v>0.97040000000000004</v>
      </c>
      <c r="CD271" s="11">
        <v>0.97040000000000004</v>
      </c>
      <c r="CE271" s="11">
        <v>0.97040000000000004</v>
      </c>
      <c r="CF271" s="11">
        <v>0.97040000000000004</v>
      </c>
      <c r="CG271" s="11">
        <v>0.97040000000000004</v>
      </c>
      <c r="CH271" s="11">
        <v>0.97040000000000004</v>
      </c>
      <c r="CI271" s="11">
        <v>0.97040000000000004</v>
      </c>
      <c r="CJ271" s="11">
        <v>0.97040000000000004</v>
      </c>
      <c r="CK271" s="11">
        <v>0.97040000000000004</v>
      </c>
      <c r="CL271" s="11">
        <v>0.97040000000000004</v>
      </c>
      <c r="CM271" s="11">
        <v>0.97040000000000004</v>
      </c>
      <c r="CN271" s="11">
        <v>0.97040000000000004</v>
      </c>
      <c r="CO271" s="11">
        <v>0.97040000000000004</v>
      </c>
      <c r="CP271" s="11">
        <v>0.97040000000000004</v>
      </c>
      <c r="CQ271" s="11">
        <v>0.97040000000000004</v>
      </c>
      <c r="CR271" s="11">
        <v>0.97040000000000004</v>
      </c>
      <c r="CS271" s="11">
        <v>0.97040000000000004</v>
      </c>
      <c r="CT271" s="11">
        <v>0.97040000000000004</v>
      </c>
      <c r="CU271" s="11">
        <v>0.97040000000000004</v>
      </c>
      <c r="CV271" s="11">
        <v>0.97040000000000004</v>
      </c>
      <c r="CW271" s="11">
        <v>0.97040000000000004</v>
      </c>
      <c r="CX271" s="11">
        <v>0.97040000000000004</v>
      </c>
      <c r="CY271" s="11">
        <v>0.97040000000000004</v>
      </c>
      <c r="CZ271" s="11">
        <v>0.97040000000000004</v>
      </c>
      <c r="DA271" s="11">
        <v>0.97040000000000004</v>
      </c>
      <c r="DB271" s="11">
        <v>0.97040000000000004</v>
      </c>
    </row>
    <row r="272" spans="1:106" x14ac:dyDescent="0.25">
      <c r="A272" s="102">
        <v>61</v>
      </c>
      <c r="B272" s="11">
        <v>1</v>
      </c>
      <c r="C272" s="11">
        <v>0.98970000000000002</v>
      </c>
      <c r="D272" s="11">
        <v>0.9869</v>
      </c>
      <c r="E272" s="11">
        <v>0.98429999999999995</v>
      </c>
      <c r="F272" s="11">
        <v>0.98219999999999996</v>
      </c>
      <c r="G272" s="11">
        <v>0.98080000000000001</v>
      </c>
      <c r="H272" s="11">
        <v>0.97970000000000002</v>
      </c>
      <c r="I272" s="11">
        <v>0.97870000000000001</v>
      </c>
      <c r="J272" s="11">
        <v>0.97750000000000004</v>
      </c>
      <c r="K272" s="11">
        <v>0.97640000000000005</v>
      </c>
      <c r="L272" s="11">
        <v>0.97529999999999994</v>
      </c>
      <c r="M272" s="11">
        <v>0.97430000000000005</v>
      </c>
      <c r="N272" s="11">
        <v>0.97330000000000005</v>
      </c>
      <c r="O272" s="11">
        <v>0.97250000000000003</v>
      </c>
      <c r="P272" s="11">
        <v>0.9718</v>
      </c>
      <c r="Q272" s="11">
        <v>0.97119999999999995</v>
      </c>
      <c r="R272" s="11">
        <v>0.97119999999999995</v>
      </c>
      <c r="S272" s="11">
        <v>0.97119999999999995</v>
      </c>
      <c r="T272" s="11">
        <v>0.97119999999999995</v>
      </c>
      <c r="U272" s="11">
        <v>0.97119999999999995</v>
      </c>
      <c r="V272" s="11">
        <v>0.97119999999999995</v>
      </c>
      <c r="W272" s="11">
        <v>0.97119999999999995</v>
      </c>
      <c r="X272" s="11">
        <v>0.97119999999999995</v>
      </c>
      <c r="Y272" s="11">
        <v>0.97119999999999995</v>
      </c>
      <c r="Z272" s="11">
        <v>0.97119999999999995</v>
      </c>
      <c r="AA272" s="11">
        <v>0.97119999999999995</v>
      </c>
      <c r="AB272" s="11">
        <v>0.97119999999999995</v>
      </c>
      <c r="AC272" s="11">
        <v>0.97119999999999995</v>
      </c>
      <c r="AD272" s="11">
        <v>0.97119999999999995</v>
      </c>
      <c r="AE272" s="11">
        <v>0.97119999999999995</v>
      </c>
      <c r="AF272" s="11">
        <v>0.97119999999999995</v>
      </c>
      <c r="AG272" s="11">
        <v>0.97119999999999995</v>
      </c>
      <c r="AH272" s="11">
        <v>0.97119999999999995</v>
      </c>
      <c r="AI272" s="11">
        <v>0.97119999999999995</v>
      </c>
      <c r="AJ272" s="11">
        <v>0.97119999999999995</v>
      </c>
      <c r="AK272" s="11">
        <v>0.97119999999999995</v>
      </c>
      <c r="AL272" s="11">
        <v>0.97119999999999995</v>
      </c>
      <c r="AM272" s="11">
        <v>0.97119999999999995</v>
      </c>
      <c r="AN272" s="11">
        <v>0.97119999999999995</v>
      </c>
      <c r="AO272" s="11">
        <v>0.97119999999999995</v>
      </c>
      <c r="AP272" s="11">
        <v>0.97119999999999995</v>
      </c>
      <c r="AQ272" s="11">
        <v>0.97119999999999995</v>
      </c>
      <c r="AR272" s="11">
        <v>0.97119999999999995</v>
      </c>
      <c r="AS272" s="11">
        <v>0.97119999999999995</v>
      </c>
      <c r="AT272" s="11">
        <v>0.97119999999999995</v>
      </c>
      <c r="AU272" s="11">
        <v>0.97119999999999995</v>
      </c>
      <c r="AV272" s="11">
        <v>0.97119999999999995</v>
      </c>
      <c r="AW272" s="11">
        <v>0.97119999999999995</v>
      </c>
      <c r="AX272" s="11">
        <v>0.97119999999999995</v>
      </c>
      <c r="AY272" s="11">
        <v>0.97119999999999995</v>
      </c>
      <c r="AZ272" s="11">
        <v>0.97119999999999995</v>
      </c>
      <c r="BA272" s="11">
        <v>0.97119999999999995</v>
      </c>
      <c r="BB272" s="11">
        <v>0.97119999999999995</v>
      </c>
      <c r="BC272" s="11">
        <v>0.97119999999999995</v>
      </c>
      <c r="BD272" s="11">
        <v>0.97119999999999995</v>
      </c>
      <c r="BE272" s="11">
        <v>0.97119999999999995</v>
      </c>
      <c r="BF272" s="11">
        <v>0.97119999999999995</v>
      </c>
      <c r="BG272" s="11">
        <v>0.97119999999999995</v>
      </c>
      <c r="BH272" s="11">
        <v>0.97119999999999995</v>
      </c>
      <c r="BI272" s="11">
        <v>0.97119999999999995</v>
      </c>
      <c r="BJ272" s="11">
        <v>0.97119999999999995</v>
      </c>
      <c r="BK272" s="11">
        <v>0.97119999999999995</v>
      </c>
      <c r="BL272" s="11">
        <v>0.97119999999999995</v>
      </c>
      <c r="BM272" s="11">
        <v>0.97119999999999995</v>
      </c>
      <c r="BN272" s="11">
        <v>0.97119999999999995</v>
      </c>
      <c r="BO272" s="11">
        <v>0.97119999999999995</v>
      </c>
      <c r="BP272" s="11">
        <v>0.97119999999999995</v>
      </c>
      <c r="BQ272" s="11">
        <v>0.97119999999999995</v>
      </c>
      <c r="BR272" s="11">
        <v>0.97119999999999995</v>
      </c>
      <c r="BS272" s="11">
        <v>0.97119999999999995</v>
      </c>
      <c r="BT272" s="11">
        <v>0.97119999999999995</v>
      </c>
      <c r="BU272" s="11">
        <v>0.97119999999999995</v>
      </c>
      <c r="BV272" s="11">
        <v>0.97119999999999995</v>
      </c>
      <c r="BW272" s="11">
        <v>0.97119999999999995</v>
      </c>
      <c r="BX272" s="11">
        <v>0.97119999999999995</v>
      </c>
      <c r="BY272" s="11">
        <v>0.97119999999999995</v>
      </c>
      <c r="BZ272" s="11">
        <v>0.97119999999999995</v>
      </c>
      <c r="CA272" s="11">
        <v>0.97119999999999995</v>
      </c>
      <c r="CB272" s="11">
        <v>0.97119999999999995</v>
      </c>
      <c r="CC272" s="11">
        <v>0.97119999999999995</v>
      </c>
      <c r="CD272" s="11">
        <v>0.97119999999999995</v>
      </c>
      <c r="CE272" s="11">
        <v>0.97119999999999995</v>
      </c>
      <c r="CF272" s="11">
        <v>0.97119999999999995</v>
      </c>
      <c r="CG272" s="11">
        <v>0.97119999999999995</v>
      </c>
      <c r="CH272" s="11">
        <v>0.97119999999999995</v>
      </c>
      <c r="CI272" s="11">
        <v>0.97119999999999995</v>
      </c>
      <c r="CJ272" s="11">
        <v>0.97119999999999995</v>
      </c>
      <c r="CK272" s="11">
        <v>0.97119999999999995</v>
      </c>
      <c r="CL272" s="11">
        <v>0.97119999999999995</v>
      </c>
      <c r="CM272" s="11">
        <v>0.97119999999999995</v>
      </c>
      <c r="CN272" s="11">
        <v>0.97119999999999995</v>
      </c>
      <c r="CO272" s="11">
        <v>0.97119999999999995</v>
      </c>
      <c r="CP272" s="11">
        <v>0.97119999999999995</v>
      </c>
      <c r="CQ272" s="11">
        <v>0.97119999999999995</v>
      </c>
      <c r="CR272" s="11">
        <v>0.97119999999999995</v>
      </c>
      <c r="CS272" s="11">
        <v>0.97119999999999995</v>
      </c>
      <c r="CT272" s="11">
        <v>0.97119999999999995</v>
      </c>
      <c r="CU272" s="11">
        <v>0.97119999999999995</v>
      </c>
      <c r="CV272" s="11">
        <v>0.97119999999999995</v>
      </c>
      <c r="CW272" s="11">
        <v>0.97119999999999995</v>
      </c>
      <c r="CX272" s="11">
        <v>0.97119999999999995</v>
      </c>
      <c r="CY272" s="11">
        <v>0.97119999999999995</v>
      </c>
      <c r="CZ272" s="11">
        <v>0.97119999999999995</v>
      </c>
      <c r="DA272" s="11">
        <v>0.97119999999999995</v>
      </c>
      <c r="DB272" s="11">
        <v>0.97119999999999995</v>
      </c>
    </row>
    <row r="273" spans="1:106" x14ac:dyDescent="0.25">
      <c r="A273" s="102">
        <v>62</v>
      </c>
      <c r="B273" s="11">
        <v>1</v>
      </c>
      <c r="C273" s="11">
        <v>0.99009999999999998</v>
      </c>
      <c r="D273" s="11">
        <v>0.98740000000000006</v>
      </c>
      <c r="E273" s="11">
        <v>0.98480000000000001</v>
      </c>
      <c r="F273" s="11">
        <v>0.98280000000000001</v>
      </c>
      <c r="G273" s="11">
        <v>0.98140000000000005</v>
      </c>
      <c r="H273" s="11">
        <v>0.98040000000000005</v>
      </c>
      <c r="I273" s="11">
        <v>0.97929999999999995</v>
      </c>
      <c r="J273" s="11">
        <v>0.97819999999999996</v>
      </c>
      <c r="K273" s="11">
        <v>0.97719999999999996</v>
      </c>
      <c r="L273" s="11">
        <v>0.97609999999999997</v>
      </c>
      <c r="M273" s="11">
        <v>0.97509999999999997</v>
      </c>
      <c r="N273" s="11">
        <v>0.97409999999999997</v>
      </c>
      <c r="O273" s="11">
        <v>0.97330000000000005</v>
      </c>
      <c r="P273" s="11">
        <v>0.97260000000000002</v>
      </c>
      <c r="Q273" s="11">
        <v>0.97209999999999996</v>
      </c>
      <c r="R273" s="11">
        <v>0.97209999999999996</v>
      </c>
      <c r="S273" s="11">
        <v>0.97209999999999996</v>
      </c>
      <c r="T273" s="11">
        <v>0.97209999999999996</v>
      </c>
      <c r="U273" s="11">
        <v>0.97209999999999996</v>
      </c>
      <c r="V273" s="11">
        <v>0.97209999999999996</v>
      </c>
      <c r="W273" s="11">
        <v>0.97209999999999996</v>
      </c>
      <c r="X273" s="11">
        <v>0.97209999999999996</v>
      </c>
      <c r="Y273" s="11">
        <v>0.97209999999999996</v>
      </c>
      <c r="Z273" s="11">
        <v>0.97209999999999996</v>
      </c>
      <c r="AA273" s="11">
        <v>0.97209999999999996</v>
      </c>
      <c r="AB273" s="11">
        <v>0.97209999999999996</v>
      </c>
      <c r="AC273" s="11">
        <v>0.97209999999999996</v>
      </c>
      <c r="AD273" s="11">
        <v>0.97209999999999996</v>
      </c>
      <c r="AE273" s="11">
        <v>0.97209999999999996</v>
      </c>
      <c r="AF273" s="11">
        <v>0.97209999999999996</v>
      </c>
      <c r="AG273" s="11">
        <v>0.97209999999999996</v>
      </c>
      <c r="AH273" s="11">
        <v>0.97209999999999996</v>
      </c>
      <c r="AI273" s="11">
        <v>0.97209999999999996</v>
      </c>
      <c r="AJ273" s="11">
        <v>0.97209999999999996</v>
      </c>
      <c r="AK273" s="11">
        <v>0.97209999999999996</v>
      </c>
      <c r="AL273" s="11">
        <v>0.97209999999999996</v>
      </c>
      <c r="AM273" s="11">
        <v>0.97209999999999996</v>
      </c>
      <c r="AN273" s="11">
        <v>0.97209999999999996</v>
      </c>
      <c r="AO273" s="11">
        <v>0.97209999999999996</v>
      </c>
      <c r="AP273" s="11">
        <v>0.97209999999999996</v>
      </c>
      <c r="AQ273" s="11">
        <v>0.97209999999999996</v>
      </c>
      <c r="AR273" s="11">
        <v>0.97209999999999996</v>
      </c>
      <c r="AS273" s="11">
        <v>0.97209999999999996</v>
      </c>
      <c r="AT273" s="11">
        <v>0.97209999999999996</v>
      </c>
      <c r="AU273" s="11">
        <v>0.97209999999999996</v>
      </c>
      <c r="AV273" s="11">
        <v>0.97209999999999996</v>
      </c>
      <c r="AW273" s="11">
        <v>0.97209999999999996</v>
      </c>
      <c r="AX273" s="11">
        <v>0.97209999999999996</v>
      </c>
      <c r="AY273" s="11">
        <v>0.97209999999999996</v>
      </c>
      <c r="AZ273" s="11">
        <v>0.97209999999999996</v>
      </c>
      <c r="BA273" s="11">
        <v>0.97209999999999996</v>
      </c>
      <c r="BB273" s="11">
        <v>0.97209999999999996</v>
      </c>
      <c r="BC273" s="11">
        <v>0.97209999999999996</v>
      </c>
      <c r="BD273" s="11">
        <v>0.97209999999999996</v>
      </c>
      <c r="BE273" s="11">
        <v>0.97209999999999996</v>
      </c>
      <c r="BF273" s="11">
        <v>0.97209999999999996</v>
      </c>
      <c r="BG273" s="11">
        <v>0.97209999999999996</v>
      </c>
      <c r="BH273" s="11">
        <v>0.97209999999999996</v>
      </c>
      <c r="BI273" s="11">
        <v>0.97209999999999996</v>
      </c>
      <c r="BJ273" s="11">
        <v>0.97209999999999996</v>
      </c>
      <c r="BK273" s="11">
        <v>0.97209999999999996</v>
      </c>
      <c r="BL273" s="11">
        <v>0.97209999999999996</v>
      </c>
      <c r="BM273" s="11">
        <v>0.97209999999999996</v>
      </c>
      <c r="BN273" s="11">
        <v>0.97209999999999996</v>
      </c>
      <c r="BO273" s="11">
        <v>0.97209999999999996</v>
      </c>
      <c r="BP273" s="11">
        <v>0.97209999999999996</v>
      </c>
      <c r="BQ273" s="11">
        <v>0.97209999999999996</v>
      </c>
      <c r="BR273" s="11">
        <v>0.97209999999999996</v>
      </c>
      <c r="BS273" s="11">
        <v>0.97209999999999996</v>
      </c>
      <c r="BT273" s="11">
        <v>0.97209999999999996</v>
      </c>
      <c r="BU273" s="11">
        <v>0.97209999999999996</v>
      </c>
      <c r="BV273" s="11">
        <v>0.97209999999999996</v>
      </c>
      <c r="BW273" s="11">
        <v>0.97209999999999996</v>
      </c>
      <c r="BX273" s="11">
        <v>0.97209999999999996</v>
      </c>
      <c r="BY273" s="11">
        <v>0.97209999999999996</v>
      </c>
      <c r="BZ273" s="11">
        <v>0.97209999999999996</v>
      </c>
      <c r="CA273" s="11">
        <v>0.97209999999999996</v>
      </c>
      <c r="CB273" s="11">
        <v>0.97209999999999996</v>
      </c>
      <c r="CC273" s="11">
        <v>0.97209999999999996</v>
      </c>
      <c r="CD273" s="11">
        <v>0.97209999999999996</v>
      </c>
      <c r="CE273" s="11">
        <v>0.97209999999999996</v>
      </c>
      <c r="CF273" s="11">
        <v>0.97209999999999996</v>
      </c>
      <c r="CG273" s="11">
        <v>0.97209999999999996</v>
      </c>
      <c r="CH273" s="11">
        <v>0.97209999999999996</v>
      </c>
      <c r="CI273" s="11">
        <v>0.97209999999999996</v>
      </c>
      <c r="CJ273" s="11">
        <v>0.97209999999999996</v>
      </c>
      <c r="CK273" s="11">
        <v>0.97209999999999996</v>
      </c>
      <c r="CL273" s="11">
        <v>0.97209999999999996</v>
      </c>
      <c r="CM273" s="11">
        <v>0.97209999999999996</v>
      </c>
      <c r="CN273" s="11">
        <v>0.97209999999999996</v>
      </c>
      <c r="CO273" s="11">
        <v>0.97209999999999996</v>
      </c>
      <c r="CP273" s="11">
        <v>0.97209999999999996</v>
      </c>
      <c r="CQ273" s="11">
        <v>0.97209999999999996</v>
      </c>
      <c r="CR273" s="11">
        <v>0.97209999999999996</v>
      </c>
      <c r="CS273" s="11">
        <v>0.97209999999999996</v>
      </c>
      <c r="CT273" s="11">
        <v>0.97209999999999996</v>
      </c>
      <c r="CU273" s="11">
        <v>0.97209999999999996</v>
      </c>
      <c r="CV273" s="11">
        <v>0.97209999999999996</v>
      </c>
      <c r="CW273" s="11">
        <v>0.97209999999999996</v>
      </c>
      <c r="CX273" s="11">
        <v>0.97209999999999996</v>
      </c>
      <c r="CY273" s="11">
        <v>0.97209999999999996</v>
      </c>
      <c r="CZ273" s="11">
        <v>0.97209999999999996</v>
      </c>
      <c r="DA273" s="11">
        <v>0.97209999999999996</v>
      </c>
      <c r="DB273" s="11">
        <v>0.97209999999999996</v>
      </c>
    </row>
    <row r="274" spans="1:106" x14ac:dyDescent="0.25">
      <c r="A274" s="102">
        <v>63</v>
      </c>
      <c r="B274" s="11">
        <v>1</v>
      </c>
      <c r="C274" s="11">
        <v>0.99050000000000005</v>
      </c>
      <c r="D274" s="11">
        <v>0.98780000000000001</v>
      </c>
      <c r="E274" s="11">
        <v>0.98540000000000005</v>
      </c>
      <c r="F274" s="11">
        <v>0.98340000000000005</v>
      </c>
      <c r="G274" s="11">
        <v>0.98199999999999998</v>
      </c>
      <c r="H274" s="11">
        <v>0.98099999999999998</v>
      </c>
      <c r="I274" s="11">
        <v>0.98</v>
      </c>
      <c r="J274" s="11">
        <v>0.97899999999999998</v>
      </c>
      <c r="K274" s="11">
        <v>0.97789999999999999</v>
      </c>
      <c r="L274" s="11">
        <v>0.9768</v>
      </c>
      <c r="M274" s="11">
        <v>0.9758</v>
      </c>
      <c r="N274" s="11">
        <v>0.97489999999999999</v>
      </c>
      <c r="O274" s="11">
        <v>0.97409999999999997</v>
      </c>
      <c r="P274" s="11">
        <v>0.97340000000000004</v>
      </c>
      <c r="Q274" s="11">
        <v>0.97289999999999999</v>
      </c>
      <c r="R274" s="11">
        <v>0.97289999999999999</v>
      </c>
      <c r="S274" s="11">
        <v>0.97289999999999999</v>
      </c>
      <c r="T274" s="11">
        <v>0.97289999999999999</v>
      </c>
      <c r="U274" s="11">
        <v>0.97289999999999999</v>
      </c>
      <c r="V274" s="11">
        <v>0.97289999999999999</v>
      </c>
      <c r="W274" s="11">
        <v>0.97289999999999999</v>
      </c>
      <c r="X274" s="11">
        <v>0.97289999999999999</v>
      </c>
      <c r="Y274" s="11">
        <v>0.97289999999999999</v>
      </c>
      <c r="Z274" s="11">
        <v>0.97289999999999999</v>
      </c>
      <c r="AA274" s="11">
        <v>0.97289999999999999</v>
      </c>
      <c r="AB274" s="11">
        <v>0.97289999999999999</v>
      </c>
      <c r="AC274" s="11">
        <v>0.97289999999999999</v>
      </c>
      <c r="AD274" s="11">
        <v>0.97289999999999999</v>
      </c>
      <c r="AE274" s="11">
        <v>0.97289999999999999</v>
      </c>
      <c r="AF274" s="11">
        <v>0.97289999999999999</v>
      </c>
      <c r="AG274" s="11">
        <v>0.97289999999999999</v>
      </c>
      <c r="AH274" s="11">
        <v>0.97289999999999999</v>
      </c>
      <c r="AI274" s="11">
        <v>0.97289999999999999</v>
      </c>
      <c r="AJ274" s="11">
        <v>0.97289999999999999</v>
      </c>
      <c r="AK274" s="11">
        <v>0.97289999999999999</v>
      </c>
      <c r="AL274" s="11">
        <v>0.97289999999999999</v>
      </c>
      <c r="AM274" s="11">
        <v>0.97289999999999999</v>
      </c>
      <c r="AN274" s="11">
        <v>0.97289999999999999</v>
      </c>
      <c r="AO274" s="11">
        <v>0.97289999999999999</v>
      </c>
      <c r="AP274" s="11">
        <v>0.97289999999999999</v>
      </c>
      <c r="AQ274" s="11">
        <v>0.97289999999999999</v>
      </c>
      <c r="AR274" s="11">
        <v>0.97289999999999999</v>
      </c>
      <c r="AS274" s="11">
        <v>0.97289999999999999</v>
      </c>
      <c r="AT274" s="11">
        <v>0.97289999999999999</v>
      </c>
      <c r="AU274" s="11">
        <v>0.97289999999999999</v>
      </c>
      <c r="AV274" s="11">
        <v>0.97289999999999999</v>
      </c>
      <c r="AW274" s="11">
        <v>0.97289999999999999</v>
      </c>
      <c r="AX274" s="11">
        <v>0.97289999999999999</v>
      </c>
      <c r="AY274" s="11">
        <v>0.97289999999999999</v>
      </c>
      <c r="AZ274" s="11">
        <v>0.97289999999999999</v>
      </c>
      <c r="BA274" s="11">
        <v>0.97289999999999999</v>
      </c>
      <c r="BB274" s="11">
        <v>0.97289999999999999</v>
      </c>
      <c r="BC274" s="11">
        <v>0.97289999999999999</v>
      </c>
      <c r="BD274" s="11">
        <v>0.97289999999999999</v>
      </c>
      <c r="BE274" s="11">
        <v>0.97289999999999999</v>
      </c>
      <c r="BF274" s="11">
        <v>0.97289999999999999</v>
      </c>
      <c r="BG274" s="11">
        <v>0.97289999999999999</v>
      </c>
      <c r="BH274" s="11">
        <v>0.97289999999999999</v>
      </c>
      <c r="BI274" s="11">
        <v>0.97289999999999999</v>
      </c>
      <c r="BJ274" s="11">
        <v>0.97289999999999999</v>
      </c>
      <c r="BK274" s="11">
        <v>0.97289999999999999</v>
      </c>
      <c r="BL274" s="11">
        <v>0.97289999999999999</v>
      </c>
      <c r="BM274" s="11">
        <v>0.97289999999999999</v>
      </c>
      <c r="BN274" s="11">
        <v>0.97289999999999999</v>
      </c>
      <c r="BO274" s="11">
        <v>0.97289999999999999</v>
      </c>
      <c r="BP274" s="11">
        <v>0.97289999999999999</v>
      </c>
      <c r="BQ274" s="11">
        <v>0.97289999999999999</v>
      </c>
      <c r="BR274" s="11">
        <v>0.97289999999999999</v>
      </c>
      <c r="BS274" s="11">
        <v>0.97289999999999999</v>
      </c>
      <c r="BT274" s="11">
        <v>0.97289999999999999</v>
      </c>
      <c r="BU274" s="11">
        <v>0.97289999999999999</v>
      </c>
      <c r="BV274" s="11">
        <v>0.97289999999999999</v>
      </c>
      <c r="BW274" s="11">
        <v>0.97289999999999999</v>
      </c>
      <c r="BX274" s="11">
        <v>0.97289999999999999</v>
      </c>
      <c r="BY274" s="11">
        <v>0.97289999999999999</v>
      </c>
      <c r="BZ274" s="11">
        <v>0.97289999999999999</v>
      </c>
      <c r="CA274" s="11">
        <v>0.97289999999999999</v>
      </c>
      <c r="CB274" s="11">
        <v>0.97289999999999999</v>
      </c>
      <c r="CC274" s="11">
        <v>0.97289999999999999</v>
      </c>
      <c r="CD274" s="11">
        <v>0.97289999999999999</v>
      </c>
      <c r="CE274" s="11">
        <v>0.97289999999999999</v>
      </c>
      <c r="CF274" s="11">
        <v>0.97289999999999999</v>
      </c>
      <c r="CG274" s="11">
        <v>0.97289999999999999</v>
      </c>
      <c r="CH274" s="11">
        <v>0.97289999999999999</v>
      </c>
      <c r="CI274" s="11">
        <v>0.97289999999999999</v>
      </c>
      <c r="CJ274" s="11">
        <v>0.97289999999999999</v>
      </c>
      <c r="CK274" s="11">
        <v>0.97289999999999999</v>
      </c>
      <c r="CL274" s="11">
        <v>0.97289999999999999</v>
      </c>
      <c r="CM274" s="11">
        <v>0.97289999999999999</v>
      </c>
      <c r="CN274" s="11">
        <v>0.97289999999999999</v>
      </c>
      <c r="CO274" s="11">
        <v>0.97289999999999999</v>
      </c>
      <c r="CP274" s="11">
        <v>0.97289999999999999</v>
      </c>
      <c r="CQ274" s="11">
        <v>0.97289999999999999</v>
      </c>
      <c r="CR274" s="11">
        <v>0.97289999999999999</v>
      </c>
      <c r="CS274" s="11">
        <v>0.97289999999999999</v>
      </c>
      <c r="CT274" s="11">
        <v>0.97289999999999999</v>
      </c>
      <c r="CU274" s="11">
        <v>0.97289999999999999</v>
      </c>
      <c r="CV274" s="11">
        <v>0.97289999999999999</v>
      </c>
      <c r="CW274" s="11">
        <v>0.97289999999999999</v>
      </c>
      <c r="CX274" s="11">
        <v>0.97289999999999999</v>
      </c>
      <c r="CY274" s="11">
        <v>0.97289999999999999</v>
      </c>
      <c r="CZ274" s="11">
        <v>0.97289999999999999</v>
      </c>
      <c r="DA274" s="11">
        <v>0.97289999999999999</v>
      </c>
      <c r="DB274" s="11">
        <v>0.97289999999999999</v>
      </c>
    </row>
    <row r="275" spans="1:106" x14ac:dyDescent="0.25">
      <c r="A275" s="102">
        <v>64</v>
      </c>
      <c r="B275" s="11">
        <v>1</v>
      </c>
      <c r="C275" s="11">
        <v>0.9909</v>
      </c>
      <c r="D275" s="11">
        <v>0.98829999999999996</v>
      </c>
      <c r="E275" s="11">
        <v>0.9859</v>
      </c>
      <c r="F275" s="11">
        <v>0.98399999999999999</v>
      </c>
      <c r="G275" s="11">
        <v>0.98270000000000002</v>
      </c>
      <c r="H275" s="11">
        <v>0.98170000000000002</v>
      </c>
      <c r="I275" s="11">
        <v>0.98070000000000002</v>
      </c>
      <c r="J275" s="11">
        <v>0.97970000000000002</v>
      </c>
      <c r="K275" s="11">
        <v>0.97860000000000003</v>
      </c>
      <c r="L275" s="11">
        <v>0.97760000000000002</v>
      </c>
      <c r="M275" s="11">
        <v>0.97660000000000002</v>
      </c>
      <c r="N275" s="11">
        <v>0.97570000000000001</v>
      </c>
      <c r="O275" s="11">
        <v>0.97489999999999999</v>
      </c>
      <c r="P275" s="11">
        <v>0.97419999999999995</v>
      </c>
      <c r="Q275" s="11">
        <v>0.97370000000000001</v>
      </c>
      <c r="R275" s="11">
        <v>0.97370000000000001</v>
      </c>
      <c r="S275" s="11">
        <v>0.97370000000000001</v>
      </c>
      <c r="T275" s="11">
        <v>0.97370000000000001</v>
      </c>
      <c r="U275" s="11">
        <v>0.97370000000000001</v>
      </c>
      <c r="V275" s="11">
        <v>0.97370000000000001</v>
      </c>
      <c r="W275" s="11">
        <v>0.97370000000000001</v>
      </c>
      <c r="X275" s="11">
        <v>0.97370000000000001</v>
      </c>
      <c r="Y275" s="11">
        <v>0.97370000000000001</v>
      </c>
      <c r="Z275" s="11">
        <v>0.97370000000000001</v>
      </c>
      <c r="AA275" s="11">
        <v>0.97370000000000001</v>
      </c>
      <c r="AB275" s="11">
        <v>0.97370000000000001</v>
      </c>
      <c r="AC275" s="11">
        <v>0.97370000000000001</v>
      </c>
      <c r="AD275" s="11">
        <v>0.97370000000000001</v>
      </c>
      <c r="AE275" s="11">
        <v>0.97370000000000001</v>
      </c>
      <c r="AF275" s="11">
        <v>0.97370000000000001</v>
      </c>
      <c r="AG275" s="11">
        <v>0.97370000000000001</v>
      </c>
      <c r="AH275" s="11">
        <v>0.97370000000000001</v>
      </c>
      <c r="AI275" s="11">
        <v>0.97370000000000001</v>
      </c>
      <c r="AJ275" s="11">
        <v>0.97370000000000001</v>
      </c>
      <c r="AK275" s="11">
        <v>0.97370000000000001</v>
      </c>
      <c r="AL275" s="11">
        <v>0.97370000000000001</v>
      </c>
      <c r="AM275" s="11">
        <v>0.97370000000000001</v>
      </c>
      <c r="AN275" s="11">
        <v>0.97370000000000001</v>
      </c>
      <c r="AO275" s="11">
        <v>0.97370000000000001</v>
      </c>
      <c r="AP275" s="11">
        <v>0.97370000000000001</v>
      </c>
      <c r="AQ275" s="11">
        <v>0.97370000000000001</v>
      </c>
      <c r="AR275" s="11">
        <v>0.97370000000000001</v>
      </c>
      <c r="AS275" s="11">
        <v>0.97370000000000001</v>
      </c>
      <c r="AT275" s="11">
        <v>0.97370000000000001</v>
      </c>
      <c r="AU275" s="11">
        <v>0.97370000000000001</v>
      </c>
      <c r="AV275" s="11">
        <v>0.97370000000000001</v>
      </c>
      <c r="AW275" s="11">
        <v>0.97370000000000001</v>
      </c>
      <c r="AX275" s="11">
        <v>0.97370000000000001</v>
      </c>
      <c r="AY275" s="11">
        <v>0.97370000000000001</v>
      </c>
      <c r="AZ275" s="11">
        <v>0.97370000000000001</v>
      </c>
      <c r="BA275" s="11">
        <v>0.97370000000000001</v>
      </c>
      <c r="BB275" s="11">
        <v>0.97370000000000001</v>
      </c>
      <c r="BC275" s="11">
        <v>0.97370000000000001</v>
      </c>
      <c r="BD275" s="11">
        <v>0.97370000000000001</v>
      </c>
      <c r="BE275" s="11">
        <v>0.97370000000000001</v>
      </c>
      <c r="BF275" s="11">
        <v>0.97370000000000001</v>
      </c>
      <c r="BG275" s="11">
        <v>0.97370000000000001</v>
      </c>
      <c r="BH275" s="11">
        <v>0.97370000000000001</v>
      </c>
      <c r="BI275" s="11">
        <v>0.97370000000000001</v>
      </c>
      <c r="BJ275" s="11">
        <v>0.97370000000000001</v>
      </c>
      <c r="BK275" s="11">
        <v>0.97370000000000001</v>
      </c>
      <c r="BL275" s="11">
        <v>0.97370000000000001</v>
      </c>
      <c r="BM275" s="11">
        <v>0.97370000000000001</v>
      </c>
      <c r="BN275" s="11">
        <v>0.97370000000000001</v>
      </c>
      <c r="BO275" s="11">
        <v>0.97370000000000001</v>
      </c>
      <c r="BP275" s="11">
        <v>0.97370000000000001</v>
      </c>
      <c r="BQ275" s="11">
        <v>0.97370000000000001</v>
      </c>
      <c r="BR275" s="11">
        <v>0.97370000000000001</v>
      </c>
      <c r="BS275" s="11">
        <v>0.97370000000000001</v>
      </c>
      <c r="BT275" s="11">
        <v>0.97370000000000001</v>
      </c>
      <c r="BU275" s="11">
        <v>0.97370000000000001</v>
      </c>
      <c r="BV275" s="11">
        <v>0.97370000000000001</v>
      </c>
      <c r="BW275" s="11">
        <v>0.97370000000000001</v>
      </c>
      <c r="BX275" s="11">
        <v>0.97370000000000001</v>
      </c>
      <c r="BY275" s="11">
        <v>0.97370000000000001</v>
      </c>
      <c r="BZ275" s="11">
        <v>0.97370000000000001</v>
      </c>
      <c r="CA275" s="11">
        <v>0.97370000000000001</v>
      </c>
      <c r="CB275" s="11">
        <v>0.97370000000000001</v>
      </c>
      <c r="CC275" s="11">
        <v>0.97370000000000001</v>
      </c>
      <c r="CD275" s="11">
        <v>0.97370000000000001</v>
      </c>
      <c r="CE275" s="11">
        <v>0.97370000000000001</v>
      </c>
      <c r="CF275" s="11">
        <v>0.97370000000000001</v>
      </c>
      <c r="CG275" s="11">
        <v>0.97370000000000001</v>
      </c>
      <c r="CH275" s="11">
        <v>0.97370000000000001</v>
      </c>
      <c r="CI275" s="11">
        <v>0.97370000000000001</v>
      </c>
      <c r="CJ275" s="11">
        <v>0.97370000000000001</v>
      </c>
      <c r="CK275" s="11">
        <v>0.97370000000000001</v>
      </c>
      <c r="CL275" s="11">
        <v>0.97370000000000001</v>
      </c>
      <c r="CM275" s="11">
        <v>0.97370000000000001</v>
      </c>
      <c r="CN275" s="11">
        <v>0.97370000000000001</v>
      </c>
      <c r="CO275" s="11">
        <v>0.97370000000000001</v>
      </c>
      <c r="CP275" s="11">
        <v>0.97370000000000001</v>
      </c>
      <c r="CQ275" s="11">
        <v>0.97370000000000001</v>
      </c>
      <c r="CR275" s="11">
        <v>0.97370000000000001</v>
      </c>
      <c r="CS275" s="11">
        <v>0.97370000000000001</v>
      </c>
      <c r="CT275" s="11">
        <v>0.97370000000000001</v>
      </c>
      <c r="CU275" s="11">
        <v>0.97370000000000001</v>
      </c>
      <c r="CV275" s="11">
        <v>0.97370000000000001</v>
      </c>
      <c r="CW275" s="11">
        <v>0.97370000000000001</v>
      </c>
      <c r="CX275" s="11">
        <v>0.97370000000000001</v>
      </c>
      <c r="CY275" s="11">
        <v>0.97370000000000001</v>
      </c>
      <c r="CZ275" s="11">
        <v>0.97370000000000001</v>
      </c>
      <c r="DA275" s="11">
        <v>0.97370000000000001</v>
      </c>
      <c r="DB275" s="11">
        <v>0.97370000000000001</v>
      </c>
    </row>
    <row r="276" spans="1:106" x14ac:dyDescent="0.25">
      <c r="A276" s="102">
        <v>65</v>
      </c>
      <c r="B276" s="11">
        <v>1</v>
      </c>
      <c r="C276" s="11">
        <v>0.99150000000000005</v>
      </c>
      <c r="D276" s="11">
        <v>0.98870000000000002</v>
      </c>
      <c r="E276" s="11">
        <v>0.98640000000000005</v>
      </c>
      <c r="F276" s="11">
        <v>0.98450000000000004</v>
      </c>
      <c r="G276" s="11">
        <v>0.98329999999999995</v>
      </c>
      <c r="H276" s="11">
        <v>0.98229999999999995</v>
      </c>
      <c r="I276" s="11">
        <v>0.98140000000000005</v>
      </c>
      <c r="J276" s="11">
        <v>0.98040000000000005</v>
      </c>
      <c r="K276" s="11">
        <v>0.97940000000000005</v>
      </c>
      <c r="L276" s="11">
        <v>0.97840000000000005</v>
      </c>
      <c r="M276" s="11">
        <v>0.97740000000000005</v>
      </c>
      <c r="N276" s="11">
        <v>0.97650000000000003</v>
      </c>
      <c r="O276" s="11">
        <v>0.97570000000000001</v>
      </c>
      <c r="P276" s="11">
        <v>0.97509999999999997</v>
      </c>
      <c r="Q276" s="11">
        <v>0.97450000000000003</v>
      </c>
      <c r="R276" s="11">
        <v>0.97450000000000003</v>
      </c>
      <c r="S276" s="11">
        <v>0.97450000000000003</v>
      </c>
      <c r="T276" s="11">
        <v>0.97450000000000003</v>
      </c>
      <c r="U276" s="11">
        <v>0.97450000000000003</v>
      </c>
      <c r="V276" s="11">
        <v>0.97450000000000003</v>
      </c>
      <c r="W276" s="11">
        <v>0.97450000000000003</v>
      </c>
      <c r="X276" s="11">
        <v>0.97450000000000003</v>
      </c>
      <c r="Y276" s="11">
        <v>0.97450000000000003</v>
      </c>
      <c r="Z276" s="11">
        <v>0.97450000000000003</v>
      </c>
      <c r="AA276" s="11">
        <v>0.97450000000000003</v>
      </c>
      <c r="AB276" s="11">
        <v>0.97450000000000003</v>
      </c>
      <c r="AC276" s="11">
        <v>0.97450000000000003</v>
      </c>
      <c r="AD276" s="11">
        <v>0.97450000000000003</v>
      </c>
      <c r="AE276" s="11">
        <v>0.97450000000000003</v>
      </c>
      <c r="AF276" s="11">
        <v>0.97450000000000003</v>
      </c>
      <c r="AG276" s="11">
        <v>0.97450000000000003</v>
      </c>
      <c r="AH276" s="11">
        <v>0.97450000000000003</v>
      </c>
      <c r="AI276" s="11">
        <v>0.97450000000000003</v>
      </c>
      <c r="AJ276" s="11">
        <v>0.97450000000000003</v>
      </c>
      <c r="AK276" s="11">
        <v>0.97450000000000003</v>
      </c>
      <c r="AL276" s="11">
        <v>0.97450000000000003</v>
      </c>
      <c r="AM276" s="11">
        <v>0.97450000000000003</v>
      </c>
      <c r="AN276" s="11">
        <v>0.97450000000000003</v>
      </c>
      <c r="AO276" s="11">
        <v>0.97450000000000003</v>
      </c>
      <c r="AP276" s="11">
        <v>0.97450000000000003</v>
      </c>
      <c r="AQ276" s="11">
        <v>0.97450000000000003</v>
      </c>
      <c r="AR276" s="11">
        <v>0.97450000000000003</v>
      </c>
      <c r="AS276" s="11">
        <v>0.97450000000000003</v>
      </c>
      <c r="AT276" s="11">
        <v>0.97450000000000003</v>
      </c>
      <c r="AU276" s="11">
        <v>0.97450000000000003</v>
      </c>
      <c r="AV276" s="11">
        <v>0.97450000000000003</v>
      </c>
      <c r="AW276" s="11">
        <v>0.97450000000000003</v>
      </c>
      <c r="AX276" s="11">
        <v>0.97450000000000003</v>
      </c>
      <c r="AY276" s="11">
        <v>0.97450000000000003</v>
      </c>
      <c r="AZ276" s="11">
        <v>0.97450000000000003</v>
      </c>
      <c r="BA276" s="11">
        <v>0.97450000000000003</v>
      </c>
      <c r="BB276" s="11">
        <v>0.97450000000000003</v>
      </c>
      <c r="BC276" s="11">
        <v>0.97450000000000003</v>
      </c>
      <c r="BD276" s="11">
        <v>0.97450000000000003</v>
      </c>
      <c r="BE276" s="11">
        <v>0.97450000000000003</v>
      </c>
      <c r="BF276" s="11">
        <v>0.97450000000000003</v>
      </c>
      <c r="BG276" s="11">
        <v>0.97450000000000003</v>
      </c>
      <c r="BH276" s="11">
        <v>0.97450000000000003</v>
      </c>
      <c r="BI276" s="11">
        <v>0.97450000000000003</v>
      </c>
      <c r="BJ276" s="11">
        <v>0.97450000000000003</v>
      </c>
      <c r="BK276" s="11">
        <v>0.97450000000000003</v>
      </c>
      <c r="BL276" s="11">
        <v>0.97450000000000003</v>
      </c>
      <c r="BM276" s="11">
        <v>0.97450000000000003</v>
      </c>
      <c r="BN276" s="11">
        <v>0.97450000000000003</v>
      </c>
      <c r="BO276" s="11">
        <v>0.97450000000000003</v>
      </c>
      <c r="BP276" s="11">
        <v>0.97450000000000003</v>
      </c>
      <c r="BQ276" s="11">
        <v>0.97450000000000003</v>
      </c>
      <c r="BR276" s="11">
        <v>0.97450000000000003</v>
      </c>
      <c r="BS276" s="11">
        <v>0.97450000000000003</v>
      </c>
      <c r="BT276" s="11">
        <v>0.97450000000000003</v>
      </c>
      <c r="BU276" s="11">
        <v>0.97450000000000003</v>
      </c>
      <c r="BV276" s="11">
        <v>0.97450000000000003</v>
      </c>
      <c r="BW276" s="11">
        <v>0.97450000000000003</v>
      </c>
      <c r="BX276" s="11">
        <v>0.97450000000000003</v>
      </c>
      <c r="BY276" s="11">
        <v>0.97450000000000003</v>
      </c>
      <c r="BZ276" s="11">
        <v>0.97450000000000003</v>
      </c>
      <c r="CA276" s="11">
        <v>0.97450000000000003</v>
      </c>
      <c r="CB276" s="11">
        <v>0.97450000000000003</v>
      </c>
      <c r="CC276" s="11">
        <v>0.97450000000000003</v>
      </c>
      <c r="CD276" s="11">
        <v>0.97450000000000003</v>
      </c>
      <c r="CE276" s="11">
        <v>0.97450000000000003</v>
      </c>
      <c r="CF276" s="11">
        <v>0.97450000000000003</v>
      </c>
      <c r="CG276" s="11">
        <v>0.97450000000000003</v>
      </c>
      <c r="CH276" s="11">
        <v>0.97450000000000003</v>
      </c>
      <c r="CI276" s="11">
        <v>0.97450000000000003</v>
      </c>
      <c r="CJ276" s="11">
        <v>0.97450000000000003</v>
      </c>
      <c r="CK276" s="11">
        <v>0.97450000000000003</v>
      </c>
      <c r="CL276" s="11">
        <v>0.97450000000000003</v>
      </c>
      <c r="CM276" s="11">
        <v>0.97450000000000003</v>
      </c>
      <c r="CN276" s="11">
        <v>0.97450000000000003</v>
      </c>
      <c r="CO276" s="11">
        <v>0.97450000000000003</v>
      </c>
      <c r="CP276" s="11">
        <v>0.97450000000000003</v>
      </c>
      <c r="CQ276" s="11">
        <v>0.97450000000000003</v>
      </c>
      <c r="CR276" s="11">
        <v>0.97450000000000003</v>
      </c>
      <c r="CS276" s="11">
        <v>0.97450000000000003</v>
      </c>
      <c r="CT276" s="11">
        <v>0.97450000000000003</v>
      </c>
      <c r="CU276" s="11">
        <v>0.97450000000000003</v>
      </c>
      <c r="CV276" s="11">
        <v>0.97450000000000003</v>
      </c>
      <c r="CW276" s="11">
        <v>0.97450000000000003</v>
      </c>
      <c r="CX276" s="11">
        <v>0.97450000000000003</v>
      </c>
      <c r="CY276" s="11">
        <v>0.97450000000000003</v>
      </c>
      <c r="CZ276" s="11">
        <v>0.97450000000000003</v>
      </c>
      <c r="DA276" s="11">
        <v>0.97450000000000003</v>
      </c>
      <c r="DB276" s="11">
        <v>0.97450000000000003</v>
      </c>
    </row>
    <row r="277" spans="1:106" x14ac:dyDescent="0.25">
      <c r="A277" s="102">
        <v>66</v>
      </c>
      <c r="B277" s="11">
        <v>1</v>
      </c>
      <c r="C277" s="11">
        <v>0.99199999999999999</v>
      </c>
      <c r="D277" s="11">
        <v>0.98929999999999996</v>
      </c>
      <c r="E277" s="11">
        <v>0.9869</v>
      </c>
      <c r="F277" s="11">
        <v>0.98509999999999998</v>
      </c>
      <c r="G277" s="11">
        <v>0.9839</v>
      </c>
      <c r="H277" s="11">
        <v>0.98299999999999998</v>
      </c>
      <c r="I277" s="11">
        <v>0.98209999999999997</v>
      </c>
      <c r="J277" s="11">
        <v>0.98109999999999997</v>
      </c>
      <c r="K277" s="11">
        <v>0.98009999999999997</v>
      </c>
      <c r="L277" s="11">
        <v>0.97909999999999997</v>
      </c>
      <c r="M277" s="11">
        <v>0.97819999999999996</v>
      </c>
      <c r="N277" s="11">
        <v>0.97729999999999995</v>
      </c>
      <c r="O277" s="11">
        <v>0.97650000000000003</v>
      </c>
      <c r="P277" s="11">
        <v>0.97589999999999999</v>
      </c>
      <c r="Q277" s="11">
        <v>0.97540000000000004</v>
      </c>
      <c r="R277" s="11">
        <v>0.97540000000000004</v>
      </c>
      <c r="S277" s="11">
        <v>0.97540000000000004</v>
      </c>
      <c r="T277" s="11">
        <v>0.97540000000000004</v>
      </c>
      <c r="U277" s="11">
        <v>0.97540000000000004</v>
      </c>
      <c r="V277" s="11">
        <v>0.97540000000000004</v>
      </c>
      <c r="W277" s="11">
        <v>0.97540000000000004</v>
      </c>
      <c r="X277" s="11">
        <v>0.97540000000000004</v>
      </c>
      <c r="Y277" s="11">
        <v>0.97540000000000004</v>
      </c>
      <c r="Z277" s="11">
        <v>0.97540000000000004</v>
      </c>
      <c r="AA277" s="11">
        <v>0.97540000000000004</v>
      </c>
      <c r="AB277" s="11">
        <v>0.97540000000000004</v>
      </c>
      <c r="AC277" s="11">
        <v>0.97540000000000004</v>
      </c>
      <c r="AD277" s="11">
        <v>0.97540000000000004</v>
      </c>
      <c r="AE277" s="11">
        <v>0.97540000000000004</v>
      </c>
      <c r="AF277" s="11">
        <v>0.97540000000000004</v>
      </c>
      <c r="AG277" s="11">
        <v>0.97540000000000004</v>
      </c>
      <c r="AH277" s="11">
        <v>0.97540000000000004</v>
      </c>
      <c r="AI277" s="11">
        <v>0.97540000000000004</v>
      </c>
      <c r="AJ277" s="11">
        <v>0.97540000000000004</v>
      </c>
      <c r="AK277" s="11">
        <v>0.97540000000000004</v>
      </c>
      <c r="AL277" s="11">
        <v>0.97540000000000004</v>
      </c>
      <c r="AM277" s="11">
        <v>0.97540000000000004</v>
      </c>
      <c r="AN277" s="11">
        <v>0.97540000000000004</v>
      </c>
      <c r="AO277" s="11">
        <v>0.97540000000000004</v>
      </c>
      <c r="AP277" s="11">
        <v>0.97540000000000004</v>
      </c>
      <c r="AQ277" s="11">
        <v>0.97540000000000004</v>
      </c>
      <c r="AR277" s="11">
        <v>0.97540000000000004</v>
      </c>
      <c r="AS277" s="11">
        <v>0.97540000000000004</v>
      </c>
      <c r="AT277" s="11">
        <v>0.97540000000000004</v>
      </c>
      <c r="AU277" s="11">
        <v>0.97540000000000004</v>
      </c>
      <c r="AV277" s="11">
        <v>0.97540000000000004</v>
      </c>
      <c r="AW277" s="11">
        <v>0.97540000000000004</v>
      </c>
      <c r="AX277" s="11">
        <v>0.97540000000000004</v>
      </c>
      <c r="AY277" s="11">
        <v>0.97540000000000004</v>
      </c>
      <c r="AZ277" s="11">
        <v>0.97540000000000004</v>
      </c>
      <c r="BA277" s="11">
        <v>0.97540000000000004</v>
      </c>
      <c r="BB277" s="11">
        <v>0.97540000000000004</v>
      </c>
      <c r="BC277" s="11">
        <v>0.97540000000000004</v>
      </c>
      <c r="BD277" s="11">
        <v>0.97540000000000004</v>
      </c>
      <c r="BE277" s="11">
        <v>0.97540000000000004</v>
      </c>
      <c r="BF277" s="11">
        <v>0.97540000000000004</v>
      </c>
      <c r="BG277" s="11">
        <v>0.97540000000000004</v>
      </c>
      <c r="BH277" s="11">
        <v>0.97540000000000004</v>
      </c>
      <c r="BI277" s="11">
        <v>0.97540000000000004</v>
      </c>
      <c r="BJ277" s="11">
        <v>0.97540000000000004</v>
      </c>
      <c r="BK277" s="11">
        <v>0.97540000000000004</v>
      </c>
      <c r="BL277" s="11">
        <v>0.97540000000000004</v>
      </c>
      <c r="BM277" s="11">
        <v>0.97540000000000004</v>
      </c>
      <c r="BN277" s="11">
        <v>0.97540000000000004</v>
      </c>
      <c r="BO277" s="11">
        <v>0.97540000000000004</v>
      </c>
      <c r="BP277" s="11">
        <v>0.97540000000000004</v>
      </c>
      <c r="BQ277" s="11">
        <v>0.97540000000000004</v>
      </c>
      <c r="BR277" s="11">
        <v>0.97540000000000004</v>
      </c>
      <c r="BS277" s="11">
        <v>0.97540000000000004</v>
      </c>
      <c r="BT277" s="11">
        <v>0.97540000000000004</v>
      </c>
      <c r="BU277" s="11">
        <v>0.97540000000000004</v>
      </c>
      <c r="BV277" s="11">
        <v>0.97540000000000004</v>
      </c>
      <c r="BW277" s="11">
        <v>0.97540000000000004</v>
      </c>
      <c r="BX277" s="11">
        <v>0.97540000000000004</v>
      </c>
      <c r="BY277" s="11">
        <v>0.97540000000000004</v>
      </c>
      <c r="BZ277" s="11">
        <v>0.97540000000000004</v>
      </c>
      <c r="CA277" s="11">
        <v>0.97540000000000004</v>
      </c>
      <c r="CB277" s="11">
        <v>0.97540000000000004</v>
      </c>
      <c r="CC277" s="11">
        <v>0.97540000000000004</v>
      </c>
      <c r="CD277" s="11">
        <v>0.97540000000000004</v>
      </c>
      <c r="CE277" s="11">
        <v>0.97540000000000004</v>
      </c>
      <c r="CF277" s="11">
        <v>0.97540000000000004</v>
      </c>
      <c r="CG277" s="11">
        <v>0.97540000000000004</v>
      </c>
      <c r="CH277" s="11">
        <v>0.97540000000000004</v>
      </c>
      <c r="CI277" s="11">
        <v>0.97540000000000004</v>
      </c>
      <c r="CJ277" s="11">
        <v>0.97540000000000004</v>
      </c>
      <c r="CK277" s="11">
        <v>0.97540000000000004</v>
      </c>
      <c r="CL277" s="11">
        <v>0.97540000000000004</v>
      </c>
      <c r="CM277" s="11">
        <v>0.97540000000000004</v>
      </c>
      <c r="CN277" s="11">
        <v>0.97540000000000004</v>
      </c>
      <c r="CO277" s="11">
        <v>0.97540000000000004</v>
      </c>
      <c r="CP277" s="11">
        <v>0.97540000000000004</v>
      </c>
      <c r="CQ277" s="11">
        <v>0.97540000000000004</v>
      </c>
      <c r="CR277" s="11">
        <v>0.97540000000000004</v>
      </c>
      <c r="CS277" s="11">
        <v>0.97540000000000004</v>
      </c>
      <c r="CT277" s="11">
        <v>0.97540000000000004</v>
      </c>
      <c r="CU277" s="11">
        <v>0.97540000000000004</v>
      </c>
      <c r="CV277" s="11">
        <v>0.97540000000000004</v>
      </c>
      <c r="CW277" s="11">
        <v>0.97540000000000004</v>
      </c>
      <c r="CX277" s="11">
        <v>0.97540000000000004</v>
      </c>
      <c r="CY277" s="11">
        <v>0.97540000000000004</v>
      </c>
      <c r="CZ277" s="11">
        <v>0.97540000000000004</v>
      </c>
      <c r="DA277" s="11">
        <v>0.97540000000000004</v>
      </c>
      <c r="DB277" s="11">
        <v>0.97540000000000004</v>
      </c>
    </row>
    <row r="278" spans="1:106" x14ac:dyDescent="0.25">
      <c r="A278" s="102">
        <v>67</v>
      </c>
      <c r="B278" s="11">
        <v>1</v>
      </c>
      <c r="C278" s="11">
        <v>0.99250000000000005</v>
      </c>
      <c r="D278" s="11">
        <v>0.9899</v>
      </c>
      <c r="E278" s="11">
        <v>0.98760000000000003</v>
      </c>
      <c r="F278" s="11">
        <v>0.98570000000000002</v>
      </c>
      <c r="G278" s="11">
        <v>0.98450000000000004</v>
      </c>
      <c r="H278" s="11">
        <v>0.98360000000000003</v>
      </c>
      <c r="I278" s="11">
        <v>0.98270000000000002</v>
      </c>
      <c r="J278" s="11">
        <v>0.98180000000000001</v>
      </c>
      <c r="K278" s="11">
        <v>0.98080000000000001</v>
      </c>
      <c r="L278" s="11">
        <v>0.97989999999999999</v>
      </c>
      <c r="M278" s="11">
        <v>0.97899999999999998</v>
      </c>
      <c r="N278" s="11">
        <v>0.97809999999999997</v>
      </c>
      <c r="O278" s="11">
        <v>0.97729999999999995</v>
      </c>
      <c r="P278" s="11">
        <v>0.97670000000000001</v>
      </c>
      <c r="Q278" s="11">
        <v>0.97619999999999996</v>
      </c>
      <c r="R278" s="11">
        <v>0.97619999999999996</v>
      </c>
      <c r="S278" s="11">
        <v>0.97619999999999996</v>
      </c>
      <c r="T278" s="11">
        <v>0.97619999999999996</v>
      </c>
      <c r="U278" s="11">
        <v>0.97619999999999996</v>
      </c>
      <c r="V278" s="11">
        <v>0.97619999999999996</v>
      </c>
      <c r="W278" s="11">
        <v>0.97619999999999996</v>
      </c>
      <c r="X278" s="11">
        <v>0.97619999999999996</v>
      </c>
      <c r="Y278" s="11">
        <v>0.97619999999999996</v>
      </c>
      <c r="Z278" s="11">
        <v>0.97619999999999996</v>
      </c>
      <c r="AA278" s="11">
        <v>0.97619999999999996</v>
      </c>
      <c r="AB278" s="11">
        <v>0.97619999999999996</v>
      </c>
      <c r="AC278" s="11">
        <v>0.97619999999999996</v>
      </c>
      <c r="AD278" s="11">
        <v>0.97619999999999996</v>
      </c>
      <c r="AE278" s="11">
        <v>0.97619999999999996</v>
      </c>
      <c r="AF278" s="11">
        <v>0.97619999999999996</v>
      </c>
      <c r="AG278" s="11">
        <v>0.97619999999999996</v>
      </c>
      <c r="AH278" s="11">
        <v>0.97619999999999996</v>
      </c>
      <c r="AI278" s="11">
        <v>0.97619999999999996</v>
      </c>
      <c r="AJ278" s="11">
        <v>0.97619999999999996</v>
      </c>
      <c r="AK278" s="11">
        <v>0.97619999999999996</v>
      </c>
      <c r="AL278" s="11">
        <v>0.97619999999999996</v>
      </c>
      <c r="AM278" s="11">
        <v>0.97619999999999996</v>
      </c>
      <c r="AN278" s="11">
        <v>0.97619999999999996</v>
      </c>
      <c r="AO278" s="11">
        <v>0.97619999999999996</v>
      </c>
      <c r="AP278" s="11">
        <v>0.97619999999999996</v>
      </c>
      <c r="AQ278" s="11">
        <v>0.97619999999999996</v>
      </c>
      <c r="AR278" s="11">
        <v>0.97619999999999996</v>
      </c>
      <c r="AS278" s="11">
        <v>0.97619999999999996</v>
      </c>
      <c r="AT278" s="11">
        <v>0.97619999999999996</v>
      </c>
      <c r="AU278" s="11">
        <v>0.97619999999999996</v>
      </c>
      <c r="AV278" s="11">
        <v>0.97619999999999996</v>
      </c>
      <c r="AW278" s="11">
        <v>0.97619999999999996</v>
      </c>
      <c r="AX278" s="11">
        <v>0.97619999999999996</v>
      </c>
      <c r="AY278" s="11">
        <v>0.97619999999999996</v>
      </c>
      <c r="AZ278" s="11">
        <v>0.97619999999999996</v>
      </c>
      <c r="BA278" s="11">
        <v>0.97619999999999996</v>
      </c>
      <c r="BB278" s="11">
        <v>0.97619999999999996</v>
      </c>
      <c r="BC278" s="11">
        <v>0.97619999999999996</v>
      </c>
      <c r="BD278" s="11">
        <v>0.97619999999999996</v>
      </c>
      <c r="BE278" s="11">
        <v>0.97619999999999996</v>
      </c>
      <c r="BF278" s="11">
        <v>0.97619999999999996</v>
      </c>
      <c r="BG278" s="11">
        <v>0.97619999999999996</v>
      </c>
      <c r="BH278" s="11">
        <v>0.97619999999999996</v>
      </c>
      <c r="BI278" s="11">
        <v>0.97619999999999996</v>
      </c>
      <c r="BJ278" s="11">
        <v>0.97619999999999996</v>
      </c>
      <c r="BK278" s="11">
        <v>0.97619999999999996</v>
      </c>
      <c r="BL278" s="11">
        <v>0.97619999999999996</v>
      </c>
      <c r="BM278" s="11">
        <v>0.97619999999999996</v>
      </c>
      <c r="BN278" s="11">
        <v>0.97619999999999996</v>
      </c>
      <c r="BO278" s="11">
        <v>0.97619999999999996</v>
      </c>
      <c r="BP278" s="11">
        <v>0.97619999999999996</v>
      </c>
      <c r="BQ278" s="11">
        <v>0.97619999999999996</v>
      </c>
      <c r="BR278" s="11">
        <v>0.97619999999999996</v>
      </c>
      <c r="BS278" s="11">
        <v>0.97619999999999996</v>
      </c>
      <c r="BT278" s="11">
        <v>0.97619999999999996</v>
      </c>
      <c r="BU278" s="11">
        <v>0.97619999999999996</v>
      </c>
      <c r="BV278" s="11">
        <v>0.97619999999999996</v>
      </c>
      <c r="BW278" s="11">
        <v>0.97619999999999996</v>
      </c>
      <c r="BX278" s="11">
        <v>0.97619999999999996</v>
      </c>
      <c r="BY278" s="11">
        <v>0.97619999999999996</v>
      </c>
      <c r="BZ278" s="11">
        <v>0.97619999999999996</v>
      </c>
      <c r="CA278" s="11">
        <v>0.97619999999999996</v>
      </c>
      <c r="CB278" s="11">
        <v>0.97619999999999996</v>
      </c>
      <c r="CC278" s="11">
        <v>0.97619999999999996</v>
      </c>
      <c r="CD278" s="11">
        <v>0.97619999999999996</v>
      </c>
      <c r="CE278" s="11">
        <v>0.97619999999999996</v>
      </c>
      <c r="CF278" s="11">
        <v>0.97619999999999996</v>
      </c>
      <c r="CG278" s="11">
        <v>0.97619999999999996</v>
      </c>
      <c r="CH278" s="11">
        <v>0.97619999999999996</v>
      </c>
      <c r="CI278" s="11">
        <v>0.97619999999999996</v>
      </c>
      <c r="CJ278" s="11">
        <v>0.97619999999999996</v>
      </c>
      <c r="CK278" s="11">
        <v>0.97619999999999996</v>
      </c>
      <c r="CL278" s="11">
        <v>0.97619999999999996</v>
      </c>
      <c r="CM278" s="11">
        <v>0.97619999999999996</v>
      </c>
      <c r="CN278" s="11">
        <v>0.97619999999999996</v>
      </c>
      <c r="CO278" s="11">
        <v>0.97619999999999996</v>
      </c>
      <c r="CP278" s="11">
        <v>0.97619999999999996</v>
      </c>
      <c r="CQ278" s="11">
        <v>0.97619999999999996</v>
      </c>
      <c r="CR278" s="11">
        <v>0.97619999999999996</v>
      </c>
      <c r="CS278" s="11">
        <v>0.97619999999999996</v>
      </c>
      <c r="CT278" s="11">
        <v>0.97619999999999996</v>
      </c>
      <c r="CU278" s="11">
        <v>0.97619999999999996</v>
      </c>
      <c r="CV278" s="11">
        <v>0.97619999999999996</v>
      </c>
      <c r="CW278" s="11">
        <v>0.97619999999999996</v>
      </c>
      <c r="CX278" s="11">
        <v>0.97619999999999996</v>
      </c>
      <c r="CY278" s="11">
        <v>0.97619999999999996</v>
      </c>
      <c r="CZ278" s="11">
        <v>0.97619999999999996</v>
      </c>
      <c r="DA278" s="11">
        <v>0.97619999999999996</v>
      </c>
      <c r="DB278" s="11">
        <v>0.97619999999999996</v>
      </c>
    </row>
    <row r="279" spans="1:106" x14ac:dyDescent="0.25">
      <c r="A279" s="102">
        <v>68</v>
      </c>
      <c r="B279" s="11">
        <v>1</v>
      </c>
      <c r="C279" s="11">
        <v>0.9929</v>
      </c>
      <c r="D279" s="11">
        <v>0.99050000000000005</v>
      </c>
      <c r="E279" s="11">
        <v>0.98819999999999997</v>
      </c>
      <c r="F279" s="11">
        <v>0.98640000000000005</v>
      </c>
      <c r="G279" s="11">
        <v>0.98509999999999998</v>
      </c>
      <c r="H279" s="11">
        <v>0.98429999999999995</v>
      </c>
      <c r="I279" s="11">
        <v>0.98340000000000005</v>
      </c>
      <c r="J279" s="11">
        <v>0.98250000000000004</v>
      </c>
      <c r="K279" s="11">
        <v>0.98160000000000003</v>
      </c>
      <c r="L279" s="11">
        <v>0.98070000000000002</v>
      </c>
      <c r="M279" s="11">
        <v>0.9798</v>
      </c>
      <c r="N279" s="11">
        <v>0.97889999999999999</v>
      </c>
      <c r="O279" s="11">
        <v>0.97819999999999996</v>
      </c>
      <c r="P279" s="11">
        <v>0.97750000000000004</v>
      </c>
      <c r="Q279" s="11">
        <v>0.97699999999999998</v>
      </c>
      <c r="R279" s="11">
        <v>0.97699999999999998</v>
      </c>
      <c r="S279" s="11">
        <v>0.97699999999999998</v>
      </c>
      <c r="T279" s="11">
        <v>0.97699999999999998</v>
      </c>
      <c r="U279" s="11">
        <v>0.97699999999999998</v>
      </c>
      <c r="V279" s="11">
        <v>0.97699999999999998</v>
      </c>
      <c r="W279" s="11">
        <v>0.97699999999999998</v>
      </c>
      <c r="X279" s="11">
        <v>0.97699999999999998</v>
      </c>
      <c r="Y279" s="11">
        <v>0.97699999999999998</v>
      </c>
      <c r="Z279" s="11">
        <v>0.97699999999999998</v>
      </c>
      <c r="AA279" s="11">
        <v>0.97699999999999998</v>
      </c>
      <c r="AB279" s="11">
        <v>0.97699999999999998</v>
      </c>
      <c r="AC279" s="11">
        <v>0.97699999999999998</v>
      </c>
      <c r="AD279" s="11">
        <v>0.97699999999999998</v>
      </c>
      <c r="AE279" s="11">
        <v>0.97699999999999998</v>
      </c>
      <c r="AF279" s="11">
        <v>0.97699999999999998</v>
      </c>
      <c r="AG279" s="11">
        <v>0.97699999999999998</v>
      </c>
      <c r="AH279" s="11">
        <v>0.97699999999999998</v>
      </c>
      <c r="AI279" s="11">
        <v>0.97699999999999998</v>
      </c>
      <c r="AJ279" s="11">
        <v>0.97699999999999998</v>
      </c>
      <c r="AK279" s="11">
        <v>0.97699999999999998</v>
      </c>
      <c r="AL279" s="11">
        <v>0.97699999999999998</v>
      </c>
      <c r="AM279" s="11">
        <v>0.97699999999999998</v>
      </c>
      <c r="AN279" s="11">
        <v>0.97699999999999998</v>
      </c>
      <c r="AO279" s="11">
        <v>0.97699999999999998</v>
      </c>
      <c r="AP279" s="11">
        <v>0.97699999999999998</v>
      </c>
      <c r="AQ279" s="11">
        <v>0.97699999999999998</v>
      </c>
      <c r="AR279" s="11">
        <v>0.97699999999999998</v>
      </c>
      <c r="AS279" s="11">
        <v>0.97699999999999998</v>
      </c>
      <c r="AT279" s="11">
        <v>0.97699999999999998</v>
      </c>
      <c r="AU279" s="11">
        <v>0.97699999999999998</v>
      </c>
      <c r="AV279" s="11">
        <v>0.97699999999999998</v>
      </c>
      <c r="AW279" s="11">
        <v>0.97699999999999998</v>
      </c>
      <c r="AX279" s="11">
        <v>0.97699999999999998</v>
      </c>
      <c r="AY279" s="11">
        <v>0.97699999999999998</v>
      </c>
      <c r="AZ279" s="11">
        <v>0.97699999999999998</v>
      </c>
      <c r="BA279" s="11">
        <v>0.97699999999999998</v>
      </c>
      <c r="BB279" s="11">
        <v>0.97699999999999998</v>
      </c>
      <c r="BC279" s="11">
        <v>0.97699999999999998</v>
      </c>
      <c r="BD279" s="11">
        <v>0.97699999999999998</v>
      </c>
      <c r="BE279" s="11">
        <v>0.97699999999999998</v>
      </c>
      <c r="BF279" s="11">
        <v>0.97699999999999998</v>
      </c>
      <c r="BG279" s="11">
        <v>0.97699999999999998</v>
      </c>
      <c r="BH279" s="11">
        <v>0.97699999999999998</v>
      </c>
      <c r="BI279" s="11">
        <v>0.97699999999999998</v>
      </c>
      <c r="BJ279" s="11">
        <v>0.97699999999999998</v>
      </c>
      <c r="BK279" s="11">
        <v>0.97699999999999998</v>
      </c>
      <c r="BL279" s="11">
        <v>0.97699999999999998</v>
      </c>
      <c r="BM279" s="11">
        <v>0.97699999999999998</v>
      </c>
      <c r="BN279" s="11">
        <v>0.97699999999999998</v>
      </c>
      <c r="BO279" s="11">
        <v>0.97699999999999998</v>
      </c>
      <c r="BP279" s="11">
        <v>0.97699999999999998</v>
      </c>
      <c r="BQ279" s="11">
        <v>0.97699999999999998</v>
      </c>
      <c r="BR279" s="11">
        <v>0.97699999999999998</v>
      </c>
      <c r="BS279" s="11">
        <v>0.97699999999999998</v>
      </c>
      <c r="BT279" s="11">
        <v>0.97699999999999998</v>
      </c>
      <c r="BU279" s="11">
        <v>0.97699999999999998</v>
      </c>
      <c r="BV279" s="11">
        <v>0.97699999999999998</v>
      </c>
      <c r="BW279" s="11">
        <v>0.97699999999999998</v>
      </c>
      <c r="BX279" s="11">
        <v>0.97699999999999998</v>
      </c>
      <c r="BY279" s="11">
        <v>0.97699999999999998</v>
      </c>
      <c r="BZ279" s="11">
        <v>0.97699999999999998</v>
      </c>
      <c r="CA279" s="11">
        <v>0.97699999999999998</v>
      </c>
      <c r="CB279" s="11">
        <v>0.97699999999999998</v>
      </c>
      <c r="CC279" s="11">
        <v>0.97699999999999998</v>
      </c>
      <c r="CD279" s="11">
        <v>0.97699999999999998</v>
      </c>
      <c r="CE279" s="11">
        <v>0.97699999999999998</v>
      </c>
      <c r="CF279" s="11">
        <v>0.97699999999999998</v>
      </c>
      <c r="CG279" s="11">
        <v>0.97699999999999998</v>
      </c>
      <c r="CH279" s="11">
        <v>0.97699999999999998</v>
      </c>
      <c r="CI279" s="11">
        <v>0.97699999999999998</v>
      </c>
      <c r="CJ279" s="11">
        <v>0.97699999999999998</v>
      </c>
      <c r="CK279" s="11">
        <v>0.97699999999999998</v>
      </c>
      <c r="CL279" s="11">
        <v>0.97699999999999998</v>
      </c>
      <c r="CM279" s="11">
        <v>0.97699999999999998</v>
      </c>
      <c r="CN279" s="11">
        <v>0.97699999999999998</v>
      </c>
      <c r="CO279" s="11">
        <v>0.97699999999999998</v>
      </c>
      <c r="CP279" s="11">
        <v>0.97699999999999998</v>
      </c>
      <c r="CQ279" s="11">
        <v>0.97699999999999998</v>
      </c>
      <c r="CR279" s="11">
        <v>0.97699999999999998</v>
      </c>
      <c r="CS279" s="11">
        <v>0.97699999999999998</v>
      </c>
      <c r="CT279" s="11">
        <v>0.97699999999999998</v>
      </c>
      <c r="CU279" s="11">
        <v>0.97699999999999998</v>
      </c>
      <c r="CV279" s="11">
        <v>0.97699999999999998</v>
      </c>
      <c r="CW279" s="11">
        <v>0.97699999999999998</v>
      </c>
      <c r="CX279" s="11">
        <v>0.97699999999999998</v>
      </c>
      <c r="CY279" s="11">
        <v>0.97699999999999998</v>
      </c>
      <c r="CZ279" s="11">
        <v>0.97699999999999998</v>
      </c>
      <c r="DA279" s="11">
        <v>0.97699999999999998</v>
      </c>
      <c r="DB279" s="11">
        <v>0.97699999999999998</v>
      </c>
    </row>
    <row r="280" spans="1:106" x14ac:dyDescent="0.25">
      <c r="A280" s="102">
        <v>69</v>
      </c>
      <c r="B280" s="11">
        <v>1</v>
      </c>
      <c r="C280" s="11">
        <v>0.99339999999999995</v>
      </c>
      <c r="D280" s="11">
        <v>0.99099999999999999</v>
      </c>
      <c r="E280" s="11">
        <v>0.9889</v>
      </c>
      <c r="F280" s="11">
        <v>0.98709999999999998</v>
      </c>
      <c r="G280" s="11">
        <v>0.9859</v>
      </c>
      <c r="H280" s="11">
        <v>0.9849</v>
      </c>
      <c r="I280" s="11">
        <v>0.98409999999999997</v>
      </c>
      <c r="J280" s="11">
        <v>0.98319999999999996</v>
      </c>
      <c r="K280" s="11">
        <v>0.98229999999999995</v>
      </c>
      <c r="L280" s="11">
        <v>0.98140000000000005</v>
      </c>
      <c r="M280" s="11">
        <v>0.98050000000000004</v>
      </c>
      <c r="N280" s="11">
        <v>0.97970000000000002</v>
      </c>
      <c r="O280" s="11">
        <v>0.97899999999999998</v>
      </c>
      <c r="P280" s="11">
        <v>0.97829999999999995</v>
      </c>
      <c r="Q280" s="11">
        <v>0.9778</v>
      </c>
      <c r="R280" s="11">
        <v>0.9778</v>
      </c>
      <c r="S280" s="11">
        <v>0.9778</v>
      </c>
      <c r="T280" s="11">
        <v>0.9778</v>
      </c>
      <c r="U280" s="11">
        <v>0.9778</v>
      </c>
      <c r="V280" s="11">
        <v>0.9778</v>
      </c>
      <c r="W280" s="11">
        <v>0.9778</v>
      </c>
      <c r="X280" s="11">
        <v>0.9778</v>
      </c>
      <c r="Y280" s="11">
        <v>0.9778</v>
      </c>
      <c r="Z280" s="11">
        <v>0.9778</v>
      </c>
      <c r="AA280" s="11">
        <v>0.9778</v>
      </c>
      <c r="AB280" s="11">
        <v>0.9778</v>
      </c>
      <c r="AC280" s="11">
        <v>0.9778</v>
      </c>
      <c r="AD280" s="11">
        <v>0.9778</v>
      </c>
      <c r="AE280" s="11">
        <v>0.9778</v>
      </c>
      <c r="AF280" s="11">
        <v>0.9778</v>
      </c>
      <c r="AG280" s="11">
        <v>0.9778</v>
      </c>
      <c r="AH280" s="11">
        <v>0.9778</v>
      </c>
      <c r="AI280" s="11">
        <v>0.9778</v>
      </c>
      <c r="AJ280" s="11">
        <v>0.9778</v>
      </c>
      <c r="AK280" s="11">
        <v>0.9778</v>
      </c>
      <c r="AL280" s="11">
        <v>0.9778</v>
      </c>
      <c r="AM280" s="11">
        <v>0.9778</v>
      </c>
      <c r="AN280" s="11">
        <v>0.9778</v>
      </c>
      <c r="AO280" s="11">
        <v>0.9778</v>
      </c>
      <c r="AP280" s="11">
        <v>0.9778</v>
      </c>
      <c r="AQ280" s="11">
        <v>0.9778</v>
      </c>
      <c r="AR280" s="11">
        <v>0.9778</v>
      </c>
      <c r="AS280" s="11">
        <v>0.9778</v>
      </c>
      <c r="AT280" s="11">
        <v>0.9778</v>
      </c>
      <c r="AU280" s="11">
        <v>0.9778</v>
      </c>
      <c r="AV280" s="11">
        <v>0.9778</v>
      </c>
      <c r="AW280" s="11">
        <v>0.9778</v>
      </c>
      <c r="AX280" s="11">
        <v>0.9778</v>
      </c>
      <c r="AY280" s="11">
        <v>0.9778</v>
      </c>
      <c r="AZ280" s="11">
        <v>0.9778</v>
      </c>
      <c r="BA280" s="11">
        <v>0.9778</v>
      </c>
      <c r="BB280" s="11">
        <v>0.9778</v>
      </c>
      <c r="BC280" s="11">
        <v>0.9778</v>
      </c>
      <c r="BD280" s="11">
        <v>0.9778</v>
      </c>
      <c r="BE280" s="11">
        <v>0.9778</v>
      </c>
      <c r="BF280" s="11">
        <v>0.9778</v>
      </c>
      <c r="BG280" s="11">
        <v>0.9778</v>
      </c>
      <c r="BH280" s="11">
        <v>0.9778</v>
      </c>
      <c r="BI280" s="11">
        <v>0.9778</v>
      </c>
      <c r="BJ280" s="11">
        <v>0.9778</v>
      </c>
      <c r="BK280" s="11">
        <v>0.9778</v>
      </c>
      <c r="BL280" s="11">
        <v>0.9778</v>
      </c>
      <c r="BM280" s="11">
        <v>0.9778</v>
      </c>
      <c r="BN280" s="11">
        <v>0.9778</v>
      </c>
      <c r="BO280" s="11">
        <v>0.9778</v>
      </c>
      <c r="BP280" s="11">
        <v>0.9778</v>
      </c>
      <c r="BQ280" s="11">
        <v>0.9778</v>
      </c>
      <c r="BR280" s="11">
        <v>0.9778</v>
      </c>
      <c r="BS280" s="11">
        <v>0.9778</v>
      </c>
      <c r="BT280" s="11">
        <v>0.9778</v>
      </c>
      <c r="BU280" s="11">
        <v>0.9778</v>
      </c>
      <c r="BV280" s="11">
        <v>0.9778</v>
      </c>
      <c r="BW280" s="11">
        <v>0.9778</v>
      </c>
      <c r="BX280" s="11">
        <v>0.9778</v>
      </c>
      <c r="BY280" s="11">
        <v>0.9778</v>
      </c>
      <c r="BZ280" s="11">
        <v>0.9778</v>
      </c>
      <c r="CA280" s="11">
        <v>0.9778</v>
      </c>
      <c r="CB280" s="11">
        <v>0.9778</v>
      </c>
      <c r="CC280" s="11">
        <v>0.9778</v>
      </c>
      <c r="CD280" s="11">
        <v>0.9778</v>
      </c>
      <c r="CE280" s="11">
        <v>0.9778</v>
      </c>
      <c r="CF280" s="11">
        <v>0.9778</v>
      </c>
      <c r="CG280" s="11">
        <v>0.9778</v>
      </c>
      <c r="CH280" s="11">
        <v>0.9778</v>
      </c>
      <c r="CI280" s="11">
        <v>0.9778</v>
      </c>
      <c r="CJ280" s="11">
        <v>0.9778</v>
      </c>
      <c r="CK280" s="11">
        <v>0.9778</v>
      </c>
      <c r="CL280" s="11">
        <v>0.9778</v>
      </c>
      <c r="CM280" s="11">
        <v>0.9778</v>
      </c>
      <c r="CN280" s="11">
        <v>0.9778</v>
      </c>
      <c r="CO280" s="11">
        <v>0.9778</v>
      </c>
      <c r="CP280" s="11">
        <v>0.9778</v>
      </c>
      <c r="CQ280" s="11">
        <v>0.9778</v>
      </c>
      <c r="CR280" s="11">
        <v>0.9778</v>
      </c>
      <c r="CS280" s="11">
        <v>0.9778</v>
      </c>
      <c r="CT280" s="11">
        <v>0.9778</v>
      </c>
      <c r="CU280" s="11">
        <v>0.9778</v>
      </c>
      <c r="CV280" s="11">
        <v>0.9778</v>
      </c>
      <c r="CW280" s="11">
        <v>0.9778</v>
      </c>
      <c r="CX280" s="11">
        <v>0.9778</v>
      </c>
      <c r="CY280" s="11">
        <v>0.9778</v>
      </c>
      <c r="CZ280" s="11">
        <v>0.9778</v>
      </c>
      <c r="DA280" s="11">
        <v>0.9778</v>
      </c>
      <c r="DB280" s="11">
        <v>0.9778</v>
      </c>
    </row>
    <row r="281" spans="1:106" x14ac:dyDescent="0.25">
      <c r="A281" s="102">
        <v>70</v>
      </c>
      <c r="B281" s="11">
        <v>1</v>
      </c>
      <c r="C281" s="11">
        <v>0.99380000000000002</v>
      </c>
      <c r="D281" s="11">
        <v>0.99150000000000005</v>
      </c>
      <c r="E281" s="11">
        <v>0.98950000000000005</v>
      </c>
      <c r="F281" s="11">
        <v>0.98780000000000001</v>
      </c>
      <c r="G281" s="11">
        <v>0.98660000000000003</v>
      </c>
      <c r="H281" s="11">
        <v>0.98570000000000002</v>
      </c>
      <c r="I281" s="11">
        <v>0.98480000000000001</v>
      </c>
      <c r="J281" s="11">
        <v>0.9839</v>
      </c>
      <c r="K281" s="11">
        <v>0.98299999999999998</v>
      </c>
      <c r="L281" s="11">
        <v>0.98219999999999996</v>
      </c>
      <c r="M281" s="11">
        <v>0.98129999999999995</v>
      </c>
      <c r="N281" s="11">
        <v>0.98050000000000004</v>
      </c>
      <c r="O281" s="11">
        <v>0.9798</v>
      </c>
      <c r="P281" s="11">
        <v>0.97919999999999996</v>
      </c>
      <c r="Q281" s="11">
        <v>0.97870000000000001</v>
      </c>
      <c r="R281" s="11">
        <v>0.97870000000000001</v>
      </c>
      <c r="S281" s="11">
        <v>0.97870000000000001</v>
      </c>
      <c r="T281" s="11">
        <v>0.97870000000000001</v>
      </c>
      <c r="U281" s="11">
        <v>0.97870000000000001</v>
      </c>
      <c r="V281" s="11">
        <v>0.97870000000000001</v>
      </c>
      <c r="W281" s="11">
        <v>0.97870000000000001</v>
      </c>
      <c r="X281" s="11">
        <v>0.97870000000000001</v>
      </c>
      <c r="Y281" s="11">
        <v>0.97870000000000001</v>
      </c>
      <c r="Z281" s="11">
        <v>0.97870000000000001</v>
      </c>
      <c r="AA281" s="11">
        <v>0.97870000000000001</v>
      </c>
      <c r="AB281" s="11">
        <v>0.97870000000000001</v>
      </c>
      <c r="AC281" s="11">
        <v>0.97870000000000001</v>
      </c>
      <c r="AD281" s="11">
        <v>0.97870000000000001</v>
      </c>
      <c r="AE281" s="11">
        <v>0.97870000000000001</v>
      </c>
      <c r="AF281" s="11">
        <v>0.97870000000000001</v>
      </c>
      <c r="AG281" s="11">
        <v>0.97870000000000001</v>
      </c>
      <c r="AH281" s="11">
        <v>0.97870000000000001</v>
      </c>
      <c r="AI281" s="11">
        <v>0.97870000000000001</v>
      </c>
      <c r="AJ281" s="11">
        <v>0.97870000000000001</v>
      </c>
      <c r="AK281" s="11">
        <v>0.97870000000000001</v>
      </c>
      <c r="AL281" s="11">
        <v>0.97870000000000001</v>
      </c>
      <c r="AM281" s="11">
        <v>0.97870000000000001</v>
      </c>
      <c r="AN281" s="11">
        <v>0.97870000000000001</v>
      </c>
      <c r="AO281" s="11">
        <v>0.97870000000000001</v>
      </c>
      <c r="AP281" s="11">
        <v>0.97870000000000001</v>
      </c>
      <c r="AQ281" s="11">
        <v>0.97870000000000001</v>
      </c>
      <c r="AR281" s="11">
        <v>0.97870000000000001</v>
      </c>
      <c r="AS281" s="11">
        <v>0.97870000000000001</v>
      </c>
      <c r="AT281" s="11">
        <v>0.97870000000000001</v>
      </c>
      <c r="AU281" s="11">
        <v>0.97870000000000001</v>
      </c>
      <c r="AV281" s="11">
        <v>0.97870000000000001</v>
      </c>
      <c r="AW281" s="11">
        <v>0.97870000000000001</v>
      </c>
      <c r="AX281" s="11">
        <v>0.97870000000000001</v>
      </c>
      <c r="AY281" s="11">
        <v>0.97870000000000001</v>
      </c>
      <c r="AZ281" s="11">
        <v>0.97870000000000001</v>
      </c>
      <c r="BA281" s="11">
        <v>0.97870000000000001</v>
      </c>
      <c r="BB281" s="11">
        <v>0.97870000000000001</v>
      </c>
      <c r="BC281" s="11">
        <v>0.97870000000000001</v>
      </c>
      <c r="BD281" s="11">
        <v>0.97870000000000001</v>
      </c>
      <c r="BE281" s="11">
        <v>0.97870000000000001</v>
      </c>
      <c r="BF281" s="11">
        <v>0.97870000000000001</v>
      </c>
      <c r="BG281" s="11">
        <v>0.97870000000000001</v>
      </c>
      <c r="BH281" s="11">
        <v>0.97870000000000001</v>
      </c>
      <c r="BI281" s="11">
        <v>0.97870000000000001</v>
      </c>
      <c r="BJ281" s="11">
        <v>0.97870000000000001</v>
      </c>
      <c r="BK281" s="11">
        <v>0.97870000000000001</v>
      </c>
      <c r="BL281" s="11">
        <v>0.97870000000000001</v>
      </c>
      <c r="BM281" s="11">
        <v>0.97870000000000001</v>
      </c>
      <c r="BN281" s="11">
        <v>0.97870000000000001</v>
      </c>
      <c r="BO281" s="11">
        <v>0.97870000000000001</v>
      </c>
      <c r="BP281" s="11">
        <v>0.97870000000000001</v>
      </c>
      <c r="BQ281" s="11">
        <v>0.97870000000000001</v>
      </c>
      <c r="BR281" s="11">
        <v>0.97870000000000001</v>
      </c>
      <c r="BS281" s="11">
        <v>0.97870000000000001</v>
      </c>
      <c r="BT281" s="11">
        <v>0.97870000000000001</v>
      </c>
      <c r="BU281" s="11">
        <v>0.97870000000000001</v>
      </c>
      <c r="BV281" s="11">
        <v>0.97870000000000001</v>
      </c>
      <c r="BW281" s="11">
        <v>0.97870000000000001</v>
      </c>
      <c r="BX281" s="11">
        <v>0.97870000000000001</v>
      </c>
      <c r="BY281" s="11">
        <v>0.97870000000000001</v>
      </c>
      <c r="BZ281" s="11">
        <v>0.97870000000000001</v>
      </c>
      <c r="CA281" s="11">
        <v>0.97870000000000001</v>
      </c>
      <c r="CB281" s="11">
        <v>0.97870000000000001</v>
      </c>
      <c r="CC281" s="11">
        <v>0.97870000000000001</v>
      </c>
      <c r="CD281" s="11">
        <v>0.97870000000000001</v>
      </c>
      <c r="CE281" s="11">
        <v>0.97870000000000001</v>
      </c>
      <c r="CF281" s="11">
        <v>0.97870000000000001</v>
      </c>
      <c r="CG281" s="11">
        <v>0.97870000000000001</v>
      </c>
      <c r="CH281" s="11">
        <v>0.97870000000000001</v>
      </c>
      <c r="CI281" s="11">
        <v>0.97870000000000001</v>
      </c>
      <c r="CJ281" s="11">
        <v>0.97870000000000001</v>
      </c>
      <c r="CK281" s="11">
        <v>0.97870000000000001</v>
      </c>
      <c r="CL281" s="11">
        <v>0.97870000000000001</v>
      </c>
      <c r="CM281" s="11">
        <v>0.97870000000000001</v>
      </c>
      <c r="CN281" s="11">
        <v>0.97870000000000001</v>
      </c>
      <c r="CO281" s="11">
        <v>0.97870000000000001</v>
      </c>
      <c r="CP281" s="11">
        <v>0.97870000000000001</v>
      </c>
      <c r="CQ281" s="11">
        <v>0.97870000000000001</v>
      </c>
      <c r="CR281" s="11">
        <v>0.97870000000000001</v>
      </c>
      <c r="CS281" s="11">
        <v>0.97870000000000001</v>
      </c>
      <c r="CT281" s="11">
        <v>0.97870000000000001</v>
      </c>
      <c r="CU281" s="11">
        <v>0.97870000000000001</v>
      </c>
      <c r="CV281" s="11">
        <v>0.97870000000000001</v>
      </c>
      <c r="CW281" s="11">
        <v>0.97870000000000001</v>
      </c>
      <c r="CX281" s="11">
        <v>0.97870000000000001</v>
      </c>
      <c r="CY281" s="11">
        <v>0.97870000000000001</v>
      </c>
      <c r="CZ281" s="11">
        <v>0.97870000000000001</v>
      </c>
      <c r="DA281" s="11">
        <v>0.97870000000000001</v>
      </c>
      <c r="DB281" s="11">
        <v>0.97870000000000001</v>
      </c>
    </row>
    <row r="282" spans="1:106" x14ac:dyDescent="0.25">
      <c r="A282" s="102">
        <v>71</v>
      </c>
      <c r="B282" s="11">
        <v>1</v>
      </c>
      <c r="C282" s="11">
        <v>0.99419999999999997</v>
      </c>
      <c r="D282" s="11">
        <v>0.99199999999999999</v>
      </c>
      <c r="E282" s="11">
        <v>0.99009999999999998</v>
      </c>
      <c r="F282" s="11">
        <v>0.98839999999999995</v>
      </c>
      <c r="G282" s="11">
        <v>0.98729999999999996</v>
      </c>
      <c r="H282" s="11">
        <v>0.98640000000000005</v>
      </c>
      <c r="I282" s="11">
        <v>0.98550000000000004</v>
      </c>
      <c r="J282" s="11">
        <v>0.98460000000000003</v>
      </c>
      <c r="K282" s="11">
        <v>0.98380000000000001</v>
      </c>
      <c r="L282" s="11">
        <v>0.9829</v>
      </c>
      <c r="M282" s="11">
        <v>0.98209999999999997</v>
      </c>
      <c r="N282" s="11">
        <v>0.98129999999999995</v>
      </c>
      <c r="O282" s="11">
        <v>0.98060000000000003</v>
      </c>
      <c r="P282" s="11">
        <v>0.98</v>
      </c>
      <c r="Q282" s="11">
        <v>0.97950000000000004</v>
      </c>
      <c r="R282" s="11">
        <v>0.97950000000000004</v>
      </c>
      <c r="S282" s="11">
        <v>0.97950000000000004</v>
      </c>
      <c r="T282" s="11">
        <v>0.97950000000000004</v>
      </c>
      <c r="U282" s="11">
        <v>0.97950000000000004</v>
      </c>
      <c r="V282" s="11">
        <v>0.97950000000000004</v>
      </c>
      <c r="W282" s="11">
        <v>0.97950000000000004</v>
      </c>
      <c r="X282" s="11">
        <v>0.97950000000000004</v>
      </c>
      <c r="Y282" s="11">
        <v>0.97950000000000004</v>
      </c>
      <c r="Z282" s="11">
        <v>0.97950000000000004</v>
      </c>
      <c r="AA282" s="11">
        <v>0.97950000000000004</v>
      </c>
      <c r="AB282" s="11">
        <v>0.97950000000000004</v>
      </c>
      <c r="AC282" s="11">
        <v>0.97950000000000004</v>
      </c>
      <c r="AD282" s="11">
        <v>0.97950000000000004</v>
      </c>
      <c r="AE282" s="11">
        <v>0.97950000000000004</v>
      </c>
      <c r="AF282" s="11">
        <v>0.97950000000000004</v>
      </c>
      <c r="AG282" s="11">
        <v>0.97950000000000004</v>
      </c>
      <c r="AH282" s="11">
        <v>0.97950000000000004</v>
      </c>
      <c r="AI282" s="11">
        <v>0.97950000000000004</v>
      </c>
      <c r="AJ282" s="11">
        <v>0.97950000000000004</v>
      </c>
      <c r="AK282" s="11">
        <v>0.97950000000000004</v>
      </c>
      <c r="AL282" s="11">
        <v>0.97950000000000004</v>
      </c>
      <c r="AM282" s="11">
        <v>0.97950000000000004</v>
      </c>
      <c r="AN282" s="11">
        <v>0.97950000000000004</v>
      </c>
      <c r="AO282" s="11">
        <v>0.97950000000000004</v>
      </c>
      <c r="AP282" s="11">
        <v>0.97950000000000004</v>
      </c>
      <c r="AQ282" s="11">
        <v>0.97950000000000004</v>
      </c>
      <c r="AR282" s="11">
        <v>0.97950000000000004</v>
      </c>
      <c r="AS282" s="11">
        <v>0.97950000000000004</v>
      </c>
      <c r="AT282" s="11">
        <v>0.97950000000000004</v>
      </c>
      <c r="AU282" s="11">
        <v>0.97950000000000004</v>
      </c>
      <c r="AV282" s="11">
        <v>0.97950000000000004</v>
      </c>
      <c r="AW282" s="11">
        <v>0.97950000000000004</v>
      </c>
      <c r="AX282" s="11">
        <v>0.97950000000000004</v>
      </c>
      <c r="AY282" s="11">
        <v>0.97950000000000004</v>
      </c>
      <c r="AZ282" s="11">
        <v>0.97950000000000004</v>
      </c>
      <c r="BA282" s="11">
        <v>0.97950000000000004</v>
      </c>
      <c r="BB282" s="11">
        <v>0.97950000000000004</v>
      </c>
      <c r="BC282" s="11">
        <v>0.97950000000000004</v>
      </c>
      <c r="BD282" s="11">
        <v>0.97950000000000004</v>
      </c>
      <c r="BE282" s="11">
        <v>0.97950000000000004</v>
      </c>
      <c r="BF282" s="11">
        <v>0.97950000000000004</v>
      </c>
      <c r="BG282" s="11">
        <v>0.97950000000000004</v>
      </c>
      <c r="BH282" s="11">
        <v>0.97950000000000004</v>
      </c>
      <c r="BI282" s="11">
        <v>0.97950000000000004</v>
      </c>
      <c r="BJ282" s="11">
        <v>0.97950000000000004</v>
      </c>
      <c r="BK282" s="11">
        <v>0.97950000000000004</v>
      </c>
      <c r="BL282" s="11">
        <v>0.97950000000000004</v>
      </c>
      <c r="BM282" s="11">
        <v>0.97950000000000004</v>
      </c>
      <c r="BN282" s="11">
        <v>0.97950000000000004</v>
      </c>
      <c r="BO282" s="11">
        <v>0.97950000000000004</v>
      </c>
      <c r="BP282" s="11">
        <v>0.97950000000000004</v>
      </c>
      <c r="BQ282" s="11">
        <v>0.97950000000000004</v>
      </c>
      <c r="BR282" s="11">
        <v>0.97950000000000004</v>
      </c>
      <c r="BS282" s="11">
        <v>0.97950000000000004</v>
      </c>
      <c r="BT282" s="11">
        <v>0.97950000000000004</v>
      </c>
      <c r="BU282" s="11">
        <v>0.97950000000000004</v>
      </c>
      <c r="BV282" s="11">
        <v>0.97950000000000004</v>
      </c>
      <c r="BW282" s="11">
        <v>0.97950000000000004</v>
      </c>
      <c r="BX282" s="11">
        <v>0.97950000000000004</v>
      </c>
      <c r="BY282" s="11">
        <v>0.97950000000000004</v>
      </c>
      <c r="BZ282" s="11">
        <v>0.97950000000000004</v>
      </c>
      <c r="CA282" s="11">
        <v>0.97950000000000004</v>
      </c>
      <c r="CB282" s="11">
        <v>0.97950000000000004</v>
      </c>
      <c r="CC282" s="11">
        <v>0.97950000000000004</v>
      </c>
      <c r="CD282" s="11">
        <v>0.97950000000000004</v>
      </c>
      <c r="CE282" s="11">
        <v>0.97950000000000004</v>
      </c>
      <c r="CF282" s="11">
        <v>0.97950000000000004</v>
      </c>
      <c r="CG282" s="11">
        <v>0.97950000000000004</v>
      </c>
      <c r="CH282" s="11">
        <v>0.97950000000000004</v>
      </c>
      <c r="CI282" s="11">
        <v>0.97950000000000004</v>
      </c>
      <c r="CJ282" s="11">
        <v>0.97950000000000004</v>
      </c>
      <c r="CK282" s="11">
        <v>0.97950000000000004</v>
      </c>
      <c r="CL282" s="11">
        <v>0.97950000000000004</v>
      </c>
      <c r="CM282" s="11">
        <v>0.97950000000000004</v>
      </c>
      <c r="CN282" s="11">
        <v>0.97950000000000004</v>
      </c>
      <c r="CO282" s="11">
        <v>0.97950000000000004</v>
      </c>
      <c r="CP282" s="11">
        <v>0.97950000000000004</v>
      </c>
      <c r="CQ282" s="11">
        <v>0.97950000000000004</v>
      </c>
      <c r="CR282" s="11">
        <v>0.97950000000000004</v>
      </c>
      <c r="CS282" s="11">
        <v>0.97950000000000004</v>
      </c>
      <c r="CT282" s="11">
        <v>0.97950000000000004</v>
      </c>
      <c r="CU282" s="11">
        <v>0.97950000000000004</v>
      </c>
      <c r="CV282" s="11">
        <v>0.97950000000000004</v>
      </c>
      <c r="CW282" s="11">
        <v>0.97950000000000004</v>
      </c>
      <c r="CX282" s="11">
        <v>0.97950000000000004</v>
      </c>
      <c r="CY282" s="11">
        <v>0.97950000000000004</v>
      </c>
      <c r="CZ282" s="11">
        <v>0.97950000000000004</v>
      </c>
      <c r="DA282" s="11">
        <v>0.97950000000000004</v>
      </c>
      <c r="DB282" s="11">
        <v>0.97950000000000004</v>
      </c>
    </row>
    <row r="283" spans="1:106" x14ac:dyDescent="0.25">
      <c r="A283" s="102">
        <v>72</v>
      </c>
      <c r="B283" s="11">
        <v>1</v>
      </c>
      <c r="C283" s="11">
        <v>0.99450000000000005</v>
      </c>
      <c r="D283" s="11">
        <v>0.99250000000000005</v>
      </c>
      <c r="E283" s="11">
        <v>0.99060000000000004</v>
      </c>
      <c r="F283" s="11">
        <v>0.98909999999999998</v>
      </c>
      <c r="G283" s="11">
        <v>0.98799999999999999</v>
      </c>
      <c r="H283" s="11">
        <v>0.98709999999999998</v>
      </c>
      <c r="I283" s="11">
        <v>0.98629999999999995</v>
      </c>
      <c r="J283" s="11">
        <v>0.98540000000000005</v>
      </c>
      <c r="K283" s="11">
        <v>0.98450000000000004</v>
      </c>
      <c r="L283" s="11">
        <v>0.98370000000000002</v>
      </c>
      <c r="M283" s="11">
        <v>0.9829</v>
      </c>
      <c r="N283" s="11">
        <v>0.98209999999999997</v>
      </c>
      <c r="O283" s="11">
        <v>0.98140000000000005</v>
      </c>
      <c r="P283" s="11">
        <v>0.98080000000000001</v>
      </c>
      <c r="Q283" s="11">
        <v>0.98029999999999995</v>
      </c>
      <c r="R283" s="11">
        <v>0.98029999999999995</v>
      </c>
      <c r="S283" s="11">
        <v>0.98029999999999995</v>
      </c>
      <c r="T283" s="11">
        <v>0.98029999999999995</v>
      </c>
      <c r="U283" s="11">
        <v>0.98029999999999995</v>
      </c>
      <c r="V283" s="11">
        <v>0.98029999999999995</v>
      </c>
      <c r="W283" s="11">
        <v>0.98029999999999995</v>
      </c>
      <c r="X283" s="11">
        <v>0.98029999999999995</v>
      </c>
      <c r="Y283" s="11">
        <v>0.98029999999999995</v>
      </c>
      <c r="Z283" s="11">
        <v>0.98029999999999995</v>
      </c>
      <c r="AA283" s="11">
        <v>0.98029999999999995</v>
      </c>
      <c r="AB283" s="11">
        <v>0.98029999999999995</v>
      </c>
      <c r="AC283" s="11">
        <v>0.98029999999999995</v>
      </c>
      <c r="AD283" s="11">
        <v>0.98029999999999995</v>
      </c>
      <c r="AE283" s="11">
        <v>0.98029999999999995</v>
      </c>
      <c r="AF283" s="11">
        <v>0.98029999999999995</v>
      </c>
      <c r="AG283" s="11">
        <v>0.98029999999999995</v>
      </c>
      <c r="AH283" s="11">
        <v>0.98029999999999995</v>
      </c>
      <c r="AI283" s="11">
        <v>0.98029999999999995</v>
      </c>
      <c r="AJ283" s="11">
        <v>0.98029999999999995</v>
      </c>
      <c r="AK283" s="11">
        <v>0.98029999999999995</v>
      </c>
      <c r="AL283" s="11">
        <v>0.98029999999999995</v>
      </c>
      <c r="AM283" s="11">
        <v>0.98029999999999995</v>
      </c>
      <c r="AN283" s="11">
        <v>0.98029999999999995</v>
      </c>
      <c r="AO283" s="11">
        <v>0.98029999999999995</v>
      </c>
      <c r="AP283" s="11">
        <v>0.98029999999999995</v>
      </c>
      <c r="AQ283" s="11">
        <v>0.98029999999999995</v>
      </c>
      <c r="AR283" s="11">
        <v>0.98029999999999995</v>
      </c>
      <c r="AS283" s="11">
        <v>0.98029999999999995</v>
      </c>
      <c r="AT283" s="11">
        <v>0.98029999999999995</v>
      </c>
      <c r="AU283" s="11">
        <v>0.98029999999999995</v>
      </c>
      <c r="AV283" s="11">
        <v>0.98029999999999995</v>
      </c>
      <c r="AW283" s="11">
        <v>0.98029999999999995</v>
      </c>
      <c r="AX283" s="11">
        <v>0.98029999999999995</v>
      </c>
      <c r="AY283" s="11">
        <v>0.98029999999999995</v>
      </c>
      <c r="AZ283" s="11">
        <v>0.98029999999999995</v>
      </c>
      <c r="BA283" s="11">
        <v>0.98029999999999995</v>
      </c>
      <c r="BB283" s="11">
        <v>0.98029999999999995</v>
      </c>
      <c r="BC283" s="11">
        <v>0.98029999999999995</v>
      </c>
      <c r="BD283" s="11">
        <v>0.98029999999999995</v>
      </c>
      <c r="BE283" s="11">
        <v>0.98029999999999995</v>
      </c>
      <c r="BF283" s="11">
        <v>0.98029999999999995</v>
      </c>
      <c r="BG283" s="11">
        <v>0.98029999999999995</v>
      </c>
      <c r="BH283" s="11">
        <v>0.98029999999999995</v>
      </c>
      <c r="BI283" s="11">
        <v>0.98029999999999995</v>
      </c>
      <c r="BJ283" s="11">
        <v>0.98029999999999995</v>
      </c>
      <c r="BK283" s="11">
        <v>0.98029999999999995</v>
      </c>
      <c r="BL283" s="11">
        <v>0.98029999999999995</v>
      </c>
      <c r="BM283" s="11">
        <v>0.98029999999999995</v>
      </c>
      <c r="BN283" s="11">
        <v>0.98029999999999995</v>
      </c>
      <c r="BO283" s="11">
        <v>0.98029999999999995</v>
      </c>
      <c r="BP283" s="11">
        <v>0.98029999999999995</v>
      </c>
      <c r="BQ283" s="11">
        <v>0.98029999999999995</v>
      </c>
      <c r="BR283" s="11">
        <v>0.98029999999999995</v>
      </c>
      <c r="BS283" s="11">
        <v>0.98029999999999995</v>
      </c>
      <c r="BT283" s="11">
        <v>0.98029999999999995</v>
      </c>
      <c r="BU283" s="11">
        <v>0.98029999999999995</v>
      </c>
      <c r="BV283" s="11">
        <v>0.98029999999999995</v>
      </c>
      <c r="BW283" s="11">
        <v>0.98029999999999995</v>
      </c>
      <c r="BX283" s="11">
        <v>0.98029999999999995</v>
      </c>
      <c r="BY283" s="11">
        <v>0.98029999999999995</v>
      </c>
      <c r="BZ283" s="11">
        <v>0.98029999999999995</v>
      </c>
      <c r="CA283" s="11">
        <v>0.98029999999999995</v>
      </c>
      <c r="CB283" s="11">
        <v>0.98029999999999995</v>
      </c>
      <c r="CC283" s="11">
        <v>0.98029999999999995</v>
      </c>
      <c r="CD283" s="11">
        <v>0.98029999999999995</v>
      </c>
      <c r="CE283" s="11">
        <v>0.98029999999999995</v>
      </c>
      <c r="CF283" s="11">
        <v>0.98029999999999995</v>
      </c>
      <c r="CG283" s="11">
        <v>0.98029999999999995</v>
      </c>
      <c r="CH283" s="11">
        <v>0.98029999999999995</v>
      </c>
      <c r="CI283" s="11">
        <v>0.98029999999999995</v>
      </c>
      <c r="CJ283" s="11">
        <v>0.98029999999999995</v>
      </c>
      <c r="CK283" s="11">
        <v>0.98029999999999995</v>
      </c>
      <c r="CL283" s="11">
        <v>0.98029999999999995</v>
      </c>
      <c r="CM283" s="11">
        <v>0.98029999999999995</v>
      </c>
      <c r="CN283" s="11">
        <v>0.98029999999999995</v>
      </c>
      <c r="CO283" s="11">
        <v>0.98029999999999995</v>
      </c>
      <c r="CP283" s="11">
        <v>0.98029999999999995</v>
      </c>
      <c r="CQ283" s="11">
        <v>0.98029999999999995</v>
      </c>
      <c r="CR283" s="11">
        <v>0.98029999999999995</v>
      </c>
      <c r="CS283" s="11">
        <v>0.98029999999999995</v>
      </c>
      <c r="CT283" s="11">
        <v>0.98029999999999995</v>
      </c>
      <c r="CU283" s="11">
        <v>0.98029999999999995</v>
      </c>
      <c r="CV283" s="11">
        <v>0.98029999999999995</v>
      </c>
      <c r="CW283" s="11">
        <v>0.98029999999999995</v>
      </c>
      <c r="CX283" s="11">
        <v>0.98029999999999995</v>
      </c>
      <c r="CY283" s="11">
        <v>0.98029999999999995</v>
      </c>
      <c r="CZ283" s="11">
        <v>0.98029999999999995</v>
      </c>
      <c r="DA283" s="11">
        <v>0.98029999999999995</v>
      </c>
      <c r="DB283" s="11">
        <v>0.98029999999999995</v>
      </c>
    </row>
    <row r="284" spans="1:106" x14ac:dyDescent="0.25">
      <c r="A284" s="102">
        <v>73</v>
      </c>
      <c r="B284" s="11">
        <v>1</v>
      </c>
      <c r="C284" s="11">
        <v>0.99490000000000001</v>
      </c>
      <c r="D284" s="11">
        <v>0.9929</v>
      </c>
      <c r="E284" s="11">
        <v>0.99119999999999997</v>
      </c>
      <c r="F284" s="11">
        <v>0.98970000000000002</v>
      </c>
      <c r="G284" s="11">
        <v>0.98870000000000002</v>
      </c>
      <c r="H284" s="11">
        <v>0.9879</v>
      </c>
      <c r="I284" s="11">
        <v>0.98699999999999999</v>
      </c>
      <c r="J284" s="11">
        <v>0.98619999999999997</v>
      </c>
      <c r="K284" s="11">
        <v>0.98529999999999995</v>
      </c>
      <c r="L284" s="11">
        <v>0.98450000000000004</v>
      </c>
      <c r="M284" s="11">
        <v>0.98370000000000002</v>
      </c>
      <c r="N284" s="11">
        <v>0.9829</v>
      </c>
      <c r="O284" s="11">
        <v>0.98219999999999996</v>
      </c>
      <c r="P284" s="11">
        <v>0.98160000000000003</v>
      </c>
      <c r="Q284" s="11">
        <v>0.98109999999999997</v>
      </c>
      <c r="R284" s="11">
        <v>0.98109999999999997</v>
      </c>
      <c r="S284" s="11">
        <v>0.98109999999999997</v>
      </c>
      <c r="T284" s="11">
        <v>0.98109999999999997</v>
      </c>
      <c r="U284" s="11">
        <v>0.98109999999999997</v>
      </c>
      <c r="V284" s="11">
        <v>0.98109999999999997</v>
      </c>
      <c r="W284" s="11">
        <v>0.98109999999999997</v>
      </c>
      <c r="X284" s="11">
        <v>0.98109999999999997</v>
      </c>
      <c r="Y284" s="11">
        <v>0.98109999999999997</v>
      </c>
      <c r="Z284" s="11">
        <v>0.98109999999999997</v>
      </c>
      <c r="AA284" s="11">
        <v>0.98109999999999997</v>
      </c>
      <c r="AB284" s="11">
        <v>0.98109999999999997</v>
      </c>
      <c r="AC284" s="11">
        <v>0.98109999999999997</v>
      </c>
      <c r="AD284" s="11">
        <v>0.98109999999999997</v>
      </c>
      <c r="AE284" s="11">
        <v>0.98109999999999997</v>
      </c>
      <c r="AF284" s="11">
        <v>0.98109999999999997</v>
      </c>
      <c r="AG284" s="11">
        <v>0.98109999999999997</v>
      </c>
      <c r="AH284" s="11">
        <v>0.98109999999999997</v>
      </c>
      <c r="AI284" s="11">
        <v>0.98109999999999997</v>
      </c>
      <c r="AJ284" s="11">
        <v>0.98109999999999997</v>
      </c>
      <c r="AK284" s="11">
        <v>0.98109999999999997</v>
      </c>
      <c r="AL284" s="11">
        <v>0.98109999999999997</v>
      </c>
      <c r="AM284" s="11">
        <v>0.98109999999999997</v>
      </c>
      <c r="AN284" s="11">
        <v>0.98109999999999997</v>
      </c>
      <c r="AO284" s="11">
        <v>0.98109999999999997</v>
      </c>
      <c r="AP284" s="11">
        <v>0.98109999999999997</v>
      </c>
      <c r="AQ284" s="11">
        <v>0.98109999999999997</v>
      </c>
      <c r="AR284" s="11">
        <v>0.98109999999999997</v>
      </c>
      <c r="AS284" s="11">
        <v>0.98109999999999997</v>
      </c>
      <c r="AT284" s="11">
        <v>0.98109999999999997</v>
      </c>
      <c r="AU284" s="11">
        <v>0.98109999999999997</v>
      </c>
      <c r="AV284" s="11">
        <v>0.98109999999999997</v>
      </c>
      <c r="AW284" s="11">
        <v>0.98109999999999997</v>
      </c>
      <c r="AX284" s="11">
        <v>0.98109999999999997</v>
      </c>
      <c r="AY284" s="11">
        <v>0.98109999999999997</v>
      </c>
      <c r="AZ284" s="11">
        <v>0.98109999999999997</v>
      </c>
      <c r="BA284" s="11">
        <v>0.98109999999999997</v>
      </c>
      <c r="BB284" s="11">
        <v>0.98109999999999997</v>
      </c>
      <c r="BC284" s="11">
        <v>0.98109999999999997</v>
      </c>
      <c r="BD284" s="11">
        <v>0.98109999999999997</v>
      </c>
      <c r="BE284" s="11">
        <v>0.98109999999999997</v>
      </c>
      <c r="BF284" s="11">
        <v>0.98109999999999997</v>
      </c>
      <c r="BG284" s="11">
        <v>0.98109999999999997</v>
      </c>
      <c r="BH284" s="11">
        <v>0.98109999999999997</v>
      </c>
      <c r="BI284" s="11">
        <v>0.98109999999999997</v>
      </c>
      <c r="BJ284" s="11">
        <v>0.98109999999999997</v>
      </c>
      <c r="BK284" s="11">
        <v>0.98109999999999997</v>
      </c>
      <c r="BL284" s="11">
        <v>0.98109999999999997</v>
      </c>
      <c r="BM284" s="11">
        <v>0.98109999999999997</v>
      </c>
      <c r="BN284" s="11">
        <v>0.98109999999999997</v>
      </c>
      <c r="BO284" s="11">
        <v>0.98109999999999997</v>
      </c>
      <c r="BP284" s="11">
        <v>0.98109999999999997</v>
      </c>
      <c r="BQ284" s="11">
        <v>0.98109999999999997</v>
      </c>
      <c r="BR284" s="11">
        <v>0.98109999999999997</v>
      </c>
      <c r="BS284" s="11">
        <v>0.98109999999999997</v>
      </c>
      <c r="BT284" s="11">
        <v>0.98109999999999997</v>
      </c>
      <c r="BU284" s="11">
        <v>0.98109999999999997</v>
      </c>
      <c r="BV284" s="11">
        <v>0.98109999999999997</v>
      </c>
      <c r="BW284" s="11">
        <v>0.98109999999999997</v>
      </c>
      <c r="BX284" s="11">
        <v>0.98109999999999997</v>
      </c>
      <c r="BY284" s="11">
        <v>0.98109999999999997</v>
      </c>
      <c r="BZ284" s="11">
        <v>0.98109999999999997</v>
      </c>
      <c r="CA284" s="11">
        <v>0.98109999999999997</v>
      </c>
      <c r="CB284" s="11">
        <v>0.98109999999999997</v>
      </c>
      <c r="CC284" s="11">
        <v>0.98109999999999997</v>
      </c>
      <c r="CD284" s="11">
        <v>0.98109999999999997</v>
      </c>
      <c r="CE284" s="11">
        <v>0.98109999999999997</v>
      </c>
      <c r="CF284" s="11">
        <v>0.98109999999999997</v>
      </c>
      <c r="CG284" s="11">
        <v>0.98109999999999997</v>
      </c>
      <c r="CH284" s="11">
        <v>0.98109999999999997</v>
      </c>
      <c r="CI284" s="11">
        <v>0.98109999999999997</v>
      </c>
      <c r="CJ284" s="11">
        <v>0.98109999999999997</v>
      </c>
      <c r="CK284" s="11">
        <v>0.98109999999999997</v>
      </c>
      <c r="CL284" s="11">
        <v>0.98109999999999997</v>
      </c>
      <c r="CM284" s="11">
        <v>0.98109999999999997</v>
      </c>
      <c r="CN284" s="11">
        <v>0.98109999999999997</v>
      </c>
      <c r="CO284" s="11">
        <v>0.98109999999999997</v>
      </c>
      <c r="CP284" s="11">
        <v>0.98109999999999997</v>
      </c>
      <c r="CQ284" s="11">
        <v>0.98109999999999997</v>
      </c>
      <c r="CR284" s="11">
        <v>0.98109999999999997</v>
      </c>
      <c r="CS284" s="11">
        <v>0.98109999999999997</v>
      </c>
      <c r="CT284" s="11">
        <v>0.98109999999999997</v>
      </c>
      <c r="CU284" s="11">
        <v>0.98109999999999997</v>
      </c>
      <c r="CV284" s="11">
        <v>0.98109999999999997</v>
      </c>
      <c r="CW284" s="11">
        <v>0.98109999999999997</v>
      </c>
      <c r="CX284" s="11">
        <v>0.98109999999999997</v>
      </c>
      <c r="CY284" s="11">
        <v>0.98109999999999997</v>
      </c>
      <c r="CZ284" s="11">
        <v>0.98109999999999997</v>
      </c>
      <c r="DA284" s="11">
        <v>0.98109999999999997</v>
      </c>
      <c r="DB284" s="11">
        <v>0.98109999999999997</v>
      </c>
    </row>
    <row r="285" spans="1:106" x14ac:dyDescent="0.25">
      <c r="A285" s="102">
        <v>74</v>
      </c>
      <c r="B285" s="11">
        <v>1</v>
      </c>
      <c r="C285" s="11">
        <v>0.99519999999999997</v>
      </c>
      <c r="D285" s="11">
        <v>0.99339999999999995</v>
      </c>
      <c r="E285" s="11">
        <v>0.99170000000000003</v>
      </c>
      <c r="F285" s="11">
        <v>0.99029999999999996</v>
      </c>
      <c r="G285" s="11">
        <v>0.98929999999999996</v>
      </c>
      <c r="H285" s="11">
        <v>0.98860000000000003</v>
      </c>
      <c r="I285" s="11">
        <v>0.98780000000000001</v>
      </c>
      <c r="J285" s="11">
        <v>0.9869</v>
      </c>
      <c r="K285" s="11">
        <v>0.98609999999999998</v>
      </c>
      <c r="L285" s="11">
        <v>0.98529999999999995</v>
      </c>
      <c r="M285" s="11">
        <v>0.98450000000000004</v>
      </c>
      <c r="N285" s="11">
        <v>0.98370000000000002</v>
      </c>
      <c r="O285" s="11">
        <v>0.98299999999999998</v>
      </c>
      <c r="P285" s="11">
        <v>0.98250000000000004</v>
      </c>
      <c r="Q285" s="11">
        <v>0.98199999999999998</v>
      </c>
      <c r="R285" s="11">
        <v>0.98199999999999998</v>
      </c>
      <c r="S285" s="11">
        <v>0.98199999999999998</v>
      </c>
      <c r="T285" s="11">
        <v>0.98199999999999998</v>
      </c>
      <c r="U285" s="11">
        <v>0.98199999999999998</v>
      </c>
      <c r="V285" s="11">
        <v>0.98199999999999998</v>
      </c>
      <c r="W285" s="11">
        <v>0.98199999999999998</v>
      </c>
      <c r="X285" s="11">
        <v>0.98199999999999998</v>
      </c>
      <c r="Y285" s="11">
        <v>0.98199999999999998</v>
      </c>
      <c r="Z285" s="11">
        <v>0.98199999999999998</v>
      </c>
      <c r="AA285" s="11">
        <v>0.98199999999999998</v>
      </c>
      <c r="AB285" s="11">
        <v>0.98199999999999998</v>
      </c>
      <c r="AC285" s="11">
        <v>0.98199999999999998</v>
      </c>
      <c r="AD285" s="11">
        <v>0.98199999999999998</v>
      </c>
      <c r="AE285" s="11">
        <v>0.98199999999999998</v>
      </c>
      <c r="AF285" s="11">
        <v>0.98199999999999998</v>
      </c>
      <c r="AG285" s="11">
        <v>0.98199999999999998</v>
      </c>
      <c r="AH285" s="11">
        <v>0.98199999999999998</v>
      </c>
      <c r="AI285" s="11">
        <v>0.98199999999999998</v>
      </c>
      <c r="AJ285" s="11">
        <v>0.98199999999999998</v>
      </c>
      <c r="AK285" s="11">
        <v>0.98199999999999998</v>
      </c>
      <c r="AL285" s="11">
        <v>0.98199999999999998</v>
      </c>
      <c r="AM285" s="11">
        <v>0.98199999999999998</v>
      </c>
      <c r="AN285" s="11">
        <v>0.98199999999999998</v>
      </c>
      <c r="AO285" s="11">
        <v>0.98199999999999998</v>
      </c>
      <c r="AP285" s="11">
        <v>0.98199999999999998</v>
      </c>
      <c r="AQ285" s="11">
        <v>0.98199999999999998</v>
      </c>
      <c r="AR285" s="11">
        <v>0.98199999999999998</v>
      </c>
      <c r="AS285" s="11">
        <v>0.98199999999999998</v>
      </c>
      <c r="AT285" s="11">
        <v>0.98199999999999998</v>
      </c>
      <c r="AU285" s="11">
        <v>0.98199999999999998</v>
      </c>
      <c r="AV285" s="11">
        <v>0.98199999999999998</v>
      </c>
      <c r="AW285" s="11">
        <v>0.98199999999999998</v>
      </c>
      <c r="AX285" s="11">
        <v>0.98199999999999998</v>
      </c>
      <c r="AY285" s="11">
        <v>0.98199999999999998</v>
      </c>
      <c r="AZ285" s="11">
        <v>0.98199999999999998</v>
      </c>
      <c r="BA285" s="11">
        <v>0.98199999999999998</v>
      </c>
      <c r="BB285" s="11">
        <v>0.98199999999999998</v>
      </c>
      <c r="BC285" s="11">
        <v>0.98199999999999998</v>
      </c>
      <c r="BD285" s="11">
        <v>0.98199999999999998</v>
      </c>
      <c r="BE285" s="11">
        <v>0.98199999999999998</v>
      </c>
      <c r="BF285" s="11">
        <v>0.98199999999999998</v>
      </c>
      <c r="BG285" s="11">
        <v>0.98199999999999998</v>
      </c>
      <c r="BH285" s="11">
        <v>0.98199999999999998</v>
      </c>
      <c r="BI285" s="11">
        <v>0.98199999999999998</v>
      </c>
      <c r="BJ285" s="11">
        <v>0.98199999999999998</v>
      </c>
      <c r="BK285" s="11">
        <v>0.98199999999999998</v>
      </c>
      <c r="BL285" s="11">
        <v>0.98199999999999998</v>
      </c>
      <c r="BM285" s="11">
        <v>0.98199999999999998</v>
      </c>
      <c r="BN285" s="11">
        <v>0.98199999999999998</v>
      </c>
      <c r="BO285" s="11">
        <v>0.98199999999999998</v>
      </c>
      <c r="BP285" s="11">
        <v>0.98199999999999998</v>
      </c>
      <c r="BQ285" s="11">
        <v>0.98199999999999998</v>
      </c>
      <c r="BR285" s="11">
        <v>0.98199999999999998</v>
      </c>
      <c r="BS285" s="11">
        <v>0.98199999999999998</v>
      </c>
      <c r="BT285" s="11">
        <v>0.98199999999999998</v>
      </c>
      <c r="BU285" s="11">
        <v>0.98199999999999998</v>
      </c>
      <c r="BV285" s="11">
        <v>0.98199999999999998</v>
      </c>
      <c r="BW285" s="11">
        <v>0.98199999999999998</v>
      </c>
      <c r="BX285" s="11">
        <v>0.98199999999999998</v>
      </c>
      <c r="BY285" s="11">
        <v>0.98199999999999998</v>
      </c>
      <c r="BZ285" s="11">
        <v>0.98199999999999998</v>
      </c>
      <c r="CA285" s="11">
        <v>0.98199999999999998</v>
      </c>
      <c r="CB285" s="11">
        <v>0.98199999999999998</v>
      </c>
      <c r="CC285" s="11">
        <v>0.98199999999999998</v>
      </c>
      <c r="CD285" s="11">
        <v>0.98199999999999998</v>
      </c>
      <c r="CE285" s="11">
        <v>0.98199999999999998</v>
      </c>
      <c r="CF285" s="11">
        <v>0.98199999999999998</v>
      </c>
      <c r="CG285" s="11">
        <v>0.98199999999999998</v>
      </c>
      <c r="CH285" s="11">
        <v>0.98199999999999998</v>
      </c>
      <c r="CI285" s="11">
        <v>0.98199999999999998</v>
      </c>
      <c r="CJ285" s="11">
        <v>0.98199999999999998</v>
      </c>
      <c r="CK285" s="11">
        <v>0.98199999999999998</v>
      </c>
      <c r="CL285" s="11">
        <v>0.98199999999999998</v>
      </c>
      <c r="CM285" s="11">
        <v>0.98199999999999998</v>
      </c>
      <c r="CN285" s="11">
        <v>0.98199999999999998</v>
      </c>
      <c r="CO285" s="11">
        <v>0.98199999999999998</v>
      </c>
      <c r="CP285" s="11">
        <v>0.98199999999999998</v>
      </c>
      <c r="CQ285" s="11">
        <v>0.98199999999999998</v>
      </c>
      <c r="CR285" s="11">
        <v>0.98199999999999998</v>
      </c>
      <c r="CS285" s="11">
        <v>0.98199999999999998</v>
      </c>
      <c r="CT285" s="11">
        <v>0.98199999999999998</v>
      </c>
      <c r="CU285" s="11">
        <v>0.98199999999999998</v>
      </c>
      <c r="CV285" s="11">
        <v>0.98199999999999998</v>
      </c>
      <c r="CW285" s="11">
        <v>0.98199999999999998</v>
      </c>
      <c r="CX285" s="11">
        <v>0.98199999999999998</v>
      </c>
      <c r="CY285" s="11">
        <v>0.98199999999999998</v>
      </c>
      <c r="CZ285" s="11">
        <v>0.98199999999999998</v>
      </c>
      <c r="DA285" s="11">
        <v>0.98199999999999998</v>
      </c>
      <c r="DB285" s="11">
        <v>0.98199999999999998</v>
      </c>
    </row>
    <row r="286" spans="1:106" x14ac:dyDescent="0.25">
      <c r="A286" s="102">
        <v>75</v>
      </c>
      <c r="B286" s="11">
        <v>1</v>
      </c>
      <c r="C286" s="11">
        <v>0.99560000000000004</v>
      </c>
      <c r="D286" s="11">
        <v>0.99380000000000002</v>
      </c>
      <c r="E286" s="11">
        <v>0.99219999999999997</v>
      </c>
      <c r="F286" s="11">
        <v>0.9909</v>
      </c>
      <c r="G286" s="11">
        <v>0.99</v>
      </c>
      <c r="H286" s="11">
        <v>0.98919999999999997</v>
      </c>
      <c r="I286" s="11">
        <v>0.98850000000000005</v>
      </c>
      <c r="J286" s="11">
        <v>0.98770000000000002</v>
      </c>
      <c r="K286" s="11">
        <v>0.9869</v>
      </c>
      <c r="L286" s="11">
        <v>0.98599999999999999</v>
      </c>
      <c r="M286" s="11">
        <v>0.98529999999999995</v>
      </c>
      <c r="N286" s="11">
        <v>0.98450000000000004</v>
      </c>
      <c r="O286" s="11">
        <v>0.9839</v>
      </c>
      <c r="P286" s="11">
        <v>0.98329999999999995</v>
      </c>
      <c r="Q286" s="11">
        <v>0.98280000000000001</v>
      </c>
      <c r="R286" s="11">
        <v>0.98280000000000001</v>
      </c>
      <c r="S286" s="11">
        <v>0.98280000000000001</v>
      </c>
      <c r="T286" s="11">
        <v>0.98280000000000001</v>
      </c>
      <c r="U286" s="11">
        <v>0.98280000000000001</v>
      </c>
      <c r="V286" s="11">
        <v>0.98280000000000001</v>
      </c>
      <c r="W286" s="11">
        <v>0.98280000000000001</v>
      </c>
      <c r="X286" s="11">
        <v>0.98280000000000001</v>
      </c>
      <c r="Y286" s="11">
        <v>0.98280000000000001</v>
      </c>
      <c r="Z286" s="11">
        <v>0.98280000000000001</v>
      </c>
      <c r="AA286" s="11">
        <v>0.98280000000000001</v>
      </c>
      <c r="AB286" s="11">
        <v>0.98280000000000001</v>
      </c>
      <c r="AC286" s="11">
        <v>0.98280000000000001</v>
      </c>
      <c r="AD286" s="11">
        <v>0.98280000000000001</v>
      </c>
      <c r="AE286" s="11">
        <v>0.98280000000000001</v>
      </c>
      <c r="AF286" s="11">
        <v>0.98280000000000001</v>
      </c>
      <c r="AG286" s="11">
        <v>0.98280000000000001</v>
      </c>
      <c r="AH286" s="11">
        <v>0.98280000000000001</v>
      </c>
      <c r="AI286" s="11">
        <v>0.98280000000000001</v>
      </c>
      <c r="AJ286" s="11">
        <v>0.98280000000000001</v>
      </c>
      <c r="AK286" s="11">
        <v>0.98280000000000001</v>
      </c>
      <c r="AL286" s="11">
        <v>0.98280000000000001</v>
      </c>
      <c r="AM286" s="11">
        <v>0.98280000000000001</v>
      </c>
      <c r="AN286" s="11">
        <v>0.98280000000000001</v>
      </c>
      <c r="AO286" s="11">
        <v>0.98280000000000001</v>
      </c>
      <c r="AP286" s="11">
        <v>0.98280000000000001</v>
      </c>
      <c r="AQ286" s="11">
        <v>0.98280000000000001</v>
      </c>
      <c r="AR286" s="11">
        <v>0.98280000000000001</v>
      </c>
      <c r="AS286" s="11">
        <v>0.98280000000000001</v>
      </c>
      <c r="AT286" s="11">
        <v>0.98280000000000001</v>
      </c>
      <c r="AU286" s="11">
        <v>0.98280000000000001</v>
      </c>
      <c r="AV286" s="11">
        <v>0.98280000000000001</v>
      </c>
      <c r="AW286" s="11">
        <v>0.98280000000000001</v>
      </c>
      <c r="AX286" s="11">
        <v>0.98280000000000001</v>
      </c>
      <c r="AY286" s="11">
        <v>0.98280000000000001</v>
      </c>
      <c r="AZ286" s="11">
        <v>0.98280000000000001</v>
      </c>
      <c r="BA286" s="11">
        <v>0.98280000000000001</v>
      </c>
      <c r="BB286" s="11">
        <v>0.98280000000000001</v>
      </c>
      <c r="BC286" s="11">
        <v>0.98280000000000001</v>
      </c>
      <c r="BD286" s="11">
        <v>0.98280000000000001</v>
      </c>
      <c r="BE286" s="11">
        <v>0.98280000000000001</v>
      </c>
      <c r="BF286" s="11">
        <v>0.98280000000000001</v>
      </c>
      <c r="BG286" s="11">
        <v>0.98280000000000001</v>
      </c>
      <c r="BH286" s="11">
        <v>0.98280000000000001</v>
      </c>
      <c r="BI286" s="11">
        <v>0.98280000000000001</v>
      </c>
      <c r="BJ286" s="11">
        <v>0.98280000000000001</v>
      </c>
      <c r="BK286" s="11">
        <v>0.98280000000000001</v>
      </c>
      <c r="BL286" s="11">
        <v>0.98280000000000001</v>
      </c>
      <c r="BM286" s="11">
        <v>0.98280000000000001</v>
      </c>
      <c r="BN286" s="11">
        <v>0.98280000000000001</v>
      </c>
      <c r="BO286" s="11">
        <v>0.98280000000000001</v>
      </c>
      <c r="BP286" s="11">
        <v>0.98280000000000001</v>
      </c>
      <c r="BQ286" s="11">
        <v>0.98280000000000001</v>
      </c>
      <c r="BR286" s="11">
        <v>0.98280000000000001</v>
      </c>
      <c r="BS286" s="11">
        <v>0.98280000000000001</v>
      </c>
      <c r="BT286" s="11">
        <v>0.98280000000000001</v>
      </c>
      <c r="BU286" s="11">
        <v>0.98280000000000001</v>
      </c>
      <c r="BV286" s="11">
        <v>0.98280000000000001</v>
      </c>
      <c r="BW286" s="11">
        <v>0.98280000000000001</v>
      </c>
      <c r="BX286" s="11">
        <v>0.98280000000000001</v>
      </c>
      <c r="BY286" s="11">
        <v>0.98280000000000001</v>
      </c>
      <c r="BZ286" s="11">
        <v>0.98280000000000001</v>
      </c>
      <c r="CA286" s="11">
        <v>0.98280000000000001</v>
      </c>
      <c r="CB286" s="11">
        <v>0.98280000000000001</v>
      </c>
      <c r="CC286" s="11">
        <v>0.98280000000000001</v>
      </c>
      <c r="CD286" s="11">
        <v>0.98280000000000001</v>
      </c>
      <c r="CE286" s="11">
        <v>0.98280000000000001</v>
      </c>
      <c r="CF286" s="11">
        <v>0.98280000000000001</v>
      </c>
      <c r="CG286" s="11">
        <v>0.98280000000000001</v>
      </c>
      <c r="CH286" s="11">
        <v>0.98280000000000001</v>
      </c>
      <c r="CI286" s="11">
        <v>0.98280000000000001</v>
      </c>
      <c r="CJ286" s="11">
        <v>0.98280000000000001</v>
      </c>
      <c r="CK286" s="11">
        <v>0.98280000000000001</v>
      </c>
      <c r="CL286" s="11">
        <v>0.98280000000000001</v>
      </c>
      <c r="CM286" s="11">
        <v>0.98280000000000001</v>
      </c>
      <c r="CN286" s="11">
        <v>0.98280000000000001</v>
      </c>
      <c r="CO286" s="11">
        <v>0.98280000000000001</v>
      </c>
      <c r="CP286" s="11">
        <v>0.98280000000000001</v>
      </c>
      <c r="CQ286" s="11">
        <v>0.98280000000000001</v>
      </c>
      <c r="CR286" s="11">
        <v>0.98280000000000001</v>
      </c>
      <c r="CS286" s="11">
        <v>0.98280000000000001</v>
      </c>
      <c r="CT286" s="11">
        <v>0.98280000000000001</v>
      </c>
      <c r="CU286" s="11">
        <v>0.98280000000000001</v>
      </c>
      <c r="CV286" s="11">
        <v>0.98280000000000001</v>
      </c>
      <c r="CW286" s="11">
        <v>0.98280000000000001</v>
      </c>
      <c r="CX286" s="11">
        <v>0.98280000000000001</v>
      </c>
      <c r="CY286" s="11">
        <v>0.98280000000000001</v>
      </c>
      <c r="CZ286" s="11">
        <v>0.98280000000000001</v>
      </c>
      <c r="DA286" s="11">
        <v>0.98280000000000001</v>
      </c>
      <c r="DB286" s="11">
        <v>0.98280000000000001</v>
      </c>
    </row>
    <row r="287" spans="1:106" x14ac:dyDescent="0.25">
      <c r="A287" s="102">
        <v>76</v>
      </c>
      <c r="B287" s="11">
        <v>1</v>
      </c>
      <c r="C287" s="11">
        <v>0.99590000000000001</v>
      </c>
      <c r="D287" s="11">
        <v>0.99419999999999997</v>
      </c>
      <c r="E287" s="11">
        <v>0.99270000000000003</v>
      </c>
      <c r="F287" s="11">
        <v>0.99150000000000005</v>
      </c>
      <c r="G287" s="11">
        <v>0.99060000000000004</v>
      </c>
      <c r="H287" s="11">
        <v>0.9899</v>
      </c>
      <c r="I287" s="11">
        <v>0.98919999999999997</v>
      </c>
      <c r="J287" s="11">
        <v>0.98839999999999995</v>
      </c>
      <c r="K287" s="11">
        <v>0.98760000000000003</v>
      </c>
      <c r="L287" s="11">
        <v>0.98680000000000001</v>
      </c>
      <c r="M287" s="11">
        <v>0.98609999999999998</v>
      </c>
      <c r="N287" s="11">
        <v>0.98529999999999995</v>
      </c>
      <c r="O287" s="11">
        <v>0.98470000000000002</v>
      </c>
      <c r="P287" s="11">
        <v>0.98409999999999997</v>
      </c>
      <c r="Q287" s="11">
        <v>0.98360000000000003</v>
      </c>
      <c r="R287" s="11">
        <v>0.98360000000000003</v>
      </c>
      <c r="S287" s="11">
        <v>0.98360000000000003</v>
      </c>
      <c r="T287" s="11">
        <v>0.98360000000000003</v>
      </c>
      <c r="U287" s="11">
        <v>0.98360000000000003</v>
      </c>
      <c r="V287" s="11">
        <v>0.98360000000000003</v>
      </c>
      <c r="W287" s="11">
        <v>0.98360000000000003</v>
      </c>
      <c r="X287" s="11">
        <v>0.98360000000000003</v>
      </c>
      <c r="Y287" s="11">
        <v>0.98360000000000003</v>
      </c>
      <c r="Z287" s="11">
        <v>0.98360000000000003</v>
      </c>
      <c r="AA287" s="11">
        <v>0.98360000000000003</v>
      </c>
      <c r="AB287" s="11">
        <v>0.98360000000000003</v>
      </c>
      <c r="AC287" s="11">
        <v>0.98360000000000003</v>
      </c>
      <c r="AD287" s="11">
        <v>0.98360000000000003</v>
      </c>
      <c r="AE287" s="11">
        <v>0.98360000000000003</v>
      </c>
      <c r="AF287" s="11">
        <v>0.98360000000000003</v>
      </c>
      <c r="AG287" s="11">
        <v>0.98360000000000003</v>
      </c>
      <c r="AH287" s="11">
        <v>0.98360000000000003</v>
      </c>
      <c r="AI287" s="11">
        <v>0.98360000000000003</v>
      </c>
      <c r="AJ287" s="11">
        <v>0.98360000000000003</v>
      </c>
      <c r="AK287" s="11">
        <v>0.98360000000000003</v>
      </c>
      <c r="AL287" s="11">
        <v>0.98360000000000003</v>
      </c>
      <c r="AM287" s="11">
        <v>0.98360000000000003</v>
      </c>
      <c r="AN287" s="11">
        <v>0.98360000000000003</v>
      </c>
      <c r="AO287" s="11">
        <v>0.98360000000000003</v>
      </c>
      <c r="AP287" s="11">
        <v>0.98360000000000003</v>
      </c>
      <c r="AQ287" s="11">
        <v>0.98360000000000003</v>
      </c>
      <c r="AR287" s="11">
        <v>0.98360000000000003</v>
      </c>
      <c r="AS287" s="11">
        <v>0.98360000000000003</v>
      </c>
      <c r="AT287" s="11">
        <v>0.98360000000000003</v>
      </c>
      <c r="AU287" s="11">
        <v>0.98360000000000003</v>
      </c>
      <c r="AV287" s="11">
        <v>0.98360000000000003</v>
      </c>
      <c r="AW287" s="11">
        <v>0.98360000000000003</v>
      </c>
      <c r="AX287" s="11">
        <v>0.98360000000000003</v>
      </c>
      <c r="AY287" s="11">
        <v>0.98360000000000003</v>
      </c>
      <c r="AZ287" s="11">
        <v>0.98360000000000003</v>
      </c>
      <c r="BA287" s="11">
        <v>0.98360000000000003</v>
      </c>
      <c r="BB287" s="11">
        <v>0.98360000000000003</v>
      </c>
      <c r="BC287" s="11">
        <v>0.98360000000000003</v>
      </c>
      <c r="BD287" s="11">
        <v>0.98360000000000003</v>
      </c>
      <c r="BE287" s="11">
        <v>0.98360000000000003</v>
      </c>
      <c r="BF287" s="11">
        <v>0.98360000000000003</v>
      </c>
      <c r="BG287" s="11">
        <v>0.98360000000000003</v>
      </c>
      <c r="BH287" s="11">
        <v>0.98360000000000003</v>
      </c>
      <c r="BI287" s="11">
        <v>0.98360000000000003</v>
      </c>
      <c r="BJ287" s="11">
        <v>0.98360000000000003</v>
      </c>
      <c r="BK287" s="11">
        <v>0.98360000000000003</v>
      </c>
      <c r="BL287" s="11">
        <v>0.98360000000000003</v>
      </c>
      <c r="BM287" s="11">
        <v>0.98360000000000003</v>
      </c>
      <c r="BN287" s="11">
        <v>0.98360000000000003</v>
      </c>
      <c r="BO287" s="11">
        <v>0.98360000000000003</v>
      </c>
      <c r="BP287" s="11">
        <v>0.98360000000000003</v>
      </c>
      <c r="BQ287" s="11">
        <v>0.98360000000000003</v>
      </c>
      <c r="BR287" s="11">
        <v>0.98360000000000003</v>
      </c>
      <c r="BS287" s="11">
        <v>0.98360000000000003</v>
      </c>
      <c r="BT287" s="11">
        <v>0.98360000000000003</v>
      </c>
      <c r="BU287" s="11">
        <v>0.98360000000000003</v>
      </c>
      <c r="BV287" s="11">
        <v>0.98360000000000003</v>
      </c>
      <c r="BW287" s="11">
        <v>0.98360000000000003</v>
      </c>
      <c r="BX287" s="11">
        <v>0.98360000000000003</v>
      </c>
      <c r="BY287" s="11">
        <v>0.98360000000000003</v>
      </c>
      <c r="BZ287" s="11">
        <v>0.98360000000000003</v>
      </c>
      <c r="CA287" s="11">
        <v>0.98360000000000003</v>
      </c>
      <c r="CB287" s="11">
        <v>0.98360000000000003</v>
      </c>
      <c r="CC287" s="11">
        <v>0.98360000000000003</v>
      </c>
      <c r="CD287" s="11">
        <v>0.98360000000000003</v>
      </c>
      <c r="CE287" s="11">
        <v>0.98360000000000003</v>
      </c>
      <c r="CF287" s="11">
        <v>0.98360000000000003</v>
      </c>
      <c r="CG287" s="11">
        <v>0.98360000000000003</v>
      </c>
      <c r="CH287" s="11">
        <v>0.98360000000000003</v>
      </c>
      <c r="CI287" s="11">
        <v>0.98360000000000003</v>
      </c>
      <c r="CJ287" s="11">
        <v>0.98360000000000003</v>
      </c>
      <c r="CK287" s="11">
        <v>0.98360000000000003</v>
      </c>
      <c r="CL287" s="11">
        <v>0.98360000000000003</v>
      </c>
      <c r="CM287" s="11">
        <v>0.98360000000000003</v>
      </c>
      <c r="CN287" s="11">
        <v>0.98360000000000003</v>
      </c>
      <c r="CO287" s="11">
        <v>0.98360000000000003</v>
      </c>
      <c r="CP287" s="11">
        <v>0.98360000000000003</v>
      </c>
      <c r="CQ287" s="11">
        <v>0.98360000000000003</v>
      </c>
      <c r="CR287" s="11">
        <v>0.98360000000000003</v>
      </c>
      <c r="CS287" s="11">
        <v>0.98360000000000003</v>
      </c>
      <c r="CT287" s="11">
        <v>0.98360000000000003</v>
      </c>
      <c r="CU287" s="11">
        <v>0.98360000000000003</v>
      </c>
      <c r="CV287" s="11">
        <v>0.98360000000000003</v>
      </c>
      <c r="CW287" s="11">
        <v>0.98360000000000003</v>
      </c>
      <c r="CX287" s="11">
        <v>0.98360000000000003</v>
      </c>
      <c r="CY287" s="11">
        <v>0.98360000000000003</v>
      </c>
      <c r="CZ287" s="11">
        <v>0.98360000000000003</v>
      </c>
      <c r="DA287" s="11">
        <v>0.98360000000000003</v>
      </c>
      <c r="DB287" s="11">
        <v>0.98360000000000003</v>
      </c>
    </row>
    <row r="288" spans="1:106" x14ac:dyDescent="0.25">
      <c r="A288" s="102">
        <v>77</v>
      </c>
      <c r="B288" s="11">
        <v>1</v>
      </c>
      <c r="C288" s="11">
        <v>0.99619999999999997</v>
      </c>
      <c r="D288" s="11">
        <v>0.99470000000000003</v>
      </c>
      <c r="E288" s="11">
        <v>0.99319999999999997</v>
      </c>
      <c r="F288" s="11">
        <v>0.99199999999999999</v>
      </c>
      <c r="G288" s="11">
        <v>0.99119999999999997</v>
      </c>
      <c r="H288" s="11">
        <v>0.99060000000000004</v>
      </c>
      <c r="I288" s="11">
        <v>0.9899</v>
      </c>
      <c r="J288" s="11">
        <v>0.98909999999999998</v>
      </c>
      <c r="K288" s="11">
        <v>0.98839999999999995</v>
      </c>
      <c r="L288" s="11">
        <v>0.98760000000000003</v>
      </c>
      <c r="M288" s="11">
        <v>0.9869</v>
      </c>
      <c r="N288" s="11">
        <v>0.98609999999999998</v>
      </c>
      <c r="O288" s="11">
        <v>0.98550000000000004</v>
      </c>
      <c r="P288" s="11">
        <v>0.9849</v>
      </c>
      <c r="Q288" s="11">
        <v>0.98440000000000005</v>
      </c>
      <c r="R288" s="11">
        <v>0.98440000000000005</v>
      </c>
      <c r="S288" s="11">
        <v>0.98440000000000005</v>
      </c>
      <c r="T288" s="11">
        <v>0.98440000000000005</v>
      </c>
      <c r="U288" s="11">
        <v>0.98440000000000005</v>
      </c>
      <c r="V288" s="11">
        <v>0.98440000000000005</v>
      </c>
      <c r="W288" s="11">
        <v>0.98440000000000005</v>
      </c>
      <c r="X288" s="11">
        <v>0.98440000000000005</v>
      </c>
      <c r="Y288" s="11">
        <v>0.98440000000000005</v>
      </c>
      <c r="Z288" s="11">
        <v>0.98440000000000005</v>
      </c>
      <c r="AA288" s="11">
        <v>0.98440000000000005</v>
      </c>
      <c r="AB288" s="11">
        <v>0.98440000000000005</v>
      </c>
      <c r="AC288" s="11">
        <v>0.98440000000000005</v>
      </c>
      <c r="AD288" s="11">
        <v>0.98440000000000005</v>
      </c>
      <c r="AE288" s="11">
        <v>0.98440000000000005</v>
      </c>
      <c r="AF288" s="11">
        <v>0.98440000000000005</v>
      </c>
      <c r="AG288" s="11">
        <v>0.98440000000000005</v>
      </c>
      <c r="AH288" s="11">
        <v>0.98440000000000005</v>
      </c>
      <c r="AI288" s="11">
        <v>0.98440000000000005</v>
      </c>
      <c r="AJ288" s="11">
        <v>0.98440000000000005</v>
      </c>
      <c r="AK288" s="11">
        <v>0.98440000000000005</v>
      </c>
      <c r="AL288" s="11">
        <v>0.98440000000000005</v>
      </c>
      <c r="AM288" s="11">
        <v>0.98440000000000005</v>
      </c>
      <c r="AN288" s="11">
        <v>0.98440000000000005</v>
      </c>
      <c r="AO288" s="11">
        <v>0.98440000000000005</v>
      </c>
      <c r="AP288" s="11">
        <v>0.98440000000000005</v>
      </c>
      <c r="AQ288" s="11">
        <v>0.98440000000000005</v>
      </c>
      <c r="AR288" s="11">
        <v>0.98440000000000005</v>
      </c>
      <c r="AS288" s="11">
        <v>0.98440000000000005</v>
      </c>
      <c r="AT288" s="11">
        <v>0.98440000000000005</v>
      </c>
      <c r="AU288" s="11">
        <v>0.98440000000000005</v>
      </c>
      <c r="AV288" s="11">
        <v>0.98440000000000005</v>
      </c>
      <c r="AW288" s="11">
        <v>0.98440000000000005</v>
      </c>
      <c r="AX288" s="11">
        <v>0.98440000000000005</v>
      </c>
      <c r="AY288" s="11">
        <v>0.98440000000000005</v>
      </c>
      <c r="AZ288" s="11">
        <v>0.98440000000000005</v>
      </c>
      <c r="BA288" s="11">
        <v>0.98440000000000005</v>
      </c>
      <c r="BB288" s="11">
        <v>0.98440000000000005</v>
      </c>
      <c r="BC288" s="11">
        <v>0.98440000000000005</v>
      </c>
      <c r="BD288" s="11">
        <v>0.98440000000000005</v>
      </c>
      <c r="BE288" s="11">
        <v>0.98440000000000005</v>
      </c>
      <c r="BF288" s="11">
        <v>0.98440000000000005</v>
      </c>
      <c r="BG288" s="11">
        <v>0.98440000000000005</v>
      </c>
      <c r="BH288" s="11">
        <v>0.98440000000000005</v>
      </c>
      <c r="BI288" s="11">
        <v>0.98440000000000005</v>
      </c>
      <c r="BJ288" s="11">
        <v>0.98440000000000005</v>
      </c>
      <c r="BK288" s="11">
        <v>0.98440000000000005</v>
      </c>
      <c r="BL288" s="11">
        <v>0.98440000000000005</v>
      </c>
      <c r="BM288" s="11">
        <v>0.98440000000000005</v>
      </c>
      <c r="BN288" s="11">
        <v>0.98440000000000005</v>
      </c>
      <c r="BO288" s="11">
        <v>0.98440000000000005</v>
      </c>
      <c r="BP288" s="11">
        <v>0.98440000000000005</v>
      </c>
      <c r="BQ288" s="11">
        <v>0.98440000000000005</v>
      </c>
      <c r="BR288" s="11">
        <v>0.98440000000000005</v>
      </c>
      <c r="BS288" s="11">
        <v>0.98440000000000005</v>
      </c>
      <c r="BT288" s="11">
        <v>0.98440000000000005</v>
      </c>
      <c r="BU288" s="11">
        <v>0.98440000000000005</v>
      </c>
      <c r="BV288" s="11">
        <v>0.98440000000000005</v>
      </c>
      <c r="BW288" s="11">
        <v>0.98440000000000005</v>
      </c>
      <c r="BX288" s="11">
        <v>0.98440000000000005</v>
      </c>
      <c r="BY288" s="11">
        <v>0.98440000000000005</v>
      </c>
      <c r="BZ288" s="11">
        <v>0.98440000000000005</v>
      </c>
      <c r="CA288" s="11">
        <v>0.98440000000000005</v>
      </c>
      <c r="CB288" s="11">
        <v>0.98440000000000005</v>
      </c>
      <c r="CC288" s="11">
        <v>0.98440000000000005</v>
      </c>
      <c r="CD288" s="11">
        <v>0.98440000000000005</v>
      </c>
      <c r="CE288" s="11">
        <v>0.98440000000000005</v>
      </c>
      <c r="CF288" s="11">
        <v>0.98440000000000005</v>
      </c>
      <c r="CG288" s="11">
        <v>0.98440000000000005</v>
      </c>
      <c r="CH288" s="11">
        <v>0.98440000000000005</v>
      </c>
      <c r="CI288" s="11">
        <v>0.98440000000000005</v>
      </c>
      <c r="CJ288" s="11">
        <v>0.98440000000000005</v>
      </c>
      <c r="CK288" s="11">
        <v>0.98440000000000005</v>
      </c>
      <c r="CL288" s="11">
        <v>0.98440000000000005</v>
      </c>
      <c r="CM288" s="11">
        <v>0.98440000000000005</v>
      </c>
      <c r="CN288" s="11">
        <v>0.98440000000000005</v>
      </c>
      <c r="CO288" s="11">
        <v>0.98440000000000005</v>
      </c>
      <c r="CP288" s="11">
        <v>0.98440000000000005</v>
      </c>
      <c r="CQ288" s="11">
        <v>0.98440000000000005</v>
      </c>
      <c r="CR288" s="11">
        <v>0.98440000000000005</v>
      </c>
      <c r="CS288" s="11">
        <v>0.98440000000000005</v>
      </c>
      <c r="CT288" s="11">
        <v>0.98440000000000005</v>
      </c>
      <c r="CU288" s="11">
        <v>0.98440000000000005</v>
      </c>
      <c r="CV288" s="11">
        <v>0.98440000000000005</v>
      </c>
      <c r="CW288" s="11">
        <v>0.98440000000000005</v>
      </c>
      <c r="CX288" s="11">
        <v>0.98440000000000005</v>
      </c>
      <c r="CY288" s="11">
        <v>0.98440000000000005</v>
      </c>
      <c r="CZ288" s="11">
        <v>0.98440000000000005</v>
      </c>
      <c r="DA288" s="11">
        <v>0.98440000000000005</v>
      </c>
      <c r="DB288" s="11">
        <v>0.98440000000000005</v>
      </c>
    </row>
    <row r="289" spans="1:106" x14ac:dyDescent="0.25">
      <c r="A289" s="102">
        <v>78</v>
      </c>
      <c r="B289" s="11">
        <v>1</v>
      </c>
      <c r="C289" s="11">
        <v>0.99650000000000005</v>
      </c>
      <c r="D289" s="11">
        <v>0.995</v>
      </c>
      <c r="E289" s="11">
        <v>0.99370000000000003</v>
      </c>
      <c r="F289" s="11">
        <v>0.99260000000000004</v>
      </c>
      <c r="G289" s="11">
        <v>0.99180000000000001</v>
      </c>
      <c r="H289" s="11">
        <v>0.99119999999999997</v>
      </c>
      <c r="I289" s="11">
        <v>0.99060000000000004</v>
      </c>
      <c r="J289" s="11">
        <v>0.9899</v>
      </c>
      <c r="K289" s="11">
        <v>0.98909999999999998</v>
      </c>
      <c r="L289" s="11">
        <v>0.98839999999999995</v>
      </c>
      <c r="M289" s="11">
        <v>0.98770000000000002</v>
      </c>
      <c r="N289" s="11">
        <v>0.98699999999999999</v>
      </c>
      <c r="O289" s="11">
        <v>0.98629999999999995</v>
      </c>
      <c r="P289" s="11">
        <v>0.98570000000000002</v>
      </c>
      <c r="Q289" s="11">
        <v>0.98529999999999995</v>
      </c>
      <c r="R289" s="11">
        <v>0.98529999999999995</v>
      </c>
      <c r="S289" s="11">
        <v>0.98529999999999995</v>
      </c>
      <c r="T289" s="11">
        <v>0.98529999999999995</v>
      </c>
      <c r="U289" s="11">
        <v>0.98529999999999995</v>
      </c>
      <c r="V289" s="11">
        <v>0.98529999999999995</v>
      </c>
      <c r="W289" s="11">
        <v>0.98529999999999995</v>
      </c>
      <c r="X289" s="11">
        <v>0.98529999999999995</v>
      </c>
      <c r="Y289" s="11">
        <v>0.98529999999999995</v>
      </c>
      <c r="Z289" s="11">
        <v>0.98529999999999995</v>
      </c>
      <c r="AA289" s="11">
        <v>0.98529999999999995</v>
      </c>
      <c r="AB289" s="11">
        <v>0.98529999999999995</v>
      </c>
      <c r="AC289" s="11">
        <v>0.98529999999999995</v>
      </c>
      <c r="AD289" s="11">
        <v>0.98529999999999995</v>
      </c>
      <c r="AE289" s="11">
        <v>0.98529999999999995</v>
      </c>
      <c r="AF289" s="11">
        <v>0.98529999999999995</v>
      </c>
      <c r="AG289" s="11">
        <v>0.98529999999999995</v>
      </c>
      <c r="AH289" s="11">
        <v>0.98529999999999995</v>
      </c>
      <c r="AI289" s="11">
        <v>0.98529999999999995</v>
      </c>
      <c r="AJ289" s="11">
        <v>0.98529999999999995</v>
      </c>
      <c r="AK289" s="11">
        <v>0.98529999999999995</v>
      </c>
      <c r="AL289" s="11">
        <v>0.98529999999999995</v>
      </c>
      <c r="AM289" s="11">
        <v>0.98529999999999995</v>
      </c>
      <c r="AN289" s="11">
        <v>0.98529999999999995</v>
      </c>
      <c r="AO289" s="11">
        <v>0.98529999999999995</v>
      </c>
      <c r="AP289" s="11">
        <v>0.98529999999999995</v>
      </c>
      <c r="AQ289" s="11">
        <v>0.98529999999999995</v>
      </c>
      <c r="AR289" s="11">
        <v>0.98529999999999995</v>
      </c>
      <c r="AS289" s="11">
        <v>0.98529999999999995</v>
      </c>
      <c r="AT289" s="11">
        <v>0.98529999999999995</v>
      </c>
      <c r="AU289" s="11">
        <v>0.98529999999999995</v>
      </c>
      <c r="AV289" s="11">
        <v>0.98529999999999995</v>
      </c>
      <c r="AW289" s="11">
        <v>0.98529999999999995</v>
      </c>
      <c r="AX289" s="11">
        <v>0.98529999999999995</v>
      </c>
      <c r="AY289" s="11">
        <v>0.98529999999999995</v>
      </c>
      <c r="AZ289" s="11">
        <v>0.98529999999999995</v>
      </c>
      <c r="BA289" s="11">
        <v>0.98529999999999995</v>
      </c>
      <c r="BB289" s="11">
        <v>0.98529999999999995</v>
      </c>
      <c r="BC289" s="11">
        <v>0.98529999999999995</v>
      </c>
      <c r="BD289" s="11">
        <v>0.98529999999999995</v>
      </c>
      <c r="BE289" s="11">
        <v>0.98529999999999995</v>
      </c>
      <c r="BF289" s="11">
        <v>0.98529999999999995</v>
      </c>
      <c r="BG289" s="11">
        <v>0.98529999999999995</v>
      </c>
      <c r="BH289" s="11">
        <v>0.98529999999999995</v>
      </c>
      <c r="BI289" s="11">
        <v>0.98529999999999995</v>
      </c>
      <c r="BJ289" s="11">
        <v>0.98529999999999995</v>
      </c>
      <c r="BK289" s="11">
        <v>0.98529999999999995</v>
      </c>
      <c r="BL289" s="11">
        <v>0.98529999999999995</v>
      </c>
      <c r="BM289" s="11">
        <v>0.98529999999999995</v>
      </c>
      <c r="BN289" s="11">
        <v>0.98529999999999995</v>
      </c>
      <c r="BO289" s="11">
        <v>0.98529999999999995</v>
      </c>
      <c r="BP289" s="11">
        <v>0.98529999999999995</v>
      </c>
      <c r="BQ289" s="11">
        <v>0.98529999999999995</v>
      </c>
      <c r="BR289" s="11">
        <v>0.98529999999999995</v>
      </c>
      <c r="BS289" s="11">
        <v>0.98529999999999995</v>
      </c>
      <c r="BT289" s="11">
        <v>0.98529999999999995</v>
      </c>
      <c r="BU289" s="11">
        <v>0.98529999999999995</v>
      </c>
      <c r="BV289" s="11">
        <v>0.98529999999999995</v>
      </c>
      <c r="BW289" s="11">
        <v>0.98529999999999995</v>
      </c>
      <c r="BX289" s="11">
        <v>0.98529999999999995</v>
      </c>
      <c r="BY289" s="11">
        <v>0.98529999999999995</v>
      </c>
      <c r="BZ289" s="11">
        <v>0.98529999999999995</v>
      </c>
      <c r="CA289" s="11">
        <v>0.98529999999999995</v>
      </c>
      <c r="CB289" s="11">
        <v>0.98529999999999995</v>
      </c>
      <c r="CC289" s="11">
        <v>0.98529999999999995</v>
      </c>
      <c r="CD289" s="11">
        <v>0.98529999999999995</v>
      </c>
      <c r="CE289" s="11">
        <v>0.98529999999999995</v>
      </c>
      <c r="CF289" s="11">
        <v>0.98529999999999995</v>
      </c>
      <c r="CG289" s="11">
        <v>0.98529999999999995</v>
      </c>
      <c r="CH289" s="11">
        <v>0.98529999999999995</v>
      </c>
      <c r="CI289" s="11">
        <v>0.98529999999999995</v>
      </c>
      <c r="CJ289" s="11">
        <v>0.98529999999999995</v>
      </c>
      <c r="CK289" s="11">
        <v>0.98529999999999995</v>
      </c>
      <c r="CL289" s="11">
        <v>0.98529999999999995</v>
      </c>
      <c r="CM289" s="11">
        <v>0.98529999999999995</v>
      </c>
      <c r="CN289" s="11">
        <v>0.98529999999999995</v>
      </c>
      <c r="CO289" s="11">
        <v>0.98529999999999995</v>
      </c>
      <c r="CP289" s="11">
        <v>0.98529999999999995</v>
      </c>
      <c r="CQ289" s="11">
        <v>0.98529999999999995</v>
      </c>
      <c r="CR289" s="11">
        <v>0.98529999999999995</v>
      </c>
      <c r="CS289" s="11">
        <v>0.98529999999999995</v>
      </c>
      <c r="CT289" s="11">
        <v>0.98529999999999995</v>
      </c>
      <c r="CU289" s="11">
        <v>0.98529999999999995</v>
      </c>
      <c r="CV289" s="11">
        <v>0.98529999999999995</v>
      </c>
      <c r="CW289" s="11">
        <v>0.98529999999999995</v>
      </c>
      <c r="CX289" s="11">
        <v>0.98529999999999995</v>
      </c>
      <c r="CY289" s="11">
        <v>0.98529999999999995</v>
      </c>
      <c r="CZ289" s="11">
        <v>0.98529999999999995</v>
      </c>
      <c r="DA289" s="11">
        <v>0.98529999999999995</v>
      </c>
      <c r="DB289" s="11">
        <v>0.98529999999999995</v>
      </c>
    </row>
    <row r="290" spans="1:106" x14ac:dyDescent="0.25">
      <c r="A290" s="102">
        <v>79</v>
      </c>
      <c r="B290" s="11">
        <v>1</v>
      </c>
      <c r="C290" s="11">
        <v>0.99680000000000002</v>
      </c>
      <c r="D290" s="11">
        <v>0.99539999999999995</v>
      </c>
      <c r="E290" s="11">
        <v>0.99419999999999997</v>
      </c>
      <c r="F290" s="11">
        <v>0.99319999999999997</v>
      </c>
      <c r="G290" s="11">
        <v>0.99239999999999995</v>
      </c>
      <c r="H290" s="11">
        <v>0.9919</v>
      </c>
      <c r="I290" s="11">
        <v>0.99129999999999996</v>
      </c>
      <c r="J290" s="11">
        <v>0.99060000000000004</v>
      </c>
      <c r="K290" s="11">
        <v>0.9899</v>
      </c>
      <c r="L290" s="11">
        <v>0.98919999999999997</v>
      </c>
      <c r="M290" s="11">
        <v>0.98850000000000005</v>
      </c>
      <c r="N290" s="11">
        <v>0.98780000000000001</v>
      </c>
      <c r="O290" s="11">
        <v>0.98709999999999998</v>
      </c>
      <c r="P290" s="11">
        <v>0.98660000000000003</v>
      </c>
      <c r="Q290" s="11">
        <v>0.98609999999999998</v>
      </c>
      <c r="R290" s="11">
        <v>0.98609999999999998</v>
      </c>
      <c r="S290" s="11">
        <v>0.98609999999999998</v>
      </c>
      <c r="T290" s="11">
        <v>0.98609999999999998</v>
      </c>
      <c r="U290" s="11">
        <v>0.98609999999999998</v>
      </c>
      <c r="V290" s="11">
        <v>0.98609999999999998</v>
      </c>
      <c r="W290" s="11">
        <v>0.98609999999999998</v>
      </c>
      <c r="X290" s="11">
        <v>0.98609999999999998</v>
      </c>
      <c r="Y290" s="11">
        <v>0.98609999999999998</v>
      </c>
      <c r="Z290" s="11">
        <v>0.98609999999999998</v>
      </c>
      <c r="AA290" s="11">
        <v>0.98609999999999998</v>
      </c>
      <c r="AB290" s="11">
        <v>0.98609999999999998</v>
      </c>
      <c r="AC290" s="11">
        <v>0.98609999999999998</v>
      </c>
      <c r="AD290" s="11">
        <v>0.98609999999999998</v>
      </c>
      <c r="AE290" s="11">
        <v>0.98609999999999998</v>
      </c>
      <c r="AF290" s="11">
        <v>0.98609999999999998</v>
      </c>
      <c r="AG290" s="11">
        <v>0.98609999999999998</v>
      </c>
      <c r="AH290" s="11">
        <v>0.98609999999999998</v>
      </c>
      <c r="AI290" s="11">
        <v>0.98609999999999998</v>
      </c>
      <c r="AJ290" s="11">
        <v>0.98609999999999998</v>
      </c>
      <c r="AK290" s="11">
        <v>0.98609999999999998</v>
      </c>
      <c r="AL290" s="11">
        <v>0.98609999999999998</v>
      </c>
      <c r="AM290" s="11">
        <v>0.98609999999999998</v>
      </c>
      <c r="AN290" s="11">
        <v>0.98609999999999998</v>
      </c>
      <c r="AO290" s="11">
        <v>0.98609999999999998</v>
      </c>
      <c r="AP290" s="11">
        <v>0.98609999999999998</v>
      </c>
      <c r="AQ290" s="11">
        <v>0.98609999999999998</v>
      </c>
      <c r="AR290" s="11">
        <v>0.98609999999999998</v>
      </c>
      <c r="AS290" s="11">
        <v>0.98609999999999998</v>
      </c>
      <c r="AT290" s="11">
        <v>0.98609999999999998</v>
      </c>
      <c r="AU290" s="11">
        <v>0.98609999999999998</v>
      </c>
      <c r="AV290" s="11">
        <v>0.98609999999999998</v>
      </c>
      <c r="AW290" s="11">
        <v>0.98609999999999998</v>
      </c>
      <c r="AX290" s="11">
        <v>0.98609999999999998</v>
      </c>
      <c r="AY290" s="11">
        <v>0.98609999999999998</v>
      </c>
      <c r="AZ290" s="11">
        <v>0.98609999999999998</v>
      </c>
      <c r="BA290" s="11">
        <v>0.98609999999999998</v>
      </c>
      <c r="BB290" s="11">
        <v>0.98609999999999998</v>
      </c>
      <c r="BC290" s="11">
        <v>0.98609999999999998</v>
      </c>
      <c r="BD290" s="11">
        <v>0.98609999999999998</v>
      </c>
      <c r="BE290" s="11">
        <v>0.98609999999999998</v>
      </c>
      <c r="BF290" s="11">
        <v>0.98609999999999998</v>
      </c>
      <c r="BG290" s="11">
        <v>0.98609999999999998</v>
      </c>
      <c r="BH290" s="11">
        <v>0.98609999999999998</v>
      </c>
      <c r="BI290" s="11">
        <v>0.98609999999999998</v>
      </c>
      <c r="BJ290" s="11">
        <v>0.98609999999999998</v>
      </c>
      <c r="BK290" s="11">
        <v>0.98609999999999998</v>
      </c>
      <c r="BL290" s="11">
        <v>0.98609999999999998</v>
      </c>
      <c r="BM290" s="11">
        <v>0.98609999999999998</v>
      </c>
      <c r="BN290" s="11">
        <v>0.98609999999999998</v>
      </c>
      <c r="BO290" s="11">
        <v>0.98609999999999998</v>
      </c>
      <c r="BP290" s="11">
        <v>0.98609999999999998</v>
      </c>
      <c r="BQ290" s="11">
        <v>0.98609999999999998</v>
      </c>
      <c r="BR290" s="11">
        <v>0.98609999999999998</v>
      </c>
      <c r="BS290" s="11">
        <v>0.98609999999999998</v>
      </c>
      <c r="BT290" s="11">
        <v>0.98609999999999998</v>
      </c>
      <c r="BU290" s="11">
        <v>0.98609999999999998</v>
      </c>
      <c r="BV290" s="11">
        <v>0.98609999999999998</v>
      </c>
      <c r="BW290" s="11">
        <v>0.98609999999999998</v>
      </c>
      <c r="BX290" s="11">
        <v>0.98609999999999998</v>
      </c>
      <c r="BY290" s="11">
        <v>0.98609999999999998</v>
      </c>
      <c r="BZ290" s="11">
        <v>0.98609999999999998</v>
      </c>
      <c r="CA290" s="11">
        <v>0.98609999999999998</v>
      </c>
      <c r="CB290" s="11">
        <v>0.98609999999999998</v>
      </c>
      <c r="CC290" s="11">
        <v>0.98609999999999998</v>
      </c>
      <c r="CD290" s="11">
        <v>0.98609999999999998</v>
      </c>
      <c r="CE290" s="11">
        <v>0.98609999999999998</v>
      </c>
      <c r="CF290" s="11">
        <v>0.98609999999999998</v>
      </c>
      <c r="CG290" s="11">
        <v>0.98609999999999998</v>
      </c>
      <c r="CH290" s="11">
        <v>0.98609999999999998</v>
      </c>
      <c r="CI290" s="11">
        <v>0.98609999999999998</v>
      </c>
      <c r="CJ290" s="11">
        <v>0.98609999999999998</v>
      </c>
      <c r="CK290" s="11">
        <v>0.98609999999999998</v>
      </c>
      <c r="CL290" s="11">
        <v>0.98609999999999998</v>
      </c>
      <c r="CM290" s="11">
        <v>0.98609999999999998</v>
      </c>
      <c r="CN290" s="11">
        <v>0.98609999999999998</v>
      </c>
      <c r="CO290" s="11">
        <v>0.98609999999999998</v>
      </c>
      <c r="CP290" s="11">
        <v>0.98609999999999998</v>
      </c>
      <c r="CQ290" s="11">
        <v>0.98609999999999998</v>
      </c>
      <c r="CR290" s="11">
        <v>0.98609999999999998</v>
      </c>
      <c r="CS290" s="11">
        <v>0.98609999999999998</v>
      </c>
      <c r="CT290" s="11">
        <v>0.98609999999999998</v>
      </c>
      <c r="CU290" s="11">
        <v>0.98609999999999998</v>
      </c>
      <c r="CV290" s="11">
        <v>0.98609999999999998</v>
      </c>
      <c r="CW290" s="11">
        <v>0.98609999999999998</v>
      </c>
      <c r="CX290" s="11">
        <v>0.98609999999999998</v>
      </c>
      <c r="CY290" s="11">
        <v>0.98609999999999998</v>
      </c>
      <c r="CZ290" s="11">
        <v>0.98609999999999998</v>
      </c>
      <c r="DA290" s="11">
        <v>0.98609999999999998</v>
      </c>
      <c r="DB290" s="11">
        <v>0.98609999999999998</v>
      </c>
    </row>
    <row r="291" spans="1:106" x14ac:dyDescent="0.25">
      <c r="A291" s="102">
        <v>80</v>
      </c>
      <c r="B291" s="11">
        <v>1</v>
      </c>
      <c r="C291" s="11">
        <v>0.99709999999999999</v>
      </c>
      <c r="D291" s="11">
        <v>0.99580000000000002</v>
      </c>
      <c r="E291" s="11">
        <v>0.99460000000000004</v>
      </c>
      <c r="F291" s="11">
        <v>0.99360000000000004</v>
      </c>
      <c r="G291" s="11">
        <v>0.99299999999999999</v>
      </c>
      <c r="H291" s="11">
        <v>0.99250000000000005</v>
      </c>
      <c r="I291" s="11">
        <v>0.9919</v>
      </c>
      <c r="J291" s="11">
        <v>0.99129999999999996</v>
      </c>
      <c r="K291" s="11">
        <v>0.99060000000000004</v>
      </c>
      <c r="L291" s="11">
        <v>0.9899</v>
      </c>
      <c r="M291" s="11">
        <v>0.98919999999999997</v>
      </c>
      <c r="N291" s="11">
        <v>0.98860000000000003</v>
      </c>
      <c r="O291" s="11">
        <v>0.9879</v>
      </c>
      <c r="P291" s="11">
        <v>0.98740000000000006</v>
      </c>
      <c r="Q291" s="11">
        <v>0.9869</v>
      </c>
      <c r="R291" s="11">
        <v>0.9869</v>
      </c>
      <c r="S291" s="11">
        <v>0.9869</v>
      </c>
      <c r="T291" s="11">
        <v>0.9869</v>
      </c>
      <c r="U291" s="11">
        <v>0.9869</v>
      </c>
      <c r="V291" s="11">
        <v>0.9869</v>
      </c>
      <c r="W291" s="11">
        <v>0.9869</v>
      </c>
      <c r="X291" s="11">
        <v>0.9869</v>
      </c>
      <c r="Y291" s="11">
        <v>0.9869</v>
      </c>
      <c r="Z291" s="11">
        <v>0.9869</v>
      </c>
      <c r="AA291" s="11">
        <v>0.9869</v>
      </c>
      <c r="AB291" s="11">
        <v>0.9869</v>
      </c>
      <c r="AC291" s="11">
        <v>0.9869</v>
      </c>
      <c r="AD291" s="11">
        <v>0.9869</v>
      </c>
      <c r="AE291" s="11">
        <v>0.9869</v>
      </c>
      <c r="AF291" s="11">
        <v>0.9869</v>
      </c>
      <c r="AG291" s="11">
        <v>0.9869</v>
      </c>
      <c r="AH291" s="11">
        <v>0.9869</v>
      </c>
      <c r="AI291" s="11">
        <v>0.9869</v>
      </c>
      <c r="AJ291" s="11">
        <v>0.9869</v>
      </c>
      <c r="AK291" s="11">
        <v>0.9869</v>
      </c>
      <c r="AL291" s="11">
        <v>0.9869</v>
      </c>
      <c r="AM291" s="11">
        <v>0.9869</v>
      </c>
      <c r="AN291" s="11">
        <v>0.9869</v>
      </c>
      <c r="AO291" s="11">
        <v>0.9869</v>
      </c>
      <c r="AP291" s="11">
        <v>0.9869</v>
      </c>
      <c r="AQ291" s="11">
        <v>0.9869</v>
      </c>
      <c r="AR291" s="11">
        <v>0.9869</v>
      </c>
      <c r="AS291" s="11">
        <v>0.9869</v>
      </c>
      <c r="AT291" s="11">
        <v>0.9869</v>
      </c>
      <c r="AU291" s="11">
        <v>0.9869</v>
      </c>
      <c r="AV291" s="11">
        <v>0.9869</v>
      </c>
      <c r="AW291" s="11">
        <v>0.9869</v>
      </c>
      <c r="AX291" s="11">
        <v>0.9869</v>
      </c>
      <c r="AY291" s="11">
        <v>0.9869</v>
      </c>
      <c r="AZ291" s="11">
        <v>0.9869</v>
      </c>
      <c r="BA291" s="11">
        <v>0.9869</v>
      </c>
      <c r="BB291" s="11">
        <v>0.9869</v>
      </c>
      <c r="BC291" s="11">
        <v>0.9869</v>
      </c>
      <c r="BD291" s="11">
        <v>0.9869</v>
      </c>
      <c r="BE291" s="11">
        <v>0.9869</v>
      </c>
      <c r="BF291" s="11">
        <v>0.9869</v>
      </c>
      <c r="BG291" s="11">
        <v>0.9869</v>
      </c>
      <c r="BH291" s="11">
        <v>0.9869</v>
      </c>
      <c r="BI291" s="11">
        <v>0.9869</v>
      </c>
      <c r="BJ291" s="11">
        <v>0.9869</v>
      </c>
      <c r="BK291" s="11">
        <v>0.9869</v>
      </c>
      <c r="BL291" s="11">
        <v>0.9869</v>
      </c>
      <c r="BM291" s="11">
        <v>0.9869</v>
      </c>
      <c r="BN291" s="11">
        <v>0.9869</v>
      </c>
      <c r="BO291" s="11">
        <v>0.9869</v>
      </c>
      <c r="BP291" s="11">
        <v>0.9869</v>
      </c>
      <c r="BQ291" s="11">
        <v>0.9869</v>
      </c>
      <c r="BR291" s="11">
        <v>0.9869</v>
      </c>
      <c r="BS291" s="11">
        <v>0.9869</v>
      </c>
      <c r="BT291" s="11">
        <v>0.9869</v>
      </c>
      <c r="BU291" s="11">
        <v>0.9869</v>
      </c>
      <c r="BV291" s="11">
        <v>0.9869</v>
      </c>
      <c r="BW291" s="11">
        <v>0.9869</v>
      </c>
      <c r="BX291" s="11">
        <v>0.9869</v>
      </c>
      <c r="BY291" s="11">
        <v>0.9869</v>
      </c>
      <c r="BZ291" s="11">
        <v>0.9869</v>
      </c>
      <c r="CA291" s="11">
        <v>0.9869</v>
      </c>
      <c r="CB291" s="11">
        <v>0.9869</v>
      </c>
      <c r="CC291" s="11">
        <v>0.9869</v>
      </c>
      <c r="CD291" s="11">
        <v>0.9869</v>
      </c>
      <c r="CE291" s="11">
        <v>0.9869</v>
      </c>
      <c r="CF291" s="11">
        <v>0.9869</v>
      </c>
      <c r="CG291" s="11">
        <v>0.9869</v>
      </c>
      <c r="CH291" s="11">
        <v>0.9869</v>
      </c>
      <c r="CI291" s="11">
        <v>0.9869</v>
      </c>
      <c r="CJ291" s="11">
        <v>0.9869</v>
      </c>
      <c r="CK291" s="11">
        <v>0.9869</v>
      </c>
      <c r="CL291" s="11">
        <v>0.9869</v>
      </c>
      <c r="CM291" s="11">
        <v>0.9869</v>
      </c>
      <c r="CN291" s="11">
        <v>0.9869</v>
      </c>
      <c r="CO291" s="11">
        <v>0.9869</v>
      </c>
      <c r="CP291" s="11">
        <v>0.9869</v>
      </c>
      <c r="CQ291" s="11">
        <v>0.9869</v>
      </c>
      <c r="CR291" s="11">
        <v>0.9869</v>
      </c>
      <c r="CS291" s="11">
        <v>0.9869</v>
      </c>
      <c r="CT291" s="11">
        <v>0.9869</v>
      </c>
      <c r="CU291" s="11">
        <v>0.9869</v>
      </c>
      <c r="CV291" s="11">
        <v>0.9869</v>
      </c>
      <c r="CW291" s="11">
        <v>0.9869</v>
      </c>
      <c r="CX291" s="11">
        <v>0.9869</v>
      </c>
      <c r="CY291" s="11">
        <v>0.9869</v>
      </c>
      <c r="CZ291" s="11">
        <v>0.9869</v>
      </c>
      <c r="DA291" s="11">
        <v>0.9869</v>
      </c>
      <c r="DB291" s="11">
        <v>0.9869</v>
      </c>
    </row>
    <row r="292" spans="1:106" x14ac:dyDescent="0.25">
      <c r="A292" s="102">
        <v>81</v>
      </c>
      <c r="B292" s="11">
        <v>1</v>
      </c>
      <c r="C292" s="11">
        <v>0.99739999999999995</v>
      </c>
      <c r="D292" s="11">
        <v>0.99609999999999999</v>
      </c>
      <c r="E292" s="11">
        <v>0.995</v>
      </c>
      <c r="F292" s="11">
        <v>0.99409999999999998</v>
      </c>
      <c r="G292" s="11">
        <v>0.99360000000000004</v>
      </c>
      <c r="H292" s="11">
        <v>0.99319999999999997</v>
      </c>
      <c r="I292" s="11">
        <v>0.99260000000000004</v>
      </c>
      <c r="J292" s="11">
        <v>0.99199999999999999</v>
      </c>
      <c r="K292" s="11">
        <v>0.99139999999999995</v>
      </c>
      <c r="L292" s="11">
        <v>0.99070000000000003</v>
      </c>
      <c r="M292" s="11">
        <v>0.99</v>
      </c>
      <c r="N292" s="11">
        <v>0.98939999999999995</v>
      </c>
      <c r="O292" s="11">
        <v>0.98880000000000001</v>
      </c>
      <c r="P292" s="11">
        <v>0.98819999999999997</v>
      </c>
      <c r="Q292" s="11">
        <v>0.98780000000000001</v>
      </c>
      <c r="R292" s="11">
        <v>0.98780000000000001</v>
      </c>
      <c r="S292" s="11">
        <v>0.98780000000000001</v>
      </c>
      <c r="T292" s="11">
        <v>0.98780000000000001</v>
      </c>
      <c r="U292" s="11">
        <v>0.98780000000000001</v>
      </c>
      <c r="V292" s="11">
        <v>0.98780000000000001</v>
      </c>
      <c r="W292" s="11">
        <v>0.98780000000000001</v>
      </c>
      <c r="X292" s="11">
        <v>0.98780000000000001</v>
      </c>
      <c r="Y292" s="11">
        <v>0.98780000000000001</v>
      </c>
      <c r="Z292" s="11">
        <v>0.98780000000000001</v>
      </c>
      <c r="AA292" s="11">
        <v>0.98780000000000001</v>
      </c>
      <c r="AB292" s="11">
        <v>0.98780000000000001</v>
      </c>
      <c r="AC292" s="11">
        <v>0.98780000000000001</v>
      </c>
      <c r="AD292" s="11">
        <v>0.98780000000000001</v>
      </c>
      <c r="AE292" s="11">
        <v>0.98780000000000001</v>
      </c>
      <c r="AF292" s="11">
        <v>0.98780000000000001</v>
      </c>
      <c r="AG292" s="11">
        <v>0.98780000000000001</v>
      </c>
      <c r="AH292" s="11">
        <v>0.98780000000000001</v>
      </c>
      <c r="AI292" s="11">
        <v>0.98780000000000001</v>
      </c>
      <c r="AJ292" s="11">
        <v>0.98780000000000001</v>
      </c>
      <c r="AK292" s="11">
        <v>0.98780000000000001</v>
      </c>
      <c r="AL292" s="11">
        <v>0.98780000000000001</v>
      </c>
      <c r="AM292" s="11">
        <v>0.98780000000000001</v>
      </c>
      <c r="AN292" s="11">
        <v>0.98780000000000001</v>
      </c>
      <c r="AO292" s="11">
        <v>0.98780000000000001</v>
      </c>
      <c r="AP292" s="11">
        <v>0.98780000000000001</v>
      </c>
      <c r="AQ292" s="11">
        <v>0.98780000000000001</v>
      </c>
      <c r="AR292" s="11">
        <v>0.98780000000000001</v>
      </c>
      <c r="AS292" s="11">
        <v>0.98780000000000001</v>
      </c>
      <c r="AT292" s="11">
        <v>0.98780000000000001</v>
      </c>
      <c r="AU292" s="11">
        <v>0.98780000000000001</v>
      </c>
      <c r="AV292" s="11">
        <v>0.98780000000000001</v>
      </c>
      <c r="AW292" s="11">
        <v>0.98780000000000001</v>
      </c>
      <c r="AX292" s="11">
        <v>0.98780000000000001</v>
      </c>
      <c r="AY292" s="11">
        <v>0.98780000000000001</v>
      </c>
      <c r="AZ292" s="11">
        <v>0.98780000000000001</v>
      </c>
      <c r="BA292" s="11">
        <v>0.98780000000000001</v>
      </c>
      <c r="BB292" s="11">
        <v>0.98780000000000001</v>
      </c>
      <c r="BC292" s="11">
        <v>0.98780000000000001</v>
      </c>
      <c r="BD292" s="11">
        <v>0.98780000000000001</v>
      </c>
      <c r="BE292" s="11">
        <v>0.98780000000000001</v>
      </c>
      <c r="BF292" s="11">
        <v>0.98780000000000001</v>
      </c>
      <c r="BG292" s="11">
        <v>0.98780000000000001</v>
      </c>
      <c r="BH292" s="11">
        <v>0.98780000000000001</v>
      </c>
      <c r="BI292" s="11">
        <v>0.98780000000000001</v>
      </c>
      <c r="BJ292" s="11">
        <v>0.98780000000000001</v>
      </c>
      <c r="BK292" s="11">
        <v>0.98780000000000001</v>
      </c>
      <c r="BL292" s="11">
        <v>0.98780000000000001</v>
      </c>
      <c r="BM292" s="11">
        <v>0.98780000000000001</v>
      </c>
      <c r="BN292" s="11">
        <v>0.98780000000000001</v>
      </c>
      <c r="BO292" s="11">
        <v>0.98780000000000001</v>
      </c>
      <c r="BP292" s="11">
        <v>0.98780000000000001</v>
      </c>
      <c r="BQ292" s="11">
        <v>0.98780000000000001</v>
      </c>
      <c r="BR292" s="11">
        <v>0.98780000000000001</v>
      </c>
      <c r="BS292" s="11">
        <v>0.98780000000000001</v>
      </c>
      <c r="BT292" s="11">
        <v>0.98780000000000001</v>
      </c>
      <c r="BU292" s="11">
        <v>0.98780000000000001</v>
      </c>
      <c r="BV292" s="11">
        <v>0.98780000000000001</v>
      </c>
      <c r="BW292" s="11">
        <v>0.98780000000000001</v>
      </c>
      <c r="BX292" s="11">
        <v>0.98780000000000001</v>
      </c>
      <c r="BY292" s="11">
        <v>0.98780000000000001</v>
      </c>
      <c r="BZ292" s="11">
        <v>0.98780000000000001</v>
      </c>
      <c r="CA292" s="11">
        <v>0.98780000000000001</v>
      </c>
      <c r="CB292" s="11">
        <v>0.98780000000000001</v>
      </c>
      <c r="CC292" s="11">
        <v>0.98780000000000001</v>
      </c>
      <c r="CD292" s="11">
        <v>0.98780000000000001</v>
      </c>
      <c r="CE292" s="11">
        <v>0.98780000000000001</v>
      </c>
      <c r="CF292" s="11">
        <v>0.98780000000000001</v>
      </c>
      <c r="CG292" s="11">
        <v>0.98780000000000001</v>
      </c>
      <c r="CH292" s="11">
        <v>0.98780000000000001</v>
      </c>
      <c r="CI292" s="11">
        <v>0.98780000000000001</v>
      </c>
      <c r="CJ292" s="11">
        <v>0.98780000000000001</v>
      </c>
      <c r="CK292" s="11">
        <v>0.98780000000000001</v>
      </c>
      <c r="CL292" s="11">
        <v>0.98780000000000001</v>
      </c>
      <c r="CM292" s="11">
        <v>0.98780000000000001</v>
      </c>
      <c r="CN292" s="11">
        <v>0.98780000000000001</v>
      </c>
      <c r="CO292" s="11">
        <v>0.98780000000000001</v>
      </c>
      <c r="CP292" s="11">
        <v>0.98780000000000001</v>
      </c>
      <c r="CQ292" s="11">
        <v>0.98780000000000001</v>
      </c>
      <c r="CR292" s="11">
        <v>0.98780000000000001</v>
      </c>
      <c r="CS292" s="11">
        <v>0.98780000000000001</v>
      </c>
      <c r="CT292" s="11">
        <v>0.98780000000000001</v>
      </c>
      <c r="CU292" s="11">
        <v>0.98780000000000001</v>
      </c>
      <c r="CV292" s="11">
        <v>0.98780000000000001</v>
      </c>
      <c r="CW292" s="11">
        <v>0.98780000000000001</v>
      </c>
      <c r="CX292" s="11">
        <v>0.98780000000000001</v>
      </c>
      <c r="CY292" s="11">
        <v>0.98780000000000001</v>
      </c>
      <c r="CZ292" s="11">
        <v>0.98780000000000001</v>
      </c>
      <c r="DA292" s="11">
        <v>0.98780000000000001</v>
      </c>
      <c r="DB292" s="11">
        <v>0.98780000000000001</v>
      </c>
    </row>
    <row r="293" spans="1:106" x14ac:dyDescent="0.25">
      <c r="A293" s="102">
        <v>82</v>
      </c>
      <c r="B293" s="11">
        <v>1</v>
      </c>
      <c r="C293" s="11">
        <v>0.99770000000000003</v>
      </c>
      <c r="D293" s="11">
        <v>0.99650000000000005</v>
      </c>
      <c r="E293" s="11">
        <v>0.99550000000000005</v>
      </c>
      <c r="F293" s="11">
        <v>0.99460000000000004</v>
      </c>
      <c r="G293" s="11">
        <v>0.99409999999999998</v>
      </c>
      <c r="H293" s="11">
        <v>0.99370000000000003</v>
      </c>
      <c r="I293" s="11">
        <v>0.99329999999999996</v>
      </c>
      <c r="J293" s="11">
        <v>0.99270000000000003</v>
      </c>
      <c r="K293" s="11">
        <v>0.99209999999999998</v>
      </c>
      <c r="L293" s="11">
        <v>0.99150000000000005</v>
      </c>
      <c r="M293" s="11">
        <v>0.99080000000000001</v>
      </c>
      <c r="N293" s="11">
        <v>0.99019999999999997</v>
      </c>
      <c r="O293" s="11">
        <v>0.98960000000000004</v>
      </c>
      <c r="P293" s="11">
        <v>0.98899999999999999</v>
      </c>
      <c r="Q293" s="11">
        <v>0.98860000000000003</v>
      </c>
      <c r="R293" s="11">
        <v>0.98860000000000003</v>
      </c>
      <c r="S293" s="11">
        <v>0.98860000000000003</v>
      </c>
      <c r="T293" s="11">
        <v>0.98860000000000003</v>
      </c>
      <c r="U293" s="11">
        <v>0.98860000000000003</v>
      </c>
      <c r="V293" s="11">
        <v>0.98860000000000003</v>
      </c>
      <c r="W293" s="11">
        <v>0.98860000000000003</v>
      </c>
      <c r="X293" s="11">
        <v>0.98860000000000003</v>
      </c>
      <c r="Y293" s="11">
        <v>0.98860000000000003</v>
      </c>
      <c r="Z293" s="11">
        <v>0.98860000000000003</v>
      </c>
      <c r="AA293" s="11">
        <v>0.98860000000000003</v>
      </c>
      <c r="AB293" s="11">
        <v>0.98860000000000003</v>
      </c>
      <c r="AC293" s="11">
        <v>0.98860000000000003</v>
      </c>
      <c r="AD293" s="11">
        <v>0.98860000000000003</v>
      </c>
      <c r="AE293" s="11">
        <v>0.98860000000000003</v>
      </c>
      <c r="AF293" s="11">
        <v>0.98860000000000003</v>
      </c>
      <c r="AG293" s="11">
        <v>0.98860000000000003</v>
      </c>
      <c r="AH293" s="11">
        <v>0.98860000000000003</v>
      </c>
      <c r="AI293" s="11">
        <v>0.98860000000000003</v>
      </c>
      <c r="AJ293" s="11">
        <v>0.98860000000000003</v>
      </c>
      <c r="AK293" s="11">
        <v>0.98860000000000003</v>
      </c>
      <c r="AL293" s="11">
        <v>0.98860000000000003</v>
      </c>
      <c r="AM293" s="11">
        <v>0.98860000000000003</v>
      </c>
      <c r="AN293" s="11">
        <v>0.98860000000000003</v>
      </c>
      <c r="AO293" s="11">
        <v>0.98860000000000003</v>
      </c>
      <c r="AP293" s="11">
        <v>0.98860000000000003</v>
      </c>
      <c r="AQ293" s="11">
        <v>0.98860000000000003</v>
      </c>
      <c r="AR293" s="11">
        <v>0.98860000000000003</v>
      </c>
      <c r="AS293" s="11">
        <v>0.98860000000000003</v>
      </c>
      <c r="AT293" s="11">
        <v>0.98860000000000003</v>
      </c>
      <c r="AU293" s="11">
        <v>0.98860000000000003</v>
      </c>
      <c r="AV293" s="11">
        <v>0.98860000000000003</v>
      </c>
      <c r="AW293" s="11">
        <v>0.98860000000000003</v>
      </c>
      <c r="AX293" s="11">
        <v>0.98860000000000003</v>
      </c>
      <c r="AY293" s="11">
        <v>0.98860000000000003</v>
      </c>
      <c r="AZ293" s="11">
        <v>0.98860000000000003</v>
      </c>
      <c r="BA293" s="11">
        <v>0.98860000000000003</v>
      </c>
      <c r="BB293" s="11">
        <v>0.98860000000000003</v>
      </c>
      <c r="BC293" s="11">
        <v>0.98860000000000003</v>
      </c>
      <c r="BD293" s="11">
        <v>0.98860000000000003</v>
      </c>
      <c r="BE293" s="11">
        <v>0.98860000000000003</v>
      </c>
      <c r="BF293" s="11">
        <v>0.98860000000000003</v>
      </c>
      <c r="BG293" s="11">
        <v>0.98860000000000003</v>
      </c>
      <c r="BH293" s="11">
        <v>0.98860000000000003</v>
      </c>
      <c r="BI293" s="11">
        <v>0.98860000000000003</v>
      </c>
      <c r="BJ293" s="11">
        <v>0.98860000000000003</v>
      </c>
      <c r="BK293" s="11">
        <v>0.98860000000000003</v>
      </c>
      <c r="BL293" s="11">
        <v>0.98860000000000003</v>
      </c>
      <c r="BM293" s="11">
        <v>0.98860000000000003</v>
      </c>
      <c r="BN293" s="11">
        <v>0.98860000000000003</v>
      </c>
      <c r="BO293" s="11">
        <v>0.98860000000000003</v>
      </c>
      <c r="BP293" s="11">
        <v>0.98860000000000003</v>
      </c>
      <c r="BQ293" s="11">
        <v>0.98860000000000003</v>
      </c>
      <c r="BR293" s="11">
        <v>0.98860000000000003</v>
      </c>
      <c r="BS293" s="11">
        <v>0.98860000000000003</v>
      </c>
      <c r="BT293" s="11">
        <v>0.98860000000000003</v>
      </c>
      <c r="BU293" s="11">
        <v>0.98860000000000003</v>
      </c>
      <c r="BV293" s="11">
        <v>0.98860000000000003</v>
      </c>
      <c r="BW293" s="11">
        <v>0.98860000000000003</v>
      </c>
      <c r="BX293" s="11">
        <v>0.98860000000000003</v>
      </c>
      <c r="BY293" s="11">
        <v>0.98860000000000003</v>
      </c>
      <c r="BZ293" s="11">
        <v>0.98860000000000003</v>
      </c>
      <c r="CA293" s="11">
        <v>0.98860000000000003</v>
      </c>
      <c r="CB293" s="11">
        <v>0.98860000000000003</v>
      </c>
      <c r="CC293" s="11">
        <v>0.98860000000000003</v>
      </c>
      <c r="CD293" s="11">
        <v>0.98860000000000003</v>
      </c>
      <c r="CE293" s="11">
        <v>0.98860000000000003</v>
      </c>
      <c r="CF293" s="11">
        <v>0.98860000000000003</v>
      </c>
      <c r="CG293" s="11">
        <v>0.98860000000000003</v>
      </c>
      <c r="CH293" s="11">
        <v>0.98860000000000003</v>
      </c>
      <c r="CI293" s="11">
        <v>0.98860000000000003</v>
      </c>
      <c r="CJ293" s="11">
        <v>0.98860000000000003</v>
      </c>
      <c r="CK293" s="11">
        <v>0.98860000000000003</v>
      </c>
      <c r="CL293" s="11">
        <v>0.98860000000000003</v>
      </c>
      <c r="CM293" s="11">
        <v>0.98860000000000003</v>
      </c>
      <c r="CN293" s="11">
        <v>0.98860000000000003</v>
      </c>
      <c r="CO293" s="11">
        <v>0.98860000000000003</v>
      </c>
      <c r="CP293" s="11">
        <v>0.98860000000000003</v>
      </c>
      <c r="CQ293" s="11">
        <v>0.98860000000000003</v>
      </c>
      <c r="CR293" s="11">
        <v>0.98860000000000003</v>
      </c>
      <c r="CS293" s="11">
        <v>0.98860000000000003</v>
      </c>
      <c r="CT293" s="11">
        <v>0.98860000000000003</v>
      </c>
      <c r="CU293" s="11">
        <v>0.98860000000000003</v>
      </c>
      <c r="CV293" s="11">
        <v>0.98860000000000003</v>
      </c>
      <c r="CW293" s="11">
        <v>0.98860000000000003</v>
      </c>
      <c r="CX293" s="11">
        <v>0.98860000000000003</v>
      </c>
      <c r="CY293" s="11">
        <v>0.98860000000000003</v>
      </c>
      <c r="CZ293" s="11">
        <v>0.98860000000000003</v>
      </c>
      <c r="DA293" s="11">
        <v>0.98860000000000003</v>
      </c>
      <c r="DB293" s="11">
        <v>0.98860000000000003</v>
      </c>
    </row>
    <row r="294" spans="1:106" x14ac:dyDescent="0.25">
      <c r="A294" s="102">
        <v>83</v>
      </c>
      <c r="B294" s="11">
        <v>1</v>
      </c>
      <c r="C294" s="11">
        <v>0.99790000000000001</v>
      </c>
      <c r="D294" s="11">
        <v>0.99680000000000002</v>
      </c>
      <c r="E294" s="11">
        <v>0.99590000000000001</v>
      </c>
      <c r="F294" s="11">
        <v>0.99509999999999998</v>
      </c>
      <c r="G294" s="11">
        <v>0.99460000000000004</v>
      </c>
      <c r="H294" s="11">
        <v>0.99419999999999997</v>
      </c>
      <c r="I294" s="11">
        <v>0.99380000000000002</v>
      </c>
      <c r="J294" s="11">
        <v>0.99339999999999995</v>
      </c>
      <c r="K294" s="11">
        <v>0.99280000000000002</v>
      </c>
      <c r="L294" s="11">
        <v>0.99219999999999997</v>
      </c>
      <c r="M294" s="11">
        <v>0.99160000000000004</v>
      </c>
      <c r="N294" s="11">
        <v>0.99099999999999999</v>
      </c>
      <c r="O294" s="11">
        <v>0.99039999999999995</v>
      </c>
      <c r="P294" s="11">
        <v>0.9899</v>
      </c>
      <c r="Q294" s="11">
        <v>0.98939999999999995</v>
      </c>
      <c r="R294" s="11">
        <v>0.98939999999999995</v>
      </c>
      <c r="S294" s="11">
        <v>0.98939999999999995</v>
      </c>
      <c r="T294" s="11">
        <v>0.98939999999999995</v>
      </c>
      <c r="U294" s="11">
        <v>0.98939999999999995</v>
      </c>
      <c r="V294" s="11">
        <v>0.98939999999999995</v>
      </c>
      <c r="W294" s="11">
        <v>0.98939999999999995</v>
      </c>
      <c r="X294" s="11">
        <v>0.98939999999999995</v>
      </c>
      <c r="Y294" s="11">
        <v>0.98939999999999995</v>
      </c>
      <c r="Z294" s="11">
        <v>0.98939999999999995</v>
      </c>
      <c r="AA294" s="11">
        <v>0.98939999999999995</v>
      </c>
      <c r="AB294" s="11">
        <v>0.98939999999999995</v>
      </c>
      <c r="AC294" s="11">
        <v>0.98939999999999995</v>
      </c>
      <c r="AD294" s="11">
        <v>0.98939999999999995</v>
      </c>
      <c r="AE294" s="11">
        <v>0.98939999999999995</v>
      </c>
      <c r="AF294" s="11">
        <v>0.98939999999999995</v>
      </c>
      <c r="AG294" s="11">
        <v>0.98939999999999995</v>
      </c>
      <c r="AH294" s="11">
        <v>0.98939999999999995</v>
      </c>
      <c r="AI294" s="11">
        <v>0.98939999999999995</v>
      </c>
      <c r="AJ294" s="11">
        <v>0.98939999999999995</v>
      </c>
      <c r="AK294" s="11">
        <v>0.98939999999999995</v>
      </c>
      <c r="AL294" s="11">
        <v>0.98939999999999995</v>
      </c>
      <c r="AM294" s="11">
        <v>0.98939999999999995</v>
      </c>
      <c r="AN294" s="11">
        <v>0.98939999999999995</v>
      </c>
      <c r="AO294" s="11">
        <v>0.98939999999999995</v>
      </c>
      <c r="AP294" s="11">
        <v>0.98939999999999995</v>
      </c>
      <c r="AQ294" s="11">
        <v>0.98939999999999995</v>
      </c>
      <c r="AR294" s="11">
        <v>0.98939999999999995</v>
      </c>
      <c r="AS294" s="11">
        <v>0.98939999999999995</v>
      </c>
      <c r="AT294" s="11">
        <v>0.98939999999999995</v>
      </c>
      <c r="AU294" s="11">
        <v>0.98939999999999995</v>
      </c>
      <c r="AV294" s="11">
        <v>0.98939999999999995</v>
      </c>
      <c r="AW294" s="11">
        <v>0.98939999999999995</v>
      </c>
      <c r="AX294" s="11">
        <v>0.98939999999999995</v>
      </c>
      <c r="AY294" s="11">
        <v>0.98939999999999995</v>
      </c>
      <c r="AZ294" s="11">
        <v>0.98939999999999995</v>
      </c>
      <c r="BA294" s="11">
        <v>0.98939999999999995</v>
      </c>
      <c r="BB294" s="11">
        <v>0.98939999999999995</v>
      </c>
      <c r="BC294" s="11">
        <v>0.98939999999999995</v>
      </c>
      <c r="BD294" s="11">
        <v>0.98939999999999995</v>
      </c>
      <c r="BE294" s="11">
        <v>0.98939999999999995</v>
      </c>
      <c r="BF294" s="11">
        <v>0.98939999999999995</v>
      </c>
      <c r="BG294" s="11">
        <v>0.98939999999999995</v>
      </c>
      <c r="BH294" s="11">
        <v>0.98939999999999995</v>
      </c>
      <c r="BI294" s="11">
        <v>0.98939999999999995</v>
      </c>
      <c r="BJ294" s="11">
        <v>0.98939999999999995</v>
      </c>
      <c r="BK294" s="11">
        <v>0.98939999999999995</v>
      </c>
      <c r="BL294" s="11">
        <v>0.98939999999999995</v>
      </c>
      <c r="BM294" s="11">
        <v>0.98939999999999995</v>
      </c>
      <c r="BN294" s="11">
        <v>0.98939999999999995</v>
      </c>
      <c r="BO294" s="11">
        <v>0.98939999999999995</v>
      </c>
      <c r="BP294" s="11">
        <v>0.98939999999999995</v>
      </c>
      <c r="BQ294" s="11">
        <v>0.98939999999999995</v>
      </c>
      <c r="BR294" s="11">
        <v>0.98939999999999995</v>
      </c>
      <c r="BS294" s="11">
        <v>0.98939999999999995</v>
      </c>
      <c r="BT294" s="11">
        <v>0.98939999999999995</v>
      </c>
      <c r="BU294" s="11">
        <v>0.98939999999999995</v>
      </c>
      <c r="BV294" s="11">
        <v>0.98939999999999995</v>
      </c>
      <c r="BW294" s="11">
        <v>0.98939999999999995</v>
      </c>
      <c r="BX294" s="11">
        <v>0.98939999999999995</v>
      </c>
      <c r="BY294" s="11">
        <v>0.98939999999999995</v>
      </c>
      <c r="BZ294" s="11">
        <v>0.98939999999999995</v>
      </c>
      <c r="CA294" s="11">
        <v>0.98939999999999995</v>
      </c>
      <c r="CB294" s="11">
        <v>0.98939999999999995</v>
      </c>
      <c r="CC294" s="11">
        <v>0.98939999999999995</v>
      </c>
      <c r="CD294" s="11">
        <v>0.98939999999999995</v>
      </c>
      <c r="CE294" s="11">
        <v>0.98939999999999995</v>
      </c>
      <c r="CF294" s="11">
        <v>0.98939999999999995</v>
      </c>
      <c r="CG294" s="11">
        <v>0.98939999999999995</v>
      </c>
      <c r="CH294" s="11">
        <v>0.98939999999999995</v>
      </c>
      <c r="CI294" s="11">
        <v>0.98939999999999995</v>
      </c>
      <c r="CJ294" s="11">
        <v>0.98939999999999995</v>
      </c>
      <c r="CK294" s="11">
        <v>0.98939999999999995</v>
      </c>
      <c r="CL294" s="11">
        <v>0.98939999999999995</v>
      </c>
      <c r="CM294" s="11">
        <v>0.98939999999999995</v>
      </c>
      <c r="CN294" s="11">
        <v>0.98939999999999995</v>
      </c>
      <c r="CO294" s="11">
        <v>0.98939999999999995</v>
      </c>
      <c r="CP294" s="11">
        <v>0.98939999999999995</v>
      </c>
      <c r="CQ294" s="11">
        <v>0.98939999999999995</v>
      </c>
      <c r="CR294" s="11">
        <v>0.98939999999999995</v>
      </c>
      <c r="CS294" s="11">
        <v>0.98939999999999995</v>
      </c>
      <c r="CT294" s="11">
        <v>0.98939999999999995</v>
      </c>
      <c r="CU294" s="11">
        <v>0.98939999999999995</v>
      </c>
      <c r="CV294" s="11">
        <v>0.98939999999999995</v>
      </c>
      <c r="CW294" s="11">
        <v>0.98939999999999995</v>
      </c>
      <c r="CX294" s="11">
        <v>0.98939999999999995</v>
      </c>
      <c r="CY294" s="11">
        <v>0.98939999999999995</v>
      </c>
      <c r="CZ294" s="11">
        <v>0.98939999999999995</v>
      </c>
      <c r="DA294" s="11">
        <v>0.98939999999999995</v>
      </c>
      <c r="DB294" s="11">
        <v>0.98939999999999995</v>
      </c>
    </row>
    <row r="295" spans="1:106" x14ac:dyDescent="0.25">
      <c r="A295" s="102">
        <v>84</v>
      </c>
      <c r="B295" s="11">
        <v>1</v>
      </c>
      <c r="C295" s="11">
        <v>0.99809999999999999</v>
      </c>
      <c r="D295" s="11">
        <v>0.99719999999999998</v>
      </c>
      <c r="E295" s="11">
        <v>0.99629999999999996</v>
      </c>
      <c r="F295" s="11">
        <v>0.99560000000000004</v>
      </c>
      <c r="G295" s="11">
        <v>0.99519999999999997</v>
      </c>
      <c r="H295" s="11">
        <v>0.99480000000000002</v>
      </c>
      <c r="I295" s="11">
        <v>0.99439999999999995</v>
      </c>
      <c r="J295" s="11">
        <v>0.99399999999999999</v>
      </c>
      <c r="K295" s="11">
        <v>0.99360000000000004</v>
      </c>
      <c r="L295" s="11">
        <v>0.99299999999999999</v>
      </c>
      <c r="M295" s="11">
        <v>0.99239999999999995</v>
      </c>
      <c r="N295" s="11">
        <v>0.99180000000000001</v>
      </c>
      <c r="O295" s="11">
        <v>0.99119999999999997</v>
      </c>
      <c r="P295" s="11">
        <v>0.99070000000000003</v>
      </c>
      <c r="Q295" s="11">
        <v>0.99019999999999997</v>
      </c>
      <c r="R295" s="11">
        <v>0.99019999999999997</v>
      </c>
      <c r="S295" s="11">
        <v>0.99019999999999997</v>
      </c>
      <c r="T295" s="11">
        <v>0.99019999999999997</v>
      </c>
      <c r="U295" s="11">
        <v>0.99019999999999997</v>
      </c>
      <c r="V295" s="11">
        <v>0.99019999999999997</v>
      </c>
      <c r="W295" s="11">
        <v>0.99019999999999997</v>
      </c>
      <c r="X295" s="11">
        <v>0.99019999999999997</v>
      </c>
      <c r="Y295" s="11">
        <v>0.99019999999999997</v>
      </c>
      <c r="Z295" s="11">
        <v>0.99019999999999997</v>
      </c>
      <c r="AA295" s="11">
        <v>0.99019999999999997</v>
      </c>
      <c r="AB295" s="11">
        <v>0.99019999999999997</v>
      </c>
      <c r="AC295" s="11">
        <v>0.99019999999999997</v>
      </c>
      <c r="AD295" s="11">
        <v>0.99019999999999997</v>
      </c>
      <c r="AE295" s="11">
        <v>0.99019999999999997</v>
      </c>
      <c r="AF295" s="11">
        <v>0.99019999999999997</v>
      </c>
      <c r="AG295" s="11">
        <v>0.99019999999999997</v>
      </c>
      <c r="AH295" s="11">
        <v>0.99019999999999997</v>
      </c>
      <c r="AI295" s="11">
        <v>0.99019999999999997</v>
      </c>
      <c r="AJ295" s="11">
        <v>0.99019999999999997</v>
      </c>
      <c r="AK295" s="11">
        <v>0.99019999999999997</v>
      </c>
      <c r="AL295" s="11">
        <v>0.99019999999999997</v>
      </c>
      <c r="AM295" s="11">
        <v>0.99019999999999997</v>
      </c>
      <c r="AN295" s="11">
        <v>0.99019999999999997</v>
      </c>
      <c r="AO295" s="11">
        <v>0.99019999999999997</v>
      </c>
      <c r="AP295" s="11">
        <v>0.99019999999999997</v>
      </c>
      <c r="AQ295" s="11">
        <v>0.99019999999999997</v>
      </c>
      <c r="AR295" s="11">
        <v>0.99019999999999997</v>
      </c>
      <c r="AS295" s="11">
        <v>0.99019999999999997</v>
      </c>
      <c r="AT295" s="11">
        <v>0.99019999999999997</v>
      </c>
      <c r="AU295" s="11">
        <v>0.99019999999999997</v>
      </c>
      <c r="AV295" s="11">
        <v>0.99019999999999997</v>
      </c>
      <c r="AW295" s="11">
        <v>0.99019999999999997</v>
      </c>
      <c r="AX295" s="11">
        <v>0.99019999999999997</v>
      </c>
      <c r="AY295" s="11">
        <v>0.99019999999999997</v>
      </c>
      <c r="AZ295" s="11">
        <v>0.99019999999999997</v>
      </c>
      <c r="BA295" s="11">
        <v>0.99019999999999997</v>
      </c>
      <c r="BB295" s="11">
        <v>0.99019999999999997</v>
      </c>
      <c r="BC295" s="11">
        <v>0.99019999999999997</v>
      </c>
      <c r="BD295" s="11">
        <v>0.99019999999999997</v>
      </c>
      <c r="BE295" s="11">
        <v>0.99019999999999997</v>
      </c>
      <c r="BF295" s="11">
        <v>0.99019999999999997</v>
      </c>
      <c r="BG295" s="11">
        <v>0.99019999999999997</v>
      </c>
      <c r="BH295" s="11">
        <v>0.99019999999999997</v>
      </c>
      <c r="BI295" s="11">
        <v>0.99019999999999997</v>
      </c>
      <c r="BJ295" s="11">
        <v>0.99019999999999997</v>
      </c>
      <c r="BK295" s="11">
        <v>0.99019999999999997</v>
      </c>
      <c r="BL295" s="11">
        <v>0.99019999999999997</v>
      </c>
      <c r="BM295" s="11">
        <v>0.99019999999999997</v>
      </c>
      <c r="BN295" s="11">
        <v>0.99019999999999997</v>
      </c>
      <c r="BO295" s="11">
        <v>0.99019999999999997</v>
      </c>
      <c r="BP295" s="11">
        <v>0.99019999999999997</v>
      </c>
      <c r="BQ295" s="11">
        <v>0.99019999999999997</v>
      </c>
      <c r="BR295" s="11">
        <v>0.99019999999999997</v>
      </c>
      <c r="BS295" s="11">
        <v>0.99019999999999997</v>
      </c>
      <c r="BT295" s="11">
        <v>0.99019999999999997</v>
      </c>
      <c r="BU295" s="11">
        <v>0.99019999999999997</v>
      </c>
      <c r="BV295" s="11">
        <v>0.99019999999999997</v>
      </c>
      <c r="BW295" s="11">
        <v>0.99019999999999997</v>
      </c>
      <c r="BX295" s="11">
        <v>0.99019999999999997</v>
      </c>
      <c r="BY295" s="11">
        <v>0.99019999999999997</v>
      </c>
      <c r="BZ295" s="11">
        <v>0.99019999999999997</v>
      </c>
      <c r="CA295" s="11">
        <v>0.99019999999999997</v>
      </c>
      <c r="CB295" s="11">
        <v>0.99019999999999997</v>
      </c>
      <c r="CC295" s="11">
        <v>0.99019999999999997</v>
      </c>
      <c r="CD295" s="11">
        <v>0.99019999999999997</v>
      </c>
      <c r="CE295" s="11">
        <v>0.99019999999999997</v>
      </c>
      <c r="CF295" s="11">
        <v>0.99019999999999997</v>
      </c>
      <c r="CG295" s="11">
        <v>0.99019999999999997</v>
      </c>
      <c r="CH295" s="11">
        <v>0.99019999999999997</v>
      </c>
      <c r="CI295" s="11">
        <v>0.99019999999999997</v>
      </c>
      <c r="CJ295" s="11">
        <v>0.99019999999999997</v>
      </c>
      <c r="CK295" s="11">
        <v>0.99019999999999997</v>
      </c>
      <c r="CL295" s="11">
        <v>0.99019999999999997</v>
      </c>
      <c r="CM295" s="11">
        <v>0.99019999999999997</v>
      </c>
      <c r="CN295" s="11">
        <v>0.99019999999999997</v>
      </c>
      <c r="CO295" s="11">
        <v>0.99019999999999997</v>
      </c>
      <c r="CP295" s="11">
        <v>0.99019999999999997</v>
      </c>
      <c r="CQ295" s="11">
        <v>0.99019999999999997</v>
      </c>
      <c r="CR295" s="11">
        <v>0.99019999999999997</v>
      </c>
      <c r="CS295" s="11">
        <v>0.99019999999999997</v>
      </c>
      <c r="CT295" s="11">
        <v>0.99019999999999997</v>
      </c>
      <c r="CU295" s="11">
        <v>0.99019999999999997</v>
      </c>
      <c r="CV295" s="11">
        <v>0.99019999999999997</v>
      </c>
      <c r="CW295" s="11">
        <v>0.99019999999999997</v>
      </c>
      <c r="CX295" s="11">
        <v>0.99019999999999997</v>
      </c>
      <c r="CY295" s="11">
        <v>0.99019999999999997</v>
      </c>
      <c r="CZ295" s="11">
        <v>0.99019999999999997</v>
      </c>
      <c r="DA295" s="11">
        <v>0.99019999999999997</v>
      </c>
      <c r="DB295" s="11">
        <v>0.99019999999999997</v>
      </c>
    </row>
    <row r="296" spans="1:106" x14ac:dyDescent="0.25">
      <c r="A296" s="102">
        <v>85</v>
      </c>
      <c r="B296" s="11">
        <v>1</v>
      </c>
      <c r="C296" s="11">
        <v>0.99829999999999997</v>
      </c>
      <c r="D296" s="11">
        <v>0.99750000000000005</v>
      </c>
      <c r="E296" s="11">
        <v>0.99670000000000003</v>
      </c>
      <c r="F296" s="11">
        <v>0.99609999999999999</v>
      </c>
      <c r="G296" s="11">
        <v>0.99570000000000003</v>
      </c>
      <c r="H296" s="11">
        <v>0.99539999999999995</v>
      </c>
      <c r="I296" s="11">
        <v>0.995</v>
      </c>
      <c r="J296" s="11">
        <v>0.99460000000000004</v>
      </c>
      <c r="K296" s="11">
        <v>0.99419999999999997</v>
      </c>
      <c r="L296" s="11">
        <v>0.99370000000000003</v>
      </c>
      <c r="M296" s="11">
        <v>0.99319999999999997</v>
      </c>
      <c r="N296" s="11">
        <v>0.99260000000000004</v>
      </c>
      <c r="O296" s="11">
        <v>0.99199999999999999</v>
      </c>
      <c r="P296" s="11">
        <v>0.99150000000000005</v>
      </c>
      <c r="Q296" s="11">
        <v>0.99109999999999998</v>
      </c>
      <c r="R296" s="11">
        <v>0.99109999999999998</v>
      </c>
      <c r="S296" s="11">
        <v>0.99109999999999998</v>
      </c>
      <c r="T296" s="11">
        <v>0.99109999999999998</v>
      </c>
      <c r="U296" s="11">
        <v>0.99109999999999998</v>
      </c>
      <c r="V296" s="11">
        <v>0.99109999999999998</v>
      </c>
      <c r="W296" s="11">
        <v>0.99109999999999998</v>
      </c>
      <c r="X296" s="11">
        <v>0.99109999999999998</v>
      </c>
      <c r="Y296" s="11">
        <v>0.99109999999999998</v>
      </c>
      <c r="Z296" s="11">
        <v>0.99109999999999998</v>
      </c>
      <c r="AA296" s="11">
        <v>0.99109999999999998</v>
      </c>
      <c r="AB296" s="11">
        <v>0.99109999999999998</v>
      </c>
      <c r="AC296" s="11">
        <v>0.99109999999999998</v>
      </c>
      <c r="AD296" s="11">
        <v>0.99109999999999998</v>
      </c>
      <c r="AE296" s="11">
        <v>0.99109999999999998</v>
      </c>
      <c r="AF296" s="11">
        <v>0.99109999999999998</v>
      </c>
      <c r="AG296" s="11">
        <v>0.99109999999999998</v>
      </c>
      <c r="AH296" s="11">
        <v>0.99109999999999998</v>
      </c>
      <c r="AI296" s="11">
        <v>0.99109999999999998</v>
      </c>
      <c r="AJ296" s="11">
        <v>0.99109999999999998</v>
      </c>
      <c r="AK296" s="11">
        <v>0.99109999999999998</v>
      </c>
      <c r="AL296" s="11">
        <v>0.99109999999999998</v>
      </c>
      <c r="AM296" s="11">
        <v>0.99109999999999998</v>
      </c>
      <c r="AN296" s="11">
        <v>0.99109999999999998</v>
      </c>
      <c r="AO296" s="11">
        <v>0.99109999999999998</v>
      </c>
      <c r="AP296" s="11">
        <v>0.99109999999999998</v>
      </c>
      <c r="AQ296" s="11">
        <v>0.99109999999999998</v>
      </c>
      <c r="AR296" s="11">
        <v>0.99109999999999998</v>
      </c>
      <c r="AS296" s="11">
        <v>0.99109999999999998</v>
      </c>
      <c r="AT296" s="11">
        <v>0.99109999999999998</v>
      </c>
      <c r="AU296" s="11">
        <v>0.99109999999999998</v>
      </c>
      <c r="AV296" s="11">
        <v>0.99109999999999998</v>
      </c>
      <c r="AW296" s="11">
        <v>0.99109999999999998</v>
      </c>
      <c r="AX296" s="11">
        <v>0.99109999999999998</v>
      </c>
      <c r="AY296" s="11">
        <v>0.99109999999999998</v>
      </c>
      <c r="AZ296" s="11">
        <v>0.99109999999999998</v>
      </c>
      <c r="BA296" s="11">
        <v>0.99109999999999998</v>
      </c>
      <c r="BB296" s="11">
        <v>0.99109999999999998</v>
      </c>
      <c r="BC296" s="11">
        <v>0.99109999999999998</v>
      </c>
      <c r="BD296" s="11">
        <v>0.99109999999999998</v>
      </c>
      <c r="BE296" s="11">
        <v>0.99109999999999998</v>
      </c>
      <c r="BF296" s="11">
        <v>0.99109999999999998</v>
      </c>
      <c r="BG296" s="11">
        <v>0.99109999999999998</v>
      </c>
      <c r="BH296" s="11">
        <v>0.99109999999999998</v>
      </c>
      <c r="BI296" s="11">
        <v>0.99109999999999998</v>
      </c>
      <c r="BJ296" s="11">
        <v>0.99109999999999998</v>
      </c>
      <c r="BK296" s="11">
        <v>0.99109999999999998</v>
      </c>
      <c r="BL296" s="11">
        <v>0.99109999999999998</v>
      </c>
      <c r="BM296" s="11">
        <v>0.99109999999999998</v>
      </c>
      <c r="BN296" s="11">
        <v>0.99109999999999998</v>
      </c>
      <c r="BO296" s="11">
        <v>0.99109999999999998</v>
      </c>
      <c r="BP296" s="11">
        <v>0.99109999999999998</v>
      </c>
      <c r="BQ296" s="11">
        <v>0.99109999999999998</v>
      </c>
      <c r="BR296" s="11">
        <v>0.99109999999999998</v>
      </c>
      <c r="BS296" s="11">
        <v>0.99109999999999998</v>
      </c>
      <c r="BT296" s="11">
        <v>0.99109999999999998</v>
      </c>
      <c r="BU296" s="11">
        <v>0.99109999999999998</v>
      </c>
      <c r="BV296" s="11">
        <v>0.99109999999999998</v>
      </c>
      <c r="BW296" s="11">
        <v>0.99109999999999998</v>
      </c>
      <c r="BX296" s="11">
        <v>0.99109999999999998</v>
      </c>
      <c r="BY296" s="11">
        <v>0.99109999999999998</v>
      </c>
      <c r="BZ296" s="11">
        <v>0.99109999999999998</v>
      </c>
      <c r="CA296" s="11">
        <v>0.99109999999999998</v>
      </c>
      <c r="CB296" s="11">
        <v>0.99109999999999998</v>
      </c>
      <c r="CC296" s="11">
        <v>0.99109999999999998</v>
      </c>
      <c r="CD296" s="11">
        <v>0.99109999999999998</v>
      </c>
      <c r="CE296" s="11">
        <v>0.99109999999999998</v>
      </c>
      <c r="CF296" s="11">
        <v>0.99109999999999998</v>
      </c>
      <c r="CG296" s="11">
        <v>0.99109999999999998</v>
      </c>
      <c r="CH296" s="11">
        <v>0.99109999999999998</v>
      </c>
      <c r="CI296" s="11">
        <v>0.99109999999999998</v>
      </c>
      <c r="CJ296" s="11">
        <v>0.99109999999999998</v>
      </c>
      <c r="CK296" s="11">
        <v>0.99109999999999998</v>
      </c>
      <c r="CL296" s="11">
        <v>0.99109999999999998</v>
      </c>
      <c r="CM296" s="11">
        <v>0.99109999999999998</v>
      </c>
      <c r="CN296" s="11">
        <v>0.99109999999999998</v>
      </c>
      <c r="CO296" s="11">
        <v>0.99109999999999998</v>
      </c>
      <c r="CP296" s="11">
        <v>0.99109999999999998</v>
      </c>
      <c r="CQ296" s="11">
        <v>0.99109999999999998</v>
      </c>
      <c r="CR296" s="11">
        <v>0.99109999999999998</v>
      </c>
      <c r="CS296" s="11">
        <v>0.99109999999999998</v>
      </c>
      <c r="CT296" s="11">
        <v>0.99109999999999998</v>
      </c>
      <c r="CU296" s="11">
        <v>0.99109999999999998</v>
      </c>
      <c r="CV296" s="11">
        <v>0.99109999999999998</v>
      </c>
      <c r="CW296" s="11">
        <v>0.99109999999999998</v>
      </c>
      <c r="CX296" s="11">
        <v>0.99109999999999998</v>
      </c>
      <c r="CY296" s="11">
        <v>0.99109999999999998</v>
      </c>
      <c r="CZ296" s="11">
        <v>0.99109999999999998</v>
      </c>
      <c r="DA296" s="11">
        <v>0.99109999999999998</v>
      </c>
      <c r="DB296" s="11">
        <v>0.99109999999999998</v>
      </c>
    </row>
    <row r="297" spans="1:106" x14ac:dyDescent="0.25">
      <c r="A297" s="102">
        <v>86</v>
      </c>
      <c r="B297" s="11">
        <v>1</v>
      </c>
      <c r="C297" s="11">
        <v>0.99850000000000005</v>
      </c>
      <c r="D297" s="11">
        <v>0.99780000000000002</v>
      </c>
      <c r="E297" s="11">
        <v>0.99709999999999999</v>
      </c>
      <c r="F297" s="11">
        <v>0.99650000000000005</v>
      </c>
      <c r="G297" s="11">
        <v>0.99609999999999999</v>
      </c>
      <c r="H297" s="11">
        <v>0.99590000000000001</v>
      </c>
      <c r="I297" s="11">
        <v>0.99560000000000004</v>
      </c>
      <c r="J297" s="11">
        <v>0.99519999999999997</v>
      </c>
      <c r="K297" s="11">
        <v>0.99480000000000002</v>
      </c>
      <c r="L297" s="11">
        <v>0.99439999999999995</v>
      </c>
      <c r="M297" s="11">
        <v>0.99390000000000001</v>
      </c>
      <c r="N297" s="11">
        <v>0.99339999999999995</v>
      </c>
      <c r="O297" s="11">
        <v>0.99280000000000002</v>
      </c>
      <c r="P297" s="11">
        <v>0.99229999999999996</v>
      </c>
      <c r="Q297" s="11">
        <v>0.9919</v>
      </c>
      <c r="R297" s="11">
        <v>0.9919</v>
      </c>
      <c r="S297" s="11">
        <v>0.9919</v>
      </c>
      <c r="T297" s="11">
        <v>0.9919</v>
      </c>
      <c r="U297" s="11">
        <v>0.9919</v>
      </c>
      <c r="V297" s="11">
        <v>0.9919</v>
      </c>
      <c r="W297" s="11">
        <v>0.9919</v>
      </c>
      <c r="X297" s="11">
        <v>0.9919</v>
      </c>
      <c r="Y297" s="11">
        <v>0.9919</v>
      </c>
      <c r="Z297" s="11">
        <v>0.9919</v>
      </c>
      <c r="AA297" s="11">
        <v>0.9919</v>
      </c>
      <c r="AB297" s="11">
        <v>0.9919</v>
      </c>
      <c r="AC297" s="11">
        <v>0.9919</v>
      </c>
      <c r="AD297" s="11">
        <v>0.9919</v>
      </c>
      <c r="AE297" s="11">
        <v>0.9919</v>
      </c>
      <c r="AF297" s="11">
        <v>0.9919</v>
      </c>
      <c r="AG297" s="11">
        <v>0.9919</v>
      </c>
      <c r="AH297" s="11">
        <v>0.9919</v>
      </c>
      <c r="AI297" s="11">
        <v>0.9919</v>
      </c>
      <c r="AJ297" s="11">
        <v>0.9919</v>
      </c>
      <c r="AK297" s="11">
        <v>0.9919</v>
      </c>
      <c r="AL297" s="11">
        <v>0.9919</v>
      </c>
      <c r="AM297" s="11">
        <v>0.9919</v>
      </c>
      <c r="AN297" s="11">
        <v>0.9919</v>
      </c>
      <c r="AO297" s="11">
        <v>0.9919</v>
      </c>
      <c r="AP297" s="11">
        <v>0.9919</v>
      </c>
      <c r="AQ297" s="11">
        <v>0.9919</v>
      </c>
      <c r="AR297" s="11">
        <v>0.9919</v>
      </c>
      <c r="AS297" s="11">
        <v>0.9919</v>
      </c>
      <c r="AT297" s="11">
        <v>0.9919</v>
      </c>
      <c r="AU297" s="11">
        <v>0.9919</v>
      </c>
      <c r="AV297" s="11">
        <v>0.9919</v>
      </c>
      <c r="AW297" s="11">
        <v>0.9919</v>
      </c>
      <c r="AX297" s="11">
        <v>0.9919</v>
      </c>
      <c r="AY297" s="11">
        <v>0.9919</v>
      </c>
      <c r="AZ297" s="11">
        <v>0.9919</v>
      </c>
      <c r="BA297" s="11">
        <v>0.9919</v>
      </c>
      <c r="BB297" s="11">
        <v>0.9919</v>
      </c>
      <c r="BC297" s="11">
        <v>0.9919</v>
      </c>
      <c r="BD297" s="11">
        <v>0.9919</v>
      </c>
      <c r="BE297" s="11">
        <v>0.9919</v>
      </c>
      <c r="BF297" s="11">
        <v>0.9919</v>
      </c>
      <c r="BG297" s="11">
        <v>0.9919</v>
      </c>
      <c r="BH297" s="11">
        <v>0.9919</v>
      </c>
      <c r="BI297" s="11">
        <v>0.9919</v>
      </c>
      <c r="BJ297" s="11">
        <v>0.9919</v>
      </c>
      <c r="BK297" s="11">
        <v>0.9919</v>
      </c>
      <c r="BL297" s="11">
        <v>0.9919</v>
      </c>
      <c r="BM297" s="11">
        <v>0.9919</v>
      </c>
      <c r="BN297" s="11">
        <v>0.9919</v>
      </c>
      <c r="BO297" s="11">
        <v>0.9919</v>
      </c>
      <c r="BP297" s="11">
        <v>0.9919</v>
      </c>
      <c r="BQ297" s="11">
        <v>0.9919</v>
      </c>
      <c r="BR297" s="11">
        <v>0.9919</v>
      </c>
      <c r="BS297" s="11">
        <v>0.9919</v>
      </c>
      <c r="BT297" s="11">
        <v>0.9919</v>
      </c>
      <c r="BU297" s="11">
        <v>0.9919</v>
      </c>
      <c r="BV297" s="11">
        <v>0.9919</v>
      </c>
      <c r="BW297" s="11">
        <v>0.9919</v>
      </c>
      <c r="BX297" s="11">
        <v>0.9919</v>
      </c>
      <c r="BY297" s="11">
        <v>0.9919</v>
      </c>
      <c r="BZ297" s="11">
        <v>0.9919</v>
      </c>
      <c r="CA297" s="11">
        <v>0.9919</v>
      </c>
      <c r="CB297" s="11">
        <v>0.9919</v>
      </c>
      <c r="CC297" s="11">
        <v>0.9919</v>
      </c>
      <c r="CD297" s="11">
        <v>0.9919</v>
      </c>
      <c r="CE297" s="11">
        <v>0.9919</v>
      </c>
      <c r="CF297" s="11">
        <v>0.9919</v>
      </c>
      <c r="CG297" s="11">
        <v>0.9919</v>
      </c>
      <c r="CH297" s="11">
        <v>0.9919</v>
      </c>
      <c r="CI297" s="11">
        <v>0.9919</v>
      </c>
      <c r="CJ297" s="11">
        <v>0.9919</v>
      </c>
      <c r="CK297" s="11">
        <v>0.9919</v>
      </c>
      <c r="CL297" s="11">
        <v>0.9919</v>
      </c>
      <c r="CM297" s="11">
        <v>0.9919</v>
      </c>
      <c r="CN297" s="11">
        <v>0.9919</v>
      </c>
      <c r="CO297" s="11">
        <v>0.9919</v>
      </c>
      <c r="CP297" s="11">
        <v>0.9919</v>
      </c>
      <c r="CQ297" s="11">
        <v>0.9919</v>
      </c>
      <c r="CR297" s="11">
        <v>0.9919</v>
      </c>
      <c r="CS297" s="11">
        <v>0.9919</v>
      </c>
      <c r="CT297" s="11">
        <v>0.9919</v>
      </c>
      <c r="CU297" s="11">
        <v>0.9919</v>
      </c>
      <c r="CV297" s="11">
        <v>0.9919</v>
      </c>
      <c r="CW297" s="11">
        <v>0.9919</v>
      </c>
      <c r="CX297" s="11">
        <v>0.9919</v>
      </c>
      <c r="CY297" s="11">
        <v>0.9919</v>
      </c>
      <c r="CZ297" s="11">
        <v>0.9919</v>
      </c>
      <c r="DA297" s="11">
        <v>0.9919</v>
      </c>
      <c r="DB297" s="11">
        <v>0.9919</v>
      </c>
    </row>
    <row r="298" spans="1:106" x14ac:dyDescent="0.25">
      <c r="A298" s="102">
        <v>87</v>
      </c>
      <c r="B298" s="11">
        <v>1</v>
      </c>
      <c r="C298" s="11">
        <v>0.99870000000000003</v>
      </c>
      <c r="D298" s="11">
        <v>0.998</v>
      </c>
      <c r="E298" s="11">
        <v>0.99739999999999995</v>
      </c>
      <c r="F298" s="11">
        <v>0.99690000000000001</v>
      </c>
      <c r="G298" s="11">
        <v>0.99660000000000004</v>
      </c>
      <c r="H298" s="11">
        <v>0.99639999999999995</v>
      </c>
      <c r="I298" s="11">
        <v>0.99609999999999999</v>
      </c>
      <c r="J298" s="11">
        <v>0.99580000000000002</v>
      </c>
      <c r="K298" s="11">
        <v>0.99539999999999995</v>
      </c>
      <c r="L298" s="11">
        <v>0.995</v>
      </c>
      <c r="M298" s="11">
        <v>0.99460000000000004</v>
      </c>
      <c r="N298" s="11">
        <v>0.99419999999999997</v>
      </c>
      <c r="O298" s="11">
        <v>0.99370000000000003</v>
      </c>
      <c r="P298" s="11">
        <v>0.99319999999999997</v>
      </c>
      <c r="Q298" s="11">
        <v>0.99270000000000003</v>
      </c>
      <c r="R298" s="11">
        <v>0.99270000000000003</v>
      </c>
      <c r="S298" s="11">
        <v>0.99270000000000003</v>
      </c>
      <c r="T298" s="11">
        <v>0.99270000000000003</v>
      </c>
      <c r="U298" s="11">
        <v>0.99270000000000003</v>
      </c>
      <c r="V298" s="11">
        <v>0.99270000000000003</v>
      </c>
      <c r="W298" s="11">
        <v>0.99270000000000003</v>
      </c>
      <c r="X298" s="11">
        <v>0.99270000000000003</v>
      </c>
      <c r="Y298" s="11">
        <v>0.99270000000000003</v>
      </c>
      <c r="Z298" s="11">
        <v>0.99270000000000003</v>
      </c>
      <c r="AA298" s="11">
        <v>0.99270000000000003</v>
      </c>
      <c r="AB298" s="11">
        <v>0.99270000000000003</v>
      </c>
      <c r="AC298" s="11">
        <v>0.99270000000000003</v>
      </c>
      <c r="AD298" s="11">
        <v>0.99270000000000003</v>
      </c>
      <c r="AE298" s="11">
        <v>0.99270000000000003</v>
      </c>
      <c r="AF298" s="11">
        <v>0.99270000000000003</v>
      </c>
      <c r="AG298" s="11">
        <v>0.99270000000000003</v>
      </c>
      <c r="AH298" s="11">
        <v>0.99270000000000003</v>
      </c>
      <c r="AI298" s="11">
        <v>0.99270000000000003</v>
      </c>
      <c r="AJ298" s="11">
        <v>0.99270000000000003</v>
      </c>
      <c r="AK298" s="11">
        <v>0.99270000000000003</v>
      </c>
      <c r="AL298" s="11">
        <v>0.99270000000000003</v>
      </c>
      <c r="AM298" s="11">
        <v>0.99270000000000003</v>
      </c>
      <c r="AN298" s="11">
        <v>0.99270000000000003</v>
      </c>
      <c r="AO298" s="11">
        <v>0.99270000000000003</v>
      </c>
      <c r="AP298" s="11">
        <v>0.99270000000000003</v>
      </c>
      <c r="AQ298" s="11">
        <v>0.99270000000000003</v>
      </c>
      <c r="AR298" s="11">
        <v>0.99270000000000003</v>
      </c>
      <c r="AS298" s="11">
        <v>0.99270000000000003</v>
      </c>
      <c r="AT298" s="11">
        <v>0.99270000000000003</v>
      </c>
      <c r="AU298" s="11">
        <v>0.99270000000000003</v>
      </c>
      <c r="AV298" s="11">
        <v>0.99270000000000003</v>
      </c>
      <c r="AW298" s="11">
        <v>0.99270000000000003</v>
      </c>
      <c r="AX298" s="11">
        <v>0.99270000000000003</v>
      </c>
      <c r="AY298" s="11">
        <v>0.99270000000000003</v>
      </c>
      <c r="AZ298" s="11">
        <v>0.99270000000000003</v>
      </c>
      <c r="BA298" s="11">
        <v>0.99270000000000003</v>
      </c>
      <c r="BB298" s="11">
        <v>0.99270000000000003</v>
      </c>
      <c r="BC298" s="11">
        <v>0.99270000000000003</v>
      </c>
      <c r="BD298" s="11">
        <v>0.99270000000000003</v>
      </c>
      <c r="BE298" s="11">
        <v>0.99270000000000003</v>
      </c>
      <c r="BF298" s="11">
        <v>0.99270000000000003</v>
      </c>
      <c r="BG298" s="11">
        <v>0.99270000000000003</v>
      </c>
      <c r="BH298" s="11">
        <v>0.99270000000000003</v>
      </c>
      <c r="BI298" s="11">
        <v>0.99270000000000003</v>
      </c>
      <c r="BJ298" s="11">
        <v>0.99270000000000003</v>
      </c>
      <c r="BK298" s="11">
        <v>0.99270000000000003</v>
      </c>
      <c r="BL298" s="11">
        <v>0.99270000000000003</v>
      </c>
      <c r="BM298" s="11">
        <v>0.99270000000000003</v>
      </c>
      <c r="BN298" s="11">
        <v>0.99270000000000003</v>
      </c>
      <c r="BO298" s="11">
        <v>0.99270000000000003</v>
      </c>
      <c r="BP298" s="11">
        <v>0.99270000000000003</v>
      </c>
      <c r="BQ298" s="11">
        <v>0.99270000000000003</v>
      </c>
      <c r="BR298" s="11">
        <v>0.99270000000000003</v>
      </c>
      <c r="BS298" s="11">
        <v>0.99270000000000003</v>
      </c>
      <c r="BT298" s="11">
        <v>0.99270000000000003</v>
      </c>
      <c r="BU298" s="11">
        <v>0.99270000000000003</v>
      </c>
      <c r="BV298" s="11">
        <v>0.99270000000000003</v>
      </c>
      <c r="BW298" s="11">
        <v>0.99270000000000003</v>
      </c>
      <c r="BX298" s="11">
        <v>0.99270000000000003</v>
      </c>
      <c r="BY298" s="11">
        <v>0.99270000000000003</v>
      </c>
      <c r="BZ298" s="11">
        <v>0.99270000000000003</v>
      </c>
      <c r="CA298" s="11">
        <v>0.99270000000000003</v>
      </c>
      <c r="CB298" s="11">
        <v>0.99270000000000003</v>
      </c>
      <c r="CC298" s="11">
        <v>0.99270000000000003</v>
      </c>
      <c r="CD298" s="11">
        <v>0.99270000000000003</v>
      </c>
      <c r="CE298" s="11">
        <v>0.99270000000000003</v>
      </c>
      <c r="CF298" s="11">
        <v>0.99270000000000003</v>
      </c>
      <c r="CG298" s="11">
        <v>0.99270000000000003</v>
      </c>
      <c r="CH298" s="11">
        <v>0.99270000000000003</v>
      </c>
      <c r="CI298" s="11">
        <v>0.99270000000000003</v>
      </c>
      <c r="CJ298" s="11">
        <v>0.99270000000000003</v>
      </c>
      <c r="CK298" s="11">
        <v>0.99270000000000003</v>
      </c>
      <c r="CL298" s="11">
        <v>0.99270000000000003</v>
      </c>
      <c r="CM298" s="11">
        <v>0.99270000000000003</v>
      </c>
      <c r="CN298" s="11">
        <v>0.99270000000000003</v>
      </c>
      <c r="CO298" s="11">
        <v>0.99270000000000003</v>
      </c>
      <c r="CP298" s="11">
        <v>0.99270000000000003</v>
      </c>
      <c r="CQ298" s="11">
        <v>0.99270000000000003</v>
      </c>
      <c r="CR298" s="11">
        <v>0.99270000000000003</v>
      </c>
      <c r="CS298" s="11">
        <v>0.99270000000000003</v>
      </c>
      <c r="CT298" s="11">
        <v>0.99270000000000003</v>
      </c>
      <c r="CU298" s="11">
        <v>0.99270000000000003</v>
      </c>
      <c r="CV298" s="11">
        <v>0.99270000000000003</v>
      </c>
      <c r="CW298" s="11">
        <v>0.99270000000000003</v>
      </c>
      <c r="CX298" s="11">
        <v>0.99270000000000003</v>
      </c>
      <c r="CY298" s="11">
        <v>0.99270000000000003</v>
      </c>
      <c r="CZ298" s="11">
        <v>0.99270000000000003</v>
      </c>
      <c r="DA298" s="11">
        <v>0.99270000000000003</v>
      </c>
      <c r="DB298" s="11">
        <v>0.99270000000000003</v>
      </c>
    </row>
    <row r="299" spans="1:106" x14ac:dyDescent="0.25">
      <c r="A299" s="102">
        <v>88</v>
      </c>
      <c r="B299" s="11">
        <v>1</v>
      </c>
      <c r="C299" s="11">
        <v>0.99890000000000001</v>
      </c>
      <c r="D299" s="11">
        <v>0.99829999999999997</v>
      </c>
      <c r="E299" s="11">
        <v>0.99780000000000002</v>
      </c>
      <c r="F299" s="11">
        <v>0.99729999999999996</v>
      </c>
      <c r="G299" s="11">
        <v>0.997</v>
      </c>
      <c r="H299" s="11">
        <v>0.99680000000000002</v>
      </c>
      <c r="I299" s="11">
        <v>0.99660000000000004</v>
      </c>
      <c r="J299" s="11">
        <v>0.99639999999999995</v>
      </c>
      <c r="K299" s="11">
        <v>0.996</v>
      </c>
      <c r="L299" s="11">
        <v>0.99560000000000004</v>
      </c>
      <c r="M299" s="11">
        <v>0.99519999999999997</v>
      </c>
      <c r="N299" s="11">
        <v>0.99480000000000002</v>
      </c>
      <c r="O299" s="11">
        <v>0.99450000000000005</v>
      </c>
      <c r="P299" s="11">
        <v>0.99399999999999999</v>
      </c>
      <c r="Q299" s="11">
        <v>0.99350000000000005</v>
      </c>
      <c r="R299" s="11">
        <v>0.99350000000000005</v>
      </c>
      <c r="S299" s="11">
        <v>0.99350000000000005</v>
      </c>
      <c r="T299" s="11">
        <v>0.99350000000000005</v>
      </c>
      <c r="U299" s="11">
        <v>0.99350000000000005</v>
      </c>
      <c r="V299" s="11">
        <v>0.99350000000000005</v>
      </c>
      <c r="W299" s="11">
        <v>0.99350000000000005</v>
      </c>
      <c r="X299" s="11">
        <v>0.99350000000000005</v>
      </c>
      <c r="Y299" s="11">
        <v>0.99350000000000005</v>
      </c>
      <c r="Z299" s="11">
        <v>0.99350000000000005</v>
      </c>
      <c r="AA299" s="11">
        <v>0.99350000000000005</v>
      </c>
      <c r="AB299" s="11">
        <v>0.99350000000000005</v>
      </c>
      <c r="AC299" s="11">
        <v>0.99350000000000005</v>
      </c>
      <c r="AD299" s="11">
        <v>0.99350000000000005</v>
      </c>
      <c r="AE299" s="11">
        <v>0.99350000000000005</v>
      </c>
      <c r="AF299" s="11">
        <v>0.99350000000000005</v>
      </c>
      <c r="AG299" s="11">
        <v>0.99350000000000005</v>
      </c>
      <c r="AH299" s="11">
        <v>0.99350000000000005</v>
      </c>
      <c r="AI299" s="11">
        <v>0.99350000000000005</v>
      </c>
      <c r="AJ299" s="11">
        <v>0.99350000000000005</v>
      </c>
      <c r="AK299" s="11">
        <v>0.99350000000000005</v>
      </c>
      <c r="AL299" s="11">
        <v>0.99350000000000005</v>
      </c>
      <c r="AM299" s="11">
        <v>0.99350000000000005</v>
      </c>
      <c r="AN299" s="11">
        <v>0.99350000000000005</v>
      </c>
      <c r="AO299" s="11">
        <v>0.99350000000000005</v>
      </c>
      <c r="AP299" s="11">
        <v>0.99350000000000005</v>
      </c>
      <c r="AQ299" s="11">
        <v>0.99350000000000005</v>
      </c>
      <c r="AR299" s="11">
        <v>0.99350000000000005</v>
      </c>
      <c r="AS299" s="11">
        <v>0.99350000000000005</v>
      </c>
      <c r="AT299" s="11">
        <v>0.99350000000000005</v>
      </c>
      <c r="AU299" s="11">
        <v>0.99350000000000005</v>
      </c>
      <c r="AV299" s="11">
        <v>0.99350000000000005</v>
      </c>
      <c r="AW299" s="11">
        <v>0.99350000000000005</v>
      </c>
      <c r="AX299" s="11">
        <v>0.99350000000000005</v>
      </c>
      <c r="AY299" s="11">
        <v>0.99350000000000005</v>
      </c>
      <c r="AZ299" s="11">
        <v>0.99350000000000005</v>
      </c>
      <c r="BA299" s="11">
        <v>0.99350000000000005</v>
      </c>
      <c r="BB299" s="11">
        <v>0.99350000000000005</v>
      </c>
      <c r="BC299" s="11">
        <v>0.99350000000000005</v>
      </c>
      <c r="BD299" s="11">
        <v>0.99350000000000005</v>
      </c>
      <c r="BE299" s="11">
        <v>0.99350000000000005</v>
      </c>
      <c r="BF299" s="11">
        <v>0.99350000000000005</v>
      </c>
      <c r="BG299" s="11">
        <v>0.99350000000000005</v>
      </c>
      <c r="BH299" s="11">
        <v>0.99350000000000005</v>
      </c>
      <c r="BI299" s="11">
        <v>0.99350000000000005</v>
      </c>
      <c r="BJ299" s="11">
        <v>0.99350000000000005</v>
      </c>
      <c r="BK299" s="11">
        <v>0.99350000000000005</v>
      </c>
      <c r="BL299" s="11">
        <v>0.99350000000000005</v>
      </c>
      <c r="BM299" s="11">
        <v>0.99350000000000005</v>
      </c>
      <c r="BN299" s="11">
        <v>0.99350000000000005</v>
      </c>
      <c r="BO299" s="11">
        <v>0.99350000000000005</v>
      </c>
      <c r="BP299" s="11">
        <v>0.99350000000000005</v>
      </c>
      <c r="BQ299" s="11">
        <v>0.99350000000000005</v>
      </c>
      <c r="BR299" s="11">
        <v>0.99350000000000005</v>
      </c>
      <c r="BS299" s="11">
        <v>0.99350000000000005</v>
      </c>
      <c r="BT299" s="11">
        <v>0.99350000000000005</v>
      </c>
      <c r="BU299" s="11">
        <v>0.99350000000000005</v>
      </c>
      <c r="BV299" s="11">
        <v>0.99350000000000005</v>
      </c>
      <c r="BW299" s="11">
        <v>0.99350000000000005</v>
      </c>
      <c r="BX299" s="11">
        <v>0.99350000000000005</v>
      </c>
      <c r="BY299" s="11">
        <v>0.99350000000000005</v>
      </c>
      <c r="BZ299" s="11">
        <v>0.99350000000000005</v>
      </c>
      <c r="CA299" s="11">
        <v>0.99350000000000005</v>
      </c>
      <c r="CB299" s="11">
        <v>0.99350000000000005</v>
      </c>
      <c r="CC299" s="11">
        <v>0.99350000000000005</v>
      </c>
      <c r="CD299" s="11">
        <v>0.99350000000000005</v>
      </c>
      <c r="CE299" s="11">
        <v>0.99350000000000005</v>
      </c>
      <c r="CF299" s="11">
        <v>0.99350000000000005</v>
      </c>
      <c r="CG299" s="11">
        <v>0.99350000000000005</v>
      </c>
      <c r="CH299" s="11">
        <v>0.99350000000000005</v>
      </c>
      <c r="CI299" s="11">
        <v>0.99350000000000005</v>
      </c>
      <c r="CJ299" s="11">
        <v>0.99350000000000005</v>
      </c>
      <c r="CK299" s="11">
        <v>0.99350000000000005</v>
      </c>
      <c r="CL299" s="11">
        <v>0.99350000000000005</v>
      </c>
      <c r="CM299" s="11">
        <v>0.99350000000000005</v>
      </c>
      <c r="CN299" s="11">
        <v>0.99350000000000005</v>
      </c>
      <c r="CO299" s="11">
        <v>0.99350000000000005</v>
      </c>
      <c r="CP299" s="11">
        <v>0.99350000000000005</v>
      </c>
      <c r="CQ299" s="11">
        <v>0.99350000000000005</v>
      </c>
      <c r="CR299" s="11">
        <v>0.99350000000000005</v>
      </c>
      <c r="CS299" s="11">
        <v>0.99350000000000005</v>
      </c>
      <c r="CT299" s="11">
        <v>0.99350000000000005</v>
      </c>
      <c r="CU299" s="11">
        <v>0.99350000000000005</v>
      </c>
      <c r="CV299" s="11">
        <v>0.99350000000000005</v>
      </c>
      <c r="CW299" s="11">
        <v>0.99350000000000005</v>
      </c>
      <c r="CX299" s="11">
        <v>0.99350000000000005</v>
      </c>
      <c r="CY299" s="11">
        <v>0.99350000000000005</v>
      </c>
      <c r="CZ299" s="11">
        <v>0.99350000000000005</v>
      </c>
      <c r="DA299" s="11">
        <v>0.99350000000000005</v>
      </c>
      <c r="DB299" s="11">
        <v>0.99350000000000005</v>
      </c>
    </row>
    <row r="300" spans="1:106" x14ac:dyDescent="0.25">
      <c r="A300" s="102">
        <v>89</v>
      </c>
      <c r="B300" s="11">
        <v>1</v>
      </c>
      <c r="C300" s="11">
        <v>0.99909999999999999</v>
      </c>
      <c r="D300" s="11">
        <v>0.99860000000000004</v>
      </c>
      <c r="E300" s="11">
        <v>0.99809999999999999</v>
      </c>
      <c r="F300" s="11">
        <v>0.99770000000000003</v>
      </c>
      <c r="G300" s="11">
        <v>0.99739999999999995</v>
      </c>
      <c r="H300" s="11">
        <v>0.99729999999999996</v>
      </c>
      <c r="I300" s="11">
        <v>0.997</v>
      </c>
      <c r="J300" s="11">
        <v>0.99680000000000002</v>
      </c>
      <c r="K300" s="11">
        <v>0.99660000000000004</v>
      </c>
      <c r="L300" s="11">
        <v>0.99619999999999997</v>
      </c>
      <c r="M300" s="11">
        <v>0.99590000000000001</v>
      </c>
      <c r="N300" s="11">
        <v>0.99550000000000005</v>
      </c>
      <c r="O300" s="11">
        <v>0.99509999999999998</v>
      </c>
      <c r="P300" s="11">
        <v>0.99480000000000002</v>
      </c>
      <c r="Q300" s="11">
        <v>0.99439999999999995</v>
      </c>
      <c r="R300" s="11">
        <v>0.99439999999999995</v>
      </c>
      <c r="S300" s="11">
        <v>0.99439999999999995</v>
      </c>
      <c r="T300" s="11">
        <v>0.99439999999999995</v>
      </c>
      <c r="U300" s="11">
        <v>0.99439999999999995</v>
      </c>
      <c r="V300" s="11">
        <v>0.99439999999999995</v>
      </c>
      <c r="W300" s="11">
        <v>0.99439999999999995</v>
      </c>
      <c r="X300" s="11">
        <v>0.99439999999999995</v>
      </c>
      <c r="Y300" s="11">
        <v>0.99439999999999995</v>
      </c>
      <c r="Z300" s="11">
        <v>0.99439999999999995</v>
      </c>
      <c r="AA300" s="11">
        <v>0.99439999999999995</v>
      </c>
      <c r="AB300" s="11">
        <v>0.99439999999999995</v>
      </c>
      <c r="AC300" s="11">
        <v>0.99439999999999995</v>
      </c>
      <c r="AD300" s="11">
        <v>0.99439999999999995</v>
      </c>
      <c r="AE300" s="11">
        <v>0.99439999999999995</v>
      </c>
      <c r="AF300" s="11">
        <v>0.99439999999999995</v>
      </c>
      <c r="AG300" s="11">
        <v>0.99439999999999995</v>
      </c>
      <c r="AH300" s="11">
        <v>0.99439999999999995</v>
      </c>
      <c r="AI300" s="11">
        <v>0.99439999999999995</v>
      </c>
      <c r="AJ300" s="11">
        <v>0.99439999999999995</v>
      </c>
      <c r="AK300" s="11">
        <v>0.99439999999999995</v>
      </c>
      <c r="AL300" s="11">
        <v>0.99439999999999995</v>
      </c>
      <c r="AM300" s="11">
        <v>0.99439999999999995</v>
      </c>
      <c r="AN300" s="11">
        <v>0.99439999999999995</v>
      </c>
      <c r="AO300" s="11">
        <v>0.99439999999999995</v>
      </c>
      <c r="AP300" s="11">
        <v>0.99439999999999995</v>
      </c>
      <c r="AQ300" s="11">
        <v>0.99439999999999995</v>
      </c>
      <c r="AR300" s="11">
        <v>0.99439999999999995</v>
      </c>
      <c r="AS300" s="11">
        <v>0.99439999999999995</v>
      </c>
      <c r="AT300" s="11">
        <v>0.99439999999999995</v>
      </c>
      <c r="AU300" s="11">
        <v>0.99439999999999995</v>
      </c>
      <c r="AV300" s="11">
        <v>0.99439999999999995</v>
      </c>
      <c r="AW300" s="11">
        <v>0.99439999999999995</v>
      </c>
      <c r="AX300" s="11">
        <v>0.99439999999999995</v>
      </c>
      <c r="AY300" s="11">
        <v>0.99439999999999995</v>
      </c>
      <c r="AZ300" s="11">
        <v>0.99439999999999995</v>
      </c>
      <c r="BA300" s="11">
        <v>0.99439999999999995</v>
      </c>
      <c r="BB300" s="11">
        <v>0.99439999999999995</v>
      </c>
      <c r="BC300" s="11">
        <v>0.99439999999999995</v>
      </c>
      <c r="BD300" s="11">
        <v>0.99439999999999995</v>
      </c>
      <c r="BE300" s="11">
        <v>0.99439999999999995</v>
      </c>
      <c r="BF300" s="11">
        <v>0.99439999999999995</v>
      </c>
      <c r="BG300" s="11">
        <v>0.99439999999999995</v>
      </c>
      <c r="BH300" s="11">
        <v>0.99439999999999995</v>
      </c>
      <c r="BI300" s="11">
        <v>0.99439999999999995</v>
      </c>
      <c r="BJ300" s="11">
        <v>0.99439999999999995</v>
      </c>
      <c r="BK300" s="11">
        <v>0.99439999999999995</v>
      </c>
      <c r="BL300" s="11">
        <v>0.99439999999999995</v>
      </c>
      <c r="BM300" s="11">
        <v>0.99439999999999995</v>
      </c>
      <c r="BN300" s="11">
        <v>0.99439999999999995</v>
      </c>
      <c r="BO300" s="11">
        <v>0.99439999999999995</v>
      </c>
      <c r="BP300" s="11">
        <v>0.99439999999999995</v>
      </c>
      <c r="BQ300" s="11">
        <v>0.99439999999999995</v>
      </c>
      <c r="BR300" s="11">
        <v>0.99439999999999995</v>
      </c>
      <c r="BS300" s="11">
        <v>0.99439999999999995</v>
      </c>
      <c r="BT300" s="11">
        <v>0.99439999999999995</v>
      </c>
      <c r="BU300" s="11">
        <v>0.99439999999999995</v>
      </c>
      <c r="BV300" s="11">
        <v>0.99439999999999995</v>
      </c>
      <c r="BW300" s="11">
        <v>0.99439999999999995</v>
      </c>
      <c r="BX300" s="11">
        <v>0.99439999999999995</v>
      </c>
      <c r="BY300" s="11">
        <v>0.99439999999999995</v>
      </c>
      <c r="BZ300" s="11">
        <v>0.99439999999999995</v>
      </c>
      <c r="CA300" s="11">
        <v>0.99439999999999995</v>
      </c>
      <c r="CB300" s="11">
        <v>0.99439999999999995</v>
      </c>
      <c r="CC300" s="11">
        <v>0.99439999999999995</v>
      </c>
      <c r="CD300" s="11">
        <v>0.99439999999999995</v>
      </c>
      <c r="CE300" s="11">
        <v>0.99439999999999995</v>
      </c>
      <c r="CF300" s="11">
        <v>0.99439999999999995</v>
      </c>
      <c r="CG300" s="11">
        <v>0.99439999999999995</v>
      </c>
      <c r="CH300" s="11">
        <v>0.99439999999999995</v>
      </c>
      <c r="CI300" s="11">
        <v>0.99439999999999995</v>
      </c>
      <c r="CJ300" s="11">
        <v>0.99439999999999995</v>
      </c>
      <c r="CK300" s="11">
        <v>0.99439999999999995</v>
      </c>
      <c r="CL300" s="11">
        <v>0.99439999999999995</v>
      </c>
      <c r="CM300" s="11">
        <v>0.99439999999999995</v>
      </c>
      <c r="CN300" s="11">
        <v>0.99439999999999995</v>
      </c>
      <c r="CO300" s="11">
        <v>0.99439999999999995</v>
      </c>
      <c r="CP300" s="11">
        <v>0.99439999999999995</v>
      </c>
      <c r="CQ300" s="11">
        <v>0.99439999999999995</v>
      </c>
      <c r="CR300" s="11">
        <v>0.99439999999999995</v>
      </c>
      <c r="CS300" s="11">
        <v>0.99439999999999995</v>
      </c>
      <c r="CT300" s="11">
        <v>0.99439999999999995</v>
      </c>
      <c r="CU300" s="11">
        <v>0.99439999999999995</v>
      </c>
      <c r="CV300" s="11">
        <v>0.99439999999999995</v>
      </c>
      <c r="CW300" s="11">
        <v>0.99439999999999995</v>
      </c>
      <c r="CX300" s="11">
        <v>0.99439999999999995</v>
      </c>
      <c r="CY300" s="11">
        <v>0.99439999999999995</v>
      </c>
      <c r="CZ300" s="11">
        <v>0.99439999999999995</v>
      </c>
      <c r="DA300" s="11">
        <v>0.99439999999999995</v>
      </c>
      <c r="DB300" s="11">
        <v>0.99439999999999995</v>
      </c>
    </row>
    <row r="301" spans="1:106" x14ac:dyDescent="0.25">
      <c r="A301" s="102">
        <v>90</v>
      </c>
      <c r="B301" s="11">
        <v>1</v>
      </c>
      <c r="C301" s="11">
        <v>0.99919999999999998</v>
      </c>
      <c r="D301" s="11">
        <v>0.99880000000000002</v>
      </c>
      <c r="E301" s="11">
        <v>0.99839999999999995</v>
      </c>
      <c r="F301" s="11">
        <v>0.99809999999999999</v>
      </c>
      <c r="G301" s="11">
        <v>0.99790000000000001</v>
      </c>
      <c r="H301" s="11">
        <v>0.99770000000000003</v>
      </c>
      <c r="I301" s="11">
        <v>0.99750000000000005</v>
      </c>
      <c r="J301" s="11">
        <v>0.99729999999999996</v>
      </c>
      <c r="K301" s="11">
        <v>0.99709999999999999</v>
      </c>
      <c r="L301" s="11">
        <v>0.99690000000000001</v>
      </c>
      <c r="M301" s="11">
        <v>0.99650000000000005</v>
      </c>
      <c r="N301" s="11">
        <v>0.99609999999999999</v>
      </c>
      <c r="O301" s="11">
        <v>0.99580000000000002</v>
      </c>
      <c r="P301" s="11">
        <v>0.99550000000000005</v>
      </c>
      <c r="Q301" s="11">
        <v>0.99519999999999997</v>
      </c>
      <c r="R301" s="11">
        <v>0.99519999999999997</v>
      </c>
      <c r="S301" s="11">
        <v>0.99519999999999997</v>
      </c>
      <c r="T301" s="11">
        <v>0.99519999999999997</v>
      </c>
      <c r="U301" s="11">
        <v>0.99519999999999997</v>
      </c>
      <c r="V301" s="11">
        <v>0.99519999999999997</v>
      </c>
      <c r="W301" s="11">
        <v>0.99519999999999997</v>
      </c>
      <c r="X301" s="11">
        <v>0.99519999999999997</v>
      </c>
      <c r="Y301" s="11">
        <v>0.99519999999999997</v>
      </c>
      <c r="Z301" s="11">
        <v>0.99519999999999997</v>
      </c>
      <c r="AA301" s="11">
        <v>0.99519999999999997</v>
      </c>
      <c r="AB301" s="11">
        <v>0.99519999999999997</v>
      </c>
      <c r="AC301" s="11">
        <v>0.99519999999999997</v>
      </c>
      <c r="AD301" s="11">
        <v>0.99519999999999997</v>
      </c>
      <c r="AE301" s="11">
        <v>0.99519999999999997</v>
      </c>
      <c r="AF301" s="11">
        <v>0.99519999999999997</v>
      </c>
      <c r="AG301" s="11">
        <v>0.99519999999999997</v>
      </c>
      <c r="AH301" s="11">
        <v>0.99519999999999997</v>
      </c>
      <c r="AI301" s="11">
        <v>0.99519999999999997</v>
      </c>
      <c r="AJ301" s="11">
        <v>0.99519999999999997</v>
      </c>
      <c r="AK301" s="11">
        <v>0.99519999999999997</v>
      </c>
      <c r="AL301" s="11">
        <v>0.99519999999999997</v>
      </c>
      <c r="AM301" s="11">
        <v>0.99519999999999997</v>
      </c>
      <c r="AN301" s="11">
        <v>0.99519999999999997</v>
      </c>
      <c r="AO301" s="11">
        <v>0.99519999999999997</v>
      </c>
      <c r="AP301" s="11">
        <v>0.99519999999999997</v>
      </c>
      <c r="AQ301" s="11">
        <v>0.99519999999999997</v>
      </c>
      <c r="AR301" s="11">
        <v>0.99519999999999997</v>
      </c>
      <c r="AS301" s="11">
        <v>0.99519999999999997</v>
      </c>
      <c r="AT301" s="11">
        <v>0.99519999999999997</v>
      </c>
      <c r="AU301" s="11">
        <v>0.99519999999999997</v>
      </c>
      <c r="AV301" s="11">
        <v>0.99519999999999997</v>
      </c>
      <c r="AW301" s="11">
        <v>0.99519999999999997</v>
      </c>
      <c r="AX301" s="11">
        <v>0.99519999999999997</v>
      </c>
      <c r="AY301" s="11">
        <v>0.99519999999999997</v>
      </c>
      <c r="AZ301" s="11">
        <v>0.99519999999999997</v>
      </c>
      <c r="BA301" s="11">
        <v>0.99519999999999997</v>
      </c>
      <c r="BB301" s="11">
        <v>0.99519999999999997</v>
      </c>
      <c r="BC301" s="11">
        <v>0.99519999999999997</v>
      </c>
      <c r="BD301" s="11">
        <v>0.99519999999999997</v>
      </c>
      <c r="BE301" s="11">
        <v>0.99519999999999997</v>
      </c>
      <c r="BF301" s="11">
        <v>0.99519999999999997</v>
      </c>
      <c r="BG301" s="11">
        <v>0.99519999999999997</v>
      </c>
      <c r="BH301" s="11">
        <v>0.99519999999999997</v>
      </c>
      <c r="BI301" s="11">
        <v>0.99519999999999997</v>
      </c>
      <c r="BJ301" s="11">
        <v>0.99519999999999997</v>
      </c>
      <c r="BK301" s="11">
        <v>0.99519999999999997</v>
      </c>
      <c r="BL301" s="11">
        <v>0.99519999999999997</v>
      </c>
      <c r="BM301" s="11">
        <v>0.99519999999999997</v>
      </c>
      <c r="BN301" s="11">
        <v>0.99519999999999997</v>
      </c>
      <c r="BO301" s="11">
        <v>0.99519999999999997</v>
      </c>
      <c r="BP301" s="11">
        <v>0.99519999999999997</v>
      </c>
      <c r="BQ301" s="11">
        <v>0.99519999999999997</v>
      </c>
      <c r="BR301" s="11">
        <v>0.99519999999999997</v>
      </c>
      <c r="BS301" s="11">
        <v>0.99519999999999997</v>
      </c>
      <c r="BT301" s="11">
        <v>0.99519999999999997</v>
      </c>
      <c r="BU301" s="11">
        <v>0.99519999999999997</v>
      </c>
      <c r="BV301" s="11">
        <v>0.99519999999999997</v>
      </c>
      <c r="BW301" s="11">
        <v>0.99519999999999997</v>
      </c>
      <c r="BX301" s="11">
        <v>0.99519999999999997</v>
      </c>
      <c r="BY301" s="11">
        <v>0.99519999999999997</v>
      </c>
      <c r="BZ301" s="11">
        <v>0.99519999999999997</v>
      </c>
      <c r="CA301" s="11">
        <v>0.99519999999999997</v>
      </c>
      <c r="CB301" s="11">
        <v>0.99519999999999997</v>
      </c>
      <c r="CC301" s="11">
        <v>0.99519999999999997</v>
      </c>
      <c r="CD301" s="11">
        <v>0.99519999999999997</v>
      </c>
      <c r="CE301" s="11">
        <v>0.99519999999999997</v>
      </c>
      <c r="CF301" s="11">
        <v>0.99519999999999997</v>
      </c>
      <c r="CG301" s="11">
        <v>0.99519999999999997</v>
      </c>
      <c r="CH301" s="11">
        <v>0.99519999999999997</v>
      </c>
      <c r="CI301" s="11">
        <v>0.99519999999999997</v>
      </c>
      <c r="CJ301" s="11">
        <v>0.99519999999999997</v>
      </c>
      <c r="CK301" s="11">
        <v>0.99519999999999997</v>
      </c>
      <c r="CL301" s="11">
        <v>0.99519999999999997</v>
      </c>
      <c r="CM301" s="11">
        <v>0.99519999999999997</v>
      </c>
      <c r="CN301" s="11">
        <v>0.99519999999999997</v>
      </c>
      <c r="CO301" s="11">
        <v>0.99519999999999997</v>
      </c>
      <c r="CP301" s="11">
        <v>0.99519999999999997</v>
      </c>
      <c r="CQ301" s="11">
        <v>0.99519999999999997</v>
      </c>
      <c r="CR301" s="11">
        <v>0.99519999999999997</v>
      </c>
      <c r="CS301" s="11">
        <v>0.99519999999999997</v>
      </c>
      <c r="CT301" s="11">
        <v>0.99519999999999997</v>
      </c>
      <c r="CU301" s="11">
        <v>0.99519999999999997</v>
      </c>
      <c r="CV301" s="11">
        <v>0.99519999999999997</v>
      </c>
      <c r="CW301" s="11">
        <v>0.99519999999999997</v>
      </c>
      <c r="CX301" s="11">
        <v>0.99519999999999997</v>
      </c>
      <c r="CY301" s="11">
        <v>0.99519999999999997</v>
      </c>
      <c r="CZ301" s="11">
        <v>0.99519999999999997</v>
      </c>
      <c r="DA301" s="11">
        <v>0.99519999999999997</v>
      </c>
      <c r="DB301" s="11">
        <v>0.99519999999999997</v>
      </c>
    </row>
    <row r="302" spans="1:106" x14ac:dyDescent="0.25">
      <c r="A302" s="102">
        <v>91</v>
      </c>
      <c r="B302" s="11">
        <v>1</v>
      </c>
      <c r="C302" s="11">
        <v>0.99929999999999997</v>
      </c>
      <c r="D302" s="11">
        <v>0.99890000000000001</v>
      </c>
      <c r="E302" s="11">
        <v>0.99860000000000004</v>
      </c>
      <c r="F302" s="11">
        <v>0.99829999999999997</v>
      </c>
      <c r="G302" s="11">
        <v>0.99809999999999999</v>
      </c>
      <c r="H302" s="11">
        <v>0.99790000000000001</v>
      </c>
      <c r="I302" s="11">
        <v>0.99780000000000002</v>
      </c>
      <c r="J302" s="11">
        <v>0.99760000000000004</v>
      </c>
      <c r="K302" s="11">
        <v>0.99739999999999995</v>
      </c>
      <c r="L302" s="11">
        <v>0.99719999999999998</v>
      </c>
      <c r="M302" s="11">
        <v>0.997</v>
      </c>
      <c r="N302" s="11">
        <v>0.99660000000000004</v>
      </c>
      <c r="O302" s="11">
        <v>0.99629999999999996</v>
      </c>
      <c r="P302" s="11">
        <v>0.996</v>
      </c>
      <c r="Q302" s="11">
        <v>0.99570000000000003</v>
      </c>
      <c r="R302" s="11">
        <v>0.99570000000000003</v>
      </c>
      <c r="S302" s="11">
        <v>0.99570000000000003</v>
      </c>
      <c r="T302" s="11">
        <v>0.99570000000000003</v>
      </c>
      <c r="U302" s="11">
        <v>0.99570000000000003</v>
      </c>
      <c r="V302" s="11">
        <v>0.99570000000000003</v>
      </c>
      <c r="W302" s="11">
        <v>0.99570000000000003</v>
      </c>
      <c r="X302" s="11">
        <v>0.99570000000000003</v>
      </c>
      <c r="Y302" s="11">
        <v>0.99570000000000003</v>
      </c>
      <c r="Z302" s="11">
        <v>0.99570000000000003</v>
      </c>
      <c r="AA302" s="11">
        <v>0.99570000000000003</v>
      </c>
      <c r="AB302" s="11">
        <v>0.99570000000000003</v>
      </c>
      <c r="AC302" s="11">
        <v>0.99570000000000003</v>
      </c>
      <c r="AD302" s="11">
        <v>0.99570000000000003</v>
      </c>
      <c r="AE302" s="11">
        <v>0.99570000000000003</v>
      </c>
      <c r="AF302" s="11">
        <v>0.99570000000000003</v>
      </c>
      <c r="AG302" s="11">
        <v>0.99570000000000003</v>
      </c>
      <c r="AH302" s="11">
        <v>0.99570000000000003</v>
      </c>
      <c r="AI302" s="11">
        <v>0.99570000000000003</v>
      </c>
      <c r="AJ302" s="11">
        <v>0.99570000000000003</v>
      </c>
      <c r="AK302" s="11">
        <v>0.99570000000000003</v>
      </c>
      <c r="AL302" s="11">
        <v>0.99570000000000003</v>
      </c>
      <c r="AM302" s="11">
        <v>0.99570000000000003</v>
      </c>
      <c r="AN302" s="11">
        <v>0.99570000000000003</v>
      </c>
      <c r="AO302" s="11">
        <v>0.99570000000000003</v>
      </c>
      <c r="AP302" s="11">
        <v>0.99570000000000003</v>
      </c>
      <c r="AQ302" s="11">
        <v>0.99570000000000003</v>
      </c>
      <c r="AR302" s="11">
        <v>0.99570000000000003</v>
      </c>
      <c r="AS302" s="11">
        <v>0.99570000000000003</v>
      </c>
      <c r="AT302" s="11">
        <v>0.99570000000000003</v>
      </c>
      <c r="AU302" s="11">
        <v>0.99570000000000003</v>
      </c>
      <c r="AV302" s="11">
        <v>0.99570000000000003</v>
      </c>
      <c r="AW302" s="11">
        <v>0.99570000000000003</v>
      </c>
      <c r="AX302" s="11">
        <v>0.99570000000000003</v>
      </c>
      <c r="AY302" s="11">
        <v>0.99570000000000003</v>
      </c>
      <c r="AZ302" s="11">
        <v>0.99570000000000003</v>
      </c>
      <c r="BA302" s="11">
        <v>0.99570000000000003</v>
      </c>
      <c r="BB302" s="11">
        <v>0.99570000000000003</v>
      </c>
      <c r="BC302" s="11">
        <v>0.99570000000000003</v>
      </c>
      <c r="BD302" s="11">
        <v>0.99570000000000003</v>
      </c>
      <c r="BE302" s="11">
        <v>0.99570000000000003</v>
      </c>
      <c r="BF302" s="11">
        <v>0.99570000000000003</v>
      </c>
      <c r="BG302" s="11">
        <v>0.99570000000000003</v>
      </c>
      <c r="BH302" s="11">
        <v>0.99570000000000003</v>
      </c>
      <c r="BI302" s="11">
        <v>0.99570000000000003</v>
      </c>
      <c r="BJ302" s="11">
        <v>0.99570000000000003</v>
      </c>
      <c r="BK302" s="11">
        <v>0.99570000000000003</v>
      </c>
      <c r="BL302" s="11">
        <v>0.99570000000000003</v>
      </c>
      <c r="BM302" s="11">
        <v>0.99570000000000003</v>
      </c>
      <c r="BN302" s="11">
        <v>0.99570000000000003</v>
      </c>
      <c r="BO302" s="11">
        <v>0.99570000000000003</v>
      </c>
      <c r="BP302" s="11">
        <v>0.99570000000000003</v>
      </c>
      <c r="BQ302" s="11">
        <v>0.99570000000000003</v>
      </c>
      <c r="BR302" s="11">
        <v>0.99570000000000003</v>
      </c>
      <c r="BS302" s="11">
        <v>0.99570000000000003</v>
      </c>
      <c r="BT302" s="11">
        <v>0.99570000000000003</v>
      </c>
      <c r="BU302" s="11">
        <v>0.99570000000000003</v>
      </c>
      <c r="BV302" s="11">
        <v>0.99570000000000003</v>
      </c>
      <c r="BW302" s="11">
        <v>0.99570000000000003</v>
      </c>
      <c r="BX302" s="11">
        <v>0.99570000000000003</v>
      </c>
      <c r="BY302" s="11">
        <v>0.99570000000000003</v>
      </c>
      <c r="BZ302" s="11">
        <v>0.99570000000000003</v>
      </c>
      <c r="CA302" s="11">
        <v>0.99570000000000003</v>
      </c>
      <c r="CB302" s="11">
        <v>0.99570000000000003</v>
      </c>
      <c r="CC302" s="11">
        <v>0.99570000000000003</v>
      </c>
      <c r="CD302" s="11">
        <v>0.99570000000000003</v>
      </c>
      <c r="CE302" s="11">
        <v>0.99570000000000003</v>
      </c>
      <c r="CF302" s="11">
        <v>0.99570000000000003</v>
      </c>
      <c r="CG302" s="11">
        <v>0.99570000000000003</v>
      </c>
      <c r="CH302" s="11">
        <v>0.99570000000000003</v>
      </c>
      <c r="CI302" s="11">
        <v>0.99570000000000003</v>
      </c>
      <c r="CJ302" s="11">
        <v>0.99570000000000003</v>
      </c>
      <c r="CK302" s="11">
        <v>0.99570000000000003</v>
      </c>
      <c r="CL302" s="11">
        <v>0.99570000000000003</v>
      </c>
      <c r="CM302" s="11">
        <v>0.99570000000000003</v>
      </c>
      <c r="CN302" s="11">
        <v>0.99570000000000003</v>
      </c>
      <c r="CO302" s="11">
        <v>0.99570000000000003</v>
      </c>
      <c r="CP302" s="11">
        <v>0.99570000000000003</v>
      </c>
      <c r="CQ302" s="11">
        <v>0.99570000000000003</v>
      </c>
      <c r="CR302" s="11">
        <v>0.99570000000000003</v>
      </c>
      <c r="CS302" s="11">
        <v>0.99570000000000003</v>
      </c>
      <c r="CT302" s="11">
        <v>0.99570000000000003</v>
      </c>
      <c r="CU302" s="11">
        <v>0.99570000000000003</v>
      </c>
      <c r="CV302" s="11">
        <v>0.99570000000000003</v>
      </c>
      <c r="CW302" s="11">
        <v>0.99570000000000003</v>
      </c>
      <c r="CX302" s="11">
        <v>0.99570000000000003</v>
      </c>
      <c r="CY302" s="11">
        <v>0.99570000000000003</v>
      </c>
      <c r="CZ302" s="11">
        <v>0.99570000000000003</v>
      </c>
      <c r="DA302" s="11">
        <v>0.99570000000000003</v>
      </c>
      <c r="DB302" s="11">
        <v>0.99570000000000003</v>
      </c>
    </row>
    <row r="303" spans="1:106" x14ac:dyDescent="0.25">
      <c r="A303" s="102">
        <v>92</v>
      </c>
      <c r="B303" s="11">
        <v>1</v>
      </c>
      <c r="C303" s="11">
        <v>0.99939999999999996</v>
      </c>
      <c r="D303" s="11">
        <v>0.99909999999999999</v>
      </c>
      <c r="E303" s="11">
        <v>0.99880000000000002</v>
      </c>
      <c r="F303" s="11">
        <v>0.99850000000000005</v>
      </c>
      <c r="G303" s="11">
        <v>0.99829999999999997</v>
      </c>
      <c r="H303" s="11">
        <v>0.99819999999999998</v>
      </c>
      <c r="I303" s="11">
        <v>0.998</v>
      </c>
      <c r="J303" s="11">
        <v>0.99790000000000001</v>
      </c>
      <c r="K303" s="11">
        <v>0.99770000000000003</v>
      </c>
      <c r="L303" s="11">
        <v>0.99750000000000005</v>
      </c>
      <c r="M303" s="11">
        <v>0.99729999999999996</v>
      </c>
      <c r="N303" s="11">
        <v>0.99709999999999999</v>
      </c>
      <c r="O303" s="11">
        <v>0.99680000000000002</v>
      </c>
      <c r="P303" s="11">
        <v>0.99650000000000005</v>
      </c>
      <c r="Q303" s="11">
        <v>0.99619999999999997</v>
      </c>
      <c r="R303" s="11">
        <v>0.99619999999999997</v>
      </c>
      <c r="S303" s="11">
        <v>0.99619999999999997</v>
      </c>
      <c r="T303" s="11">
        <v>0.99619999999999997</v>
      </c>
      <c r="U303" s="11">
        <v>0.99619999999999997</v>
      </c>
      <c r="V303" s="11">
        <v>0.99619999999999997</v>
      </c>
      <c r="W303" s="11">
        <v>0.99619999999999997</v>
      </c>
      <c r="X303" s="11">
        <v>0.99619999999999997</v>
      </c>
      <c r="Y303" s="11">
        <v>0.99619999999999997</v>
      </c>
      <c r="Z303" s="11">
        <v>0.99619999999999997</v>
      </c>
      <c r="AA303" s="11">
        <v>0.99619999999999997</v>
      </c>
      <c r="AB303" s="11">
        <v>0.99619999999999997</v>
      </c>
      <c r="AC303" s="11">
        <v>0.99619999999999997</v>
      </c>
      <c r="AD303" s="11">
        <v>0.99619999999999997</v>
      </c>
      <c r="AE303" s="11">
        <v>0.99619999999999997</v>
      </c>
      <c r="AF303" s="11">
        <v>0.99619999999999997</v>
      </c>
      <c r="AG303" s="11">
        <v>0.99619999999999997</v>
      </c>
      <c r="AH303" s="11">
        <v>0.99619999999999997</v>
      </c>
      <c r="AI303" s="11">
        <v>0.99619999999999997</v>
      </c>
      <c r="AJ303" s="11">
        <v>0.99619999999999997</v>
      </c>
      <c r="AK303" s="11">
        <v>0.99619999999999997</v>
      </c>
      <c r="AL303" s="11">
        <v>0.99619999999999997</v>
      </c>
      <c r="AM303" s="11">
        <v>0.99619999999999997</v>
      </c>
      <c r="AN303" s="11">
        <v>0.99619999999999997</v>
      </c>
      <c r="AO303" s="11">
        <v>0.99619999999999997</v>
      </c>
      <c r="AP303" s="11">
        <v>0.99619999999999997</v>
      </c>
      <c r="AQ303" s="11">
        <v>0.99619999999999997</v>
      </c>
      <c r="AR303" s="11">
        <v>0.99619999999999997</v>
      </c>
      <c r="AS303" s="11">
        <v>0.99619999999999997</v>
      </c>
      <c r="AT303" s="11">
        <v>0.99619999999999997</v>
      </c>
      <c r="AU303" s="11">
        <v>0.99619999999999997</v>
      </c>
      <c r="AV303" s="11">
        <v>0.99619999999999997</v>
      </c>
      <c r="AW303" s="11">
        <v>0.99619999999999997</v>
      </c>
      <c r="AX303" s="11">
        <v>0.99619999999999997</v>
      </c>
      <c r="AY303" s="11">
        <v>0.99619999999999997</v>
      </c>
      <c r="AZ303" s="11">
        <v>0.99619999999999997</v>
      </c>
      <c r="BA303" s="11">
        <v>0.99619999999999997</v>
      </c>
      <c r="BB303" s="11">
        <v>0.99619999999999997</v>
      </c>
      <c r="BC303" s="11">
        <v>0.99619999999999997</v>
      </c>
      <c r="BD303" s="11">
        <v>0.99619999999999997</v>
      </c>
      <c r="BE303" s="11">
        <v>0.99619999999999997</v>
      </c>
      <c r="BF303" s="11">
        <v>0.99619999999999997</v>
      </c>
      <c r="BG303" s="11">
        <v>0.99619999999999997</v>
      </c>
      <c r="BH303" s="11">
        <v>0.99619999999999997</v>
      </c>
      <c r="BI303" s="11">
        <v>0.99619999999999997</v>
      </c>
      <c r="BJ303" s="11">
        <v>0.99619999999999997</v>
      </c>
      <c r="BK303" s="11">
        <v>0.99619999999999997</v>
      </c>
      <c r="BL303" s="11">
        <v>0.99619999999999997</v>
      </c>
      <c r="BM303" s="11">
        <v>0.99619999999999997</v>
      </c>
      <c r="BN303" s="11">
        <v>0.99619999999999997</v>
      </c>
      <c r="BO303" s="11">
        <v>0.99619999999999997</v>
      </c>
      <c r="BP303" s="11">
        <v>0.99619999999999997</v>
      </c>
      <c r="BQ303" s="11">
        <v>0.99619999999999997</v>
      </c>
      <c r="BR303" s="11">
        <v>0.99619999999999997</v>
      </c>
      <c r="BS303" s="11">
        <v>0.99619999999999997</v>
      </c>
      <c r="BT303" s="11">
        <v>0.99619999999999997</v>
      </c>
      <c r="BU303" s="11">
        <v>0.99619999999999997</v>
      </c>
      <c r="BV303" s="11">
        <v>0.99619999999999997</v>
      </c>
      <c r="BW303" s="11">
        <v>0.99619999999999997</v>
      </c>
      <c r="BX303" s="11">
        <v>0.99619999999999997</v>
      </c>
      <c r="BY303" s="11">
        <v>0.99619999999999997</v>
      </c>
      <c r="BZ303" s="11">
        <v>0.99619999999999997</v>
      </c>
      <c r="CA303" s="11">
        <v>0.99619999999999997</v>
      </c>
      <c r="CB303" s="11">
        <v>0.99619999999999997</v>
      </c>
      <c r="CC303" s="11">
        <v>0.99619999999999997</v>
      </c>
      <c r="CD303" s="11">
        <v>0.99619999999999997</v>
      </c>
      <c r="CE303" s="11">
        <v>0.99619999999999997</v>
      </c>
      <c r="CF303" s="11">
        <v>0.99619999999999997</v>
      </c>
      <c r="CG303" s="11">
        <v>0.99619999999999997</v>
      </c>
      <c r="CH303" s="11">
        <v>0.99619999999999997</v>
      </c>
      <c r="CI303" s="11">
        <v>0.99619999999999997</v>
      </c>
      <c r="CJ303" s="11">
        <v>0.99619999999999997</v>
      </c>
      <c r="CK303" s="11">
        <v>0.99619999999999997</v>
      </c>
      <c r="CL303" s="11">
        <v>0.99619999999999997</v>
      </c>
      <c r="CM303" s="11">
        <v>0.99619999999999997</v>
      </c>
      <c r="CN303" s="11">
        <v>0.99619999999999997</v>
      </c>
      <c r="CO303" s="11">
        <v>0.99619999999999997</v>
      </c>
      <c r="CP303" s="11">
        <v>0.99619999999999997</v>
      </c>
      <c r="CQ303" s="11">
        <v>0.99619999999999997</v>
      </c>
      <c r="CR303" s="11">
        <v>0.99619999999999997</v>
      </c>
      <c r="CS303" s="11">
        <v>0.99619999999999997</v>
      </c>
      <c r="CT303" s="11">
        <v>0.99619999999999997</v>
      </c>
      <c r="CU303" s="11">
        <v>0.99619999999999997</v>
      </c>
      <c r="CV303" s="11">
        <v>0.99619999999999997</v>
      </c>
      <c r="CW303" s="11">
        <v>0.99619999999999997</v>
      </c>
      <c r="CX303" s="11">
        <v>0.99619999999999997</v>
      </c>
      <c r="CY303" s="11">
        <v>0.99619999999999997</v>
      </c>
      <c r="CZ303" s="11">
        <v>0.99619999999999997</v>
      </c>
      <c r="DA303" s="11">
        <v>0.99619999999999997</v>
      </c>
      <c r="DB303" s="11">
        <v>0.99619999999999997</v>
      </c>
    </row>
    <row r="304" spans="1:106" x14ac:dyDescent="0.25">
      <c r="A304" s="102">
        <v>93</v>
      </c>
      <c r="B304" s="11">
        <v>1</v>
      </c>
      <c r="C304" s="11">
        <v>0.99950000000000006</v>
      </c>
      <c r="D304" s="11">
        <v>0.99919999999999998</v>
      </c>
      <c r="E304" s="11">
        <v>0.99890000000000001</v>
      </c>
      <c r="F304" s="11">
        <v>0.99870000000000003</v>
      </c>
      <c r="G304" s="11">
        <v>0.99860000000000004</v>
      </c>
      <c r="H304" s="11">
        <v>0.99850000000000005</v>
      </c>
      <c r="I304" s="11">
        <v>0.99829999999999997</v>
      </c>
      <c r="J304" s="11">
        <v>0.99809999999999999</v>
      </c>
      <c r="K304" s="11">
        <v>0.998</v>
      </c>
      <c r="L304" s="11">
        <v>0.99780000000000002</v>
      </c>
      <c r="M304" s="11">
        <v>0.99760000000000004</v>
      </c>
      <c r="N304" s="11">
        <v>0.99739999999999995</v>
      </c>
      <c r="O304" s="11">
        <v>0.99729999999999996</v>
      </c>
      <c r="P304" s="11">
        <v>0.997</v>
      </c>
      <c r="Q304" s="11">
        <v>0.99670000000000003</v>
      </c>
      <c r="R304" s="11">
        <v>0.99670000000000003</v>
      </c>
      <c r="S304" s="11">
        <v>0.99670000000000003</v>
      </c>
      <c r="T304" s="11">
        <v>0.99670000000000003</v>
      </c>
      <c r="U304" s="11">
        <v>0.99670000000000003</v>
      </c>
      <c r="V304" s="11">
        <v>0.99670000000000003</v>
      </c>
      <c r="W304" s="11">
        <v>0.99670000000000003</v>
      </c>
      <c r="X304" s="11">
        <v>0.99670000000000003</v>
      </c>
      <c r="Y304" s="11">
        <v>0.99670000000000003</v>
      </c>
      <c r="Z304" s="11">
        <v>0.99670000000000003</v>
      </c>
      <c r="AA304" s="11">
        <v>0.99670000000000003</v>
      </c>
      <c r="AB304" s="11">
        <v>0.99670000000000003</v>
      </c>
      <c r="AC304" s="11">
        <v>0.99670000000000003</v>
      </c>
      <c r="AD304" s="11">
        <v>0.99670000000000003</v>
      </c>
      <c r="AE304" s="11">
        <v>0.99670000000000003</v>
      </c>
      <c r="AF304" s="11">
        <v>0.99670000000000003</v>
      </c>
      <c r="AG304" s="11">
        <v>0.99670000000000003</v>
      </c>
      <c r="AH304" s="11">
        <v>0.99670000000000003</v>
      </c>
      <c r="AI304" s="11">
        <v>0.99670000000000003</v>
      </c>
      <c r="AJ304" s="11">
        <v>0.99670000000000003</v>
      </c>
      <c r="AK304" s="11">
        <v>0.99670000000000003</v>
      </c>
      <c r="AL304" s="11">
        <v>0.99670000000000003</v>
      </c>
      <c r="AM304" s="11">
        <v>0.99670000000000003</v>
      </c>
      <c r="AN304" s="11">
        <v>0.99670000000000003</v>
      </c>
      <c r="AO304" s="11">
        <v>0.99670000000000003</v>
      </c>
      <c r="AP304" s="11">
        <v>0.99670000000000003</v>
      </c>
      <c r="AQ304" s="11">
        <v>0.99670000000000003</v>
      </c>
      <c r="AR304" s="11">
        <v>0.99670000000000003</v>
      </c>
      <c r="AS304" s="11">
        <v>0.99670000000000003</v>
      </c>
      <c r="AT304" s="11">
        <v>0.99670000000000003</v>
      </c>
      <c r="AU304" s="11">
        <v>0.99670000000000003</v>
      </c>
      <c r="AV304" s="11">
        <v>0.99670000000000003</v>
      </c>
      <c r="AW304" s="11">
        <v>0.99670000000000003</v>
      </c>
      <c r="AX304" s="11">
        <v>0.99670000000000003</v>
      </c>
      <c r="AY304" s="11">
        <v>0.99670000000000003</v>
      </c>
      <c r="AZ304" s="11">
        <v>0.99670000000000003</v>
      </c>
      <c r="BA304" s="11">
        <v>0.99670000000000003</v>
      </c>
      <c r="BB304" s="11">
        <v>0.99670000000000003</v>
      </c>
      <c r="BC304" s="11">
        <v>0.99670000000000003</v>
      </c>
      <c r="BD304" s="11">
        <v>0.99670000000000003</v>
      </c>
      <c r="BE304" s="11">
        <v>0.99670000000000003</v>
      </c>
      <c r="BF304" s="11">
        <v>0.99670000000000003</v>
      </c>
      <c r="BG304" s="11">
        <v>0.99670000000000003</v>
      </c>
      <c r="BH304" s="11">
        <v>0.99670000000000003</v>
      </c>
      <c r="BI304" s="11">
        <v>0.99670000000000003</v>
      </c>
      <c r="BJ304" s="11">
        <v>0.99670000000000003</v>
      </c>
      <c r="BK304" s="11">
        <v>0.99670000000000003</v>
      </c>
      <c r="BL304" s="11">
        <v>0.99670000000000003</v>
      </c>
      <c r="BM304" s="11">
        <v>0.99670000000000003</v>
      </c>
      <c r="BN304" s="11">
        <v>0.99670000000000003</v>
      </c>
      <c r="BO304" s="11">
        <v>0.99670000000000003</v>
      </c>
      <c r="BP304" s="11">
        <v>0.99670000000000003</v>
      </c>
      <c r="BQ304" s="11">
        <v>0.99670000000000003</v>
      </c>
      <c r="BR304" s="11">
        <v>0.99670000000000003</v>
      </c>
      <c r="BS304" s="11">
        <v>0.99670000000000003</v>
      </c>
      <c r="BT304" s="11">
        <v>0.99670000000000003</v>
      </c>
      <c r="BU304" s="11">
        <v>0.99670000000000003</v>
      </c>
      <c r="BV304" s="11">
        <v>0.99670000000000003</v>
      </c>
      <c r="BW304" s="11">
        <v>0.99670000000000003</v>
      </c>
      <c r="BX304" s="11">
        <v>0.99670000000000003</v>
      </c>
      <c r="BY304" s="11">
        <v>0.99670000000000003</v>
      </c>
      <c r="BZ304" s="11">
        <v>0.99670000000000003</v>
      </c>
      <c r="CA304" s="11">
        <v>0.99670000000000003</v>
      </c>
      <c r="CB304" s="11">
        <v>0.99670000000000003</v>
      </c>
      <c r="CC304" s="11">
        <v>0.99670000000000003</v>
      </c>
      <c r="CD304" s="11">
        <v>0.99670000000000003</v>
      </c>
      <c r="CE304" s="11">
        <v>0.99670000000000003</v>
      </c>
      <c r="CF304" s="11">
        <v>0.99670000000000003</v>
      </c>
      <c r="CG304" s="11">
        <v>0.99670000000000003</v>
      </c>
      <c r="CH304" s="11">
        <v>0.99670000000000003</v>
      </c>
      <c r="CI304" s="11">
        <v>0.99670000000000003</v>
      </c>
      <c r="CJ304" s="11">
        <v>0.99670000000000003</v>
      </c>
      <c r="CK304" s="11">
        <v>0.99670000000000003</v>
      </c>
      <c r="CL304" s="11">
        <v>0.99670000000000003</v>
      </c>
      <c r="CM304" s="11">
        <v>0.99670000000000003</v>
      </c>
      <c r="CN304" s="11">
        <v>0.99670000000000003</v>
      </c>
      <c r="CO304" s="11">
        <v>0.99670000000000003</v>
      </c>
      <c r="CP304" s="11">
        <v>0.99670000000000003</v>
      </c>
      <c r="CQ304" s="11">
        <v>0.99670000000000003</v>
      </c>
      <c r="CR304" s="11">
        <v>0.99670000000000003</v>
      </c>
      <c r="CS304" s="11">
        <v>0.99670000000000003</v>
      </c>
      <c r="CT304" s="11">
        <v>0.99670000000000003</v>
      </c>
      <c r="CU304" s="11">
        <v>0.99670000000000003</v>
      </c>
      <c r="CV304" s="11">
        <v>0.99670000000000003</v>
      </c>
      <c r="CW304" s="11">
        <v>0.99670000000000003</v>
      </c>
      <c r="CX304" s="11">
        <v>0.99670000000000003</v>
      </c>
      <c r="CY304" s="11">
        <v>0.99670000000000003</v>
      </c>
      <c r="CZ304" s="11">
        <v>0.99670000000000003</v>
      </c>
      <c r="DA304" s="11">
        <v>0.99670000000000003</v>
      </c>
      <c r="DB304" s="11">
        <v>0.99670000000000003</v>
      </c>
    </row>
    <row r="305" spans="1:106" x14ac:dyDescent="0.25">
      <c r="A305" s="102">
        <v>94</v>
      </c>
      <c r="B305" s="11">
        <v>1</v>
      </c>
      <c r="C305" s="11">
        <v>0.99960000000000004</v>
      </c>
      <c r="D305" s="11">
        <v>0.99929999999999997</v>
      </c>
      <c r="E305" s="11">
        <v>0.99909999999999999</v>
      </c>
      <c r="F305" s="11">
        <v>0.99890000000000001</v>
      </c>
      <c r="G305" s="11">
        <v>0.99880000000000002</v>
      </c>
      <c r="H305" s="11">
        <v>0.99870000000000003</v>
      </c>
      <c r="I305" s="11">
        <v>0.99860000000000004</v>
      </c>
      <c r="J305" s="11">
        <v>0.99839999999999995</v>
      </c>
      <c r="K305" s="11">
        <v>0.99829999999999997</v>
      </c>
      <c r="L305" s="11">
        <v>0.99809999999999999</v>
      </c>
      <c r="M305" s="11">
        <v>0.99790000000000001</v>
      </c>
      <c r="N305" s="11">
        <v>0.99780000000000002</v>
      </c>
      <c r="O305" s="11">
        <v>0.99760000000000004</v>
      </c>
      <c r="P305" s="11">
        <v>0.99750000000000005</v>
      </c>
      <c r="Q305" s="11">
        <v>0.99719999999999998</v>
      </c>
      <c r="R305" s="11">
        <v>0.99719999999999998</v>
      </c>
      <c r="S305" s="11">
        <v>0.99719999999999998</v>
      </c>
      <c r="T305" s="11">
        <v>0.99719999999999998</v>
      </c>
      <c r="U305" s="11">
        <v>0.99719999999999998</v>
      </c>
      <c r="V305" s="11">
        <v>0.99719999999999998</v>
      </c>
      <c r="W305" s="11">
        <v>0.99719999999999998</v>
      </c>
      <c r="X305" s="11">
        <v>0.99719999999999998</v>
      </c>
      <c r="Y305" s="11">
        <v>0.99719999999999998</v>
      </c>
      <c r="Z305" s="11">
        <v>0.99719999999999998</v>
      </c>
      <c r="AA305" s="11">
        <v>0.99719999999999998</v>
      </c>
      <c r="AB305" s="11">
        <v>0.99719999999999998</v>
      </c>
      <c r="AC305" s="11">
        <v>0.99719999999999998</v>
      </c>
      <c r="AD305" s="11">
        <v>0.99719999999999998</v>
      </c>
      <c r="AE305" s="11">
        <v>0.99719999999999998</v>
      </c>
      <c r="AF305" s="11">
        <v>0.99719999999999998</v>
      </c>
      <c r="AG305" s="11">
        <v>0.99719999999999998</v>
      </c>
      <c r="AH305" s="11">
        <v>0.99719999999999998</v>
      </c>
      <c r="AI305" s="11">
        <v>0.99719999999999998</v>
      </c>
      <c r="AJ305" s="11">
        <v>0.99719999999999998</v>
      </c>
      <c r="AK305" s="11">
        <v>0.99719999999999998</v>
      </c>
      <c r="AL305" s="11">
        <v>0.99719999999999998</v>
      </c>
      <c r="AM305" s="11">
        <v>0.99719999999999998</v>
      </c>
      <c r="AN305" s="11">
        <v>0.99719999999999998</v>
      </c>
      <c r="AO305" s="11">
        <v>0.99719999999999998</v>
      </c>
      <c r="AP305" s="11">
        <v>0.99719999999999998</v>
      </c>
      <c r="AQ305" s="11">
        <v>0.99719999999999998</v>
      </c>
      <c r="AR305" s="11">
        <v>0.99719999999999998</v>
      </c>
      <c r="AS305" s="11">
        <v>0.99719999999999998</v>
      </c>
      <c r="AT305" s="11">
        <v>0.99719999999999998</v>
      </c>
      <c r="AU305" s="11">
        <v>0.99719999999999998</v>
      </c>
      <c r="AV305" s="11">
        <v>0.99719999999999998</v>
      </c>
      <c r="AW305" s="11">
        <v>0.99719999999999998</v>
      </c>
      <c r="AX305" s="11">
        <v>0.99719999999999998</v>
      </c>
      <c r="AY305" s="11">
        <v>0.99719999999999998</v>
      </c>
      <c r="AZ305" s="11">
        <v>0.99719999999999998</v>
      </c>
      <c r="BA305" s="11">
        <v>0.99719999999999998</v>
      </c>
      <c r="BB305" s="11">
        <v>0.99719999999999998</v>
      </c>
      <c r="BC305" s="11">
        <v>0.99719999999999998</v>
      </c>
      <c r="BD305" s="11">
        <v>0.99719999999999998</v>
      </c>
      <c r="BE305" s="11">
        <v>0.99719999999999998</v>
      </c>
      <c r="BF305" s="11">
        <v>0.99719999999999998</v>
      </c>
      <c r="BG305" s="11">
        <v>0.99719999999999998</v>
      </c>
      <c r="BH305" s="11">
        <v>0.99719999999999998</v>
      </c>
      <c r="BI305" s="11">
        <v>0.99719999999999998</v>
      </c>
      <c r="BJ305" s="11">
        <v>0.99719999999999998</v>
      </c>
      <c r="BK305" s="11">
        <v>0.99719999999999998</v>
      </c>
      <c r="BL305" s="11">
        <v>0.99719999999999998</v>
      </c>
      <c r="BM305" s="11">
        <v>0.99719999999999998</v>
      </c>
      <c r="BN305" s="11">
        <v>0.99719999999999998</v>
      </c>
      <c r="BO305" s="11">
        <v>0.99719999999999998</v>
      </c>
      <c r="BP305" s="11">
        <v>0.99719999999999998</v>
      </c>
      <c r="BQ305" s="11">
        <v>0.99719999999999998</v>
      </c>
      <c r="BR305" s="11">
        <v>0.99719999999999998</v>
      </c>
      <c r="BS305" s="11">
        <v>0.99719999999999998</v>
      </c>
      <c r="BT305" s="11">
        <v>0.99719999999999998</v>
      </c>
      <c r="BU305" s="11">
        <v>0.99719999999999998</v>
      </c>
      <c r="BV305" s="11">
        <v>0.99719999999999998</v>
      </c>
      <c r="BW305" s="11">
        <v>0.99719999999999998</v>
      </c>
      <c r="BX305" s="11">
        <v>0.99719999999999998</v>
      </c>
      <c r="BY305" s="11">
        <v>0.99719999999999998</v>
      </c>
      <c r="BZ305" s="11">
        <v>0.99719999999999998</v>
      </c>
      <c r="CA305" s="11">
        <v>0.99719999999999998</v>
      </c>
      <c r="CB305" s="11">
        <v>0.99719999999999998</v>
      </c>
      <c r="CC305" s="11">
        <v>0.99719999999999998</v>
      </c>
      <c r="CD305" s="11">
        <v>0.99719999999999998</v>
      </c>
      <c r="CE305" s="11">
        <v>0.99719999999999998</v>
      </c>
      <c r="CF305" s="11">
        <v>0.99719999999999998</v>
      </c>
      <c r="CG305" s="11">
        <v>0.99719999999999998</v>
      </c>
      <c r="CH305" s="11">
        <v>0.99719999999999998</v>
      </c>
      <c r="CI305" s="11">
        <v>0.99719999999999998</v>
      </c>
      <c r="CJ305" s="11">
        <v>0.99719999999999998</v>
      </c>
      <c r="CK305" s="11">
        <v>0.99719999999999998</v>
      </c>
      <c r="CL305" s="11">
        <v>0.99719999999999998</v>
      </c>
      <c r="CM305" s="11">
        <v>0.99719999999999998</v>
      </c>
      <c r="CN305" s="11">
        <v>0.99719999999999998</v>
      </c>
      <c r="CO305" s="11">
        <v>0.99719999999999998</v>
      </c>
      <c r="CP305" s="11">
        <v>0.99719999999999998</v>
      </c>
      <c r="CQ305" s="11">
        <v>0.99719999999999998</v>
      </c>
      <c r="CR305" s="11">
        <v>0.99719999999999998</v>
      </c>
      <c r="CS305" s="11">
        <v>0.99719999999999998</v>
      </c>
      <c r="CT305" s="11">
        <v>0.99719999999999998</v>
      </c>
      <c r="CU305" s="11">
        <v>0.99719999999999998</v>
      </c>
      <c r="CV305" s="11">
        <v>0.99719999999999998</v>
      </c>
      <c r="CW305" s="11">
        <v>0.99719999999999998</v>
      </c>
      <c r="CX305" s="11">
        <v>0.99719999999999998</v>
      </c>
      <c r="CY305" s="11">
        <v>0.99719999999999998</v>
      </c>
      <c r="CZ305" s="11">
        <v>0.99719999999999998</v>
      </c>
      <c r="DA305" s="11">
        <v>0.99719999999999998</v>
      </c>
      <c r="DB305" s="11">
        <v>0.99719999999999998</v>
      </c>
    </row>
    <row r="306" spans="1:106" x14ac:dyDescent="0.25">
      <c r="A306" s="102">
        <v>95</v>
      </c>
      <c r="B306" s="11">
        <v>1</v>
      </c>
      <c r="C306" s="11">
        <v>0.99960000000000004</v>
      </c>
      <c r="D306" s="11">
        <v>0.99950000000000006</v>
      </c>
      <c r="E306" s="11">
        <v>0.99929999999999997</v>
      </c>
      <c r="F306" s="11">
        <v>0.99909999999999999</v>
      </c>
      <c r="G306" s="11">
        <v>0.999</v>
      </c>
      <c r="H306" s="11">
        <v>0.99890000000000001</v>
      </c>
      <c r="I306" s="11">
        <v>0.99880000000000002</v>
      </c>
      <c r="J306" s="11">
        <v>0.99870000000000003</v>
      </c>
      <c r="K306" s="11">
        <v>0.99850000000000005</v>
      </c>
      <c r="L306" s="11">
        <v>0.99839999999999995</v>
      </c>
      <c r="M306" s="11">
        <v>0.99819999999999998</v>
      </c>
      <c r="N306" s="11">
        <v>0.99809999999999999</v>
      </c>
      <c r="O306" s="11">
        <v>0.99790000000000001</v>
      </c>
      <c r="P306" s="11">
        <v>0.99780000000000002</v>
      </c>
      <c r="Q306" s="11">
        <v>0.99780000000000002</v>
      </c>
      <c r="R306" s="11">
        <v>0.99780000000000002</v>
      </c>
      <c r="S306" s="11">
        <v>0.99780000000000002</v>
      </c>
      <c r="T306" s="11">
        <v>0.99780000000000002</v>
      </c>
      <c r="U306" s="11">
        <v>0.99780000000000002</v>
      </c>
      <c r="V306" s="11">
        <v>0.99780000000000002</v>
      </c>
      <c r="W306" s="11">
        <v>0.99780000000000002</v>
      </c>
      <c r="X306" s="11">
        <v>0.99780000000000002</v>
      </c>
      <c r="Y306" s="11">
        <v>0.99780000000000002</v>
      </c>
      <c r="Z306" s="11">
        <v>0.99780000000000002</v>
      </c>
      <c r="AA306" s="11">
        <v>0.99780000000000002</v>
      </c>
      <c r="AB306" s="11">
        <v>0.99780000000000002</v>
      </c>
      <c r="AC306" s="11">
        <v>0.99780000000000002</v>
      </c>
      <c r="AD306" s="11">
        <v>0.99780000000000002</v>
      </c>
      <c r="AE306" s="11">
        <v>0.99780000000000002</v>
      </c>
      <c r="AF306" s="11">
        <v>0.99780000000000002</v>
      </c>
      <c r="AG306" s="11">
        <v>0.99780000000000002</v>
      </c>
      <c r="AH306" s="11">
        <v>0.99780000000000002</v>
      </c>
      <c r="AI306" s="11">
        <v>0.99780000000000002</v>
      </c>
      <c r="AJ306" s="11">
        <v>0.99780000000000002</v>
      </c>
      <c r="AK306" s="11">
        <v>0.99780000000000002</v>
      </c>
      <c r="AL306" s="11">
        <v>0.99780000000000002</v>
      </c>
      <c r="AM306" s="11">
        <v>0.99780000000000002</v>
      </c>
      <c r="AN306" s="11">
        <v>0.99780000000000002</v>
      </c>
      <c r="AO306" s="11">
        <v>0.99780000000000002</v>
      </c>
      <c r="AP306" s="11">
        <v>0.99780000000000002</v>
      </c>
      <c r="AQ306" s="11">
        <v>0.99780000000000002</v>
      </c>
      <c r="AR306" s="11">
        <v>0.99780000000000002</v>
      </c>
      <c r="AS306" s="11">
        <v>0.99780000000000002</v>
      </c>
      <c r="AT306" s="11">
        <v>0.99780000000000002</v>
      </c>
      <c r="AU306" s="11">
        <v>0.99780000000000002</v>
      </c>
      <c r="AV306" s="11">
        <v>0.99780000000000002</v>
      </c>
      <c r="AW306" s="11">
        <v>0.99780000000000002</v>
      </c>
      <c r="AX306" s="11">
        <v>0.99780000000000002</v>
      </c>
      <c r="AY306" s="11">
        <v>0.99780000000000002</v>
      </c>
      <c r="AZ306" s="11">
        <v>0.99780000000000002</v>
      </c>
      <c r="BA306" s="11">
        <v>0.99780000000000002</v>
      </c>
      <c r="BB306" s="11">
        <v>0.99780000000000002</v>
      </c>
      <c r="BC306" s="11">
        <v>0.99780000000000002</v>
      </c>
      <c r="BD306" s="11">
        <v>0.99780000000000002</v>
      </c>
      <c r="BE306" s="11">
        <v>0.99780000000000002</v>
      </c>
      <c r="BF306" s="11">
        <v>0.99780000000000002</v>
      </c>
      <c r="BG306" s="11">
        <v>0.99780000000000002</v>
      </c>
      <c r="BH306" s="11">
        <v>0.99780000000000002</v>
      </c>
      <c r="BI306" s="11">
        <v>0.99780000000000002</v>
      </c>
      <c r="BJ306" s="11">
        <v>0.99780000000000002</v>
      </c>
      <c r="BK306" s="11">
        <v>0.99780000000000002</v>
      </c>
      <c r="BL306" s="11">
        <v>0.99780000000000002</v>
      </c>
      <c r="BM306" s="11">
        <v>0.99780000000000002</v>
      </c>
      <c r="BN306" s="11">
        <v>0.99780000000000002</v>
      </c>
      <c r="BO306" s="11">
        <v>0.99780000000000002</v>
      </c>
      <c r="BP306" s="11">
        <v>0.99780000000000002</v>
      </c>
      <c r="BQ306" s="11">
        <v>0.99780000000000002</v>
      </c>
      <c r="BR306" s="11">
        <v>0.99780000000000002</v>
      </c>
      <c r="BS306" s="11">
        <v>0.99780000000000002</v>
      </c>
      <c r="BT306" s="11">
        <v>0.99780000000000002</v>
      </c>
      <c r="BU306" s="11">
        <v>0.99780000000000002</v>
      </c>
      <c r="BV306" s="11">
        <v>0.99780000000000002</v>
      </c>
      <c r="BW306" s="11">
        <v>0.99780000000000002</v>
      </c>
      <c r="BX306" s="11">
        <v>0.99780000000000002</v>
      </c>
      <c r="BY306" s="11">
        <v>0.99780000000000002</v>
      </c>
      <c r="BZ306" s="11">
        <v>0.99780000000000002</v>
      </c>
      <c r="CA306" s="11">
        <v>0.99780000000000002</v>
      </c>
      <c r="CB306" s="11">
        <v>0.99780000000000002</v>
      </c>
      <c r="CC306" s="11">
        <v>0.99780000000000002</v>
      </c>
      <c r="CD306" s="11">
        <v>0.99780000000000002</v>
      </c>
      <c r="CE306" s="11">
        <v>0.99780000000000002</v>
      </c>
      <c r="CF306" s="11">
        <v>0.99780000000000002</v>
      </c>
      <c r="CG306" s="11">
        <v>0.99780000000000002</v>
      </c>
      <c r="CH306" s="11">
        <v>0.99780000000000002</v>
      </c>
      <c r="CI306" s="11">
        <v>0.99780000000000002</v>
      </c>
      <c r="CJ306" s="11">
        <v>0.99780000000000002</v>
      </c>
      <c r="CK306" s="11">
        <v>0.99780000000000002</v>
      </c>
      <c r="CL306" s="11">
        <v>0.99780000000000002</v>
      </c>
      <c r="CM306" s="11">
        <v>0.99780000000000002</v>
      </c>
      <c r="CN306" s="11">
        <v>0.99780000000000002</v>
      </c>
      <c r="CO306" s="11">
        <v>0.99780000000000002</v>
      </c>
      <c r="CP306" s="11">
        <v>0.99780000000000002</v>
      </c>
      <c r="CQ306" s="11">
        <v>0.99780000000000002</v>
      </c>
      <c r="CR306" s="11">
        <v>0.99780000000000002</v>
      </c>
      <c r="CS306" s="11">
        <v>0.99780000000000002</v>
      </c>
      <c r="CT306" s="11">
        <v>0.99780000000000002</v>
      </c>
      <c r="CU306" s="11">
        <v>0.99780000000000002</v>
      </c>
      <c r="CV306" s="11">
        <v>0.99780000000000002</v>
      </c>
      <c r="CW306" s="11">
        <v>0.99780000000000002</v>
      </c>
      <c r="CX306" s="11">
        <v>0.99780000000000002</v>
      </c>
      <c r="CY306" s="11">
        <v>0.99780000000000002</v>
      </c>
      <c r="CZ306" s="11">
        <v>0.99780000000000002</v>
      </c>
      <c r="DA306" s="11">
        <v>0.99780000000000002</v>
      </c>
      <c r="DB306" s="11">
        <v>0.99780000000000002</v>
      </c>
    </row>
    <row r="307" spans="1:106" x14ac:dyDescent="0.25">
      <c r="A307" s="102">
        <v>96</v>
      </c>
      <c r="B307" s="11">
        <v>1</v>
      </c>
      <c r="C307" s="11">
        <v>0.99960000000000004</v>
      </c>
      <c r="D307" s="11">
        <v>0.99950000000000006</v>
      </c>
      <c r="E307" s="11">
        <v>0.99929999999999997</v>
      </c>
      <c r="F307" s="11">
        <v>0.99919999999999998</v>
      </c>
      <c r="G307" s="11">
        <v>0.99909999999999999</v>
      </c>
      <c r="H307" s="11">
        <v>0.999</v>
      </c>
      <c r="I307" s="11">
        <v>0.99890000000000001</v>
      </c>
      <c r="J307" s="11">
        <v>0.99880000000000002</v>
      </c>
      <c r="K307" s="11">
        <v>0.99860000000000004</v>
      </c>
      <c r="L307" s="11">
        <v>0.99850000000000005</v>
      </c>
      <c r="M307" s="11">
        <v>0.99829999999999997</v>
      </c>
      <c r="N307" s="11">
        <v>0.99819999999999998</v>
      </c>
      <c r="O307" s="11">
        <v>0.998</v>
      </c>
      <c r="P307" s="11">
        <v>0.99790000000000001</v>
      </c>
      <c r="Q307" s="11">
        <v>0.99790000000000001</v>
      </c>
      <c r="R307" s="11">
        <v>0.99790000000000001</v>
      </c>
      <c r="S307" s="11">
        <v>0.99790000000000001</v>
      </c>
      <c r="T307" s="11">
        <v>0.99790000000000001</v>
      </c>
      <c r="U307" s="11">
        <v>0.99790000000000001</v>
      </c>
      <c r="V307" s="11">
        <v>0.99790000000000001</v>
      </c>
      <c r="W307" s="11">
        <v>0.99790000000000001</v>
      </c>
      <c r="X307" s="11">
        <v>0.99790000000000001</v>
      </c>
      <c r="Y307" s="11">
        <v>0.99790000000000001</v>
      </c>
      <c r="Z307" s="11">
        <v>0.99790000000000001</v>
      </c>
      <c r="AA307" s="11">
        <v>0.99790000000000001</v>
      </c>
      <c r="AB307" s="11">
        <v>0.99790000000000001</v>
      </c>
      <c r="AC307" s="11">
        <v>0.99790000000000001</v>
      </c>
      <c r="AD307" s="11">
        <v>0.99790000000000001</v>
      </c>
      <c r="AE307" s="11">
        <v>0.99790000000000001</v>
      </c>
      <c r="AF307" s="11">
        <v>0.99790000000000001</v>
      </c>
      <c r="AG307" s="11">
        <v>0.99790000000000001</v>
      </c>
      <c r="AH307" s="11">
        <v>0.99790000000000001</v>
      </c>
      <c r="AI307" s="11">
        <v>0.99790000000000001</v>
      </c>
      <c r="AJ307" s="11">
        <v>0.99790000000000001</v>
      </c>
      <c r="AK307" s="11">
        <v>0.99790000000000001</v>
      </c>
      <c r="AL307" s="11">
        <v>0.99790000000000001</v>
      </c>
      <c r="AM307" s="11">
        <v>0.99790000000000001</v>
      </c>
      <c r="AN307" s="11">
        <v>0.99790000000000001</v>
      </c>
      <c r="AO307" s="11">
        <v>0.99790000000000001</v>
      </c>
      <c r="AP307" s="11">
        <v>0.99790000000000001</v>
      </c>
      <c r="AQ307" s="11">
        <v>0.99790000000000001</v>
      </c>
      <c r="AR307" s="11">
        <v>0.99790000000000001</v>
      </c>
      <c r="AS307" s="11">
        <v>0.99790000000000001</v>
      </c>
      <c r="AT307" s="11">
        <v>0.99790000000000001</v>
      </c>
      <c r="AU307" s="11">
        <v>0.99790000000000001</v>
      </c>
      <c r="AV307" s="11">
        <v>0.99790000000000001</v>
      </c>
      <c r="AW307" s="11">
        <v>0.99790000000000001</v>
      </c>
      <c r="AX307" s="11">
        <v>0.99790000000000001</v>
      </c>
      <c r="AY307" s="11">
        <v>0.99790000000000001</v>
      </c>
      <c r="AZ307" s="11">
        <v>0.99790000000000001</v>
      </c>
      <c r="BA307" s="11">
        <v>0.99790000000000001</v>
      </c>
      <c r="BB307" s="11">
        <v>0.99790000000000001</v>
      </c>
      <c r="BC307" s="11">
        <v>0.99790000000000001</v>
      </c>
      <c r="BD307" s="11">
        <v>0.99790000000000001</v>
      </c>
      <c r="BE307" s="11">
        <v>0.99790000000000001</v>
      </c>
      <c r="BF307" s="11">
        <v>0.99790000000000001</v>
      </c>
      <c r="BG307" s="11">
        <v>0.99790000000000001</v>
      </c>
      <c r="BH307" s="11">
        <v>0.99790000000000001</v>
      </c>
      <c r="BI307" s="11">
        <v>0.99790000000000001</v>
      </c>
      <c r="BJ307" s="11">
        <v>0.99790000000000001</v>
      </c>
      <c r="BK307" s="11">
        <v>0.99790000000000001</v>
      </c>
      <c r="BL307" s="11">
        <v>0.99790000000000001</v>
      </c>
      <c r="BM307" s="11">
        <v>0.99790000000000001</v>
      </c>
      <c r="BN307" s="11">
        <v>0.99790000000000001</v>
      </c>
      <c r="BO307" s="11">
        <v>0.99790000000000001</v>
      </c>
      <c r="BP307" s="11">
        <v>0.99790000000000001</v>
      </c>
      <c r="BQ307" s="11">
        <v>0.99790000000000001</v>
      </c>
      <c r="BR307" s="11">
        <v>0.99790000000000001</v>
      </c>
      <c r="BS307" s="11">
        <v>0.99790000000000001</v>
      </c>
      <c r="BT307" s="11">
        <v>0.99790000000000001</v>
      </c>
      <c r="BU307" s="11">
        <v>0.99790000000000001</v>
      </c>
      <c r="BV307" s="11">
        <v>0.99790000000000001</v>
      </c>
      <c r="BW307" s="11">
        <v>0.99790000000000001</v>
      </c>
      <c r="BX307" s="11">
        <v>0.99790000000000001</v>
      </c>
      <c r="BY307" s="11">
        <v>0.99790000000000001</v>
      </c>
      <c r="BZ307" s="11">
        <v>0.99790000000000001</v>
      </c>
      <c r="CA307" s="11">
        <v>0.99790000000000001</v>
      </c>
      <c r="CB307" s="11">
        <v>0.99790000000000001</v>
      </c>
      <c r="CC307" s="11">
        <v>0.99790000000000001</v>
      </c>
      <c r="CD307" s="11">
        <v>0.99790000000000001</v>
      </c>
      <c r="CE307" s="11">
        <v>0.99790000000000001</v>
      </c>
      <c r="CF307" s="11">
        <v>0.99790000000000001</v>
      </c>
      <c r="CG307" s="11">
        <v>0.99790000000000001</v>
      </c>
      <c r="CH307" s="11">
        <v>0.99790000000000001</v>
      </c>
      <c r="CI307" s="11">
        <v>0.99790000000000001</v>
      </c>
      <c r="CJ307" s="11">
        <v>0.99790000000000001</v>
      </c>
      <c r="CK307" s="11">
        <v>0.99790000000000001</v>
      </c>
      <c r="CL307" s="11">
        <v>0.99790000000000001</v>
      </c>
      <c r="CM307" s="11">
        <v>0.99790000000000001</v>
      </c>
      <c r="CN307" s="11">
        <v>0.99790000000000001</v>
      </c>
      <c r="CO307" s="11">
        <v>0.99790000000000001</v>
      </c>
      <c r="CP307" s="11">
        <v>0.99790000000000001</v>
      </c>
      <c r="CQ307" s="11">
        <v>0.99790000000000001</v>
      </c>
      <c r="CR307" s="11">
        <v>0.99790000000000001</v>
      </c>
      <c r="CS307" s="11">
        <v>0.99790000000000001</v>
      </c>
      <c r="CT307" s="11">
        <v>0.99790000000000001</v>
      </c>
      <c r="CU307" s="11">
        <v>0.99790000000000001</v>
      </c>
      <c r="CV307" s="11">
        <v>0.99790000000000001</v>
      </c>
      <c r="CW307" s="11">
        <v>0.99790000000000001</v>
      </c>
      <c r="CX307" s="11">
        <v>0.99790000000000001</v>
      </c>
      <c r="CY307" s="11">
        <v>0.99790000000000001</v>
      </c>
      <c r="CZ307" s="11">
        <v>0.99790000000000001</v>
      </c>
      <c r="DA307" s="11">
        <v>0.99790000000000001</v>
      </c>
      <c r="DB307" s="11">
        <v>0.99790000000000001</v>
      </c>
    </row>
    <row r="308" spans="1:106" x14ac:dyDescent="0.25">
      <c r="A308" s="102">
        <v>97</v>
      </c>
      <c r="B308" s="11">
        <v>1</v>
      </c>
      <c r="C308" s="11">
        <v>0.99960000000000004</v>
      </c>
      <c r="D308" s="11">
        <v>0.99939999999999996</v>
      </c>
      <c r="E308" s="11">
        <v>0.99929999999999997</v>
      </c>
      <c r="F308" s="11">
        <v>0.99919999999999998</v>
      </c>
      <c r="G308" s="11">
        <v>0.99909999999999999</v>
      </c>
      <c r="H308" s="11">
        <v>0.999</v>
      </c>
      <c r="I308" s="11">
        <v>0.99890000000000001</v>
      </c>
      <c r="J308" s="11">
        <v>0.99880000000000002</v>
      </c>
      <c r="K308" s="11">
        <v>0.99870000000000003</v>
      </c>
      <c r="L308" s="11">
        <v>0.99860000000000004</v>
      </c>
      <c r="M308" s="11">
        <v>0.99839999999999995</v>
      </c>
      <c r="N308" s="11">
        <v>0.99829999999999997</v>
      </c>
      <c r="O308" s="11">
        <v>0.99819999999999998</v>
      </c>
      <c r="P308" s="11">
        <v>0.998</v>
      </c>
      <c r="Q308" s="11">
        <v>0.998</v>
      </c>
      <c r="R308" s="11">
        <v>0.998</v>
      </c>
      <c r="S308" s="11">
        <v>0.998</v>
      </c>
      <c r="T308" s="11">
        <v>0.998</v>
      </c>
      <c r="U308" s="11">
        <v>0.998</v>
      </c>
      <c r="V308" s="11">
        <v>0.998</v>
      </c>
      <c r="W308" s="11">
        <v>0.998</v>
      </c>
      <c r="X308" s="11">
        <v>0.998</v>
      </c>
      <c r="Y308" s="11">
        <v>0.998</v>
      </c>
      <c r="Z308" s="11">
        <v>0.998</v>
      </c>
      <c r="AA308" s="11">
        <v>0.998</v>
      </c>
      <c r="AB308" s="11">
        <v>0.998</v>
      </c>
      <c r="AC308" s="11">
        <v>0.998</v>
      </c>
      <c r="AD308" s="11">
        <v>0.998</v>
      </c>
      <c r="AE308" s="11">
        <v>0.998</v>
      </c>
      <c r="AF308" s="11">
        <v>0.998</v>
      </c>
      <c r="AG308" s="11">
        <v>0.998</v>
      </c>
      <c r="AH308" s="11">
        <v>0.998</v>
      </c>
      <c r="AI308" s="11">
        <v>0.998</v>
      </c>
      <c r="AJ308" s="11">
        <v>0.998</v>
      </c>
      <c r="AK308" s="11">
        <v>0.998</v>
      </c>
      <c r="AL308" s="11">
        <v>0.998</v>
      </c>
      <c r="AM308" s="11">
        <v>0.998</v>
      </c>
      <c r="AN308" s="11">
        <v>0.998</v>
      </c>
      <c r="AO308" s="11">
        <v>0.998</v>
      </c>
      <c r="AP308" s="11">
        <v>0.998</v>
      </c>
      <c r="AQ308" s="11">
        <v>0.998</v>
      </c>
      <c r="AR308" s="11">
        <v>0.998</v>
      </c>
      <c r="AS308" s="11">
        <v>0.998</v>
      </c>
      <c r="AT308" s="11">
        <v>0.998</v>
      </c>
      <c r="AU308" s="11">
        <v>0.998</v>
      </c>
      <c r="AV308" s="11">
        <v>0.998</v>
      </c>
      <c r="AW308" s="11">
        <v>0.998</v>
      </c>
      <c r="AX308" s="11">
        <v>0.998</v>
      </c>
      <c r="AY308" s="11">
        <v>0.998</v>
      </c>
      <c r="AZ308" s="11">
        <v>0.998</v>
      </c>
      <c r="BA308" s="11">
        <v>0.998</v>
      </c>
      <c r="BB308" s="11">
        <v>0.998</v>
      </c>
      <c r="BC308" s="11">
        <v>0.998</v>
      </c>
      <c r="BD308" s="11">
        <v>0.998</v>
      </c>
      <c r="BE308" s="11">
        <v>0.998</v>
      </c>
      <c r="BF308" s="11">
        <v>0.998</v>
      </c>
      <c r="BG308" s="11">
        <v>0.998</v>
      </c>
      <c r="BH308" s="11">
        <v>0.998</v>
      </c>
      <c r="BI308" s="11">
        <v>0.998</v>
      </c>
      <c r="BJ308" s="11">
        <v>0.998</v>
      </c>
      <c r="BK308" s="11">
        <v>0.998</v>
      </c>
      <c r="BL308" s="11">
        <v>0.998</v>
      </c>
      <c r="BM308" s="11">
        <v>0.998</v>
      </c>
      <c r="BN308" s="11">
        <v>0.998</v>
      </c>
      <c r="BO308" s="11">
        <v>0.998</v>
      </c>
      <c r="BP308" s="11">
        <v>0.998</v>
      </c>
      <c r="BQ308" s="11">
        <v>0.998</v>
      </c>
      <c r="BR308" s="11">
        <v>0.998</v>
      </c>
      <c r="BS308" s="11">
        <v>0.998</v>
      </c>
      <c r="BT308" s="11">
        <v>0.998</v>
      </c>
      <c r="BU308" s="11">
        <v>0.998</v>
      </c>
      <c r="BV308" s="11">
        <v>0.998</v>
      </c>
      <c r="BW308" s="11">
        <v>0.998</v>
      </c>
      <c r="BX308" s="11">
        <v>0.998</v>
      </c>
      <c r="BY308" s="11">
        <v>0.998</v>
      </c>
      <c r="BZ308" s="11">
        <v>0.998</v>
      </c>
      <c r="CA308" s="11">
        <v>0.998</v>
      </c>
      <c r="CB308" s="11">
        <v>0.998</v>
      </c>
      <c r="CC308" s="11">
        <v>0.998</v>
      </c>
      <c r="CD308" s="11">
        <v>0.998</v>
      </c>
      <c r="CE308" s="11">
        <v>0.998</v>
      </c>
      <c r="CF308" s="11">
        <v>0.998</v>
      </c>
      <c r="CG308" s="11">
        <v>0.998</v>
      </c>
      <c r="CH308" s="11">
        <v>0.998</v>
      </c>
      <c r="CI308" s="11">
        <v>0.998</v>
      </c>
      <c r="CJ308" s="11">
        <v>0.998</v>
      </c>
      <c r="CK308" s="11">
        <v>0.998</v>
      </c>
      <c r="CL308" s="11">
        <v>0.998</v>
      </c>
      <c r="CM308" s="11">
        <v>0.998</v>
      </c>
      <c r="CN308" s="11">
        <v>0.998</v>
      </c>
      <c r="CO308" s="11">
        <v>0.998</v>
      </c>
      <c r="CP308" s="11">
        <v>0.998</v>
      </c>
      <c r="CQ308" s="11">
        <v>0.998</v>
      </c>
      <c r="CR308" s="11">
        <v>0.998</v>
      </c>
      <c r="CS308" s="11">
        <v>0.998</v>
      </c>
      <c r="CT308" s="11">
        <v>0.998</v>
      </c>
      <c r="CU308" s="11">
        <v>0.998</v>
      </c>
      <c r="CV308" s="11">
        <v>0.998</v>
      </c>
      <c r="CW308" s="11">
        <v>0.998</v>
      </c>
      <c r="CX308" s="11">
        <v>0.998</v>
      </c>
      <c r="CY308" s="11">
        <v>0.998</v>
      </c>
      <c r="CZ308" s="11">
        <v>0.998</v>
      </c>
      <c r="DA308" s="11">
        <v>0.998</v>
      </c>
      <c r="DB308" s="11">
        <v>0.998</v>
      </c>
    </row>
    <row r="309" spans="1:106" x14ac:dyDescent="0.25">
      <c r="A309" s="102">
        <v>98</v>
      </c>
      <c r="B309" s="11">
        <v>1</v>
      </c>
      <c r="C309" s="11">
        <v>0.99960000000000004</v>
      </c>
      <c r="D309" s="11">
        <v>0.99939999999999996</v>
      </c>
      <c r="E309" s="11">
        <v>0.99929999999999997</v>
      </c>
      <c r="F309" s="11">
        <v>0.99919999999999998</v>
      </c>
      <c r="G309" s="11">
        <v>0.99909999999999999</v>
      </c>
      <c r="H309" s="11">
        <v>0.99909999999999999</v>
      </c>
      <c r="I309" s="11">
        <v>0.999</v>
      </c>
      <c r="J309" s="11">
        <v>0.99890000000000001</v>
      </c>
      <c r="K309" s="11">
        <v>0.99880000000000002</v>
      </c>
      <c r="L309" s="11">
        <v>0.99860000000000004</v>
      </c>
      <c r="M309" s="11">
        <v>0.99850000000000005</v>
      </c>
      <c r="N309" s="11">
        <v>0.99839999999999995</v>
      </c>
      <c r="O309" s="11">
        <v>0.99829999999999997</v>
      </c>
      <c r="P309" s="11">
        <v>0.99819999999999998</v>
      </c>
      <c r="Q309" s="11">
        <v>0.99809999999999999</v>
      </c>
      <c r="R309" s="11">
        <v>0.99809999999999999</v>
      </c>
      <c r="S309" s="11">
        <v>0.99809999999999999</v>
      </c>
      <c r="T309" s="11">
        <v>0.99809999999999999</v>
      </c>
      <c r="U309" s="11">
        <v>0.99809999999999999</v>
      </c>
      <c r="V309" s="11">
        <v>0.99809999999999999</v>
      </c>
      <c r="W309" s="11">
        <v>0.99809999999999999</v>
      </c>
      <c r="X309" s="11">
        <v>0.99809999999999999</v>
      </c>
      <c r="Y309" s="11">
        <v>0.99809999999999999</v>
      </c>
      <c r="Z309" s="11">
        <v>0.99809999999999999</v>
      </c>
      <c r="AA309" s="11">
        <v>0.99809999999999999</v>
      </c>
      <c r="AB309" s="11">
        <v>0.99809999999999999</v>
      </c>
      <c r="AC309" s="11">
        <v>0.99809999999999999</v>
      </c>
      <c r="AD309" s="11">
        <v>0.99809999999999999</v>
      </c>
      <c r="AE309" s="11">
        <v>0.99809999999999999</v>
      </c>
      <c r="AF309" s="11">
        <v>0.99809999999999999</v>
      </c>
      <c r="AG309" s="11">
        <v>0.99809999999999999</v>
      </c>
      <c r="AH309" s="11">
        <v>0.99809999999999999</v>
      </c>
      <c r="AI309" s="11">
        <v>0.99809999999999999</v>
      </c>
      <c r="AJ309" s="11">
        <v>0.99809999999999999</v>
      </c>
      <c r="AK309" s="11">
        <v>0.99809999999999999</v>
      </c>
      <c r="AL309" s="11">
        <v>0.99809999999999999</v>
      </c>
      <c r="AM309" s="11">
        <v>0.99809999999999999</v>
      </c>
      <c r="AN309" s="11">
        <v>0.99809999999999999</v>
      </c>
      <c r="AO309" s="11">
        <v>0.99809999999999999</v>
      </c>
      <c r="AP309" s="11">
        <v>0.99809999999999999</v>
      </c>
      <c r="AQ309" s="11">
        <v>0.99809999999999999</v>
      </c>
      <c r="AR309" s="11">
        <v>0.99809999999999999</v>
      </c>
      <c r="AS309" s="11">
        <v>0.99809999999999999</v>
      </c>
      <c r="AT309" s="11">
        <v>0.99809999999999999</v>
      </c>
      <c r="AU309" s="11">
        <v>0.99809999999999999</v>
      </c>
      <c r="AV309" s="11">
        <v>0.99809999999999999</v>
      </c>
      <c r="AW309" s="11">
        <v>0.99809999999999999</v>
      </c>
      <c r="AX309" s="11">
        <v>0.99809999999999999</v>
      </c>
      <c r="AY309" s="11">
        <v>0.99809999999999999</v>
      </c>
      <c r="AZ309" s="11">
        <v>0.99809999999999999</v>
      </c>
      <c r="BA309" s="11">
        <v>0.99809999999999999</v>
      </c>
      <c r="BB309" s="11">
        <v>0.99809999999999999</v>
      </c>
      <c r="BC309" s="11">
        <v>0.99809999999999999</v>
      </c>
      <c r="BD309" s="11">
        <v>0.99809999999999999</v>
      </c>
      <c r="BE309" s="11">
        <v>0.99809999999999999</v>
      </c>
      <c r="BF309" s="11">
        <v>0.99809999999999999</v>
      </c>
      <c r="BG309" s="11">
        <v>0.99809999999999999</v>
      </c>
      <c r="BH309" s="11">
        <v>0.99809999999999999</v>
      </c>
      <c r="BI309" s="11">
        <v>0.99809999999999999</v>
      </c>
      <c r="BJ309" s="11">
        <v>0.99809999999999999</v>
      </c>
      <c r="BK309" s="11">
        <v>0.99809999999999999</v>
      </c>
      <c r="BL309" s="11">
        <v>0.99809999999999999</v>
      </c>
      <c r="BM309" s="11">
        <v>0.99809999999999999</v>
      </c>
      <c r="BN309" s="11">
        <v>0.99809999999999999</v>
      </c>
      <c r="BO309" s="11">
        <v>0.99809999999999999</v>
      </c>
      <c r="BP309" s="11">
        <v>0.99809999999999999</v>
      </c>
      <c r="BQ309" s="11">
        <v>0.99809999999999999</v>
      </c>
      <c r="BR309" s="11">
        <v>0.99809999999999999</v>
      </c>
      <c r="BS309" s="11">
        <v>0.99809999999999999</v>
      </c>
      <c r="BT309" s="11">
        <v>0.99809999999999999</v>
      </c>
      <c r="BU309" s="11">
        <v>0.99809999999999999</v>
      </c>
      <c r="BV309" s="11">
        <v>0.99809999999999999</v>
      </c>
      <c r="BW309" s="11">
        <v>0.99809999999999999</v>
      </c>
      <c r="BX309" s="11">
        <v>0.99809999999999999</v>
      </c>
      <c r="BY309" s="11">
        <v>0.99809999999999999</v>
      </c>
      <c r="BZ309" s="11">
        <v>0.99809999999999999</v>
      </c>
      <c r="CA309" s="11">
        <v>0.99809999999999999</v>
      </c>
      <c r="CB309" s="11">
        <v>0.99809999999999999</v>
      </c>
      <c r="CC309" s="11">
        <v>0.99809999999999999</v>
      </c>
      <c r="CD309" s="11">
        <v>0.99809999999999999</v>
      </c>
      <c r="CE309" s="11">
        <v>0.99809999999999999</v>
      </c>
      <c r="CF309" s="11">
        <v>0.99809999999999999</v>
      </c>
      <c r="CG309" s="11">
        <v>0.99809999999999999</v>
      </c>
      <c r="CH309" s="11">
        <v>0.99809999999999999</v>
      </c>
      <c r="CI309" s="11">
        <v>0.99809999999999999</v>
      </c>
      <c r="CJ309" s="11">
        <v>0.99809999999999999</v>
      </c>
      <c r="CK309" s="11">
        <v>0.99809999999999999</v>
      </c>
      <c r="CL309" s="11">
        <v>0.99809999999999999</v>
      </c>
      <c r="CM309" s="11">
        <v>0.99809999999999999</v>
      </c>
      <c r="CN309" s="11">
        <v>0.99809999999999999</v>
      </c>
      <c r="CO309" s="11">
        <v>0.99809999999999999</v>
      </c>
      <c r="CP309" s="11">
        <v>0.99809999999999999</v>
      </c>
      <c r="CQ309" s="11">
        <v>0.99809999999999999</v>
      </c>
      <c r="CR309" s="11">
        <v>0.99809999999999999</v>
      </c>
      <c r="CS309" s="11">
        <v>0.99809999999999999</v>
      </c>
      <c r="CT309" s="11">
        <v>0.99809999999999999</v>
      </c>
      <c r="CU309" s="11">
        <v>0.99809999999999999</v>
      </c>
      <c r="CV309" s="11">
        <v>0.99809999999999999</v>
      </c>
      <c r="CW309" s="11">
        <v>0.99809999999999999</v>
      </c>
      <c r="CX309" s="11">
        <v>0.99809999999999999</v>
      </c>
      <c r="CY309" s="11">
        <v>0.99809999999999999</v>
      </c>
      <c r="CZ309" s="11">
        <v>0.99809999999999999</v>
      </c>
      <c r="DA309" s="11">
        <v>0.99809999999999999</v>
      </c>
      <c r="DB309" s="11">
        <v>0.99809999999999999</v>
      </c>
    </row>
    <row r="310" spans="1:106" x14ac:dyDescent="0.25">
      <c r="A310" s="102">
        <v>99</v>
      </c>
      <c r="B310" s="11">
        <v>1</v>
      </c>
      <c r="C310" s="11">
        <v>0.99960000000000004</v>
      </c>
      <c r="D310" s="11">
        <v>0.99950000000000006</v>
      </c>
      <c r="E310" s="11">
        <v>0.99929999999999997</v>
      </c>
      <c r="F310" s="11">
        <v>0.99929999999999997</v>
      </c>
      <c r="G310" s="11">
        <v>0.99919999999999998</v>
      </c>
      <c r="H310" s="11">
        <v>0.99909999999999999</v>
      </c>
      <c r="I310" s="11">
        <v>0.99909999999999999</v>
      </c>
      <c r="J310" s="11">
        <v>0.999</v>
      </c>
      <c r="K310" s="11">
        <v>0.99890000000000001</v>
      </c>
      <c r="L310" s="11">
        <v>0.99870000000000003</v>
      </c>
      <c r="M310" s="11">
        <v>0.99860000000000004</v>
      </c>
      <c r="N310" s="11">
        <v>0.99850000000000005</v>
      </c>
      <c r="O310" s="11">
        <v>0.99839999999999995</v>
      </c>
      <c r="P310" s="11">
        <v>0.99829999999999997</v>
      </c>
      <c r="Q310" s="11">
        <v>0.99819999999999998</v>
      </c>
      <c r="R310" s="11">
        <v>0.99819999999999998</v>
      </c>
      <c r="S310" s="11">
        <v>0.99819999999999998</v>
      </c>
      <c r="T310" s="11">
        <v>0.99819999999999998</v>
      </c>
      <c r="U310" s="11">
        <v>0.99819999999999998</v>
      </c>
      <c r="V310" s="11">
        <v>0.99819999999999998</v>
      </c>
      <c r="W310" s="11">
        <v>0.99819999999999998</v>
      </c>
      <c r="X310" s="11">
        <v>0.99819999999999998</v>
      </c>
      <c r="Y310" s="11">
        <v>0.99819999999999998</v>
      </c>
      <c r="Z310" s="11">
        <v>0.99819999999999998</v>
      </c>
      <c r="AA310" s="11">
        <v>0.99819999999999998</v>
      </c>
      <c r="AB310" s="11">
        <v>0.99819999999999998</v>
      </c>
      <c r="AC310" s="11">
        <v>0.99819999999999998</v>
      </c>
      <c r="AD310" s="11">
        <v>0.99819999999999998</v>
      </c>
      <c r="AE310" s="11">
        <v>0.99819999999999998</v>
      </c>
      <c r="AF310" s="11">
        <v>0.99819999999999998</v>
      </c>
      <c r="AG310" s="11">
        <v>0.99819999999999998</v>
      </c>
      <c r="AH310" s="11">
        <v>0.99819999999999998</v>
      </c>
      <c r="AI310" s="11">
        <v>0.99819999999999998</v>
      </c>
      <c r="AJ310" s="11">
        <v>0.99819999999999998</v>
      </c>
      <c r="AK310" s="11">
        <v>0.99819999999999998</v>
      </c>
      <c r="AL310" s="11">
        <v>0.99819999999999998</v>
      </c>
      <c r="AM310" s="11">
        <v>0.99819999999999998</v>
      </c>
      <c r="AN310" s="11">
        <v>0.99819999999999998</v>
      </c>
      <c r="AO310" s="11">
        <v>0.99819999999999998</v>
      </c>
      <c r="AP310" s="11">
        <v>0.99819999999999998</v>
      </c>
      <c r="AQ310" s="11">
        <v>0.99819999999999998</v>
      </c>
      <c r="AR310" s="11">
        <v>0.99819999999999998</v>
      </c>
      <c r="AS310" s="11">
        <v>0.99819999999999998</v>
      </c>
      <c r="AT310" s="11">
        <v>0.99819999999999998</v>
      </c>
      <c r="AU310" s="11">
        <v>0.99819999999999998</v>
      </c>
      <c r="AV310" s="11">
        <v>0.99819999999999998</v>
      </c>
      <c r="AW310" s="11">
        <v>0.99819999999999998</v>
      </c>
      <c r="AX310" s="11">
        <v>0.99819999999999998</v>
      </c>
      <c r="AY310" s="11">
        <v>0.99819999999999998</v>
      </c>
      <c r="AZ310" s="11">
        <v>0.99819999999999998</v>
      </c>
      <c r="BA310" s="11">
        <v>0.99819999999999998</v>
      </c>
      <c r="BB310" s="11">
        <v>0.99819999999999998</v>
      </c>
      <c r="BC310" s="11">
        <v>0.99819999999999998</v>
      </c>
      <c r="BD310" s="11">
        <v>0.99819999999999998</v>
      </c>
      <c r="BE310" s="11">
        <v>0.99819999999999998</v>
      </c>
      <c r="BF310" s="11">
        <v>0.99819999999999998</v>
      </c>
      <c r="BG310" s="11">
        <v>0.99819999999999998</v>
      </c>
      <c r="BH310" s="11">
        <v>0.99819999999999998</v>
      </c>
      <c r="BI310" s="11">
        <v>0.99819999999999998</v>
      </c>
      <c r="BJ310" s="11">
        <v>0.99819999999999998</v>
      </c>
      <c r="BK310" s="11">
        <v>0.99819999999999998</v>
      </c>
      <c r="BL310" s="11">
        <v>0.99819999999999998</v>
      </c>
      <c r="BM310" s="11">
        <v>0.99819999999999998</v>
      </c>
      <c r="BN310" s="11">
        <v>0.99819999999999998</v>
      </c>
      <c r="BO310" s="11">
        <v>0.99819999999999998</v>
      </c>
      <c r="BP310" s="11">
        <v>0.99819999999999998</v>
      </c>
      <c r="BQ310" s="11">
        <v>0.99819999999999998</v>
      </c>
      <c r="BR310" s="11">
        <v>0.99819999999999998</v>
      </c>
      <c r="BS310" s="11">
        <v>0.99819999999999998</v>
      </c>
      <c r="BT310" s="11">
        <v>0.99819999999999998</v>
      </c>
      <c r="BU310" s="11">
        <v>0.99819999999999998</v>
      </c>
      <c r="BV310" s="11">
        <v>0.99819999999999998</v>
      </c>
      <c r="BW310" s="11">
        <v>0.99819999999999998</v>
      </c>
      <c r="BX310" s="11">
        <v>0.99819999999999998</v>
      </c>
      <c r="BY310" s="11">
        <v>0.99819999999999998</v>
      </c>
      <c r="BZ310" s="11">
        <v>0.99819999999999998</v>
      </c>
      <c r="CA310" s="11">
        <v>0.99819999999999998</v>
      </c>
      <c r="CB310" s="11">
        <v>0.99819999999999998</v>
      </c>
      <c r="CC310" s="11">
        <v>0.99819999999999998</v>
      </c>
      <c r="CD310" s="11">
        <v>0.99819999999999998</v>
      </c>
      <c r="CE310" s="11">
        <v>0.99819999999999998</v>
      </c>
      <c r="CF310" s="11">
        <v>0.99819999999999998</v>
      </c>
      <c r="CG310" s="11">
        <v>0.99819999999999998</v>
      </c>
      <c r="CH310" s="11">
        <v>0.99819999999999998</v>
      </c>
      <c r="CI310" s="11">
        <v>0.99819999999999998</v>
      </c>
      <c r="CJ310" s="11">
        <v>0.99819999999999998</v>
      </c>
      <c r="CK310" s="11">
        <v>0.99819999999999998</v>
      </c>
      <c r="CL310" s="11">
        <v>0.99819999999999998</v>
      </c>
      <c r="CM310" s="11">
        <v>0.99819999999999998</v>
      </c>
      <c r="CN310" s="11">
        <v>0.99819999999999998</v>
      </c>
      <c r="CO310" s="11">
        <v>0.99819999999999998</v>
      </c>
      <c r="CP310" s="11">
        <v>0.99819999999999998</v>
      </c>
      <c r="CQ310" s="11">
        <v>0.99819999999999998</v>
      </c>
      <c r="CR310" s="11">
        <v>0.99819999999999998</v>
      </c>
      <c r="CS310" s="11">
        <v>0.99819999999999998</v>
      </c>
      <c r="CT310" s="11">
        <v>0.99819999999999998</v>
      </c>
      <c r="CU310" s="11">
        <v>0.99819999999999998</v>
      </c>
      <c r="CV310" s="11">
        <v>0.99819999999999998</v>
      </c>
      <c r="CW310" s="11">
        <v>0.99819999999999998</v>
      </c>
      <c r="CX310" s="11">
        <v>0.99819999999999998</v>
      </c>
      <c r="CY310" s="11">
        <v>0.99819999999999998</v>
      </c>
      <c r="CZ310" s="11">
        <v>0.99819999999999998</v>
      </c>
      <c r="DA310" s="11">
        <v>0.99819999999999998</v>
      </c>
      <c r="DB310" s="11">
        <v>0.99819999999999998</v>
      </c>
    </row>
    <row r="311" spans="1:106" x14ac:dyDescent="0.25">
      <c r="A311" s="102">
        <v>100</v>
      </c>
      <c r="B311" s="11">
        <v>1</v>
      </c>
      <c r="C311" s="11">
        <v>0.99960000000000004</v>
      </c>
      <c r="D311" s="11">
        <v>0.99950000000000006</v>
      </c>
      <c r="E311" s="11">
        <v>0.99939999999999996</v>
      </c>
      <c r="F311" s="11">
        <v>0.99929999999999997</v>
      </c>
      <c r="G311" s="11">
        <v>0.99919999999999998</v>
      </c>
      <c r="H311" s="11">
        <v>0.99919999999999998</v>
      </c>
      <c r="I311" s="11">
        <v>0.99909999999999999</v>
      </c>
      <c r="J311" s="11">
        <v>0.999</v>
      </c>
      <c r="K311" s="11">
        <v>0.99890000000000001</v>
      </c>
      <c r="L311" s="11">
        <v>0.99880000000000002</v>
      </c>
      <c r="M311" s="11">
        <v>0.99870000000000003</v>
      </c>
      <c r="N311" s="11">
        <v>0.99860000000000004</v>
      </c>
      <c r="O311" s="11">
        <v>0.99850000000000005</v>
      </c>
      <c r="P311" s="11">
        <v>0.99839999999999995</v>
      </c>
      <c r="Q311" s="11">
        <v>0.99829999999999997</v>
      </c>
      <c r="R311" s="11">
        <v>0.99829999999999997</v>
      </c>
      <c r="S311" s="11">
        <v>0.99829999999999997</v>
      </c>
      <c r="T311" s="11">
        <v>0.99829999999999997</v>
      </c>
      <c r="U311" s="11">
        <v>0.99829999999999997</v>
      </c>
      <c r="V311" s="11">
        <v>0.99829999999999997</v>
      </c>
      <c r="W311" s="11">
        <v>0.99829999999999997</v>
      </c>
      <c r="X311" s="11">
        <v>0.99829999999999997</v>
      </c>
      <c r="Y311" s="11">
        <v>0.99829999999999997</v>
      </c>
      <c r="Z311" s="11">
        <v>0.99829999999999997</v>
      </c>
      <c r="AA311" s="11">
        <v>0.99829999999999997</v>
      </c>
      <c r="AB311" s="11">
        <v>0.99829999999999997</v>
      </c>
      <c r="AC311" s="11">
        <v>0.99829999999999997</v>
      </c>
      <c r="AD311" s="11">
        <v>0.99829999999999997</v>
      </c>
      <c r="AE311" s="11">
        <v>0.99829999999999997</v>
      </c>
      <c r="AF311" s="11">
        <v>0.99829999999999997</v>
      </c>
      <c r="AG311" s="11">
        <v>0.99829999999999997</v>
      </c>
      <c r="AH311" s="11">
        <v>0.99829999999999997</v>
      </c>
      <c r="AI311" s="11">
        <v>0.99829999999999997</v>
      </c>
      <c r="AJ311" s="11">
        <v>0.99829999999999997</v>
      </c>
      <c r="AK311" s="11">
        <v>0.99829999999999997</v>
      </c>
      <c r="AL311" s="11">
        <v>0.99829999999999997</v>
      </c>
      <c r="AM311" s="11">
        <v>0.99829999999999997</v>
      </c>
      <c r="AN311" s="11">
        <v>0.99829999999999997</v>
      </c>
      <c r="AO311" s="11">
        <v>0.99829999999999997</v>
      </c>
      <c r="AP311" s="11">
        <v>0.99829999999999997</v>
      </c>
      <c r="AQ311" s="11">
        <v>0.99829999999999997</v>
      </c>
      <c r="AR311" s="11">
        <v>0.99829999999999997</v>
      </c>
      <c r="AS311" s="11">
        <v>0.99829999999999997</v>
      </c>
      <c r="AT311" s="11">
        <v>0.99829999999999997</v>
      </c>
      <c r="AU311" s="11">
        <v>0.99829999999999997</v>
      </c>
      <c r="AV311" s="11">
        <v>0.99829999999999997</v>
      </c>
      <c r="AW311" s="11">
        <v>0.99829999999999997</v>
      </c>
      <c r="AX311" s="11">
        <v>0.99829999999999997</v>
      </c>
      <c r="AY311" s="11">
        <v>0.99829999999999997</v>
      </c>
      <c r="AZ311" s="11">
        <v>0.99829999999999997</v>
      </c>
      <c r="BA311" s="11">
        <v>0.99829999999999997</v>
      </c>
      <c r="BB311" s="11">
        <v>0.99829999999999997</v>
      </c>
      <c r="BC311" s="11">
        <v>0.99829999999999997</v>
      </c>
      <c r="BD311" s="11">
        <v>0.99829999999999997</v>
      </c>
      <c r="BE311" s="11">
        <v>0.99829999999999997</v>
      </c>
      <c r="BF311" s="11">
        <v>0.99829999999999997</v>
      </c>
      <c r="BG311" s="11">
        <v>0.99829999999999997</v>
      </c>
      <c r="BH311" s="11">
        <v>0.99829999999999997</v>
      </c>
      <c r="BI311" s="11">
        <v>0.99829999999999997</v>
      </c>
      <c r="BJ311" s="11">
        <v>0.99829999999999997</v>
      </c>
      <c r="BK311" s="11">
        <v>0.99829999999999997</v>
      </c>
      <c r="BL311" s="11">
        <v>0.99829999999999997</v>
      </c>
      <c r="BM311" s="11">
        <v>0.99829999999999997</v>
      </c>
      <c r="BN311" s="11">
        <v>0.99829999999999997</v>
      </c>
      <c r="BO311" s="11">
        <v>0.99829999999999997</v>
      </c>
      <c r="BP311" s="11">
        <v>0.99829999999999997</v>
      </c>
      <c r="BQ311" s="11">
        <v>0.99829999999999997</v>
      </c>
      <c r="BR311" s="11">
        <v>0.99829999999999997</v>
      </c>
      <c r="BS311" s="11">
        <v>0.99829999999999997</v>
      </c>
      <c r="BT311" s="11">
        <v>0.99829999999999997</v>
      </c>
      <c r="BU311" s="11">
        <v>0.99829999999999997</v>
      </c>
      <c r="BV311" s="11">
        <v>0.99829999999999997</v>
      </c>
      <c r="BW311" s="11">
        <v>0.99829999999999997</v>
      </c>
      <c r="BX311" s="11">
        <v>0.99829999999999997</v>
      </c>
      <c r="BY311" s="11">
        <v>0.99829999999999997</v>
      </c>
      <c r="BZ311" s="11">
        <v>0.99829999999999997</v>
      </c>
      <c r="CA311" s="11">
        <v>0.99829999999999997</v>
      </c>
      <c r="CB311" s="11">
        <v>0.99829999999999997</v>
      </c>
      <c r="CC311" s="11">
        <v>0.99829999999999997</v>
      </c>
      <c r="CD311" s="11">
        <v>0.99829999999999997</v>
      </c>
      <c r="CE311" s="11">
        <v>0.99829999999999997</v>
      </c>
      <c r="CF311" s="11">
        <v>0.99829999999999997</v>
      </c>
      <c r="CG311" s="11">
        <v>0.99829999999999997</v>
      </c>
      <c r="CH311" s="11">
        <v>0.99829999999999997</v>
      </c>
      <c r="CI311" s="11">
        <v>0.99829999999999997</v>
      </c>
      <c r="CJ311" s="11">
        <v>0.99829999999999997</v>
      </c>
      <c r="CK311" s="11">
        <v>0.99829999999999997</v>
      </c>
      <c r="CL311" s="11">
        <v>0.99829999999999997</v>
      </c>
      <c r="CM311" s="11">
        <v>0.99829999999999997</v>
      </c>
      <c r="CN311" s="11">
        <v>0.99829999999999997</v>
      </c>
      <c r="CO311" s="11">
        <v>0.99829999999999997</v>
      </c>
      <c r="CP311" s="11">
        <v>0.99829999999999997</v>
      </c>
      <c r="CQ311" s="11">
        <v>0.99829999999999997</v>
      </c>
      <c r="CR311" s="11">
        <v>0.99829999999999997</v>
      </c>
      <c r="CS311" s="11">
        <v>0.99829999999999997</v>
      </c>
      <c r="CT311" s="11">
        <v>0.99829999999999997</v>
      </c>
      <c r="CU311" s="11">
        <v>0.99829999999999997</v>
      </c>
      <c r="CV311" s="11">
        <v>0.99829999999999997</v>
      </c>
      <c r="CW311" s="11">
        <v>0.99829999999999997</v>
      </c>
      <c r="CX311" s="11">
        <v>0.99829999999999997</v>
      </c>
      <c r="CY311" s="11">
        <v>0.99829999999999997</v>
      </c>
      <c r="CZ311" s="11">
        <v>0.99829999999999997</v>
      </c>
      <c r="DA311" s="11">
        <v>0.99829999999999997</v>
      </c>
      <c r="DB311" s="11">
        <v>0.99829999999999997</v>
      </c>
    </row>
    <row r="312" spans="1:106" x14ac:dyDescent="0.25">
      <c r="A312" s="102">
        <v>101</v>
      </c>
      <c r="B312" s="11">
        <v>1</v>
      </c>
      <c r="C312" s="11">
        <v>0.99960000000000004</v>
      </c>
      <c r="D312" s="11">
        <v>0.99950000000000006</v>
      </c>
      <c r="E312" s="11">
        <v>0.99939999999999996</v>
      </c>
      <c r="F312" s="11">
        <v>0.99929999999999997</v>
      </c>
      <c r="G312" s="11">
        <v>0.99929999999999997</v>
      </c>
      <c r="H312" s="11">
        <v>0.99919999999999998</v>
      </c>
      <c r="I312" s="11">
        <v>0.99919999999999998</v>
      </c>
      <c r="J312" s="11">
        <v>0.99909999999999999</v>
      </c>
      <c r="K312" s="11">
        <v>0.999</v>
      </c>
      <c r="L312" s="11">
        <v>0.99890000000000001</v>
      </c>
      <c r="M312" s="11">
        <v>0.99880000000000002</v>
      </c>
      <c r="N312" s="11">
        <v>0.99870000000000003</v>
      </c>
      <c r="O312" s="11">
        <v>0.99860000000000004</v>
      </c>
      <c r="P312" s="11">
        <v>0.99850000000000005</v>
      </c>
      <c r="Q312" s="11">
        <v>0.99839999999999995</v>
      </c>
      <c r="R312" s="11">
        <v>0.99839999999999995</v>
      </c>
      <c r="S312" s="11">
        <v>0.99839999999999995</v>
      </c>
      <c r="T312" s="11">
        <v>0.99839999999999995</v>
      </c>
      <c r="U312" s="11">
        <v>0.99839999999999995</v>
      </c>
      <c r="V312" s="11">
        <v>0.99839999999999995</v>
      </c>
      <c r="W312" s="11">
        <v>0.99839999999999995</v>
      </c>
      <c r="X312" s="11">
        <v>0.99839999999999995</v>
      </c>
      <c r="Y312" s="11">
        <v>0.99839999999999995</v>
      </c>
      <c r="Z312" s="11">
        <v>0.99839999999999995</v>
      </c>
      <c r="AA312" s="11">
        <v>0.99839999999999995</v>
      </c>
      <c r="AB312" s="11">
        <v>0.99839999999999995</v>
      </c>
      <c r="AC312" s="11">
        <v>0.99839999999999995</v>
      </c>
      <c r="AD312" s="11">
        <v>0.99839999999999995</v>
      </c>
      <c r="AE312" s="11">
        <v>0.99839999999999995</v>
      </c>
      <c r="AF312" s="11">
        <v>0.99839999999999995</v>
      </c>
      <c r="AG312" s="11">
        <v>0.99839999999999995</v>
      </c>
      <c r="AH312" s="11">
        <v>0.99839999999999995</v>
      </c>
      <c r="AI312" s="11">
        <v>0.99839999999999995</v>
      </c>
      <c r="AJ312" s="11">
        <v>0.99839999999999995</v>
      </c>
      <c r="AK312" s="11">
        <v>0.99839999999999995</v>
      </c>
      <c r="AL312" s="11">
        <v>0.99839999999999995</v>
      </c>
      <c r="AM312" s="11">
        <v>0.99839999999999995</v>
      </c>
      <c r="AN312" s="11">
        <v>0.99839999999999995</v>
      </c>
      <c r="AO312" s="11">
        <v>0.99839999999999995</v>
      </c>
      <c r="AP312" s="11">
        <v>0.99839999999999995</v>
      </c>
      <c r="AQ312" s="11">
        <v>0.99839999999999995</v>
      </c>
      <c r="AR312" s="11">
        <v>0.99839999999999995</v>
      </c>
      <c r="AS312" s="11">
        <v>0.99839999999999995</v>
      </c>
      <c r="AT312" s="11">
        <v>0.99839999999999995</v>
      </c>
      <c r="AU312" s="11">
        <v>0.99839999999999995</v>
      </c>
      <c r="AV312" s="11">
        <v>0.99839999999999995</v>
      </c>
      <c r="AW312" s="11">
        <v>0.99839999999999995</v>
      </c>
      <c r="AX312" s="11">
        <v>0.99839999999999995</v>
      </c>
      <c r="AY312" s="11">
        <v>0.99839999999999995</v>
      </c>
      <c r="AZ312" s="11">
        <v>0.99839999999999995</v>
      </c>
      <c r="BA312" s="11">
        <v>0.99839999999999995</v>
      </c>
      <c r="BB312" s="11">
        <v>0.99839999999999995</v>
      </c>
      <c r="BC312" s="11">
        <v>0.99839999999999995</v>
      </c>
      <c r="BD312" s="11">
        <v>0.99839999999999995</v>
      </c>
      <c r="BE312" s="11">
        <v>0.99839999999999995</v>
      </c>
      <c r="BF312" s="11">
        <v>0.99839999999999995</v>
      </c>
      <c r="BG312" s="11">
        <v>0.99839999999999995</v>
      </c>
      <c r="BH312" s="11">
        <v>0.99839999999999995</v>
      </c>
      <c r="BI312" s="11">
        <v>0.99839999999999995</v>
      </c>
      <c r="BJ312" s="11">
        <v>0.99839999999999995</v>
      </c>
      <c r="BK312" s="11">
        <v>0.99839999999999995</v>
      </c>
      <c r="BL312" s="11">
        <v>0.99839999999999995</v>
      </c>
      <c r="BM312" s="11">
        <v>0.99839999999999995</v>
      </c>
      <c r="BN312" s="11">
        <v>0.99839999999999995</v>
      </c>
      <c r="BO312" s="11">
        <v>0.99839999999999995</v>
      </c>
      <c r="BP312" s="11">
        <v>0.99839999999999995</v>
      </c>
      <c r="BQ312" s="11">
        <v>0.99839999999999995</v>
      </c>
      <c r="BR312" s="11">
        <v>0.99839999999999995</v>
      </c>
      <c r="BS312" s="11">
        <v>0.99839999999999995</v>
      </c>
      <c r="BT312" s="11">
        <v>0.99839999999999995</v>
      </c>
      <c r="BU312" s="11">
        <v>0.99839999999999995</v>
      </c>
      <c r="BV312" s="11">
        <v>0.99839999999999995</v>
      </c>
      <c r="BW312" s="11">
        <v>0.99839999999999995</v>
      </c>
      <c r="BX312" s="11">
        <v>0.99839999999999995</v>
      </c>
      <c r="BY312" s="11">
        <v>0.99839999999999995</v>
      </c>
      <c r="BZ312" s="11">
        <v>0.99839999999999995</v>
      </c>
      <c r="CA312" s="11">
        <v>0.99839999999999995</v>
      </c>
      <c r="CB312" s="11">
        <v>0.99839999999999995</v>
      </c>
      <c r="CC312" s="11">
        <v>0.99839999999999995</v>
      </c>
      <c r="CD312" s="11">
        <v>0.99839999999999995</v>
      </c>
      <c r="CE312" s="11">
        <v>0.99839999999999995</v>
      </c>
      <c r="CF312" s="11">
        <v>0.99839999999999995</v>
      </c>
      <c r="CG312" s="11">
        <v>0.99839999999999995</v>
      </c>
      <c r="CH312" s="11">
        <v>0.99839999999999995</v>
      </c>
      <c r="CI312" s="11">
        <v>0.99839999999999995</v>
      </c>
      <c r="CJ312" s="11">
        <v>0.99839999999999995</v>
      </c>
      <c r="CK312" s="11">
        <v>0.99839999999999995</v>
      </c>
      <c r="CL312" s="11">
        <v>0.99839999999999995</v>
      </c>
      <c r="CM312" s="11">
        <v>0.99839999999999995</v>
      </c>
      <c r="CN312" s="11">
        <v>0.99839999999999995</v>
      </c>
      <c r="CO312" s="11">
        <v>0.99839999999999995</v>
      </c>
      <c r="CP312" s="11">
        <v>0.99839999999999995</v>
      </c>
      <c r="CQ312" s="11">
        <v>0.99839999999999995</v>
      </c>
      <c r="CR312" s="11">
        <v>0.99839999999999995</v>
      </c>
      <c r="CS312" s="11">
        <v>0.99839999999999995</v>
      </c>
      <c r="CT312" s="11">
        <v>0.99839999999999995</v>
      </c>
      <c r="CU312" s="11">
        <v>0.99839999999999995</v>
      </c>
      <c r="CV312" s="11">
        <v>0.99839999999999995</v>
      </c>
      <c r="CW312" s="11">
        <v>0.99839999999999995</v>
      </c>
      <c r="CX312" s="11">
        <v>0.99839999999999995</v>
      </c>
      <c r="CY312" s="11">
        <v>0.99839999999999995</v>
      </c>
      <c r="CZ312" s="11">
        <v>0.99839999999999995</v>
      </c>
      <c r="DA312" s="11">
        <v>0.99839999999999995</v>
      </c>
      <c r="DB312" s="11">
        <v>0.99839999999999995</v>
      </c>
    </row>
    <row r="313" spans="1:106" x14ac:dyDescent="0.25">
      <c r="A313" s="102">
        <v>102</v>
      </c>
      <c r="B313" s="11">
        <v>1</v>
      </c>
      <c r="C313" s="11">
        <v>0.99960000000000004</v>
      </c>
      <c r="D313" s="11">
        <v>0.99950000000000006</v>
      </c>
      <c r="E313" s="11">
        <v>0.99939999999999996</v>
      </c>
      <c r="F313" s="11">
        <v>0.99939999999999996</v>
      </c>
      <c r="G313" s="11">
        <v>0.99929999999999997</v>
      </c>
      <c r="H313" s="11">
        <v>0.99929999999999997</v>
      </c>
      <c r="I313" s="11">
        <v>0.99919999999999998</v>
      </c>
      <c r="J313" s="11">
        <v>0.99919999999999998</v>
      </c>
      <c r="K313" s="11">
        <v>0.99909999999999999</v>
      </c>
      <c r="L313" s="11">
        <v>0.999</v>
      </c>
      <c r="M313" s="11">
        <v>0.99890000000000001</v>
      </c>
      <c r="N313" s="11">
        <v>0.99880000000000002</v>
      </c>
      <c r="O313" s="11">
        <v>0.99870000000000003</v>
      </c>
      <c r="P313" s="11">
        <v>0.99860000000000004</v>
      </c>
      <c r="Q313" s="11">
        <v>0.99850000000000005</v>
      </c>
      <c r="R313" s="11">
        <v>0.99850000000000005</v>
      </c>
      <c r="S313" s="11">
        <v>0.99850000000000005</v>
      </c>
      <c r="T313" s="11">
        <v>0.99850000000000005</v>
      </c>
      <c r="U313" s="11">
        <v>0.99850000000000005</v>
      </c>
      <c r="V313" s="11">
        <v>0.99850000000000005</v>
      </c>
      <c r="W313" s="11">
        <v>0.99850000000000005</v>
      </c>
      <c r="X313" s="11">
        <v>0.99850000000000005</v>
      </c>
      <c r="Y313" s="11">
        <v>0.99850000000000005</v>
      </c>
      <c r="Z313" s="11">
        <v>0.99850000000000005</v>
      </c>
      <c r="AA313" s="11">
        <v>0.99850000000000005</v>
      </c>
      <c r="AB313" s="11">
        <v>0.99850000000000005</v>
      </c>
      <c r="AC313" s="11">
        <v>0.99850000000000005</v>
      </c>
      <c r="AD313" s="11">
        <v>0.99850000000000005</v>
      </c>
      <c r="AE313" s="11">
        <v>0.99850000000000005</v>
      </c>
      <c r="AF313" s="11">
        <v>0.99850000000000005</v>
      </c>
      <c r="AG313" s="11">
        <v>0.99850000000000005</v>
      </c>
      <c r="AH313" s="11">
        <v>0.99850000000000005</v>
      </c>
      <c r="AI313" s="11">
        <v>0.99850000000000005</v>
      </c>
      <c r="AJ313" s="11">
        <v>0.99850000000000005</v>
      </c>
      <c r="AK313" s="11">
        <v>0.99850000000000005</v>
      </c>
      <c r="AL313" s="11">
        <v>0.99850000000000005</v>
      </c>
      <c r="AM313" s="11">
        <v>0.99850000000000005</v>
      </c>
      <c r="AN313" s="11">
        <v>0.99850000000000005</v>
      </c>
      <c r="AO313" s="11">
        <v>0.99850000000000005</v>
      </c>
      <c r="AP313" s="11">
        <v>0.99850000000000005</v>
      </c>
      <c r="AQ313" s="11">
        <v>0.99850000000000005</v>
      </c>
      <c r="AR313" s="11">
        <v>0.99850000000000005</v>
      </c>
      <c r="AS313" s="11">
        <v>0.99850000000000005</v>
      </c>
      <c r="AT313" s="11">
        <v>0.99850000000000005</v>
      </c>
      <c r="AU313" s="11">
        <v>0.99850000000000005</v>
      </c>
      <c r="AV313" s="11">
        <v>0.99850000000000005</v>
      </c>
      <c r="AW313" s="11">
        <v>0.99850000000000005</v>
      </c>
      <c r="AX313" s="11">
        <v>0.99850000000000005</v>
      </c>
      <c r="AY313" s="11">
        <v>0.99850000000000005</v>
      </c>
      <c r="AZ313" s="11">
        <v>0.99850000000000005</v>
      </c>
      <c r="BA313" s="11">
        <v>0.99850000000000005</v>
      </c>
      <c r="BB313" s="11">
        <v>0.99850000000000005</v>
      </c>
      <c r="BC313" s="11">
        <v>0.99850000000000005</v>
      </c>
      <c r="BD313" s="11">
        <v>0.99850000000000005</v>
      </c>
      <c r="BE313" s="11">
        <v>0.99850000000000005</v>
      </c>
      <c r="BF313" s="11">
        <v>0.99850000000000005</v>
      </c>
      <c r="BG313" s="11">
        <v>0.99850000000000005</v>
      </c>
      <c r="BH313" s="11">
        <v>0.99850000000000005</v>
      </c>
      <c r="BI313" s="11">
        <v>0.99850000000000005</v>
      </c>
      <c r="BJ313" s="11">
        <v>0.99850000000000005</v>
      </c>
      <c r="BK313" s="11">
        <v>0.99850000000000005</v>
      </c>
      <c r="BL313" s="11">
        <v>0.99850000000000005</v>
      </c>
      <c r="BM313" s="11">
        <v>0.99850000000000005</v>
      </c>
      <c r="BN313" s="11">
        <v>0.99850000000000005</v>
      </c>
      <c r="BO313" s="11">
        <v>0.99850000000000005</v>
      </c>
      <c r="BP313" s="11">
        <v>0.99850000000000005</v>
      </c>
      <c r="BQ313" s="11">
        <v>0.99850000000000005</v>
      </c>
      <c r="BR313" s="11">
        <v>0.99850000000000005</v>
      </c>
      <c r="BS313" s="11">
        <v>0.99850000000000005</v>
      </c>
      <c r="BT313" s="11">
        <v>0.99850000000000005</v>
      </c>
      <c r="BU313" s="11">
        <v>0.99850000000000005</v>
      </c>
      <c r="BV313" s="11">
        <v>0.99850000000000005</v>
      </c>
      <c r="BW313" s="11">
        <v>0.99850000000000005</v>
      </c>
      <c r="BX313" s="11">
        <v>0.99850000000000005</v>
      </c>
      <c r="BY313" s="11">
        <v>0.99850000000000005</v>
      </c>
      <c r="BZ313" s="11">
        <v>0.99850000000000005</v>
      </c>
      <c r="CA313" s="11">
        <v>0.99850000000000005</v>
      </c>
      <c r="CB313" s="11">
        <v>0.99850000000000005</v>
      </c>
      <c r="CC313" s="11">
        <v>0.99850000000000005</v>
      </c>
      <c r="CD313" s="11">
        <v>0.99850000000000005</v>
      </c>
      <c r="CE313" s="11">
        <v>0.99850000000000005</v>
      </c>
      <c r="CF313" s="11">
        <v>0.99850000000000005</v>
      </c>
      <c r="CG313" s="11">
        <v>0.99850000000000005</v>
      </c>
      <c r="CH313" s="11">
        <v>0.99850000000000005</v>
      </c>
      <c r="CI313" s="11">
        <v>0.99850000000000005</v>
      </c>
      <c r="CJ313" s="11">
        <v>0.99850000000000005</v>
      </c>
      <c r="CK313" s="11">
        <v>0.99850000000000005</v>
      </c>
      <c r="CL313" s="11">
        <v>0.99850000000000005</v>
      </c>
      <c r="CM313" s="11">
        <v>0.99850000000000005</v>
      </c>
      <c r="CN313" s="11">
        <v>0.99850000000000005</v>
      </c>
      <c r="CO313" s="11">
        <v>0.99850000000000005</v>
      </c>
      <c r="CP313" s="11">
        <v>0.99850000000000005</v>
      </c>
      <c r="CQ313" s="11">
        <v>0.99850000000000005</v>
      </c>
      <c r="CR313" s="11">
        <v>0.99850000000000005</v>
      </c>
      <c r="CS313" s="11">
        <v>0.99850000000000005</v>
      </c>
      <c r="CT313" s="11">
        <v>0.99850000000000005</v>
      </c>
      <c r="CU313" s="11">
        <v>0.99850000000000005</v>
      </c>
      <c r="CV313" s="11">
        <v>0.99850000000000005</v>
      </c>
      <c r="CW313" s="11">
        <v>0.99850000000000005</v>
      </c>
      <c r="CX313" s="11">
        <v>0.99850000000000005</v>
      </c>
      <c r="CY313" s="11">
        <v>0.99850000000000005</v>
      </c>
      <c r="CZ313" s="11">
        <v>0.99850000000000005</v>
      </c>
      <c r="DA313" s="11">
        <v>0.99850000000000005</v>
      </c>
      <c r="DB313" s="11">
        <v>0.99850000000000005</v>
      </c>
    </row>
    <row r="314" spans="1:106" x14ac:dyDescent="0.25">
      <c r="A314" s="102">
        <v>103</v>
      </c>
      <c r="B314" s="11">
        <v>1</v>
      </c>
      <c r="C314" s="11">
        <v>0.99960000000000004</v>
      </c>
      <c r="D314" s="11">
        <v>0.99950000000000006</v>
      </c>
      <c r="E314" s="11">
        <v>0.99950000000000006</v>
      </c>
      <c r="F314" s="11">
        <v>0.99939999999999996</v>
      </c>
      <c r="G314" s="11">
        <v>0.99939999999999996</v>
      </c>
      <c r="H314" s="11">
        <v>0.99939999999999996</v>
      </c>
      <c r="I314" s="11">
        <v>0.99929999999999997</v>
      </c>
      <c r="J314" s="11">
        <v>0.99919999999999998</v>
      </c>
      <c r="K314" s="11">
        <v>0.99919999999999998</v>
      </c>
      <c r="L314" s="11">
        <v>0.99909999999999999</v>
      </c>
      <c r="M314" s="11">
        <v>0.999</v>
      </c>
      <c r="N314" s="11">
        <v>0.99890000000000001</v>
      </c>
      <c r="O314" s="11">
        <v>0.99880000000000002</v>
      </c>
      <c r="P314" s="11">
        <v>0.99870000000000003</v>
      </c>
      <c r="Q314" s="11">
        <v>0.99870000000000003</v>
      </c>
      <c r="R314" s="11">
        <v>0.99870000000000003</v>
      </c>
      <c r="S314" s="11">
        <v>0.99870000000000003</v>
      </c>
      <c r="T314" s="11">
        <v>0.99870000000000003</v>
      </c>
      <c r="U314" s="11">
        <v>0.99870000000000003</v>
      </c>
      <c r="V314" s="11">
        <v>0.99870000000000003</v>
      </c>
      <c r="W314" s="11">
        <v>0.99870000000000003</v>
      </c>
      <c r="X314" s="11">
        <v>0.99870000000000003</v>
      </c>
      <c r="Y314" s="11">
        <v>0.99870000000000003</v>
      </c>
      <c r="Z314" s="11">
        <v>0.99870000000000003</v>
      </c>
      <c r="AA314" s="11">
        <v>0.99870000000000003</v>
      </c>
      <c r="AB314" s="11">
        <v>0.99870000000000003</v>
      </c>
      <c r="AC314" s="11">
        <v>0.99870000000000003</v>
      </c>
      <c r="AD314" s="11">
        <v>0.99870000000000003</v>
      </c>
      <c r="AE314" s="11">
        <v>0.99870000000000003</v>
      </c>
      <c r="AF314" s="11">
        <v>0.99870000000000003</v>
      </c>
      <c r="AG314" s="11">
        <v>0.99870000000000003</v>
      </c>
      <c r="AH314" s="11">
        <v>0.99870000000000003</v>
      </c>
      <c r="AI314" s="11">
        <v>0.99870000000000003</v>
      </c>
      <c r="AJ314" s="11">
        <v>0.99870000000000003</v>
      </c>
      <c r="AK314" s="11">
        <v>0.99870000000000003</v>
      </c>
      <c r="AL314" s="11">
        <v>0.99870000000000003</v>
      </c>
      <c r="AM314" s="11">
        <v>0.99870000000000003</v>
      </c>
      <c r="AN314" s="11">
        <v>0.99870000000000003</v>
      </c>
      <c r="AO314" s="11">
        <v>0.99870000000000003</v>
      </c>
      <c r="AP314" s="11">
        <v>0.99870000000000003</v>
      </c>
      <c r="AQ314" s="11">
        <v>0.99870000000000003</v>
      </c>
      <c r="AR314" s="11">
        <v>0.99870000000000003</v>
      </c>
      <c r="AS314" s="11">
        <v>0.99870000000000003</v>
      </c>
      <c r="AT314" s="11">
        <v>0.99870000000000003</v>
      </c>
      <c r="AU314" s="11">
        <v>0.99870000000000003</v>
      </c>
      <c r="AV314" s="11">
        <v>0.99870000000000003</v>
      </c>
      <c r="AW314" s="11">
        <v>0.99870000000000003</v>
      </c>
      <c r="AX314" s="11">
        <v>0.99870000000000003</v>
      </c>
      <c r="AY314" s="11">
        <v>0.99870000000000003</v>
      </c>
      <c r="AZ314" s="11">
        <v>0.99870000000000003</v>
      </c>
      <c r="BA314" s="11">
        <v>0.99870000000000003</v>
      </c>
      <c r="BB314" s="11">
        <v>0.99870000000000003</v>
      </c>
      <c r="BC314" s="11">
        <v>0.99870000000000003</v>
      </c>
      <c r="BD314" s="11">
        <v>0.99870000000000003</v>
      </c>
      <c r="BE314" s="11">
        <v>0.99870000000000003</v>
      </c>
      <c r="BF314" s="11">
        <v>0.99870000000000003</v>
      </c>
      <c r="BG314" s="11">
        <v>0.99870000000000003</v>
      </c>
      <c r="BH314" s="11">
        <v>0.99870000000000003</v>
      </c>
      <c r="BI314" s="11">
        <v>0.99870000000000003</v>
      </c>
      <c r="BJ314" s="11">
        <v>0.99870000000000003</v>
      </c>
      <c r="BK314" s="11">
        <v>0.99870000000000003</v>
      </c>
      <c r="BL314" s="11">
        <v>0.99870000000000003</v>
      </c>
      <c r="BM314" s="11">
        <v>0.99870000000000003</v>
      </c>
      <c r="BN314" s="11">
        <v>0.99870000000000003</v>
      </c>
      <c r="BO314" s="11">
        <v>0.99870000000000003</v>
      </c>
      <c r="BP314" s="11">
        <v>0.99870000000000003</v>
      </c>
      <c r="BQ314" s="11">
        <v>0.99870000000000003</v>
      </c>
      <c r="BR314" s="11">
        <v>0.99870000000000003</v>
      </c>
      <c r="BS314" s="11">
        <v>0.99870000000000003</v>
      </c>
      <c r="BT314" s="11">
        <v>0.99870000000000003</v>
      </c>
      <c r="BU314" s="11">
        <v>0.99870000000000003</v>
      </c>
      <c r="BV314" s="11">
        <v>0.99870000000000003</v>
      </c>
      <c r="BW314" s="11">
        <v>0.99870000000000003</v>
      </c>
      <c r="BX314" s="11">
        <v>0.99870000000000003</v>
      </c>
      <c r="BY314" s="11">
        <v>0.99870000000000003</v>
      </c>
      <c r="BZ314" s="11">
        <v>0.99870000000000003</v>
      </c>
      <c r="CA314" s="11">
        <v>0.99870000000000003</v>
      </c>
      <c r="CB314" s="11">
        <v>0.99870000000000003</v>
      </c>
      <c r="CC314" s="11">
        <v>0.99870000000000003</v>
      </c>
      <c r="CD314" s="11">
        <v>0.99870000000000003</v>
      </c>
      <c r="CE314" s="11">
        <v>0.99870000000000003</v>
      </c>
      <c r="CF314" s="11">
        <v>0.99870000000000003</v>
      </c>
      <c r="CG314" s="11">
        <v>0.99870000000000003</v>
      </c>
      <c r="CH314" s="11">
        <v>0.99870000000000003</v>
      </c>
      <c r="CI314" s="11">
        <v>0.99870000000000003</v>
      </c>
      <c r="CJ314" s="11">
        <v>0.99870000000000003</v>
      </c>
      <c r="CK314" s="11">
        <v>0.99870000000000003</v>
      </c>
      <c r="CL314" s="11">
        <v>0.99870000000000003</v>
      </c>
      <c r="CM314" s="11">
        <v>0.99870000000000003</v>
      </c>
      <c r="CN314" s="11">
        <v>0.99870000000000003</v>
      </c>
      <c r="CO314" s="11">
        <v>0.99870000000000003</v>
      </c>
      <c r="CP314" s="11">
        <v>0.99870000000000003</v>
      </c>
      <c r="CQ314" s="11">
        <v>0.99870000000000003</v>
      </c>
      <c r="CR314" s="11">
        <v>0.99870000000000003</v>
      </c>
      <c r="CS314" s="11">
        <v>0.99870000000000003</v>
      </c>
      <c r="CT314" s="11">
        <v>0.99870000000000003</v>
      </c>
      <c r="CU314" s="11">
        <v>0.99870000000000003</v>
      </c>
      <c r="CV314" s="11">
        <v>0.99870000000000003</v>
      </c>
      <c r="CW314" s="11">
        <v>0.99870000000000003</v>
      </c>
      <c r="CX314" s="11">
        <v>0.99870000000000003</v>
      </c>
      <c r="CY314" s="11">
        <v>0.99870000000000003</v>
      </c>
      <c r="CZ314" s="11">
        <v>0.99870000000000003</v>
      </c>
      <c r="DA314" s="11">
        <v>0.99870000000000003</v>
      </c>
      <c r="DB314" s="11">
        <v>0.99870000000000003</v>
      </c>
    </row>
    <row r="315" spans="1:106" x14ac:dyDescent="0.25">
      <c r="A315" s="102">
        <v>104</v>
      </c>
      <c r="B315" s="11">
        <v>1</v>
      </c>
      <c r="C315" s="11">
        <v>0.99960000000000004</v>
      </c>
      <c r="D315" s="11">
        <v>0.99950000000000006</v>
      </c>
      <c r="E315" s="11">
        <v>0.99950000000000006</v>
      </c>
      <c r="F315" s="11">
        <v>0.99950000000000006</v>
      </c>
      <c r="G315" s="11">
        <v>0.99950000000000006</v>
      </c>
      <c r="H315" s="11">
        <v>0.99939999999999996</v>
      </c>
      <c r="I315" s="11">
        <v>0.99939999999999996</v>
      </c>
      <c r="J315" s="11">
        <v>0.99929999999999997</v>
      </c>
      <c r="K315" s="11">
        <v>0.99929999999999997</v>
      </c>
      <c r="L315" s="11">
        <v>0.99919999999999998</v>
      </c>
      <c r="M315" s="11">
        <v>0.99909999999999999</v>
      </c>
      <c r="N315" s="11">
        <v>0.999</v>
      </c>
      <c r="O315" s="11">
        <v>0.99890000000000001</v>
      </c>
      <c r="P315" s="11">
        <v>0.99880000000000002</v>
      </c>
      <c r="Q315" s="11">
        <v>0.99880000000000002</v>
      </c>
      <c r="R315" s="11">
        <v>0.99880000000000002</v>
      </c>
      <c r="S315" s="11">
        <v>0.99880000000000002</v>
      </c>
      <c r="T315" s="11">
        <v>0.99880000000000002</v>
      </c>
      <c r="U315" s="11">
        <v>0.99880000000000002</v>
      </c>
      <c r="V315" s="11">
        <v>0.99880000000000002</v>
      </c>
      <c r="W315" s="11">
        <v>0.99880000000000002</v>
      </c>
      <c r="X315" s="11">
        <v>0.99880000000000002</v>
      </c>
      <c r="Y315" s="11">
        <v>0.99880000000000002</v>
      </c>
      <c r="Z315" s="11">
        <v>0.99880000000000002</v>
      </c>
      <c r="AA315" s="11">
        <v>0.99880000000000002</v>
      </c>
      <c r="AB315" s="11">
        <v>0.99880000000000002</v>
      </c>
      <c r="AC315" s="11">
        <v>0.99880000000000002</v>
      </c>
      <c r="AD315" s="11">
        <v>0.99880000000000002</v>
      </c>
      <c r="AE315" s="11">
        <v>0.99880000000000002</v>
      </c>
      <c r="AF315" s="11">
        <v>0.99880000000000002</v>
      </c>
      <c r="AG315" s="11">
        <v>0.99880000000000002</v>
      </c>
      <c r="AH315" s="11">
        <v>0.99880000000000002</v>
      </c>
      <c r="AI315" s="11">
        <v>0.99880000000000002</v>
      </c>
      <c r="AJ315" s="11">
        <v>0.99880000000000002</v>
      </c>
      <c r="AK315" s="11">
        <v>0.99880000000000002</v>
      </c>
      <c r="AL315" s="11">
        <v>0.99880000000000002</v>
      </c>
      <c r="AM315" s="11">
        <v>0.99880000000000002</v>
      </c>
      <c r="AN315" s="11">
        <v>0.99880000000000002</v>
      </c>
      <c r="AO315" s="11">
        <v>0.99880000000000002</v>
      </c>
      <c r="AP315" s="11">
        <v>0.99880000000000002</v>
      </c>
      <c r="AQ315" s="11">
        <v>0.99880000000000002</v>
      </c>
      <c r="AR315" s="11">
        <v>0.99880000000000002</v>
      </c>
      <c r="AS315" s="11">
        <v>0.99880000000000002</v>
      </c>
      <c r="AT315" s="11">
        <v>0.99880000000000002</v>
      </c>
      <c r="AU315" s="11">
        <v>0.99880000000000002</v>
      </c>
      <c r="AV315" s="11">
        <v>0.99880000000000002</v>
      </c>
      <c r="AW315" s="11">
        <v>0.99880000000000002</v>
      </c>
      <c r="AX315" s="11">
        <v>0.99880000000000002</v>
      </c>
      <c r="AY315" s="11">
        <v>0.99880000000000002</v>
      </c>
      <c r="AZ315" s="11">
        <v>0.99880000000000002</v>
      </c>
      <c r="BA315" s="11">
        <v>0.99880000000000002</v>
      </c>
      <c r="BB315" s="11">
        <v>0.99880000000000002</v>
      </c>
      <c r="BC315" s="11">
        <v>0.99880000000000002</v>
      </c>
      <c r="BD315" s="11">
        <v>0.99880000000000002</v>
      </c>
      <c r="BE315" s="11">
        <v>0.99880000000000002</v>
      </c>
      <c r="BF315" s="11">
        <v>0.99880000000000002</v>
      </c>
      <c r="BG315" s="11">
        <v>0.99880000000000002</v>
      </c>
      <c r="BH315" s="11">
        <v>0.99880000000000002</v>
      </c>
      <c r="BI315" s="11">
        <v>0.99880000000000002</v>
      </c>
      <c r="BJ315" s="11">
        <v>0.99880000000000002</v>
      </c>
      <c r="BK315" s="11">
        <v>0.99880000000000002</v>
      </c>
      <c r="BL315" s="11">
        <v>0.99880000000000002</v>
      </c>
      <c r="BM315" s="11">
        <v>0.99880000000000002</v>
      </c>
      <c r="BN315" s="11">
        <v>0.99880000000000002</v>
      </c>
      <c r="BO315" s="11">
        <v>0.99880000000000002</v>
      </c>
      <c r="BP315" s="11">
        <v>0.99880000000000002</v>
      </c>
      <c r="BQ315" s="11">
        <v>0.99880000000000002</v>
      </c>
      <c r="BR315" s="11">
        <v>0.99880000000000002</v>
      </c>
      <c r="BS315" s="11">
        <v>0.99880000000000002</v>
      </c>
      <c r="BT315" s="11">
        <v>0.99880000000000002</v>
      </c>
      <c r="BU315" s="11">
        <v>0.99880000000000002</v>
      </c>
      <c r="BV315" s="11">
        <v>0.99880000000000002</v>
      </c>
      <c r="BW315" s="11">
        <v>0.99880000000000002</v>
      </c>
      <c r="BX315" s="11">
        <v>0.99880000000000002</v>
      </c>
      <c r="BY315" s="11">
        <v>0.99880000000000002</v>
      </c>
      <c r="BZ315" s="11">
        <v>0.99880000000000002</v>
      </c>
      <c r="CA315" s="11">
        <v>0.99880000000000002</v>
      </c>
      <c r="CB315" s="11">
        <v>0.99880000000000002</v>
      </c>
      <c r="CC315" s="11">
        <v>0.99880000000000002</v>
      </c>
      <c r="CD315" s="11">
        <v>0.99880000000000002</v>
      </c>
      <c r="CE315" s="11">
        <v>0.99880000000000002</v>
      </c>
      <c r="CF315" s="11">
        <v>0.99880000000000002</v>
      </c>
      <c r="CG315" s="11">
        <v>0.99880000000000002</v>
      </c>
      <c r="CH315" s="11">
        <v>0.99880000000000002</v>
      </c>
      <c r="CI315" s="11">
        <v>0.99880000000000002</v>
      </c>
      <c r="CJ315" s="11">
        <v>0.99880000000000002</v>
      </c>
      <c r="CK315" s="11">
        <v>0.99880000000000002</v>
      </c>
      <c r="CL315" s="11">
        <v>0.99880000000000002</v>
      </c>
      <c r="CM315" s="11">
        <v>0.99880000000000002</v>
      </c>
      <c r="CN315" s="11">
        <v>0.99880000000000002</v>
      </c>
      <c r="CO315" s="11">
        <v>0.99880000000000002</v>
      </c>
      <c r="CP315" s="11">
        <v>0.99880000000000002</v>
      </c>
      <c r="CQ315" s="11">
        <v>0.99880000000000002</v>
      </c>
      <c r="CR315" s="11">
        <v>0.99880000000000002</v>
      </c>
      <c r="CS315" s="11">
        <v>0.99880000000000002</v>
      </c>
      <c r="CT315" s="11">
        <v>0.99880000000000002</v>
      </c>
      <c r="CU315" s="11">
        <v>0.99880000000000002</v>
      </c>
      <c r="CV315" s="11">
        <v>0.99880000000000002</v>
      </c>
      <c r="CW315" s="11">
        <v>0.99880000000000002</v>
      </c>
      <c r="CX315" s="11">
        <v>0.99880000000000002</v>
      </c>
      <c r="CY315" s="11">
        <v>0.99880000000000002</v>
      </c>
      <c r="CZ315" s="11">
        <v>0.99880000000000002</v>
      </c>
      <c r="DA315" s="11">
        <v>0.99880000000000002</v>
      </c>
      <c r="DB315" s="11">
        <v>0.99880000000000002</v>
      </c>
    </row>
    <row r="316" spans="1:106" x14ac:dyDescent="0.25">
      <c r="A316" s="102">
        <v>105</v>
      </c>
      <c r="B316" s="11">
        <v>1</v>
      </c>
      <c r="C316" s="11">
        <v>0.99960000000000004</v>
      </c>
      <c r="D316" s="11">
        <v>0.99950000000000006</v>
      </c>
      <c r="E316" s="11">
        <v>0.99950000000000006</v>
      </c>
      <c r="F316" s="11">
        <v>0.99950000000000006</v>
      </c>
      <c r="G316" s="11">
        <v>0.99950000000000006</v>
      </c>
      <c r="H316" s="11">
        <v>0.99950000000000006</v>
      </c>
      <c r="I316" s="11">
        <v>0.99950000000000006</v>
      </c>
      <c r="J316" s="11">
        <v>0.99939999999999996</v>
      </c>
      <c r="K316" s="11">
        <v>0.99929999999999997</v>
      </c>
      <c r="L316" s="11">
        <v>0.99929999999999997</v>
      </c>
      <c r="M316" s="11">
        <v>0.99919999999999998</v>
      </c>
      <c r="N316" s="11">
        <v>0.99909999999999999</v>
      </c>
      <c r="O316" s="11">
        <v>0.999</v>
      </c>
      <c r="P316" s="11">
        <v>0.99890000000000001</v>
      </c>
      <c r="Q316" s="11">
        <v>0.99890000000000001</v>
      </c>
      <c r="R316" s="11">
        <v>0.99890000000000001</v>
      </c>
      <c r="S316" s="11">
        <v>0.99890000000000001</v>
      </c>
      <c r="T316" s="11">
        <v>0.99890000000000001</v>
      </c>
      <c r="U316" s="11">
        <v>0.99890000000000001</v>
      </c>
      <c r="V316" s="11">
        <v>0.99890000000000001</v>
      </c>
      <c r="W316" s="11">
        <v>0.99890000000000001</v>
      </c>
      <c r="X316" s="11">
        <v>0.99890000000000001</v>
      </c>
      <c r="Y316" s="11">
        <v>0.99890000000000001</v>
      </c>
      <c r="Z316" s="11">
        <v>0.99890000000000001</v>
      </c>
      <c r="AA316" s="11">
        <v>0.99890000000000001</v>
      </c>
      <c r="AB316" s="11">
        <v>0.99890000000000001</v>
      </c>
      <c r="AC316" s="11">
        <v>0.99890000000000001</v>
      </c>
      <c r="AD316" s="11">
        <v>0.99890000000000001</v>
      </c>
      <c r="AE316" s="11">
        <v>0.99890000000000001</v>
      </c>
      <c r="AF316" s="11">
        <v>0.99890000000000001</v>
      </c>
      <c r="AG316" s="11">
        <v>0.99890000000000001</v>
      </c>
      <c r="AH316" s="11">
        <v>0.99890000000000001</v>
      </c>
      <c r="AI316" s="11">
        <v>0.99890000000000001</v>
      </c>
      <c r="AJ316" s="11">
        <v>0.99890000000000001</v>
      </c>
      <c r="AK316" s="11">
        <v>0.99890000000000001</v>
      </c>
      <c r="AL316" s="11">
        <v>0.99890000000000001</v>
      </c>
      <c r="AM316" s="11">
        <v>0.99890000000000001</v>
      </c>
      <c r="AN316" s="11">
        <v>0.99890000000000001</v>
      </c>
      <c r="AO316" s="11">
        <v>0.99890000000000001</v>
      </c>
      <c r="AP316" s="11">
        <v>0.99890000000000001</v>
      </c>
      <c r="AQ316" s="11">
        <v>0.99890000000000001</v>
      </c>
      <c r="AR316" s="11">
        <v>0.99890000000000001</v>
      </c>
      <c r="AS316" s="11">
        <v>0.99890000000000001</v>
      </c>
      <c r="AT316" s="11">
        <v>0.99890000000000001</v>
      </c>
      <c r="AU316" s="11">
        <v>0.99890000000000001</v>
      </c>
      <c r="AV316" s="11">
        <v>0.99890000000000001</v>
      </c>
      <c r="AW316" s="11">
        <v>0.99890000000000001</v>
      </c>
      <c r="AX316" s="11">
        <v>0.99890000000000001</v>
      </c>
      <c r="AY316" s="11">
        <v>0.99890000000000001</v>
      </c>
      <c r="AZ316" s="11">
        <v>0.99890000000000001</v>
      </c>
      <c r="BA316" s="11">
        <v>0.99890000000000001</v>
      </c>
      <c r="BB316" s="11">
        <v>0.99890000000000001</v>
      </c>
      <c r="BC316" s="11">
        <v>0.99890000000000001</v>
      </c>
      <c r="BD316" s="11">
        <v>0.99890000000000001</v>
      </c>
      <c r="BE316" s="11">
        <v>0.99890000000000001</v>
      </c>
      <c r="BF316" s="11">
        <v>0.99890000000000001</v>
      </c>
      <c r="BG316" s="11">
        <v>0.99890000000000001</v>
      </c>
      <c r="BH316" s="11">
        <v>0.99890000000000001</v>
      </c>
      <c r="BI316" s="11">
        <v>0.99890000000000001</v>
      </c>
      <c r="BJ316" s="11">
        <v>0.99890000000000001</v>
      </c>
      <c r="BK316" s="11">
        <v>0.99890000000000001</v>
      </c>
      <c r="BL316" s="11">
        <v>0.99890000000000001</v>
      </c>
      <c r="BM316" s="11">
        <v>0.99890000000000001</v>
      </c>
      <c r="BN316" s="11">
        <v>0.99890000000000001</v>
      </c>
      <c r="BO316" s="11">
        <v>0.99890000000000001</v>
      </c>
      <c r="BP316" s="11">
        <v>0.99890000000000001</v>
      </c>
      <c r="BQ316" s="11">
        <v>0.99890000000000001</v>
      </c>
      <c r="BR316" s="11">
        <v>0.99890000000000001</v>
      </c>
      <c r="BS316" s="11">
        <v>0.99890000000000001</v>
      </c>
      <c r="BT316" s="11">
        <v>0.99890000000000001</v>
      </c>
      <c r="BU316" s="11">
        <v>0.99890000000000001</v>
      </c>
      <c r="BV316" s="11">
        <v>0.99890000000000001</v>
      </c>
      <c r="BW316" s="11">
        <v>0.99890000000000001</v>
      </c>
      <c r="BX316" s="11">
        <v>0.99890000000000001</v>
      </c>
      <c r="BY316" s="11">
        <v>0.99890000000000001</v>
      </c>
      <c r="BZ316" s="11">
        <v>0.99890000000000001</v>
      </c>
      <c r="CA316" s="11">
        <v>0.99890000000000001</v>
      </c>
      <c r="CB316" s="11">
        <v>0.99890000000000001</v>
      </c>
      <c r="CC316" s="11">
        <v>0.99890000000000001</v>
      </c>
      <c r="CD316" s="11">
        <v>0.99890000000000001</v>
      </c>
      <c r="CE316" s="11">
        <v>0.99890000000000001</v>
      </c>
      <c r="CF316" s="11">
        <v>0.99890000000000001</v>
      </c>
      <c r="CG316" s="11">
        <v>0.99890000000000001</v>
      </c>
      <c r="CH316" s="11">
        <v>0.99890000000000001</v>
      </c>
      <c r="CI316" s="11">
        <v>0.99890000000000001</v>
      </c>
      <c r="CJ316" s="11">
        <v>0.99890000000000001</v>
      </c>
      <c r="CK316" s="11">
        <v>0.99890000000000001</v>
      </c>
      <c r="CL316" s="11">
        <v>0.99890000000000001</v>
      </c>
      <c r="CM316" s="11">
        <v>0.99890000000000001</v>
      </c>
      <c r="CN316" s="11">
        <v>0.99890000000000001</v>
      </c>
      <c r="CO316" s="11">
        <v>0.99890000000000001</v>
      </c>
      <c r="CP316" s="11">
        <v>0.99890000000000001</v>
      </c>
      <c r="CQ316" s="11">
        <v>0.99890000000000001</v>
      </c>
      <c r="CR316" s="11">
        <v>0.99890000000000001</v>
      </c>
      <c r="CS316" s="11">
        <v>0.99890000000000001</v>
      </c>
      <c r="CT316" s="11">
        <v>0.99890000000000001</v>
      </c>
      <c r="CU316" s="11">
        <v>0.99890000000000001</v>
      </c>
      <c r="CV316" s="11">
        <v>0.99890000000000001</v>
      </c>
      <c r="CW316" s="11">
        <v>0.99890000000000001</v>
      </c>
      <c r="CX316" s="11">
        <v>0.99890000000000001</v>
      </c>
      <c r="CY316" s="11">
        <v>0.99890000000000001</v>
      </c>
      <c r="CZ316" s="11">
        <v>0.99890000000000001</v>
      </c>
      <c r="DA316" s="11">
        <v>0.99890000000000001</v>
      </c>
      <c r="DB316" s="11">
        <v>0.99890000000000001</v>
      </c>
    </row>
    <row r="317" spans="1:106" x14ac:dyDescent="0.25">
      <c r="A317" s="102">
        <v>106</v>
      </c>
      <c r="B317" s="11">
        <v>1</v>
      </c>
      <c r="C317" s="11">
        <v>0.99960000000000004</v>
      </c>
      <c r="D317" s="11">
        <v>0.99960000000000004</v>
      </c>
      <c r="E317" s="11">
        <v>0.99950000000000006</v>
      </c>
      <c r="F317" s="11">
        <v>0.99950000000000006</v>
      </c>
      <c r="G317" s="11">
        <v>0.99950000000000006</v>
      </c>
      <c r="H317" s="11">
        <v>0.99960000000000004</v>
      </c>
      <c r="I317" s="11">
        <v>0.99950000000000006</v>
      </c>
      <c r="J317" s="11">
        <v>0.99950000000000006</v>
      </c>
      <c r="K317" s="11">
        <v>0.99939999999999996</v>
      </c>
      <c r="L317" s="11">
        <v>0.99939999999999996</v>
      </c>
      <c r="M317" s="11">
        <v>0.99929999999999997</v>
      </c>
      <c r="N317" s="11">
        <v>0.99919999999999998</v>
      </c>
      <c r="O317" s="11">
        <v>0.99909999999999999</v>
      </c>
      <c r="P317" s="11">
        <v>0.99909999999999999</v>
      </c>
      <c r="Q317" s="11">
        <v>0.999</v>
      </c>
      <c r="R317" s="11">
        <v>0.999</v>
      </c>
      <c r="S317" s="11">
        <v>0.999</v>
      </c>
      <c r="T317" s="11">
        <v>0.999</v>
      </c>
      <c r="U317" s="11">
        <v>0.999</v>
      </c>
      <c r="V317" s="11">
        <v>0.999</v>
      </c>
      <c r="W317" s="11">
        <v>0.999</v>
      </c>
      <c r="X317" s="11">
        <v>0.999</v>
      </c>
      <c r="Y317" s="11">
        <v>0.999</v>
      </c>
      <c r="Z317" s="11">
        <v>0.999</v>
      </c>
      <c r="AA317" s="11">
        <v>0.999</v>
      </c>
      <c r="AB317" s="11">
        <v>0.999</v>
      </c>
      <c r="AC317" s="11">
        <v>0.999</v>
      </c>
      <c r="AD317" s="11">
        <v>0.999</v>
      </c>
      <c r="AE317" s="11">
        <v>0.999</v>
      </c>
      <c r="AF317" s="11">
        <v>0.999</v>
      </c>
      <c r="AG317" s="11">
        <v>0.999</v>
      </c>
      <c r="AH317" s="11">
        <v>0.999</v>
      </c>
      <c r="AI317" s="11">
        <v>0.999</v>
      </c>
      <c r="AJ317" s="11">
        <v>0.999</v>
      </c>
      <c r="AK317" s="11">
        <v>0.999</v>
      </c>
      <c r="AL317" s="11">
        <v>0.999</v>
      </c>
      <c r="AM317" s="11">
        <v>0.999</v>
      </c>
      <c r="AN317" s="11">
        <v>0.999</v>
      </c>
      <c r="AO317" s="11">
        <v>0.999</v>
      </c>
      <c r="AP317" s="11">
        <v>0.999</v>
      </c>
      <c r="AQ317" s="11">
        <v>0.999</v>
      </c>
      <c r="AR317" s="11">
        <v>0.999</v>
      </c>
      <c r="AS317" s="11">
        <v>0.999</v>
      </c>
      <c r="AT317" s="11">
        <v>0.999</v>
      </c>
      <c r="AU317" s="11">
        <v>0.999</v>
      </c>
      <c r="AV317" s="11">
        <v>0.999</v>
      </c>
      <c r="AW317" s="11">
        <v>0.999</v>
      </c>
      <c r="AX317" s="11">
        <v>0.999</v>
      </c>
      <c r="AY317" s="11">
        <v>0.999</v>
      </c>
      <c r="AZ317" s="11">
        <v>0.999</v>
      </c>
      <c r="BA317" s="11">
        <v>0.999</v>
      </c>
      <c r="BB317" s="11">
        <v>0.999</v>
      </c>
      <c r="BC317" s="11">
        <v>0.999</v>
      </c>
      <c r="BD317" s="11">
        <v>0.999</v>
      </c>
      <c r="BE317" s="11">
        <v>0.999</v>
      </c>
      <c r="BF317" s="11">
        <v>0.999</v>
      </c>
      <c r="BG317" s="11">
        <v>0.999</v>
      </c>
      <c r="BH317" s="11">
        <v>0.999</v>
      </c>
      <c r="BI317" s="11">
        <v>0.999</v>
      </c>
      <c r="BJ317" s="11">
        <v>0.999</v>
      </c>
      <c r="BK317" s="11">
        <v>0.999</v>
      </c>
      <c r="BL317" s="11">
        <v>0.999</v>
      </c>
      <c r="BM317" s="11">
        <v>0.999</v>
      </c>
      <c r="BN317" s="11">
        <v>0.999</v>
      </c>
      <c r="BO317" s="11">
        <v>0.999</v>
      </c>
      <c r="BP317" s="11">
        <v>0.999</v>
      </c>
      <c r="BQ317" s="11">
        <v>0.999</v>
      </c>
      <c r="BR317" s="11">
        <v>0.999</v>
      </c>
      <c r="BS317" s="11">
        <v>0.999</v>
      </c>
      <c r="BT317" s="11">
        <v>0.999</v>
      </c>
      <c r="BU317" s="11">
        <v>0.999</v>
      </c>
      <c r="BV317" s="11">
        <v>0.999</v>
      </c>
      <c r="BW317" s="11">
        <v>0.999</v>
      </c>
      <c r="BX317" s="11">
        <v>0.999</v>
      </c>
      <c r="BY317" s="11">
        <v>0.999</v>
      </c>
      <c r="BZ317" s="11">
        <v>0.999</v>
      </c>
      <c r="CA317" s="11">
        <v>0.999</v>
      </c>
      <c r="CB317" s="11">
        <v>0.999</v>
      </c>
      <c r="CC317" s="11">
        <v>0.999</v>
      </c>
      <c r="CD317" s="11">
        <v>0.999</v>
      </c>
      <c r="CE317" s="11">
        <v>0.999</v>
      </c>
      <c r="CF317" s="11">
        <v>0.999</v>
      </c>
      <c r="CG317" s="11">
        <v>0.999</v>
      </c>
      <c r="CH317" s="11">
        <v>0.999</v>
      </c>
      <c r="CI317" s="11">
        <v>0.999</v>
      </c>
      <c r="CJ317" s="11">
        <v>0.999</v>
      </c>
      <c r="CK317" s="11">
        <v>0.999</v>
      </c>
      <c r="CL317" s="11">
        <v>0.999</v>
      </c>
      <c r="CM317" s="11">
        <v>0.999</v>
      </c>
      <c r="CN317" s="11">
        <v>0.999</v>
      </c>
      <c r="CO317" s="11">
        <v>0.999</v>
      </c>
      <c r="CP317" s="11">
        <v>0.999</v>
      </c>
      <c r="CQ317" s="11">
        <v>0.999</v>
      </c>
      <c r="CR317" s="11">
        <v>0.999</v>
      </c>
      <c r="CS317" s="11">
        <v>0.999</v>
      </c>
      <c r="CT317" s="11">
        <v>0.999</v>
      </c>
      <c r="CU317" s="11">
        <v>0.999</v>
      </c>
      <c r="CV317" s="11">
        <v>0.999</v>
      </c>
      <c r="CW317" s="11">
        <v>0.999</v>
      </c>
      <c r="CX317" s="11">
        <v>0.999</v>
      </c>
      <c r="CY317" s="11">
        <v>0.999</v>
      </c>
      <c r="CZ317" s="11">
        <v>0.999</v>
      </c>
      <c r="DA317" s="11">
        <v>0.999</v>
      </c>
      <c r="DB317" s="11">
        <v>0.999</v>
      </c>
    </row>
    <row r="318" spans="1:106" x14ac:dyDescent="0.25">
      <c r="A318" s="102">
        <v>107</v>
      </c>
      <c r="B318" s="11">
        <v>1</v>
      </c>
      <c r="C318" s="11">
        <v>0.99960000000000004</v>
      </c>
      <c r="D318" s="11">
        <v>0.99960000000000004</v>
      </c>
      <c r="E318" s="11">
        <v>0.99960000000000004</v>
      </c>
      <c r="F318" s="11">
        <v>0.99960000000000004</v>
      </c>
      <c r="G318" s="11">
        <v>0.99960000000000004</v>
      </c>
      <c r="H318" s="11">
        <v>0.99960000000000004</v>
      </c>
      <c r="I318" s="11">
        <v>0.99960000000000004</v>
      </c>
      <c r="J318" s="11">
        <v>0.99960000000000004</v>
      </c>
      <c r="K318" s="11">
        <v>0.99950000000000006</v>
      </c>
      <c r="L318" s="11">
        <v>0.99950000000000006</v>
      </c>
      <c r="M318" s="11">
        <v>0.99939999999999996</v>
      </c>
      <c r="N318" s="11">
        <v>0.99929999999999997</v>
      </c>
      <c r="O318" s="11">
        <v>0.99919999999999998</v>
      </c>
      <c r="P318" s="11">
        <v>0.99919999999999998</v>
      </c>
      <c r="Q318" s="11">
        <v>0.99909999999999999</v>
      </c>
      <c r="R318" s="11">
        <v>0.99909999999999999</v>
      </c>
      <c r="S318" s="11">
        <v>0.99909999999999999</v>
      </c>
      <c r="T318" s="11">
        <v>0.99909999999999999</v>
      </c>
      <c r="U318" s="11">
        <v>0.99909999999999999</v>
      </c>
      <c r="V318" s="11">
        <v>0.99909999999999999</v>
      </c>
      <c r="W318" s="11">
        <v>0.99909999999999999</v>
      </c>
      <c r="X318" s="11">
        <v>0.99909999999999999</v>
      </c>
      <c r="Y318" s="11">
        <v>0.99909999999999999</v>
      </c>
      <c r="Z318" s="11">
        <v>0.99909999999999999</v>
      </c>
      <c r="AA318" s="11">
        <v>0.99909999999999999</v>
      </c>
      <c r="AB318" s="11">
        <v>0.99909999999999999</v>
      </c>
      <c r="AC318" s="11">
        <v>0.99909999999999999</v>
      </c>
      <c r="AD318" s="11">
        <v>0.99909999999999999</v>
      </c>
      <c r="AE318" s="11">
        <v>0.99909999999999999</v>
      </c>
      <c r="AF318" s="11">
        <v>0.99909999999999999</v>
      </c>
      <c r="AG318" s="11">
        <v>0.99909999999999999</v>
      </c>
      <c r="AH318" s="11">
        <v>0.99909999999999999</v>
      </c>
      <c r="AI318" s="11">
        <v>0.99909999999999999</v>
      </c>
      <c r="AJ318" s="11">
        <v>0.99909999999999999</v>
      </c>
      <c r="AK318" s="11">
        <v>0.99909999999999999</v>
      </c>
      <c r="AL318" s="11">
        <v>0.99909999999999999</v>
      </c>
      <c r="AM318" s="11">
        <v>0.99909999999999999</v>
      </c>
      <c r="AN318" s="11">
        <v>0.99909999999999999</v>
      </c>
      <c r="AO318" s="11">
        <v>0.99909999999999999</v>
      </c>
      <c r="AP318" s="11">
        <v>0.99909999999999999</v>
      </c>
      <c r="AQ318" s="11">
        <v>0.99909999999999999</v>
      </c>
      <c r="AR318" s="11">
        <v>0.99909999999999999</v>
      </c>
      <c r="AS318" s="11">
        <v>0.99909999999999999</v>
      </c>
      <c r="AT318" s="11">
        <v>0.99909999999999999</v>
      </c>
      <c r="AU318" s="11">
        <v>0.99909999999999999</v>
      </c>
      <c r="AV318" s="11">
        <v>0.99909999999999999</v>
      </c>
      <c r="AW318" s="11">
        <v>0.99909999999999999</v>
      </c>
      <c r="AX318" s="11">
        <v>0.99909999999999999</v>
      </c>
      <c r="AY318" s="11">
        <v>0.99909999999999999</v>
      </c>
      <c r="AZ318" s="11">
        <v>0.99909999999999999</v>
      </c>
      <c r="BA318" s="11">
        <v>0.99909999999999999</v>
      </c>
      <c r="BB318" s="11">
        <v>0.99909999999999999</v>
      </c>
      <c r="BC318" s="11">
        <v>0.99909999999999999</v>
      </c>
      <c r="BD318" s="11">
        <v>0.99909999999999999</v>
      </c>
      <c r="BE318" s="11">
        <v>0.99909999999999999</v>
      </c>
      <c r="BF318" s="11">
        <v>0.99909999999999999</v>
      </c>
      <c r="BG318" s="11">
        <v>0.99909999999999999</v>
      </c>
      <c r="BH318" s="11">
        <v>0.99909999999999999</v>
      </c>
      <c r="BI318" s="11">
        <v>0.99909999999999999</v>
      </c>
      <c r="BJ318" s="11">
        <v>0.99909999999999999</v>
      </c>
      <c r="BK318" s="11">
        <v>0.99909999999999999</v>
      </c>
      <c r="BL318" s="11">
        <v>0.99909999999999999</v>
      </c>
      <c r="BM318" s="11">
        <v>0.99909999999999999</v>
      </c>
      <c r="BN318" s="11">
        <v>0.99909999999999999</v>
      </c>
      <c r="BO318" s="11">
        <v>0.99909999999999999</v>
      </c>
      <c r="BP318" s="11">
        <v>0.99909999999999999</v>
      </c>
      <c r="BQ318" s="11">
        <v>0.99909999999999999</v>
      </c>
      <c r="BR318" s="11">
        <v>0.99909999999999999</v>
      </c>
      <c r="BS318" s="11">
        <v>0.99909999999999999</v>
      </c>
      <c r="BT318" s="11">
        <v>0.99909999999999999</v>
      </c>
      <c r="BU318" s="11">
        <v>0.99909999999999999</v>
      </c>
      <c r="BV318" s="11">
        <v>0.99909999999999999</v>
      </c>
      <c r="BW318" s="11">
        <v>0.99909999999999999</v>
      </c>
      <c r="BX318" s="11">
        <v>0.99909999999999999</v>
      </c>
      <c r="BY318" s="11">
        <v>0.99909999999999999</v>
      </c>
      <c r="BZ318" s="11">
        <v>0.99909999999999999</v>
      </c>
      <c r="CA318" s="11">
        <v>0.99909999999999999</v>
      </c>
      <c r="CB318" s="11">
        <v>0.99909999999999999</v>
      </c>
      <c r="CC318" s="11">
        <v>0.99909999999999999</v>
      </c>
      <c r="CD318" s="11">
        <v>0.99909999999999999</v>
      </c>
      <c r="CE318" s="11">
        <v>0.99909999999999999</v>
      </c>
      <c r="CF318" s="11">
        <v>0.99909999999999999</v>
      </c>
      <c r="CG318" s="11">
        <v>0.99909999999999999</v>
      </c>
      <c r="CH318" s="11">
        <v>0.99909999999999999</v>
      </c>
      <c r="CI318" s="11">
        <v>0.99909999999999999</v>
      </c>
      <c r="CJ318" s="11">
        <v>0.99909999999999999</v>
      </c>
      <c r="CK318" s="11">
        <v>0.99909999999999999</v>
      </c>
      <c r="CL318" s="11">
        <v>0.99909999999999999</v>
      </c>
      <c r="CM318" s="11">
        <v>0.99909999999999999</v>
      </c>
      <c r="CN318" s="11">
        <v>0.99909999999999999</v>
      </c>
      <c r="CO318" s="11">
        <v>0.99909999999999999</v>
      </c>
      <c r="CP318" s="11">
        <v>0.99909999999999999</v>
      </c>
      <c r="CQ318" s="11">
        <v>0.99909999999999999</v>
      </c>
      <c r="CR318" s="11">
        <v>0.99909999999999999</v>
      </c>
      <c r="CS318" s="11">
        <v>0.99909999999999999</v>
      </c>
      <c r="CT318" s="11">
        <v>0.99909999999999999</v>
      </c>
      <c r="CU318" s="11">
        <v>0.99909999999999999</v>
      </c>
      <c r="CV318" s="11">
        <v>0.99909999999999999</v>
      </c>
      <c r="CW318" s="11">
        <v>0.99909999999999999</v>
      </c>
      <c r="CX318" s="11">
        <v>0.99909999999999999</v>
      </c>
      <c r="CY318" s="11">
        <v>0.99909999999999999</v>
      </c>
      <c r="CZ318" s="11">
        <v>0.99909999999999999</v>
      </c>
      <c r="DA318" s="11">
        <v>0.99909999999999999</v>
      </c>
      <c r="DB318" s="11">
        <v>0.99909999999999999</v>
      </c>
    </row>
    <row r="319" spans="1:106" x14ac:dyDescent="0.25">
      <c r="A319" s="102">
        <v>108</v>
      </c>
      <c r="B319" s="11">
        <v>1</v>
      </c>
      <c r="C319" s="11">
        <v>0.99970000000000003</v>
      </c>
      <c r="D319" s="11">
        <v>0.99960000000000004</v>
      </c>
      <c r="E319" s="11">
        <v>0.99960000000000004</v>
      </c>
      <c r="F319" s="11">
        <v>0.99960000000000004</v>
      </c>
      <c r="G319" s="11">
        <v>0.99960000000000004</v>
      </c>
      <c r="H319" s="11">
        <v>0.99960000000000004</v>
      </c>
      <c r="I319" s="11">
        <v>0.99960000000000004</v>
      </c>
      <c r="J319" s="11">
        <v>0.99960000000000004</v>
      </c>
      <c r="K319" s="11">
        <v>0.99960000000000004</v>
      </c>
      <c r="L319" s="11">
        <v>0.99960000000000004</v>
      </c>
      <c r="M319" s="11">
        <v>0.99950000000000006</v>
      </c>
      <c r="N319" s="11">
        <v>0.99939999999999996</v>
      </c>
      <c r="O319" s="11">
        <v>0.99929999999999997</v>
      </c>
      <c r="P319" s="11">
        <v>0.99929999999999997</v>
      </c>
      <c r="Q319" s="11">
        <v>0.99919999999999998</v>
      </c>
      <c r="R319" s="11">
        <v>0.99919999999999998</v>
      </c>
      <c r="S319" s="11">
        <v>0.99919999999999998</v>
      </c>
      <c r="T319" s="11">
        <v>0.99919999999999998</v>
      </c>
      <c r="U319" s="11">
        <v>0.99919999999999998</v>
      </c>
      <c r="V319" s="11">
        <v>0.99919999999999998</v>
      </c>
      <c r="W319" s="11">
        <v>0.99919999999999998</v>
      </c>
      <c r="X319" s="11">
        <v>0.99919999999999998</v>
      </c>
      <c r="Y319" s="11">
        <v>0.99919999999999998</v>
      </c>
      <c r="Z319" s="11">
        <v>0.99919999999999998</v>
      </c>
      <c r="AA319" s="11">
        <v>0.99919999999999998</v>
      </c>
      <c r="AB319" s="11">
        <v>0.99919999999999998</v>
      </c>
      <c r="AC319" s="11">
        <v>0.99919999999999998</v>
      </c>
      <c r="AD319" s="11">
        <v>0.99919999999999998</v>
      </c>
      <c r="AE319" s="11">
        <v>0.99919999999999998</v>
      </c>
      <c r="AF319" s="11">
        <v>0.99919999999999998</v>
      </c>
      <c r="AG319" s="11">
        <v>0.99919999999999998</v>
      </c>
      <c r="AH319" s="11">
        <v>0.99919999999999998</v>
      </c>
      <c r="AI319" s="11">
        <v>0.99919999999999998</v>
      </c>
      <c r="AJ319" s="11">
        <v>0.99919999999999998</v>
      </c>
      <c r="AK319" s="11">
        <v>0.99919999999999998</v>
      </c>
      <c r="AL319" s="11">
        <v>0.99919999999999998</v>
      </c>
      <c r="AM319" s="11">
        <v>0.99919999999999998</v>
      </c>
      <c r="AN319" s="11">
        <v>0.99919999999999998</v>
      </c>
      <c r="AO319" s="11">
        <v>0.99919999999999998</v>
      </c>
      <c r="AP319" s="11">
        <v>0.99919999999999998</v>
      </c>
      <c r="AQ319" s="11">
        <v>0.99919999999999998</v>
      </c>
      <c r="AR319" s="11">
        <v>0.99919999999999998</v>
      </c>
      <c r="AS319" s="11">
        <v>0.99919999999999998</v>
      </c>
      <c r="AT319" s="11">
        <v>0.99919999999999998</v>
      </c>
      <c r="AU319" s="11">
        <v>0.99919999999999998</v>
      </c>
      <c r="AV319" s="11">
        <v>0.99919999999999998</v>
      </c>
      <c r="AW319" s="11">
        <v>0.99919999999999998</v>
      </c>
      <c r="AX319" s="11">
        <v>0.99919999999999998</v>
      </c>
      <c r="AY319" s="11">
        <v>0.99919999999999998</v>
      </c>
      <c r="AZ319" s="11">
        <v>0.99919999999999998</v>
      </c>
      <c r="BA319" s="11">
        <v>0.99919999999999998</v>
      </c>
      <c r="BB319" s="11">
        <v>0.99919999999999998</v>
      </c>
      <c r="BC319" s="11">
        <v>0.99919999999999998</v>
      </c>
      <c r="BD319" s="11">
        <v>0.99919999999999998</v>
      </c>
      <c r="BE319" s="11">
        <v>0.99919999999999998</v>
      </c>
      <c r="BF319" s="11">
        <v>0.99919999999999998</v>
      </c>
      <c r="BG319" s="11">
        <v>0.99919999999999998</v>
      </c>
      <c r="BH319" s="11">
        <v>0.99919999999999998</v>
      </c>
      <c r="BI319" s="11">
        <v>0.99919999999999998</v>
      </c>
      <c r="BJ319" s="11">
        <v>0.99919999999999998</v>
      </c>
      <c r="BK319" s="11">
        <v>0.99919999999999998</v>
      </c>
      <c r="BL319" s="11">
        <v>0.99919999999999998</v>
      </c>
      <c r="BM319" s="11">
        <v>0.99919999999999998</v>
      </c>
      <c r="BN319" s="11">
        <v>0.99919999999999998</v>
      </c>
      <c r="BO319" s="11">
        <v>0.99919999999999998</v>
      </c>
      <c r="BP319" s="11">
        <v>0.99919999999999998</v>
      </c>
      <c r="BQ319" s="11">
        <v>0.99919999999999998</v>
      </c>
      <c r="BR319" s="11">
        <v>0.99919999999999998</v>
      </c>
      <c r="BS319" s="11">
        <v>0.99919999999999998</v>
      </c>
      <c r="BT319" s="11">
        <v>0.99919999999999998</v>
      </c>
      <c r="BU319" s="11">
        <v>0.99919999999999998</v>
      </c>
      <c r="BV319" s="11">
        <v>0.99919999999999998</v>
      </c>
      <c r="BW319" s="11">
        <v>0.99919999999999998</v>
      </c>
      <c r="BX319" s="11">
        <v>0.99919999999999998</v>
      </c>
      <c r="BY319" s="11">
        <v>0.99919999999999998</v>
      </c>
      <c r="BZ319" s="11">
        <v>0.99919999999999998</v>
      </c>
      <c r="CA319" s="11">
        <v>0.99919999999999998</v>
      </c>
      <c r="CB319" s="11">
        <v>0.99919999999999998</v>
      </c>
      <c r="CC319" s="11">
        <v>0.99919999999999998</v>
      </c>
      <c r="CD319" s="11">
        <v>0.99919999999999998</v>
      </c>
      <c r="CE319" s="11">
        <v>0.99919999999999998</v>
      </c>
      <c r="CF319" s="11">
        <v>0.99919999999999998</v>
      </c>
      <c r="CG319" s="11">
        <v>0.99919999999999998</v>
      </c>
      <c r="CH319" s="11">
        <v>0.99919999999999998</v>
      </c>
      <c r="CI319" s="11">
        <v>0.99919999999999998</v>
      </c>
      <c r="CJ319" s="11">
        <v>0.99919999999999998</v>
      </c>
      <c r="CK319" s="11">
        <v>0.99919999999999998</v>
      </c>
      <c r="CL319" s="11">
        <v>0.99919999999999998</v>
      </c>
      <c r="CM319" s="11">
        <v>0.99919999999999998</v>
      </c>
      <c r="CN319" s="11">
        <v>0.99919999999999998</v>
      </c>
      <c r="CO319" s="11">
        <v>0.99919999999999998</v>
      </c>
      <c r="CP319" s="11">
        <v>0.99919999999999998</v>
      </c>
      <c r="CQ319" s="11">
        <v>0.99919999999999998</v>
      </c>
      <c r="CR319" s="11">
        <v>0.99919999999999998</v>
      </c>
      <c r="CS319" s="11">
        <v>0.99919999999999998</v>
      </c>
      <c r="CT319" s="11">
        <v>0.99919999999999998</v>
      </c>
      <c r="CU319" s="11">
        <v>0.99919999999999998</v>
      </c>
      <c r="CV319" s="11">
        <v>0.99919999999999998</v>
      </c>
      <c r="CW319" s="11">
        <v>0.99919999999999998</v>
      </c>
      <c r="CX319" s="11">
        <v>0.99919999999999998</v>
      </c>
      <c r="CY319" s="11">
        <v>0.99919999999999998</v>
      </c>
      <c r="CZ319" s="11">
        <v>0.99919999999999998</v>
      </c>
      <c r="DA319" s="11">
        <v>0.99919999999999998</v>
      </c>
      <c r="DB319" s="11">
        <v>0.99919999999999998</v>
      </c>
    </row>
    <row r="320" spans="1:106" x14ac:dyDescent="0.25">
      <c r="A320" s="102">
        <v>109</v>
      </c>
      <c r="B320" s="11">
        <v>1</v>
      </c>
      <c r="C320" s="11">
        <v>0.99970000000000003</v>
      </c>
      <c r="D320" s="11">
        <v>0.99970000000000003</v>
      </c>
      <c r="E320" s="11">
        <v>0.99960000000000004</v>
      </c>
      <c r="F320" s="11">
        <v>0.99960000000000004</v>
      </c>
      <c r="G320" s="11">
        <v>0.99960000000000004</v>
      </c>
      <c r="H320" s="11">
        <v>0.99970000000000003</v>
      </c>
      <c r="I320" s="11">
        <v>0.99970000000000003</v>
      </c>
      <c r="J320" s="11">
        <v>0.99970000000000003</v>
      </c>
      <c r="K320" s="11">
        <v>0.99970000000000003</v>
      </c>
      <c r="L320" s="11">
        <v>0.99960000000000004</v>
      </c>
      <c r="M320" s="11">
        <v>0.99960000000000004</v>
      </c>
      <c r="N320" s="11">
        <v>0.99950000000000006</v>
      </c>
      <c r="O320" s="11">
        <v>0.99950000000000006</v>
      </c>
      <c r="P320" s="11">
        <v>0.99939999999999996</v>
      </c>
      <c r="Q320" s="11">
        <v>0.99929999999999997</v>
      </c>
      <c r="R320" s="11">
        <v>0.99929999999999997</v>
      </c>
      <c r="S320" s="11">
        <v>0.99929999999999997</v>
      </c>
      <c r="T320" s="11">
        <v>0.99929999999999997</v>
      </c>
      <c r="U320" s="11">
        <v>0.99929999999999997</v>
      </c>
      <c r="V320" s="11">
        <v>0.99929999999999997</v>
      </c>
      <c r="W320" s="11">
        <v>0.99929999999999997</v>
      </c>
      <c r="X320" s="11">
        <v>0.99929999999999997</v>
      </c>
      <c r="Y320" s="11">
        <v>0.99929999999999997</v>
      </c>
      <c r="Z320" s="11">
        <v>0.99929999999999997</v>
      </c>
      <c r="AA320" s="11">
        <v>0.99929999999999997</v>
      </c>
      <c r="AB320" s="11">
        <v>0.99929999999999997</v>
      </c>
      <c r="AC320" s="11">
        <v>0.99929999999999997</v>
      </c>
      <c r="AD320" s="11">
        <v>0.99929999999999997</v>
      </c>
      <c r="AE320" s="11">
        <v>0.99929999999999997</v>
      </c>
      <c r="AF320" s="11">
        <v>0.99929999999999997</v>
      </c>
      <c r="AG320" s="11">
        <v>0.99929999999999997</v>
      </c>
      <c r="AH320" s="11">
        <v>0.99929999999999997</v>
      </c>
      <c r="AI320" s="11">
        <v>0.99929999999999997</v>
      </c>
      <c r="AJ320" s="11">
        <v>0.99929999999999997</v>
      </c>
      <c r="AK320" s="11">
        <v>0.99929999999999997</v>
      </c>
      <c r="AL320" s="11">
        <v>0.99929999999999997</v>
      </c>
      <c r="AM320" s="11">
        <v>0.99929999999999997</v>
      </c>
      <c r="AN320" s="11">
        <v>0.99929999999999997</v>
      </c>
      <c r="AO320" s="11">
        <v>0.99929999999999997</v>
      </c>
      <c r="AP320" s="11">
        <v>0.99929999999999997</v>
      </c>
      <c r="AQ320" s="11">
        <v>0.99929999999999997</v>
      </c>
      <c r="AR320" s="11">
        <v>0.99929999999999997</v>
      </c>
      <c r="AS320" s="11">
        <v>0.99929999999999997</v>
      </c>
      <c r="AT320" s="11">
        <v>0.99929999999999997</v>
      </c>
      <c r="AU320" s="11">
        <v>0.99929999999999997</v>
      </c>
      <c r="AV320" s="11">
        <v>0.99929999999999997</v>
      </c>
      <c r="AW320" s="11">
        <v>0.99929999999999997</v>
      </c>
      <c r="AX320" s="11">
        <v>0.99929999999999997</v>
      </c>
      <c r="AY320" s="11">
        <v>0.99929999999999997</v>
      </c>
      <c r="AZ320" s="11">
        <v>0.99929999999999997</v>
      </c>
      <c r="BA320" s="11">
        <v>0.99929999999999997</v>
      </c>
      <c r="BB320" s="11">
        <v>0.99929999999999997</v>
      </c>
      <c r="BC320" s="11">
        <v>0.99929999999999997</v>
      </c>
      <c r="BD320" s="11">
        <v>0.99929999999999997</v>
      </c>
      <c r="BE320" s="11">
        <v>0.99929999999999997</v>
      </c>
      <c r="BF320" s="11">
        <v>0.99929999999999997</v>
      </c>
      <c r="BG320" s="11">
        <v>0.99929999999999997</v>
      </c>
      <c r="BH320" s="11">
        <v>0.99929999999999997</v>
      </c>
      <c r="BI320" s="11">
        <v>0.99929999999999997</v>
      </c>
      <c r="BJ320" s="11">
        <v>0.99929999999999997</v>
      </c>
      <c r="BK320" s="11">
        <v>0.99929999999999997</v>
      </c>
      <c r="BL320" s="11">
        <v>0.99929999999999997</v>
      </c>
      <c r="BM320" s="11">
        <v>0.99929999999999997</v>
      </c>
      <c r="BN320" s="11">
        <v>0.99929999999999997</v>
      </c>
      <c r="BO320" s="11">
        <v>0.99929999999999997</v>
      </c>
      <c r="BP320" s="11">
        <v>0.99929999999999997</v>
      </c>
      <c r="BQ320" s="11">
        <v>0.99929999999999997</v>
      </c>
      <c r="BR320" s="11">
        <v>0.99929999999999997</v>
      </c>
      <c r="BS320" s="11">
        <v>0.99929999999999997</v>
      </c>
      <c r="BT320" s="11">
        <v>0.99929999999999997</v>
      </c>
      <c r="BU320" s="11">
        <v>0.99929999999999997</v>
      </c>
      <c r="BV320" s="11">
        <v>0.99929999999999997</v>
      </c>
      <c r="BW320" s="11">
        <v>0.99929999999999997</v>
      </c>
      <c r="BX320" s="11">
        <v>0.99929999999999997</v>
      </c>
      <c r="BY320" s="11">
        <v>0.99929999999999997</v>
      </c>
      <c r="BZ320" s="11">
        <v>0.99929999999999997</v>
      </c>
      <c r="CA320" s="11">
        <v>0.99929999999999997</v>
      </c>
      <c r="CB320" s="11">
        <v>0.99929999999999997</v>
      </c>
      <c r="CC320" s="11">
        <v>0.99929999999999997</v>
      </c>
      <c r="CD320" s="11">
        <v>0.99929999999999997</v>
      </c>
      <c r="CE320" s="11">
        <v>0.99929999999999997</v>
      </c>
      <c r="CF320" s="11">
        <v>0.99929999999999997</v>
      </c>
      <c r="CG320" s="11">
        <v>0.99929999999999997</v>
      </c>
      <c r="CH320" s="11">
        <v>0.99929999999999997</v>
      </c>
      <c r="CI320" s="11">
        <v>0.99929999999999997</v>
      </c>
      <c r="CJ320" s="11">
        <v>0.99929999999999997</v>
      </c>
      <c r="CK320" s="11">
        <v>0.99929999999999997</v>
      </c>
      <c r="CL320" s="11">
        <v>0.99929999999999997</v>
      </c>
      <c r="CM320" s="11">
        <v>0.99929999999999997</v>
      </c>
      <c r="CN320" s="11">
        <v>0.99929999999999997</v>
      </c>
      <c r="CO320" s="11">
        <v>0.99929999999999997</v>
      </c>
      <c r="CP320" s="11">
        <v>0.99929999999999997</v>
      </c>
      <c r="CQ320" s="11">
        <v>0.99929999999999997</v>
      </c>
      <c r="CR320" s="11">
        <v>0.99929999999999997</v>
      </c>
      <c r="CS320" s="11">
        <v>0.99929999999999997</v>
      </c>
      <c r="CT320" s="11">
        <v>0.99929999999999997</v>
      </c>
      <c r="CU320" s="11">
        <v>0.99929999999999997</v>
      </c>
      <c r="CV320" s="11">
        <v>0.99929999999999997</v>
      </c>
      <c r="CW320" s="11">
        <v>0.99929999999999997</v>
      </c>
      <c r="CX320" s="11">
        <v>0.99929999999999997</v>
      </c>
      <c r="CY320" s="11">
        <v>0.99929999999999997</v>
      </c>
      <c r="CZ320" s="11">
        <v>0.99929999999999997</v>
      </c>
      <c r="DA320" s="11">
        <v>0.99929999999999997</v>
      </c>
      <c r="DB320" s="11">
        <v>0.99929999999999997</v>
      </c>
    </row>
    <row r="321" spans="1:106" x14ac:dyDescent="0.25">
      <c r="A321" s="102">
        <v>110</v>
      </c>
      <c r="B321" s="11">
        <v>1</v>
      </c>
      <c r="C321" s="11">
        <v>0.99980000000000002</v>
      </c>
      <c r="D321" s="11">
        <v>0.99970000000000003</v>
      </c>
      <c r="E321" s="11">
        <v>0.99970000000000003</v>
      </c>
      <c r="F321" s="11">
        <v>0.99970000000000003</v>
      </c>
      <c r="G321" s="11">
        <v>0.99970000000000003</v>
      </c>
      <c r="H321" s="11">
        <v>0.99970000000000003</v>
      </c>
      <c r="I321" s="11">
        <v>0.99970000000000003</v>
      </c>
      <c r="J321" s="11">
        <v>0.99970000000000003</v>
      </c>
      <c r="K321" s="11">
        <v>0.99970000000000003</v>
      </c>
      <c r="L321" s="11">
        <v>0.99970000000000003</v>
      </c>
      <c r="M321" s="11">
        <v>0.99970000000000003</v>
      </c>
      <c r="N321" s="11">
        <v>0.99960000000000004</v>
      </c>
      <c r="O321" s="11">
        <v>0.99960000000000004</v>
      </c>
      <c r="P321" s="11">
        <v>0.99950000000000006</v>
      </c>
      <c r="Q321" s="11">
        <v>0.99939999999999996</v>
      </c>
      <c r="R321" s="11">
        <v>0.99939999999999996</v>
      </c>
      <c r="S321" s="11">
        <v>0.99939999999999996</v>
      </c>
      <c r="T321" s="11">
        <v>0.99939999999999996</v>
      </c>
      <c r="U321" s="11">
        <v>0.99939999999999996</v>
      </c>
      <c r="V321" s="11">
        <v>0.99939999999999996</v>
      </c>
      <c r="W321" s="11">
        <v>0.99939999999999996</v>
      </c>
      <c r="X321" s="11">
        <v>0.99939999999999996</v>
      </c>
      <c r="Y321" s="11">
        <v>0.99939999999999996</v>
      </c>
      <c r="Z321" s="11">
        <v>0.99939999999999996</v>
      </c>
      <c r="AA321" s="11">
        <v>0.99939999999999996</v>
      </c>
      <c r="AB321" s="11">
        <v>0.99939999999999996</v>
      </c>
      <c r="AC321" s="11">
        <v>0.99939999999999996</v>
      </c>
      <c r="AD321" s="11">
        <v>0.99939999999999996</v>
      </c>
      <c r="AE321" s="11">
        <v>0.99939999999999996</v>
      </c>
      <c r="AF321" s="11">
        <v>0.99939999999999996</v>
      </c>
      <c r="AG321" s="11">
        <v>0.99939999999999996</v>
      </c>
      <c r="AH321" s="11">
        <v>0.99939999999999996</v>
      </c>
      <c r="AI321" s="11">
        <v>0.99939999999999996</v>
      </c>
      <c r="AJ321" s="11">
        <v>0.99939999999999996</v>
      </c>
      <c r="AK321" s="11">
        <v>0.99939999999999996</v>
      </c>
      <c r="AL321" s="11">
        <v>0.99939999999999996</v>
      </c>
      <c r="AM321" s="11">
        <v>0.99939999999999996</v>
      </c>
      <c r="AN321" s="11">
        <v>0.99939999999999996</v>
      </c>
      <c r="AO321" s="11">
        <v>0.99939999999999996</v>
      </c>
      <c r="AP321" s="11">
        <v>0.99939999999999996</v>
      </c>
      <c r="AQ321" s="11">
        <v>0.99939999999999996</v>
      </c>
      <c r="AR321" s="11">
        <v>0.99939999999999996</v>
      </c>
      <c r="AS321" s="11">
        <v>0.99939999999999996</v>
      </c>
      <c r="AT321" s="11">
        <v>0.99939999999999996</v>
      </c>
      <c r="AU321" s="11">
        <v>0.99939999999999996</v>
      </c>
      <c r="AV321" s="11">
        <v>0.99939999999999996</v>
      </c>
      <c r="AW321" s="11">
        <v>0.99939999999999996</v>
      </c>
      <c r="AX321" s="11">
        <v>0.99939999999999996</v>
      </c>
      <c r="AY321" s="11">
        <v>0.99939999999999996</v>
      </c>
      <c r="AZ321" s="11">
        <v>0.99939999999999996</v>
      </c>
      <c r="BA321" s="11">
        <v>0.99939999999999996</v>
      </c>
      <c r="BB321" s="11">
        <v>0.99939999999999996</v>
      </c>
      <c r="BC321" s="11">
        <v>0.99939999999999996</v>
      </c>
      <c r="BD321" s="11">
        <v>0.99939999999999996</v>
      </c>
      <c r="BE321" s="11">
        <v>0.99939999999999996</v>
      </c>
      <c r="BF321" s="11">
        <v>0.99939999999999996</v>
      </c>
      <c r="BG321" s="11">
        <v>0.99939999999999996</v>
      </c>
      <c r="BH321" s="11">
        <v>0.99939999999999996</v>
      </c>
      <c r="BI321" s="11">
        <v>0.99939999999999996</v>
      </c>
      <c r="BJ321" s="11">
        <v>0.99939999999999996</v>
      </c>
      <c r="BK321" s="11">
        <v>0.99939999999999996</v>
      </c>
      <c r="BL321" s="11">
        <v>0.99939999999999996</v>
      </c>
      <c r="BM321" s="11">
        <v>0.99939999999999996</v>
      </c>
      <c r="BN321" s="11">
        <v>0.99939999999999996</v>
      </c>
      <c r="BO321" s="11">
        <v>0.99939999999999996</v>
      </c>
      <c r="BP321" s="11">
        <v>0.99939999999999996</v>
      </c>
      <c r="BQ321" s="11">
        <v>0.99939999999999996</v>
      </c>
      <c r="BR321" s="11">
        <v>0.99939999999999996</v>
      </c>
      <c r="BS321" s="11">
        <v>0.99939999999999996</v>
      </c>
      <c r="BT321" s="11">
        <v>0.99939999999999996</v>
      </c>
      <c r="BU321" s="11">
        <v>0.99939999999999996</v>
      </c>
      <c r="BV321" s="11">
        <v>0.99939999999999996</v>
      </c>
      <c r="BW321" s="11">
        <v>0.99939999999999996</v>
      </c>
      <c r="BX321" s="11">
        <v>0.99939999999999996</v>
      </c>
      <c r="BY321" s="11">
        <v>0.99939999999999996</v>
      </c>
      <c r="BZ321" s="11">
        <v>0.99939999999999996</v>
      </c>
      <c r="CA321" s="11">
        <v>0.99939999999999996</v>
      </c>
      <c r="CB321" s="11">
        <v>0.99939999999999996</v>
      </c>
      <c r="CC321" s="11">
        <v>0.99939999999999996</v>
      </c>
      <c r="CD321" s="11">
        <v>0.99939999999999996</v>
      </c>
      <c r="CE321" s="11">
        <v>0.99939999999999996</v>
      </c>
      <c r="CF321" s="11">
        <v>0.99939999999999996</v>
      </c>
      <c r="CG321" s="11">
        <v>0.99939999999999996</v>
      </c>
      <c r="CH321" s="11">
        <v>0.99939999999999996</v>
      </c>
      <c r="CI321" s="11">
        <v>0.99939999999999996</v>
      </c>
      <c r="CJ321" s="11">
        <v>0.99939999999999996</v>
      </c>
      <c r="CK321" s="11">
        <v>0.99939999999999996</v>
      </c>
      <c r="CL321" s="11">
        <v>0.99939999999999996</v>
      </c>
      <c r="CM321" s="11">
        <v>0.99939999999999996</v>
      </c>
      <c r="CN321" s="11">
        <v>0.99939999999999996</v>
      </c>
      <c r="CO321" s="11">
        <v>0.99939999999999996</v>
      </c>
      <c r="CP321" s="11">
        <v>0.99939999999999996</v>
      </c>
      <c r="CQ321" s="11">
        <v>0.99939999999999996</v>
      </c>
      <c r="CR321" s="11">
        <v>0.99939999999999996</v>
      </c>
      <c r="CS321" s="11">
        <v>0.99939999999999996</v>
      </c>
      <c r="CT321" s="11">
        <v>0.99939999999999996</v>
      </c>
      <c r="CU321" s="11">
        <v>0.99939999999999996</v>
      </c>
      <c r="CV321" s="11">
        <v>0.99939999999999996</v>
      </c>
      <c r="CW321" s="11">
        <v>0.99939999999999996</v>
      </c>
      <c r="CX321" s="11">
        <v>0.99939999999999996</v>
      </c>
      <c r="CY321" s="11">
        <v>0.99939999999999996</v>
      </c>
      <c r="CZ321" s="11">
        <v>0.99939999999999996</v>
      </c>
      <c r="DA321" s="11">
        <v>0.99939999999999996</v>
      </c>
      <c r="DB321" s="11">
        <v>0.99939999999999996</v>
      </c>
    </row>
    <row r="322" spans="1:106" x14ac:dyDescent="0.25">
      <c r="A322" s="102">
        <v>111</v>
      </c>
      <c r="B322" s="11">
        <v>1</v>
      </c>
      <c r="C322" s="11">
        <v>0.99980000000000002</v>
      </c>
      <c r="D322" s="11">
        <v>0.99980000000000002</v>
      </c>
      <c r="E322" s="11">
        <v>0.99980000000000002</v>
      </c>
      <c r="F322" s="11">
        <v>0.99970000000000003</v>
      </c>
      <c r="G322" s="11">
        <v>0.99970000000000003</v>
      </c>
      <c r="H322" s="11">
        <v>0.99970000000000003</v>
      </c>
      <c r="I322" s="11">
        <v>0.99980000000000002</v>
      </c>
      <c r="J322" s="11">
        <v>0.99980000000000002</v>
      </c>
      <c r="K322" s="11">
        <v>0.99980000000000002</v>
      </c>
      <c r="L322" s="11">
        <v>0.99980000000000002</v>
      </c>
      <c r="M322" s="11">
        <v>0.99980000000000002</v>
      </c>
      <c r="N322" s="11">
        <v>0.99970000000000003</v>
      </c>
      <c r="O322" s="11">
        <v>0.99970000000000003</v>
      </c>
      <c r="P322" s="11">
        <v>0.99960000000000004</v>
      </c>
      <c r="Q322" s="11">
        <v>0.99960000000000004</v>
      </c>
      <c r="R322" s="11">
        <v>0.99960000000000004</v>
      </c>
      <c r="S322" s="11">
        <v>0.99960000000000004</v>
      </c>
      <c r="T322" s="11">
        <v>0.99960000000000004</v>
      </c>
      <c r="U322" s="11">
        <v>0.99960000000000004</v>
      </c>
      <c r="V322" s="11">
        <v>0.99960000000000004</v>
      </c>
      <c r="W322" s="11">
        <v>0.99960000000000004</v>
      </c>
      <c r="X322" s="11">
        <v>0.99960000000000004</v>
      </c>
      <c r="Y322" s="11">
        <v>0.99960000000000004</v>
      </c>
      <c r="Z322" s="11">
        <v>0.99960000000000004</v>
      </c>
      <c r="AA322" s="11">
        <v>0.99960000000000004</v>
      </c>
      <c r="AB322" s="11">
        <v>0.99960000000000004</v>
      </c>
      <c r="AC322" s="11">
        <v>0.99960000000000004</v>
      </c>
      <c r="AD322" s="11">
        <v>0.99960000000000004</v>
      </c>
      <c r="AE322" s="11">
        <v>0.99960000000000004</v>
      </c>
      <c r="AF322" s="11">
        <v>0.99960000000000004</v>
      </c>
      <c r="AG322" s="11">
        <v>0.99960000000000004</v>
      </c>
      <c r="AH322" s="11">
        <v>0.99960000000000004</v>
      </c>
      <c r="AI322" s="11">
        <v>0.99960000000000004</v>
      </c>
      <c r="AJ322" s="11">
        <v>0.99960000000000004</v>
      </c>
      <c r="AK322" s="11">
        <v>0.99960000000000004</v>
      </c>
      <c r="AL322" s="11">
        <v>0.99960000000000004</v>
      </c>
      <c r="AM322" s="11">
        <v>0.99960000000000004</v>
      </c>
      <c r="AN322" s="11">
        <v>0.99960000000000004</v>
      </c>
      <c r="AO322" s="11">
        <v>0.99960000000000004</v>
      </c>
      <c r="AP322" s="11">
        <v>0.99960000000000004</v>
      </c>
      <c r="AQ322" s="11">
        <v>0.99960000000000004</v>
      </c>
      <c r="AR322" s="11">
        <v>0.99960000000000004</v>
      </c>
      <c r="AS322" s="11">
        <v>0.99960000000000004</v>
      </c>
      <c r="AT322" s="11">
        <v>0.99960000000000004</v>
      </c>
      <c r="AU322" s="11">
        <v>0.99960000000000004</v>
      </c>
      <c r="AV322" s="11">
        <v>0.99960000000000004</v>
      </c>
      <c r="AW322" s="11">
        <v>0.99960000000000004</v>
      </c>
      <c r="AX322" s="11">
        <v>0.99960000000000004</v>
      </c>
      <c r="AY322" s="11">
        <v>0.99960000000000004</v>
      </c>
      <c r="AZ322" s="11">
        <v>0.99960000000000004</v>
      </c>
      <c r="BA322" s="11">
        <v>0.99960000000000004</v>
      </c>
      <c r="BB322" s="11">
        <v>0.99960000000000004</v>
      </c>
      <c r="BC322" s="11">
        <v>0.99960000000000004</v>
      </c>
      <c r="BD322" s="11">
        <v>0.99960000000000004</v>
      </c>
      <c r="BE322" s="11">
        <v>0.99960000000000004</v>
      </c>
      <c r="BF322" s="11">
        <v>0.99960000000000004</v>
      </c>
      <c r="BG322" s="11">
        <v>0.99960000000000004</v>
      </c>
      <c r="BH322" s="11">
        <v>0.99960000000000004</v>
      </c>
      <c r="BI322" s="11">
        <v>0.99960000000000004</v>
      </c>
      <c r="BJ322" s="11">
        <v>0.99960000000000004</v>
      </c>
      <c r="BK322" s="11">
        <v>0.99960000000000004</v>
      </c>
      <c r="BL322" s="11">
        <v>0.99960000000000004</v>
      </c>
      <c r="BM322" s="11">
        <v>0.99960000000000004</v>
      </c>
      <c r="BN322" s="11">
        <v>0.99960000000000004</v>
      </c>
      <c r="BO322" s="11">
        <v>0.99960000000000004</v>
      </c>
      <c r="BP322" s="11">
        <v>0.99960000000000004</v>
      </c>
      <c r="BQ322" s="11">
        <v>0.99960000000000004</v>
      </c>
      <c r="BR322" s="11">
        <v>0.99960000000000004</v>
      </c>
      <c r="BS322" s="11">
        <v>0.99960000000000004</v>
      </c>
      <c r="BT322" s="11">
        <v>0.99960000000000004</v>
      </c>
      <c r="BU322" s="11">
        <v>0.99960000000000004</v>
      </c>
      <c r="BV322" s="11">
        <v>0.99960000000000004</v>
      </c>
      <c r="BW322" s="11">
        <v>0.99960000000000004</v>
      </c>
      <c r="BX322" s="11">
        <v>0.99960000000000004</v>
      </c>
      <c r="BY322" s="11">
        <v>0.99960000000000004</v>
      </c>
      <c r="BZ322" s="11">
        <v>0.99960000000000004</v>
      </c>
      <c r="CA322" s="11">
        <v>0.99960000000000004</v>
      </c>
      <c r="CB322" s="11">
        <v>0.99960000000000004</v>
      </c>
      <c r="CC322" s="11">
        <v>0.99960000000000004</v>
      </c>
      <c r="CD322" s="11">
        <v>0.99960000000000004</v>
      </c>
      <c r="CE322" s="11">
        <v>0.99960000000000004</v>
      </c>
      <c r="CF322" s="11">
        <v>0.99960000000000004</v>
      </c>
      <c r="CG322" s="11">
        <v>0.99960000000000004</v>
      </c>
      <c r="CH322" s="11">
        <v>0.99960000000000004</v>
      </c>
      <c r="CI322" s="11">
        <v>0.99960000000000004</v>
      </c>
      <c r="CJ322" s="11">
        <v>0.99960000000000004</v>
      </c>
      <c r="CK322" s="11">
        <v>0.99960000000000004</v>
      </c>
      <c r="CL322" s="11">
        <v>0.99960000000000004</v>
      </c>
      <c r="CM322" s="11">
        <v>0.99960000000000004</v>
      </c>
      <c r="CN322" s="11">
        <v>0.99960000000000004</v>
      </c>
      <c r="CO322" s="11">
        <v>0.99960000000000004</v>
      </c>
      <c r="CP322" s="11">
        <v>0.99960000000000004</v>
      </c>
      <c r="CQ322" s="11">
        <v>0.99960000000000004</v>
      </c>
      <c r="CR322" s="11">
        <v>0.99960000000000004</v>
      </c>
      <c r="CS322" s="11">
        <v>0.99960000000000004</v>
      </c>
      <c r="CT322" s="11">
        <v>0.99960000000000004</v>
      </c>
      <c r="CU322" s="11">
        <v>0.99960000000000004</v>
      </c>
      <c r="CV322" s="11">
        <v>0.99960000000000004</v>
      </c>
      <c r="CW322" s="11">
        <v>0.99960000000000004</v>
      </c>
      <c r="CX322" s="11">
        <v>0.99960000000000004</v>
      </c>
      <c r="CY322" s="11">
        <v>0.99960000000000004</v>
      </c>
      <c r="CZ322" s="11">
        <v>0.99960000000000004</v>
      </c>
      <c r="DA322" s="11">
        <v>0.99960000000000004</v>
      </c>
      <c r="DB322" s="11">
        <v>0.99960000000000004</v>
      </c>
    </row>
    <row r="323" spans="1:106" x14ac:dyDescent="0.25">
      <c r="A323" s="102">
        <v>112</v>
      </c>
      <c r="B323" s="11">
        <v>1</v>
      </c>
      <c r="C323" s="11">
        <v>0.99980000000000002</v>
      </c>
      <c r="D323" s="11">
        <v>0.99980000000000002</v>
      </c>
      <c r="E323" s="11">
        <v>0.99980000000000002</v>
      </c>
      <c r="F323" s="11">
        <v>0.99980000000000002</v>
      </c>
      <c r="G323" s="11">
        <v>0.99980000000000002</v>
      </c>
      <c r="H323" s="11">
        <v>0.99980000000000002</v>
      </c>
      <c r="I323" s="11">
        <v>0.99980000000000002</v>
      </c>
      <c r="J323" s="11">
        <v>0.99980000000000002</v>
      </c>
      <c r="K323" s="11">
        <v>0.99980000000000002</v>
      </c>
      <c r="L323" s="11">
        <v>0.99980000000000002</v>
      </c>
      <c r="M323" s="11">
        <v>0.99980000000000002</v>
      </c>
      <c r="N323" s="11">
        <v>0.99980000000000002</v>
      </c>
      <c r="O323" s="11">
        <v>0.99980000000000002</v>
      </c>
      <c r="P323" s="11">
        <v>0.99970000000000003</v>
      </c>
      <c r="Q323" s="11">
        <v>0.99970000000000003</v>
      </c>
      <c r="R323" s="11">
        <v>0.99970000000000003</v>
      </c>
      <c r="S323" s="11">
        <v>0.99970000000000003</v>
      </c>
      <c r="T323" s="11">
        <v>0.99970000000000003</v>
      </c>
      <c r="U323" s="11">
        <v>0.99970000000000003</v>
      </c>
      <c r="V323" s="11">
        <v>0.99970000000000003</v>
      </c>
      <c r="W323" s="11">
        <v>0.99970000000000003</v>
      </c>
      <c r="X323" s="11">
        <v>0.99970000000000003</v>
      </c>
      <c r="Y323" s="11">
        <v>0.99970000000000003</v>
      </c>
      <c r="Z323" s="11">
        <v>0.99970000000000003</v>
      </c>
      <c r="AA323" s="11">
        <v>0.99970000000000003</v>
      </c>
      <c r="AB323" s="11">
        <v>0.99970000000000003</v>
      </c>
      <c r="AC323" s="11">
        <v>0.99970000000000003</v>
      </c>
      <c r="AD323" s="11">
        <v>0.99970000000000003</v>
      </c>
      <c r="AE323" s="11">
        <v>0.99970000000000003</v>
      </c>
      <c r="AF323" s="11">
        <v>0.99970000000000003</v>
      </c>
      <c r="AG323" s="11">
        <v>0.99970000000000003</v>
      </c>
      <c r="AH323" s="11">
        <v>0.99970000000000003</v>
      </c>
      <c r="AI323" s="11">
        <v>0.99970000000000003</v>
      </c>
      <c r="AJ323" s="11">
        <v>0.99970000000000003</v>
      </c>
      <c r="AK323" s="11">
        <v>0.99970000000000003</v>
      </c>
      <c r="AL323" s="11">
        <v>0.99970000000000003</v>
      </c>
      <c r="AM323" s="11">
        <v>0.99970000000000003</v>
      </c>
      <c r="AN323" s="11">
        <v>0.99970000000000003</v>
      </c>
      <c r="AO323" s="11">
        <v>0.99970000000000003</v>
      </c>
      <c r="AP323" s="11">
        <v>0.99970000000000003</v>
      </c>
      <c r="AQ323" s="11">
        <v>0.99970000000000003</v>
      </c>
      <c r="AR323" s="11">
        <v>0.99970000000000003</v>
      </c>
      <c r="AS323" s="11">
        <v>0.99970000000000003</v>
      </c>
      <c r="AT323" s="11">
        <v>0.99970000000000003</v>
      </c>
      <c r="AU323" s="11">
        <v>0.99970000000000003</v>
      </c>
      <c r="AV323" s="11">
        <v>0.99970000000000003</v>
      </c>
      <c r="AW323" s="11">
        <v>0.99970000000000003</v>
      </c>
      <c r="AX323" s="11">
        <v>0.99970000000000003</v>
      </c>
      <c r="AY323" s="11">
        <v>0.99970000000000003</v>
      </c>
      <c r="AZ323" s="11">
        <v>0.99970000000000003</v>
      </c>
      <c r="BA323" s="11">
        <v>0.99970000000000003</v>
      </c>
      <c r="BB323" s="11">
        <v>0.99970000000000003</v>
      </c>
      <c r="BC323" s="11">
        <v>0.99970000000000003</v>
      </c>
      <c r="BD323" s="11">
        <v>0.99970000000000003</v>
      </c>
      <c r="BE323" s="11">
        <v>0.99970000000000003</v>
      </c>
      <c r="BF323" s="11">
        <v>0.99970000000000003</v>
      </c>
      <c r="BG323" s="11">
        <v>0.99970000000000003</v>
      </c>
      <c r="BH323" s="11">
        <v>0.99970000000000003</v>
      </c>
      <c r="BI323" s="11">
        <v>0.99970000000000003</v>
      </c>
      <c r="BJ323" s="11">
        <v>0.99970000000000003</v>
      </c>
      <c r="BK323" s="11">
        <v>0.99970000000000003</v>
      </c>
      <c r="BL323" s="11">
        <v>0.99970000000000003</v>
      </c>
      <c r="BM323" s="11">
        <v>0.99970000000000003</v>
      </c>
      <c r="BN323" s="11">
        <v>0.99970000000000003</v>
      </c>
      <c r="BO323" s="11">
        <v>0.99970000000000003</v>
      </c>
      <c r="BP323" s="11">
        <v>0.99970000000000003</v>
      </c>
      <c r="BQ323" s="11">
        <v>0.99970000000000003</v>
      </c>
      <c r="BR323" s="11">
        <v>0.99970000000000003</v>
      </c>
      <c r="BS323" s="11">
        <v>0.99970000000000003</v>
      </c>
      <c r="BT323" s="11">
        <v>0.99970000000000003</v>
      </c>
      <c r="BU323" s="11">
        <v>0.99970000000000003</v>
      </c>
      <c r="BV323" s="11">
        <v>0.99970000000000003</v>
      </c>
      <c r="BW323" s="11">
        <v>0.99970000000000003</v>
      </c>
      <c r="BX323" s="11">
        <v>0.99970000000000003</v>
      </c>
      <c r="BY323" s="11">
        <v>0.99970000000000003</v>
      </c>
      <c r="BZ323" s="11">
        <v>0.99970000000000003</v>
      </c>
      <c r="CA323" s="11">
        <v>0.99970000000000003</v>
      </c>
      <c r="CB323" s="11">
        <v>0.99970000000000003</v>
      </c>
      <c r="CC323" s="11">
        <v>0.99970000000000003</v>
      </c>
      <c r="CD323" s="11">
        <v>0.99970000000000003</v>
      </c>
      <c r="CE323" s="11">
        <v>0.99970000000000003</v>
      </c>
      <c r="CF323" s="11">
        <v>0.99970000000000003</v>
      </c>
      <c r="CG323" s="11">
        <v>0.99970000000000003</v>
      </c>
      <c r="CH323" s="11">
        <v>0.99970000000000003</v>
      </c>
      <c r="CI323" s="11">
        <v>0.99970000000000003</v>
      </c>
      <c r="CJ323" s="11">
        <v>0.99970000000000003</v>
      </c>
      <c r="CK323" s="11">
        <v>0.99970000000000003</v>
      </c>
      <c r="CL323" s="11">
        <v>0.99970000000000003</v>
      </c>
      <c r="CM323" s="11">
        <v>0.99970000000000003</v>
      </c>
      <c r="CN323" s="11">
        <v>0.99970000000000003</v>
      </c>
      <c r="CO323" s="11">
        <v>0.99970000000000003</v>
      </c>
      <c r="CP323" s="11">
        <v>0.99970000000000003</v>
      </c>
      <c r="CQ323" s="11">
        <v>0.99970000000000003</v>
      </c>
      <c r="CR323" s="11">
        <v>0.99970000000000003</v>
      </c>
      <c r="CS323" s="11">
        <v>0.99970000000000003</v>
      </c>
      <c r="CT323" s="11">
        <v>0.99970000000000003</v>
      </c>
      <c r="CU323" s="11">
        <v>0.99970000000000003</v>
      </c>
      <c r="CV323" s="11">
        <v>0.99970000000000003</v>
      </c>
      <c r="CW323" s="11">
        <v>0.99970000000000003</v>
      </c>
      <c r="CX323" s="11">
        <v>0.99970000000000003</v>
      </c>
      <c r="CY323" s="11">
        <v>0.99970000000000003</v>
      </c>
      <c r="CZ323" s="11">
        <v>0.99970000000000003</v>
      </c>
      <c r="DA323" s="11">
        <v>0.99970000000000003</v>
      </c>
      <c r="DB323" s="11">
        <v>0.99970000000000003</v>
      </c>
    </row>
    <row r="324" spans="1:106" x14ac:dyDescent="0.25">
      <c r="A324" s="102">
        <v>113</v>
      </c>
      <c r="B324" s="11">
        <v>1</v>
      </c>
      <c r="C324" s="11">
        <v>0.99990000000000001</v>
      </c>
      <c r="D324" s="11">
        <v>0.99990000000000001</v>
      </c>
      <c r="E324" s="11">
        <v>0.99990000000000001</v>
      </c>
      <c r="F324" s="11">
        <v>0.99990000000000001</v>
      </c>
      <c r="G324" s="11">
        <v>0.99990000000000001</v>
      </c>
      <c r="H324" s="11">
        <v>0.99990000000000001</v>
      </c>
      <c r="I324" s="11">
        <v>0.99990000000000001</v>
      </c>
      <c r="J324" s="11">
        <v>0.99990000000000001</v>
      </c>
      <c r="K324" s="11">
        <v>0.99990000000000001</v>
      </c>
      <c r="L324" s="11">
        <v>0.99990000000000001</v>
      </c>
      <c r="M324" s="11">
        <v>0.99990000000000001</v>
      </c>
      <c r="N324" s="11">
        <v>0.99990000000000001</v>
      </c>
      <c r="O324" s="11">
        <v>0.99990000000000001</v>
      </c>
      <c r="P324" s="11">
        <v>0.99980000000000002</v>
      </c>
      <c r="Q324" s="11">
        <v>0.99980000000000002</v>
      </c>
      <c r="R324" s="11">
        <v>0.99980000000000002</v>
      </c>
      <c r="S324" s="11">
        <v>0.99980000000000002</v>
      </c>
      <c r="T324" s="11">
        <v>0.99980000000000002</v>
      </c>
      <c r="U324" s="11">
        <v>0.99980000000000002</v>
      </c>
      <c r="V324" s="11">
        <v>0.99980000000000002</v>
      </c>
      <c r="W324" s="11">
        <v>0.99980000000000002</v>
      </c>
      <c r="X324" s="11">
        <v>0.99980000000000002</v>
      </c>
      <c r="Y324" s="11">
        <v>0.99980000000000002</v>
      </c>
      <c r="Z324" s="11">
        <v>0.99980000000000002</v>
      </c>
      <c r="AA324" s="11">
        <v>0.99980000000000002</v>
      </c>
      <c r="AB324" s="11">
        <v>0.99980000000000002</v>
      </c>
      <c r="AC324" s="11">
        <v>0.99980000000000002</v>
      </c>
      <c r="AD324" s="11">
        <v>0.99980000000000002</v>
      </c>
      <c r="AE324" s="11">
        <v>0.99980000000000002</v>
      </c>
      <c r="AF324" s="11">
        <v>0.99980000000000002</v>
      </c>
      <c r="AG324" s="11">
        <v>0.99980000000000002</v>
      </c>
      <c r="AH324" s="11">
        <v>0.99980000000000002</v>
      </c>
      <c r="AI324" s="11">
        <v>0.99980000000000002</v>
      </c>
      <c r="AJ324" s="11">
        <v>0.99980000000000002</v>
      </c>
      <c r="AK324" s="11">
        <v>0.99980000000000002</v>
      </c>
      <c r="AL324" s="11">
        <v>0.99980000000000002</v>
      </c>
      <c r="AM324" s="11">
        <v>0.99980000000000002</v>
      </c>
      <c r="AN324" s="11">
        <v>0.99980000000000002</v>
      </c>
      <c r="AO324" s="11">
        <v>0.99980000000000002</v>
      </c>
      <c r="AP324" s="11">
        <v>0.99980000000000002</v>
      </c>
      <c r="AQ324" s="11">
        <v>0.99980000000000002</v>
      </c>
      <c r="AR324" s="11">
        <v>0.99980000000000002</v>
      </c>
      <c r="AS324" s="11">
        <v>0.99980000000000002</v>
      </c>
      <c r="AT324" s="11">
        <v>0.99980000000000002</v>
      </c>
      <c r="AU324" s="11">
        <v>0.99980000000000002</v>
      </c>
      <c r="AV324" s="11">
        <v>0.99980000000000002</v>
      </c>
      <c r="AW324" s="11">
        <v>0.99980000000000002</v>
      </c>
      <c r="AX324" s="11">
        <v>0.99980000000000002</v>
      </c>
      <c r="AY324" s="11">
        <v>0.99980000000000002</v>
      </c>
      <c r="AZ324" s="11">
        <v>0.99980000000000002</v>
      </c>
      <c r="BA324" s="11">
        <v>0.99980000000000002</v>
      </c>
      <c r="BB324" s="11">
        <v>0.99980000000000002</v>
      </c>
      <c r="BC324" s="11">
        <v>0.99980000000000002</v>
      </c>
      <c r="BD324" s="11">
        <v>0.99980000000000002</v>
      </c>
      <c r="BE324" s="11">
        <v>0.99980000000000002</v>
      </c>
      <c r="BF324" s="11">
        <v>0.99980000000000002</v>
      </c>
      <c r="BG324" s="11">
        <v>0.99980000000000002</v>
      </c>
      <c r="BH324" s="11">
        <v>0.99980000000000002</v>
      </c>
      <c r="BI324" s="11">
        <v>0.99980000000000002</v>
      </c>
      <c r="BJ324" s="11">
        <v>0.99980000000000002</v>
      </c>
      <c r="BK324" s="11">
        <v>0.99980000000000002</v>
      </c>
      <c r="BL324" s="11">
        <v>0.99980000000000002</v>
      </c>
      <c r="BM324" s="11">
        <v>0.99980000000000002</v>
      </c>
      <c r="BN324" s="11">
        <v>0.99980000000000002</v>
      </c>
      <c r="BO324" s="11">
        <v>0.99980000000000002</v>
      </c>
      <c r="BP324" s="11">
        <v>0.99980000000000002</v>
      </c>
      <c r="BQ324" s="11">
        <v>0.99980000000000002</v>
      </c>
      <c r="BR324" s="11">
        <v>0.99980000000000002</v>
      </c>
      <c r="BS324" s="11">
        <v>0.99980000000000002</v>
      </c>
      <c r="BT324" s="11">
        <v>0.99980000000000002</v>
      </c>
      <c r="BU324" s="11">
        <v>0.99980000000000002</v>
      </c>
      <c r="BV324" s="11">
        <v>0.99980000000000002</v>
      </c>
      <c r="BW324" s="11">
        <v>0.99980000000000002</v>
      </c>
      <c r="BX324" s="11">
        <v>0.99980000000000002</v>
      </c>
      <c r="BY324" s="11">
        <v>0.99980000000000002</v>
      </c>
      <c r="BZ324" s="11">
        <v>0.99980000000000002</v>
      </c>
      <c r="CA324" s="11">
        <v>0.99980000000000002</v>
      </c>
      <c r="CB324" s="11">
        <v>0.99980000000000002</v>
      </c>
      <c r="CC324" s="11">
        <v>0.99980000000000002</v>
      </c>
      <c r="CD324" s="11">
        <v>0.99980000000000002</v>
      </c>
      <c r="CE324" s="11">
        <v>0.99980000000000002</v>
      </c>
      <c r="CF324" s="11">
        <v>0.99980000000000002</v>
      </c>
      <c r="CG324" s="11">
        <v>0.99980000000000002</v>
      </c>
      <c r="CH324" s="11">
        <v>0.99980000000000002</v>
      </c>
      <c r="CI324" s="11">
        <v>0.99980000000000002</v>
      </c>
      <c r="CJ324" s="11">
        <v>0.99980000000000002</v>
      </c>
      <c r="CK324" s="11">
        <v>0.99980000000000002</v>
      </c>
      <c r="CL324" s="11">
        <v>0.99980000000000002</v>
      </c>
      <c r="CM324" s="11">
        <v>0.99980000000000002</v>
      </c>
      <c r="CN324" s="11">
        <v>0.99980000000000002</v>
      </c>
      <c r="CO324" s="11">
        <v>0.99980000000000002</v>
      </c>
      <c r="CP324" s="11">
        <v>0.99980000000000002</v>
      </c>
      <c r="CQ324" s="11">
        <v>0.99980000000000002</v>
      </c>
      <c r="CR324" s="11">
        <v>0.99980000000000002</v>
      </c>
      <c r="CS324" s="11">
        <v>0.99980000000000002</v>
      </c>
      <c r="CT324" s="11">
        <v>0.99980000000000002</v>
      </c>
      <c r="CU324" s="11">
        <v>0.99980000000000002</v>
      </c>
      <c r="CV324" s="11">
        <v>0.99980000000000002</v>
      </c>
      <c r="CW324" s="11">
        <v>0.99980000000000002</v>
      </c>
      <c r="CX324" s="11">
        <v>0.99980000000000002</v>
      </c>
      <c r="CY324" s="11">
        <v>0.99980000000000002</v>
      </c>
      <c r="CZ324" s="11">
        <v>0.99980000000000002</v>
      </c>
      <c r="DA324" s="11">
        <v>0.99980000000000002</v>
      </c>
      <c r="DB324" s="11">
        <v>0.99980000000000002</v>
      </c>
    </row>
    <row r="325" spans="1:106" x14ac:dyDescent="0.25">
      <c r="A325" s="102">
        <v>114</v>
      </c>
      <c r="B325" s="11">
        <v>1</v>
      </c>
      <c r="C325" s="11">
        <v>0.99990000000000001</v>
      </c>
      <c r="D325" s="11">
        <v>0.99990000000000001</v>
      </c>
      <c r="E325" s="11">
        <v>0.99990000000000001</v>
      </c>
      <c r="F325" s="11">
        <v>0.99990000000000001</v>
      </c>
      <c r="G325" s="11">
        <v>0.99990000000000001</v>
      </c>
      <c r="H325" s="11">
        <v>0.99990000000000001</v>
      </c>
      <c r="I325" s="11">
        <v>0.99990000000000001</v>
      </c>
      <c r="J325" s="11">
        <v>0.99990000000000001</v>
      </c>
      <c r="K325" s="11">
        <v>0.99990000000000001</v>
      </c>
      <c r="L325" s="11">
        <v>0.99990000000000001</v>
      </c>
      <c r="M325" s="11">
        <v>0.99990000000000001</v>
      </c>
      <c r="N325" s="11">
        <v>0.99990000000000001</v>
      </c>
      <c r="O325" s="11">
        <v>0.99990000000000001</v>
      </c>
      <c r="P325" s="11">
        <v>0.99990000000000001</v>
      </c>
      <c r="Q325" s="11">
        <v>0.99990000000000001</v>
      </c>
      <c r="R325" s="11">
        <v>0.99990000000000001</v>
      </c>
      <c r="S325" s="11">
        <v>0.99990000000000001</v>
      </c>
      <c r="T325" s="11">
        <v>0.99990000000000001</v>
      </c>
      <c r="U325" s="11">
        <v>0.99990000000000001</v>
      </c>
      <c r="V325" s="11">
        <v>0.99990000000000001</v>
      </c>
      <c r="W325" s="11">
        <v>0.99990000000000001</v>
      </c>
      <c r="X325" s="11">
        <v>0.99990000000000001</v>
      </c>
      <c r="Y325" s="11">
        <v>0.99990000000000001</v>
      </c>
      <c r="Z325" s="11">
        <v>0.99990000000000001</v>
      </c>
      <c r="AA325" s="11">
        <v>0.99990000000000001</v>
      </c>
      <c r="AB325" s="11">
        <v>0.99990000000000001</v>
      </c>
      <c r="AC325" s="11">
        <v>0.99990000000000001</v>
      </c>
      <c r="AD325" s="11">
        <v>0.99990000000000001</v>
      </c>
      <c r="AE325" s="11">
        <v>0.99990000000000001</v>
      </c>
      <c r="AF325" s="11">
        <v>0.99990000000000001</v>
      </c>
      <c r="AG325" s="11">
        <v>0.99990000000000001</v>
      </c>
      <c r="AH325" s="11">
        <v>0.99990000000000001</v>
      </c>
      <c r="AI325" s="11">
        <v>0.99990000000000001</v>
      </c>
      <c r="AJ325" s="11">
        <v>0.99990000000000001</v>
      </c>
      <c r="AK325" s="11">
        <v>0.99990000000000001</v>
      </c>
      <c r="AL325" s="11">
        <v>0.99990000000000001</v>
      </c>
      <c r="AM325" s="11">
        <v>0.99990000000000001</v>
      </c>
      <c r="AN325" s="11">
        <v>0.99990000000000001</v>
      </c>
      <c r="AO325" s="11">
        <v>0.99990000000000001</v>
      </c>
      <c r="AP325" s="11">
        <v>0.99990000000000001</v>
      </c>
      <c r="AQ325" s="11">
        <v>0.99990000000000001</v>
      </c>
      <c r="AR325" s="11">
        <v>0.99990000000000001</v>
      </c>
      <c r="AS325" s="11">
        <v>0.99990000000000001</v>
      </c>
      <c r="AT325" s="11">
        <v>0.99990000000000001</v>
      </c>
      <c r="AU325" s="11">
        <v>0.99990000000000001</v>
      </c>
      <c r="AV325" s="11">
        <v>0.99990000000000001</v>
      </c>
      <c r="AW325" s="11">
        <v>0.99990000000000001</v>
      </c>
      <c r="AX325" s="11">
        <v>0.99990000000000001</v>
      </c>
      <c r="AY325" s="11">
        <v>0.99990000000000001</v>
      </c>
      <c r="AZ325" s="11">
        <v>0.99990000000000001</v>
      </c>
      <c r="BA325" s="11">
        <v>0.99990000000000001</v>
      </c>
      <c r="BB325" s="11">
        <v>0.99990000000000001</v>
      </c>
      <c r="BC325" s="11">
        <v>0.99990000000000001</v>
      </c>
      <c r="BD325" s="11">
        <v>0.99990000000000001</v>
      </c>
      <c r="BE325" s="11">
        <v>0.99990000000000001</v>
      </c>
      <c r="BF325" s="11">
        <v>0.99990000000000001</v>
      </c>
      <c r="BG325" s="11">
        <v>0.99990000000000001</v>
      </c>
      <c r="BH325" s="11">
        <v>0.99990000000000001</v>
      </c>
      <c r="BI325" s="11">
        <v>0.99990000000000001</v>
      </c>
      <c r="BJ325" s="11">
        <v>0.99990000000000001</v>
      </c>
      <c r="BK325" s="11">
        <v>0.99990000000000001</v>
      </c>
      <c r="BL325" s="11">
        <v>0.99990000000000001</v>
      </c>
      <c r="BM325" s="11">
        <v>0.99990000000000001</v>
      </c>
      <c r="BN325" s="11">
        <v>0.99990000000000001</v>
      </c>
      <c r="BO325" s="11">
        <v>0.99990000000000001</v>
      </c>
      <c r="BP325" s="11">
        <v>0.99990000000000001</v>
      </c>
      <c r="BQ325" s="11">
        <v>0.99990000000000001</v>
      </c>
      <c r="BR325" s="11">
        <v>0.99990000000000001</v>
      </c>
      <c r="BS325" s="11">
        <v>0.99990000000000001</v>
      </c>
      <c r="BT325" s="11">
        <v>0.99990000000000001</v>
      </c>
      <c r="BU325" s="11">
        <v>0.99990000000000001</v>
      </c>
      <c r="BV325" s="11">
        <v>0.99990000000000001</v>
      </c>
      <c r="BW325" s="11">
        <v>0.99990000000000001</v>
      </c>
      <c r="BX325" s="11">
        <v>0.99990000000000001</v>
      </c>
      <c r="BY325" s="11">
        <v>0.99990000000000001</v>
      </c>
      <c r="BZ325" s="11">
        <v>0.99990000000000001</v>
      </c>
      <c r="CA325" s="11">
        <v>0.99990000000000001</v>
      </c>
      <c r="CB325" s="11">
        <v>0.99990000000000001</v>
      </c>
      <c r="CC325" s="11">
        <v>0.99990000000000001</v>
      </c>
      <c r="CD325" s="11">
        <v>0.99990000000000001</v>
      </c>
      <c r="CE325" s="11">
        <v>0.99990000000000001</v>
      </c>
      <c r="CF325" s="11">
        <v>0.99990000000000001</v>
      </c>
      <c r="CG325" s="11">
        <v>0.99990000000000001</v>
      </c>
      <c r="CH325" s="11">
        <v>0.99990000000000001</v>
      </c>
      <c r="CI325" s="11">
        <v>0.99990000000000001</v>
      </c>
      <c r="CJ325" s="11">
        <v>0.99990000000000001</v>
      </c>
      <c r="CK325" s="11">
        <v>0.99990000000000001</v>
      </c>
      <c r="CL325" s="11">
        <v>0.99990000000000001</v>
      </c>
      <c r="CM325" s="11">
        <v>0.99990000000000001</v>
      </c>
      <c r="CN325" s="11">
        <v>0.99990000000000001</v>
      </c>
      <c r="CO325" s="11">
        <v>0.99990000000000001</v>
      </c>
      <c r="CP325" s="11">
        <v>0.99990000000000001</v>
      </c>
      <c r="CQ325" s="11">
        <v>0.99990000000000001</v>
      </c>
      <c r="CR325" s="11">
        <v>0.99990000000000001</v>
      </c>
      <c r="CS325" s="11">
        <v>0.99990000000000001</v>
      </c>
      <c r="CT325" s="11">
        <v>0.99990000000000001</v>
      </c>
      <c r="CU325" s="11">
        <v>0.99990000000000001</v>
      </c>
      <c r="CV325" s="11">
        <v>0.99990000000000001</v>
      </c>
      <c r="CW325" s="11">
        <v>0.99990000000000001</v>
      </c>
      <c r="CX325" s="11">
        <v>0.99990000000000001</v>
      </c>
      <c r="CY325" s="11">
        <v>0.99990000000000001</v>
      </c>
      <c r="CZ325" s="11">
        <v>0.99990000000000001</v>
      </c>
      <c r="DA325" s="11">
        <v>0.99990000000000001</v>
      </c>
      <c r="DB325" s="11">
        <v>0.99990000000000001</v>
      </c>
    </row>
    <row r="326" spans="1:106" x14ac:dyDescent="0.25">
      <c r="A326" s="102">
        <v>115</v>
      </c>
      <c r="B326" s="11">
        <v>1</v>
      </c>
      <c r="C326" s="11">
        <v>1</v>
      </c>
      <c r="D326" s="11">
        <v>1</v>
      </c>
      <c r="E326" s="11">
        <v>1</v>
      </c>
      <c r="F326" s="11">
        <v>1</v>
      </c>
      <c r="G326" s="11">
        <v>1</v>
      </c>
      <c r="H326" s="11">
        <v>1</v>
      </c>
      <c r="I326" s="11">
        <v>1</v>
      </c>
      <c r="J326" s="11">
        <v>1</v>
      </c>
      <c r="K326" s="11">
        <v>1</v>
      </c>
      <c r="L326" s="11">
        <v>1</v>
      </c>
      <c r="M326" s="11">
        <v>1</v>
      </c>
      <c r="N326" s="11">
        <v>1</v>
      </c>
      <c r="O326" s="11">
        <v>1</v>
      </c>
      <c r="P326" s="11">
        <v>1</v>
      </c>
      <c r="Q326" s="11">
        <v>1</v>
      </c>
      <c r="R326" s="11">
        <v>1</v>
      </c>
      <c r="S326" s="11">
        <v>1</v>
      </c>
      <c r="T326" s="11">
        <v>1</v>
      </c>
      <c r="U326" s="11">
        <v>1</v>
      </c>
      <c r="V326" s="11">
        <v>1</v>
      </c>
      <c r="W326" s="11">
        <v>1</v>
      </c>
      <c r="X326" s="11">
        <v>1</v>
      </c>
      <c r="Y326" s="11">
        <v>1</v>
      </c>
      <c r="Z326" s="11">
        <v>1</v>
      </c>
      <c r="AA326" s="11">
        <v>1</v>
      </c>
      <c r="AB326" s="11">
        <v>1</v>
      </c>
      <c r="AC326" s="11">
        <v>1</v>
      </c>
      <c r="AD326" s="11">
        <v>1</v>
      </c>
      <c r="AE326" s="11">
        <v>1</v>
      </c>
      <c r="AF326" s="11">
        <v>1</v>
      </c>
      <c r="AG326" s="11">
        <v>1</v>
      </c>
      <c r="AH326" s="11">
        <v>1</v>
      </c>
      <c r="AI326" s="11">
        <v>1</v>
      </c>
      <c r="AJ326" s="11">
        <v>1</v>
      </c>
      <c r="AK326" s="11">
        <v>1</v>
      </c>
      <c r="AL326" s="11">
        <v>1</v>
      </c>
      <c r="AM326" s="11">
        <v>1</v>
      </c>
      <c r="AN326" s="11">
        <v>1</v>
      </c>
      <c r="AO326" s="11">
        <v>1</v>
      </c>
      <c r="AP326" s="11">
        <v>1</v>
      </c>
      <c r="AQ326" s="11">
        <v>1</v>
      </c>
      <c r="AR326" s="11">
        <v>1</v>
      </c>
      <c r="AS326" s="11">
        <v>1</v>
      </c>
      <c r="AT326" s="11">
        <v>1</v>
      </c>
      <c r="AU326" s="11">
        <v>1</v>
      </c>
      <c r="AV326" s="11">
        <v>1</v>
      </c>
      <c r="AW326" s="11">
        <v>1</v>
      </c>
      <c r="AX326" s="11">
        <v>1</v>
      </c>
      <c r="AY326" s="11">
        <v>1</v>
      </c>
      <c r="AZ326" s="11">
        <v>1</v>
      </c>
      <c r="BA326" s="11">
        <v>1</v>
      </c>
      <c r="BB326" s="11">
        <v>1</v>
      </c>
      <c r="BC326" s="11">
        <v>1</v>
      </c>
      <c r="BD326" s="11">
        <v>1</v>
      </c>
      <c r="BE326" s="11">
        <v>1</v>
      </c>
      <c r="BF326" s="11">
        <v>1</v>
      </c>
      <c r="BG326" s="11">
        <v>1</v>
      </c>
      <c r="BH326" s="11">
        <v>1</v>
      </c>
      <c r="BI326" s="11">
        <v>1</v>
      </c>
      <c r="BJ326" s="11">
        <v>1</v>
      </c>
      <c r="BK326" s="11">
        <v>1</v>
      </c>
      <c r="BL326" s="11">
        <v>1</v>
      </c>
      <c r="BM326" s="11">
        <v>1</v>
      </c>
      <c r="BN326" s="11">
        <v>1</v>
      </c>
      <c r="BO326" s="11">
        <v>1</v>
      </c>
      <c r="BP326" s="11">
        <v>1</v>
      </c>
      <c r="BQ326" s="11">
        <v>1</v>
      </c>
      <c r="BR326" s="11">
        <v>1</v>
      </c>
      <c r="BS326" s="11">
        <v>1</v>
      </c>
      <c r="BT326" s="11">
        <v>1</v>
      </c>
      <c r="BU326" s="11">
        <v>1</v>
      </c>
      <c r="BV326" s="11">
        <v>1</v>
      </c>
      <c r="BW326" s="11">
        <v>1</v>
      </c>
      <c r="BX326" s="11">
        <v>1</v>
      </c>
      <c r="BY326" s="11">
        <v>1</v>
      </c>
      <c r="BZ326" s="11">
        <v>1</v>
      </c>
      <c r="CA326" s="11">
        <v>1</v>
      </c>
      <c r="CB326" s="11">
        <v>1</v>
      </c>
      <c r="CC326" s="11">
        <v>1</v>
      </c>
      <c r="CD326" s="11">
        <v>1</v>
      </c>
      <c r="CE326" s="11">
        <v>1</v>
      </c>
      <c r="CF326" s="11">
        <v>1</v>
      </c>
      <c r="CG326" s="11">
        <v>1</v>
      </c>
      <c r="CH326" s="11">
        <v>1</v>
      </c>
      <c r="CI326" s="11">
        <v>1</v>
      </c>
      <c r="CJ326" s="11">
        <v>1</v>
      </c>
      <c r="CK326" s="11">
        <v>1</v>
      </c>
      <c r="CL326" s="11">
        <v>1</v>
      </c>
      <c r="CM326" s="11">
        <v>1</v>
      </c>
      <c r="CN326" s="11">
        <v>1</v>
      </c>
      <c r="CO326" s="11">
        <v>1</v>
      </c>
      <c r="CP326" s="11">
        <v>1</v>
      </c>
      <c r="CQ326" s="11">
        <v>1</v>
      </c>
      <c r="CR326" s="11">
        <v>1</v>
      </c>
      <c r="CS326" s="11">
        <v>1</v>
      </c>
      <c r="CT326" s="11">
        <v>1</v>
      </c>
      <c r="CU326" s="11">
        <v>1</v>
      </c>
      <c r="CV326" s="11">
        <v>1</v>
      </c>
      <c r="CW326" s="11">
        <v>1</v>
      </c>
      <c r="CX326" s="11">
        <v>1</v>
      </c>
      <c r="CY326" s="11">
        <v>1</v>
      </c>
      <c r="CZ326" s="11">
        <v>1</v>
      </c>
      <c r="DA326" s="11">
        <v>1</v>
      </c>
      <c r="DB326" s="11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DC360"/>
  <sheetViews>
    <sheetView zoomScale="78" zoomScaleNormal="78" workbookViewId="0">
      <pane xSplit="2" ySplit="4" topLeftCell="C125" activePane="bottomRight" state="frozen"/>
      <selection activeCell="AC4" sqref="AC4"/>
      <selection pane="topRight" activeCell="AC4" sqref="AC4"/>
      <selection pane="bottomLeft" activeCell="AC4" sqref="AC4"/>
      <selection pane="bottomRight" activeCell="D22" sqref="D22"/>
    </sheetView>
  </sheetViews>
  <sheetFormatPr defaultRowHeight="12.5" x14ac:dyDescent="0.25"/>
  <cols>
    <col min="2" max="2" width="25.54296875" bestFit="1" customWidth="1"/>
    <col min="3" max="3" width="10.54296875" customWidth="1"/>
  </cols>
  <sheetData>
    <row r="1" spans="1:107" ht="18.5" x14ac:dyDescent="0.45">
      <c r="A1" s="78" t="s">
        <v>110</v>
      </c>
    </row>
    <row r="2" spans="1:107" ht="25" x14ac:dyDescent="0.25">
      <c r="A2" s="81">
        <f>IF('Personal Information'!F20="Officer",1,2)</f>
        <v>2</v>
      </c>
      <c r="B2" s="82" t="s">
        <v>120</v>
      </c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</row>
    <row r="3" spans="1:107" x14ac:dyDescent="0.25">
      <c r="C3" s="74" t="s">
        <v>112</v>
      </c>
    </row>
    <row r="4" spans="1:107" ht="15.5" x14ac:dyDescent="0.35">
      <c r="B4" s="41" t="s">
        <v>6</v>
      </c>
      <c r="C4" s="40">
        <v>2025</v>
      </c>
      <c r="D4" s="40">
        <f>C4+1</f>
        <v>2026</v>
      </c>
      <c r="E4" s="40">
        <f t="shared" ref="E4:BP4" si="0">D4+1</f>
        <v>2027</v>
      </c>
      <c r="F4" s="40">
        <f t="shared" si="0"/>
        <v>2028</v>
      </c>
      <c r="G4" s="40">
        <f t="shared" si="0"/>
        <v>2029</v>
      </c>
      <c r="H4" s="40">
        <f t="shared" si="0"/>
        <v>2030</v>
      </c>
      <c r="I4" s="40">
        <f t="shared" si="0"/>
        <v>2031</v>
      </c>
      <c r="J4" s="40">
        <f t="shared" si="0"/>
        <v>2032</v>
      </c>
      <c r="K4" s="40">
        <f t="shared" si="0"/>
        <v>2033</v>
      </c>
      <c r="L4" s="40">
        <f t="shared" si="0"/>
        <v>2034</v>
      </c>
      <c r="M4" s="40">
        <f t="shared" si="0"/>
        <v>2035</v>
      </c>
      <c r="N4" s="40">
        <f t="shared" si="0"/>
        <v>2036</v>
      </c>
      <c r="O4" s="40">
        <f t="shared" si="0"/>
        <v>2037</v>
      </c>
      <c r="P4" s="40">
        <f t="shared" si="0"/>
        <v>2038</v>
      </c>
      <c r="Q4" s="40">
        <f t="shared" si="0"/>
        <v>2039</v>
      </c>
      <c r="R4" s="40">
        <f t="shared" si="0"/>
        <v>2040</v>
      </c>
      <c r="S4" s="40">
        <f t="shared" si="0"/>
        <v>2041</v>
      </c>
      <c r="T4" s="40">
        <f t="shared" si="0"/>
        <v>2042</v>
      </c>
      <c r="U4" s="40">
        <f t="shared" si="0"/>
        <v>2043</v>
      </c>
      <c r="V4" s="40">
        <f t="shared" si="0"/>
        <v>2044</v>
      </c>
      <c r="W4" s="40">
        <f t="shared" si="0"/>
        <v>2045</v>
      </c>
      <c r="X4" s="40">
        <f t="shared" si="0"/>
        <v>2046</v>
      </c>
      <c r="Y4" s="40">
        <f t="shared" si="0"/>
        <v>2047</v>
      </c>
      <c r="Z4" s="40">
        <f t="shared" si="0"/>
        <v>2048</v>
      </c>
      <c r="AA4" s="40">
        <f t="shared" si="0"/>
        <v>2049</v>
      </c>
      <c r="AB4" s="40">
        <f t="shared" si="0"/>
        <v>2050</v>
      </c>
      <c r="AC4" s="40">
        <f t="shared" si="0"/>
        <v>2051</v>
      </c>
      <c r="AD4" s="40">
        <f t="shared" si="0"/>
        <v>2052</v>
      </c>
      <c r="AE4" s="40">
        <f t="shared" si="0"/>
        <v>2053</v>
      </c>
      <c r="AF4" s="40">
        <f t="shared" si="0"/>
        <v>2054</v>
      </c>
      <c r="AG4" s="40">
        <f t="shared" si="0"/>
        <v>2055</v>
      </c>
      <c r="AH4" s="40">
        <f t="shared" si="0"/>
        <v>2056</v>
      </c>
      <c r="AI4" s="40">
        <f t="shared" si="0"/>
        <v>2057</v>
      </c>
      <c r="AJ4" s="40">
        <f t="shared" si="0"/>
        <v>2058</v>
      </c>
      <c r="AK4" s="40">
        <f t="shared" si="0"/>
        <v>2059</v>
      </c>
      <c r="AL4" s="40">
        <f t="shared" si="0"/>
        <v>2060</v>
      </c>
      <c r="AM4" s="40">
        <f t="shared" si="0"/>
        <v>2061</v>
      </c>
      <c r="AN4" s="40">
        <f t="shared" si="0"/>
        <v>2062</v>
      </c>
      <c r="AO4" s="40">
        <f t="shared" si="0"/>
        <v>2063</v>
      </c>
      <c r="AP4" s="40">
        <f t="shared" si="0"/>
        <v>2064</v>
      </c>
      <c r="AQ4" s="40">
        <f t="shared" si="0"/>
        <v>2065</v>
      </c>
      <c r="AR4" s="40">
        <f t="shared" si="0"/>
        <v>2066</v>
      </c>
      <c r="AS4" s="40">
        <f t="shared" si="0"/>
        <v>2067</v>
      </c>
      <c r="AT4" s="40">
        <f t="shared" si="0"/>
        <v>2068</v>
      </c>
      <c r="AU4" s="40">
        <f t="shared" si="0"/>
        <v>2069</v>
      </c>
      <c r="AV4" s="40">
        <f t="shared" si="0"/>
        <v>2070</v>
      </c>
      <c r="AW4" s="40">
        <f t="shared" si="0"/>
        <v>2071</v>
      </c>
      <c r="AX4" s="40">
        <f t="shared" si="0"/>
        <v>2072</v>
      </c>
      <c r="AY4" s="40">
        <f t="shared" si="0"/>
        <v>2073</v>
      </c>
      <c r="AZ4" s="40">
        <f t="shared" si="0"/>
        <v>2074</v>
      </c>
      <c r="BA4" s="40">
        <f t="shared" si="0"/>
        <v>2075</v>
      </c>
      <c r="BB4" s="40">
        <f t="shared" si="0"/>
        <v>2076</v>
      </c>
      <c r="BC4" s="40">
        <f t="shared" si="0"/>
        <v>2077</v>
      </c>
      <c r="BD4" s="40">
        <f t="shared" si="0"/>
        <v>2078</v>
      </c>
      <c r="BE4" s="40">
        <f t="shared" si="0"/>
        <v>2079</v>
      </c>
      <c r="BF4" s="40">
        <f t="shared" si="0"/>
        <v>2080</v>
      </c>
      <c r="BG4" s="40">
        <f t="shared" si="0"/>
        <v>2081</v>
      </c>
      <c r="BH4" s="40">
        <f t="shared" si="0"/>
        <v>2082</v>
      </c>
      <c r="BI4" s="40">
        <f t="shared" si="0"/>
        <v>2083</v>
      </c>
      <c r="BJ4" s="40">
        <f t="shared" si="0"/>
        <v>2084</v>
      </c>
      <c r="BK4" s="40">
        <f t="shared" si="0"/>
        <v>2085</v>
      </c>
      <c r="BL4" s="40">
        <f t="shared" si="0"/>
        <v>2086</v>
      </c>
      <c r="BM4" s="40">
        <f t="shared" si="0"/>
        <v>2087</v>
      </c>
      <c r="BN4" s="40">
        <f t="shared" si="0"/>
        <v>2088</v>
      </c>
      <c r="BO4" s="40">
        <f t="shared" si="0"/>
        <v>2089</v>
      </c>
      <c r="BP4" s="40">
        <f t="shared" si="0"/>
        <v>2090</v>
      </c>
      <c r="BQ4" s="40">
        <f t="shared" ref="BQ4:DC4" si="1">BP4+1</f>
        <v>2091</v>
      </c>
      <c r="BR4" s="40">
        <f t="shared" si="1"/>
        <v>2092</v>
      </c>
      <c r="BS4" s="40">
        <f t="shared" si="1"/>
        <v>2093</v>
      </c>
      <c r="BT4" s="40">
        <f t="shared" si="1"/>
        <v>2094</v>
      </c>
      <c r="BU4" s="40">
        <f t="shared" si="1"/>
        <v>2095</v>
      </c>
      <c r="BV4" s="40">
        <f t="shared" si="1"/>
        <v>2096</v>
      </c>
      <c r="BW4" s="40">
        <f t="shared" si="1"/>
        <v>2097</v>
      </c>
      <c r="BX4" s="40">
        <f t="shared" si="1"/>
        <v>2098</v>
      </c>
      <c r="BY4" s="40">
        <f t="shared" si="1"/>
        <v>2099</v>
      </c>
      <c r="BZ4" s="40">
        <f t="shared" si="1"/>
        <v>2100</v>
      </c>
      <c r="CA4" s="40">
        <f t="shared" si="1"/>
        <v>2101</v>
      </c>
      <c r="CB4" s="40">
        <f t="shared" si="1"/>
        <v>2102</v>
      </c>
      <c r="CC4" s="40">
        <f t="shared" si="1"/>
        <v>2103</v>
      </c>
      <c r="CD4" s="40">
        <f t="shared" si="1"/>
        <v>2104</v>
      </c>
      <c r="CE4" s="40">
        <f t="shared" si="1"/>
        <v>2105</v>
      </c>
      <c r="CF4" s="40">
        <f t="shared" si="1"/>
        <v>2106</v>
      </c>
      <c r="CG4" s="40">
        <f t="shared" si="1"/>
        <v>2107</v>
      </c>
      <c r="CH4" s="40">
        <f t="shared" si="1"/>
        <v>2108</v>
      </c>
      <c r="CI4" s="40">
        <f t="shared" si="1"/>
        <v>2109</v>
      </c>
      <c r="CJ4" s="40">
        <f t="shared" si="1"/>
        <v>2110</v>
      </c>
      <c r="CK4" s="40">
        <f t="shared" si="1"/>
        <v>2111</v>
      </c>
      <c r="CL4" s="40">
        <f t="shared" si="1"/>
        <v>2112</v>
      </c>
      <c r="CM4" s="40">
        <f t="shared" si="1"/>
        <v>2113</v>
      </c>
      <c r="CN4" s="40">
        <f t="shared" si="1"/>
        <v>2114</v>
      </c>
      <c r="CO4" s="40">
        <f t="shared" si="1"/>
        <v>2115</v>
      </c>
      <c r="CP4" s="40">
        <f t="shared" si="1"/>
        <v>2116</v>
      </c>
      <c r="CQ4" s="40">
        <f t="shared" si="1"/>
        <v>2117</v>
      </c>
      <c r="CR4" s="40">
        <f t="shared" si="1"/>
        <v>2118</v>
      </c>
      <c r="CS4" s="40">
        <f t="shared" si="1"/>
        <v>2119</v>
      </c>
      <c r="CT4" s="40">
        <f t="shared" si="1"/>
        <v>2120</v>
      </c>
      <c r="CU4" s="40">
        <f t="shared" si="1"/>
        <v>2121</v>
      </c>
      <c r="CV4" s="40">
        <f t="shared" si="1"/>
        <v>2122</v>
      </c>
      <c r="CW4" s="40">
        <f t="shared" si="1"/>
        <v>2123</v>
      </c>
      <c r="CX4" s="40">
        <f t="shared" si="1"/>
        <v>2124</v>
      </c>
      <c r="CY4" s="40">
        <f t="shared" si="1"/>
        <v>2125</v>
      </c>
      <c r="CZ4" s="40">
        <f t="shared" si="1"/>
        <v>2126</v>
      </c>
      <c r="DA4" s="40">
        <f t="shared" si="1"/>
        <v>2127</v>
      </c>
      <c r="DB4" s="40">
        <f t="shared" si="1"/>
        <v>2128</v>
      </c>
      <c r="DC4" s="40">
        <f t="shared" si="1"/>
        <v>2129</v>
      </c>
    </row>
    <row r="5" spans="1:107" ht="14.5" x14ac:dyDescent="0.35">
      <c r="B5" s="41">
        <v>0</v>
      </c>
      <c r="C5" s="80">
        <f t="shared" ref="C5:C20" si="2">C6</f>
        <v>1</v>
      </c>
      <c r="D5" s="80">
        <f t="shared" ref="D5:D20" si="3">D6</f>
        <v>0.92700000000000005</v>
      </c>
      <c r="E5" s="80">
        <f t="shared" ref="E5:E20" si="4">E6</f>
        <v>0.9335</v>
      </c>
      <c r="F5" s="80">
        <f t="shared" ref="F5:F20" si="5">F6</f>
        <v>0.93930000000000002</v>
      </c>
      <c r="G5" s="80">
        <f t="shared" ref="G5:G20" si="6">G6</f>
        <v>0.94399999999999995</v>
      </c>
      <c r="H5" s="80">
        <f t="shared" ref="H5:H20" si="7">H6</f>
        <v>0.94730000000000003</v>
      </c>
      <c r="I5" s="80">
        <f t="shared" ref="I5:I20" si="8">I6</f>
        <v>0.94969999999999999</v>
      </c>
      <c r="J5" s="80">
        <f t="shared" ref="J5:J20" si="9">J6</f>
        <v>0.95199999999999996</v>
      </c>
      <c r="K5" s="80">
        <f t="shared" ref="K5:K20" si="10">K6</f>
        <v>0.95420000000000005</v>
      </c>
      <c r="L5" s="80">
        <f t="shared" ref="L5:L20" si="11">L6</f>
        <v>0.95630000000000004</v>
      </c>
      <c r="M5" s="80">
        <f t="shared" ref="M5:M20" si="12">M6</f>
        <v>0.95820000000000005</v>
      </c>
      <c r="N5" s="80">
        <f t="shared" ref="N5:N20" si="13">N6</f>
        <v>0.95989999999999998</v>
      </c>
      <c r="O5" s="80">
        <f t="shared" ref="O5:O20" si="14">O6</f>
        <v>0.96319999999999995</v>
      </c>
      <c r="P5" s="80">
        <f t="shared" ref="P5:P20" si="15">P6</f>
        <v>0.96319999999999995</v>
      </c>
      <c r="Q5" s="80">
        <f t="shared" ref="Q5:Q20" si="16">Q6</f>
        <v>0.96319999999999995</v>
      </c>
      <c r="R5" s="80">
        <f t="shared" ref="R5:R20" si="17">R6</f>
        <v>0.96499999999999997</v>
      </c>
      <c r="S5" s="80">
        <f t="shared" ref="S5:S20" si="18">S6</f>
        <v>0.96499999999999997</v>
      </c>
      <c r="T5" s="80">
        <f t="shared" ref="T5:T20" si="19">T6</f>
        <v>0.96499999999999997</v>
      </c>
      <c r="U5" s="80">
        <f t="shared" ref="U5:U20" si="20">U6</f>
        <v>0.96499999999999997</v>
      </c>
      <c r="V5" s="80">
        <f t="shared" ref="V5:V20" si="21">V6</f>
        <v>0.96499999999999997</v>
      </c>
      <c r="W5" s="80">
        <f t="shared" ref="W5:W20" si="22">W6</f>
        <v>0.96499999999999997</v>
      </c>
      <c r="X5" s="80">
        <f t="shared" ref="X5:X20" si="23">X6</f>
        <v>0.96499999999999997</v>
      </c>
      <c r="Y5" s="80">
        <f t="shared" ref="Y5:Y20" si="24">Y6</f>
        <v>0.96499999999999997</v>
      </c>
      <c r="Z5" s="80">
        <f t="shared" ref="Z5:Z20" si="25">Z6</f>
        <v>0.96499999999999997</v>
      </c>
      <c r="AA5" s="80">
        <f t="shared" ref="AA5:AA20" si="26">AA6</f>
        <v>0.96499999999999997</v>
      </c>
      <c r="AB5" s="80">
        <f t="shared" ref="AB5:AB20" si="27">AB6</f>
        <v>0.96499999999999997</v>
      </c>
      <c r="AC5" s="80">
        <f t="shared" ref="AC5:AC20" si="28">AC6</f>
        <v>0.96499999999999997</v>
      </c>
      <c r="AD5" s="80">
        <f t="shared" ref="AD5:AD20" si="29">AD6</f>
        <v>0.96499999999999997</v>
      </c>
      <c r="AE5" s="80">
        <f t="shared" ref="AE5:AE20" si="30">AE6</f>
        <v>0.96499999999999997</v>
      </c>
      <c r="AF5" s="80">
        <f t="shared" ref="AF5:AF20" si="31">AF6</f>
        <v>0.96499999999999997</v>
      </c>
      <c r="AG5" s="80">
        <f t="shared" ref="AG5:AG20" si="32">AG6</f>
        <v>0.96499999999999997</v>
      </c>
      <c r="AH5" s="80">
        <f t="shared" ref="AH5:AH20" si="33">AH6</f>
        <v>0.96499999999999997</v>
      </c>
      <c r="AI5" s="80">
        <f t="shared" ref="AI5:AI20" si="34">AI6</f>
        <v>0.96499999999999997</v>
      </c>
      <c r="AJ5" s="80">
        <f t="shared" ref="AJ5:AJ20" si="35">AJ6</f>
        <v>0.96499999999999997</v>
      </c>
      <c r="AK5" s="80">
        <f t="shared" ref="AK5:AK20" si="36">AK6</f>
        <v>0.96499999999999997</v>
      </c>
      <c r="AL5" s="80">
        <f t="shared" ref="AL5:AL20" si="37">AL6</f>
        <v>0.96499999999999997</v>
      </c>
      <c r="AM5" s="80">
        <f t="shared" ref="AM5:AM20" si="38">AM6</f>
        <v>0.96499999999999997</v>
      </c>
      <c r="AN5" s="80">
        <f t="shared" ref="AN5:AN20" si="39">AN6</f>
        <v>0.96499999999999997</v>
      </c>
      <c r="AO5" s="80">
        <f t="shared" ref="AO5:AO20" si="40">AO6</f>
        <v>0.96499999999999997</v>
      </c>
      <c r="AP5" s="80">
        <f t="shared" ref="AP5:AP20" si="41">AP6</f>
        <v>0.96499999999999997</v>
      </c>
      <c r="AQ5" s="80">
        <f t="shared" ref="AQ5:AQ20" si="42">AQ6</f>
        <v>0.96499999999999997</v>
      </c>
      <c r="AR5" s="80">
        <f t="shared" ref="AR5:AR20" si="43">AR6</f>
        <v>0.96499999999999997</v>
      </c>
      <c r="AS5" s="80">
        <f t="shared" ref="AS5:AS20" si="44">AS6</f>
        <v>0.96499999999999997</v>
      </c>
      <c r="AT5" s="80">
        <f t="shared" ref="AT5:AT20" si="45">AT6</f>
        <v>0.96499999999999997</v>
      </c>
      <c r="AU5" s="80">
        <f t="shared" ref="AU5:AU20" si="46">AU6</f>
        <v>0.96499999999999997</v>
      </c>
      <c r="AV5" s="80">
        <f t="shared" ref="AV5:AV20" si="47">AV6</f>
        <v>0.96499999999999997</v>
      </c>
      <c r="AW5" s="80">
        <f t="shared" ref="AW5:AW20" si="48">AW6</f>
        <v>0.96499999999999997</v>
      </c>
      <c r="AX5" s="80">
        <f t="shared" ref="AX5:AX20" si="49">AX6</f>
        <v>0.96499999999999997</v>
      </c>
      <c r="AY5" s="80">
        <f t="shared" ref="AY5:AY20" si="50">AY6</f>
        <v>0.96499999999999997</v>
      </c>
      <c r="AZ5" s="80">
        <f t="shared" ref="AZ5:AZ20" si="51">AZ6</f>
        <v>0.96499999999999997</v>
      </c>
      <c r="BA5" s="80">
        <f t="shared" ref="BA5:BA20" si="52">BA6</f>
        <v>0.96499999999999997</v>
      </c>
      <c r="BB5" s="80">
        <f t="shared" ref="BB5:BB20" si="53">BB6</f>
        <v>0.96499999999999997</v>
      </c>
      <c r="BC5" s="80">
        <f t="shared" ref="BC5:BC20" si="54">BC6</f>
        <v>0.96499999999999997</v>
      </c>
      <c r="BD5" s="80">
        <f t="shared" ref="BD5:BD20" si="55">BD6</f>
        <v>0.96499999999999997</v>
      </c>
      <c r="BE5" s="80">
        <f t="shared" ref="BE5:BE20" si="56">BE6</f>
        <v>0.96499999999999997</v>
      </c>
      <c r="BF5" s="80">
        <f t="shared" ref="BF5:BF20" si="57">BF6</f>
        <v>0.96499999999999997</v>
      </c>
      <c r="BG5" s="80">
        <f t="shared" ref="BG5:BG20" si="58">BG6</f>
        <v>0.96499999999999997</v>
      </c>
      <c r="BH5" s="80">
        <f t="shared" ref="BH5:BH20" si="59">BH6</f>
        <v>0.96499999999999997</v>
      </c>
      <c r="BI5" s="80">
        <f t="shared" ref="BI5:BI20" si="60">BI6</f>
        <v>0.96499999999999997</v>
      </c>
      <c r="BJ5" s="80">
        <f t="shared" ref="BJ5:BJ20" si="61">BJ6</f>
        <v>0.96499999999999997</v>
      </c>
      <c r="BK5" s="80">
        <f t="shared" ref="BK5:BK20" si="62">BK6</f>
        <v>0.96499999999999997</v>
      </c>
      <c r="BL5" s="80">
        <f t="shared" ref="BL5:BL20" si="63">BL6</f>
        <v>0.96499999999999997</v>
      </c>
      <c r="BM5" s="80">
        <f t="shared" ref="BM5:BM20" si="64">BM6</f>
        <v>0.96499999999999997</v>
      </c>
      <c r="BN5" s="80">
        <f t="shared" ref="BN5:BN20" si="65">BN6</f>
        <v>0.96499999999999997</v>
      </c>
      <c r="BO5" s="80">
        <f t="shared" ref="BO5:BO20" si="66">BO6</f>
        <v>0.96499999999999997</v>
      </c>
      <c r="BP5" s="80">
        <f t="shared" ref="BP5:BP20" si="67">BP6</f>
        <v>0.96499999999999997</v>
      </c>
      <c r="BQ5" s="80">
        <f t="shared" ref="BQ5:BQ20" si="68">BQ6</f>
        <v>0.96499999999999997</v>
      </c>
      <c r="BR5" s="80">
        <f t="shared" ref="BR5:BR20" si="69">BR6</f>
        <v>0.96499999999999997</v>
      </c>
      <c r="BS5" s="80">
        <f t="shared" ref="BS5:BS20" si="70">BS6</f>
        <v>0.96499999999999997</v>
      </c>
      <c r="BT5" s="80">
        <f t="shared" ref="BT5:BT20" si="71">BT6</f>
        <v>0.96499999999999997</v>
      </c>
      <c r="BU5" s="80">
        <f t="shared" ref="BU5:BU20" si="72">BU6</f>
        <v>0.96499999999999997</v>
      </c>
      <c r="BV5" s="80">
        <f t="shared" ref="BV5:BV20" si="73">BV6</f>
        <v>0.96499999999999997</v>
      </c>
      <c r="BW5" s="80">
        <f t="shared" ref="BW5:BW20" si="74">BW6</f>
        <v>0.96499999999999997</v>
      </c>
      <c r="BX5" s="80">
        <f t="shared" ref="BX5:BX20" si="75">BX6</f>
        <v>0.96499999999999997</v>
      </c>
      <c r="BY5" s="80">
        <f t="shared" ref="BY5:CN20" si="76">BY6</f>
        <v>0.96499999999999997</v>
      </c>
      <c r="BZ5" s="80">
        <f t="shared" ref="BZ5:BZ20" si="77">BZ6</f>
        <v>0.96499999999999997</v>
      </c>
      <c r="CA5" s="80">
        <f t="shared" si="76"/>
        <v>0.96499999999999997</v>
      </c>
      <c r="CB5" s="80">
        <f t="shared" si="76"/>
        <v>0.96499999999999997</v>
      </c>
      <c r="CC5" s="80">
        <f t="shared" si="76"/>
        <v>0.96499999999999997</v>
      </c>
      <c r="CD5" s="80">
        <f t="shared" si="76"/>
        <v>0.96499999999999997</v>
      </c>
      <c r="CE5" s="80">
        <f t="shared" si="76"/>
        <v>0.96499999999999997</v>
      </c>
      <c r="CF5" s="80">
        <f t="shared" si="76"/>
        <v>0.96499999999999997</v>
      </c>
      <c r="CG5" s="80">
        <f t="shared" si="76"/>
        <v>0.96499999999999997</v>
      </c>
      <c r="CH5" s="80">
        <f t="shared" si="76"/>
        <v>0.96499999999999997</v>
      </c>
      <c r="CI5" s="80">
        <f t="shared" si="76"/>
        <v>0.96499999999999997</v>
      </c>
      <c r="CJ5" s="80">
        <f t="shared" si="76"/>
        <v>0.96499999999999997</v>
      </c>
      <c r="CK5" s="80">
        <f t="shared" si="76"/>
        <v>0.96499999999999997</v>
      </c>
      <c r="CL5" s="80">
        <f t="shared" si="76"/>
        <v>0.96499999999999997</v>
      </c>
      <c r="CM5" s="80">
        <f t="shared" si="76"/>
        <v>0.96499999999999997</v>
      </c>
      <c r="CN5" s="80">
        <f t="shared" si="76"/>
        <v>0.96499999999999997</v>
      </c>
      <c r="CO5" s="80">
        <f t="shared" ref="CB5:DB14" si="78">CO6</f>
        <v>0.96499999999999997</v>
      </c>
      <c r="CP5" s="80">
        <f t="shared" si="78"/>
        <v>0.96499999999999997</v>
      </c>
      <c r="CQ5" s="80">
        <f t="shared" si="78"/>
        <v>0.96499999999999997</v>
      </c>
      <c r="CR5" s="80">
        <f t="shared" si="78"/>
        <v>0.96499999999999997</v>
      </c>
      <c r="CS5" s="80">
        <f t="shared" si="78"/>
        <v>0.96499999999999997</v>
      </c>
      <c r="CT5" s="80">
        <f t="shared" si="78"/>
        <v>0.96499999999999997</v>
      </c>
      <c r="CU5" s="80">
        <f t="shared" si="78"/>
        <v>0.96499999999999997</v>
      </c>
      <c r="CV5" s="80">
        <f t="shared" si="78"/>
        <v>0.96499999999999997</v>
      </c>
      <c r="CW5" s="80">
        <f t="shared" si="78"/>
        <v>0.96499999999999997</v>
      </c>
      <c r="CX5" s="80">
        <f t="shared" si="78"/>
        <v>0.96499999999999997</v>
      </c>
      <c r="CY5" s="80">
        <f t="shared" si="78"/>
        <v>0.96499999999999997</v>
      </c>
      <c r="CZ5" s="80">
        <f t="shared" si="78"/>
        <v>0.96499999999999997</v>
      </c>
      <c r="DA5" s="80">
        <f t="shared" si="78"/>
        <v>0.96499999999999997</v>
      </c>
      <c r="DB5" s="80">
        <f t="shared" si="78"/>
        <v>0.96499999999999997</v>
      </c>
      <c r="DC5" s="80">
        <f t="shared" ref="DC5:DC14" si="79">DC6</f>
        <v>0.96499999999999997</v>
      </c>
    </row>
    <row r="6" spans="1:107" ht="14.5" x14ac:dyDescent="0.35">
      <c r="B6" s="41">
        <v>1</v>
      </c>
      <c r="C6" s="80">
        <f t="shared" si="2"/>
        <v>1</v>
      </c>
      <c r="D6" s="80">
        <f t="shared" si="3"/>
        <v>0.92700000000000005</v>
      </c>
      <c r="E6" s="80">
        <f t="shared" si="4"/>
        <v>0.9335</v>
      </c>
      <c r="F6" s="80">
        <f t="shared" si="5"/>
        <v>0.93930000000000002</v>
      </c>
      <c r="G6" s="80">
        <f t="shared" si="6"/>
        <v>0.94399999999999995</v>
      </c>
      <c r="H6" s="80">
        <f t="shared" si="7"/>
        <v>0.94730000000000003</v>
      </c>
      <c r="I6" s="80">
        <f t="shared" si="8"/>
        <v>0.94969999999999999</v>
      </c>
      <c r="J6" s="80">
        <f t="shared" si="9"/>
        <v>0.95199999999999996</v>
      </c>
      <c r="K6" s="80">
        <f t="shared" si="10"/>
        <v>0.95420000000000005</v>
      </c>
      <c r="L6" s="80">
        <f t="shared" si="11"/>
        <v>0.95630000000000004</v>
      </c>
      <c r="M6" s="80">
        <f t="shared" si="12"/>
        <v>0.95820000000000005</v>
      </c>
      <c r="N6" s="80">
        <f t="shared" si="13"/>
        <v>0.95989999999999998</v>
      </c>
      <c r="O6" s="80">
        <f t="shared" si="14"/>
        <v>0.96319999999999995</v>
      </c>
      <c r="P6" s="80">
        <f t="shared" si="15"/>
        <v>0.96319999999999995</v>
      </c>
      <c r="Q6" s="80">
        <f t="shared" si="16"/>
        <v>0.96319999999999995</v>
      </c>
      <c r="R6" s="80">
        <f t="shared" si="17"/>
        <v>0.96499999999999997</v>
      </c>
      <c r="S6" s="80">
        <f t="shared" si="18"/>
        <v>0.96499999999999997</v>
      </c>
      <c r="T6" s="80">
        <f t="shared" si="19"/>
        <v>0.96499999999999997</v>
      </c>
      <c r="U6" s="80">
        <f t="shared" si="20"/>
        <v>0.96499999999999997</v>
      </c>
      <c r="V6" s="80">
        <f t="shared" si="21"/>
        <v>0.96499999999999997</v>
      </c>
      <c r="W6" s="80">
        <f t="shared" si="22"/>
        <v>0.96499999999999997</v>
      </c>
      <c r="X6" s="80">
        <f t="shared" si="23"/>
        <v>0.96499999999999997</v>
      </c>
      <c r="Y6" s="80">
        <f t="shared" si="24"/>
        <v>0.96499999999999997</v>
      </c>
      <c r="Z6" s="80">
        <f t="shared" si="25"/>
        <v>0.96499999999999997</v>
      </c>
      <c r="AA6" s="80">
        <f t="shared" si="26"/>
        <v>0.96499999999999997</v>
      </c>
      <c r="AB6" s="80">
        <f t="shared" si="27"/>
        <v>0.96499999999999997</v>
      </c>
      <c r="AC6" s="80">
        <f t="shared" si="28"/>
        <v>0.96499999999999997</v>
      </c>
      <c r="AD6" s="80">
        <f t="shared" si="29"/>
        <v>0.96499999999999997</v>
      </c>
      <c r="AE6" s="80">
        <f t="shared" si="30"/>
        <v>0.96499999999999997</v>
      </c>
      <c r="AF6" s="80">
        <f t="shared" si="31"/>
        <v>0.96499999999999997</v>
      </c>
      <c r="AG6" s="80">
        <f t="shared" si="32"/>
        <v>0.96499999999999997</v>
      </c>
      <c r="AH6" s="80">
        <f t="shared" si="33"/>
        <v>0.96499999999999997</v>
      </c>
      <c r="AI6" s="80">
        <f t="shared" si="34"/>
        <v>0.96499999999999997</v>
      </c>
      <c r="AJ6" s="80">
        <f t="shared" si="35"/>
        <v>0.96499999999999997</v>
      </c>
      <c r="AK6" s="80">
        <f t="shared" si="36"/>
        <v>0.96499999999999997</v>
      </c>
      <c r="AL6" s="80">
        <f t="shared" si="37"/>
        <v>0.96499999999999997</v>
      </c>
      <c r="AM6" s="80">
        <f t="shared" si="38"/>
        <v>0.96499999999999997</v>
      </c>
      <c r="AN6" s="80">
        <f t="shared" si="39"/>
        <v>0.96499999999999997</v>
      </c>
      <c r="AO6" s="80">
        <f t="shared" si="40"/>
        <v>0.96499999999999997</v>
      </c>
      <c r="AP6" s="80">
        <f t="shared" si="41"/>
        <v>0.96499999999999997</v>
      </c>
      <c r="AQ6" s="80">
        <f t="shared" si="42"/>
        <v>0.96499999999999997</v>
      </c>
      <c r="AR6" s="80">
        <f t="shared" si="43"/>
        <v>0.96499999999999997</v>
      </c>
      <c r="AS6" s="80">
        <f t="shared" si="44"/>
        <v>0.96499999999999997</v>
      </c>
      <c r="AT6" s="80">
        <f t="shared" si="45"/>
        <v>0.96499999999999997</v>
      </c>
      <c r="AU6" s="80">
        <f t="shared" si="46"/>
        <v>0.96499999999999997</v>
      </c>
      <c r="AV6" s="80">
        <f t="shared" si="47"/>
        <v>0.96499999999999997</v>
      </c>
      <c r="AW6" s="80">
        <f t="shared" si="48"/>
        <v>0.96499999999999997</v>
      </c>
      <c r="AX6" s="80">
        <f t="shared" si="49"/>
        <v>0.96499999999999997</v>
      </c>
      <c r="AY6" s="80">
        <f t="shared" si="50"/>
        <v>0.96499999999999997</v>
      </c>
      <c r="AZ6" s="80">
        <f t="shared" si="51"/>
        <v>0.96499999999999997</v>
      </c>
      <c r="BA6" s="80">
        <f t="shared" si="52"/>
        <v>0.96499999999999997</v>
      </c>
      <c r="BB6" s="80">
        <f t="shared" si="53"/>
        <v>0.96499999999999997</v>
      </c>
      <c r="BC6" s="80">
        <f t="shared" si="54"/>
        <v>0.96499999999999997</v>
      </c>
      <c r="BD6" s="80">
        <f t="shared" si="55"/>
        <v>0.96499999999999997</v>
      </c>
      <c r="BE6" s="80">
        <f t="shared" si="56"/>
        <v>0.96499999999999997</v>
      </c>
      <c r="BF6" s="80">
        <f t="shared" si="57"/>
        <v>0.96499999999999997</v>
      </c>
      <c r="BG6" s="80">
        <f t="shared" si="58"/>
        <v>0.96499999999999997</v>
      </c>
      <c r="BH6" s="80">
        <f t="shared" si="59"/>
        <v>0.96499999999999997</v>
      </c>
      <c r="BI6" s="80">
        <f t="shared" si="60"/>
        <v>0.96499999999999997</v>
      </c>
      <c r="BJ6" s="80">
        <f t="shared" si="61"/>
        <v>0.96499999999999997</v>
      </c>
      <c r="BK6" s="80">
        <f t="shared" si="62"/>
        <v>0.96499999999999997</v>
      </c>
      <c r="BL6" s="80">
        <f t="shared" si="63"/>
        <v>0.96499999999999997</v>
      </c>
      <c r="BM6" s="80">
        <f t="shared" si="64"/>
        <v>0.96499999999999997</v>
      </c>
      <c r="BN6" s="80">
        <f t="shared" si="65"/>
        <v>0.96499999999999997</v>
      </c>
      <c r="BO6" s="80">
        <f t="shared" si="66"/>
        <v>0.96499999999999997</v>
      </c>
      <c r="BP6" s="80">
        <f t="shared" si="67"/>
        <v>0.96499999999999997</v>
      </c>
      <c r="BQ6" s="80">
        <f t="shared" si="68"/>
        <v>0.96499999999999997</v>
      </c>
      <c r="BR6" s="80">
        <f t="shared" si="69"/>
        <v>0.96499999999999997</v>
      </c>
      <c r="BS6" s="80">
        <f t="shared" si="70"/>
        <v>0.96499999999999997</v>
      </c>
      <c r="BT6" s="80">
        <f t="shared" si="71"/>
        <v>0.96499999999999997</v>
      </c>
      <c r="BU6" s="80">
        <f t="shared" si="72"/>
        <v>0.96499999999999997</v>
      </c>
      <c r="BV6" s="80">
        <f t="shared" si="73"/>
        <v>0.96499999999999997</v>
      </c>
      <c r="BW6" s="80">
        <f t="shared" si="74"/>
        <v>0.96499999999999997</v>
      </c>
      <c r="BX6" s="80">
        <f t="shared" si="75"/>
        <v>0.96499999999999997</v>
      </c>
      <c r="BY6" s="80">
        <f t="shared" si="76"/>
        <v>0.96499999999999997</v>
      </c>
      <c r="BZ6" s="80">
        <f t="shared" si="77"/>
        <v>0.96499999999999997</v>
      </c>
      <c r="CA6" s="80">
        <f t="shared" si="76"/>
        <v>0.96499999999999997</v>
      </c>
      <c r="CB6" s="80">
        <f t="shared" si="78"/>
        <v>0.96499999999999997</v>
      </c>
      <c r="CC6" s="80">
        <f t="shared" si="78"/>
        <v>0.96499999999999997</v>
      </c>
      <c r="CD6" s="80">
        <f t="shared" si="78"/>
        <v>0.96499999999999997</v>
      </c>
      <c r="CE6" s="80">
        <f t="shared" si="78"/>
        <v>0.96499999999999997</v>
      </c>
      <c r="CF6" s="80">
        <f t="shared" si="78"/>
        <v>0.96499999999999997</v>
      </c>
      <c r="CG6" s="80">
        <f t="shared" si="78"/>
        <v>0.96499999999999997</v>
      </c>
      <c r="CH6" s="80">
        <f t="shared" si="78"/>
        <v>0.96499999999999997</v>
      </c>
      <c r="CI6" s="80">
        <f t="shared" si="78"/>
        <v>0.96499999999999997</v>
      </c>
      <c r="CJ6" s="80">
        <f t="shared" si="78"/>
        <v>0.96499999999999997</v>
      </c>
      <c r="CK6" s="80">
        <f t="shared" si="78"/>
        <v>0.96499999999999997</v>
      </c>
      <c r="CL6" s="80">
        <f t="shared" si="78"/>
        <v>0.96499999999999997</v>
      </c>
      <c r="CM6" s="80">
        <f t="shared" si="78"/>
        <v>0.96499999999999997</v>
      </c>
      <c r="CN6" s="80">
        <f t="shared" si="78"/>
        <v>0.96499999999999997</v>
      </c>
      <c r="CO6" s="80">
        <f t="shared" si="78"/>
        <v>0.96499999999999997</v>
      </c>
      <c r="CP6" s="80">
        <f t="shared" si="78"/>
        <v>0.96499999999999997</v>
      </c>
      <c r="CQ6" s="80">
        <f t="shared" si="78"/>
        <v>0.96499999999999997</v>
      </c>
      <c r="CR6" s="80">
        <f t="shared" si="78"/>
        <v>0.96499999999999997</v>
      </c>
      <c r="CS6" s="80">
        <f t="shared" si="78"/>
        <v>0.96499999999999997</v>
      </c>
      <c r="CT6" s="80">
        <f t="shared" si="78"/>
        <v>0.96499999999999997</v>
      </c>
      <c r="CU6" s="80">
        <f t="shared" si="78"/>
        <v>0.96499999999999997</v>
      </c>
      <c r="CV6" s="80">
        <f t="shared" si="78"/>
        <v>0.96499999999999997</v>
      </c>
      <c r="CW6" s="80">
        <f t="shared" si="78"/>
        <v>0.96499999999999997</v>
      </c>
      <c r="CX6" s="80">
        <f t="shared" si="78"/>
        <v>0.96499999999999997</v>
      </c>
      <c r="CY6" s="80">
        <f t="shared" si="78"/>
        <v>0.96499999999999997</v>
      </c>
      <c r="CZ6" s="80">
        <f t="shared" si="78"/>
        <v>0.96499999999999997</v>
      </c>
      <c r="DA6" s="80">
        <f t="shared" si="78"/>
        <v>0.96499999999999997</v>
      </c>
      <c r="DB6" s="80">
        <f t="shared" si="78"/>
        <v>0.96499999999999997</v>
      </c>
      <c r="DC6" s="80">
        <f t="shared" si="79"/>
        <v>0.96499999999999997</v>
      </c>
    </row>
    <row r="7" spans="1:107" ht="14.5" x14ac:dyDescent="0.35">
      <c r="B7" s="41">
        <v>2</v>
      </c>
      <c r="C7" s="80">
        <f t="shared" si="2"/>
        <v>1</v>
      </c>
      <c r="D7" s="80">
        <f t="shared" si="3"/>
        <v>0.92700000000000005</v>
      </c>
      <c r="E7" s="80">
        <f t="shared" si="4"/>
        <v>0.9335</v>
      </c>
      <c r="F7" s="80">
        <f t="shared" si="5"/>
        <v>0.93930000000000002</v>
      </c>
      <c r="G7" s="80">
        <f t="shared" si="6"/>
        <v>0.94399999999999995</v>
      </c>
      <c r="H7" s="80">
        <f t="shared" si="7"/>
        <v>0.94730000000000003</v>
      </c>
      <c r="I7" s="80">
        <f t="shared" si="8"/>
        <v>0.94969999999999999</v>
      </c>
      <c r="J7" s="80">
        <f t="shared" si="9"/>
        <v>0.95199999999999996</v>
      </c>
      <c r="K7" s="80">
        <f t="shared" si="10"/>
        <v>0.95420000000000005</v>
      </c>
      <c r="L7" s="80">
        <f t="shared" si="11"/>
        <v>0.95630000000000004</v>
      </c>
      <c r="M7" s="80">
        <f t="shared" si="12"/>
        <v>0.95820000000000005</v>
      </c>
      <c r="N7" s="80">
        <f t="shared" si="13"/>
        <v>0.95989999999999998</v>
      </c>
      <c r="O7" s="80">
        <f t="shared" si="14"/>
        <v>0.96319999999999995</v>
      </c>
      <c r="P7" s="80">
        <f t="shared" si="15"/>
        <v>0.96319999999999995</v>
      </c>
      <c r="Q7" s="80">
        <f t="shared" si="16"/>
        <v>0.96319999999999995</v>
      </c>
      <c r="R7" s="80">
        <f t="shared" si="17"/>
        <v>0.96499999999999997</v>
      </c>
      <c r="S7" s="80">
        <f t="shared" si="18"/>
        <v>0.96499999999999997</v>
      </c>
      <c r="T7" s="80">
        <f t="shared" si="19"/>
        <v>0.96499999999999997</v>
      </c>
      <c r="U7" s="80">
        <f t="shared" si="20"/>
        <v>0.96499999999999997</v>
      </c>
      <c r="V7" s="80">
        <f t="shared" si="21"/>
        <v>0.96499999999999997</v>
      </c>
      <c r="W7" s="80">
        <f t="shared" si="22"/>
        <v>0.96499999999999997</v>
      </c>
      <c r="X7" s="80">
        <f t="shared" si="23"/>
        <v>0.96499999999999997</v>
      </c>
      <c r="Y7" s="80">
        <f t="shared" si="24"/>
        <v>0.96499999999999997</v>
      </c>
      <c r="Z7" s="80">
        <f t="shared" si="25"/>
        <v>0.96499999999999997</v>
      </c>
      <c r="AA7" s="80">
        <f t="shared" si="26"/>
        <v>0.96499999999999997</v>
      </c>
      <c r="AB7" s="80">
        <f t="shared" si="27"/>
        <v>0.96499999999999997</v>
      </c>
      <c r="AC7" s="80">
        <f t="shared" si="28"/>
        <v>0.96499999999999997</v>
      </c>
      <c r="AD7" s="80">
        <f t="shared" si="29"/>
        <v>0.96499999999999997</v>
      </c>
      <c r="AE7" s="80">
        <f t="shared" si="30"/>
        <v>0.96499999999999997</v>
      </c>
      <c r="AF7" s="80">
        <f t="shared" si="31"/>
        <v>0.96499999999999997</v>
      </c>
      <c r="AG7" s="80">
        <f t="shared" si="32"/>
        <v>0.96499999999999997</v>
      </c>
      <c r="AH7" s="80">
        <f t="shared" si="33"/>
        <v>0.96499999999999997</v>
      </c>
      <c r="AI7" s="80">
        <f t="shared" si="34"/>
        <v>0.96499999999999997</v>
      </c>
      <c r="AJ7" s="80">
        <f t="shared" si="35"/>
        <v>0.96499999999999997</v>
      </c>
      <c r="AK7" s="80">
        <f t="shared" si="36"/>
        <v>0.96499999999999997</v>
      </c>
      <c r="AL7" s="80">
        <f t="shared" si="37"/>
        <v>0.96499999999999997</v>
      </c>
      <c r="AM7" s="80">
        <f t="shared" si="38"/>
        <v>0.96499999999999997</v>
      </c>
      <c r="AN7" s="80">
        <f t="shared" si="39"/>
        <v>0.96499999999999997</v>
      </c>
      <c r="AO7" s="80">
        <f t="shared" si="40"/>
        <v>0.96499999999999997</v>
      </c>
      <c r="AP7" s="80">
        <f t="shared" si="41"/>
        <v>0.96499999999999997</v>
      </c>
      <c r="AQ7" s="80">
        <f t="shared" si="42"/>
        <v>0.96499999999999997</v>
      </c>
      <c r="AR7" s="80">
        <f t="shared" si="43"/>
        <v>0.96499999999999997</v>
      </c>
      <c r="AS7" s="80">
        <f t="shared" si="44"/>
        <v>0.96499999999999997</v>
      </c>
      <c r="AT7" s="80">
        <f t="shared" si="45"/>
        <v>0.96499999999999997</v>
      </c>
      <c r="AU7" s="80">
        <f t="shared" si="46"/>
        <v>0.96499999999999997</v>
      </c>
      <c r="AV7" s="80">
        <f t="shared" si="47"/>
        <v>0.96499999999999997</v>
      </c>
      <c r="AW7" s="80">
        <f t="shared" si="48"/>
        <v>0.96499999999999997</v>
      </c>
      <c r="AX7" s="80">
        <f t="shared" si="49"/>
        <v>0.96499999999999997</v>
      </c>
      <c r="AY7" s="80">
        <f t="shared" si="50"/>
        <v>0.96499999999999997</v>
      </c>
      <c r="AZ7" s="80">
        <f t="shared" si="51"/>
        <v>0.96499999999999997</v>
      </c>
      <c r="BA7" s="80">
        <f t="shared" si="52"/>
        <v>0.96499999999999997</v>
      </c>
      <c r="BB7" s="80">
        <f t="shared" si="53"/>
        <v>0.96499999999999997</v>
      </c>
      <c r="BC7" s="80">
        <f t="shared" si="54"/>
        <v>0.96499999999999997</v>
      </c>
      <c r="BD7" s="80">
        <f t="shared" si="55"/>
        <v>0.96499999999999997</v>
      </c>
      <c r="BE7" s="80">
        <f t="shared" si="56"/>
        <v>0.96499999999999997</v>
      </c>
      <c r="BF7" s="80">
        <f t="shared" si="57"/>
        <v>0.96499999999999997</v>
      </c>
      <c r="BG7" s="80">
        <f t="shared" si="58"/>
        <v>0.96499999999999997</v>
      </c>
      <c r="BH7" s="80">
        <f t="shared" si="59"/>
        <v>0.96499999999999997</v>
      </c>
      <c r="BI7" s="80">
        <f t="shared" si="60"/>
        <v>0.96499999999999997</v>
      </c>
      <c r="BJ7" s="80">
        <f t="shared" si="61"/>
        <v>0.96499999999999997</v>
      </c>
      <c r="BK7" s="80">
        <f t="shared" si="62"/>
        <v>0.96499999999999997</v>
      </c>
      <c r="BL7" s="80">
        <f t="shared" si="63"/>
        <v>0.96499999999999997</v>
      </c>
      <c r="BM7" s="80">
        <f t="shared" si="64"/>
        <v>0.96499999999999997</v>
      </c>
      <c r="BN7" s="80">
        <f t="shared" si="65"/>
        <v>0.96499999999999997</v>
      </c>
      <c r="BO7" s="80">
        <f t="shared" si="66"/>
        <v>0.96499999999999997</v>
      </c>
      <c r="BP7" s="80">
        <f t="shared" si="67"/>
        <v>0.96499999999999997</v>
      </c>
      <c r="BQ7" s="80">
        <f t="shared" si="68"/>
        <v>0.96499999999999997</v>
      </c>
      <c r="BR7" s="80">
        <f t="shared" si="69"/>
        <v>0.96499999999999997</v>
      </c>
      <c r="BS7" s="80">
        <f t="shared" si="70"/>
        <v>0.96499999999999997</v>
      </c>
      <c r="BT7" s="80">
        <f t="shared" si="71"/>
        <v>0.96499999999999997</v>
      </c>
      <c r="BU7" s="80">
        <f t="shared" si="72"/>
        <v>0.96499999999999997</v>
      </c>
      <c r="BV7" s="80">
        <f t="shared" si="73"/>
        <v>0.96499999999999997</v>
      </c>
      <c r="BW7" s="80">
        <f t="shared" si="74"/>
        <v>0.96499999999999997</v>
      </c>
      <c r="BX7" s="80">
        <f t="shared" si="75"/>
        <v>0.96499999999999997</v>
      </c>
      <c r="BY7" s="80">
        <f t="shared" si="76"/>
        <v>0.96499999999999997</v>
      </c>
      <c r="BZ7" s="80">
        <f t="shared" si="77"/>
        <v>0.96499999999999997</v>
      </c>
      <c r="CA7" s="80">
        <f t="shared" si="76"/>
        <v>0.96499999999999997</v>
      </c>
      <c r="CB7" s="80">
        <f t="shared" si="78"/>
        <v>0.96499999999999997</v>
      </c>
      <c r="CC7" s="80">
        <f t="shared" si="78"/>
        <v>0.96499999999999997</v>
      </c>
      <c r="CD7" s="80">
        <f t="shared" si="78"/>
        <v>0.96499999999999997</v>
      </c>
      <c r="CE7" s="80">
        <f t="shared" si="78"/>
        <v>0.96499999999999997</v>
      </c>
      <c r="CF7" s="80">
        <f t="shared" si="78"/>
        <v>0.96499999999999997</v>
      </c>
      <c r="CG7" s="80">
        <f t="shared" si="78"/>
        <v>0.96499999999999997</v>
      </c>
      <c r="CH7" s="80">
        <f t="shared" si="78"/>
        <v>0.96499999999999997</v>
      </c>
      <c r="CI7" s="80">
        <f t="shared" si="78"/>
        <v>0.96499999999999997</v>
      </c>
      <c r="CJ7" s="80">
        <f t="shared" si="78"/>
        <v>0.96499999999999997</v>
      </c>
      <c r="CK7" s="80">
        <f t="shared" si="78"/>
        <v>0.96499999999999997</v>
      </c>
      <c r="CL7" s="80">
        <f t="shared" si="78"/>
        <v>0.96499999999999997</v>
      </c>
      <c r="CM7" s="80">
        <f t="shared" si="78"/>
        <v>0.96499999999999997</v>
      </c>
      <c r="CN7" s="80">
        <f t="shared" si="78"/>
        <v>0.96499999999999997</v>
      </c>
      <c r="CO7" s="80">
        <f t="shared" si="78"/>
        <v>0.96499999999999997</v>
      </c>
      <c r="CP7" s="80">
        <f t="shared" si="78"/>
        <v>0.96499999999999997</v>
      </c>
      <c r="CQ7" s="80">
        <f t="shared" si="78"/>
        <v>0.96499999999999997</v>
      </c>
      <c r="CR7" s="80">
        <f t="shared" si="78"/>
        <v>0.96499999999999997</v>
      </c>
      <c r="CS7" s="80">
        <f t="shared" si="78"/>
        <v>0.96499999999999997</v>
      </c>
      <c r="CT7" s="80">
        <f t="shared" si="78"/>
        <v>0.96499999999999997</v>
      </c>
      <c r="CU7" s="80">
        <f t="shared" si="78"/>
        <v>0.96499999999999997</v>
      </c>
      <c r="CV7" s="80">
        <f t="shared" si="78"/>
        <v>0.96499999999999997</v>
      </c>
      <c r="CW7" s="80">
        <f t="shared" si="78"/>
        <v>0.96499999999999997</v>
      </c>
      <c r="CX7" s="80">
        <f t="shared" si="78"/>
        <v>0.96499999999999997</v>
      </c>
      <c r="CY7" s="80">
        <f t="shared" si="78"/>
        <v>0.96499999999999997</v>
      </c>
      <c r="CZ7" s="80">
        <f t="shared" si="78"/>
        <v>0.96499999999999997</v>
      </c>
      <c r="DA7" s="80">
        <f t="shared" si="78"/>
        <v>0.96499999999999997</v>
      </c>
      <c r="DB7" s="80">
        <f t="shared" si="78"/>
        <v>0.96499999999999997</v>
      </c>
      <c r="DC7" s="80">
        <f t="shared" si="79"/>
        <v>0.96499999999999997</v>
      </c>
    </row>
    <row r="8" spans="1:107" ht="14.5" x14ac:dyDescent="0.35">
      <c r="B8" s="41">
        <v>3</v>
      </c>
      <c r="C8" s="80">
        <f t="shared" si="2"/>
        <v>1</v>
      </c>
      <c r="D8" s="80">
        <f t="shared" si="3"/>
        <v>0.92700000000000005</v>
      </c>
      <c r="E8" s="80">
        <f t="shared" si="4"/>
        <v>0.9335</v>
      </c>
      <c r="F8" s="80">
        <f t="shared" si="5"/>
        <v>0.93930000000000002</v>
      </c>
      <c r="G8" s="80">
        <f t="shared" si="6"/>
        <v>0.94399999999999995</v>
      </c>
      <c r="H8" s="80">
        <f t="shared" si="7"/>
        <v>0.94730000000000003</v>
      </c>
      <c r="I8" s="80">
        <f t="shared" si="8"/>
        <v>0.94969999999999999</v>
      </c>
      <c r="J8" s="80">
        <f t="shared" si="9"/>
        <v>0.95199999999999996</v>
      </c>
      <c r="K8" s="80">
        <f t="shared" si="10"/>
        <v>0.95420000000000005</v>
      </c>
      <c r="L8" s="80">
        <f t="shared" si="11"/>
        <v>0.95630000000000004</v>
      </c>
      <c r="M8" s="80">
        <f t="shared" si="12"/>
        <v>0.95820000000000005</v>
      </c>
      <c r="N8" s="80">
        <f t="shared" si="13"/>
        <v>0.95989999999999998</v>
      </c>
      <c r="O8" s="80">
        <f t="shared" si="14"/>
        <v>0.96319999999999995</v>
      </c>
      <c r="P8" s="80">
        <f t="shared" si="15"/>
        <v>0.96319999999999995</v>
      </c>
      <c r="Q8" s="80">
        <f t="shared" si="16"/>
        <v>0.96319999999999995</v>
      </c>
      <c r="R8" s="80">
        <f t="shared" si="17"/>
        <v>0.96499999999999997</v>
      </c>
      <c r="S8" s="80">
        <f t="shared" si="18"/>
        <v>0.96499999999999997</v>
      </c>
      <c r="T8" s="80">
        <f t="shared" si="19"/>
        <v>0.96499999999999997</v>
      </c>
      <c r="U8" s="80">
        <f t="shared" si="20"/>
        <v>0.96499999999999997</v>
      </c>
      <c r="V8" s="80">
        <f t="shared" si="21"/>
        <v>0.96499999999999997</v>
      </c>
      <c r="W8" s="80">
        <f t="shared" si="22"/>
        <v>0.96499999999999997</v>
      </c>
      <c r="X8" s="80">
        <f t="shared" si="23"/>
        <v>0.96499999999999997</v>
      </c>
      <c r="Y8" s="80">
        <f t="shared" si="24"/>
        <v>0.96499999999999997</v>
      </c>
      <c r="Z8" s="80">
        <f t="shared" si="25"/>
        <v>0.96499999999999997</v>
      </c>
      <c r="AA8" s="80">
        <f t="shared" si="26"/>
        <v>0.96499999999999997</v>
      </c>
      <c r="AB8" s="80">
        <f t="shared" si="27"/>
        <v>0.96499999999999997</v>
      </c>
      <c r="AC8" s="80">
        <f t="shared" si="28"/>
        <v>0.96499999999999997</v>
      </c>
      <c r="AD8" s="80">
        <f t="shared" si="29"/>
        <v>0.96499999999999997</v>
      </c>
      <c r="AE8" s="80">
        <f t="shared" si="30"/>
        <v>0.96499999999999997</v>
      </c>
      <c r="AF8" s="80">
        <f t="shared" si="31"/>
        <v>0.96499999999999997</v>
      </c>
      <c r="AG8" s="80">
        <f t="shared" si="32"/>
        <v>0.96499999999999997</v>
      </c>
      <c r="AH8" s="80">
        <f t="shared" si="33"/>
        <v>0.96499999999999997</v>
      </c>
      <c r="AI8" s="80">
        <f t="shared" si="34"/>
        <v>0.96499999999999997</v>
      </c>
      <c r="AJ8" s="80">
        <f t="shared" si="35"/>
        <v>0.96499999999999997</v>
      </c>
      <c r="AK8" s="80">
        <f t="shared" si="36"/>
        <v>0.96499999999999997</v>
      </c>
      <c r="AL8" s="80">
        <f t="shared" si="37"/>
        <v>0.96499999999999997</v>
      </c>
      <c r="AM8" s="80">
        <f t="shared" si="38"/>
        <v>0.96499999999999997</v>
      </c>
      <c r="AN8" s="80">
        <f t="shared" si="39"/>
        <v>0.96499999999999997</v>
      </c>
      <c r="AO8" s="80">
        <f t="shared" si="40"/>
        <v>0.96499999999999997</v>
      </c>
      <c r="AP8" s="80">
        <f t="shared" si="41"/>
        <v>0.96499999999999997</v>
      </c>
      <c r="AQ8" s="80">
        <f t="shared" si="42"/>
        <v>0.96499999999999997</v>
      </c>
      <c r="AR8" s="80">
        <f t="shared" si="43"/>
        <v>0.96499999999999997</v>
      </c>
      <c r="AS8" s="80">
        <f t="shared" si="44"/>
        <v>0.96499999999999997</v>
      </c>
      <c r="AT8" s="80">
        <f t="shared" si="45"/>
        <v>0.96499999999999997</v>
      </c>
      <c r="AU8" s="80">
        <f t="shared" si="46"/>
        <v>0.96499999999999997</v>
      </c>
      <c r="AV8" s="80">
        <f t="shared" si="47"/>
        <v>0.96499999999999997</v>
      </c>
      <c r="AW8" s="80">
        <f t="shared" si="48"/>
        <v>0.96499999999999997</v>
      </c>
      <c r="AX8" s="80">
        <f t="shared" si="49"/>
        <v>0.96499999999999997</v>
      </c>
      <c r="AY8" s="80">
        <f t="shared" si="50"/>
        <v>0.96499999999999997</v>
      </c>
      <c r="AZ8" s="80">
        <f t="shared" si="51"/>
        <v>0.96499999999999997</v>
      </c>
      <c r="BA8" s="80">
        <f t="shared" si="52"/>
        <v>0.96499999999999997</v>
      </c>
      <c r="BB8" s="80">
        <f t="shared" si="53"/>
        <v>0.96499999999999997</v>
      </c>
      <c r="BC8" s="80">
        <f t="shared" si="54"/>
        <v>0.96499999999999997</v>
      </c>
      <c r="BD8" s="80">
        <f t="shared" si="55"/>
        <v>0.96499999999999997</v>
      </c>
      <c r="BE8" s="80">
        <f t="shared" si="56"/>
        <v>0.96499999999999997</v>
      </c>
      <c r="BF8" s="80">
        <f t="shared" si="57"/>
        <v>0.96499999999999997</v>
      </c>
      <c r="BG8" s="80">
        <f t="shared" si="58"/>
        <v>0.96499999999999997</v>
      </c>
      <c r="BH8" s="80">
        <f t="shared" si="59"/>
        <v>0.96499999999999997</v>
      </c>
      <c r="BI8" s="80">
        <f t="shared" si="60"/>
        <v>0.96499999999999997</v>
      </c>
      <c r="BJ8" s="80">
        <f t="shared" si="61"/>
        <v>0.96499999999999997</v>
      </c>
      <c r="BK8" s="80">
        <f t="shared" si="62"/>
        <v>0.96499999999999997</v>
      </c>
      <c r="BL8" s="80">
        <f t="shared" si="63"/>
        <v>0.96499999999999997</v>
      </c>
      <c r="BM8" s="80">
        <f t="shared" si="64"/>
        <v>0.96499999999999997</v>
      </c>
      <c r="BN8" s="80">
        <f t="shared" si="65"/>
        <v>0.96499999999999997</v>
      </c>
      <c r="BO8" s="80">
        <f t="shared" si="66"/>
        <v>0.96499999999999997</v>
      </c>
      <c r="BP8" s="80">
        <f t="shared" si="67"/>
        <v>0.96499999999999997</v>
      </c>
      <c r="BQ8" s="80">
        <f t="shared" si="68"/>
        <v>0.96499999999999997</v>
      </c>
      <c r="BR8" s="80">
        <f t="shared" si="69"/>
        <v>0.96499999999999997</v>
      </c>
      <c r="BS8" s="80">
        <f t="shared" si="70"/>
        <v>0.96499999999999997</v>
      </c>
      <c r="BT8" s="80">
        <f t="shared" si="71"/>
        <v>0.96499999999999997</v>
      </c>
      <c r="BU8" s="80">
        <f t="shared" si="72"/>
        <v>0.96499999999999997</v>
      </c>
      <c r="BV8" s="80">
        <f t="shared" si="73"/>
        <v>0.96499999999999997</v>
      </c>
      <c r="BW8" s="80">
        <f t="shared" si="74"/>
        <v>0.96499999999999997</v>
      </c>
      <c r="BX8" s="80">
        <f t="shared" si="75"/>
        <v>0.96499999999999997</v>
      </c>
      <c r="BY8" s="80">
        <f t="shared" si="76"/>
        <v>0.96499999999999997</v>
      </c>
      <c r="BZ8" s="80">
        <f t="shared" si="77"/>
        <v>0.96499999999999997</v>
      </c>
      <c r="CA8" s="80">
        <f t="shared" si="76"/>
        <v>0.96499999999999997</v>
      </c>
      <c r="CB8" s="80">
        <f t="shared" si="78"/>
        <v>0.96499999999999997</v>
      </c>
      <c r="CC8" s="80">
        <f t="shared" si="78"/>
        <v>0.96499999999999997</v>
      </c>
      <c r="CD8" s="80">
        <f t="shared" si="78"/>
        <v>0.96499999999999997</v>
      </c>
      <c r="CE8" s="80">
        <f t="shared" si="78"/>
        <v>0.96499999999999997</v>
      </c>
      <c r="CF8" s="80">
        <f t="shared" si="78"/>
        <v>0.96499999999999997</v>
      </c>
      <c r="CG8" s="80">
        <f t="shared" si="78"/>
        <v>0.96499999999999997</v>
      </c>
      <c r="CH8" s="80">
        <f t="shared" si="78"/>
        <v>0.96499999999999997</v>
      </c>
      <c r="CI8" s="80">
        <f t="shared" si="78"/>
        <v>0.96499999999999997</v>
      </c>
      <c r="CJ8" s="80">
        <f t="shared" si="78"/>
        <v>0.96499999999999997</v>
      </c>
      <c r="CK8" s="80">
        <f t="shared" si="78"/>
        <v>0.96499999999999997</v>
      </c>
      <c r="CL8" s="80">
        <f t="shared" si="78"/>
        <v>0.96499999999999997</v>
      </c>
      <c r="CM8" s="80">
        <f t="shared" si="78"/>
        <v>0.96499999999999997</v>
      </c>
      <c r="CN8" s="80">
        <f t="shared" si="78"/>
        <v>0.96499999999999997</v>
      </c>
      <c r="CO8" s="80">
        <f t="shared" si="78"/>
        <v>0.96499999999999997</v>
      </c>
      <c r="CP8" s="80">
        <f t="shared" si="78"/>
        <v>0.96499999999999997</v>
      </c>
      <c r="CQ8" s="80">
        <f t="shared" si="78"/>
        <v>0.96499999999999997</v>
      </c>
      <c r="CR8" s="80">
        <f t="shared" si="78"/>
        <v>0.96499999999999997</v>
      </c>
      <c r="CS8" s="80">
        <f t="shared" si="78"/>
        <v>0.96499999999999997</v>
      </c>
      <c r="CT8" s="80">
        <f t="shared" si="78"/>
        <v>0.96499999999999997</v>
      </c>
      <c r="CU8" s="80">
        <f t="shared" si="78"/>
        <v>0.96499999999999997</v>
      </c>
      <c r="CV8" s="80">
        <f t="shared" si="78"/>
        <v>0.96499999999999997</v>
      </c>
      <c r="CW8" s="80">
        <f t="shared" si="78"/>
        <v>0.96499999999999997</v>
      </c>
      <c r="CX8" s="80">
        <f t="shared" si="78"/>
        <v>0.96499999999999997</v>
      </c>
      <c r="CY8" s="80">
        <f t="shared" si="78"/>
        <v>0.96499999999999997</v>
      </c>
      <c r="CZ8" s="80">
        <f t="shared" si="78"/>
        <v>0.96499999999999997</v>
      </c>
      <c r="DA8" s="80">
        <f t="shared" si="78"/>
        <v>0.96499999999999997</v>
      </c>
      <c r="DB8" s="80">
        <f t="shared" si="78"/>
        <v>0.96499999999999997</v>
      </c>
      <c r="DC8" s="80">
        <f t="shared" si="79"/>
        <v>0.96499999999999997</v>
      </c>
    </row>
    <row r="9" spans="1:107" ht="14.5" x14ac:dyDescent="0.35">
      <c r="B9" s="41">
        <v>4</v>
      </c>
      <c r="C9" s="80">
        <f t="shared" si="2"/>
        <v>1</v>
      </c>
      <c r="D9" s="80">
        <f t="shared" si="3"/>
        <v>0.92700000000000005</v>
      </c>
      <c r="E9" s="80">
        <f t="shared" si="4"/>
        <v>0.9335</v>
      </c>
      <c r="F9" s="80">
        <f t="shared" si="5"/>
        <v>0.93930000000000002</v>
      </c>
      <c r="G9" s="80">
        <f t="shared" si="6"/>
        <v>0.94399999999999995</v>
      </c>
      <c r="H9" s="80">
        <f t="shared" si="7"/>
        <v>0.94730000000000003</v>
      </c>
      <c r="I9" s="80">
        <f t="shared" si="8"/>
        <v>0.94969999999999999</v>
      </c>
      <c r="J9" s="80">
        <f t="shared" si="9"/>
        <v>0.95199999999999996</v>
      </c>
      <c r="K9" s="80">
        <f t="shared" si="10"/>
        <v>0.95420000000000005</v>
      </c>
      <c r="L9" s="80">
        <f t="shared" si="11"/>
        <v>0.95630000000000004</v>
      </c>
      <c r="M9" s="80">
        <f t="shared" si="12"/>
        <v>0.95820000000000005</v>
      </c>
      <c r="N9" s="80">
        <f t="shared" si="13"/>
        <v>0.95989999999999998</v>
      </c>
      <c r="O9" s="80">
        <f t="shared" si="14"/>
        <v>0.96319999999999995</v>
      </c>
      <c r="P9" s="80">
        <f t="shared" si="15"/>
        <v>0.96319999999999995</v>
      </c>
      <c r="Q9" s="80">
        <f t="shared" si="16"/>
        <v>0.96319999999999995</v>
      </c>
      <c r="R9" s="80">
        <f t="shared" si="17"/>
        <v>0.96499999999999997</v>
      </c>
      <c r="S9" s="80">
        <f t="shared" si="18"/>
        <v>0.96499999999999997</v>
      </c>
      <c r="T9" s="80">
        <f t="shared" si="19"/>
        <v>0.96499999999999997</v>
      </c>
      <c r="U9" s="80">
        <f t="shared" si="20"/>
        <v>0.96499999999999997</v>
      </c>
      <c r="V9" s="80">
        <f t="shared" si="21"/>
        <v>0.96499999999999997</v>
      </c>
      <c r="W9" s="80">
        <f t="shared" si="22"/>
        <v>0.96499999999999997</v>
      </c>
      <c r="X9" s="80">
        <f t="shared" si="23"/>
        <v>0.96499999999999997</v>
      </c>
      <c r="Y9" s="80">
        <f t="shared" si="24"/>
        <v>0.96499999999999997</v>
      </c>
      <c r="Z9" s="80">
        <f t="shared" si="25"/>
        <v>0.96499999999999997</v>
      </c>
      <c r="AA9" s="80">
        <f t="shared" si="26"/>
        <v>0.96499999999999997</v>
      </c>
      <c r="AB9" s="80">
        <f t="shared" si="27"/>
        <v>0.96499999999999997</v>
      </c>
      <c r="AC9" s="80">
        <f t="shared" si="28"/>
        <v>0.96499999999999997</v>
      </c>
      <c r="AD9" s="80">
        <f t="shared" si="29"/>
        <v>0.96499999999999997</v>
      </c>
      <c r="AE9" s="80">
        <f t="shared" si="30"/>
        <v>0.96499999999999997</v>
      </c>
      <c r="AF9" s="80">
        <f t="shared" si="31"/>
        <v>0.96499999999999997</v>
      </c>
      <c r="AG9" s="80">
        <f t="shared" si="32"/>
        <v>0.96499999999999997</v>
      </c>
      <c r="AH9" s="80">
        <f t="shared" si="33"/>
        <v>0.96499999999999997</v>
      </c>
      <c r="AI9" s="80">
        <f t="shared" si="34"/>
        <v>0.96499999999999997</v>
      </c>
      <c r="AJ9" s="80">
        <f t="shared" si="35"/>
        <v>0.96499999999999997</v>
      </c>
      <c r="AK9" s="80">
        <f t="shared" si="36"/>
        <v>0.96499999999999997</v>
      </c>
      <c r="AL9" s="80">
        <f t="shared" si="37"/>
        <v>0.96499999999999997</v>
      </c>
      <c r="AM9" s="80">
        <f t="shared" si="38"/>
        <v>0.96499999999999997</v>
      </c>
      <c r="AN9" s="80">
        <f t="shared" si="39"/>
        <v>0.96499999999999997</v>
      </c>
      <c r="AO9" s="80">
        <f t="shared" si="40"/>
        <v>0.96499999999999997</v>
      </c>
      <c r="AP9" s="80">
        <f t="shared" si="41"/>
        <v>0.96499999999999997</v>
      </c>
      <c r="AQ9" s="80">
        <f t="shared" si="42"/>
        <v>0.96499999999999997</v>
      </c>
      <c r="AR9" s="80">
        <f t="shared" si="43"/>
        <v>0.96499999999999997</v>
      </c>
      <c r="AS9" s="80">
        <f t="shared" si="44"/>
        <v>0.96499999999999997</v>
      </c>
      <c r="AT9" s="80">
        <f t="shared" si="45"/>
        <v>0.96499999999999997</v>
      </c>
      <c r="AU9" s="80">
        <f t="shared" si="46"/>
        <v>0.96499999999999997</v>
      </c>
      <c r="AV9" s="80">
        <f t="shared" si="47"/>
        <v>0.96499999999999997</v>
      </c>
      <c r="AW9" s="80">
        <f t="shared" si="48"/>
        <v>0.96499999999999997</v>
      </c>
      <c r="AX9" s="80">
        <f t="shared" si="49"/>
        <v>0.96499999999999997</v>
      </c>
      <c r="AY9" s="80">
        <f t="shared" si="50"/>
        <v>0.96499999999999997</v>
      </c>
      <c r="AZ9" s="80">
        <f t="shared" si="51"/>
        <v>0.96499999999999997</v>
      </c>
      <c r="BA9" s="80">
        <f t="shared" si="52"/>
        <v>0.96499999999999997</v>
      </c>
      <c r="BB9" s="80">
        <f t="shared" si="53"/>
        <v>0.96499999999999997</v>
      </c>
      <c r="BC9" s="80">
        <f t="shared" si="54"/>
        <v>0.96499999999999997</v>
      </c>
      <c r="BD9" s="80">
        <f t="shared" si="55"/>
        <v>0.96499999999999997</v>
      </c>
      <c r="BE9" s="80">
        <f t="shared" si="56"/>
        <v>0.96499999999999997</v>
      </c>
      <c r="BF9" s="80">
        <f t="shared" si="57"/>
        <v>0.96499999999999997</v>
      </c>
      <c r="BG9" s="80">
        <f t="shared" si="58"/>
        <v>0.96499999999999997</v>
      </c>
      <c r="BH9" s="80">
        <f t="shared" si="59"/>
        <v>0.96499999999999997</v>
      </c>
      <c r="BI9" s="80">
        <f t="shared" si="60"/>
        <v>0.96499999999999997</v>
      </c>
      <c r="BJ9" s="80">
        <f t="shared" si="61"/>
        <v>0.96499999999999997</v>
      </c>
      <c r="BK9" s="80">
        <f t="shared" si="62"/>
        <v>0.96499999999999997</v>
      </c>
      <c r="BL9" s="80">
        <f t="shared" si="63"/>
        <v>0.96499999999999997</v>
      </c>
      <c r="BM9" s="80">
        <f t="shared" si="64"/>
        <v>0.96499999999999997</v>
      </c>
      <c r="BN9" s="80">
        <f t="shared" si="65"/>
        <v>0.96499999999999997</v>
      </c>
      <c r="BO9" s="80">
        <f t="shared" si="66"/>
        <v>0.96499999999999997</v>
      </c>
      <c r="BP9" s="80">
        <f t="shared" si="67"/>
        <v>0.96499999999999997</v>
      </c>
      <c r="BQ9" s="80">
        <f t="shared" si="68"/>
        <v>0.96499999999999997</v>
      </c>
      <c r="BR9" s="80">
        <f t="shared" si="69"/>
        <v>0.96499999999999997</v>
      </c>
      <c r="BS9" s="80">
        <f t="shared" si="70"/>
        <v>0.96499999999999997</v>
      </c>
      <c r="BT9" s="80">
        <f t="shared" si="71"/>
        <v>0.96499999999999997</v>
      </c>
      <c r="BU9" s="80">
        <f t="shared" si="72"/>
        <v>0.96499999999999997</v>
      </c>
      <c r="BV9" s="80">
        <f t="shared" si="73"/>
        <v>0.96499999999999997</v>
      </c>
      <c r="BW9" s="80">
        <f t="shared" si="74"/>
        <v>0.96499999999999997</v>
      </c>
      <c r="BX9" s="80">
        <f t="shared" si="75"/>
        <v>0.96499999999999997</v>
      </c>
      <c r="BY9" s="80">
        <f t="shared" si="76"/>
        <v>0.96499999999999997</v>
      </c>
      <c r="BZ9" s="80">
        <f t="shared" si="77"/>
        <v>0.96499999999999997</v>
      </c>
      <c r="CA9" s="80">
        <f t="shared" si="76"/>
        <v>0.96499999999999997</v>
      </c>
      <c r="CB9" s="80">
        <f t="shared" si="78"/>
        <v>0.96499999999999997</v>
      </c>
      <c r="CC9" s="80">
        <f t="shared" si="78"/>
        <v>0.96499999999999997</v>
      </c>
      <c r="CD9" s="80">
        <f t="shared" si="78"/>
        <v>0.96499999999999997</v>
      </c>
      <c r="CE9" s="80">
        <f t="shared" si="78"/>
        <v>0.96499999999999997</v>
      </c>
      <c r="CF9" s="80">
        <f t="shared" si="78"/>
        <v>0.96499999999999997</v>
      </c>
      <c r="CG9" s="80">
        <f t="shared" si="78"/>
        <v>0.96499999999999997</v>
      </c>
      <c r="CH9" s="80">
        <f t="shared" si="78"/>
        <v>0.96499999999999997</v>
      </c>
      <c r="CI9" s="80">
        <f t="shared" si="78"/>
        <v>0.96499999999999997</v>
      </c>
      <c r="CJ9" s="80">
        <f t="shared" si="78"/>
        <v>0.96499999999999997</v>
      </c>
      <c r="CK9" s="80">
        <f t="shared" si="78"/>
        <v>0.96499999999999997</v>
      </c>
      <c r="CL9" s="80">
        <f t="shared" si="78"/>
        <v>0.96499999999999997</v>
      </c>
      <c r="CM9" s="80">
        <f t="shared" si="78"/>
        <v>0.96499999999999997</v>
      </c>
      <c r="CN9" s="80">
        <f t="shared" si="78"/>
        <v>0.96499999999999997</v>
      </c>
      <c r="CO9" s="80">
        <f t="shared" si="78"/>
        <v>0.96499999999999997</v>
      </c>
      <c r="CP9" s="80">
        <f t="shared" si="78"/>
        <v>0.96499999999999997</v>
      </c>
      <c r="CQ9" s="80">
        <f t="shared" si="78"/>
        <v>0.96499999999999997</v>
      </c>
      <c r="CR9" s="80">
        <f t="shared" si="78"/>
        <v>0.96499999999999997</v>
      </c>
      <c r="CS9" s="80">
        <f t="shared" si="78"/>
        <v>0.96499999999999997</v>
      </c>
      <c r="CT9" s="80">
        <f t="shared" si="78"/>
        <v>0.96499999999999997</v>
      </c>
      <c r="CU9" s="80">
        <f t="shared" si="78"/>
        <v>0.96499999999999997</v>
      </c>
      <c r="CV9" s="80">
        <f t="shared" si="78"/>
        <v>0.96499999999999997</v>
      </c>
      <c r="CW9" s="80">
        <f t="shared" si="78"/>
        <v>0.96499999999999997</v>
      </c>
      <c r="CX9" s="80">
        <f t="shared" si="78"/>
        <v>0.96499999999999997</v>
      </c>
      <c r="CY9" s="80">
        <f t="shared" si="78"/>
        <v>0.96499999999999997</v>
      </c>
      <c r="CZ9" s="80">
        <f t="shared" si="78"/>
        <v>0.96499999999999997</v>
      </c>
      <c r="DA9" s="80">
        <f t="shared" si="78"/>
        <v>0.96499999999999997</v>
      </c>
      <c r="DB9" s="80">
        <f t="shared" si="78"/>
        <v>0.96499999999999997</v>
      </c>
      <c r="DC9" s="80">
        <f t="shared" si="79"/>
        <v>0.96499999999999997</v>
      </c>
    </row>
    <row r="10" spans="1:107" ht="14.5" x14ac:dyDescent="0.35">
      <c r="B10" s="41">
        <v>5</v>
      </c>
      <c r="C10" s="80">
        <f t="shared" si="2"/>
        <v>1</v>
      </c>
      <c r="D10" s="80">
        <f t="shared" si="3"/>
        <v>0.92700000000000005</v>
      </c>
      <c r="E10" s="80">
        <f t="shared" si="4"/>
        <v>0.9335</v>
      </c>
      <c r="F10" s="80">
        <f t="shared" si="5"/>
        <v>0.93930000000000002</v>
      </c>
      <c r="G10" s="80">
        <f t="shared" si="6"/>
        <v>0.94399999999999995</v>
      </c>
      <c r="H10" s="80">
        <f t="shared" si="7"/>
        <v>0.94730000000000003</v>
      </c>
      <c r="I10" s="80">
        <f t="shared" si="8"/>
        <v>0.94969999999999999</v>
      </c>
      <c r="J10" s="80">
        <f t="shared" si="9"/>
        <v>0.95199999999999996</v>
      </c>
      <c r="K10" s="80">
        <f t="shared" si="10"/>
        <v>0.95420000000000005</v>
      </c>
      <c r="L10" s="80">
        <f t="shared" si="11"/>
        <v>0.95630000000000004</v>
      </c>
      <c r="M10" s="80">
        <f t="shared" si="12"/>
        <v>0.95820000000000005</v>
      </c>
      <c r="N10" s="80">
        <f t="shared" si="13"/>
        <v>0.95989999999999998</v>
      </c>
      <c r="O10" s="80">
        <f t="shared" si="14"/>
        <v>0.96319999999999995</v>
      </c>
      <c r="P10" s="80">
        <f t="shared" si="15"/>
        <v>0.96319999999999995</v>
      </c>
      <c r="Q10" s="80">
        <f t="shared" si="16"/>
        <v>0.96319999999999995</v>
      </c>
      <c r="R10" s="80">
        <f t="shared" si="17"/>
        <v>0.96499999999999997</v>
      </c>
      <c r="S10" s="80">
        <f t="shared" si="18"/>
        <v>0.96499999999999997</v>
      </c>
      <c r="T10" s="80">
        <f t="shared" si="19"/>
        <v>0.96499999999999997</v>
      </c>
      <c r="U10" s="80">
        <f t="shared" si="20"/>
        <v>0.96499999999999997</v>
      </c>
      <c r="V10" s="80">
        <f t="shared" si="21"/>
        <v>0.96499999999999997</v>
      </c>
      <c r="W10" s="80">
        <f t="shared" si="22"/>
        <v>0.96499999999999997</v>
      </c>
      <c r="X10" s="80">
        <f t="shared" si="23"/>
        <v>0.96499999999999997</v>
      </c>
      <c r="Y10" s="80">
        <f t="shared" si="24"/>
        <v>0.96499999999999997</v>
      </c>
      <c r="Z10" s="80">
        <f t="shared" si="25"/>
        <v>0.96499999999999997</v>
      </c>
      <c r="AA10" s="80">
        <f t="shared" si="26"/>
        <v>0.96499999999999997</v>
      </c>
      <c r="AB10" s="80">
        <f t="shared" si="27"/>
        <v>0.96499999999999997</v>
      </c>
      <c r="AC10" s="80">
        <f t="shared" si="28"/>
        <v>0.96499999999999997</v>
      </c>
      <c r="AD10" s="80">
        <f t="shared" si="29"/>
        <v>0.96499999999999997</v>
      </c>
      <c r="AE10" s="80">
        <f t="shared" si="30"/>
        <v>0.96499999999999997</v>
      </c>
      <c r="AF10" s="80">
        <f t="shared" si="31"/>
        <v>0.96499999999999997</v>
      </c>
      <c r="AG10" s="80">
        <f t="shared" si="32"/>
        <v>0.96499999999999997</v>
      </c>
      <c r="AH10" s="80">
        <f t="shared" si="33"/>
        <v>0.96499999999999997</v>
      </c>
      <c r="AI10" s="80">
        <f t="shared" si="34"/>
        <v>0.96499999999999997</v>
      </c>
      <c r="AJ10" s="80">
        <f t="shared" si="35"/>
        <v>0.96499999999999997</v>
      </c>
      <c r="AK10" s="80">
        <f t="shared" si="36"/>
        <v>0.96499999999999997</v>
      </c>
      <c r="AL10" s="80">
        <f t="shared" si="37"/>
        <v>0.96499999999999997</v>
      </c>
      <c r="AM10" s="80">
        <f t="shared" si="38"/>
        <v>0.96499999999999997</v>
      </c>
      <c r="AN10" s="80">
        <f t="shared" si="39"/>
        <v>0.96499999999999997</v>
      </c>
      <c r="AO10" s="80">
        <f t="shared" si="40"/>
        <v>0.96499999999999997</v>
      </c>
      <c r="AP10" s="80">
        <f t="shared" si="41"/>
        <v>0.96499999999999997</v>
      </c>
      <c r="AQ10" s="80">
        <f t="shared" si="42"/>
        <v>0.96499999999999997</v>
      </c>
      <c r="AR10" s="80">
        <f t="shared" si="43"/>
        <v>0.96499999999999997</v>
      </c>
      <c r="AS10" s="80">
        <f t="shared" si="44"/>
        <v>0.96499999999999997</v>
      </c>
      <c r="AT10" s="80">
        <f t="shared" si="45"/>
        <v>0.96499999999999997</v>
      </c>
      <c r="AU10" s="80">
        <f t="shared" si="46"/>
        <v>0.96499999999999997</v>
      </c>
      <c r="AV10" s="80">
        <f t="shared" si="47"/>
        <v>0.96499999999999997</v>
      </c>
      <c r="AW10" s="80">
        <f t="shared" si="48"/>
        <v>0.96499999999999997</v>
      </c>
      <c r="AX10" s="80">
        <f t="shared" si="49"/>
        <v>0.96499999999999997</v>
      </c>
      <c r="AY10" s="80">
        <f t="shared" si="50"/>
        <v>0.96499999999999997</v>
      </c>
      <c r="AZ10" s="80">
        <f t="shared" si="51"/>
        <v>0.96499999999999997</v>
      </c>
      <c r="BA10" s="80">
        <f t="shared" si="52"/>
        <v>0.96499999999999997</v>
      </c>
      <c r="BB10" s="80">
        <f t="shared" si="53"/>
        <v>0.96499999999999997</v>
      </c>
      <c r="BC10" s="80">
        <f t="shared" si="54"/>
        <v>0.96499999999999997</v>
      </c>
      <c r="BD10" s="80">
        <f t="shared" si="55"/>
        <v>0.96499999999999997</v>
      </c>
      <c r="BE10" s="80">
        <f t="shared" si="56"/>
        <v>0.96499999999999997</v>
      </c>
      <c r="BF10" s="80">
        <f t="shared" si="57"/>
        <v>0.96499999999999997</v>
      </c>
      <c r="BG10" s="80">
        <f t="shared" si="58"/>
        <v>0.96499999999999997</v>
      </c>
      <c r="BH10" s="80">
        <f t="shared" si="59"/>
        <v>0.96499999999999997</v>
      </c>
      <c r="BI10" s="80">
        <f t="shared" si="60"/>
        <v>0.96499999999999997</v>
      </c>
      <c r="BJ10" s="80">
        <f t="shared" si="61"/>
        <v>0.96499999999999997</v>
      </c>
      <c r="BK10" s="80">
        <f t="shared" si="62"/>
        <v>0.96499999999999997</v>
      </c>
      <c r="BL10" s="80">
        <f t="shared" si="63"/>
        <v>0.96499999999999997</v>
      </c>
      <c r="BM10" s="80">
        <f t="shared" si="64"/>
        <v>0.96499999999999997</v>
      </c>
      <c r="BN10" s="80">
        <f t="shared" si="65"/>
        <v>0.96499999999999997</v>
      </c>
      <c r="BO10" s="80">
        <f t="shared" si="66"/>
        <v>0.96499999999999997</v>
      </c>
      <c r="BP10" s="80">
        <f t="shared" si="67"/>
        <v>0.96499999999999997</v>
      </c>
      <c r="BQ10" s="80">
        <f t="shared" si="68"/>
        <v>0.96499999999999997</v>
      </c>
      <c r="BR10" s="80">
        <f t="shared" si="69"/>
        <v>0.96499999999999997</v>
      </c>
      <c r="BS10" s="80">
        <f t="shared" si="70"/>
        <v>0.96499999999999997</v>
      </c>
      <c r="BT10" s="80">
        <f t="shared" si="71"/>
        <v>0.96499999999999997</v>
      </c>
      <c r="BU10" s="80">
        <f t="shared" si="72"/>
        <v>0.96499999999999997</v>
      </c>
      <c r="BV10" s="80">
        <f t="shared" si="73"/>
        <v>0.96499999999999997</v>
      </c>
      <c r="BW10" s="80">
        <f t="shared" si="74"/>
        <v>0.96499999999999997</v>
      </c>
      <c r="BX10" s="80">
        <f t="shared" si="75"/>
        <v>0.96499999999999997</v>
      </c>
      <c r="BY10" s="80">
        <f t="shared" si="76"/>
        <v>0.96499999999999997</v>
      </c>
      <c r="BZ10" s="80">
        <f t="shared" si="77"/>
        <v>0.96499999999999997</v>
      </c>
      <c r="CA10" s="80">
        <f t="shared" si="76"/>
        <v>0.96499999999999997</v>
      </c>
      <c r="CB10" s="80">
        <f t="shared" si="78"/>
        <v>0.96499999999999997</v>
      </c>
      <c r="CC10" s="80">
        <f t="shared" si="78"/>
        <v>0.96499999999999997</v>
      </c>
      <c r="CD10" s="80">
        <f t="shared" si="78"/>
        <v>0.96499999999999997</v>
      </c>
      <c r="CE10" s="80">
        <f t="shared" si="78"/>
        <v>0.96499999999999997</v>
      </c>
      <c r="CF10" s="80">
        <f t="shared" si="78"/>
        <v>0.96499999999999997</v>
      </c>
      <c r="CG10" s="80">
        <f t="shared" si="78"/>
        <v>0.96499999999999997</v>
      </c>
      <c r="CH10" s="80">
        <f t="shared" si="78"/>
        <v>0.96499999999999997</v>
      </c>
      <c r="CI10" s="80">
        <f t="shared" si="78"/>
        <v>0.96499999999999997</v>
      </c>
      <c r="CJ10" s="80">
        <f t="shared" si="78"/>
        <v>0.96499999999999997</v>
      </c>
      <c r="CK10" s="80">
        <f t="shared" si="78"/>
        <v>0.96499999999999997</v>
      </c>
      <c r="CL10" s="80">
        <f t="shared" si="78"/>
        <v>0.96499999999999997</v>
      </c>
      <c r="CM10" s="80">
        <f t="shared" si="78"/>
        <v>0.96499999999999997</v>
      </c>
      <c r="CN10" s="80">
        <f t="shared" si="78"/>
        <v>0.96499999999999997</v>
      </c>
      <c r="CO10" s="80">
        <f t="shared" si="78"/>
        <v>0.96499999999999997</v>
      </c>
      <c r="CP10" s="80">
        <f t="shared" si="78"/>
        <v>0.96499999999999997</v>
      </c>
      <c r="CQ10" s="80">
        <f t="shared" si="78"/>
        <v>0.96499999999999997</v>
      </c>
      <c r="CR10" s="80">
        <f t="shared" si="78"/>
        <v>0.96499999999999997</v>
      </c>
      <c r="CS10" s="80">
        <f t="shared" si="78"/>
        <v>0.96499999999999997</v>
      </c>
      <c r="CT10" s="80">
        <f t="shared" si="78"/>
        <v>0.96499999999999997</v>
      </c>
      <c r="CU10" s="80">
        <f t="shared" si="78"/>
        <v>0.96499999999999997</v>
      </c>
      <c r="CV10" s="80">
        <f t="shared" si="78"/>
        <v>0.96499999999999997</v>
      </c>
      <c r="CW10" s="80">
        <f t="shared" si="78"/>
        <v>0.96499999999999997</v>
      </c>
      <c r="CX10" s="80">
        <f t="shared" si="78"/>
        <v>0.96499999999999997</v>
      </c>
      <c r="CY10" s="80">
        <f t="shared" si="78"/>
        <v>0.96499999999999997</v>
      </c>
      <c r="CZ10" s="80">
        <f t="shared" si="78"/>
        <v>0.96499999999999997</v>
      </c>
      <c r="DA10" s="80">
        <f t="shared" si="78"/>
        <v>0.96499999999999997</v>
      </c>
      <c r="DB10" s="80">
        <f t="shared" si="78"/>
        <v>0.96499999999999997</v>
      </c>
      <c r="DC10" s="80">
        <f t="shared" si="79"/>
        <v>0.96499999999999997</v>
      </c>
    </row>
    <row r="11" spans="1:107" ht="14.5" x14ac:dyDescent="0.35">
      <c r="B11" s="41">
        <v>6</v>
      </c>
      <c r="C11" s="80">
        <f t="shared" si="2"/>
        <v>1</v>
      </c>
      <c r="D11" s="80">
        <f t="shared" si="3"/>
        <v>0.92700000000000005</v>
      </c>
      <c r="E11" s="80">
        <f t="shared" si="4"/>
        <v>0.9335</v>
      </c>
      <c r="F11" s="80">
        <f t="shared" si="5"/>
        <v>0.93930000000000002</v>
      </c>
      <c r="G11" s="80">
        <f t="shared" si="6"/>
        <v>0.94399999999999995</v>
      </c>
      <c r="H11" s="80">
        <f t="shared" si="7"/>
        <v>0.94730000000000003</v>
      </c>
      <c r="I11" s="80">
        <f t="shared" si="8"/>
        <v>0.94969999999999999</v>
      </c>
      <c r="J11" s="80">
        <f t="shared" si="9"/>
        <v>0.95199999999999996</v>
      </c>
      <c r="K11" s="80">
        <f t="shared" si="10"/>
        <v>0.95420000000000005</v>
      </c>
      <c r="L11" s="80">
        <f t="shared" si="11"/>
        <v>0.95630000000000004</v>
      </c>
      <c r="M11" s="80">
        <f t="shared" si="12"/>
        <v>0.95820000000000005</v>
      </c>
      <c r="N11" s="80">
        <f t="shared" si="13"/>
        <v>0.95989999999999998</v>
      </c>
      <c r="O11" s="80">
        <f t="shared" si="14"/>
        <v>0.96319999999999995</v>
      </c>
      <c r="P11" s="80">
        <f t="shared" si="15"/>
        <v>0.96319999999999995</v>
      </c>
      <c r="Q11" s="80">
        <f t="shared" si="16"/>
        <v>0.96319999999999995</v>
      </c>
      <c r="R11" s="80">
        <f t="shared" si="17"/>
        <v>0.96499999999999997</v>
      </c>
      <c r="S11" s="80">
        <f t="shared" si="18"/>
        <v>0.96499999999999997</v>
      </c>
      <c r="T11" s="80">
        <f t="shared" si="19"/>
        <v>0.96499999999999997</v>
      </c>
      <c r="U11" s="80">
        <f t="shared" si="20"/>
        <v>0.96499999999999997</v>
      </c>
      <c r="V11" s="80">
        <f t="shared" si="21"/>
        <v>0.96499999999999997</v>
      </c>
      <c r="W11" s="80">
        <f t="shared" si="22"/>
        <v>0.96499999999999997</v>
      </c>
      <c r="X11" s="80">
        <f t="shared" si="23"/>
        <v>0.96499999999999997</v>
      </c>
      <c r="Y11" s="80">
        <f t="shared" si="24"/>
        <v>0.96499999999999997</v>
      </c>
      <c r="Z11" s="80">
        <f t="shared" si="25"/>
        <v>0.96499999999999997</v>
      </c>
      <c r="AA11" s="80">
        <f t="shared" si="26"/>
        <v>0.96499999999999997</v>
      </c>
      <c r="AB11" s="80">
        <f t="shared" si="27"/>
        <v>0.96499999999999997</v>
      </c>
      <c r="AC11" s="80">
        <f t="shared" si="28"/>
        <v>0.96499999999999997</v>
      </c>
      <c r="AD11" s="80">
        <f t="shared" si="29"/>
        <v>0.96499999999999997</v>
      </c>
      <c r="AE11" s="80">
        <f t="shared" si="30"/>
        <v>0.96499999999999997</v>
      </c>
      <c r="AF11" s="80">
        <f t="shared" si="31"/>
        <v>0.96499999999999997</v>
      </c>
      <c r="AG11" s="80">
        <f t="shared" si="32"/>
        <v>0.96499999999999997</v>
      </c>
      <c r="AH11" s="80">
        <f t="shared" si="33"/>
        <v>0.96499999999999997</v>
      </c>
      <c r="AI11" s="80">
        <f t="shared" si="34"/>
        <v>0.96499999999999997</v>
      </c>
      <c r="AJ11" s="80">
        <f t="shared" si="35"/>
        <v>0.96499999999999997</v>
      </c>
      <c r="AK11" s="80">
        <f t="shared" si="36"/>
        <v>0.96499999999999997</v>
      </c>
      <c r="AL11" s="80">
        <f t="shared" si="37"/>
        <v>0.96499999999999997</v>
      </c>
      <c r="AM11" s="80">
        <f t="shared" si="38"/>
        <v>0.96499999999999997</v>
      </c>
      <c r="AN11" s="80">
        <f t="shared" si="39"/>
        <v>0.96499999999999997</v>
      </c>
      <c r="AO11" s="80">
        <f t="shared" si="40"/>
        <v>0.96499999999999997</v>
      </c>
      <c r="AP11" s="80">
        <f t="shared" si="41"/>
        <v>0.96499999999999997</v>
      </c>
      <c r="AQ11" s="80">
        <f t="shared" si="42"/>
        <v>0.96499999999999997</v>
      </c>
      <c r="AR11" s="80">
        <f t="shared" si="43"/>
        <v>0.96499999999999997</v>
      </c>
      <c r="AS11" s="80">
        <f t="shared" si="44"/>
        <v>0.96499999999999997</v>
      </c>
      <c r="AT11" s="80">
        <f t="shared" si="45"/>
        <v>0.96499999999999997</v>
      </c>
      <c r="AU11" s="80">
        <f t="shared" si="46"/>
        <v>0.96499999999999997</v>
      </c>
      <c r="AV11" s="80">
        <f t="shared" si="47"/>
        <v>0.96499999999999997</v>
      </c>
      <c r="AW11" s="80">
        <f t="shared" si="48"/>
        <v>0.96499999999999997</v>
      </c>
      <c r="AX11" s="80">
        <f t="shared" si="49"/>
        <v>0.96499999999999997</v>
      </c>
      <c r="AY11" s="80">
        <f t="shared" si="50"/>
        <v>0.96499999999999997</v>
      </c>
      <c r="AZ11" s="80">
        <f t="shared" si="51"/>
        <v>0.96499999999999997</v>
      </c>
      <c r="BA11" s="80">
        <f t="shared" si="52"/>
        <v>0.96499999999999997</v>
      </c>
      <c r="BB11" s="80">
        <f t="shared" si="53"/>
        <v>0.96499999999999997</v>
      </c>
      <c r="BC11" s="80">
        <f t="shared" si="54"/>
        <v>0.96499999999999997</v>
      </c>
      <c r="BD11" s="80">
        <f t="shared" si="55"/>
        <v>0.96499999999999997</v>
      </c>
      <c r="BE11" s="80">
        <f t="shared" si="56"/>
        <v>0.96499999999999997</v>
      </c>
      <c r="BF11" s="80">
        <f t="shared" si="57"/>
        <v>0.96499999999999997</v>
      </c>
      <c r="BG11" s="80">
        <f t="shared" si="58"/>
        <v>0.96499999999999997</v>
      </c>
      <c r="BH11" s="80">
        <f t="shared" si="59"/>
        <v>0.96499999999999997</v>
      </c>
      <c r="BI11" s="80">
        <f t="shared" si="60"/>
        <v>0.96499999999999997</v>
      </c>
      <c r="BJ11" s="80">
        <f t="shared" si="61"/>
        <v>0.96499999999999997</v>
      </c>
      <c r="BK11" s="80">
        <f t="shared" si="62"/>
        <v>0.96499999999999997</v>
      </c>
      <c r="BL11" s="80">
        <f t="shared" si="63"/>
        <v>0.96499999999999997</v>
      </c>
      <c r="BM11" s="80">
        <f t="shared" si="64"/>
        <v>0.96499999999999997</v>
      </c>
      <c r="BN11" s="80">
        <f t="shared" si="65"/>
        <v>0.96499999999999997</v>
      </c>
      <c r="BO11" s="80">
        <f t="shared" si="66"/>
        <v>0.96499999999999997</v>
      </c>
      <c r="BP11" s="80">
        <f t="shared" si="67"/>
        <v>0.96499999999999997</v>
      </c>
      <c r="BQ11" s="80">
        <f t="shared" si="68"/>
        <v>0.96499999999999997</v>
      </c>
      <c r="BR11" s="80">
        <f t="shared" si="69"/>
        <v>0.96499999999999997</v>
      </c>
      <c r="BS11" s="80">
        <f t="shared" si="70"/>
        <v>0.96499999999999997</v>
      </c>
      <c r="BT11" s="80">
        <f t="shared" si="71"/>
        <v>0.96499999999999997</v>
      </c>
      <c r="BU11" s="80">
        <f t="shared" si="72"/>
        <v>0.96499999999999997</v>
      </c>
      <c r="BV11" s="80">
        <f t="shared" si="73"/>
        <v>0.96499999999999997</v>
      </c>
      <c r="BW11" s="80">
        <f t="shared" si="74"/>
        <v>0.96499999999999997</v>
      </c>
      <c r="BX11" s="80">
        <f t="shared" si="75"/>
        <v>0.96499999999999997</v>
      </c>
      <c r="BY11" s="80">
        <f t="shared" si="76"/>
        <v>0.96499999999999997</v>
      </c>
      <c r="BZ11" s="80">
        <f t="shared" si="77"/>
        <v>0.96499999999999997</v>
      </c>
      <c r="CA11" s="80">
        <f t="shared" si="76"/>
        <v>0.96499999999999997</v>
      </c>
      <c r="CB11" s="80">
        <f t="shared" si="78"/>
        <v>0.96499999999999997</v>
      </c>
      <c r="CC11" s="80">
        <f t="shared" si="78"/>
        <v>0.96499999999999997</v>
      </c>
      <c r="CD11" s="80">
        <f t="shared" si="78"/>
        <v>0.96499999999999997</v>
      </c>
      <c r="CE11" s="80">
        <f t="shared" si="78"/>
        <v>0.96499999999999997</v>
      </c>
      <c r="CF11" s="80">
        <f t="shared" si="78"/>
        <v>0.96499999999999997</v>
      </c>
      <c r="CG11" s="80">
        <f t="shared" si="78"/>
        <v>0.96499999999999997</v>
      </c>
      <c r="CH11" s="80">
        <f t="shared" si="78"/>
        <v>0.96499999999999997</v>
      </c>
      <c r="CI11" s="80">
        <f t="shared" si="78"/>
        <v>0.96499999999999997</v>
      </c>
      <c r="CJ11" s="80">
        <f t="shared" si="78"/>
        <v>0.96499999999999997</v>
      </c>
      <c r="CK11" s="80">
        <f t="shared" si="78"/>
        <v>0.96499999999999997</v>
      </c>
      <c r="CL11" s="80">
        <f t="shared" si="78"/>
        <v>0.96499999999999997</v>
      </c>
      <c r="CM11" s="80">
        <f t="shared" si="78"/>
        <v>0.96499999999999997</v>
      </c>
      <c r="CN11" s="80">
        <f t="shared" si="78"/>
        <v>0.96499999999999997</v>
      </c>
      <c r="CO11" s="80">
        <f t="shared" si="78"/>
        <v>0.96499999999999997</v>
      </c>
      <c r="CP11" s="80">
        <f t="shared" si="78"/>
        <v>0.96499999999999997</v>
      </c>
      <c r="CQ11" s="80">
        <f t="shared" si="78"/>
        <v>0.96499999999999997</v>
      </c>
      <c r="CR11" s="80">
        <f t="shared" si="78"/>
        <v>0.96499999999999997</v>
      </c>
      <c r="CS11" s="80">
        <f t="shared" si="78"/>
        <v>0.96499999999999997</v>
      </c>
      <c r="CT11" s="80">
        <f t="shared" si="78"/>
        <v>0.96499999999999997</v>
      </c>
      <c r="CU11" s="80">
        <f t="shared" si="78"/>
        <v>0.96499999999999997</v>
      </c>
      <c r="CV11" s="80">
        <f t="shared" si="78"/>
        <v>0.96499999999999997</v>
      </c>
      <c r="CW11" s="80">
        <f t="shared" si="78"/>
        <v>0.96499999999999997</v>
      </c>
      <c r="CX11" s="80">
        <f t="shared" si="78"/>
        <v>0.96499999999999997</v>
      </c>
      <c r="CY11" s="80">
        <f t="shared" si="78"/>
        <v>0.96499999999999997</v>
      </c>
      <c r="CZ11" s="80">
        <f t="shared" si="78"/>
        <v>0.96499999999999997</v>
      </c>
      <c r="DA11" s="80">
        <f t="shared" si="78"/>
        <v>0.96499999999999997</v>
      </c>
      <c r="DB11" s="80">
        <f t="shared" si="78"/>
        <v>0.96499999999999997</v>
      </c>
      <c r="DC11" s="80">
        <f t="shared" si="79"/>
        <v>0.96499999999999997</v>
      </c>
    </row>
    <row r="12" spans="1:107" ht="14.5" x14ac:dyDescent="0.35">
      <c r="B12" s="41">
        <v>7</v>
      </c>
      <c r="C12" s="80">
        <f t="shared" si="2"/>
        <v>1</v>
      </c>
      <c r="D12" s="80">
        <f t="shared" si="3"/>
        <v>0.92700000000000005</v>
      </c>
      <c r="E12" s="80">
        <f t="shared" si="4"/>
        <v>0.9335</v>
      </c>
      <c r="F12" s="80">
        <f t="shared" si="5"/>
        <v>0.93930000000000002</v>
      </c>
      <c r="G12" s="80">
        <f t="shared" si="6"/>
        <v>0.94399999999999995</v>
      </c>
      <c r="H12" s="80">
        <f t="shared" si="7"/>
        <v>0.94730000000000003</v>
      </c>
      <c r="I12" s="80">
        <f t="shared" si="8"/>
        <v>0.94969999999999999</v>
      </c>
      <c r="J12" s="80">
        <f t="shared" si="9"/>
        <v>0.95199999999999996</v>
      </c>
      <c r="K12" s="80">
        <f t="shared" si="10"/>
        <v>0.95420000000000005</v>
      </c>
      <c r="L12" s="80">
        <f t="shared" si="11"/>
        <v>0.95630000000000004</v>
      </c>
      <c r="M12" s="80">
        <f t="shared" si="12"/>
        <v>0.95820000000000005</v>
      </c>
      <c r="N12" s="80">
        <f t="shared" si="13"/>
        <v>0.95989999999999998</v>
      </c>
      <c r="O12" s="80">
        <f t="shared" si="14"/>
        <v>0.96319999999999995</v>
      </c>
      <c r="P12" s="80">
        <f t="shared" si="15"/>
        <v>0.96319999999999995</v>
      </c>
      <c r="Q12" s="80">
        <f t="shared" si="16"/>
        <v>0.96319999999999995</v>
      </c>
      <c r="R12" s="80">
        <f t="shared" si="17"/>
        <v>0.96499999999999997</v>
      </c>
      <c r="S12" s="80">
        <f t="shared" si="18"/>
        <v>0.96499999999999997</v>
      </c>
      <c r="T12" s="80">
        <f t="shared" si="19"/>
        <v>0.96499999999999997</v>
      </c>
      <c r="U12" s="80">
        <f t="shared" si="20"/>
        <v>0.96499999999999997</v>
      </c>
      <c r="V12" s="80">
        <f t="shared" si="21"/>
        <v>0.96499999999999997</v>
      </c>
      <c r="W12" s="80">
        <f t="shared" si="22"/>
        <v>0.96499999999999997</v>
      </c>
      <c r="X12" s="80">
        <f t="shared" si="23"/>
        <v>0.96499999999999997</v>
      </c>
      <c r="Y12" s="80">
        <f t="shared" si="24"/>
        <v>0.96499999999999997</v>
      </c>
      <c r="Z12" s="80">
        <f t="shared" si="25"/>
        <v>0.96499999999999997</v>
      </c>
      <c r="AA12" s="80">
        <f t="shared" si="26"/>
        <v>0.96499999999999997</v>
      </c>
      <c r="AB12" s="80">
        <f t="shared" si="27"/>
        <v>0.96499999999999997</v>
      </c>
      <c r="AC12" s="80">
        <f t="shared" si="28"/>
        <v>0.96499999999999997</v>
      </c>
      <c r="AD12" s="80">
        <f t="shared" si="29"/>
        <v>0.96499999999999997</v>
      </c>
      <c r="AE12" s="80">
        <f t="shared" si="30"/>
        <v>0.96499999999999997</v>
      </c>
      <c r="AF12" s="80">
        <f t="shared" si="31"/>
        <v>0.96499999999999997</v>
      </c>
      <c r="AG12" s="80">
        <f t="shared" si="32"/>
        <v>0.96499999999999997</v>
      </c>
      <c r="AH12" s="80">
        <f t="shared" si="33"/>
        <v>0.96499999999999997</v>
      </c>
      <c r="AI12" s="80">
        <f t="shared" si="34"/>
        <v>0.96499999999999997</v>
      </c>
      <c r="AJ12" s="80">
        <f t="shared" si="35"/>
        <v>0.96499999999999997</v>
      </c>
      <c r="AK12" s="80">
        <f t="shared" si="36"/>
        <v>0.96499999999999997</v>
      </c>
      <c r="AL12" s="80">
        <f t="shared" si="37"/>
        <v>0.96499999999999997</v>
      </c>
      <c r="AM12" s="80">
        <f t="shared" si="38"/>
        <v>0.96499999999999997</v>
      </c>
      <c r="AN12" s="80">
        <f t="shared" si="39"/>
        <v>0.96499999999999997</v>
      </c>
      <c r="AO12" s="80">
        <f t="shared" si="40"/>
        <v>0.96499999999999997</v>
      </c>
      <c r="AP12" s="80">
        <f t="shared" si="41"/>
        <v>0.96499999999999997</v>
      </c>
      <c r="AQ12" s="80">
        <f t="shared" si="42"/>
        <v>0.96499999999999997</v>
      </c>
      <c r="AR12" s="80">
        <f t="shared" si="43"/>
        <v>0.96499999999999997</v>
      </c>
      <c r="AS12" s="80">
        <f t="shared" si="44"/>
        <v>0.96499999999999997</v>
      </c>
      <c r="AT12" s="80">
        <f t="shared" si="45"/>
        <v>0.96499999999999997</v>
      </c>
      <c r="AU12" s="80">
        <f t="shared" si="46"/>
        <v>0.96499999999999997</v>
      </c>
      <c r="AV12" s="80">
        <f t="shared" si="47"/>
        <v>0.96499999999999997</v>
      </c>
      <c r="AW12" s="80">
        <f t="shared" si="48"/>
        <v>0.96499999999999997</v>
      </c>
      <c r="AX12" s="80">
        <f t="shared" si="49"/>
        <v>0.96499999999999997</v>
      </c>
      <c r="AY12" s="80">
        <f t="shared" si="50"/>
        <v>0.96499999999999997</v>
      </c>
      <c r="AZ12" s="80">
        <f t="shared" si="51"/>
        <v>0.96499999999999997</v>
      </c>
      <c r="BA12" s="80">
        <f t="shared" si="52"/>
        <v>0.96499999999999997</v>
      </c>
      <c r="BB12" s="80">
        <f t="shared" si="53"/>
        <v>0.96499999999999997</v>
      </c>
      <c r="BC12" s="80">
        <f t="shared" si="54"/>
        <v>0.96499999999999997</v>
      </c>
      <c r="BD12" s="80">
        <f t="shared" si="55"/>
        <v>0.96499999999999997</v>
      </c>
      <c r="BE12" s="80">
        <f t="shared" si="56"/>
        <v>0.96499999999999997</v>
      </c>
      <c r="BF12" s="80">
        <f t="shared" si="57"/>
        <v>0.96499999999999997</v>
      </c>
      <c r="BG12" s="80">
        <f t="shared" si="58"/>
        <v>0.96499999999999997</v>
      </c>
      <c r="BH12" s="80">
        <f t="shared" si="59"/>
        <v>0.96499999999999997</v>
      </c>
      <c r="BI12" s="80">
        <f t="shared" si="60"/>
        <v>0.96499999999999997</v>
      </c>
      <c r="BJ12" s="80">
        <f t="shared" si="61"/>
        <v>0.96499999999999997</v>
      </c>
      <c r="BK12" s="80">
        <f t="shared" si="62"/>
        <v>0.96499999999999997</v>
      </c>
      <c r="BL12" s="80">
        <f t="shared" si="63"/>
        <v>0.96499999999999997</v>
      </c>
      <c r="BM12" s="80">
        <f t="shared" si="64"/>
        <v>0.96499999999999997</v>
      </c>
      <c r="BN12" s="80">
        <f t="shared" si="65"/>
        <v>0.96499999999999997</v>
      </c>
      <c r="BO12" s="80">
        <f t="shared" si="66"/>
        <v>0.96499999999999997</v>
      </c>
      <c r="BP12" s="80">
        <f t="shared" si="67"/>
        <v>0.96499999999999997</v>
      </c>
      <c r="BQ12" s="80">
        <f t="shared" si="68"/>
        <v>0.96499999999999997</v>
      </c>
      <c r="BR12" s="80">
        <f t="shared" si="69"/>
        <v>0.96499999999999997</v>
      </c>
      <c r="BS12" s="80">
        <f t="shared" si="70"/>
        <v>0.96499999999999997</v>
      </c>
      <c r="BT12" s="80">
        <f t="shared" si="71"/>
        <v>0.96499999999999997</v>
      </c>
      <c r="BU12" s="80">
        <f t="shared" si="72"/>
        <v>0.96499999999999997</v>
      </c>
      <c r="BV12" s="80">
        <f t="shared" si="73"/>
        <v>0.96499999999999997</v>
      </c>
      <c r="BW12" s="80">
        <f t="shared" si="74"/>
        <v>0.96499999999999997</v>
      </c>
      <c r="BX12" s="80">
        <f t="shared" si="75"/>
        <v>0.96499999999999997</v>
      </c>
      <c r="BY12" s="80">
        <f t="shared" si="76"/>
        <v>0.96499999999999997</v>
      </c>
      <c r="BZ12" s="80">
        <f t="shared" si="77"/>
        <v>0.96499999999999997</v>
      </c>
      <c r="CA12" s="80">
        <f t="shared" si="76"/>
        <v>0.96499999999999997</v>
      </c>
      <c r="CB12" s="80">
        <f t="shared" si="78"/>
        <v>0.96499999999999997</v>
      </c>
      <c r="CC12" s="80">
        <f t="shared" si="78"/>
        <v>0.96499999999999997</v>
      </c>
      <c r="CD12" s="80">
        <f t="shared" si="78"/>
        <v>0.96499999999999997</v>
      </c>
      <c r="CE12" s="80">
        <f t="shared" si="78"/>
        <v>0.96499999999999997</v>
      </c>
      <c r="CF12" s="80">
        <f t="shared" si="78"/>
        <v>0.96499999999999997</v>
      </c>
      <c r="CG12" s="80">
        <f t="shared" si="78"/>
        <v>0.96499999999999997</v>
      </c>
      <c r="CH12" s="80">
        <f t="shared" si="78"/>
        <v>0.96499999999999997</v>
      </c>
      <c r="CI12" s="80">
        <f t="shared" si="78"/>
        <v>0.96499999999999997</v>
      </c>
      <c r="CJ12" s="80">
        <f t="shared" si="78"/>
        <v>0.96499999999999997</v>
      </c>
      <c r="CK12" s="80">
        <f t="shared" si="78"/>
        <v>0.96499999999999997</v>
      </c>
      <c r="CL12" s="80">
        <f t="shared" si="78"/>
        <v>0.96499999999999997</v>
      </c>
      <c r="CM12" s="80">
        <f t="shared" si="78"/>
        <v>0.96499999999999997</v>
      </c>
      <c r="CN12" s="80">
        <f t="shared" si="78"/>
        <v>0.96499999999999997</v>
      </c>
      <c r="CO12" s="80">
        <f t="shared" si="78"/>
        <v>0.96499999999999997</v>
      </c>
      <c r="CP12" s="80">
        <f t="shared" si="78"/>
        <v>0.96499999999999997</v>
      </c>
      <c r="CQ12" s="80">
        <f t="shared" si="78"/>
        <v>0.96499999999999997</v>
      </c>
      <c r="CR12" s="80">
        <f t="shared" si="78"/>
        <v>0.96499999999999997</v>
      </c>
      <c r="CS12" s="80">
        <f t="shared" si="78"/>
        <v>0.96499999999999997</v>
      </c>
      <c r="CT12" s="80">
        <f t="shared" si="78"/>
        <v>0.96499999999999997</v>
      </c>
      <c r="CU12" s="80">
        <f t="shared" si="78"/>
        <v>0.96499999999999997</v>
      </c>
      <c r="CV12" s="80">
        <f t="shared" si="78"/>
        <v>0.96499999999999997</v>
      </c>
      <c r="CW12" s="80">
        <f t="shared" si="78"/>
        <v>0.96499999999999997</v>
      </c>
      <c r="CX12" s="80">
        <f t="shared" si="78"/>
        <v>0.96499999999999997</v>
      </c>
      <c r="CY12" s="80">
        <f t="shared" si="78"/>
        <v>0.96499999999999997</v>
      </c>
      <c r="CZ12" s="80">
        <f t="shared" si="78"/>
        <v>0.96499999999999997</v>
      </c>
      <c r="DA12" s="80">
        <f t="shared" si="78"/>
        <v>0.96499999999999997</v>
      </c>
      <c r="DB12" s="80">
        <f t="shared" si="78"/>
        <v>0.96499999999999997</v>
      </c>
      <c r="DC12" s="80">
        <f t="shared" si="79"/>
        <v>0.96499999999999997</v>
      </c>
    </row>
    <row r="13" spans="1:107" ht="14.5" x14ac:dyDescent="0.35">
      <c r="B13" s="41">
        <v>8</v>
      </c>
      <c r="C13" s="80">
        <f t="shared" si="2"/>
        <v>1</v>
      </c>
      <c r="D13" s="80">
        <f t="shared" si="3"/>
        <v>0.92700000000000005</v>
      </c>
      <c r="E13" s="80">
        <f t="shared" si="4"/>
        <v>0.9335</v>
      </c>
      <c r="F13" s="80">
        <f t="shared" si="5"/>
        <v>0.93930000000000002</v>
      </c>
      <c r="G13" s="80">
        <f t="shared" si="6"/>
        <v>0.94399999999999995</v>
      </c>
      <c r="H13" s="80">
        <f t="shared" si="7"/>
        <v>0.94730000000000003</v>
      </c>
      <c r="I13" s="80">
        <f t="shared" si="8"/>
        <v>0.94969999999999999</v>
      </c>
      <c r="J13" s="80">
        <f t="shared" si="9"/>
        <v>0.95199999999999996</v>
      </c>
      <c r="K13" s="80">
        <f t="shared" si="10"/>
        <v>0.95420000000000005</v>
      </c>
      <c r="L13" s="80">
        <f t="shared" si="11"/>
        <v>0.95630000000000004</v>
      </c>
      <c r="M13" s="80">
        <f t="shared" si="12"/>
        <v>0.95820000000000005</v>
      </c>
      <c r="N13" s="80">
        <f t="shared" si="13"/>
        <v>0.95989999999999998</v>
      </c>
      <c r="O13" s="80">
        <f t="shared" si="14"/>
        <v>0.96319999999999995</v>
      </c>
      <c r="P13" s="80">
        <f t="shared" si="15"/>
        <v>0.96319999999999995</v>
      </c>
      <c r="Q13" s="80">
        <f t="shared" si="16"/>
        <v>0.96319999999999995</v>
      </c>
      <c r="R13" s="80">
        <f t="shared" si="17"/>
        <v>0.96499999999999997</v>
      </c>
      <c r="S13" s="80">
        <f t="shared" si="18"/>
        <v>0.96499999999999997</v>
      </c>
      <c r="T13" s="80">
        <f t="shared" si="19"/>
        <v>0.96499999999999997</v>
      </c>
      <c r="U13" s="80">
        <f t="shared" si="20"/>
        <v>0.96499999999999997</v>
      </c>
      <c r="V13" s="80">
        <f t="shared" si="21"/>
        <v>0.96499999999999997</v>
      </c>
      <c r="W13" s="80">
        <f t="shared" si="22"/>
        <v>0.96499999999999997</v>
      </c>
      <c r="X13" s="80">
        <f t="shared" si="23"/>
        <v>0.96499999999999997</v>
      </c>
      <c r="Y13" s="80">
        <f t="shared" si="24"/>
        <v>0.96499999999999997</v>
      </c>
      <c r="Z13" s="80">
        <f t="shared" si="25"/>
        <v>0.96499999999999997</v>
      </c>
      <c r="AA13" s="80">
        <f t="shared" si="26"/>
        <v>0.96499999999999997</v>
      </c>
      <c r="AB13" s="80">
        <f t="shared" si="27"/>
        <v>0.96499999999999997</v>
      </c>
      <c r="AC13" s="80">
        <f t="shared" si="28"/>
        <v>0.96499999999999997</v>
      </c>
      <c r="AD13" s="80">
        <f t="shared" si="29"/>
        <v>0.96499999999999997</v>
      </c>
      <c r="AE13" s="80">
        <f t="shared" si="30"/>
        <v>0.96499999999999997</v>
      </c>
      <c r="AF13" s="80">
        <f t="shared" si="31"/>
        <v>0.96499999999999997</v>
      </c>
      <c r="AG13" s="80">
        <f t="shared" si="32"/>
        <v>0.96499999999999997</v>
      </c>
      <c r="AH13" s="80">
        <f t="shared" si="33"/>
        <v>0.96499999999999997</v>
      </c>
      <c r="AI13" s="80">
        <f t="shared" si="34"/>
        <v>0.96499999999999997</v>
      </c>
      <c r="AJ13" s="80">
        <f t="shared" si="35"/>
        <v>0.96499999999999997</v>
      </c>
      <c r="AK13" s="80">
        <f t="shared" si="36"/>
        <v>0.96499999999999997</v>
      </c>
      <c r="AL13" s="80">
        <f t="shared" si="37"/>
        <v>0.96499999999999997</v>
      </c>
      <c r="AM13" s="80">
        <f t="shared" si="38"/>
        <v>0.96499999999999997</v>
      </c>
      <c r="AN13" s="80">
        <f t="shared" si="39"/>
        <v>0.96499999999999997</v>
      </c>
      <c r="AO13" s="80">
        <f t="shared" si="40"/>
        <v>0.96499999999999997</v>
      </c>
      <c r="AP13" s="80">
        <f t="shared" si="41"/>
        <v>0.96499999999999997</v>
      </c>
      <c r="AQ13" s="80">
        <f t="shared" si="42"/>
        <v>0.96499999999999997</v>
      </c>
      <c r="AR13" s="80">
        <f t="shared" si="43"/>
        <v>0.96499999999999997</v>
      </c>
      <c r="AS13" s="80">
        <f t="shared" si="44"/>
        <v>0.96499999999999997</v>
      </c>
      <c r="AT13" s="80">
        <f t="shared" si="45"/>
        <v>0.96499999999999997</v>
      </c>
      <c r="AU13" s="80">
        <f t="shared" si="46"/>
        <v>0.96499999999999997</v>
      </c>
      <c r="AV13" s="80">
        <f t="shared" si="47"/>
        <v>0.96499999999999997</v>
      </c>
      <c r="AW13" s="80">
        <f t="shared" si="48"/>
        <v>0.96499999999999997</v>
      </c>
      <c r="AX13" s="80">
        <f t="shared" si="49"/>
        <v>0.96499999999999997</v>
      </c>
      <c r="AY13" s="80">
        <f t="shared" si="50"/>
        <v>0.96499999999999997</v>
      </c>
      <c r="AZ13" s="80">
        <f t="shared" si="51"/>
        <v>0.96499999999999997</v>
      </c>
      <c r="BA13" s="80">
        <f t="shared" si="52"/>
        <v>0.96499999999999997</v>
      </c>
      <c r="BB13" s="80">
        <f t="shared" si="53"/>
        <v>0.96499999999999997</v>
      </c>
      <c r="BC13" s="80">
        <f t="shared" si="54"/>
        <v>0.96499999999999997</v>
      </c>
      <c r="BD13" s="80">
        <f t="shared" si="55"/>
        <v>0.96499999999999997</v>
      </c>
      <c r="BE13" s="80">
        <f t="shared" si="56"/>
        <v>0.96499999999999997</v>
      </c>
      <c r="BF13" s="80">
        <f t="shared" si="57"/>
        <v>0.96499999999999997</v>
      </c>
      <c r="BG13" s="80">
        <f t="shared" si="58"/>
        <v>0.96499999999999997</v>
      </c>
      <c r="BH13" s="80">
        <f t="shared" si="59"/>
        <v>0.96499999999999997</v>
      </c>
      <c r="BI13" s="80">
        <f t="shared" si="60"/>
        <v>0.96499999999999997</v>
      </c>
      <c r="BJ13" s="80">
        <f t="shared" si="61"/>
        <v>0.96499999999999997</v>
      </c>
      <c r="BK13" s="80">
        <f t="shared" si="62"/>
        <v>0.96499999999999997</v>
      </c>
      <c r="BL13" s="80">
        <f t="shared" si="63"/>
        <v>0.96499999999999997</v>
      </c>
      <c r="BM13" s="80">
        <f t="shared" si="64"/>
        <v>0.96499999999999997</v>
      </c>
      <c r="BN13" s="80">
        <f t="shared" si="65"/>
        <v>0.96499999999999997</v>
      </c>
      <c r="BO13" s="80">
        <f t="shared" si="66"/>
        <v>0.96499999999999997</v>
      </c>
      <c r="BP13" s="80">
        <f t="shared" si="67"/>
        <v>0.96499999999999997</v>
      </c>
      <c r="BQ13" s="80">
        <f t="shared" si="68"/>
        <v>0.96499999999999997</v>
      </c>
      <c r="BR13" s="80">
        <f t="shared" si="69"/>
        <v>0.96499999999999997</v>
      </c>
      <c r="BS13" s="80">
        <f t="shared" si="70"/>
        <v>0.96499999999999997</v>
      </c>
      <c r="BT13" s="80">
        <f t="shared" si="71"/>
        <v>0.96499999999999997</v>
      </c>
      <c r="BU13" s="80">
        <f t="shared" si="72"/>
        <v>0.96499999999999997</v>
      </c>
      <c r="BV13" s="80">
        <f t="shared" si="73"/>
        <v>0.96499999999999997</v>
      </c>
      <c r="BW13" s="80">
        <f t="shared" si="74"/>
        <v>0.96499999999999997</v>
      </c>
      <c r="BX13" s="80">
        <f t="shared" si="75"/>
        <v>0.96499999999999997</v>
      </c>
      <c r="BY13" s="80">
        <f t="shared" si="76"/>
        <v>0.96499999999999997</v>
      </c>
      <c r="BZ13" s="80">
        <f t="shared" si="77"/>
        <v>0.96499999999999997</v>
      </c>
      <c r="CA13" s="80">
        <f t="shared" si="76"/>
        <v>0.96499999999999997</v>
      </c>
      <c r="CB13" s="80">
        <f t="shared" si="78"/>
        <v>0.96499999999999997</v>
      </c>
      <c r="CC13" s="80">
        <f t="shared" si="78"/>
        <v>0.96499999999999997</v>
      </c>
      <c r="CD13" s="80">
        <f t="shared" si="78"/>
        <v>0.96499999999999997</v>
      </c>
      <c r="CE13" s="80">
        <f t="shared" si="78"/>
        <v>0.96499999999999997</v>
      </c>
      <c r="CF13" s="80">
        <f t="shared" si="78"/>
        <v>0.96499999999999997</v>
      </c>
      <c r="CG13" s="80">
        <f t="shared" si="78"/>
        <v>0.96499999999999997</v>
      </c>
      <c r="CH13" s="80">
        <f t="shared" si="78"/>
        <v>0.96499999999999997</v>
      </c>
      <c r="CI13" s="80">
        <f t="shared" si="78"/>
        <v>0.96499999999999997</v>
      </c>
      <c r="CJ13" s="80">
        <f t="shared" si="78"/>
        <v>0.96499999999999997</v>
      </c>
      <c r="CK13" s="80">
        <f t="shared" si="78"/>
        <v>0.96499999999999997</v>
      </c>
      <c r="CL13" s="80">
        <f t="shared" si="78"/>
        <v>0.96499999999999997</v>
      </c>
      <c r="CM13" s="80">
        <f t="shared" si="78"/>
        <v>0.96499999999999997</v>
      </c>
      <c r="CN13" s="80">
        <f t="shared" si="78"/>
        <v>0.96499999999999997</v>
      </c>
      <c r="CO13" s="80">
        <f t="shared" si="78"/>
        <v>0.96499999999999997</v>
      </c>
      <c r="CP13" s="80">
        <f t="shared" si="78"/>
        <v>0.96499999999999997</v>
      </c>
      <c r="CQ13" s="80">
        <f t="shared" si="78"/>
        <v>0.96499999999999997</v>
      </c>
      <c r="CR13" s="80">
        <f t="shared" si="78"/>
        <v>0.96499999999999997</v>
      </c>
      <c r="CS13" s="80">
        <f t="shared" si="78"/>
        <v>0.96499999999999997</v>
      </c>
      <c r="CT13" s="80">
        <f t="shared" si="78"/>
        <v>0.96499999999999997</v>
      </c>
      <c r="CU13" s="80">
        <f t="shared" si="78"/>
        <v>0.96499999999999997</v>
      </c>
      <c r="CV13" s="80">
        <f t="shared" si="78"/>
        <v>0.96499999999999997</v>
      </c>
      <c r="CW13" s="80">
        <f t="shared" si="78"/>
        <v>0.96499999999999997</v>
      </c>
      <c r="CX13" s="80">
        <f t="shared" si="78"/>
        <v>0.96499999999999997</v>
      </c>
      <c r="CY13" s="80">
        <f t="shared" si="78"/>
        <v>0.96499999999999997</v>
      </c>
      <c r="CZ13" s="80">
        <f t="shared" si="78"/>
        <v>0.96499999999999997</v>
      </c>
      <c r="DA13" s="80">
        <f t="shared" si="78"/>
        <v>0.96499999999999997</v>
      </c>
      <c r="DB13" s="80">
        <f t="shared" si="78"/>
        <v>0.96499999999999997</v>
      </c>
      <c r="DC13" s="80">
        <f t="shared" si="79"/>
        <v>0.96499999999999997</v>
      </c>
    </row>
    <row r="14" spans="1:107" ht="14.5" x14ac:dyDescent="0.35">
      <c r="B14" s="41">
        <v>9</v>
      </c>
      <c r="C14" s="80">
        <f t="shared" si="2"/>
        <v>1</v>
      </c>
      <c r="D14" s="80">
        <f t="shared" si="3"/>
        <v>0.92700000000000005</v>
      </c>
      <c r="E14" s="80">
        <f t="shared" si="4"/>
        <v>0.9335</v>
      </c>
      <c r="F14" s="80">
        <f t="shared" si="5"/>
        <v>0.93930000000000002</v>
      </c>
      <c r="G14" s="80">
        <f t="shared" si="6"/>
        <v>0.94399999999999995</v>
      </c>
      <c r="H14" s="80">
        <f t="shared" si="7"/>
        <v>0.94730000000000003</v>
      </c>
      <c r="I14" s="80">
        <f t="shared" si="8"/>
        <v>0.94969999999999999</v>
      </c>
      <c r="J14" s="80">
        <f t="shared" si="9"/>
        <v>0.95199999999999996</v>
      </c>
      <c r="K14" s="80">
        <f t="shared" si="10"/>
        <v>0.95420000000000005</v>
      </c>
      <c r="L14" s="80">
        <f t="shared" si="11"/>
        <v>0.95630000000000004</v>
      </c>
      <c r="M14" s="80">
        <f t="shared" si="12"/>
        <v>0.95820000000000005</v>
      </c>
      <c r="N14" s="80">
        <f t="shared" si="13"/>
        <v>0.95989999999999998</v>
      </c>
      <c r="O14" s="80">
        <f t="shared" si="14"/>
        <v>0.96319999999999995</v>
      </c>
      <c r="P14" s="80">
        <f t="shared" si="15"/>
        <v>0.96319999999999995</v>
      </c>
      <c r="Q14" s="80">
        <f t="shared" si="16"/>
        <v>0.96319999999999995</v>
      </c>
      <c r="R14" s="80">
        <f t="shared" si="17"/>
        <v>0.96499999999999997</v>
      </c>
      <c r="S14" s="80">
        <f t="shared" si="18"/>
        <v>0.96499999999999997</v>
      </c>
      <c r="T14" s="80">
        <f t="shared" si="19"/>
        <v>0.96499999999999997</v>
      </c>
      <c r="U14" s="80">
        <f t="shared" si="20"/>
        <v>0.96499999999999997</v>
      </c>
      <c r="V14" s="80">
        <f t="shared" si="21"/>
        <v>0.96499999999999997</v>
      </c>
      <c r="W14" s="80">
        <f t="shared" si="22"/>
        <v>0.96499999999999997</v>
      </c>
      <c r="X14" s="80">
        <f t="shared" si="23"/>
        <v>0.96499999999999997</v>
      </c>
      <c r="Y14" s="80">
        <f t="shared" si="24"/>
        <v>0.96499999999999997</v>
      </c>
      <c r="Z14" s="80">
        <f t="shared" si="25"/>
        <v>0.96499999999999997</v>
      </c>
      <c r="AA14" s="80">
        <f t="shared" si="26"/>
        <v>0.96499999999999997</v>
      </c>
      <c r="AB14" s="80">
        <f t="shared" si="27"/>
        <v>0.96499999999999997</v>
      </c>
      <c r="AC14" s="80">
        <f t="shared" si="28"/>
        <v>0.96499999999999997</v>
      </c>
      <c r="AD14" s="80">
        <f t="shared" si="29"/>
        <v>0.96499999999999997</v>
      </c>
      <c r="AE14" s="80">
        <f t="shared" si="30"/>
        <v>0.96499999999999997</v>
      </c>
      <c r="AF14" s="80">
        <f t="shared" si="31"/>
        <v>0.96499999999999997</v>
      </c>
      <c r="AG14" s="80">
        <f t="shared" si="32"/>
        <v>0.96499999999999997</v>
      </c>
      <c r="AH14" s="80">
        <f t="shared" si="33"/>
        <v>0.96499999999999997</v>
      </c>
      <c r="AI14" s="80">
        <f t="shared" si="34"/>
        <v>0.96499999999999997</v>
      </c>
      <c r="AJ14" s="80">
        <f t="shared" si="35"/>
        <v>0.96499999999999997</v>
      </c>
      <c r="AK14" s="80">
        <f t="shared" si="36"/>
        <v>0.96499999999999997</v>
      </c>
      <c r="AL14" s="80">
        <f t="shared" si="37"/>
        <v>0.96499999999999997</v>
      </c>
      <c r="AM14" s="80">
        <f t="shared" si="38"/>
        <v>0.96499999999999997</v>
      </c>
      <c r="AN14" s="80">
        <f t="shared" si="39"/>
        <v>0.96499999999999997</v>
      </c>
      <c r="AO14" s="80">
        <f t="shared" si="40"/>
        <v>0.96499999999999997</v>
      </c>
      <c r="AP14" s="80">
        <f t="shared" si="41"/>
        <v>0.96499999999999997</v>
      </c>
      <c r="AQ14" s="80">
        <f t="shared" si="42"/>
        <v>0.96499999999999997</v>
      </c>
      <c r="AR14" s="80">
        <f t="shared" si="43"/>
        <v>0.96499999999999997</v>
      </c>
      <c r="AS14" s="80">
        <f t="shared" si="44"/>
        <v>0.96499999999999997</v>
      </c>
      <c r="AT14" s="80">
        <f t="shared" si="45"/>
        <v>0.96499999999999997</v>
      </c>
      <c r="AU14" s="80">
        <f t="shared" si="46"/>
        <v>0.96499999999999997</v>
      </c>
      <c r="AV14" s="80">
        <f t="shared" si="47"/>
        <v>0.96499999999999997</v>
      </c>
      <c r="AW14" s="80">
        <f t="shared" si="48"/>
        <v>0.96499999999999997</v>
      </c>
      <c r="AX14" s="80">
        <f t="shared" si="49"/>
        <v>0.96499999999999997</v>
      </c>
      <c r="AY14" s="80">
        <f t="shared" si="50"/>
        <v>0.96499999999999997</v>
      </c>
      <c r="AZ14" s="80">
        <f t="shared" si="51"/>
        <v>0.96499999999999997</v>
      </c>
      <c r="BA14" s="80">
        <f t="shared" si="52"/>
        <v>0.96499999999999997</v>
      </c>
      <c r="BB14" s="80">
        <f t="shared" si="53"/>
        <v>0.96499999999999997</v>
      </c>
      <c r="BC14" s="80">
        <f t="shared" si="54"/>
        <v>0.96499999999999997</v>
      </c>
      <c r="BD14" s="80">
        <f t="shared" si="55"/>
        <v>0.96499999999999997</v>
      </c>
      <c r="BE14" s="80">
        <f t="shared" si="56"/>
        <v>0.96499999999999997</v>
      </c>
      <c r="BF14" s="80">
        <f t="shared" si="57"/>
        <v>0.96499999999999997</v>
      </c>
      <c r="BG14" s="80">
        <f t="shared" si="58"/>
        <v>0.96499999999999997</v>
      </c>
      <c r="BH14" s="80">
        <f t="shared" si="59"/>
        <v>0.96499999999999997</v>
      </c>
      <c r="BI14" s="80">
        <f t="shared" si="60"/>
        <v>0.96499999999999997</v>
      </c>
      <c r="BJ14" s="80">
        <f t="shared" si="61"/>
        <v>0.96499999999999997</v>
      </c>
      <c r="BK14" s="80">
        <f t="shared" si="62"/>
        <v>0.96499999999999997</v>
      </c>
      <c r="BL14" s="80">
        <f t="shared" si="63"/>
        <v>0.96499999999999997</v>
      </c>
      <c r="BM14" s="80">
        <f t="shared" si="64"/>
        <v>0.96499999999999997</v>
      </c>
      <c r="BN14" s="80">
        <f t="shared" si="65"/>
        <v>0.96499999999999997</v>
      </c>
      <c r="BO14" s="80">
        <f t="shared" si="66"/>
        <v>0.96499999999999997</v>
      </c>
      <c r="BP14" s="80">
        <f t="shared" si="67"/>
        <v>0.96499999999999997</v>
      </c>
      <c r="BQ14" s="80">
        <f t="shared" si="68"/>
        <v>0.96499999999999997</v>
      </c>
      <c r="BR14" s="80">
        <f t="shared" si="69"/>
        <v>0.96499999999999997</v>
      </c>
      <c r="BS14" s="80">
        <f t="shared" si="70"/>
        <v>0.96499999999999997</v>
      </c>
      <c r="BT14" s="80">
        <f t="shared" si="71"/>
        <v>0.96499999999999997</v>
      </c>
      <c r="BU14" s="80">
        <f t="shared" si="72"/>
        <v>0.96499999999999997</v>
      </c>
      <c r="BV14" s="80">
        <f t="shared" si="73"/>
        <v>0.96499999999999997</v>
      </c>
      <c r="BW14" s="80">
        <f t="shared" si="74"/>
        <v>0.96499999999999997</v>
      </c>
      <c r="BX14" s="80">
        <f t="shared" si="75"/>
        <v>0.96499999999999997</v>
      </c>
      <c r="BY14" s="80">
        <f t="shared" si="76"/>
        <v>0.96499999999999997</v>
      </c>
      <c r="BZ14" s="80">
        <f t="shared" si="77"/>
        <v>0.96499999999999997</v>
      </c>
      <c r="CA14" s="80">
        <f t="shared" si="76"/>
        <v>0.96499999999999997</v>
      </c>
      <c r="CB14" s="80">
        <f t="shared" si="78"/>
        <v>0.96499999999999997</v>
      </c>
      <c r="CC14" s="80">
        <f t="shared" si="78"/>
        <v>0.96499999999999997</v>
      </c>
      <c r="CD14" s="80">
        <f t="shared" si="78"/>
        <v>0.96499999999999997</v>
      </c>
      <c r="CE14" s="80">
        <f t="shared" si="78"/>
        <v>0.96499999999999997</v>
      </c>
      <c r="CF14" s="80">
        <f t="shared" si="78"/>
        <v>0.96499999999999997</v>
      </c>
      <c r="CG14" s="80">
        <f t="shared" si="78"/>
        <v>0.96499999999999997</v>
      </c>
      <c r="CH14" s="80">
        <f t="shared" si="78"/>
        <v>0.96499999999999997</v>
      </c>
      <c r="CI14" s="80">
        <f t="shared" si="78"/>
        <v>0.96499999999999997</v>
      </c>
      <c r="CJ14" s="80">
        <f t="shared" si="78"/>
        <v>0.96499999999999997</v>
      </c>
      <c r="CK14" s="80">
        <f t="shared" si="78"/>
        <v>0.96499999999999997</v>
      </c>
      <c r="CL14" s="80">
        <f t="shared" si="78"/>
        <v>0.96499999999999997</v>
      </c>
      <c r="CM14" s="80">
        <f t="shared" si="78"/>
        <v>0.96499999999999997</v>
      </c>
      <c r="CN14" s="80">
        <f t="shared" si="78"/>
        <v>0.96499999999999997</v>
      </c>
      <c r="CO14" s="80">
        <f t="shared" si="78"/>
        <v>0.96499999999999997</v>
      </c>
      <c r="CP14" s="80">
        <f t="shared" si="78"/>
        <v>0.96499999999999997</v>
      </c>
      <c r="CQ14" s="80">
        <f t="shared" si="78"/>
        <v>0.96499999999999997</v>
      </c>
      <c r="CR14" s="80">
        <f t="shared" si="78"/>
        <v>0.96499999999999997</v>
      </c>
      <c r="CS14" s="80">
        <f t="shared" si="78"/>
        <v>0.96499999999999997</v>
      </c>
      <c r="CT14" s="80">
        <f t="shared" si="78"/>
        <v>0.96499999999999997</v>
      </c>
      <c r="CU14" s="80">
        <f t="shared" si="78"/>
        <v>0.96499999999999997</v>
      </c>
      <c r="CV14" s="80">
        <f t="shared" si="78"/>
        <v>0.96499999999999997</v>
      </c>
      <c r="CW14" s="80">
        <f t="shared" si="78"/>
        <v>0.96499999999999997</v>
      </c>
      <c r="CX14" s="80">
        <f t="shared" si="78"/>
        <v>0.96499999999999997</v>
      </c>
      <c r="CY14" s="80">
        <f t="shared" si="78"/>
        <v>0.96499999999999997</v>
      </c>
      <c r="CZ14" s="80">
        <f t="shared" si="78"/>
        <v>0.96499999999999997</v>
      </c>
      <c r="DA14" s="80">
        <f t="shared" ref="CC14:DC20" si="80">DA15</f>
        <v>0.96499999999999997</v>
      </c>
      <c r="DB14" s="80">
        <f t="shared" si="80"/>
        <v>0.96499999999999997</v>
      </c>
      <c r="DC14" s="80">
        <f t="shared" si="79"/>
        <v>0.96499999999999997</v>
      </c>
    </row>
    <row r="15" spans="1:107" ht="14.5" x14ac:dyDescent="0.35">
      <c r="B15" s="41">
        <v>10</v>
      </c>
      <c r="C15" s="80">
        <f t="shared" si="2"/>
        <v>1</v>
      </c>
      <c r="D15" s="80">
        <f t="shared" si="3"/>
        <v>0.92700000000000005</v>
      </c>
      <c r="E15" s="80">
        <f t="shared" si="4"/>
        <v>0.9335</v>
      </c>
      <c r="F15" s="80">
        <f t="shared" si="5"/>
        <v>0.93930000000000002</v>
      </c>
      <c r="G15" s="80">
        <f t="shared" si="6"/>
        <v>0.94399999999999995</v>
      </c>
      <c r="H15" s="80">
        <f t="shared" si="7"/>
        <v>0.94730000000000003</v>
      </c>
      <c r="I15" s="80">
        <f t="shared" si="8"/>
        <v>0.94969999999999999</v>
      </c>
      <c r="J15" s="80">
        <f t="shared" si="9"/>
        <v>0.95199999999999996</v>
      </c>
      <c r="K15" s="80">
        <f t="shared" si="10"/>
        <v>0.95420000000000005</v>
      </c>
      <c r="L15" s="80">
        <f t="shared" si="11"/>
        <v>0.95630000000000004</v>
      </c>
      <c r="M15" s="80">
        <f t="shared" si="12"/>
        <v>0.95820000000000005</v>
      </c>
      <c r="N15" s="80">
        <f t="shared" si="13"/>
        <v>0.95989999999999998</v>
      </c>
      <c r="O15" s="80">
        <f t="shared" si="14"/>
        <v>0.96319999999999995</v>
      </c>
      <c r="P15" s="80">
        <f t="shared" si="15"/>
        <v>0.96319999999999995</v>
      </c>
      <c r="Q15" s="80">
        <f t="shared" si="16"/>
        <v>0.96319999999999995</v>
      </c>
      <c r="R15" s="80">
        <f t="shared" si="17"/>
        <v>0.96499999999999997</v>
      </c>
      <c r="S15" s="80">
        <f t="shared" si="18"/>
        <v>0.96499999999999997</v>
      </c>
      <c r="T15" s="80">
        <f t="shared" si="19"/>
        <v>0.96499999999999997</v>
      </c>
      <c r="U15" s="80">
        <f t="shared" si="20"/>
        <v>0.96499999999999997</v>
      </c>
      <c r="V15" s="80">
        <f t="shared" si="21"/>
        <v>0.96499999999999997</v>
      </c>
      <c r="W15" s="80">
        <f t="shared" si="22"/>
        <v>0.96499999999999997</v>
      </c>
      <c r="X15" s="80">
        <f t="shared" si="23"/>
        <v>0.96499999999999997</v>
      </c>
      <c r="Y15" s="80">
        <f t="shared" si="24"/>
        <v>0.96499999999999997</v>
      </c>
      <c r="Z15" s="80">
        <f t="shared" si="25"/>
        <v>0.96499999999999997</v>
      </c>
      <c r="AA15" s="80">
        <f t="shared" si="26"/>
        <v>0.96499999999999997</v>
      </c>
      <c r="AB15" s="80">
        <f t="shared" si="27"/>
        <v>0.96499999999999997</v>
      </c>
      <c r="AC15" s="80">
        <f t="shared" si="28"/>
        <v>0.96499999999999997</v>
      </c>
      <c r="AD15" s="80">
        <f t="shared" si="29"/>
        <v>0.96499999999999997</v>
      </c>
      <c r="AE15" s="80">
        <f t="shared" si="30"/>
        <v>0.96499999999999997</v>
      </c>
      <c r="AF15" s="80">
        <f t="shared" si="31"/>
        <v>0.96499999999999997</v>
      </c>
      <c r="AG15" s="80">
        <f t="shared" si="32"/>
        <v>0.96499999999999997</v>
      </c>
      <c r="AH15" s="80">
        <f t="shared" si="33"/>
        <v>0.96499999999999997</v>
      </c>
      <c r="AI15" s="80">
        <f t="shared" si="34"/>
        <v>0.96499999999999997</v>
      </c>
      <c r="AJ15" s="80">
        <f t="shared" si="35"/>
        <v>0.96499999999999997</v>
      </c>
      <c r="AK15" s="80">
        <f t="shared" si="36"/>
        <v>0.96499999999999997</v>
      </c>
      <c r="AL15" s="80">
        <f t="shared" si="37"/>
        <v>0.96499999999999997</v>
      </c>
      <c r="AM15" s="80">
        <f t="shared" si="38"/>
        <v>0.96499999999999997</v>
      </c>
      <c r="AN15" s="80">
        <f t="shared" si="39"/>
        <v>0.96499999999999997</v>
      </c>
      <c r="AO15" s="80">
        <f t="shared" si="40"/>
        <v>0.96499999999999997</v>
      </c>
      <c r="AP15" s="80">
        <f t="shared" si="41"/>
        <v>0.96499999999999997</v>
      </c>
      <c r="AQ15" s="80">
        <f t="shared" si="42"/>
        <v>0.96499999999999997</v>
      </c>
      <c r="AR15" s="80">
        <f t="shared" si="43"/>
        <v>0.96499999999999997</v>
      </c>
      <c r="AS15" s="80">
        <f t="shared" si="44"/>
        <v>0.96499999999999997</v>
      </c>
      <c r="AT15" s="80">
        <f t="shared" si="45"/>
        <v>0.96499999999999997</v>
      </c>
      <c r="AU15" s="80">
        <f t="shared" si="46"/>
        <v>0.96499999999999997</v>
      </c>
      <c r="AV15" s="80">
        <f t="shared" si="47"/>
        <v>0.96499999999999997</v>
      </c>
      <c r="AW15" s="80">
        <f t="shared" si="48"/>
        <v>0.96499999999999997</v>
      </c>
      <c r="AX15" s="80">
        <f t="shared" si="49"/>
        <v>0.96499999999999997</v>
      </c>
      <c r="AY15" s="80">
        <f t="shared" si="50"/>
        <v>0.96499999999999997</v>
      </c>
      <c r="AZ15" s="80">
        <f t="shared" si="51"/>
        <v>0.96499999999999997</v>
      </c>
      <c r="BA15" s="80">
        <f t="shared" si="52"/>
        <v>0.96499999999999997</v>
      </c>
      <c r="BB15" s="80">
        <f t="shared" si="53"/>
        <v>0.96499999999999997</v>
      </c>
      <c r="BC15" s="80">
        <f t="shared" si="54"/>
        <v>0.96499999999999997</v>
      </c>
      <c r="BD15" s="80">
        <f t="shared" si="55"/>
        <v>0.96499999999999997</v>
      </c>
      <c r="BE15" s="80">
        <f t="shared" si="56"/>
        <v>0.96499999999999997</v>
      </c>
      <c r="BF15" s="80">
        <f t="shared" si="57"/>
        <v>0.96499999999999997</v>
      </c>
      <c r="BG15" s="80">
        <f t="shared" si="58"/>
        <v>0.96499999999999997</v>
      </c>
      <c r="BH15" s="80">
        <f t="shared" si="59"/>
        <v>0.96499999999999997</v>
      </c>
      <c r="BI15" s="80">
        <f t="shared" si="60"/>
        <v>0.96499999999999997</v>
      </c>
      <c r="BJ15" s="80">
        <f t="shared" si="61"/>
        <v>0.96499999999999997</v>
      </c>
      <c r="BK15" s="80">
        <f t="shared" si="62"/>
        <v>0.96499999999999997</v>
      </c>
      <c r="BL15" s="80">
        <f t="shared" si="63"/>
        <v>0.96499999999999997</v>
      </c>
      <c r="BM15" s="80">
        <f t="shared" si="64"/>
        <v>0.96499999999999997</v>
      </c>
      <c r="BN15" s="80">
        <f t="shared" si="65"/>
        <v>0.96499999999999997</v>
      </c>
      <c r="BO15" s="80">
        <f t="shared" si="66"/>
        <v>0.96499999999999997</v>
      </c>
      <c r="BP15" s="80">
        <f t="shared" si="67"/>
        <v>0.96499999999999997</v>
      </c>
      <c r="BQ15" s="80">
        <f t="shared" si="68"/>
        <v>0.96499999999999997</v>
      </c>
      <c r="BR15" s="80">
        <f t="shared" si="69"/>
        <v>0.96499999999999997</v>
      </c>
      <c r="BS15" s="80">
        <f t="shared" si="70"/>
        <v>0.96499999999999997</v>
      </c>
      <c r="BT15" s="80">
        <f t="shared" si="71"/>
        <v>0.96499999999999997</v>
      </c>
      <c r="BU15" s="80">
        <f t="shared" si="72"/>
        <v>0.96499999999999997</v>
      </c>
      <c r="BV15" s="80">
        <f t="shared" si="73"/>
        <v>0.96499999999999997</v>
      </c>
      <c r="BW15" s="80">
        <f t="shared" si="74"/>
        <v>0.96499999999999997</v>
      </c>
      <c r="BX15" s="80">
        <f t="shared" si="75"/>
        <v>0.96499999999999997</v>
      </c>
      <c r="BY15" s="80">
        <f t="shared" si="76"/>
        <v>0.96499999999999997</v>
      </c>
      <c r="BZ15" s="80">
        <f t="shared" si="77"/>
        <v>0.96499999999999997</v>
      </c>
      <c r="CA15" s="80">
        <f t="shared" si="76"/>
        <v>0.96499999999999997</v>
      </c>
      <c r="CB15" s="80">
        <f t="shared" si="76"/>
        <v>0.96499999999999997</v>
      </c>
      <c r="CC15" s="80">
        <f t="shared" si="80"/>
        <v>0.96499999999999997</v>
      </c>
      <c r="CD15" s="80">
        <f t="shared" si="80"/>
        <v>0.96499999999999997</v>
      </c>
      <c r="CE15" s="80">
        <f t="shared" si="80"/>
        <v>0.96499999999999997</v>
      </c>
      <c r="CF15" s="80">
        <f t="shared" si="80"/>
        <v>0.96499999999999997</v>
      </c>
      <c r="CG15" s="80">
        <f t="shared" si="80"/>
        <v>0.96499999999999997</v>
      </c>
      <c r="CH15" s="80">
        <f t="shared" si="76"/>
        <v>0.96499999999999997</v>
      </c>
      <c r="CI15" s="80">
        <f t="shared" si="80"/>
        <v>0.96499999999999997</v>
      </c>
      <c r="CJ15" s="80">
        <f t="shared" si="80"/>
        <v>0.96499999999999997</v>
      </c>
      <c r="CK15" s="80">
        <f t="shared" si="80"/>
        <v>0.96499999999999997</v>
      </c>
      <c r="CL15" s="80">
        <f t="shared" si="80"/>
        <v>0.96499999999999997</v>
      </c>
      <c r="CM15" s="80">
        <f t="shared" si="80"/>
        <v>0.96499999999999997</v>
      </c>
      <c r="CN15" s="80">
        <f t="shared" si="76"/>
        <v>0.96499999999999997</v>
      </c>
      <c r="CO15" s="80">
        <f t="shared" si="80"/>
        <v>0.96499999999999997</v>
      </c>
      <c r="CP15" s="80">
        <f t="shared" si="80"/>
        <v>0.96499999999999997</v>
      </c>
      <c r="CQ15" s="80">
        <f t="shared" si="80"/>
        <v>0.96499999999999997</v>
      </c>
      <c r="CR15" s="80">
        <f t="shared" si="80"/>
        <v>0.96499999999999997</v>
      </c>
      <c r="CS15" s="80">
        <f t="shared" si="80"/>
        <v>0.96499999999999997</v>
      </c>
      <c r="CT15" s="80">
        <f t="shared" si="80"/>
        <v>0.96499999999999997</v>
      </c>
      <c r="CU15" s="80">
        <f t="shared" si="80"/>
        <v>0.96499999999999997</v>
      </c>
      <c r="CV15" s="80">
        <f t="shared" si="80"/>
        <v>0.96499999999999997</v>
      </c>
      <c r="CW15" s="80">
        <f t="shared" si="80"/>
        <v>0.96499999999999997</v>
      </c>
      <c r="CX15" s="80">
        <f t="shared" si="80"/>
        <v>0.96499999999999997</v>
      </c>
      <c r="CY15" s="80">
        <f t="shared" si="80"/>
        <v>0.96499999999999997</v>
      </c>
      <c r="CZ15" s="80">
        <f t="shared" si="80"/>
        <v>0.96499999999999997</v>
      </c>
      <c r="DA15" s="80">
        <f t="shared" si="80"/>
        <v>0.96499999999999997</v>
      </c>
      <c r="DB15" s="80">
        <f t="shared" si="80"/>
        <v>0.96499999999999997</v>
      </c>
      <c r="DC15" s="80">
        <f t="shared" si="80"/>
        <v>0.96499999999999997</v>
      </c>
    </row>
    <row r="16" spans="1:107" ht="14.5" x14ac:dyDescent="0.35">
      <c r="B16" s="41">
        <v>11</v>
      </c>
      <c r="C16" s="80">
        <f t="shared" si="2"/>
        <v>1</v>
      </c>
      <c r="D16" s="80">
        <f t="shared" si="3"/>
        <v>0.92700000000000005</v>
      </c>
      <c r="E16" s="80">
        <f t="shared" si="4"/>
        <v>0.9335</v>
      </c>
      <c r="F16" s="80">
        <f t="shared" si="5"/>
        <v>0.93930000000000002</v>
      </c>
      <c r="G16" s="80">
        <f t="shared" si="6"/>
        <v>0.94399999999999995</v>
      </c>
      <c r="H16" s="80">
        <f t="shared" si="7"/>
        <v>0.94730000000000003</v>
      </c>
      <c r="I16" s="80">
        <f t="shared" si="8"/>
        <v>0.94969999999999999</v>
      </c>
      <c r="J16" s="80">
        <f t="shared" si="9"/>
        <v>0.95199999999999996</v>
      </c>
      <c r="K16" s="80">
        <f t="shared" si="10"/>
        <v>0.95420000000000005</v>
      </c>
      <c r="L16" s="80">
        <f t="shared" si="11"/>
        <v>0.95630000000000004</v>
      </c>
      <c r="M16" s="80">
        <f t="shared" si="12"/>
        <v>0.95820000000000005</v>
      </c>
      <c r="N16" s="80">
        <f t="shared" si="13"/>
        <v>0.95989999999999998</v>
      </c>
      <c r="O16" s="80">
        <f t="shared" si="14"/>
        <v>0.96319999999999995</v>
      </c>
      <c r="P16" s="80">
        <f t="shared" si="15"/>
        <v>0.96319999999999995</v>
      </c>
      <c r="Q16" s="80">
        <f t="shared" si="16"/>
        <v>0.96319999999999995</v>
      </c>
      <c r="R16" s="80">
        <f t="shared" si="17"/>
        <v>0.96499999999999997</v>
      </c>
      <c r="S16" s="80">
        <f t="shared" si="18"/>
        <v>0.96499999999999997</v>
      </c>
      <c r="T16" s="80">
        <f t="shared" si="19"/>
        <v>0.96499999999999997</v>
      </c>
      <c r="U16" s="80">
        <f t="shared" si="20"/>
        <v>0.96499999999999997</v>
      </c>
      <c r="V16" s="80">
        <f t="shared" si="21"/>
        <v>0.96499999999999997</v>
      </c>
      <c r="W16" s="80">
        <f t="shared" si="22"/>
        <v>0.96499999999999997</v>
      </c>
      <c r="X16" s="80">
        <f t="shared" si="23"/>
        <v>0.96499999999999997</v>
      </c>
      <c r="Y16" s="80">
        <f t="shared" si="24"/>
        <v>0.96499999999999997</v>
      </c>
      <c r="Z16" s="80">
        <f t="shared" si="25"/>
        <v>0.96499999999999997</v>
      </c>
      <c r="AA16" s="80">
        <f t="shared" si="26"/>
        <v>0.96499999999999997</v>
      </c>
      <c r="AB16" s="80">
        <f t="shared" si="27"/>
        <v>0.96499999999999997</v>
      </c>
      <c r="AC16" s="80">
        <f t="shared" si="28"/>
        <v>0.96499999999999997</v>
      </c>
      <c r="AD16" s="80">
        <f t="shared" si="29"/>
        <v>0.96499999999999997</v>
      </c>
      <c r="AE16" s="80">
        <f t="shared" si="30"/>
        <v>0.96499999999999997</v>
      </c>
      <c r="AF16" s="80">
        <f t="shared" si="31"/>
        <v>0.96499999999999997</v>
      </c>
      <c r="AG16" s="80">
        <f t="shared" si="32"/>
        <v>0.96499999999999997</v>
      </c>
      <c r="AH16" s="80">
        <f t="shared" si="33"/>
        <v>0.96499999999999997</v>
      </c>
      <c r="AI16" s="80">
        <f t="shared" si="34"/>
        <v>0.96499999999999997</v>
      </c>
      <c r="AJ16" s="80">
        <f t="shared" si="35"/>
        <v>0.96499999999999997</v>
      </c>
      <c r="AK16" s="80">
        <f t="shared" si="36"/>
        <v>0.96499999999999997</v>
      </c>
      <c r="AL16" s="80">
        <f t="shared" si="37"/>
        <v>0.96499999999999997</v>
      </c>
      <c r="AM16" s="80">
        <f t="shared" si="38"/>
        <v>0.96499999999999997</v>
      </c>
      <c r="AN16" s="80">
        <f t="shared" si="39"/>
        <v>0.96499999999999997</v>
      </c>
      <c r="AO16" s="80">
        <f t="shared" si="40"/>
        <v>0.96499999999999997</v>
      </c>
      <c r="AP16" s="80">
        <f t="shared" si="41"/>
        <v>0.96499999999999997</v>
      </c>
      <c r="AQ16" s="80">
        <f t="shared" si="42"/>
        <v>0.96499999999999997</v>
      </c>
      <c r="AR16" s="80">
        <f t="shared" si="43"/>
        <v>0.96499999999999997</v>
      </c>
      <c r="AS16" s="80">
        <f t="shared" si="44"/>
        <v>0.96499999999999997</v>
      </c>
      <c r="AT16" s="80">
        <f t="shared" si="45"/>
        <v>0.96499999999999997</v>
      </c>
      <c r="AU16" s="80">
        <f t="shared" si="46"/>
        <v>0.96499999999999997</v>
      </c>
      <c r="AV16" s="80">
        <f t="shared" si="47"/>
        <v>0.96499999999999997</v>
      </c>
      <c r="AW16" s="80">
        <f t="shared" si="48"/>
        <v>0.96499999999999997</v>
      </c>
      <c r="AX16" s="80">
        <f t="shared" si="49"/>
        <v>0.96499999999999997</v>
      </c>
      <c r="AY16" s="80">
        <f t="shared" si="50"/>
        <v>0.96499999999999997</v>
      </c>
      <c r="AZ16" s="80">
        <f t="shared" si="51"/>
        <v>0.96499999999999997</v>
      </c>
      <c r="BA16" s="80">
        <f t="shared" si="52"/>
        <v>0.96499999999999997</v>
      </c>
      <c r="BB16" s="80">
        <f t="shared" si="53"/>
        <v>0.96499999999999997</v>
      </c>
      <c r="BC16" s="80">
        <f t="shared" si="54"/>
        <v>0.96499999999999997</v>
      </c>
      <c r="BD16" s="80">
        <f t="shared" si="55"/>
        <v>0.96499999999999997</v>
      </c>
      <c r="BE16" s="80">
        <f t="shared" si="56"/>
        <v>0.96499999999999997</v>
      </c>
      <c r="BF16" s="80">
        <f t="shared" si="57"/>
        <v>0.96499999999999997</v>
      </c>
      <c r="BG16" s="80">
        <f t="shared" si="58"/>
        <v>0.96499999999999997</v>
      </c>
      <c r="BH16" s="80">
        <f t="shared" si="59"/>
        <v>0.96499999999999997</v>
      </c>
      <c r="BI16" s="80">
        <f t="shared" si="60"/>
        <v>0.96499999999999997</v>
      </c>
      <c r="BJ16" s="80">
        <f t="shared" si="61"/>
        <v>0.96499999999999997</v>
      </c>
      <c r="BK16" s="80">
        <f t="shared" si="62"/>
        <v>0.96499999999999997</v>
      </c>
      <c r="BL16" s="80">
        <f t="shared" si="63"/>
        <v>0.96499999999999997</v>
      </c>
      <c r="BM16" s="80">
        <f t="shared" si="64"/>
        <v>0.96499999999999997</v>
      </c>
      <c r="BN16" s="80">
        <f t="shared" si="65"/>
        <v>0.96499999999999997</v>
      </c>
      <c r="BO16" s="80">
        <f t="shared" si="66"/>
        <v>0.96499999999999997</v>
      </c>
      <c r="BP16" s="80">
        <f t="shared" si="67"/>
        <v>0.96499999999999997</v>
      </c>
      <c r="BQ16" s="80">
        <f t="shared" si="68"/>
        <v>0.96499999999999997</v>
      </c>
      <c r="BR16" s="80">
        <f t="shared" si="69"/>
        <v>0.96499999999999997</v>
      </c>
      <c r="BS16" s="80">
        <f t="shared" si="70"/>
        <v>0.96499999999999997</v>
      </c>
      <c r="BT16" s="80">
        <f t="shared" si="71"/>
        <v>0.96499999999999997</v>
      </c>
      <c r="BU16" s="80">
        <f t="shared" si="72"/>
        <v>0.96499999999999997</v>
      </c>
      <c r="BV16" s="80">
        <f t="shared" si="73"/>
        <v>0.96499999999999997</v>
      </c>
      <c r="BW16" s="80">
        <f t="shared" si="74"/>
        <v>0.96499999999999997</v>
      </c>
      <c r="BX16" s="80">
        <f t="shared" si="75"/>
        <v>0.96499999999999997</v>
      </c>
      <c r="BY16" s="80">
        <f t="shared" si="76"/>
        <v>0.96499999999999997</v>
      </c>
      <c r="BZ16" s="80">
        <f t="shared" si="77"/>
        <v>0.96499999999999997</v>
      </c>
      <c r="CA16" s="80">
        <f t="shared" si="76"/>
        <v>0.96499999999999997</v>
      </c>
      <c r="CB16" s="80">
        <f t="shared" si="76"/>
        <v>0.96499999999999997</v>
      </c>
      <c r="CC16" s="80">
        <f t="shared" si="80"/>
        <v>0.96499999999999997</v>
      </c>
      <c r="CD16" s="80">
        <f t="shared" si="80"/>
        <v>0.96499999999999997</v>
      </c>
      <c r="CE16" s="80">
        <f t="shared" si="80"/>
        <v>0.96499999999999997</v>
      </c>
      <c r="CF16" s="80">
        <f t="shared" si="80"/>
        <v>0.96499999999999997</v>
      </c>
      <c r="CG16" s="80">
        <f t="shared" si="80"/>
        <v>0.96499999999999997</v>
      </c>
      <c r="CH16" s="80">
        <f t="shared" si="76"/>
        <v>0.96499999999999997</v>
      </c>
      <c r="CI16" s="80">
        <f t="shared" si="80"/>
        <v>0.96499999999999997</v>
      </c>
      <c r="CJ16" s="80">
        <f t="shared" si="80"/>
        <v>0.96499999999999997</v>
      </c>
      <c r="CK16" s="80">
        <f t="shared" si="80"/>
        <v>0.96499999999999997</v>
      </c>
      <c r="CL16" s="80">
        <f t="shared" si="80"/>
        <v>0.96499999999999997</v>
      </c>
      <c r="CM16" s="80">
        <f t="shared" si="80"/>
        <v>0.96499999999999997</v>
      </c>
      <c r="CN16" s="80">
        <f t="shared" si="76"/>
        <v>0.96499999999999997</v>
      </c>
      <c r="CO16" s="80">
        <f t="shared" si="80"/>
        <v>0.96499999999999997</v>
      </c>
      <c r="CP16" s="80">
        <f t="shared" si="80"/>
        <v>0.96499999999999997</v>
      </c>
      <c r="CQ16" s="80">
        <f t="shared" si="80"/>
        <v>0.96499999999999997</v>
      </c>
      <c r="CR16" s="80">
        <f t="shared" si="80"/>
        <v>0.96499999999999997</v>
      </c>
      <c r="CS16" s="80">
        <f t="shared" si="80"/>
        <v>0.96499999999999997</v>
      </c>
      <c r="CT16" s="80">
        <f t="shared" si="80"/>
        <v>0.96499999999999997</v>
      </c>
      <c r="CU16" s="80">
        <f t="shared" si="80"/>
        <v>0.96499999999999997</v>
      </c>
      <c r="CV16" s="80">
        <f t="shared" si="80"/>
        <v>0.96499999999999997</v>
      </c>
      <c r="CW16" s="80">
        <f t="shared" si="80"/>
        <v>0.96499999999999997</v>
      </c>
      <c r="CX16" s="80">
        <f t="shared" si="80"/>
        <v>0.96499999999999997</v>
      </c>
      <c r="CY16" s="80">
        <f t="shared" si="80"/>
        <v>0.96499999999999997</v>
      </c>
      <c r="CZ16" s="80">
        <f t="shared" si="80"/>
        <v>0.96499999999999997</v>
      </c>
      <c r="DA16" s="80">
        <f t="shared" si="80"/>
        <v>0.96499999999999997</v>
      </c>
      <c r="DB16" s="80">
        <f t="shared" si="80"/>
        <v>0.96499999999999997</v>
      </c>
      <c r="DC16" s="80">
        <f t="shared" si="80"/>
        <v>0.96499999999999997</v>
      </c>
    </row>
    <row r="17" spans="2:107" ht="14.5" x14ac:dyDescent="0.35">
      <c r="B17" s="41">
        <v>12</v>
      </c>
      <c r="C17" s="80">
        <f t="shared" si="2"/>
        <v>1</v>
      </c>
      <c r="D17" s="80">
        <f t="shared" si="3"/>
        <v>0.92700000000000005</v>
      </c>
      <c r="E17" s="80">
        <f t="shared" si="4"/>
        <v>0.9335</v>
      </c>
      <c r="F17" s="80">
        <f t="shared" si="5"/>
        <v>0.93930000000000002</v>
      </c>
      <c r="G17" s="80">
        <f t="shared" si="6"/>
        <v>0.94399999999999995</v>
      </c>
      <c r="H17" s="80">
        <f t="shared" si="7"/>
        <v>0.94730000000000003</v>
      </c>
      <c r="I17" s="80">
        <f t="shared" si="8"/>
        <v>0.94969999999999999</v>
      </c>
      <c r="J17" s="80">
        <f t="shared" si="9"/>
        <v>0.95199999999999996</v>
      </c>
      <c r="K17" s="80">
        <f t="shared" si="10"/>
        <v>0.95420000000000005</v>
      </c>
      <c r="L17" s="80">
        <f t="shared" si="11"/>
        <v>0.95630000000000004</v>
      </c>
      <c r="M17" s="80">
        <f t="shared" si="12"/>
        <v>0.95820000000000005</v>
      </c>
      <c r="N17" s="80">
        <f t="shared" si="13"/>
        <v>0.95989999999999998</v>
      </c>
      <c r="O17" s="80">
        <f t="shared" si="14"/>
        <v>0.96319999999999995</v>
      </c>
      <c r="P17" s="80">
        <f t="shared" si="15"/>
        <v>0.96319999999999995</v>
      </c>
      <c r="Q17" s="80">
        <f t="shared" si="16"/>
        <v>0.96319999999999995</v>
      </c>
      <c r="R17" s="80">
        <f t="shared" si="17"/>
        <v>0.96499999999999997</v>
      </c>
      <c r="S17" s="80">
        <f t="shared" si="18"/>
        <v>0.96499999999999997</v>
      </c>
      <c r="T17" s="80">
        <f t="shared" si="19"/>
        <v>0.96499999999999997</v>
      </c>
      <c r="U17" s="80">
        <f t="shared" si="20"/>
        <v>0.96499999999999997</v>
      </c>
      <c r="V17" s="80">
        <f t="shared" si="21"/>
        <v>0.96499999999999997</v>
      </c>
      <c r="W17" s="80">
        <f t="shared" si="22"/>
        <v>0.96499999999999997</v>
      </c>
      <c r="X17" s="80">
        <f t="shared" si="23"/>
        <v>0.96499999999999997</v>
      </c>
      <c r="Y17" s="80">
        <f t="shared" si="24"/>
        <v>0.96499999999999997</v>
      </c>
      <c r="Z17" s="80">
        <f t="shared" si="25"/>
        <v>0.96499999999999997</v>
      </c>
      <c r="AA17" s="80">
        <f t="shared" si="26"/>
        <v>0.96499999999999997</v>
      </c>
      <c r="AB17" s="80">
        <f t="shared" si="27"/>
        <v>0.96499999999999997</v>
      </c>
      <c r="AC17" s="80">
        <f t="shared" si="28"/>
        <v>0.96499999999999997</v>
      </c>
      <c r="AD17" s="80">
        <f t="shared" si="29"/>
        <v>0.96499999999999997</v>
      </c>
      <c r="AE17" s="80">
        <f t="shared" si="30"/>
        <v>0.96499999999999997</v>
      </c>
      <c r="AF17" s="80">
        <f t="shared" si="31"/>
        <v>0.96499999999999997</v>
      </c>
      <c r="AG17" s="80">
        <f t="shared" si="32"/>
        <v>0.96499999999999997</v>
      </c>
      <c r="AH17" s="80">
        <f t="shared" si="33"/>
        <v>0.96499999999999997</v>
      </c>
      <c r="AI17" s="80">
        <f t="shared" si="34"/>
        <v>0.96499999999999997</v>
      </c>
      <c r="AJ17" s="80">
        <f t="shared" si="35"/>
        <v>0.96499999999999997</v>
      </c>
      <c r="AK17" s="80">
        <f t="shared" si="36"/>
        <v>0.96499999999999997</v>
      </c>
      <c r="AL17" s="80">
        <f t="shared" si="37"/>
        <v>0.96499999999999997</v>
      </c>
      <c r="AM17" s="80">
        <f t="shared" si="38"/>
        <v>0.96499999999999997</v>
      </c>
      <c r="AN17" s="80">
        <f t="shared" si="39"/>
        <v>0.96499999999999997</v>
      </c>
      <c r="AO17" s="80">
        <f t="shared" si="40"/>
        <v>0.96499999999999997</v>
      </c>
      <c r="AP17" s="80">
        <f t="shared" si="41"/>
        <v>0.96499999999999997</v>
      </c>
      <c r="AQ17" s="80">
        <f t="shared" si="42"/>
        <v>0.96499999999999997</v>
      </c>
      <c r="AR17" s="80">
        <f t="shared" si="43"/>
        <v>0.96499999999999997</v>
      </c>
      <c r="AS17" s="80">
        <f t="shared" si="44"/>
        <v>0.96499999999999997</v>
      </c>
      <c r="AT17" s="80">
        <f t="shared" si="45"/>
        <v>0.96499999999999997</v>
      </c>
      <c r="AU17" s="80">
        <f t="shared" si="46"/>
        <v>0.96499999999999997</v>
      </c>
      <c r="AV17" s="80">
        <f t="shared" si="47"/>
        <v>0.96499999999999997</v>
      </c>
      <c r="AW17" s="80">
        <f t="shared" si="48"/>
        <v>0.96499999999999997</v>
      </c>
      <c r="AX17" s="80">
        <f t="shared" si="49"/>
        <v>0.96499999999999997</v>
      </c>
      <c r="AY17" s="80">
        <f t="shared" si="50"/>
        <v>0.96499999999999997</v>
      </c>
      <c r="AZ17" s="80">
        <f t="shared" si="51"/>
        <v>0.96499999999999997</v>
      </c>
      <c r="BA17" s="80">
        <f t="shared" si="52"/>
        <v>0.96499999999999997</v>
      </c>
      <c r="BB17" s="80">
        <f t="shared" si="53"/>
        <v>0.96499999999999997</v>
      </c>
      <c r="BC17" s="80">
        <f t="shared" si="54"/>
        <v>0.96499999999999997</v>
      </c>
      <c r="BD17" s="80">
        <f t="shared" si="55"/>
        <v>0.96499999999999997</v>
      </c>
      <c r="BE17" s="80">
        <f t="shared" si="56"/>
        <v>0.96499999999999997</v>
      </c>
      <c r="BF17" s="80">
        <f t="shared" si="57"/>
        <v>0.96499999999999997</v>
      </c>
      <c r="BG17" s="80">
        <f t="shared" si="58"/>
        <v>0.96499999999999997</v>
      </c>
      <c r="BH17" s="80">
        <f t="shared" si="59"/>
        <v>0.96499999999999997</v>
      </c>
      <c r="BI17" s="80">
        <f t="shared" si="60"/>
        <v>0.96499999999999997</v>
      </c>
      <c r="BJ17" s="80">
        <f t="shared" si="61"/>
        <v>0.96499999999999997</v>
      </c>
      <c r="BK17" s="80">
        <f t="shared" si="62"/>
        <v>0.96499999999999997</v>
      </c>
      <c r="BL17" s="80">
        <f t="shared" si="63"/>
        <v>0.96499999999999997</v>
      </c>
      <c r="BM17" s="80">
        <f t="shared" si="64"/>
        <v>0.96499999999999997</v>
      </c>
      <c r="BN17" s="80">
        <f t="shared" si="65"/>
        <v>0.96499999999999997</v>
      </c>
      <c r="BO17" s="80">
        <f t="shared" si="66"/>
        <v>0.96499999999999997</v>
      </c>
      <c r="BP17" s="80">
        <f t="shared" si="67"/>
        <v>0.96499999999999997</v>
      </c>
      <c r="BQ17" s="80">
        <f t="shared" si="68"/>
        <v>0.96499999999999997</v>
      </c>
      <c r="BR17" s="80">
        <f t="shared" si="69"/>
        <v>0.96499999999999997</v>
      </c>
      <c r="BS17" s="80">
        <f t="shared" si="70"/>
        <v>0.96499999999999997</v>
      </c>
      <c r="BT17" s="80">
        <f t="shared" si="71"/>
        <v>0.96499999999999997</v>
      </c>
      <c r="BU17" s="80">
        <f t="shared" si="72"/>
        <v>0.96499999999999997</v>
      </c>
      <c r="BV17" s="80">
        <f t="shared" si="73"/>
        <v>0.96499999999999997</v>
      </c>
      <c r="BW17" s="80">
        <f t="shared" si="74"/>
        <v>0.96499999999999997</v>
      </c>
      <c r="BX17" s="80">
        <f t="shared" si="75"/>
        <v>0.96499999999999997</v>
      </c>
      <c r="BY17" s="80">
        <f t="shared" si="76"/>
        <v>0.96499999999999997</v>
      </c>
      <c r="BZ17" s="80">
        <f t="shared" si="77"/>
        <v>0.96499999999999997</v>
      </c>
      <c r="CA17" s="80">
        <f t="shared" si="76"/>
        <v>0.96499999999999997</v>
      </c>
      <c r="CB17" s="80">
        <f t="shared" si="76"/>
        <v>0.96499999999999997</v>
      </c>
      <c r="CC17" s="80">
        <f t="shared" si="80"/>
        <v>0.96499999999999997</v>
      </c>
      <c r="CD17" s="80">
        <f t="shared" si="80"/>
        <v>0.96499999999999997</v>
      </c>
      <c r="CE17" s="80">
        <f t="shared" si="80"/>
        <v>0.96499999999999997</v>
      </c>
      <c r="CF17" s="80">
        <f t="shared" si="80"/>
        <v>0.96499999999999997</v>
      </c>
      <c r="CG17" s="80">
        <f t="shared" si="80"/>
        <v>0.96499999999999997</v>
      </c>
      <c r="CH17" s="80">
        <f t="shared" si="76"/>
        <v>0.96499999999999997</v>
      </c>
      <c r="CI17" s="80">
        <f t="shared" si="80"/>
        <v>0.96499999999999997</v>
      </c>
      <c r="CJ17" s="80">
        <f t="shared" si="80"/>
        <v>0.96499999999999997</v>
      </c>
      <c r="CK17" s="80">
        <f t="shared" si="80"/>
        <v>0.96499999999999997</v>
      </c>
      <c r="CL17" s="80">
        <f t="shared" si="80"/>
        <v>0.96499999999999997</v>
      </c>
      <c r="CM17" s="80">
        <f t="shared" si="80"/>
        <v>0.96499999999999997</v>
      </c>
      <c r="CN17" s="80">
        <f t="shared" si="76"/>
        <v>0.96499999999999997</v>
      </c>
      <c r="CO17" s="80">
        <f t="shared" si="80"/>
        <v>0.96499999999999997</v>
      </c>
      <c r="CP17" s="80">
        <f t="shared" si="80"/>
        <v>0.96499999999999997</v>
      </c>
      <c r="CQ17" s="80">
        <f t="shared" si="80"/>
        <v>0.96499999999999997</v>
      </c>
      <c r="CR17" s="80">
        <f t="shared" si="80"/>
        <v>0.96499999999999997</v>
      </c>
      <c r="CS17" s="80">
        <f t="shared" si="80"/>
        <v>0.96499999999999997</v>
      </c>
      <c r="CT17" s="80">
        <f t="shared" si="80"/>
        <v>0.96499999999999997</v>
      </c>
      <c r="CU17" s="80">
        <f t="shared" si="80"/>
        <v>0.96499999999999997</v>
      </c>
      <c r="CV17" s="80">
        <f t="shared" si="80"/>
        <v>0.96499999999999997</v>
      </c>
      <c r="CW17" s="80">
        <f t="shared" si="80"/>
        <v>0.96499999999999997</v>
      </c>
      <c r="CX17" s="80">
        <f t="shared" si="80"/>
        <v>0.96499999999999997</v>
      </c>
      <c r="CY17" s="80">
        <f t="shared" si="80"/>
        <v>0.96499999999999997</v>
      </c>
      <c r="CZ17" s="80">
        <f t="shared" si="80"/>
        <v>0.96499999999999997</v>
      </c>
      <c r="DA17" s="80">
        <f t="shared" si="80"/>
        <v>0.96499999999999997</v>
      </c>
      <c r="DB17" s="80">
        <f t="shared" si="80"/>
        <v>0.96499999999999997</v>
      </c>
      <c r="DC17" s="80">
        <f t="shared" si="80"/>
        <v>0.96499999999999997</v>
      </c>
    </row>
    <row r="18" spans="2:107" ht="14.5" x14ac:dyDescent="0.35">
      <c r="B18" s="41">
        <v>13</v>
      </c>
      <c r="C18" s="80">
        <f t="shared" si="2"/>
        <v>1</v>
      </c>
      <c r="D18" s="80">
        <f t="shared" si="3"/>
        <v>0.92700000000000005</v>
      </c>
      <c r="E18" s="80">
        <f t="shared" si="4"/>
        <v>0.9335</v>
      </c>
      <c r="F18" s="80">
        <f t="shared" si="5"/>
        <v>0.93930000000000002</v>
      </c>
      <c r="G18" s="80">
        <f t="shared" si="6"/>
        <v>0.94399999999999995</v>
      </c>
      <c r="H18" s="80">
        <f t="shared" si="7"/>
        <v>0.94730000000000003</v>
      </c>
      <c r="I18" s="80">
        <f t="shared" si="8"/>
        <v>0.94969999999999999</v>
      </c>
      <c r="J18" s="80">
        <f t="shared" si="9"/>
        <v>0.95199999999999996</v>
      </c>
      <c r="K18" s="80">
        <f t="shared" si="10"/>
        <v>0.95420000000000005</v>
      </c>
      <c r="L18" s="80">
        <f t="shared" si="11"/>
        <v>0.95630000000000004</v>
      </c>
      <c r="M18" s="80">
        <f t="shared" si="12"/>
        <v>0.95820000000000005</v>
      </c>
      <c r="N18" s="80">
        <f t="shared" si="13"/>
        <v>0.95989999999999998</v>
      </c>
      <c r="O18" s="80">
        <f t="shared" si="14"/>
        <v>0.96319999999999995</v>
      </c>
      <c r="P18" s="80">
        <f t="shared" si="15"/>
        <v>0.96319999999999995</v>
      </c>
      <c r="Q18" s="80">
        <f t="shared" si="16"/>
        <v>0.96319999999999995</v>
      </c>
      <c r="R18" s="80">
        <f t="shared" si="17"/>
        <v>0.96499999999999997</v>
      </c>
      <c r="S18" s="80">
        <f t="shared" si="18"/>
        <v>0.96499999999999997</v>
      </c>
      <c r="T18" s="80">
        <f t="shared" si="19"/>
        <v>0.96499999999999997</v>
      </c>
      <c r="U18" s="80">
        <f t="shared" si="20"/>
        <v>0.96499999999999997</v>
      </c>
      <c r="V18" s="80">
        <f t="shared" si="21"/>
        <v>0.96499999999999997</v>
      </c>
      <c r="W18" s="80">
        <f t="shared" si="22"/>
        <v>0.96499999999999997</v>
      </c>
      <c r="X18" s="80">
        <f t="shared" si="23"/>
        <v>0.96499999999999997</v>
      </c>
      <c r="Y18" s="80">
        <f t="shared" si="24"/>
        <v>0.96499999999999997</v>
      </c>
      <c r="Z18" s="80">
        <f t="shared" si="25"/>
        <v>0.96499999999999997</v>
      </c>
      <c r="AA18" s="80">
        <f t="shared" si="26"/>
        <v>0.96499999999999997</v>
      </c>
      <c r="AB18" s="80">
        <f t="shared" si="27"/>
        <v>0.96499999999999997</v>
      </c>
      <c r="AC18" s="80">
        <f t="shared" si="28"/>
        <v>0.96499999999999997</v>
      </c>
      <c r="AD18" s="80">
        <f t="shared" si="29"/>
        <v>0.96499999999999997</v>
      </c>
      <c r="AE18" s="80">
        <f t="shared" si="30"/>
        <v>0.96499999999999997</v>
      </c>
      <c r="AF18" s="80">
        <f t="shared" si="31"/>
        <v>0.96499999999999997</v>
      </c>
      <c r="AG18" s="80">
        <f t="shared" si="32"/>
        <v>0.96499999999999997</v>
      </c>
      <c r="AH18" s="80">
        <f t="shared" si="33"/>
        <v>0.96499999999999997</v>
      </c>
      <c r="AI18" s="80">
        <f t="shared" si="34"/>
        <v>0.96499999999999997</v>
      </c>
      <c r="AJ18" s="80">
        <f t="shared" si="35"/>
        <v>0.96499999999999997</v>
      </c>
      <c r="AK18" s="80">
        <f t="shared" si="36"/>
        <v>0.96499999999999997</v>
      </c>
      <c r="AL18" s="80">
        <f t="shared" si="37"/>
        <v>0.96499999999999997</v>
      </c>
      <c r="AM18" s="80">
        <f t="shared" si="38"/>
        <v>0.96499999999999997</v>
      </c>
      <c r="AN18" s="80">
        <f t="shared" si="39"/>
        <v>0.96499999999999997</v>
      </c>
      <c r="AO18" s="80">
        <f t="shared" si="40"/>
        <v>0.96499999999999997</v>
      </c>
      <c r="AP18" s="80">
        <f t="shared" si="41"/>
        <v>0.96499999999999997</v>
      </c>
      <c r="AQ18" s="80">
        <f t="shared" si="42"/>
        <v>0.96499999999999997</v>
      </c>
      <c r="AR18" s="80">
        <f t="shared" si="43"/>
        <v>0.96499999999999997</v>
      </c>
      <c r="AS18" s="80">
        <f t="shared" si="44"/>
        <v>0.96499999999999997</v>
      </c>
      <c r="AT18" s="80">
        <f t="shared" si="45"/>
        <v>0.96499999999999997</v>
      </c>
      <c r="AU18" s="80">
        <f t="shared" si="46"/>
        <v>0.96499999999999997</v>
      </c>
      <c r="AV18" s="80">
        <f t="shared" si="47"/>
        <v>0.96499999999999997</v>
      </c>
      <c r="AW18" s="80">
        <f t="shared" si="48"/>
        <v>0.96499999999999997</v>
      </c>
      <c r="AX18" s="80">
        <f t="shared" si="49"/>
        <v>0.96499999999999997</v>
      </c>
      <c r="AY18" s="80">
        <f t="shared" si="50"/>
        <v>0.96499999999999997</v>
      </c>
      <c r="AZ18" s="80">
        <f t="shared" si="51"/>
        <v>0.96499999999999997</v>
      </c>
      <c r="BA18" s="80">
        <f t="shared" si="52"/>
        <v>0.96499999999999997</v>
      </c>
      <c r="BB18" s="80">
        <f t="shared" si="53"/>
        <v>0.96499999999999997</v>
      </c>
      <c r="BC18" s="80">
        <f t="shared" si="54"/>
        <v>0.96499999999999997</v>
      </c>
      <c r="BD18" s="80">
        <f t="shared" si="55"/>
        <v>0.96499999999999997</v>
      </c>
      <c r="BE18" s="80">
        <f t="shared" si="56"/>
        <v>0.96499999999999997</v>
      </c>
      <c r="BF18" s="80">
        <f t="shared" si="57"/>
        <v>0.96499999999999997</v>
      </c>
      <c r="BG18" s="80">
        <f t="shared" si="58"/>
        <v>0.96499999999999997</v>
      </c>
      <c r="BH18" s="80">
        <f t="shared" si="59"/>
        <v>0.96499999999999997</v>
      </c>
      <c r="BI18" s="80">
        <f t="shared" si="60"/>
        <v>0.96499999999999997</v>
      </c>
      <c r="BJ18" s="80">
        <f t="shared" si="61"/>
        <v>0.96499999999999997</v>
      </c>
      <c r="BK18" s="80">
        <f t="shared" si="62"/>
        <v>0.96499999999999997</v>
      </c>
      <c r="BL18" s="80">
        <f t="shared" si="63"/>
        <v>0.96499999999999997</v>
      </c>
      <c r="BM18" s="80">
        <f t="shared" si="64"/>
        <v>0.96499999999999997</v>
      </c>
      <c r="BN18" s="80">
        <f t="shared" si="65"/>
        <v>0.96499999999999997</v>
      </c>
      <c r="BO18" s="80">
        <f t="shared" si="66"/>
        <v>0.96499999999999997</v>
      </c>
      <c r="BP18" s="80">
        <f t="shared" si="67"/>
        <v>0.96499999999999997</v>
      </c>
      <c r="BQ18" s="80">
        <f t="shared" si="68"/>
        <v>0.96499999999999997</v>
      </c>
      <c r="BR18" s="80">
        <f t="shared" si="69"/>
        <v>0.96499999999999997</v>
      </c>
      <c r="BS18" s="80">
        <f t="shared" si="70"/>
        <v>0.96499999999999997</v>
      </c>
      <c r="BT18" s="80">
        <f t="shared" si="71"/>
        <v>0.96499999999999997</v>
      </c>
      <c r="BU18" s="80">
        <f t="shared" si="72"/>
        <v>0.96499999999999997</v>
      </c>
      <c r="BV18" s="80">
        <f t="shared" si="73"/>
        <v>0.96499999999999997</v>
      </c>
      <c r="BW18" s="80">
        <f t="shared" si="74"/>
        <v>0.96499999999999997</v>
      </c>
      <c r="BX18" s="80">
        <f t="shared" si="75"/>
        <v>0.96499999999999997</v>
      </c>
      <c r="BY18" s="80">
        <f t="shared" si="76"/>
        <v>0.96499999999999997</v>
      </c>
      <c r="BZ18" s="80">
        <f t="shared" si="77"/>
        <v>0.96499999999999997</v>
      </c>
      <c r="CA18" s="80">
        <f t="shared" si="76"/>
        <v>0.96499999999999997</v>
      </c>
      <c r="CB18" s="80">
        <f t="shared" si="76"/>
        <v>0.96499999999999997</v>
      </c>
      <c r="CC18" s="80">
        <f t="shared" si="80"/>
        <v>0.96499999999999997</v>
      </c>
      <c r="CD18" s="80">
        <f t="shared" si="80"/>
        <v>0.96499999999999997</v>
      </c>
      <c r="CE18" s="80">
        <f t="shared" si="80"/>
        <v>0.96499999999999997</v>
      </c>
      <c r="CF18" s="80">
        <f t="shared" si="80"/>
        <v>0.96499999999999997</v>
      </c>
      <c r="CG18" s="80">
        <f t="shared" si="80"/>
        <v>0.96499999999999997</v>
      </c>
      <c r="CH18" s="80">
        <f t="shared" si="76"/>
        <v>0.96499999999999997</v>
      </c>
      <c r="CI18" s="80">
        <f t="shared" si="80"/>
        <v>0.96499999999999997</v>
      </c>
      <c r="CJ18" s="80">
        <f t="shared" si="80"/>
        <v>0.96499999999999997</v>
      </c>
      <c r="CK18" s="80">
        <f t="shared" si="80"/>
        <v>0.96499999999999997</v>
      </c>
      <c r="CL18" s="80">
        <f t="shared" si="80"/>
        <v>0.96499999999999997</v>
      </c>
      <c r="CM18" s="80">
        <f t="shared" si="80"/>
        <v>0.96499999999999997</v>
      </c>
      <c r="CN18" s="80">
        <f t="shared" si="76"/>
        <v>0.96499999999999997</v>
      </c>
      <c r="CO18" s="80">
        <f t="shared" si="80"/>
        <v>0.96499999999999997</v>
      </c>
      <c r="CP18" s="80">
        <f t="shared" si="80"/>
        <v>0.96499999999999997</v>
      </c>
      <c r="CQ18" s="80">
        <f t="shared" si="80"/>
        <v>0.96499999999999997</v>
      </c>
      <c r="CR18" s="80">
        <f t="shared" si="80"/>
        <v>0.96499999999999997</v>
      </c>
      <c r="CS18" s="80">
        <f t="shared" si="80"/>
        <v>0.96499999999999997</v>
      </c>
      <c r="CT18" s="80">
        <f t="shared" si="80"/>
        <v>0.96499999999999997</v>
      </c>
      <c r="CU18" s="80">
        <f t="shared" si="80"/>
        <v>0.96499999999999997</v>
      </c>
      <c r="CV18" s="80">
        <f t="shared" si="80"/>
        <v>0.96499999999999997</v>
      </c>
      <c r="CW18" s="80">
        <f t="shared" si="80"/>
        <v>0.96499999999999997</v>
      </c>
      <c r="CX18" s="80">
        <f t="shared" si="80"/>
        <v>0.96499999999999997</v>
      </c>
      <c r="CY18" s="80">
        <f t="shared" si="80"/>
        <v>0.96499999999999997</v>
      </c>
      <c r="CZ18" s="80">
        <f t="shared" si="80"/>
        <v>0.96499999999999997</v>
      </c>
      <c r="DA18" s="80">
        <f t="shared" si="80"/>
        <v>0.96499999999999997</v>
      </c>
      <c r="DB18" s="80">
        <f t="shared" si="80"/>
        <v>0.96499999999999997</v>
      </c>
      <c r="DC18" s="80">
        <f t="shared" si="80"/>
        <v>0.96499999999999997</v>
      </c>
    </row>
    <row r="19" spans="2:107" ht="14.5" x14ac:dyDescent="0.35">
      <c r="B19" s="41">
        <v>14</v>
      </c>
      <c r="C19" s="80">
        <f t="shared" si="2"/>
        <v>1</v>
      </c>
      <c r="D19" s="80">
        <f t="shared" si="3"/>
        <v>0.92700000000000005</v>
      </c>
      <c r="E19" s="80">
        <f t="shared" si="4"/>
        <v>0.9335</v>
      </c>
      <c r="F19" s="80">
        <f t="shared" si="5"/>
        <v>0.93930000000000002</v>
      </c>
      <c r="G19" s="80">
        <f t="shared" si="6"/>
        <v>0.94399999999999995</v>
      </c>
      <c r="H19" s="80">
        <f t="shared" si="7"/>
        <v>0.94730000000000003</v>
      </c>
      <c r="I19" s="80">
        <f t="shared" si="8"/>
        <v>0.94969999999999999</v>
      </c>
      <c r="J19" s="80">
        <f t="shared" si="9"/>
        <v>0.95199999999999996</v>
      </c>
      <c r="K19" s="80">
        <f t="shared" si="10"/>
        <v>0.95420000000000005</v>
      </c>
      <c r="L19" s="80">
        <f t="shared" si="11"/>
        <v>0.95630000000000004</v>
      </c>
      <c r="M19" s="80">
        <f t="shared" si="12"/>
        <v>0.95820000000000005</v>
      </c>
      <c r="N19" s="80">
        <f t="shared" si="13"/>
        <v>0.95989999999999998</v>
      </c>
      <c r="O19" s="80">
        <f t="shared" si="14"/>
        <v>0.96319999999999995</v>
      </c>
      <c r="P19" s="80">
        <f t="shared" si="15"/>
        <v>0.96319999999999995</v>
      </c>
      <c r="Q19" s="80">
        <f t="shared" si="16"/>
        <v>0.96319999999999995</v>
      </c>
      <c r="R19" s="80">
        <f t="shared" si="17"/>
        <v>0.96499999999999997</v>
      </c>
      <c r="S19" s="80">
        <f t="shared" si="18"/>
        <v>0.96499999999999997</v>
      </c>
      <c r="T19" s="80">
        <f t="shared" si="19"/>
        <v>0.96499999999999997</v>
      </c>
      <c r="U19" s="80">
        <f t="shared" si="20"/>
        <v>0.96499999999999997</v>
      </c>
      <c r="V19" s="80">
        <f t="shared" si="21"/>
        <v>0.96499999999999997</v>
      </c>
      <c r="W19" s="80">
        <f t="shared" si="22"/>
        <v>0.96499999999999997</v>
      </c>
      <c r="X19" s="80">
        <f t="shared" si="23"/>
        <v>0.96499999999999997</v>
      </c>
      <c r="Y19" s="80">
        <f t="shared" si="24"/>
        <v>0.96499999999999997</v>
      </c>
      <c r="Z19" s="80">
        <f t="shared" si="25"/>
        <v>0.96499999999999997</v>
      </c>
      <c r="AA19" s="80">
        <f t="shared" si="26"/>
        <v>0.96499999999999997</v>
      </c>
      <c r="AB19" s="80">
        <f t="shared" si="27"/>
        <v>0.96499999999999997</v>
      </c>
      <c r="AC19" s="80">
        <f t="shared" si="28"/>
        <v>0.96499999999999997</v>
      </c>
      <c r="AD19" s="80">
        <f t="shared" si="29"/>
        <v>0.96499999999999997</v>
      </c>
      <c r="AE19" s="80">
        <f t="shared" si="30"/>
        <v>0.96499999999999997</v>
      </c>
      <c r="AF19" s="80">
        <f t="shared" si="31"/>
        <v>0.96499999999999997</v>
      </c>
      <c r="AG19" s="80">
        <f t="shared" si="32"/>
        <v>0.96499999999999997</v>
      </c>
      <c r="AH19" s="80">
        <f t="shared" si="33"/>
        <v>0.96499999999999997</v>
      </c>
      <c r="AI19" s="80">
        <f t="shared" si="34"/>
        <v>0.96499999999999997</v>
      </c>
      <c r="AJ19" s="80">
        <f t="shared" si="35"/>
        <v>0.96499999999999997</v>
      </c>
      <c r="AK19" s="80">
        <f t="shared" si="36"/>
        <v>0.96499999999999997</v>
      </c>
      <c r="AL19" s="80">
        <f t="shared" si="37"/>
        <v>0.96499999999999997</v>
      </c>
      <c r="AM19" s="80">
        <f t="shared" si="38"/>
        <v>0.96499999999999997</v>
      </c>
      <c r="AN19" s="80">
        <f t="shared" si="39"/>
        <v>0.96499999999999997</v>
      </c>
      <c r="AO19" s="80">
        <f t="shared" si="40"/>
        <v>0.96499999999999997</v>
      </c>
      <c r="AP19" s="80">
        <f t="shared" si="41"/>
        <v>0.96499999999999997</v>
      </c>
      <c r="AQ19" s="80">
        <f t="shared" si="42"/>
        <v>0.96499999999999997</v>
      </c>
      <c r="AR19" s="80">
        <f t="shared" si="43"/>
        <v>0.96499999999999997</v>
      </c>
      <c r="AS19" s="80">
        <f t="shared" si="44"/>
        <v>0.96499999999999997</v>
      </c>
      <c r="AT19" s="80">
        <f t="shared" si="45"/>
        <v>0.96499999999999997</v>
      </c>
      <c r="AU19" s="80">
        <f t="shared" si="46"/>
        <v>0.96499999999999997</v>
      </c>
      <c r="AV19" s="80">
        <f t="shared" si="47"/>
        <v>0.96499999999999997</v>
      </c>
      <c r="AW19" s="80">
        <f t="shared" si="48"/>
        <v>0.96499999999999997</v>
      </c>
      <c r="AX19" s="80">
        <f t="shared" si="49"/>
        <v>0.96499999999999997</v>
      </c>
      <c r="AY19" s="80">
        <f t="shared" si="50"/>
        <v>0.96499999999999997</v>
      </c>
      <c r="AZ19" s="80">
        <f t="shared" si="51"/>
        <v>0.96499999999999997</v>
      </c>
      <c r="BA19" s="80">
        <f t="shared" si="52"/>
        <v>0.96499999999999997</v>
      </c>
      <c r="BB19" s="80">
        <f t="shared" si="53"/>
        <v>0.96499999999999997</v>
      </c>
      <c r="BC19" s="80">
        <f t="shared" si="54"/>
        <v>0.96499999999999997</v>
      </c>
      <c r="BD19" s="80">
        <f t="shared" si="55"/>
        <v>0.96499999999999997</v>
      </c>
      <c r="BE19" s="80">
        <f t="shared" si="56"/>
        <v>0.96499999999999997</v>
      </c>
      <c r="BF19" s="80">
        <f t="shared" si="57"/>
        <v>0.96499999999999997</v>
      </c>
      <c r="BG19" s="80">
        <f t="shared" si="58"/>
        <v>0.96499999999999997</v>
      </c>
      <c r="BH19" s="80">
        <f t="shared" si="59"/>
        <v>0.96499999999999997</v>
      </c>
      <c r="BI19" s="80">
        <f t="shared" si="60"/>
        <v>0.96499999999999997</v>
      </c>
      <c r="BJ19" s="80">
        <f t="shared" si="61"/>
        <v>0.96499999999999997</v>
      </c>
      <c r="BK19" s="80">
        <f t="shared" si="62"/>
        <v>0.96499999999999997</v>
      </c>
      <c r="BL19" s="80">
        <f t="shared" si="63"/>
        <v>0.96499999999999997</v>
      </c>
      <c r="BM19" s="80">
        <f t="shared" si="64"/>
        <v>0.96499999999999997</v>
      </c>
      <c r="BN19" s="80">
        <f t="shared" si="65"/>
        <v>0.96499999999999997</v>
      </c>
      <c r="BO19" s="80">
        <f t="shared" si="66"/>
        <v>0.96499999999999997</v>
      </c>
      <c r="BP19" s="80">
        <f t="shared" si="67"/>
        <v>0.96499999999999997</v>
      </c>
      <c r="BQ19" s="80">
        <f t="shared" si="68"/>
        <v>0.96499999999999997</v>
      </c>
      <c r="BR19" s="80">
        <f t="shared" si="69"/>
        <v>0.96499999999999997</v>
      </c>
      <c r="BS19" s="80">
        <f t="shared" si="70"/>
        <v>0.96499999999999997</v>
      </c>
      <c r="BT19" s="80">
        <f t="shared" si="71"/>
        <v>0.96499999999999997</v>
      </c>
      <c r="BU19" s="80">
        <f t="shared" si="72"/>
        <v>0.96499999999999997</v>
      </c>
      <c r="BV19" s="80">
        <f t="shared" si="73"/>
        <v>0.96499999999999997</v>
      </c>
      <c r="BW19" s="80">
        <f t="shared" si="74"/>
        <v>0.96499999999999997</v>
      </c>
      <c r="BX19" s="80">
        <f t="shared" si="75"/>
        <v>0.96499999999999997</v>
      </c>
      <c r="BY19" s="80">
        <f t="shared" si="76"/>
        <v>0.96499999999999997</v>
      </c>
      <c r="BZ19" s="80">
        <f t="shared" si="77"/>
        <v>0.96499999999999997</v>
      </c>
      <c r="CA19" s="80">
        <f t="shared" si="76"/>
        <v>0.96499999999999997</v>
      </c>
      <c r="CB19" s="80">
        <f t="shared" si="76"/>
        <v>0.96499999999999997</v>
      </c>
      <c r="CC19" s="80">
        <f t="shared" si="80"/>
        <v>0.96499999999999997</v>
      </c>
      <c r="CD19" s="80">
        <f t="shared" si="80"/>
        <v>0.96499999999999997</v>
      </c>
      <c r="CE19" s="80">
        <f t="shared" si="80"/>
        <v>0.96499999999999997</v>
      </c>
      <c r="CF19" s="80">
        <f t="shared" si="80"/>
        <v>0.96499999999999997</v>
      </c>
      <c r="CG19" s="80">
        <f t="shared" si="80"/>
        <v>0.96499999999999997</v>
      </c>
      <c r="CH19" s="80">
        <f t="shared" si="76"/>
        <v>0.96499999999999997</v>
      </c>
      <c r="CI19" s="80">
        <f t="shared" si="80"/>
        <v>0.96499999999999997</v>
      </c>
      <c r="CJ19" s="80">
        <f t="shared" si="80"/>
        <v>0.96499999999999997</v>
      </c>
      <c r="CK19" s="80">
        <f t="shared" si="80"/>
        <v>0.96499999999999997</v>
      </c>
      <c r="CL19" s="80">
        <f t="shared" si="80"/>
        <v>0.96499999999999997</v>
      </c>
      <c r="CM19" s="80">
        <f t="shared" si="80"/>
        <v>0.96499999999999997</v>
      </c>
      <c r="CN19" s="80">
        <f t="shared" si="76"/>
        <v>0.96499999999999997</v>
      </c>
      <c r="CO19" s="80">
        <f t="shared" si="80"/>
        <v>0.96499999999999997</v>
      </c>
      <c r="CP19" s="80">
        <f t="shared" si="80"/>
        <v>0.96499999999999997</v>
      </c>
      <c r="CQ19" s="80">
        <f t="shared" si="80"/>
        <v>0.96499999999999997</v>
      </c>
      <c r="CR19" s="80">
        <f t="shared" si="80"/>
        <v>0.96499999999999997</v>
      </c>
      <c r="CS19" s="80">
        <f t="shared" si="80"/>
        <v>0.96499999999999997</v>
      </c>
      <c r="CT19" s="80">
        <f t="shared" si="80"/>
        <v>0.96499999999999997</v>
      </c>
      <c r="CU19" s="80">
        <f t="shared" si="80"/>
        <v>0.96499999999999997</v>
      </c>
      <c r="CV19" s="80">
        <f t="shared" si="80"/>
        <v>0.96499999999999997</v>
      </c>
      <c r="CW19" s="80">
        <f t="shared" si="80"/>
        <v>0.96499999999999997</v>
      </c>
      <c r="CX19" s="80">
        <f t="shared" si="80"/>
        <v>0.96499999999999997</v>
      </c>
      <c r="CY19" s="80">
        <f t="shared" si="80"/>
        <v>0.96499999999999997</v>
      </c>
      <c r="CZ19" s="80">
        <f t="shared" si="80"/>
        <v>0.96499999999999997</v>
      </c>
      <c r="DA19" s="80">
        <f t="shared" si="80"/>
        <v>0.96499999999999997</v>
      </c>
      <c r="DB19" s="80">
        <f t="shared" si="80"/>
        <v>0.96499999999999997</v>
      </c>
      <c r="DC19" s="80">
        <f t="shared" si="80"/>
        <v>0.96499999999999997</v>
      </c>
    </row>
    <row r="20" spans="2:107" ht="14.5" x14ac:dyDescent="0.35">
      <c r="B20" s="41">
        <v>15</v>
      </c>
      <c r="C20" s="80">
        <f t="shared" si="2"/>
        <v>1</v>
      </c>
      <c r="D20" s="80">
        <f t="shared" si="3"/>
        <v>0.92700000000000005</v>
      </c>
      <c r="E20" s="80">
        <f t="shared" si="4"/>
        <v>0.9335</v>
      </c>
      <c r="F20" s="80">
        <f t="shared" si="5"/>
        <v>0.93930000000000002</v>
      </c>
      <c r="G20" s="80">
        <f t="shared" si="6"/>
        <v>0.94399999999999995</v>
      </c>
      <c r="H20" s="80">
        <f t="shared" si="7"/>
        <v>0.94730000000000003</v>
      </c>
      <c r="I20" s="80">
        <f t="shared" si="8"/>
        <v>0.94969999999999999</v>
      </c>
      <c r="J20" s="80">
        <f t="shared" si="9"/>
        <v>0.95199999999999996</v>
      </c>
      <c r="K20" s="80">
        <f t="shared" si="10"/>
        <v>0.95420000000000005</v>
      </c>
      <c r="L20" s="80">
        <f t="shared" si="11"/>
        <v>0.95630000000000004</v>
      </c>
      <c r="M20" s="80">
        <f t="shared" si="12"/>
        <v>0.95820000000000005</v>
      </c>
      <c r="N20" s="80">
        <f t="shared" si="13"/>
        <v>0.95989999999999998</v>
      </c>
      <c r="O20" s="80">
        <f t="shared" si="14"/>
        <v>0.96319999999999995</v>
      </c>
      <c r="P20" s="80">
        <f t="shared" si="15"/>
        <v>0.96319999999999995</v>
      </c>
      <c r="Q20" s="80">
        <f t="shared" si="16"/>
        <v>0.96319999999999995</v>
      </c>
      <c r="R20" s="80">
        <f t="shared" si="17"/>
        <v>0.96499999999999997</v>
      </c>
      <c r="S20" s="80">
        <f t="shared" si="18"/>
        <v>0.96499999999999997</v>
      </c>
      <c r="T20" s="80">
        <f t="shared" si="19"/>
        <v>0.96499999999999997</v>
      </c>
      <c r="U20" s="80">
        <f t="shared" si="20"/>
        <v>0.96499999999999997</v>
      </c>
      <c r="V20" s="80">
        <f t="shared" si="21"/>
        <v>0.96499999999999997</v>
      </c>
      <c r="W20" s="80">
        <f t="shared" si="22"/>
        <v>0.96499999999999997</v>
      </c>
      <c r="X20" s="80">
        <f t="shared" si="23"/>
        <v>0.96499999999999997</v>
      </c>
      <c r="Y20" s="80">
        <f t="shared" si="24"/>
        <v>0.96499999999999997</v>
      </c>
      <c r="Z20" s="80">
        <f t="shared" si="25"/>
        <v>0.96499999999999997</v>
      </c>
      <c r="AA20" s="80">
        <f t="shared" si="26"/>
        <v>0.96499999999999997</v>
      </c>
      <c r="AB20" s="80">
        <f t="shared" si="27"/>
        <v>0.96499999999999997</v>
      </c>
      <c r="AC20" s="80">
        <f t="shared" si="28"/>
        <v>0.96499999999999997</v>
      </c>
      <c r="AD20" s="80">
        <f t="shared" si="29"/>
        <v>0.96499999999999997</v>
      </c>
      <c r="AE20" s="80">
        <f t="shared" si="30"/>
        <v>0.96499999999999997</v>
      </c>
      <c r="AF20" s="80">
        <f t="shared" si="31"/>
        <v>0.96499999999999997</v>
      </c>
      <c r="AG20" s="80">
        <f t="shared" si="32"/>
        <v>0.96499999999999997</v>
      </c>
      <c r="AH20" s="80">
        <f t="shared" si="33"/>
        <v>0.96499999999999997</v>
      </c>
      <c r="AI20" s="80">
        <f t="shared" si="34"/>
        <v>0.96499999999999997</v>
      </c>
      <c r="AJ20" s="80">
        <f t="shared" si="35"/>
        <v>0.96499999999999997</v>
      </c>
      <c r="AK20" s="80">
        <f t="shared" si="36"/>
        <v>0.96499999999999997</v>
      </c>
      <c r="AL20" s="80">
        <f t="shared" si="37"/>
        <v>0.96499999999999997</v>
      </c>
      <c r="AM20" s="80">
        <f t="shared" si="38"/>
        <v>0.96499999999999997</v>
      </c>
      <c r="AN20" s="80">
        <f t="shared" si="39"/>
        <v>0.96499999999999997</v>
      </c>
      <c r="AO20" s="80">
        <f t="shared" si="40"/>
        <v>0.96499999999999997</v>
      </c>
      <c r="AP20" s="80">
        <f t="shared" si="41"/>
        <v>0.96499999999999997</v>
      </c>
      <c r="AQ20" s="80">
        <f t="shared" si="42"/>
        <v>0.96499999999999997</v>
      </c>
      <c r="AR20" s="80">
        <f t="shared" si="43"/>
        <v>0.96499999999999997</v>
      </c>
      <c r="AS20" s="80">
        <f t="shared" si="44"/>
        <v>0.96499999999999997</v>
      </c>
      <c r="AT20" s="80">
        <f t="shared" si="45"/>
        <v>0.96499999999999997</v>
      </c>
      <c r="AU20" s="80">
        <f t="shared" si="46"/>
        <v>0.96499999999999997</v>
      </c>
      <c r="AV20" s="80">
        <f t="shared" si="47"/>
        <v>0.96499999999999997</v>
      </c>
      <c r="AW20" s="80">
        <f t="shared" si="48"/>
        <v>0.96499999999999997</v>
      </c>
      <c r="AX20" s="80">
        <f t="shared" si="49"/>
        <v>0.96499999999999997</v>
      </c>
      <c r="AY20" s="80">
        <f t="shared" si="50"/>
        <v>0.96499999999999997</v>
      </c>
      <c r="AZ20" s="80">
        <f t="shared" si="51"/>
        <v>0.96499999999999997</v>
      </c>
      <c r="BA20" s="80">
        <f t="shared" si="52"/>
        <v>0.96499999999999997</v>
      </c>
      <c r="BB20" s="80">
        <f t="shared" si="53"/>
        <v>0.96499999999999997</v>
      </c>
      <c r="BC20" s="80">
        <f t="shared" si="54"/>
        <v>0.96499999999999997</v>
      </c>
      <c r="BD20" s="80">
        <f t="shared" si="55"/>
        <v>0.96499999999999997</v>
      </c>
      <c r="BE20" s="80">
        <f t="shared" si="56"/>
        <v>0.96499999999999997</v>
      </c>
      <c r="BF20" s="80">
        <f t="shared" si="57"/>
        <v>0.96499999999999997</v>
      </c>
      <c r="BG20" s="80">
        <f t="shared" si="58"/>
        <v>0.96499999999999997</v>
      </c>
      <c r="BH20" s="80">
        <f t="shared" si="59"/>
        <v>0.96499999999999997</v>
      </c>
      <c r="BI20" s="80">
        <f t="shared" si="60"/>
        <v>0.96499999999999997</v>
      </c>
      <c r="BJ20" s="80">
        <f t="shared" si="61"/>
        <v>0.96499999999999997</v>
      </c>
      <c r="BK20" s="80">
        <f t="shared" si="62"/>
        <v>0.96499999999999997</v>
      </c>
      <c r="BL20" s="80">
        <f t="shared" si="63"/>
        <v>0.96499999999999997</v>
      </c>
      <c r="BM20" s="80">
        <f t="shared" si="64"/>
        <v>0.96499999999999997</v>
      </c>
      <c r="BN20" s="80">
        <f t="shared" si="65"/>
        <v>0.96499999999999997</v>
      </c>
      <c r="BO20" s="80">
        <f t="shared" si="66"/>
        <v>0.96499999999999997</v>
      </c>
      <c r="BP20" s="80">
        <f t="shared" si="67"/>
        <v>0.96499999999999997</v>
      </c>
      <c r="BQ20" s="80">
        <f t="shared" si="68"/>
        <v>0.96499999999999997</v>
      </c>
      <c r="BR20" s="80">
        <f t="shared" si="69"/>
        <v>0.96499999999999997</v>
      </c>
      <c r="BS20" s="80">
        <f t="shared" si="70"/>
        <v>0.96499999999999997</v>
      </c>
      <c r="BT20" s="80">
        <f t="shared" si="71"/>
        <v>0.96499999999999997</v>
      </c>
      <c r="BU20" s="80">
        <f t="shared" si="72"/>
        <v>0.96499999999999997</v>
      </c>
      <c r="BV20" s="80">
        <f t="shared" si="73"/>
        <v>0.96499999999999997</v>
      </c>
      <c r="BW20" s="80">
        <f t="shared" si="74"/>
        <v>0.96499999999999997</v>
      </c>
      <c r="BX20" s="80">
        <f t="shared" si="75"/>
        <v>0.96499999999999997</v>
      </c>
      <c r="BY20" s="80">
        <f t="shared" si="76"/>
        <v>0.96499999999999997</v>
      </c>
      <c r="BZ20" s="80">
        <f t="shared" si="77"/>
        <v>0.96499999999999997</v>
      </c>
      <c r="CA20" s="80">
        <f t="shared" si="76"/>
        <v>0.96499999999999997</v>
      </c>
      <c r="CB20" s="80">
        <f t="shared" si="76"/>
        <v>0.96499999999999997</v>
      </c>
      <c r="CC20" s="80">
        <f t="shared" si="80"/>
        <v>0.96499999999999997</v>
      </c>
      <c r="CD20" s="80">
        <f t="shared" si="80"/>
        <v>0.96499999999999997</v>
      </c>
      <c r="CE20" s="80">
        <f t="shared" si="80"/>
        <v>0.96499999999999997</v>
      </c>
      <c r="CF20" s="80">
        <f t="shared" si="80"/>
        <v>0.96499999999999997</v>
      </c>
      <c r="CG20" s="80">
        <f t="shared" si="80"/>
        <v>0.96499999999999997</v>
      </c>
      <c r="CH20" s="80">
        <f t="shared" si="76"/>
        <v>0.96499999999999997</v>
      </c>
      <c r="CI20" s="80">
        <f t="shared" si="80"/>
        <v>0.96499999999999997</v>
      </c>
      <c r="CJ20" s="80">
        <f t="shared" si="80"/>
        <v>0.96499999999999997</v>
      </c>
      <c r="CK20" s="80">
        <f t="shared" si="80"/>
        <v>0.96499999999999997</v>
      </c>
      <c r="CL20" s="80">
        <f t="shared" si="80"/>
        <v>0.96499999999999997</v>
      </c>
      <c r="CM20" s="80">
        <f t="shared" si="80"/>
        <v>0.96499999999999997</v>
      </c>
      <c r="CN20" s="80">
        <f t="shared" si="76"/>
        <v>0.96499999999999997</v>
      </c>
      <c r="CO20" s="80">
        <f t="shared" si="80"/>
        <v>0.96499999999999997</v>
      </c>
      <c r="CP20" s="80">
        <f t="shared" si="80"/>
        <v>0.96499999999999997</v>
      </c>
      <c r="CQ20" s="80">
        <f t="shared" si="80"/>
        <v>0.96499999999999997</v>
      </c>
      <c r="CR20" s="80">
        <f t="shared" si="80"/>
        <v>0.96499999999999997</v>
      </c>
      <c r="CS20" s="80">
        <f t="shared" si="80"/>
        <v>0.96499999999999997</v>
      </c>
      <c r="CT20" s="80">
        <f t="shared" si="80"/>
        <v>0.96499999999999997</v>
      </c>
      <c r="CU20" s="80">
        <f t="shared" si="80"/>
        <v>0.96499999999999997</v>
      </c>
      <c r="CV20" s="80">
        <f t="shared" si="80"/>
        <v>0.96499999999999997</v>
      </c>
      <c r="CW20" s="80">
        <f t="shared" si="80"/>
        <v>0.96499999999999997</v>
      </c>
      <c r="CX20" s="80">
        <f t="shared" si="80"/>
        <v>0.96499999999999997</v>
      </c>
      <c r="CY20" s="80">
        <f t="shared" si="80"/>
        <v>0.96499999999999997</v>
      </c>
      <c r="CZ20" s="80">
        <f t="shared" si="80"/>
        <v>0.96499999999999997</v>
      </c>
      <c r="DA20" s="80">
        <f t="shared" si="80"/>
        <v>0.96499999999999997</v>
      </c>
      <c r="DB20" s="80">
        <f t="shared" si="80"/>
        <v>0.96499999999999997</v>
      </c>
      <c r="DC20" s="80">
        <f t="shared" si="80"/>
        <v>0.96499999999999997</v>
      </c>
    </row>
    <row r="21" spans="2:107" ht="14.5" x14ac:dyDescent="0.35">
      <c r="B21" s="41">
        <v>16</v>
      </c>
      <c r="C21" s="79">
        <f>IF($A$2=1,'mil mi val'!B5,'mil mi val'!B108)</f>
        <v>1</v>
      </c>
      <c r="D21" s="79">
        <f>IF($A$2=1,'mil mi val'!C5,'mil mi val'!C108)</f>
        <v>0.92700000000000005</v>
      </c>
      <c r="E21" s="79">
        <f>IF($A$2=1,'mil mi val'!D5,'mil mi val'!D108)</f>
        <v>0.9335</v>
      </c>
      <c r="F21" s="79">
        <f>IF($A$2=1,'mil mi val'!E5,'mil mi val'!E108)</f>
        <v>0.93930000000000002</v>
      </c>
      <c r="G21" s="79">
        <f>IF($A$2=1,'mil mi val'!F5,'mil mi val'!F108)</f>
        <v>0.94399999999999995</v>
      </c>
      <c r="H21" s="79">
        <f>IF($A$2=1,'mil mi val'!G5,'mil mi val'!G108)</f>
        <v>0.94730000000000003</v>
      </c>
      <c r="I21" s="79">
        <f>IF($A$2=1,'mil mi val'!H5,'mil mi val'!H108)</f>
        <v>0.94969999999999999</v>
      </c>
      <c r="J21" s="79">
        <f>IF($A$2=1,'mil mi val'!I5,'mil mi val'!I108)</f>
        <v>0.95199999999999996</v>
      </c>
      <c r="K21" s="79">
        <f>IF($A$2=1,'mil mi val'!J5,'mil mi val'!J108)</f>
        <v>0.95420000000000005</v>
      </c>
      <c r="L21" s="79">
        <f>IF($A$2=1,'mil mi val'!K5,'mil mi val'!K108)</f>
        <v>0.95630000000000004</v>
      </c>
      <c r="M21" s="79">
        <f>IF($A$2=1,'mil mi val'!L5,'mil mi val'!L108)</f>
        <v>0.95820000000000005</v>
      </c>
      <c r="N21" s="79">
        <f>IF($A$2=1,'mil mi val'!M5,'mil mi val'!M108)</f>
        <v>0.95989999999999998</v>
      </c>
      <c r="O21" s="79">
        <f>IF($A$2=1,'mil mi val'!N5,'mil mi val'!N108)</f>
        <v>0.96319999999999995</v>
      </c>
      <c r="P21" s="79">
        <f>IF($A$2=1,'mil mi val'!O5,'mil mi val'!O108)</f>
        <v>0.96319999999999995</v>
      </c>
      <c r="Q21" s="79">
        <f>IF($A$2=1,'mil mi val'!P5,'mil mi val'!P108)</f>
        <v>0.96319999999999995</v>
      </c>
      <c r="R21" s="79">
        <f>IF($A$2=1,'mil mi val'!Q5,'mil mi val'!Q108)</f>
        <v>0.96499999999999997</v>
      </c>
      <c r="S21" s="79">
        <f>IF($A$2=1,'mil mi val'!R5,'mil mi val'!R108)</f>
        <v>0.96499999999999997</v>
      </c>
      <c r="T21" s="79">
        <f>IF($A$2=1,'mil mi val'!S5,'mil mi val'!S108)</f>
        <v>0.96499999999999997</v>
      </c>
      <c r="U21" s="79">
        <f>IF($A$2=1,'mil mi val'!T5,'mil mi val'!T108)</f>
        <v>0.96499999999999997</v>
      </c>
      <c r="V21" s="79">
        <f>IF($A$2=1,'mil mi val'!U5,'mil mi val'!U108)</f>
        <v>0.96499999999999997</v>
      </c>
      <c r="W21" s="79">
        <f>IF($A$2=1,'mil mi val'!V5,'mil mi val'!V108)</f>
        <v>0.96499999999999997</v>
      </c>
      <c r="X21" s="79">
        <f>IF($A$2=1,'mil mi val'!W5,'mil mi val'!W108)</f>
        <v>0.96499999999999997</v>
      </c>
      <c r="Y21" s="79">
        <f>IF($A$2=1,'mil mi val'!X5,'mil mi val'!X108)</f>
        <v>0.96499999999999997</v>
      </c>
      <c r="Z21" s="79">
        <f>IF($A$2=1,'mil mi val'!Y5,'mil mi val'!Y108)</f>
        <v>0.96499999999999997</v>
      </c>
      <c r="AA21" s="79">
        <f>IF($A$2=1,'mil mi val'!Z5,'mil mi val'!Z108)</f>
        <v>0.96499999999999997</v>
      </c>
      <c r="AB21" s="79">
        <f>IF($A$2=1,'mil mi val'!AA5,'mil mi val'!AA108)</f>
        <v>0.96499999999999997</v>
      </c>
      <c r="AC21" s="79">
        <f>IF($A$2=1,'mil mi val'!AB5,'mil mi val'!AB108)</f>
        <v>0.96499999999999997</v>
      </c>
      <c r="AD21" s="79">
        <f>IF($A$2=1,'mil mi val'!AC5,'mil mi val'!AC108)</f>
        <v>0.96499999999999997</v>
      </c>
      <c r="AE21" s="79">
        <f>IF($A$2=1,'mil mi val'!AD5,'mil mi val'!AD108)</f>
        <v>0.96499999999999997</v>
      </c>
      <c r="AF21" s="79">
        <f>IF($A$2=1,'mil mi val'!AE5,'mil mi val'!AE108)</f>
        <v>0.96499999999999997</v>
      </c>
      <c r="AG21" s="79">
        <f>IF($A$2=1,'mil mi val'!AF5,'mil mi val'!AF108)</f>
        <v>0.96499999999999997</v>
      </c>
      <c r="AH21" s="79">
        <f>IF($A$2=1,'mil mi val'!AG5,'mil mi val'!AG108)</f>
        <v>0.96499999999999997</v>
      </c>
      <c r="AI21" s="79">
        <f>IF($A$2=1,'mil mi val'!AH5,'mil mi val'!AH108)</f>
        <v>0.96499999999999997</v>
      </c>
      <c r="AJ21" s="79">
        <f>IF($A$2=1,'mil mi val'!AI5,'mil mi val'!AI108)</f>
        <v>0.96499999999999997</v>
      </c>
      <c r="AK21" s="79">
        <f>IF($A$2=1,'mil mi val'!AJ5,'mil mi val'!AJ108)</f>
        <v>0.96499999999999997</v>
      </c>
      <c r="AL21" s="79">
        <f>IF($A$2=1,'mil mi val'!AK5,'mil mi val'!AK108)</f>
        <v>0.96499999999999997</v>
      </c>
      <c r="AM21" s="79">
        <f>IF($A$2=1,'mil mi val'!AL5,'mil mi val'!AL108)</f>
        <v>0.96499999999999997</v>
      </c>
      <c r="AN21" s="79">
        <f>IF($A$2=1,'mil mi val'!AM5,'mil mi val'!AM108)</f>
        <v>0.96499999999999997</v>
      </c>
      <c r="AO21" s="79">
        <f>IF($A$2=1,'mil mi val'!AN5,'mil mi val'!AN108)</f>
        <v>0.96499999999999997</v>
      </c>
      <c r="AP21" s="79">
        <f>IF($A$2=1,'mil mi val'!AO5,'mil mi val'!AO108)</f>
        <v>0.96499999999999997</v>
      </c>
      <c r="AQ21" s="79">
        <f>IF($A$2=1,'mil mi val'!AP5,'mil mi val'!AP108)</f>
        <v>0.96499999999999997</v>
      </c>
      <c r="AR21" s="79">
        <f>IF($A$2=1,'mil mi val'!AQ5,'mil mi val'!AQ108)</f>
        <v>0.96499999999999997</v>
      </c>
      <c r="AS21" s="79">
        <f>IF($A$2=1,'mil mi val'!AR5,'mil mi val'!AR108)</f>
        <v>0.96499999999999997</v>
      </c>
      <c r="AT21" s="79">
        <f>IF($A$2=1,'mil mi val'!AS5,'mil mi val'!AS108)</f>
        <v>0.96499999999999997</v>
      </c>
      <c r="AU21" s="79">
        <f>IF($A$2=1,'mil mi val'!AT5,'mil mi val'!AT108)</f>
        <v>0.96499999999999997</v>
      </c>
      <c r="AV21" s="79">
        <f>IF($A$2=1,'mil mi val'!AU5,'mil mi val'!AU108)</f>
        <v>0.96499999999999997</v>
      </c>
      <c r="AW21" s="79">
        <f>IF($A$2=1,'mil mi val'!AV5,'mil mi val'!AV108)</f>
        <v>0.96499999999999997</v>
      </c>
      <c r="AX21" s="79">
        <f>IF($A$2=1,'mil mi val'!AW5,'mil mi val'!AW108)</f>
        <v>0.96499999999999997</v>
      </c>
      <c r="AY21" s="79">
        <f>IF($A$2=1,'mil mi val'!AX5,'mil mi val'!AX108)</f>
        <v>0.96499999999999997</v>
      </c>
      <c r="AZ21" s="79">
        <f>IF($A$2=1,'mil mi val'!AY5,'mil mi val'!AY108)</f>
        <v>0.96499999999999997</v>
      </c>
      <c r="BA21" s="79">
        <f>IF($A$2=1,'mil mi val'!AZ5,'mil mi val'!AZ108)</f>
        <v>0.96499999999999997</v>
      </c>
      <c r="BB21" s="79">
        <f>IF($A$2=1,'mil mi val'!BA5,'mil mi val'!BA108)</f>
        <v>0.96499999999999997</v>
      </c>
      <c r="BC21" s="79">
        <f>IF($A$2=1,'mil mi val'!BB5,'mil mi val'!BB108)</f>
        <v>0.96499999999999997</v>
      </c>
      <c r="BD21" s="79">
        <f>IF($A$2=1,'mil mi val'!BC5,'mil mi val'!BC108)</f>
        <v>0.96499999999999997</v>
      </c>
      <c r="BE21" s="79">
        <f>IF($A$2=1,'mil mi val'!BD5,'mil mi val'!BD108)</f>
        <v>0.96499999999999997</v>
      </c>
      <c r="BF21" s="79">
        <f>IF($A$2=1,'mil mi val'!BE5,'mil mi val'!BE108)</f>
        <v>0.96499999999999997</v>
      </c>
      <c r="BG21" s="79">
        <f>IF($A$2=1,'mil mi val'!BF5,'mil mi val'!BF108)</f>
        <v>0.96499999999999997</v>
      </c>
      <c r="BH21" s="79">
        <f>IF($A$2=1,'mil mi val'!BG5,'mil mi val'!BG108)</f>
        <v>0.96499999999999997</v>
      </c>
      <c r="BI21" s="79">
        <f>IF($A$2=1,'mil mi val'!BH5,'mil mi val'!BH108)</f>
        <v>0.96499999999999997</v>
      </c>
      <c r="BJ21" s="79">
        <f>IF($A$2=1,'mil mi val'!BI5,'mil mi val'!BI108)</f>
        <v>0.96499999999999997</v>
      </c>
      <c r="BK21" s="79">
        <f>IF($A$2=1,'mil mi val'!BJ5,'mil mi val'!BJ108)</f>
        <v>0.96499999999999997</v>
      </c>
      <c r="BL21" s="79">
        <f>IF($A$2=1,'mil mi val'!BK5,'mil mi val'!BK108)</f>
        <v>0.96499999999999997</v>
      </c>
      <c r="BM21" s="79">
        <f>IF($A$2=1,'mil mi val'!BL5,'mil mi val'!BL108)</f>
        <v>0.96499999999999997</v>
      </c>
      <c r="BN21" s="79">
        <f>IF($A$2=1,'mil mi val'!BM5,'mil mi val'!BM108)</f>
        <v>0.96499999999999997</v>
      </c>
      <c r="BO21" s="79">
        <f>IF($A$2=1,'mil mi val'!BN5,'mil mi val'!BN108)</f>
        <v>0.96499999999999997</v>
      </c>
      <c r="BP21" s="79">
        <f>IF($A$2=1,'mil mi val'!BO5,'mil mi val'!BO108)</f>
        <v>0.96499999999999997</v>
      </c>
      <c r="BQ21" s="79">
        <f>IF($A$2=1,'mil mi val'!BP5,'mil mi val'!BP108)</f>
        <v>0.96499999999999997</v>
      </c>
      <c r="BR21" s="79">
        <f>IF($A$2=1,'mil mi val'!BQ5,'mil mi val'!BQ108)</f>
        <v>0.96499999999999997</v>
      </c>
      <c r="BS21" s="79">
        <f>IF($A$2=1,'mil mi val'!BR5,'mil mi val'!BR108)</f>
        <v>0.96499999999999997</v>
      </c>
      <c r="BT21" s="79">
        <f>IF($A$2=1,'mil mi val'!BS5,'mil mi val'!BS108)</f>
        <v>0.96499999999999997</v>
      </c>
      <c r="BU21" s="79">
        <f>IF($A$2=1,'mil mi val'!BT5,'mil mi val'!BT108)</f>
        <v>0.96499999999999997</v>
      </c>
      <c r="BV21" s="79">
        <f>IF($A$2=1,'mil mi val'!BU5,'mil mi val'!BU108)</f>
        <v>0.96499999999999997</v>
      </c>
      <c r="BW21" s="79">
        <f>IF($A$2=1,'mil mi val'!BV5,'mil mi val'!BV108)</f>
        <v>0.96499999999999997</v>
      </c>
      <c r="BX21" s="79">
        <f>IF($A$2=1,'mil mi val'!BW5,'mil mi val'!BW108)</f>
        <v>0.96499999999999997</v>
      </c>
      <c r="BY21" s="79">
        <f>IF($A$2=1,'mil mi val'!BX5,'mil mi val'!BX108)</f>
        <v>0.96499999999999997</v>
      </c>
      <c r="BZ21" s="79">
        <f>IF($A$2=1,'mil mi val'!BY5,'mil mi val'!BY108)</f>
        <v>0.96499999999999997</v>
      </c>
      <c r="CA21" s="79">
        <f>IF($A$2=1,'mil mi val'!BZ5,'mil mi val'!BZ108)</f>
        <v>0.96499999999999997</v>
      </c>
      <c r="CB21" s="79">
        <f>IF($A$2=1,'mil mi val'!CA5,'mil mi val'!CA108)</f>
        <v>0.96499999999999997</v>
      </c>
      <c r="CC21" s="79">
        <f>IF($A$2=1,'mil mi val'!CB5,'mil mi val'!CB108)</f>
        <v>0.96499999999999997</v>
      </c>
      <c r="CD21" s="79">
        <f>IF($A$2=1,'mil mi val'!CC5,'mil mi val'!CC108)</f>
        <v>0.96499999999999997</v>
      </c>
      <c r="CE21" s="79">
        <f>IF($A$2=1,'mil mi val'!CD5,'mil mi val'!CD108)</f>
        <v>0.96499999999999997</v>
      </c>
      <c r="CF21" s="79">
        <f>IF($A$2=1,'mil mi val'!CE5,'mil mi val'!CE108)</f>
        <v>0.96499999999999997</v>
      </c>
      <c r="CG21" s="79">
        <f>IF($A$2=1,'mil mi val'!CF5,'mil mi val'!CF108)</f>
        <v>0.96499999999999997</v>
      </c>
      <c r="CH21" s="79">
        <f>IF($A$2=1,'mil mi val'!CG5,'mil mi val'!CG108)</f>
        <v>0.96499999999999997</v>
      </c>
      <c r="CI21" s="79">
        <f>IF($A$2=1,'mil mi val'!CH5,'mil mi val'!CH108)</f>
        <v>0.96499999999999997</v>
      </c>
      <c r="CJ21" s="79">
        <f>IF($A$2=1,'mil mi val'!CI5,'mil mi val'!CI108)</f>
        <v>0.96499999999999997</v>
      </c>
      <c r="CK21" s="79">
        <f>IF($A$2=1,'mil mi val'!CJ5,'mil mi val'!CJ108)</f>
        <v>0.96499999999999997</v>
      </c>
      <c r="CL21" s="79">
        <f>IF($A$2=1,'mil mi val'!CK5,'mil mi val'!CK108)</f>
        <v>0.96499999999999997</v>
      </c>
      <c r="CM21" s="79">
        <f>IF($A$2=1,'mil mi val'!CL5,'mil mi val'!CL108)</f>
        <v>0.96499999999999997</v>
      </c>
      <c r="CN21" s="79">
        <f>IF($A$2=1,'mil mi val'!CM5,'mil mi val'!CM108)</f>
        <v>0.96499999999999997</v>
      </c>
      <c r="CO21" s="79">
        <f>IF($A$2=1,'mil mi val'!CN5,'mil mi val'!CN108)</f>
        <v>0.96499999999999997</v>
      </c>
      <c r="CP21" s="79">
        <f>IF($A$2=1,'mil mi val'!CO5,'mil mi val'!CO108)</f>
        <v>0.96499999999999997</v>
      </c>
      <c r="CQ21" s="79">
        <f>IF($A$2=1,'mil mi val'!CP5,'mil mi val'!CP108)</f>
        <v>0.96499999999999997</v>
      </c>
      <c r="CR21" s="79">
        <f>IF($A$2=1,'mil mi val'!CQ5,'mil mi val'!CQ108)</f>
        <v>0.96499999999999997</v>
      </c>
      <c r="CS21" s="79">
        <f>IF($A$2=1,'mil mi val'!CR5,'mil mi val'!CR108)</f>
        <v>0.96499999999999997</v>
      </c>
      <c r="CT21" s="79">
        <f>IF($A$2=1,'mil mi val'!CS5,'mil mi val'!CS108)</f>
        <v>0.96499999999999997</v>
      </c>
      <c r="CU21" s="79">
        <f>IF($A$2=1,'mil mi val'!CT5,'mil mi val'!CT108)</f>
        <v>0.96499999999999997</v>
      </c>
      <c r="CV21" s="79">
        <f>IF($A$2=1,'mil mi val'!CU5,'mil mi val'!CU108)</f>
        <v>0.96499999999999997</v>
      </c>
      <c r="CW21" s="79">
        <f>IF($A$2=1,'mil mi val'!CV5,'mil mi val'!CV108)</f>
        <v>0.96499999999999997</v>
      </c>
      <c r="CX21" s="79">
        <f>IF($A$2=1,'mil mi val'!CW5,'mil mi val'!CW108)</f>
        <v>0.96499999999999997</v>
      </c>
      <c r="CY21" s="79">
        <f>IF($A$2=1,'mil mi val'!CX5,'mil mi val'!CX108)</f>
        <v>0.96499999999999997</v>
      </c>
      <c r="CZ21" s="79">
        <f>IF($A$2=1,'mil mi val'!CY5,'mil mi val'!CY108)</f>
        <v>0.96499999999999997</v>
      </c>
      <c r="DA21" s="79">
        <f>IF($A$2=1,'mil mi val'!CZ5,'mil mi val'!CZ108)</f>
        <v>0.96499999999999997</v>
      </c>
      <c r="DB21" s="79">
        <f>IF($A$2=1,'mil mi val'!DA5,'mil mi val'!DA108)</f>
        <v>0.96499999999999997</v>
      </c>
      <c r="DC21" s="79">
        <f>IF($A$2=1,'mil mi val'!DB5,'mil mi val'!DB108)</f>
        <v>0.96499999999999997</v>
      </c>
    </row>
    <row r="22" spans="2:107" ht="14.5" x14ac:dyDescent="0.35">
      <c r="B22" s="41">
        <v>17</v>
      </c>
      <c r="C22" s="79">
        <f>IF($A$2=1,'mil mi val'!B6,'mil mi val'!B109)</f>
        <v>1</v>
      </c>
      <c r="D22" s="79">
        <f>IF($A$2=1,'mil mi val'!C6,'mil mi val'!C109)</f>
        <v>0.92700000000000005</v>
      </c>
      <c r="E22" s="79">
        <f>IF($A$2=1,'mil mi val'!D6,'mil mi val'!D109)</f>
        <v>0.9335</v>
      </c>
      <c r="F22" s="79">
        <f>IF($A$2=1,'mil mi val'!E6,'mil mi val'!E109)</f>
        <v>0.93930000000000002</v>
      </c>
      <c r="G22" s="79">
        <f>IF($A$2=1,'mil mi val'!F6,'mil mi val'!F109)</f>
        <v>0.94399999999999995</v>
      </c>
      <c r="H22" s="79">
        <f>IF($A$2=1,'mil mi val'!G6,'mil mi val'!G109)</f>
        <v>0.94730000000000003</v>
      </c>
      <c r="I22" s="79">
        <f>IF($A$2=1,'mil mi val'!H6,'mil mi val'!H109)</f>
        <v>0.94969999999999999</v>
      </c>
      <c r="J22" s="79">
        <f>IF($A$2=1,'mil mi val'!I6,'mil mi val'!I109)</f>
        <v>0.95199999999999996</v>
      </c>
      <c r="K22" s="79">
        <f>IF($A$2=1,'mil mi val'!J6,'mil mi val'!J109)</f>
        <v>0.95420000000000005</v>
      </c>
      <c r="L22" s="79">
        <f>IF($A$2=1,'mil mi val'!K6,'mil mi val'!K109)</f>
        <v>0.95630000000000004</v>
      </c>
      <c r="M22" s="79">
        <f>IF($A$2=1,'mil mi val'!L6,'mil mi val'!L109)</f>
        <v>0.95820000000000005</v>
      </c>
      <c r="N22" s="79">
        <f>IF($A$2=1,'mil mi val'!M6,'mil mi val'!M109)</f>
        <v>0.95989999999999998</v>
      </c>
      <c r="O22" s="79">
        <f>IF($A$2=1,'mil mi val'!N6,'mil mi val'!N109)</f>
        <v>0.96120000000000005</v>
      </c>
      <c r="P22" s="79">
        <f>IF($A$2=1,'mil mi val'!O6,'mil mi val'!O109)</f>
        <v>0.96319999999999995</v>
      </c>
      <c r="Q22" s="79">
        <f>IF($A$2=1,'mil mi val'!P6,'mil mi val'!P109)</f>
        <v>0.96319999999999995</v>
      </c>
      <c r="R22" s="79">
        <f>IF($A$2=1,'mil mi val'!Q6,'mil mi val'!Q109)</f>
        <v>0.96499999999999997</v>
      </c>
      <c r="S22" s="79">
        <f>IF($A$2=1,'mil mi val'!R6,'mil mi val'!R109)</f>
        <v>0.96499999999999997</v>
      </c>
      <c r="T22" s="79">
        <f>IF($A$2=1,'mil mi val'!S6,'mil mi val'!S109)</f>
        <v>0.96499999999999997</v>
      </c>
      <c r="U22" s="79">
        <f>IF($A$2=1,'mil mi val'!T6,'mil mi val'!T109)</f>
        <v>0.96499999999999997</v>
      </c>
      <c r="V22" s="79">
        <f>IF($A$2=1,'mil mi val'!U6,'mil mi val'!U109)</f>
        <v>0.96499999999999997</v>
      </c>
      <c r="W22" s="79">
        <f>IF($A$2=1,'mil mi val'!V6,'mil mi val'!V109)</f>
        <v>0.96499999999999997</v>
      </c>
      <c r="X22" s="79">
        <f>IF($A$2=1,'mil mi val'!W6,'mil mi val'!W109)</f>
        <v>0.96499999999999997</v>
      </c>
      <c r="Y22" s="79">
        <f>IF($A$2=1,'mil mi val'!X6,'mil mi val'!X109)</f>
        <v>0.96499999999999997</v>
      </c>
      <c r="Z22" s="79">
        <f>IF($A$2=1,'mil mi val'!Y6,'mil mi val'!Y109)</f>
        <v>0.96499999999999997</v>
      </c>
      <c r="AA22" s="79">
        <f>IF($A$2=1,'mil mi val'!Z6,'mil mi val'!Z109)</f>
        <v>0.96499999999999997</v>
      </c>
      <c r="AB22" s="79">
        <f>IF($A$2=1,'mil mi val'!AA6,'mil mi val'!AA109)</f>
        <v>0.96499999999999997</v>
      </c>
      <c r="AC22" s="79">
        <f>IF($A$2=1,'mil mi val'!AB6,'mil mi val'!AB109)</f>
        <v>0.96499999999999997</v>
      </c>
      <c r="AD22" s="79">
        <f>IF($A$2=1,'mil mi val'!AC6,'mil mi val'!AC109)</f>
        <v>0.96499999999999997</v>
      </c>
      <c r="AE22" s="79">
        <f>IF($A$2=1,'mil mi val'!AD6,'mil mi val'!AD109)</f>
        <v>0.96499999999999997</v>
      </c>
      <c r="AF22" s="79">
        <f>IF($A$2=1,'mil mi val'!AE6,'mil mi val'!AE109)</f>
        <v>0.96499999999999997</v>
      </c>
      <c r="AG22" s="79">
        <f>IF($A$2=1,'mil mi val'!AF6,'mil mi val'!AF109)</f>
        <v>0.96499999999999997</v>
      </c>
      <c r="AH22" s="79">
        <f>IF($A$2=1,'mil mi val'!AG6,'mil mi val'!AG109)</f>
        <v>0.96499999999999997</v>
      </c>
      <c r="AI22" s="79">
        <f>IF($A$2=1,'mil mi val'!AH6,'mil mi val'!AH109)</f>
        <v>0.96499999999999997</v>
      </c>
      <c r="AJ22" s="79">
        <f>IF($A$2=1,'mil mi val'!AI6,'mil mi val'!AI109)</f>
        <v>0.96499999999999997</v>
      </c>
      <c r="AK22" s="79">
        <f>IF($A$2=1,'mil mi val'!AJ6,'mil mi val'!AJ109)</f>
        <v>0.96499999999999997</v>
      </c>
      <c r="AL22" s="79">
        <f>IF($A$2=1,'mil mi val'!AK6,'mil mi val'!AK109)</f>
        <v>0.96499999999999997</v>
      </c>
      <c r="AM22" s="79">
        <f>IF($A$2=1,'mil mi val'!AL6,'mil mi val'!AL109)</f>
        <v>0.96499999999999997</v>
      </c>
      <c r="AN22" s="79">
        <f>IF($A$2=1,'mil mi val'!AM6,'mil mi val'!AM109)</f>
        <v>0.96499999999999997</v>
      </c>
      <c r="AO22" s="79">
        <f>IF($A$2=1,'mil mi val'!AN6,'mil mi val'!AN109)</f>
        <v>0.96499999999999997</v>
      </c>
      <c r="AP22" s="79">
        <f>IF($A$2=1,'mil mi val'!AO6,'mil mi val'!AO109)</f>
        <v>0.96499999999999997</v>
      </c>
      <c r="AQ22" s="79">
        <f>IF($A$2=1,'mil mi val'!AP6,'mil mi val'!AP109)</f>
        <v>0.96499999999999997</v>
      </c>
      <c r="AR22" s="79">
        <f>IF($A$2=1,'mil mi val'!AQ6,'mil mi val'!AQ109)</f>
        <v>0.96499999999999997</v>
      </c>
      <c r="AS22" s="79">
        <f>IF($A$2=1,'mil mi val'!AR6,'mil mi val'!AR109)</f>
        <v>0.96499999999999997</v>
      </c>
      <c r="AT22" s="79">
        <f>IF($A$2=1,'mil mi val'!AS6,'mil mi val'!AS109)</f>
        <v>0.96499999999999997</v>
      </c>
      <c r="AU22" s="79">
        <f>IF($A$2=1,'mil mi val'!AT6,'mil mi val'!AT109)</f>
        <v>0.96499999999999997</v>
      </c>
      <c r="AV22" s="79">
        <f>IF($A$2=1,'mil mi val'!AU6,'mil mi val'!AU109)</f>
        <v>0.96499999999999997</v>
      </c>
      <c r="AW22" s="79">
        <f>IF($A$2=1,'mil mi val'!AV6,'mil mi val'!AV109)</f>
        <v>0.96499999999999997</v>
      </c>
      <c r="AX22" s="79">
        <f>IF($A$2=1,'mil mi val'!AW6,'mil mi val'!AW109)</f>
        <v>0.96499999999999997</v>
      </c>
      <c r="AY22" s="79">
        <f>IF($A$2=1,'mil mi val'!AX6,'mil mi val'!AX109)</f>
        <v>0.96499999999999997</v>
      </c>
      <c r="AZ22" s="79">
        <f>IF($A$2=1,'mil mi val'!AY6,'mil mi val'!AY109)</f>
        <v>0.96499999999999997</v>
      </c>
      <c r="BA22" s="79">
        <f>IF($A$2=1,'mil mi val'!AZ6,'mil mi val'!AZ109)</f>
        <v>0.96499999999999997</v>
      </c>
      <c r="BB22" s="79">
        <f>IF($A$2=1,'mil mi val'!BA6,'mil mi val'!BA109)</f>
        <v>0.96499999999999997</v>
      </c>
      <c r="BC22" s="79">
        <f>IF($A$2=1,'mil mi val'!BB6,'mil mi val'!BB109)</f>
        <v>0.96499999999999997</v>
      </c>
      <c r="BD22" s="79">
        <f>IF($A$2=1,'mil mi val'!BC6,'mil mi val'!BC109)</f>
        <v>0.96499999999999997</v>
      </c>
      <c r="BE22" s="79">
        <f>IF($A$2=1,'mil mi val'!BD6,'mil mi val'!BD109)</f>
        <v>0.96499999999999997</v>
      </c>
      <c r="BF22" s="79">
        <f>IF($A$2=1,'mil mi val'!BE6,'mil mi val'!BE109)</f>
        <v>0.96499999999999997</v>
      </c>
      <c r="BG22" s="79">
        <f>IF($A$2=1,'mil mi val'!BF6,'mil mi val'!BF109)</f>
        <v>0.96499999999999997</v>
      </c>
      <c r="BH22" s="79">
        <f>IF($A$2=1,'mil mi val'!BG6,'mil mi val'!BG109)</f>
        <v>0.96499999999999997</v>
      </c>
      <c r="BI22" s="79">
        <f>IF($A$2=1,'mil mi val'!BH6,'mil mi val'!BH109)</f>
        <v>0.96499999999999997</v>
      </c>
      <c r="BJ22" s="79">
        <f>IF($A$2=1,'mil mi val'!BI6,'mil mi val'!BI109)</f>
        <v>0.96499999999999997</v>
      </c>
      <c r="BK22" s="79">
        <f>IF($A$2=1,'mil mi val'!BJ6,'mil mi val'!BJ109)</f>
        <v>0.96499999999999997</v>
      </c>
      <c r="BL22" s="79">
        <f>IF($A$2=1,'mil mi val'!BK6,'mil mi val'!BK109)</f>
        <v>0.96499999999999997</v>
      </c>
      <c r="BM22" s="79">
        <f>IF($A$2=1,'mil mi val'!BL6,'mil mi val'!BL109)</f>
        <v>0.96499999999999997</v>
      </c>
      <c r="BN22" s="79">
        <f>IF($A$2=1,'mil mi val'!BM6,'mil mi val'!BM109)</f>
        <v>0.96499999999999997</v>
      </c>
      <c r="BO22" s="79">
        <f>IF($A$2=1,'mil mi val'!BN6,'mil mi val'!BN109)</f>
        <v>0.96499999999999997</v>
      </c>
      <c r="BP22" s="79">
        <f>IF($A$2=1,'mil mi val'!BO6,'mil mi val'!BO109)</f>
        <v>0.96499999999999997</v>
      </c>
      <c r="BQ22" s="79">
        <f>IF($A$2=1,'mil mi val'!BP6,'mil mi val'!BP109)</f>
        <v>0.96499999999999997</v>
      </c>
      <c r="BR22" s="79">
        <f>IF($A$2=1,'mil mi val'!BQ6,'mil mi val'!BQ109)</f>
        <v>0.96499999999999997</v>
      </c>
      <c r="BS22" s="79">
        <f>IF($A$2=1,'mil mi val'!BR6,'mil mi val'!BR109)</f>
        <v>0.96499999999999997</v>
      </c>
      <c r="BT22" s="79">
        <f>IF($A$2=1,'mil mi val'!BS6,'mil mi val'!BS109)</f>
        <v>0.96499999999999997</v>
      </c>
      <c r="BU22" s="79">
        <f>IF($A$2=1,'mil mi val'!BT6,'mil mi val'!BT109)</f>
        <v>0.96499999999999997</v>
      </c>
      <c r="BV22" s="79">
        <f>IF($A$2=1,'mil mi val'!BU6,'mil mi val'!BU109)</f>
        <v>0.96499999999999997</v>
      </c>
      <c r="BW22" s="79">
        <f>IF($A$2=1,'mil mi val'!BV6,'mil mi val'!BV109)</f>
        <v>0.96499999999999997</v>
      </c>
      <c r="BX22" s="79">
        <f>IF($A$2=1,'mil mi val'!BW6,'mil mi val'!BW109)</f>
        <v>0.96499999999999997</v>
      </c>
      <c r="BY22" s="79">
        <f>IF($A$2=1,'mil mi val'!BX6,'mil mi val'!BX109)</f>
        <v>0.96499999999999997</v>
      </c>
      <c r="BZ22" s="79">
        <f>IF($A$2=1,'mil mi val'!BY6,'mil mi val'!BY109)</f>
        <v>0.96499999999999997</v>
      </c>
      <c r="CA22" s="79">
        <f>IF($A$2=1,'mil mi val'!BZ6,'mil mi val'!BZ109)</f>
        <v>0.96499999999999997</v>
      </c>
      <c r="CB22" s="79">
        <f>IF($A$2=1,'mil mi val'!CA6,'mil mi val'!CA109)</f>
        <v>0.96499999999999997</v>
      </c>
      <c r="CC22" s="79">
        <f>IF($A$2=1,'mil mi val'!CB6,'mil mi val'!CB109)</f>
        <v>0.96499999999999997</v>
      </c>
      <c r="CD22" s="79">
        <f>IF($A$2=1,'mil mi val'!CC6,'mil mi val'!CC109)</f>
        <v>0.96499999999999997</v>
      </c>
      <c r="CE22" s="79">
        <f>IF($A$2=1,'mil mi val'!CD6,'mil mi val'!CD109)</f>
        <v>0.96499999999999997</v>
      </c>
      <c r="CF22" s="79">
        <f>IF($A$2=1,'mil mi val'!CE6,'mil mi val'!CE109)</f>
        <v>0.96499999999999997</v>
      </c>
      <c r="CG22" s="79">
        <f>IF($A$2=1,'mil mi val'!CF6,'mil mi val'!CF109)</f>
        <v>0.96499999999999997</v>
      </c>
      <c r="CH22" s="79">
        <f>IF($A$2=1,'mil mi val'!CG6,'mil mi val'!CG109)</f>
        <v>0.96499999999999997</v>
      </c>
      <c r="CI22" s="79">
        <f>IF($A$2=1,'mil mi val'!CH6,'mil mi val'!CH109)</f>
        <v>0.96499999999999997</v>
      </c>
      <c r="CJ22" s="79">
        <f>IF($A$2=1,'mil mi val'!CI6,'mil mi val'!CI109)</f>
        <v>0.96499999999999997</v>
      </c>
      <c r="CK22" s="79">
        <f>IF($A$2=1,'mil mi val'!CJ6,'mil mi val'!CJ109)</f>
        <v>0.96499999999999997</v>
      </c>
      <c r="CL22" s="79">
        <f>IF($A$2=1,'mil mi val'!CK6,'mil mi val'!CK109)</f>
        <v>0.96499999999999997</v>
      </c>
      <c r="CM22" s="79">
        <f>IF($A$2=1,'mil mi val'!CL6,'mil mi val'!CL109)</f>
        <v>0.96499999999999997</v>
      </c>
      <c r="CN22" s="79">
        <f>IF($A$2=1,'mil mi val'!CM6,'mil mi val'!CM109)</f>
        <v>0.96499999999999997</v>
      </c>
      <c r="CO22" s="79">
        <f>IF($A$2=1,'mil mi val'!CN6,'mil mi val'!CN109)</f>
        <v>0.96499999999999997</v>
      </c>
      <c r="CP22" s="79">
        <f>IF($A$2=1,'mil mi val'!CO6,'mil mi val'!CO109)</f>
        <v>0.96499999999999997</v>
      </c>
      <c r="CQ22" s="79">
        <f>IF($A$2=1,'mil mi val'!CP6,'mil mi val'!CP109)</f>
        <v>0.96499999999999997</v>
      </c>
      <c r="CR22" s="79">
        <f>IF($A$2=1,'mil mi val'!CQ6,'mil mi val'!CQ109)</f>
        <v>0.96499999999999997</v>
      </c>
      <c r="CS22" s="79">
        <f>IF($A$2=1,'mil mi val'!CR6,'mil mi val'!CR109)</f>
        <v>0.96499999999999997</v>
      </c>
      <c r="CT22" s="79">
        <f>IF($A$2=1,'mil mi val'!CS6,'mil mi val'!CS109)</f>
        <v>0.96499999999999997</v>
      </c>
      <c r="CU22" s="79">
        <f>IF($A$2=1,'mil mi val'!CT6,'mil mi val'!CT109)</f>
        <v>0.96499999999999997</v>
      </c>
      <c r="CV22" s="79">
        <f>IF($A$2=1,'mil mi val'!CU6,'mil mi val'!CU109)</f>
        <v>0.96499999999999997</v>
      </c>
      <c r="CW22" s="79">
        <f>IF($A$2=1,'mil mi val'!CV6,'mil mi val'!CV109)</f>
        <v>0.96499999999999997</v>
      </c>
      <c r="CX22" s="79">
        <f>IF($A$2=1,'mil mi val'!CW6,'mil mi val'!CW109)</f>
        <v>0.96499999999999997</v>
      </c>
      <c r="CY22" s="79">
        <f>IF($A$2=1,'mil mi val'!CX6,'mil mi val'!CX109)</f>
        <v>0.96499999999999997</v>
      </c>
      <c r="CZ22" s="79">
        <f>IF($A$2=1,'mil mi val'!CY6,'mil mi val'!CY109)</f>
        <v>0.96499999999999997</v>
      </c>
      <c r="DA22" s="79">
        <f>IF($A$2=1,'mil mi val'!CZ6,'mil mi val'!CZ109)</f>
        <v>0.96499999999999997</v>
      </c>
      <c r="DB22" s="79">
        <f>IF($A$2=1,'mil mi val'!DA6,'mil mi val'!DA109)</f>
        <v>0.96499999999999997</v>
      </c>
      <c r="DC22" s="79">
        <f>IF($A$2=1,'mil mi val'!DB6,'mil mi val'!DB109)</f>
        <v>0.96499999999999997</v>
      </c>
    </row>
    <row r="23" spans="2:107" ht="14.5" x14ac:dyDescent="0.35">
      <c r="B23" s="41">
        <v>18</v>
      </c>
      <c r="C23" s="79">
        <f>IF($A$2=1,'mil mi val'!B7,'mil mi val'!B110)</f>
        <v>1</v>
      </c>
      <c r="D23" s="79">
        <f>IF($A$2=1,'mil mi val'!C7,'mil mi val'!C110)</f>
        <v>0.92700000000000005</v>
      </c>
      <c r="E23" s="79">
        <f>IF($A$2=1,'mil mi val'!D7,'mil mi val'!D110)</f>
        <v>0.9335</v>
      </c>
      <c r="F23" s="79">
        <f>IF($A$2=1,'mil mi val'!E7,'mil mi val'!E110)</f>
        <v>0.93930000000000002</v>
      </c>
      <c r="G23" s="79">
        <f>IF($A$2=1,'mil mi val'!F7,'mil mi val'!F110)</f>
        <v>0.94399999999999995</v>
      </c>
      <c r="H23" s="79">
        <f>IF($A$2=1,'mil mi val'!G7,'mil mi val'!G110)</f>
        <v>0.94730000000000003</v>
      </c>
      <c r="I23" s="79">
        <f>IF($A$2=1,'mil mi val'!H7,'mil mi val'!H110)</f>
        <v>0.94969999999999999</v>
      </c>
      <c r="J23" s="79">
        <f>IF($A$2=1,'mil mi val'!I7,'mil mi val'!I110)</f>
        <v>0.95199999999999996</v>
      </c>
      <c r="K23" s="79">
        <f>IF($A$2=1,'mil mi val'!J7,'mil mi val'!J110)</f>
        <v>0.95420000000000005</v>
      </c>
      <c r="L23" s="79">
        <f>IF($A$2=1,'mil mi val'!K7,'mil mi val'!K110)</f>
        <v>0.95630000000000004</v>
      </c>
      <c r="M23" s="79">
        <f>IF($A$2=1,'mil mi val'!L7,'mil mi val'!L110)</f>
        <v>0.95820000000000005</v>
      </c>
      <c r="N23" s="79">
        <f>IF($A$2=1,'mil mi val'!M7,'mil mi val'!M110)</f>
        <v>0.95989999999999998</v>
      </c>
      <c r="O23" s="79">
        <f>IF($A$2=1,'mil mi val'!N7,'mil mi val'!N110)</f>
        <v>0.96120000000000005</v>
      </c>
      <c r="P23" s="79">
        <f>IF($A$2=1,'mil mi val'!O7,'mil mi val'!O110)</f>
        <v>0.96230000000000004</v>
      </c>
      <c r="Q23" s="79">
        <f>IF($A$2=1,'mil mi val'!P7,'mil mi val'!P110)</f>
        <v>0.96319999999999995</v>
      </c>
      <c r="R23" s="79">
        <f>IF($A$2=1,'mil mi val'!Q7,'mil mi val'!Q110)</f>
        <v>0.96499999999999997</v>
      </c>
      <c r="S23" s="79">
        <f>IF($A$2=1,'mil mi val'!R7,'mil mi val'!R110)</f>
        <v>0.96499999999999997</v>
      </c>
      <c r="T23" s="79">
        <f>IF($A$2=1,'mil mi val'!S7,'mil mi val'!S110)</f>
        <v>0.96499999999999997</v>
      </c>
      <c r="U23" s="79">
        <f>IF($A$2=1,'mil mi val'!T7,'mil mi val'!T110)</f>
        <v>0.96499999999999997</v>
      </c>
      <c r="V23" s="79">
        <f>IF($A$2=1,'mil mi val'!U7,'mil mi val'!U110)</f>
        <v>0.96499999999999997</v>
      </c>
      <c r="W23" s="79">
        <f>IF($A$2=1,'mil mi val'!V7,'mil mi val'!V110)</f>
        <v>0.96499999999999997</v>
      </c>
      <c r="X23" s="79">
        <f>IF($A$2=1,'mil mi val'!W7,'mil mi val'!W110)</f>
        <v>0.96499999999999997</v>
      </c>
      <c r="Y23" s="79">
        <f>IF($A$2=1,'mil mi val'!X7,'mil mi val'!X110)</f>
        <v>0.96499999999999997</v>
      </c>
      <c r="Z23" s="79">
        <f>IF($A$2=1,'mil mi val'!Y7,'mil mi val'!Y110)</f>
        <v>0.96499999999999997</v>
      </c>
      <c r="AA23" s="79">
        <f>IF($A$2=1,'mil mi val'!Z7,'mil mi val'!Z110)</f>
        <v>0.96499999999999997</v>
      </c>
      <c r="AB23" s="79">
        <f>IF($A$2=1,'mil mi val'!AA7,'mil mi val'!AA110)</f>
        <v>0.96499999999999997</v>
      </c>
      <c r="AC23" s="79">
        <f>IF($A$2=1,'mil mi val'!AB7,'mil mi val'!AB110)</f>
        <v>0.96499999999999997</v>
      </c>
      <c r="AD23" s="79">
        <f>IF($A$2=1,'mil mi val'!AC7,'mil mi val'!AC110)</f>
        <v>0.96499999999999997</v>
      </c>
      <c r="AE23" s="79">
        <f>IF($A$2=1,'mil mi val'!AD7,'mil mi val'!AD110)</f>
        <v>0.96499999999999997</v>
      </c>
      <c r="AF23" s="79">
        <f>IF($A$2=1,'mil mi val'!AE7,'mil mi val'!AE110)</f>
        <v>0.96499999999999997</v>
      </c>
      <c r="AG23" s="79">
        <f>IF($A$2=1,'mil mi val'!AF7,'mil mi val'!AF110)</f>
        <v>0.96499999999999997</v>
      </c>
      <c r="AH23" s="79">
        <f>IF($A$2=1,'mil mi val'!AG7,'mil mi val'!AG110)</f>
        <v>0.96499999999999997</v>
      </c>
      <c r="AI23" s="79">
        <f>IF($A$2=1,'mil mi val'!AH7,'mil mi val'!AH110)</f>
        <v>0.96499999999999997</v>
      </c>
      <c r="AJ23" s="79">
        <f>IF($A$2=1,'mil mi val'!AI7,'mil mi val'!AI110)</f>
        <v>0.96499999999999997</v>
      </c>
      <c r="AK23" s="79">
        <f>IF($A$2=1,'mil mi val'!AJ7,'mil mi val'!AJ110)</f>
        <v>0.96499999999999997</v>
      </c>
      <c r="AL23" s="79">
        <f>IF($A$2=1,'mil mi val'!AK7,'mil mi val'!AK110)</f>
        <v>0.96499999999999997</v>
      </c>
      <c r="AM23" s="79">
        <f>IF($A$2=1,'mil mi val'!AL7,'mil mi val'!AL110)</f>
        <v>0.96499999999999997</v>
      </c>
      <c r="AN23" s="79">
        <f>IF($A$2=1,'mil mi val'!AM7,'mil mi val'!AM110)</f>
        <v>0.96499999999999997</v>
      </c>
      <c r="AO23" s="79">
        <f>IF($A$2=1,'mil mi val'!AN7,'mil mi val'!AN110)</f>
        <v>0.96499999999999997</v>
      </c>
      <c r="AP23" s="79">
        <f>IF($A$2=1,'mil mi val'!AO7,'mil mi val'!AO110)</f>
        <v>0.96499999999999997</v>
      </c>
      <c r="AQ23" s="79">
        <f>IF($A$2=1,'mil mi val'!AP7,'mil mi val'!AP110)</f>
        <v>0.96499999999999997</v>
      </c>
      <c r="AR23" s="79">
        <f>IF($A$2=1,'mil mi val'!AQ7,'mil mi val'!AQ110)</f>
        <v>0.96499999999999997</v>
      </c>
      <c r="AS23" s="79">
        <f>IF($A$2=1,'mil mi val'!AR7,'mil mi val'!AR110)</f>
        <v>0.96499999999999997</v>
      </c>
      <c r="AT23" s="79">
        <f>IF($A$2=1,'mil mi val'!AS7,'mil mi val'!AS110)</f>
        <v>0.96499999999999997</v>
      </c>
      <c r="AU23" s="79">
        <f>IF($A$2=1,'mil mi val'!AT7,'mil mi val'!AT110)</f>
        <v>0.96499999999999997</v>
      </c>
      <c r="AV23" s="79">
        <f>IF($A$2=1,'mil mi val'!AU7,'mil mi val'!AU110)</f>
        <v>0.96499999999999997</v>
      </c>
      <c r="AW23" s="79">
        <f>IF($A$2=1,'mil mi val'!AV7,'mil mi val'!AV110)</f>
        <v>0.96499999999999997</v>
      </c>
      <c r="AX23" s="79">
        <f>IF($A$2=1,'mil mi val'!AW7,'mil mi val'!AW110)</f>
        <v>0.96499999999999997</v>
      </c>
      <c r="AY23" s="79">
        <f>IF($A$2=1,'mil mi val'!AX7,'mil mi val'!AX110)</f>
        <v>0.96499999999999997</v>
      </c>
      <c r="AZ23" s="79">
        <f>IF($A$2=1,'mil mi val'!AY7,'mil mi val'!AY110)</f>
        <v>0.96499999999999997</v>
      </c>
      <c r="BA23" s="79">
        <f>IF($A$2=1,'mil mi val'!AZ7,'mil mi val'!AZ110)</f>
        <v>0.96499999999999997</v>
      </c>
      <c r="BB23" s="79">
        <f>IF($A$2=1,'mil mi val'!BA7,'mil mi val'!BA110)</f>
        <v>0.96499999999999997</v>
      </c>
      <c r="BC23" s="79">
        <f>IF($A$2=1,'mil mi val'!BB7,'mil mi val'!BB110)</f>
        <v>0.96499999999999997</v>
      </c>
      <c r="BD23" s="79">
        <f>IF($A$2=1,'mil mi val'!BC7,'mil mi val'!BC110)</f>
        <v>0.96499999999999997</v>
      </c>
      <c r="BE23" s="79">
        <f>IF($A$2=1,'mil mi val'!BD7,'mil mi val'!BD110)</f>
        <v>0.96499999999999997</v>
      </c>
      <c r="BF23" s="79">
        <f>IF($A$2=1,'mil mi val'!BE7,'mil mi val'!BE110)</f>
        <v>0.96499999999999997</v>
      </c>
      <c r="BG23" s="79">
        <f>IF($A$2=1,'mil mi val'!BF7,'mil mi val'!BF110)</f>
        <v>0.96499999999999997</v>
      </c>
      <c r="BH23" s="79">
        <f>IF($A$2=1,'mil mi val'!BG7,'mil mi val'!BG110)</f>
        <v>0.96499999999999997</v>
      </c>
      <c r="BI23" s="79">
        <f>IF($A$2=1,'mil mi val'!BH7,'mil mi val'!BH110)</f>
        <v>0.96499999999999997</v>
      </c>
      <c r="BJ23" s="79">
        <f>IF($A$2=1,'mil mi val'!BI7,'mil mi val'!BI110)</f>
        <v>0.96499999999999997</v>
      </c>
      <c r="BK23" s="79">
        <f>IF($A$2=1,'mil mi val'!BJ7,'mil mi val'!BJ110)</f>
        <v>0.96499999999999997</v>
      </c>
      <c r="BL23" s="79">
        <f>IF($A$2=1,'mil mi val'!BK7,'mil mi val'!BK110)</f>
        <v>0.96499999999999997</v>
      </c>
      <c r="BM23" s="79">
        <f>IF($A$2=1,'mil mi val'!BL7,'mil mi val'!BL110)</f>
        <v>0.96499999999999997</v>
      </c>
      <c r="BN23" s="79">
        <f>IF($A$2=1,'mil mi val'!BM7,'mil mi val'!BM110)</f>
        <v>0.96499999999999997</v>
      </c>
      <c r="BO23" s="79">
        <f>IF($A$2=1,'mil mi val'!BN7,'mil mi val'!BN110)</f>
        <v>0.96499999999999997</v>
      </c>
      <c r="BP23" s="79">
        <f>IF($A$2=1,'mil mi val'!BO7,'mil mi val'!BO110)</f>
        <v>0.96499999999999997</v>
      </c>
      <c r="BQ23" s="79">
        <f>IF($A$2=1,'mil mi val'!BP7,'mil mi val'!BP110)</f>
        <v>0.96499999999999997</v>
      </c>
      <c r="BR23" s="79">
        <f>IF($A$2=1,'mil mi val'!BQ7,'mil mi val'!BQ110)</f>
        <v>0.96499999999999997</v>
      </c>
      <c r="BS23" s="79">
        <f>IF($A$2=1,'mil mi val'!BR7,'mil mi val'!BR110)</f>
        <v>0.96499999999999997</v>
      </c>
      <c r="BT23" s="79">
        <f>IF($A$2=1,'mil mi val'!BS7,'mil mi val'!BS110)</f>
        <v>0.96499999999999997</v>
      </c>
      <c r="BU23" s="79">
        <f>IF($A$2=1,'mil mi val'!BT7,'mil mi val'!BT110)</f>
        <v>0.96499999999999997</v>
      </c>
      <c r="BV23" s="79">
        <f>IF($A$2=1,'mil mi val'!BU7,'mil mi val'!BU110)</f>
        <v>0.96499999999999997</v>
      </c>
      <c r="BW23" s="79">
        <f>IF($A$2=1,'mil mi val'!BV7,'mil mi val'!BV110)</f>
        <v>0.96499999999999997</v>
      </c>
      <c r="BX23" s="79">
        <f>IF($A$2=1,'mil mi val'!BW7,'mil mi val'!BW110)</f>
        <v>0.96499999999999997</v>
      </c>
      <c r="BY23" s="79">
        <f>IF($A$2=1,'mil mi val'!BX7,'mil mi val'!BX110)</f>
        <v>0.96499999999999997</v>
      </c>
      <c r="BZ23" s="79">
        <f>IF($A$2=1,'mil mi val'!BY7,'mil mi val'!BY110)</f>
        <v>0.96499999999999997</v>
      </c>
      <c r="CA23" s="79">
        <f>IF($A$2=1,'mil mi val'!BZ7,'mil mi val'!BZ110)</f>
        <v>0.96499999999999997</v>
      </c>
      <c r="CB23" s="79">
        <f>IF($A$2=1,'mil mi val'!CA7,'mil mi val'!CA110)</f>
        <v>0.96499999999999997</v>
      </c>
      <c r="CC23" s="79">
        <f>IF($A$2=1,'mil mi val'!CB7,'mil mi val'!CB110)</f>
        <v>0.96499999999999997</v>
      </c>
      <c r="CD23" s="79">
        <f>IF($A$2=1,'mil mi val'!CC7,'mil mi val'!CC110)</f>
        <v>0.96499999999999997</v>
      </c>
      <c r="CE23" s="79">
        <f>IF($A$2=1,'mil mi val'!CD7,'mil mi val'!CD110)</f>
        <v>0.96499999999999997</v>
      </c>
      <c r="CF23" s="79">
        <f>IF($A$2=1,'mil mi val'!CE7,'mil mi val'!CE110)</f>
        <v>0.96499999999999997</v>
      </c>
      <c r="CG23" s="79">
        <f>IF($A$2=1,'mil mi val'!CF7,'mil mi val'!CF110)</f>
        <v>0.96499999999999997</v>
      </c>
      <c r="CH23" s="79">
        <f>IF($A$2=1,'mil mi val'!CG7,'mil mi val'!CG110)</f>
        <v>0.96499999999999997</v>
      </c>
      <c r="CI23" s="79">
        <f>IF($A$2=1,'mil mi val'!CH7,'mil mi val'!CH110)</f>
        <v>0.96499999999999997</v>
      </c>
      <c r="CJ23" s="79">
        <f>IF($A$2=1,'mil mi val'!CI7,'mil mi val'!CI110)</f>
        <v>0.96499999999999997</v>
      </c>
      <c r="CK23" s="79">
        <f>IF($A$2=1,'mil mi val'!CJ7,'mil mi val'!CJ110)</f>
        <v>0.96499999999999997</v>
      </c>
      <c r="CL23" s="79">
        <f>IF($A$2=1,'mil mi val'!CK7,'mil mi val'!CK110)</f>
        <v>0.96499999999999997</v>
      </c>
      <c r="CM23" s="79">
        <f>IF($A$2=1,'mil mi val'!CL7,'mil mi val'!CL110)</f>
        <v>0.96499999999999997</v>
      </c>
      <c r="CN23" s="79">
        <f>IF($A$2=1,'mil mi val'!CM7,'mil mi val'!CM110)</f>
        <v>0.96499999999999997</v>
      </c>
      <c r="CO23" s="79">
        <f>IF($A$2=1,'mil mi val'!CN7,'mil mi val'!CN110)</f>
        <v>0.96499999999999997</v>
      </c>
      <c r="CP23" s="79">
        <f>IF($A$2=1,'mil mi val'!CO7,'mil mi val'!CO110)</f>
        <v>0.96499999999999997</v>
      </c>
      <c r="CQ23" s="79">
        <f>IF($A$2=1,'mil mi val'!CP7,'mil mi val'!CP110)</f>
        <v>0.96499999999999997</v>
      </c>
      <c r="CR23" s="79">
        <f>IF($A$2=1,'mil mi val'!CQ7,'mil mi val'!CQ110)</f>
        <v>0.96499999999999997</v>
      </c>
      <c r="CS23" s="79">
        <f>IF($A$2=1,'mil mi val'!CR7,'mil mi val'!CR110)</f>
        <v>0.96499999999999997</v>
      </c>
      <c r="CT23" s="79">
        <f>IF($A$2=1,'mil mi val'!CS7,'mil mi val'!CS110)</f>
        <v>0.96499999999999997</v>
      </c>
      <c r="CU23" s="79">
        <f>IF($A$2=1,'mil mi val'!CT7,'mil mi val'!CT110)</f>
        <v>0.96499999999999997</v>
      </c>
      <c r="CV23" s="79">
        <f>IF($A$2=1,'mil mi val'!CU7,'mil mi val'!CU110)</f>
        <v>0.96499999999999997</v>
      </c>
      <c r="CW23" s="79">
        <f>IF($A$2=1,'mil mi val'!CV7,'mil mi val'!CV110)</f>
        <v>0.96499999999999997</v>
      </c>
      <c r="CX23" s="79">
        <f>IF($A$2=1,'mil mi val'!CW7,'mil mi val'!CW110)</f>
        <v>0.96499999999999997</v>
      </c>
      <c r="CY23" s="79">
        <f>IF($A$2=1,'mil mi val'!CX7,'mil mi val'!CX110)</f>
        <v>0.96499999999999997</v>
      </c>
      <c r="CZ23" s="79">
        <f>IF($A$2=1,'mil mi val'!CY7,'mil mi val'!CY110)</f>
        <v>0.96499999999999997</v>
      </c>
      <c r="DA23" s="79">
        <f>IF($A$2=1,'mil mi val'!CZ7,'mil mi val'!CZ110)</f>
        <v>0.96499999999999997</v>
      </c>
      <c r="DB23" s="79">
        <f>IF($A$2=1,'mil mi val'!DA7,'mil mi val'!DA110)</f>
        <v>0.96499999999999997</v>
      </c>
      <c r="DC23" s="79">
        <f>IF($A$2=1,'mil mi val'!DB7,'mil mi val'!DB110)</f>
        <v>0.96499999999999997</v>
      </c>
    </row>
    <row r="24" spans="2:107" ht="14.5" x14ac:dyDescent="0.35">
      <c r="B24" s="41">
        <v>19</v>
      </c>
      <c r="C24" s="79">
        <f>IF($A$2=1,'mil mi val'!B8,'mil mi val'!B111)</f>
        <v>1</v>
      </c>
      <c r="D24" s="79">
        <f>IF($A$2=1,'mil mi val'!C8,'mil mi val'!C111)</f>
        <v>0.92700000000000005</v>
      </c>
      <c r="E24" s="79">
        <f>IF($A$2=1,'mil mi val'!D8,'mil mi val'!D111)</f>
        <v>0.9335</v>
      </c>
      <c r="F24" s="79">
        <f>IF($A$2=1,'mil mi val'!E8,'mil mi val'!E111)</f>
        <v>0.93930000000000002</v>
      </c>
      <c r="G24" s="79">
        <f>IF($A$2=1,'mil mi val'!F8,'mil mi val'!F111)</f>
        <v>0.94399999999999995</v>
      </c>
      <c r="H24" s="79">
        <f>IF($A$2=1,'mil mi val'!G8,'mil mi val'!G111)</f>
        <v>0.94730000000000003</v>
      </c>
      <c r="I24" s="79">
        <f>IF($A$2=1,'mil mi val'!H8,'mil mi val'!H111)</f>
        <v>0.94969999999999999</v>
      </c>
      <c r="J24" s="79">
        <f>IF($A$2=1,'mil mi val'!I8,'mil mi val'!I111)</f>
        <v>0.95199999999999996</v>
      </c>
      <c r="K24" s="79">
        <f>IF($A$2=1,'mil mi val'!J8,'mil mi val'!J111)</f>
        <v>0.95420000000000005</v>
      </c>
      <c r="L24" s="79">
        <f>IF($A$2=1,'mil mi val'!K8,'mil mi val'!K111)</f>
        <v>0.95630000000000004</v>
      </c>
      <c r="M24" s="79">
        <f>IF($A$2=1,'mil mi val'!L8,'mil mi val'!L111)</f>
        <v>0.95820000000000005</v>
      </c>
      <c r="N24" s="79">
        <f>IF($A$2=1,'mil mi val'!M8,'mil mi val'!M111)</f>
        <v>0.95989999999999998</v>
      </c>
      <c r="O24" s="79">
        <f>IF($A$2=1,'mil mi val'!N8,'mil mi val'!N111)</f>
        <v>0.96120000000000005</v>
      </c>
      <c r="P24" s="79">
        <f>IF($A$2=1,'mil mi val'!O8,'mil mi val'!O111)</f>
        <v>0.96230000000000004</v>
      </c>
      <c r="Q24" s="79">
        <f>IF($A$2=1,'mil mi val'!P8,'mil mi val'!P111)</f>
        <v>0.96289999999999998</v>
      </c>
      <c r="R24" s="79">
        <f>IF($A$2=1,'mil mi val'!Q8,'mil mi val'!Q111)</f>
        <v>0.96499999999999997</v>
      </c>
      <c r="S24" s="79">
        <f>IF($A$2=1,'mil mi val'!R8,'mil mi val'!R111)</f>
        <v>0.96499999999999997</v>
      </c>
      <c r="T24" s="79">
        <f>IF($A$2=1,'mil mi val'!S8,'mil mi val'!S111)</f>
        <v>0.96499999999999997</v>
      </c>
      <c r="U24" s="79">
        <f>IF($A$2=1,'mil mi val'!T8,'mil mi val'!T111)</f>
        <v>0.96499999999999997</v>
      </c>
      <c r="V24" s="79">
        <f>IF($A$2=1,'mil mi val'!U8,'mil mi val'!U111)</f>
        <v>0.96499999999999997</v>
      </c>
      <c r="W24" s="79">
        <f>IF($A$2=1,'mil mi val'!V8,'mil mi val'!V111)</f>
        <v>0.96499999999999997</v>
      </c>
      <c r="X24" s="79">
        <f>IF($A$2=1,'mil mi val'!W8,'mil mi val'!W111)</f>
        <v>0.96499999999999997</v>
      </c>
      <c r="Y24" s="79">
        <f>IF($A$2=1,'mil mi val'!X8,'mil mi val'!X111)</f>
        <v>0.96499999999999997</v>
      </c>
      <c r="Z24" s="79">
        <f>IF($A$2=1,'mil mi val'!Y8,'mil mi val'!Y111)</f>
        <v>0.96499999999999997</v>
      </c>
      <c r="AA24" s="79">
        <f>IF($A$2=1,'mil mi val'!Z8,'mil mi val'!Z111)</f>
        <v>0.96499999999999997</v>
      </c>
      <c r="AB24" s="79">
        <f>IF($A$2=1,'mil mi val'!AA8,'mil mi val'!AA111)</f>
        <v>0.96499999999999997</v>
      </c>
      <c r="AC24" s="79">
        <f>IF($A$2=1,'mil mi val'!AB8,'mil mi val'!AB111)</f>
        <v>0.96499999999999997</v>
      </c>
      <c r="AD24" s="79">
        <f>IF($A$2=1,'mil mi val'!AC8,'mil mi val'!AC111)</f>
        <v>0.96499999999999997</v>
      </c>
      <c r="AE24" s="79">
        <f>IF($A$2=1,'mil mi val'!AD8,'mil mi val'!AD111)</f>
        <v>0.96499999999999997</v>
      </c>
      <c r="AF24" s="79">
        <f>IF($A$2=1,'mil mi val'!AE8,'mil mi val'!AE111)</f>
        <v>0.96499999999999997</v>
      </c>
      <c r="AG24" s="79">
        <f>IF($A$2=1,'mil mi val'!AF8,'mil mi val'!AF111)</f>
        <v>0.96499999999999997</v>
      </c>
      <c r="AH24" s="79">
        <f>IF($A$2=1,'mil mi val'!AG8,'mil mi val'!AG111)</f>
        <v>0.96499999999999997</v>
      </c>
      <c r="AI24" s="79">
        <f>IF($A$2=1,'mil mi val'!AH8,'mil mi val'!AH111)</f>
        <v>0.96499999999999997</v>
      </c>
      <c r="AJ24" s="79">
        <f>IF($A$2=1,'mil mi val'!AI8,'mil mi val'!AI111)</f>
        <v>0.96499999999999997</v>
      </c>
      <c r="AK24" s="79">
        <f>IF($A$2=1,'mil mi val'!AJ8,'mil mi val'!AJ111)</f>
        <v>0.96499999999999997</v>
      </c>
      <c r="AL24" s="79">
        <f>IF($A$2=1,'mil mi val'!AK8,'mil mi val'!AK111)</f>
        <v>0.96499999999999997</v>
      </c>
      <c r="AM24" s="79">
        <f>IF($A$2=1,'mil mi val'!AL8,'mil mi val'!AL111)</f>
        <v>0.96499999999999997</v>
      </c>
      <c r="AN24" s="79">
        <f>IF($A$2=1,'mil mi val'!AM8,'mil mi val'!AM111)</f>
        <v>0.96499999999999997</v>
      </c>
      <c r="AO24" s="79">
        <f>IF($A$2=1,'mil mi val'!AN8,'mil mi val'!AN111)</f>
        <v>0.96499999999999997</v>
      </c>
      <c r="AP24" s="79">
        <f>IF($A$2=1,'mil mi val'!AO8,'mil mi val'!AO111)</f>
        <v>0.96499999999999997</v>
      </c>
      <c r="AQ24" s="79">
        <f>IF($A$2=1,'mil mi val'!AP8,'mil mi val'!AP111)</f>
        <v>0.96499999999999997</v>
      </c>
      <c r="AR24" s="79">
        <f>IF($A$2=1,'mil mi val'!AQ8,'mil mi val'!AQ111)</f>
        <v>0.96499999999999997</v>
      </c>
      <c r="AS24" s="79">
        <f>IF($A$2=1,'mil mi val'!AR8,'mil mi val'!AR111)</f>
        <v>0.96499999999999997</v>
      </c>
      <c r="AT24" s="79">
        <f>IF($A$2=1,'mil mi val'!AS8,'mil mi val'!AS111)</f>
        <v>0.96499999999999997</v>
      </c>
      <c r="AU24" s="79">
        <f>IF($A$2=1,'mil mi val'!AT8,'mil mi val'!AT111)</f>
        <v>0.96499999999999997</v>
      </c>
      <c r="AV24" s="79">
        <f>IF($A$2=1,'mil mi val'!AU8,'mil mi val'!AU111)</f>
        <v>0.96499999999999997</v>
      </c>
      <c r="AW24" s="79">
        <f>IF($A$2=1,'mil mi val'!AV8,'mil mi val'!AV111)</f>
        <v>0.96499999999999997</v>
      </c>
      <c r="AX24" s="79">
        <f>IF($A$2=1,'mil mi val'!AW8,'mil mi val'!AW111)</f>
        <v>0.96499999999999997</v>
      </c>
      <c r="AY24" s="79">
        <f>IF($A$2=1,'mil mi val'!AX8,'mil mi val'!AX111)</f>
        <v>0.96499999999999997</v>
      </c>
      <c r="AZ24" s="79">
        <f>IF($A$2=1,'mil mi val'!AY8,'mil mi val'!AY111)</f>
        <v>0.96499999999999997</v>
      </c>
      <c r="BA24" s="79">
        <f>IF($A$2=1,'mil mi val'!AZ8,'mil mi val'!AZ111)</f>
        <v>0.96499999999999997</v>
      </c>
      <c r="BB24" s="79">
        <f>IF($A$2=1,'mil mi val'!BA8,'mil mi val'!BA111)</f>
        <v>0.96499999999999997</v>
      </c>
      <c r="BC24" s="79">
        <f>IF($A$2=1,'mil mi val'!BB8,'mil mi val'!BB111)</f>
        <v>0.96499999999999997</v>
      </c>
      <c r="BD24" s="79">
        <f>IF($A$2=1,'mil mi val'!BC8,'mil mi val'!BC111)</f>
        <v>0.96499999999999997</v>
      </c>
      <c r="BE24" s="79">
        <f>IF($A$2=1,'mil mi val'!BD8,'mil mi val'!BD111)</f>
        <v>0.96499999999999997</v>
      </c>
      <c r="BF24" s="79">
        <f>IF($A$2=1,'mil mi val'!BE8,'mil mi val'!BE111)</f>
        <v>0.96499999999999997</v>
      </c>
      <c r="BG24" s="79">
        <f>IF($A$2=1,'mil mi val'!BF8,'mil mi val'!BF111)</f>
        <v>0.96499999999999997</v>
      </c>
      <c r="BH24" s="79">
        <f>IF($A$2=1,'mil mi val'!BG8,'mil mi val'!BG111)</f>
        <v>0.96499999999999997</v>
      </c>
      <c r="BI24" s="79">
        <f>IF($A$2=1,'mil mi val'!BH8,'mil mi val'!BH111)</f>
        <v>0.96499999999999997</v>
      </c>
      <c r="BJ24" s="79">
        <f>IF($A$2=1,'mil mi val'!BI8,'mil mi val'!BI111)</f>
        <v>0.96499999999999997</v>
      </c>
      <c r="BK24" s="79">
        <f>IF($A$2=1,'mil mi val'!BJ8,'mil mi val'!BJ111)</f>
        <v>0.96499999999999997</v>
      </c>
      <c r="BL24" s="79">
        <f>IF($A$2=1,'mil mi val'!BK8,'mil mi val'!BK111)</f>
        <v>0.96499999999999997</v>
      </c>
      <c r="BM24" s="79">
        <f>IF($A$2=1,'mil mi val'!BL8,'mil mi val'!BL111)</f>
        <v>0.96499999999999997</v>
      </c>
      <c r="BN24" s="79">
        <f>IF($A$2=1,'mil mi val'!BM8,'mil mi val'!BM111)</f>
        <v>0.96499999999999997</v>
      </c>
      <c r="BO24" s="79">
        <f>IF($A$2=1,'mil mi val'!BN8,'mil mi val'!BN111)</f>
        <v>0.96499999999999997</v>
      </c>
      <c r="BP24" s="79">
        <f>IF($A$2=1,'mil mi val'!BO8,'mil mi val'!BO111)</f>
        <v>0.96499999999999997</v>
      </c>
      <c r="BQ24" s="79">
        <f>IF($A$2=1,'mil mi val'!BP8,'mil mi val'!BP111)</f>
        <v>0.96499999999999997</v>
      </c>
      <c r="BR24" s="79">
        <f>IF($A$2=1,'mil mi val'!BQ8,'mil mi val'!BQ111)</f>
        <v>0.96499999999999997</v>
      </c>
      <c r="BS24" s="79">
        <f>IF($A$2=1,'mil mi val'!BR8,'mil mi val'!BR111)</f>
        <v>0.96499999999999997</v>
      </c>
      <c r="BT24" s="79">
        <f>IF($A$2=1,'mil mi val'!BS8,'mil mi val'!BS111)</f>
        <v>0.96499999999999997</v>
      </c>
      <c r="BU24" s="79">
        <f>IF($A$2=1,'mil mi val'!BT8,'mil mi val'!BT111)</f>
        <v>0.96499999999999997</v>
      </c>
      <c r="BV24" s="79">
        <f>IF($A$2=1,'mil mi val'!BU8,'mil mi val'!BU111)</f>
        <v>0.96499999999999997</v>
      </c>
      <c r="BW24" s="79">
        <f>IF($A$2=1,'mil mi val'!BV8,'mil mi val'!BV111)</f>
        <v>0.96499999999999997</v>
      </c>
      <c r="BX24" s="79">
        <f>IF($A$2=1,'mil mi val'!BW8,'mil mi val'!BW111)</f>
        <v>0.96499999999999997</v>
      </c>
      <c r="BY24" s="79">
        <f>IF($A$2=1,'mil mi val'!BX8,'mil mi val'!BX111)</f>
        <v>0.96499999999999997</v>
      </c>
      <c r="BZ24" s="79">
        <f>IF($A$2=1,'mil mi val'!BY8,'mil mi val'!BY111)</f>
        <v>0.96499999999999997</v>
      </c>
      <c r="CA24" s="79">
        <f>IF($A$2=1,'mil mi val'!BZ8,'mil mi val'!BZ111)</f>
        <v>0.96499999999999997</v>
      </c>
      <c r="CB24" s="79">
        <f>IF($A$2=1,'mil mi val'!CA8,'mil mi val'!CA111)</f>
        <v>0.96499999999999997</v>
      </c>
      <c r="CC24" s="79">
        <f>IF($A$2=1,'mil mi val'!CB8,'mil mi val'!CB111)</f>
        <v>0.96499999999999997</v>
      </c>
      <c r="CD24" s="79">
        <f>IF($A$2=1,'mil mi val'!CC8,'mil mi val'!CC111)</f>
        <v>0.96499999999999997</v>
      </c>
      <c r="CE24" s="79">
        <f>IF($A$2=1,'mil mi val'!CD8,'mil mi val'!CD111)</f>
        <v>0.96499999999999997</v>
      </c>
      <c r="CF24" s="79">
        <f>IF($A$2=1,'mil mi val'!CE8,'mil mi val'!CE111)</f>
        <v>0.96499999999999997</v>
      </c>
      <c r="CG24" s="79">
        <f>IF($A$2=1,'mil mi val'!CF8,'mil mi val'!CF111)</f>
        <v>0.96499999999999997</v>
      </c>
      <c r="CH24" s="79">
        <f>IF($A$2=1,'mil mi val'!CG8,'mil mi val'!CG111)</f>
        <v>0.96499999999999997</v>
      </c>
      <c r="CI24" s="79">
        <f>IF($A$2=1,'mil mi val'!CH8,'mil mi val'!CH111)</f>
        <v>0.96499999999999997</v>
      </c>
      <c r="CJ24" s="79">
        <f>IF($A$2=1,'mil mi val'!CI8,'mil mi val'!CI111)</f>
        <v>0.96499999999999997</v>
      </c>
      <c r="CK24" s="79">
        <f>IF($A$2=1,'mil mi val'!CJ8,'mil mi val'!CJ111)</f>
        <v>0.96499999999999997</v>
      </c>
      <c r="CL24" s="79">
        <f>IF($A$2=1,'mil mi val'!CK8,'mil mi val'!CK111)</f>
        <v>0.96499999999999997</v>
      </c>
      <c r="CM24" s="79">
        <f>IF($A$2=1,'mil mi val'!CL8,'mil mi val'!CL111)</f>
        <v>0.96499999999999997</v>
      </c>
      <c r="CN24" s="79">
        <f>IF($A$2=1,'mil mi val'!CM8,'mil mi val'!CM111)</f>
        <v>0.96499999999999997</v>
      </c>
      <c r="CO24" s="79">
        <f>IF($A$2=1,'mil mi val'!CN8,'mil mi val'!CN111)</f>
        <v>0.96499999999999997</v>
      </c>
      <c r="CP24" s="79">
        <f>IF($A$2=1,'mil mi val'!CO8,'mil mi val'!CO111)</f>
        <v>0.96499999999999997</v>
      </c>
      <c r="CQ24" s="79">
        <f>IF($A$2=1,'mil mi val'!CP8,'mil mi val'!CP111)</f>
        <v>0.96499999999999997</v>
      </c>
      <c r="CR24" s="79">
        <f>IF($A$2=1,'mil mi val'!CQ8,'mil mi val'!CQ111)</f>
        <v>0.96499999999999997</v>
      </c>
      <c r="CS24" s="79">
        <f>IF($A$2=1,'mil mi val'!CR8,'mil mi val'!CR111)</f>
        <v>0.96499999999999997</v>
      </c>
      <c r="CT24" s="79">
        <f>IF($A$2=1,'mil mi val'!CS8,'mil mi val'!CS111)</f>
        <v>0.96499999999999997</v>
      </c>
      <c r="CU24" s="79">
        <f>IF($A$2=1,'mil mi val'!CT8,'mil mi val'!CT111)</f>
        <v>0.96499999999999997</v>
      </c>
      <c r="CV24" s="79">
        <f>IF($A$2=1,'mil mi val'!CU8,'mil mi val'!CU111)</f>
        <v>0.96499999999999997</v>
      </c>
      <c r="CW24" s="79">
        <f>IF($A$2=1,'mil mi val'!CV8,'mil mi val'!CV111)</f>
        <v>0.96499999999999997</v>
      </c>
      <c r="CX24" s="79">
        <f>IF($A$2=1,'mil mi val'!CW8,'mil mi val'!CW111)</f>
        <v>0.96499999999999997</v>
      </c>
      <c r="CY24" s="79">
        <f>IF($A$2=1,'mil mi val'!CX8,'mil mi val'!CX111)</f>
        <v>0.96499999999999997</v>
      </c>
      <c r="CZ24" s="79">
        <f>IF($A$2=1,'mil mi val'!CY8,'mil mi val'!CY111)</f>
        <v>0.96499999999999997</v>
      </c>
      <c r="DA24" s="79">
        <f>IF($A$2=1,'mil mi val'!CZ8,'mil mi val'!CZ111)</f>
        <v>0.96499999999999997</v>
      </c>
      <c r="DB24" s="79">
        <f>IF($A$2=1,'mil mi val'!DA8,'mil mi val'!DA111)</f>
        <v>0.96499999999999997</v>
      </c>
      <c r="DC24" s="79">
        <f>IF($A$2=1,'mil mi val'!DB8,'mil mi val'!DB111)</f>
        <v>0.96499999999999997</v>
      </c>
    </row>
    <row r="25" spans="2:107" ht="14.5" x14ac:dyDescent="0.35">
      <c r="B25" s="41">
        <v>20</v>
      </c>
      <c r="C25" s="79">
        <f>IF($A$2=1,'mil mi val'!B9,'mil mi val'!B112)</f>
        <v>1</v>
      </c>
      <c r="D25" s="79">
        <f>IF($A$2=1,'mil mi val'!C9,'mil mi val'!C112)</f>
        <v>0.92700000000000005</v>
      </c>
      <c r="E25" s="79">
        <f>IF($A$2=1,'mil mi val'!D9,'mil mi val'!D112)</f>
        <v>0.9335</v>
      </c>
      <c r="F25" s="79">
        <f>IF($A$2=1,'mil mi val'!E9,'mil mi val'!E112)</f>
        <v>0.93930000000000002</v>
      </c>
      <c r="G25" s="79">
        <f>IF($A$2=1,'mil mi val'!F9,'mil mi val'!F112)</f>
        <v>0.94399999999999995</v>
      </c>
      <c r="H25" s="79">
        <f>IF($A$2=1,'mil mi val'!G9,'mil mi val'!G112)</f>
        <v>0.94730000000000003</v>
      </c>
      <c r="I25" s="79">
        <f>IF($A$2=1,'mil mi val'!H9,'mil mi val'!H112)</f>
        <v>0.94969999999999999</v>
      </c>
      <c r="J25" s="79">
        <f>IF($A$2=1,'mil mi val'!I9,'mil mi val'!I112)</f>
        <v>0.95199999999999996</v>
      </c>
      <c r="K25" s="79">
        <f>IF($A$2=1,'mil mi val'!J9,'mil mi val'!J112)</f>
        <v>0.95420000000000005</v>
      </c>
      <c r="L25" s="79">
        <f>IF($A$2=1,'mil mi val'!K9,'mil mi val'!K112)</f>
        <v>0.95630000000000004</v>
      </c>
      <c r="M25" s="79">
        <f>IF($A$2=1,'mil mi val'!L9,'mil mi val'!L112)</f>
        <v>0.95820000000000005</v>
      </c>
      <c r="N25" s="79">
        <f>IF($A$2=1,'mil mi val'!M9,'mil mi val'!M112)</f>
        <v>0.95989999999999998</v>
      </c>
      <c r="O25" s="79">
        <f>IF($A$2=1,'mil mi val'!N9,'mil mi val'!N112)</f>
        <v>0.96120000000000005</v>
      </c>
      <c r="P25" s="79">
        <f>IF($A$2=1,'mil mi val'!O9,'mil mi val'!O112)</f>
        <v>0.96230000000000004</v>
      </c>
      <c r="Q25" s="79">
        <f>IF($A$2=1,'mil mi val'!P9,'mil mi val'!P112)</f>
        <v>0.96289999999999998</v>
      </c>
      <c r="R25" s="79">
        <f>IF($A$2=1,'mil mi val'!Q9,'mil mi val'!Q112)</f>
        <v>0.96499999999999997</v>
      </c>
      <c r="S25" s="79">
        <f>IF($A$2=1,'mil mi val'!R9,'mil mi val'!R112)</f>
        <v>0.96499999999999997</v>
      </c>
      <c r="T25" s="79">
        <f>IF($A$2=1,'mil mi val'!S9,'mil mi val'!S112)</f>
        <v>0.96499999999999997</v>
      </c>
      <c r="U25" s="79">
        <f>IF($A$2=1,'mil mi val'!T9,'mil mi val'!T112)</f>
        <v>0.96499999999999997</v>
      </c>
      <c r="V25" s="79">
        <f>IF($A$2=1,'mil mi val'!U9,'mil mi val'!U112)</f>
        <v>0.96499999999999997</v>
      </c>
      <c r="W25" s="79">
        <f>IF($A$2=1,'mil mi val'!V9,'mil mi val'!V112)</f>
        <v>0.96499999999999997</v>
      </c>
      <c r="X25" s="79">
        <f>IF($A$2=1,'mil mi val'!W9,'mil mi val'!W112)</f>
        <v>0.96499999999999997</v>
      </c>
      <c r="Y25" s="79">
        <f>IF($A$2=1,'mil mi val'!X9,'mil mi val'!X112)</f>
        <v>0.96499999999999997</v>
      </c>
      <c r="Z25" s="79">
        <f>IF($A$2=1,'mil mi val'!Y9,'mil mi val'!Y112)</f>
        <v>0.96499999999999997</v>
      </c>
      <c r="AA25" s="79">
        <f>IF($A$2=1,'mil mi val'!Z9,'mil mi val'!Z112)</f>
        <v>0.96499999999999997</v>
      </c>
      <c r="AB25" s="79">
        <f>IF($A$2=1,'mil mi val'!AA9,'mil mi val'!AA112)</f>
        <v>0.96499999999999997</v>
      </c>
      <c r="AC25" s="79">
        <f>IF($A$2=1,'mil mi val'!AB9,'mil mi val'!AB112)</f>
        <v>0.96499999999999997</v>
      </c>
      <c r="AD25" s="79">
        <f>IF($A$2=1,'mil mi val'!AC9,'mil mi val'!AC112)</f>
        <v>0.96499999999999997</v>
      </c>
      <c r="AE25" s="79">
        <f>IF($A$2=1,'mil mi val'!AD9,'mil mi val'!AD112)</f>
        <v>0.96499999999999997</v>
      </c>
      <c r="AF25" s="79">
        <f>IF($A$2=1,'mil mi val'!AE9,'mil mi val'!AE112)</f>
        <v>0.96499999999999997</v>
      </c>
      <c r="AG25" s="79">
        <f>IF($A$2=1,'mil mi val'!AF9,'mil mi val'!AF112)</f>
        <v>0.96499999999999997</v>
      </c>
      <c r="AH25" s="79">
        <f>IF($A$2=1,'mil mi val'!AG9,'mil mi val'!AG112)</f>
        <v>0.96499999999999997</v>
      </c>
      <c r="AI25" s="79">
        <f>IF($A$2=1,'mil mi val'!AH9,'mil mi val'!AH112)</f>
        <v>0.96499999999999997</v>
      </c>
      <c r="AJ25" s="79">
        <f>IF($A$2=1,'mil mi val'!AI9,'mil mi val'!AI112)</f>
        <v>0.96499999999999997</v>
      </c>
      <c r="AK25" s="79">
        <f>IF($A$2=1,'mil mi val'!AJ9,'mil mi val'!AJ112)</f>
        <v>0.96499999999999997</v>
      </c>
      <c r="AL25" s="79">
        <f>IF($A$2=1,'mil mi val'!AK9,'mil mi val'!AK112)</f>
        <v>0.96499999999999997</v>
      </c>
      <c r="AM25" s="79">
        <f>IF($A$2=1,'mil mi val'!AL9,'mil mi val'!AL112)</f>
        <v>0.96499999999999997</v>
      </c>
      <c r="AN25" s="79">
        <f>IF($A$2=1,'mil mi val'!AM9,'mil mi val'!AM112)</f>
        <v>0.96499999999999997</v>
      </c>
      <c r="AO25" s="79">
        <f>IF($A$2=1,'mil mi val'!AN9,'mil mi val'!AN112)</f>
        <v>0.96499999999999997</v>
      </c>
      <c r="AP25" s="79">
        <f>IF($A$2=1,'mil mi val'!AO9,'mil mi val'!AO112)</f>
        <v>0.96499999999999997</v>
      </c>
      <c r="AQ25" s="79">
        <f>IF($A$2=1,'mil mi val'!AP9,'mil mi val'!AP112)</f>
        <v>0.96499999999999997</v>
      </c>
      <c r="AR25" s="79">
        <f>IF($A$2=1,'mil mi val'!AQ9,'mil mi val'!AQ112)</f>
        <v>0.96499999999999997</v>
      </c>
      <c r="AS25" s="79">
        <f>IF($A$2=1,'mil mi val'!AR9,'mil mi val'!AR112)</f>
        <v>0.96499999999999997</v>
      </c>
      <c r="AT25" s="79">
        <f>IF($A$2=1,'mil mi val'!AS9,'mil mi val'!AS112)</f>
        <v>0.96499999999999997</v>
      </c>
      <c r="AU25" s="79">
        <f>IF($A$2=1,'mil mi val'!AT9,'mil mi val'!AT112)</f>
        <v>0.96499999999999997</v>
      </c>
      <c r="AV25" s="79">
        <f>IF($A$2=1,'mil mi val'!AU9,'mil mi val'!AU112)</f>
        <v>0.96499999999999997</v>
      </c>
      <c r="AW25" s="79">
        <f>IF($A$2=1,'mil mi val'!AV9,'mil mi val'!AV112)</f>
        <v>0.96499999999999997</v>
      </c>
      <c r="AX25" s="79">
        <f>IF($A$2=1,'mil mi val'!AW9,'mil mi val'!AW112)</f>
        <v>0.96499999999999997</v>
      </c>
      <c r="AY25" s="79">
        <f>IF($A$2=1,'mil mi val'!AX9,'mil mi val'!AX112)</f>
        <v>0.96499999999999997</v>
      </c>
      <c r="AZ25" s="79">
        <f>IF($A$2=1,'mil mi val'!AY9,'mil mi val'!AY112)</f>
        <v>0.96499999999999997</v>
      </c>
      <c r="BA25" s="79">
        <f>IF($A$2=1,'mil mi val'!AZ9,'mil mi val'!AZ112)</f>
        <v>0.96499999999999997</v>
      </c>
      <c r="BB25" s="79">
        <f>IF($A$2=1,'mil mi val'!BA9,'mil mi val'!BA112)</f>
        <v>0.96499999999999997</v>
      </c>
      <c r="BC25" s="79">
        <f>IF($A$2=1,'mil mi val'!BB9,'mil mi val'!BB112)</f>
        <v>0.96499999999999997</v>
      </c>
      <c r="BD25" s="79">
        <f>IF($A$2=1,'mil mi val'!BC9,'mil mi val'!BC112)</f>
        <v>0.96499999999999997</v>
      </c>
      <c r="BE25" s="79">
        <f>IF($A$2=1,'mil mi val'!BD9,'mil mi val'!BD112)</f>
        <v>0.96499999999999997</v>
      </c>
      <c r="BF25" s="79">
        <f>IF($A$2=1,'mil mi val'!BE9,'mil mi val'!BE112)</f>
        <v>0.96499999999999997</v>
      </c>
      <c r="BG25" s="79">
        <f>IF($A$2=1,'mil mi val'!BF9,'mil mi val'!BF112)</f>
        <v>0.96499999999999997</v>
      </c>
      <c r="BH25" s="79">
        <f>IF($A$2=1,'mil mi val'!BG9,'mil mi val'!BG112)</f>
        <v>0.96499999999999997</v>
      </c>
      <c r="BI25" s="79">
        <f>IF($A$2=1,'mil mi val'!BH9,'mil mi val'!BH112)</f>
        <v>0.96499999999999997</v>
      </c>
      <c r="BJ25" s="79">
        <f>IF($A$2=1,'mil mi val'!BI9,'mil mi val'!BI112)</f>
        <v>0.96499999999999997</v>
      </c>
      <c r="BK25" s="79">
        <f>IF($A$2=1,'mil mi val'!BJ9,'mil mi val'!BJ112)</f>
        <v>0.96499999999999997</v>
      </c>
      <c r="BL25" s="79">
        <f>IF($A$2=1,'mil mi val'!BK9,'mil mi val'!BK112)</f>
        <v>0.96499999999999997</v>
      </c>
      <c r="BM25" s="79">
        <f>IF($A$2=1,'mil mi val'!BL9,'mil mi val'!BL112)</f>
        <v>0.96499999999999997</v>
      </c>
      <c r="BN25" s="79">
        <f>IF($A$2=1,'mil mi val'!BM9,'mil mi val'!BM112)</f>
        <v>0.96499999999999997</v>
      </c>
      <c r="BO25" s="79">
        <f>IF($A$2=1,'mil mi val'!BN9,'mil mi val'!BN112)</f>
        <v>0.96499999999999997</v>
      </c>
      <c r="BP25" s="79">
        <f>IF($A$2=1,'mil mi val'!BO9,'mil mi val'!BO112)</f>
        <v>0.96499999999999997</v>
      </c>
      <c r="BQ25" s="79">
        <f>IF($A$2=1,'mil mi val'!BP9,'mil mi val'!BP112)</f>
        <v>0.96499999999999997</v>
      </c>
      <c r="BR25" s="79">
        <f>IF($A$2=1,'mil mi val'!BQ9,'mil mi val'!BQ112)</f>
        <v>0.96499999999999997</v>
      </c>
      <c r="BS25" s="79">
        <f>IF($A$2=1,'mil mi val'!BR9,'mil mi val'!BR112)</f>
        <v>0.96499999999999997</v>
      </c>
      <c r="BT25" s="79">
        <f>IF($A$2=1,'mil mi val'!BS9,'mil mi val'!BS112)</f>
        <v>0.96499999999999997</v>
      </c>
      <c r="BU25" s="79">
        <f>IF($A$2=1,'mil mi val'!BT9,'mil mi val'!BT112)</f>
        <v>0.96499999999999997</v>
      </c>
      <c r="BV25" s="79">
        <f>IF($A$2=1,'mil mi val'!BU9,'mil mi val'!BU112)</f>
        <v>0.96499999999999997</v>
      </c>
      <c r="BW25" s="79">
        <f>IF($A$2=1,'mil mi val'!BV9,'mil mi val'!BV112)</f>
        <v>0.96499999999999997</v>
      </c>
      <c r="BX25" s="79">
        <f>IF($A$2=1,'mil mi val'!BW9,'mil mi val'!BW112)</f>
        <v>0.96499999999999997</v>
      </c>
      <c r="BY25" s="79">
        <f>IF($A$2=1,'mil mi val'!BX9,'mil mi val'!BX112)</f>
        <v>0.96499999999999997</v>
      </c>
      <c r="BZ25" s="79">
        <f>IF($A$2=1,'mil mi val'!BY9,'mil mi val'!BY112)</f>
        <v>0.96499999999999997</v>
      </c>
      <c r="CA25" s="79">
        <f>IF($A$2=1,'mil mi val'!BZ9,'mil mi val'!BZ112)</f>
        <v>0.96499999999999997</v>
      </c>
      <c r="CB25" s="79">
        <f>IF($A$2=1,'mil mi val'!CA9,'mil mi val'!CA112)</f>
        <v>0.96499999999999997</v>
      </c>
      <c r="CC25" s="79">
        <f>IF($A$2=1,'mil mi val'!CB9,'mil mi val'!CB112)</f>
        <v>0.96499999999999997</v>
      </c>
      <c r="CD25" s="79">
        <f>IF($A$2=1,'mil mi val'!CC9,'mil mi val'!CC112)</f>
        <v>0.96499999999999997</v>
      </c>
      <c r="CE25" s="79">
        <f>IF($A$2=1,'mil mi val'!CD9,'mil mi val'!CD112)</f>
        <v>0.96499999999999997</v>
      </c>
      <c r="CF25" s="79">
        <f>IF($A$2=1,'mil mi val'!CE9,'mil mi val'!CE112)</f>
        <v>0.96499999999999997</v>
      </c>
      <c r="CG25" s="79">
        <f>IF($A$2=1,'mil mi val'!CF9,'mil mi val'!CF112)</f>
        <v>0.96499999999999997</v>
      </c>
      <c r="CH25" s="79">
        <f>IF($A$2=1,'mil mi val'!CG9,'mil mi val'!CG112)</f>
        <v>0.96499999999999997</v>
      </c>
      <c r="CI25" s="79">
        <f>IF($A$2=1,'mil mi val'!CH9,'mil mi val'!CH112)</f>
        <v>0.96499999999999997</v>
      </c>
      <c r="CJ25" s="79">
        <f>IF($A$2=1,'mil mi val'!CI9,'mil mi val'!CI112)</f>
        <v>0.96499999999999997</v>
      </c>
      <c r="CK25" s="79">
        <f>IF($A$2=1,'mil mi val'!CJ9,'mil mi val'!CJ112)</f>
        <v>0.96499999999999997</v>
      </c>
      <c r="CL25" s="79">
        <f>IF($A$2=1,'mil mi val'!CK9,'mil mi val'!CK112)</f>
        <v>0.96499999999999997</v>
      </c>
      <c r="CM25" s="79">
        <f>IF($A$2=1,'mil mi val'!CL9,'mil mi val'!CL112)</f>
        <v>0.96499999999999997</v>
      </c>
      <c r="CN25" s="79">
        <f>IF($A$2=1,'mil mi val'!CM9,'mil mi val'!CM112)</f>
        <v>0.96499999999999997</v>
      </c>
      <c r="CO25" s="79">
        <f>IF($A$2=1,'mil mi val'!CN9,'mil mi val'!CN112)</f>
        <v>0.96499999999999997</v>
      </c>
      <c r="CP25" s="79">
        <f>IF($A$2=1,'mil mi val'!CO9,'mil mi val'!CO112)</f>
        <v>0.96499999999999997</v>
      </c>
      <c r="CQ25" s="79">
        <f>IF($A$2=1,'mil mi val'!CP9,'mil mi val'!CP112)</f>
        <v>0.96499999999999997</v>
      </c>
      <c r="CR25" s="79">
        <f>IF($A$2=1,'mil mi val'!CQ9,'mil mi val'!CQ112)</f>
        <v>0.96499999999999997</v>
      </c>
      <c r="CS25" s="79">
        <f>IF($A$2=1,'mil mi val'!CR9,'mil mi val'!CR112)</f>
        <v>0.96499999999999997</v>
      </c>
      <c r="CT25" s="79">
        <f>IF($A$2=1,'mil mi val'!CS9,'mil mi val'!CS112)</f>
        <v>0.96499999999999997</v>
      </c>
      <c r="CU25" s="79">
        <f>IF($A$2=1,'mil mi val'!CT9,'mil mi val'!CT112)</f>
        <v>0.96499999999999997</v>
      </c>
      <c r="CV25" s="79">
        <f>IF($A$2=1,'mil mi val'!CU9,'mil mi val'!CU112)</f>
        <v>0.96499999999999997</v>
      </c>
      <c r="CW25" s="79">
        <f>IF($A$2=1,'mil mi val'!CV9,'mil mi val'!CV112)</f>
        <v>0.96499999999999997</v>
      </c>
      <c r="CX25" s="79">
        <f>IF($A$2=1,'mil mi val'!CW9,'mil mi val'!CW112)</f>
        <v>0.96499999999999997</v>
      </c>
      <c r="CY25" s="79">
        <f>IF($A$2=1,'mil mi val'!CX9,'mil mi val'!CX112)</f>
        <v>0.96499999999999997</v>
      </c>
      <c r="CZ25" s="79">
        <f>IF($A$2=1,'mil mi val'!CY9,'mil mi val'!CY112)</f>
        <v>0.96499999999999997</v>
      </c>
      <c r="DA25" s="79">
        <f>IF($A$2=1,'mil mi val'!CZ9,'mil mi val'!CZ112)</f>
        <v>0.96499999999999997</v>
      </c>
      <c r="DB25" s="79">
        <f>IF($A$2=1,'mil mi val'!DA9,'mil mi val'!DA112)</f>
        <v>0.96499999999999997</v>
      </c>
      <c r="DC25" s="79">
        <f>IF($A$2=1,'mil mi val'!DB9,'mil mi val'!DB112)</f>
        <v>0.96499999999999997</v>
      </c>
    </row>
    <row r="26" spans="2:107" ht="14.5" x14ac:dyDescent="0.35">
      <c r="B26" s="41">
        <v>21</v>
      </c>
      <c r="C26" s="79">
        <f>IF($A$2=1,'mil mi val'!B10,'mil mi val'!B113)</f>
        <v>1</v>
      </c>
      <c r="D26" s="79">
        <f>IF($A$2=1,'mil mi val'!C10,'mil mi val'!C113)</f>
        <v>0.92700000000000005</v>
      </c>
      <c r="E26" s="79">
        <f>IF($A$2=1,'mil mi val'!D10,'mil mi val'!D113)</f>
        <v>0.9335</v>
      </c>
      <c r="F26" s="79">
        <f>IF($A$2=1,'mil mi val'!E10,'mil mi val'!E113)</f>
        <v>0.93930000000000002</v>
      </c>
      <c r="G26" s="79">
        <f>IF($A$2=1,'mil mi val'!F10,'mil mi val'!F113)</f>
        <v>0.94399999999999995</v>
      </c>
      <c r="H26" s="79">
        <f>IF($A$2=1,'mil mi val'!G10,'mil mi val'!G113)</f>
        <v>0.94730000000000003</v>
      </c>
      <c r="I26" s="79">
        <f>IF($A$2=1,'mil mi val'!H10,'mil mi val'!H113)</f>
        <v>0.94969999999999999</v>
      </c>
      <c r="J26" s="79">
        <f>IF($A$2=1,'mil mi val'!I10,'mil mi val'!I113)</f>
        <v>0.95199999999999996</v>
      </c>
      <c r="K26" s="79">
        <f>IF($A$2=1,'mil mi val'!J10,'mil mi val'!J113)</f>
        <v>0.95420000000000005</v>
      </c>
      <c r="L26" s="79">
        <f>IF($A$2=1,'mil mi val'!K10,'mil mi val'!K113)</f>
        <v>0.95630000000000004</v>
      </c>
      <c r="M26" s="79">
        <f>IF($A$2=1,'mil mi val'!L10,'mil mi val'!L113)</f>
        <v>0.95820000000000005</v>
      </c>
      <c r="N26" s="79">
        <f>IF($A$2=1,'mil mi val'!M10,'mil mi val'!M113)</f>
        <v>0.95989999999999998</v>
      </c>
      <c r="O26" s="79">
        <f>IF($A$2=1,'mil mi val'!N10,'mil mi val'!N113)</f>
        <v>0.96120000000000005</v>
      </c>
      <c r="P26" s="79">
        <f>IF($A$2=1,'mil mi val'!O10,'mil mi val'!O113)</f>
        <v>0.96230000000000004</v>
      </c>
      <c r="Q26" s="79">
        <f>IF($A$2=1,'mil mi val'!P10,'mil mi val'!P113)</f>
        <v>0.96289999999999998</v>
      </c>
      <c r="R26" s="79">
        <f>IF($A$2=1,'mil mi val'!Q10,'mil mi val'!Q113)</f>
        <v>0.96499999999999997</v>
      </c>
      <c r="S26" s="79">
        <f>IF($A$2=1,'mil mi val'!R10,'mil mi val'!R113)</f>
        <v>0.96499999999999997</v>
      </c>
      <c r="T26" s="79">
        <f>IF($A$2=1,'mil mi val'!S10,'mil mi val'!S113)</f>
        <v>0.96499999999999997</v>
      </c>
      <c r="U26" s="79">
        <f>IF($A$2=1,'mil mi val'!T10,'mil mi val'!T113)</f>
        <v>0.96499999999999997</v>
      </c>
      <c r="V26" s="79">
        <f>IF($A$2=1,'mil mi val'!U10,'mil mi val'!U113)</f>
        <v>0.96499999999999997</v>
      </c>
      <c r="W26" s="79">
        <f>IF($A$2=1,'mil mi val'!V10,'mil mi val'!V113)</f>
        <v>0.96499999999999997</v>
      </c>
      <c r="X26" s="79">
        <f>IF($A$2=1,'mil mi val'!W10,'mil mi val'!W113)</f>
        <v>0.96499999999999997</v>
      </c>
      <c r="Y26" s="79">
        <f>IF($A$2=1,'mil mi val'!X10,'mil mi val'!X113)</f>
        <v>0.96499999999999997</v>
      </c>
      <c r="Z26" s="79">
        <f>IF($A$2=1,'mil mi val'!Y10,'mil mi val'!Y113)</f>
        <v>0.96499999999999997</v>
      </c>
      <c r="AA26" s="79">
        <f>IF($A$2=1,'mil mi val'!Z10,'mil mi val'!Z113)</f>
        <v>0.96499999999999997</v>
      </c>
      <c r="AB26" s="79">
        <f>IF($A$2=1,'mil mi val'!AA10,'mil mi val'!AA113)</f>
        <v>0.96499999999999997</v>
      </c>
      <c r="AC26" s="79">
        <f>IF($A$2=1,'mil mi val'!AB10,'mil mi val'!AB113)</f>
        <v>0.96499999999999997</v>
      </c>
      <c r="AD26" s="79">
        <f>IF($A$2=1,'mil mi val'!AC10,'mil mi val'!AC113)</f>
        <v>0.96499999999999997</v>
      </c>
      <c r="AE26" s="79">
        <f>IF($A$2=1,'mil mi val'!AD10,'mil mi val'!AD113)</f>
        <v>0.96499999999999997</v>
      </c>
      <c r="AF26" s="79">
        <f>IF($A$2=1,'mil mi val'!AE10,'mil mi val'!AE113)</f>
        <v>0.96499999999999997</v>
      </c>
      <c r="AG26" s="79">
        <f>IF($A$2=1,'mil mi val'!AF10,'mil mi val'!AF113)</f>
        <v>0.96499999999999997</v>
      </c>
      <c r="AH26" s="79">
        <f>IF($A$2=1,'mil mi val'!AG10,'mil mi val'!AG113)</f>
        <v>0.96499999999999997</v>
      </c>
      <c r="AI26" s="79">
        <f>IF($A$2=1,'mil mi val'!AH10,'mil mi val'!AH113)</f>
        <v>0.96499999999999997</v>
      </c>
      <c r="AJ26" s="79">
        <f>IF($A$2=1,'mil mi val'!AI10,'mil mi val'!AI113)</f>
        <v>0.96499999999999997</v>
      </c>
      <c r="AK26" s="79">
        <f>IF($A$2=1,'mil mi val'!AJ10,'mil mi val'!AJ113)</f>
        <v>0.96499999999999997</v>
      </c>
      <c r="AL26" s="79">
        <f>IF($A$2=1,'mil mi val'!AK10,'mil mi val'!AK113)</f>
        <v>0.96499999999999997</v>
      </c>
      <c r="AM26" s="79">
        <f>IF($A$2=1,'mil mi val'!AL10,'mil mi val'!AL113)</f>
        <v>0.96499999999999997</v>
      </c>
      <c r="AN26" s="79">
        <f>IF($A$2=1,'mil mi val'!AM10,'mil mi val'!AM113)</f>
        <v>0.96499999999999997</v>
      </c>
      <c r="AO26" s="79">
        <f>IF($A$2=1,'mil mi val'!AN10,'mil mi val'!AN113)</f>
        <v>0.96499999999999997</v>
      </c>
      <c r="AP26" s="79">
        <f>IF($A$2=1,'mil mi val'!AO10,'mil mi val'!AO113)</f>
        <v>0.96499999999999997</v>
      </c>
      <c r="AQ26" s="79">
        <f>IF($A$2=1,'mil mi val'!AP10,'mil mi val'!AP113)</f>
        <v>0.96499999999999997</v>
      </c>
      <c r="AR26" s="79">
        <f>IF($A$2=1,'mil mi val'!AQ10,'mil mi val'!AQ113)</f>
        <v>0.96499999999999997</v>
      </c>
      <c r="AS26" s="79">
        <f>IF($A$2=1,'mil mi val'!AR10,'mil mi val'!AR113)</f>
        <v>0.96499999999999997</v>
      </c>
      <c r="AT26" s="79">
        <f>IF($A$2=1,'mil mi val'!AS10,'mil mi val'!AS113)</f>
        <v>0.96499999999999997</v>
      </c>
      <c r="AU26" s="79">
        <f>IF($A$2=1,'mil mi val'!AT10,'mil mi val'!AT113)</f>
        <v>0.96499999999999997</v>
      </c>
      <c r="AV26" s="79">
        <f>IF($A$2=1,'mil mi val'!AU10,'mil mi val'!AU113)</f>
        <v>0.96499999999999997</v>
      </c>
      <c r="AW26" s="79">
        <f>IF($A$2=1,'mil mi val'!AV10,'mil mi val'!AV113)</f>
        <v>0.96499999999999997</v>
      </c>
      <c r="AX26" s="79">
        <f>IF($A$2=1,'mil mi val'!AW10,'mil mi val'!AW113)</f>
        <v>0.96499999999999997</v>
      </c>
      <c r="AY26" s="79">
        <f>IF($A$2=1,'mil mi val'!AX10,'mil mi val'!AX113)</f>
        <v>0.96499999999999997</v>
      </c>
      <c r="AZ26" s="79">
        <f>IF($A$2=1,'mil mi val'!AY10,'mil mi val'!AY113)</f>
        <v>0.96499999999999997</v>
      </c>
      <c r="BA26" s="79">
        <f>IF($A$2=1,'mil mi val'!AZ10,'mil mi val'!AZ113)</f>
        <v>0.96499999999999997</v>
      </c>
      <c r="BB26" s="79">
        <f>IF($A$2=1,'mil mi val'!BA10,'mil mi val'!BA113)</f>
        <v>0.96499999999999997</v>
      </c>
      <c r="BC26" s="79">
        <f>IF($A$2=1,'mil mi val'!BB10,'mil mi val'!BB113)</f>
        <v>0.96499999999999997</v>
      </c>
      <c r="BD26" s="79">
        <f>IF($A$2=1,'mil mi val'!BC10,'mil mi val'!BC113)</f>
        <v>0.96499999999999997</v>
      </c>
      <c r="BE26" s="79">
        <f>IF($A$2=1,'mil mi val'!BD10,'mil mi val'!BD113)</f>
        <v>0.96499999999999997</v>
      </c>
      <c r="BF26" s="79">
        <f>IF($A$2=1,'mil mi val'!BE10,'mil mi val'!BE113)</f>
        <v>0.96499999999999997</v>
      </c>
      <c r="BG26" s="79">
        <f>IF($A$2=1,'mil mi val'!BF10,'mil mi val'!BF113)</f>
        <v>0.96499999999999997</v>
      </c>
      <c r="BH26" s="79">
        <f>IF($A$2=1,'mil mi val'!BG10,'mil mi val'!BG113)</f>
        <v>0.96499999999999997</v>
      </c>
      <c r="BI26" s="79">
        <f>IF($A$2=1,'mil mi val'!BH10,'mil mi val'!BH113)</f>
        <v>0.96499999999999997</v>
      </c>
      <c r="BJ26" s="79">
        <f>IF($A$2=1,'mil mi val'!BI10,'mil mi val'!BI113)</f>
        <v>0.96499999999999997</v>
      </c>
      <c r="BK26" s="79">
        <f>IF($A$2=1,'mil mi val'!BJ10,'mil mi val'!BJ113)</f>
        <v>0.96499999999999997</v>
      </c>
      <c r="BL26" s="79">
        <f>IF($A$2=1,'mil mi val'!BK10,'mil mi val'!BK113)</f>
        <v>0.96499999999999997</v>
      </c>
      <c r="BM26" s="79">
        <f>IF($A$2=1,'mil mi val'!BL10,'mil mi val'!BL113)</f>
        <v>0.96499999999999997</v>
      </c>
      <c r="BN26" s="79">
        <f>IF($A$2=1,'mil mi val'!BM10,'mil mi val'!BM113)</f>
        <v>0.96499999999999997</v>
      </c>
      <c r="BO26" s="79">
        <f>IF($A$2=1,'mil mi val'!BN10,'mil mi val'!BN113)</f>
        <v>0.96499999999999997</v>
      </c>
      <c r="BP26" s="79">
        <f>IF($A$2=1,'mil mi val'!BO10,'mil mi val'!BO113)</f>
        <v>0.96499999999999997</v>
      </c>
      <c r="BQ26" s="79">
        <f>IF($A$2=1,'mil mi val'!BP10,'mil mi val'!BP113)</f>
        <v>0.96499999999999997</v>
      </c>
      <c r="BR26" s="79">
        <f>IF($A$2=1,'mil mi val'!BQ10,'mil mi val'!BQ113)</f>
        <v>0.96499999999999997</v>
      </c>
      <c r="BS26" s="79">
        <f>IF($A$2=1,'mil mi val'!BR10,'mil mi val'!BR113)</f>
        <v>0.96499999999999997</v>
      </c>
      <c r="BT26" s="79">
        <f>IF($A$2=1,'mil mi val'!BS10,'mil mi val'!BS113)</f>
        <v>0.96499999999999997</v>
      </c>
      <c r="BU26" s="79">
        <f>IF($A$2=1,'mil mi val'!BT10,'mil mi val'!BT113)</f>
        <v>0.96499999999999997</v>
      </c>
      <c r="BV26" s="79">
        <f>IF($A$2=1,'mil mi val'!BU10,'mil mi val'!BU113)</f>
        <v>0.96499999999999997</v>
      </c>
      <c r="BW26" s="79">
        <f>IF($A$2=1,'mil mi val'!BV10,'mil mi val'!BV113)</f>
        <v>0.96499999999999997</v>
      </c>
      <c r="BX26" s="79">
        <f>IF($A$2=1,'mil mi val'!BW10,'mil mi val'!BW113)</f>
        <v>0.96499999999999997</v>
      </c>
      <c r="BY26" s="79">
        <f>IF($A$2=1,'mil mi val'!BX10,'mil mi val'!BX113)</f>
        <v>0.96499999999999997</v>
      </c>
      <c r="BZ26" s="79">
        <f>IF($A$2=1,'mil mi val'!BY10,'mil mi val'!BY113)</f>
        <v>0.96499999999999997</v>
      </c>
      <c r="CA26" s="79">
        <f>IF($A$2=1,'mil mi val'!BZ10,'mil mi val'!BZ113)</f>
        <v>0.96499999999999997</v>
      </c>
      <c r="CB26" s="79">
        <f>IF($A$2=1,'mil mi val'!CA10,'mil mi val'!CA113)</f>
        <v>0.96499999999999997</v>
      </c>
      <c r="CC26" s="79">
        <f>IF($A$2=1,'mil mi val'!CB10,'mil mi val'!CB113)</f>
        <v>0.96499999999999997</v>
      </c>
      <c r="CD26" s="79">
        <f>IF($A$2=1,'mil mi val'!CC10,'mil mi val'!CC113)</f>
        <v>0.96499999999999997</v>
      </c>
      <c r="CE26" s="79">
        <f>IF($A$2=1,'mil mi val'!CD10,'mil mi val'!CD113)</f>
        <v>0.96499999999999997</v>
      </c>
      <c r="CF26" s="79">
        <f>IF($A$2=1,'mil mi val'!CE10,'mil mi val'!CE113)</f>
        <v>0.96499999999999997</v>
      </c>
      <c r="CG26" s="79">
        <f>IF($A$2=1,'mil mi val'!CF10,'mil mi val'!CF113)</f>
        <v>0.96499999999999997</v>
      </c>
      <c r="CH26" s="79">
        <f>IF($A$2=1,'mil mi val'!CG10,'mil mi val'!CG113)</f>
        <v>0.96499999999999997</v>
      </c>
      <c r="CI26" s="79">
        <f>IF($A$2=1,'mil mi val'!CH10,'mil mi val'!CH113)</f>
        <v>0.96499999999999997</v>
      </c>
      <c r="CJ26" s="79">
        <f>IF($A$2=1,'mil mi val'!CI10,'mil mi val'!CI113)</f>
        <v>0.96499999999999997</v>
      </c>
      <c r="CK26" s="79">
        <f>IF($A$2=1,'mil mi val'!CJ10,'mil mi val'!CJ113)</f>
        <v>0.96499999999999997</v>
      </c>
      <c r="CL26" s="79">
        <f>IF($A$2=1,'mil mi val'!CK10,'mil mi val'!CK113)</f>
        <v>0.96499999999999997</v>
      </c>
      <c r="CM26" s="79">
        <f>IF($A$2=1,'mil mi val'!CL10,'mil mi val'!CL113)</f>
        <v>0.96499999999999997</v>
      </c>
      <c r="CN26" s="79">
        <f>IF($A$2=1,'mil mi val'!CM10,'mil mi val'!CM113)</f>
        <v>0.96499999999999997</v>
      </c>
      <c r="CO26" s="79">
        <f>IF($A$2=1,'mil mi val'!CN10,'mil mi val'!CN113)</f>
        <v>0.96499999999999997</v>
      </c>
      <c r="CP26" s="79">
        <f>IF($A$2=1,'mil mi val'!CO10,'mil mi val'!CO113)</f>
        <v>0.96499999999999997</v>
      </c>
      <c r="CQ26" s="79">
        <f>IF($A$2=1,'mil mi val'!CP10,'mil mi val'!CP113)</f>
        <v>0.96499999999999997</v>
      </c>
      <c r="CR26" s="79">
        <f>IF($A$2=1,'mil mi val'!CQ10,'mil mi val'!CQ113)</f>
        <v>0.96499999999999997</v>
      </c>
      <c r="CS26" s="79">
        <f>IF($A$2=1,'mil mi val'!CR10,'mil mi val'!CR113)</f>
        <v>0.96499999999999997</v>
      </c>
      <c r="CT26" s="79">
        <f>IF($A$2=1,'mil mi val'!CS10,'mil mi val'!CS113)</f>
        <v>0.96499999999999997</v>
      </c>
      <c r="CU26" s="79">
        <f>IF($A$2=1,'mil mi val'!CT10,'mil mi val'!CT113)</f>
        <v>0.96499999999999997</v>
      </c>
      <c r="CV26" s="79">
        <f>IF($A$2=1,'mil mi val'!CU10,'mil mi val'!CU113)</f>
        <v>0.96499999999999997</v>
      </c>
      <c r="CW26" s="79">
        <f>IF($A$2=1,'mil mi val'!CV10,'mil mi val'!CV113)</f>
        <v>0.96499999999999997</v>
      </c>
      <c r="CX26" s="79">
        <f>IF($A$2=1,'mil mi val'!CW10,'mil mi val'!CW113)</f>
        <v>0.96499999999999997</v>
      </c>
      <c r="CY26" s="79">
        <f>IF($A$2=1,'mil mi val'!CX10,'mil mi val'!CX113)</f>
        <v>0.96499999999999997</v>
      </c>
      <c r="CZ26" s="79">
        <f>IF($A$2=1,'mil mi val'!CY10,'mil mi val'!CY113)</f>
        <v>0.96499999999999997</v>
      </c>
      <c r="DA26" s="79">
        <f>IF($A$2=1,'mil mi val'!CZ10,'mil mi val'!CZ113)</f>
        <v>0.96499999999999997</v>
      </c>
      <c r="DB26" s="79">
        <f>IF($A$2=1,'mil mi val'!DA10,'mil mi val'!DA113)</f>
        <v>0.96499999999999997</v>
      </c>
      <c r="DC26" s="79">
        <f>IF($A$2=1,'mil mi val'!DB10,'mil mi val'!DB113)</f>
        <v>0.96499999999999997</v>
      </c>
    </row>
    <row r="27" spans="2:107" ht="14.5" x14ac:dyDescent="0.35">
      <c r="B27" s="41">
        <v>22</v>
      </c>
      <c r="C27" s="79">
        <f>IF($A$2=1,'mil mi val'!B11,'mil mi val'!B114)</f>
        <v>1</v>
      </c>
      <c r="D27" s="79">
        <f>IF($A$2=1,'mil mi val'!C11,'mil mi val'!C114)</f>
        <v>0.92789999999999995</v>
      </c>
      <c r="E27" s="79">
        <f>IF($A$2=1,'mil mi val'!D11,'mil mi val'!D114)</f>
        <v>0.93400000000000005</v>
      </c>
      <c r="F27" s="79">
        <f>IF($A$2=1,'mil mi val'!E11,'mil mi val'!E114)</f>
        <v>0.9395</v>
      </c>
      <c r="G27" s="79">
        <f>IF($A$2=1,'mil mi val'!F11,'mil mi val'!F114)</f>
        <v>0.94410000000000005</v>
      </c>
      <c r="H27" s="79">
        <f>IF($A$2=1,'mil mi val'!G11,'mil mi val'!G114)</f>
        <v>0.94730000000000003</v>
      </c>
      <c r="I27" s="79">
        <f>IF($A$2=1,'mil mi val'!H11,'mil mi val'!H114)</f>
        <v>0.94969999999999999</v>
      </c>
      <c r="J27" s="79">
        <f>IF($A$2=1,'mil mi val'!I11,'mil mi val'!I114)</f>
        <v>0.95199999999999996</v>
      </c>
      <c r="K27" s="79">
        <f>IF($A$2=1,'mil mi val'!J11,'mil mi val'!J114)</f>
        <v>0.95420000000000005</v>
      </c>
      <c r="L27" s="79">
        <f>IF($A$2=1,'mil mi val'!K11,'mil mi val'!K114)</f>
        <v>0.95630000000000004</v>
      </c>
      <c r="M27" s="79">
        <f>IF($A$2=1,'mil mi val'!L11,'mil mi val'!L114)</f>
        <v>0.95820000000000005</v>
      </c>
      <c r="N27" s="79">
        <f>IF($A$2=1,'mil mi val'!M11,'mil mi val'!M114)</f>
        <v>0.95989999999999998</v>
      </c>
      <c r="O27" s="79">
        <f>IF($A$2=1,'mil mi val'!N11,'mil mi val'!N114)</f>
        <v>0.96120000000000005</v>
      </c>
      <c r="P27" s="79">
        <f>IF($A$2=1,'mil mi val'!O11,'mil mi val'!O114)</f>
        <v>0.96230000000000004</v>
      </c>
      <c r="Q27" s="79">
        <f>IF($A$2=1,'mil mi val'!P11,'mil mi val'!P114)</f>
        <v>0.96289999999999998</v>
      </c>
      <c r="R27" s="79">
        <f>IF($A$2=1,'mil mi val'!Q11,'mil mi val'!Q114)</f>
        <v>0.96499999999999997</v>
      </c>
      <c r="S27" s="79">
        <f>IF($A$2=1,'mil mi val'!R11,'mil mi val'!R114)</f>
        <v>0.96499999999999997</v>
      </c>
      <c r="T27" s="79">
        <f>IF($A$2=1,'mil mi val'!S11,'mil mi val'!S114)</f>
        <v>0.96499999999999997</v>
      </c>
      <c r="U27" s="79">
        <f>IF($A$2=1,'mil mi val'!T11,'mil mi val'!T114)</f>
        <v>0.96499999999999997</v>
      </c>
      <c r="V27" s="79">
        <f>IF($A$2=1,'mil mi val'!U11,'mil mi val'!U114)</f>
        <v>0.96499999999999997</v>
      </c>
      <c r="W27" s="79">
        <f>IF($A$2=1,'mil mi val'!V11,'mil mi val'!V114)</f>
        <v>0.96499999999999997</v>
      </c>
      <c r="X27" s="79">
        <f>IF($A$2=1,'mil mi val'!W11,'mil mi val'!W114)</f>
        <v>0.96499999999999997</v>
      </c>
      <c r="Y27" s="79">
        <f>IF($A$2=1,'mil mi val'!X11,'mil mi val'!X114)</f>
        <v>0.96499999999999997</v>
      </c>
      <c r="Z27" s="79">
        <f>IF($A$2=1,'mil mi val'!Y11,'mil mi val'!Y114)</f>
        <v>0.96499999999999997</v>
      </c>
      <c r="AA27" s="79">
        <f>IF($A$2=1,'mil mi val'!Z11,'mil mi val'!Z114)</f>
        <v>0.96499999999999997</v>
      </c>
      <c r="AB27" s="79">
        <f>IF($A$2=1,'mil mi val'!AA11,'mil mi val'!AA114)</f>
        <v>0.96499999999999997</v>
      </c>
      <c r="AC27" s="79">
        <f>IF($A$2=1,'mil mi val'!AB11,'mil mi val'!AB114)</f>
        <v>0.96499999999999997</v>
      </c>
      <c r="AD27" s="79">
        <f>IF($A$2=1,'mil mi val'!AC11,'mil mi val'!AC114)</f>
        <v>0.96499999999999997</v>
      </c>
      <c r="AE27" s="79">
        <f>IF($A$2=1,'mil mi val'!AD11,'mil mi val'!AD114)</f>
        <v>0.96499999999999997</v>
      </c>
      <c r="AF27" s="79">
        <f>IF($A$2=1,'mil mi val'!AE11,'mil mi val'!AE114)</f>
        <v>0.96499999999999997</v>
      </c>
      <c r="AG27" s="79">
        <f>IF($A$2=1,'mil mi val'!AF11,'mil mi val'!AF114)</f>
        <v>0.96499999999999997</v>
      </c>
      <c r="AH27" s="79">
        <f>IF($A$2=1,'mil mi val'!AG11,'mil mi val'!AG114)</f>
        <v>0.96499999999999997</v>
      </c>
      <c r="AI27" s="79">
        <f>IF($A$2=1,'mil mi val'!AH11,'mil mi val'!AH114)</f>
        <v>0.96499999999999997</v>
      </c>
      <c r="AJ27" s="79">
        <f>IF($A$2=1,'mil mi val'!AI11,'mil mi val'!AI114)</f>
        <v>0.96499999999999997</v>
      </c>
      <c r="AK27" s="79">
        <f>IF($A$2=1,'mil mi val'!AJ11,'mil mi val'!AJ114)</f>
        <v>0.96499999999999997</v>
      </c>
      <c r="AL27" s="79">
        <f>IF($A$2=1,'mil mi val'!AK11,'mil mi val'!AK114)</f>
        <v>0.96499999999999997</v>
      </c>
      <c r="AM27" s="79">
        <f>IF($A$2=1,'mil mi val'!AL11,'mil mi val'!AL114)</f>
        <v>0.96499999999999997</v>
      </c>
      <c r="AN27" s="79">
        <f>IF($A$2=1,'mil mi val'!AM11,'mil mi val'!AM114)</f>
        <v>0.96499999999999997</v>
      </c>
      <c r="AO27" s="79">
        <f>IF($A$2=1,'mil mi val'!AN11,'mil mi val'!AN114)</f>
        <v>0.96499999999999997</v>
      </c>
      <c r="AP27" s="79">
        <f>IF($A$2=1,'mil mi val'!AO11,'mil mi val'!AO114)</f>
        <v>0.96499999999999997</v>
      </c>
      <c r="AQ27" s="79">
        <f>IF($A$2=1,'mil mi val'!AP11,'mil mi val'!AP114)</f>
        <v>0.96499999999999997</v>
      </c>
      <c r="AR27" s="79">
        <f>IF($A$2=1,'mil mi val'!AQ11,'mil mi val'!AQ114)</f>
        <v>0.96499999999999997</v>
      </c>
      <c r="AS27" s="79">
        <f>IF($A$2=1,'mil mi val'!AR11,'mil mi val'!AR114)</f>
        <v>0.96499999999999997</v>
      </c>
      <c r="AT27" s="79">
        <f>IF($A$2=1,'mil mi val'!AS11,'mil mi val'!AS114)</f>
        <v>0.96499999999999997</v>
      </c>
      <c r="AU27" s="79">
        <f>IF($A$2=1,'mil mi val'!AT11,'mil mi val'!AT114)</f>
        <v>0.96499999999999997</v>
      </c>
      <c r="AV27" s="79">
        <f>IF($A$2=1,'mil mi val'!AU11,'mil mi val'!AU114)</f>
        <v>0.96499999999999997</v>
      </c>
      <c r="AW27" s="79">
        <f>IF($A$2=1,'mil mi val'!AV11,'mil mi val'!AV114)</f>
        <v>0.96499999999999997</v>
      </c>
      <c r="AX27" s="79">
        <f>IF($A$2=1,'mil mi val'!AW11,'mil mi val'!AW114)</f>
        <v>0.96499999999999997</v>
      </c>
      <c r="AY27" s="79">
        <f>IF($A$2=1,'mil mi val'!AX11,'mil mi val'!AX114)</f>
        <v>0.96499999999999997</v>
      </c>
      <c r="AZ27" s="79">
        <f>IF($A$2=1,'mil mi val'!AY11,'mil mi val'!AY114)</f>
        <v>0.96499999999999997</v>
      </c>
      <c r="BA27" s="79">
        <f>IF($A$2=1,'mil mi val'!AZ11,'mil mi val'!AZ114)</f>
        <v>0.96499999999999997</v>
      </c>
      <c r="BB27" s="79">
        <f>IF($A$2=1,'mil mi val'!BA11,'mil mi val'!BA114)</f>
        <v>0.96499999999999997</v>
      </c>
      <c r="BC27" s="79">
        <f>IF($A$2=1,'mil mi val'!BB11,'mil mi val'!BB114)</f>
        <v>0.96499999999999997</v>
      </c>
      <c r="BD27" s="79">
        <f>IF($A$2=1,'mil mi val'!BC11,'mil mi val'!BC114)</f>
        <v>0.96499999999999997</v>
      </c>
      <c r="BE27" s="79">
        <f>IF($A$2=1,'mil mi val'!BD11,'mil mi val'!BD114)</f>
        <v>0.96499999999999997</v>
      </c>
      <c r="BF27" s="79">
        <f>IF($A$2=1,'mil mi val'!BE11,'mil mi val'!BE114)</f>
        <v>0.96499999999999997</v>
      </c>
      <c r="BG27" s="79">
        <f>IF($A$2=1,'mil mi val'!BF11,'mil mi val'!BF114)</f>
        <v>0.96499999999999997</v>
      </c>
      <c r="BH27" s="79">
        <f>IF($A$2=1,'mil mi val'!BG11,'mil mi val'!BG114)</f>
        <v>0.96499999999999997</v>
      </c>
      <c r="BI27" s="79">
        <f>IF($A$2=1,'mil mi val'!BH11,'mil mi val'!BH114)</f>
        <v>0.96499999999999997</v>
      </c>
      <c r="BJ27" s="79">
        <f>IF($A$2=1,'mil mi val'!BI11,'mil mi val'!BI114)</f>
        <v>0.96499999999999997</v>
      </c>
      <c r="BK27" s="79">
        <f>IF($A$2=1,'mil mi val'!BJ11,'mil mi val'!BJ114)</f>
        <v>0.96499999999999997</v>
      </c>
      <c r="BL27" s="79">
        <f>IF($A$2=1,'mil mi val'!BK11,'mil mi val'!BK114)</f>
        <v>0.96499999999999997</v>
      </c>
      <c r="BM27" s="79">
        <f>IF($A$2=1,'mil mi val'!BL11,'mil mi val'!BL114)</f>
        <v>0.96499999999999997</v>
      </c>
      <c r="BN27" s="79">
        <f>IF($A$2=1,'mil mi val'!BM11,'mil mi val'!BM114)</f>
        <v>0.96499999999999997</v>
      </c>
      <c r="BO27" s="79">
        <f>IF($A$2=1,'mil mi val'!BN11,'mil mi val'!BN114)</f>
        <v>0.96499999999999997</v>
      </c>
      <c r="BP27" s="79">
        <f>IF($A$2=1,'mil mi val'!BO11,'mil mi val'!BO114)</f>
        <v>0.96499999999999997</v>
      </c>
      <c r="BQ27" s="79">
        <f>IF($A$2=1,'mil mi val'!BP11,'mil mi val'!BP114)</f>
        <v>0.96499999999999997</v>
      </c>
      <c r="BR27" s="79">
        <f>IF($A$2=1,'mil mi val'!BQ11,'mil mi val'!BQ114)</f>
        <v>0.96499999999999997</v>
      </c>
      <c r="BS27" s="79">
        <f>IF($A$2=1,'mil mi val'!BR11,'mil mi val'!BR114)</f>
        <v>0.96499999999999997</v>
      </c>
      <c r="BT27" s="79">
        <f>IF($A$2=1,'mil mi val'!BS11,'mil mi val'!BS114)</f>
        <v>0.96499999999999997</v>
      </c>
      <c r="BU27" s="79">
        <f>IF($A$2=1,'mil mi val'!BT11,'mil mi val'!BT114)</f>
        <v>0.96499999999999997</v>
      </c>
      <c r="BV27" s="79">
        <f>IF($A$2=1,'mil mi val'!BU11,'mil mi val'!BU114)</f>
        <v>0.96499999999999997</v>
      </c>
      <c r="BW27" s="79">
        <f>IF($A$2=1,'mil mi val'!BV11,'mil mi val'!BV114)</f>
        <v>0.96499999999999997</v>
      </c>
      <c r="BX27" s="79">
        <f>IF($A$2=1,'mil mi val'!BW11,'mil mi val'!BW114)</f>
        <v>0.96499999999999997</v>
      </c>
      <c r="BY27" s="79">
        <f>IF($A$2=1,'mil mi val'!BX11,'mil mi val'!BX114)</f>
        <v>0.96499999999999997</v>
      </c>
      <c r="BZ27" s="79">
        <f>IF($A$2=1,'mil mi val'!BY11,'mil mi val'!BY114)</f>
        <v>0.96499999999999997</v>
      </c>
      <c r="CA27" s="79">
        <f>IF($A$2=1,'mil mi val'!BZ11,'mil mi val'!BZ114)</f>
        <v>0.96499999999999997</v>
      </c>
      <c r="CB27" s="79">
        <f>IF($A$2=1,'mil mi val'!CA11,'mil mi val'!CA114)</f>
        <v>0.96499999999999997</v>
      </c>
      <c r="CC27" s="79">
        <f>IF($A$2=1,'mil mi val'!CB11,'mil mi val'!CB114)</f>
        <v>0.96499999999999997</v>
      </c>
      <c r="CD27" s="79">
        <f>IF($A$2=1,'mil mi val'!CC11,'mil mi val'!CC114)</f>
        <v>0.96499999999999997</v>
      </c>
      <c r="CE27" s="79">
        <f>IF($A$2=1,'mil mi val'!CD11,'mil mi val'!CD114)</f>
        <v>0.96499999999999997</v>
      </c>
      <c r="CF27" s="79">
        <f>IF($A$2=1,'mil mi val'!CE11,'mil mi val'!CE114)</f>
        <v>0.96499999999999997</v>
      </c>
      <c r="CG27" s="79">
        <f>IF($A$2=1,'mil mi val'!CF11,'mil mi val'!CF114)</f>
        <v>0.96499999999999997</v>
      </c>
      <c r="CH27" s="79">
        <f>IF($A$2=1,'mil mi val'!CG11,'mil mi val'!CG114)</f>
        <v>0.96499999999999997</v>
      </c>
      <c r="CI27" s="79">
        <f>IF($A$2=1,'mil mi val'!CH11,'mil mi val'!CH114)</f>
        <v>0.96499999999999997</v>
      </c>
      <c r="CJ27" s="79">
        <f>IF($A$2=1,'mil mi val'!CI11,'mil mi val'!CI114)</f>
        <v>0.96499999999999997</v>
      </c>
      <c r="CK27" s="79">
        <f>IF($A$2=1,'mil mi val'!CJ11,'mil mi val'!CJ114)</f>
        <v>0.96499999999999997</v>
      </c>
      <c r="CL27" s="79">
        <f>IF($A$2=1,'mil mi val'!CK11,'mil mi val'!CK114)</f>
        <v>0.96499999999999997</v>
      </c>
      <c r="CM27" s="79">
        <f>IF($A$2=1,'mil mi val'!CL11,'mil mi val'!CL114)</f>
        <v>0.96499999999999997</v>
      </c>
      <c r="CN27" s="79">
        <f>IF($A$2=1,'mil mi val'!CM11,'mil mi val'!CM114)</f>
        <v>0.96499999999999997</v>
      </c>
      <c r="CO27" s="79">
        <f>IF($A$2=1,'mil mi val'!CN11,'mil mi val'!CN114)</f>
        <v>0.96499999999999997</v>
      </c>
      <c r="CP27" s="79">
        <f>IF($A$2=1,'mil mi val'!CO11,'mil mi val'!CO114)</f>
        <v>0.96499999999999997</v>
      </c>
      <c r="CQ27" s="79">
        <f>IF($A$2=1,'mil mi val'!CP11,'mil mi val'!CP114)</f>
        <v>0.96499999999999997</v>
      </c>
      <c r="CR27" s="79">
        <f>IF($A$2=1,'mil mi val'!CQ11,'mil mi val'!CQ114)</f>
        <v>0.96499999999999997</v>
      </c>
      <c r="CS27" s="79">
        <f>IF($A$2=1,'mil mi val'!CR11,'mil mi val'!CR114)</f>
        <v>0.96499999999999997</v>
      </c>
      <c r="CT27" s="79">
        <f>IF($A$2=1,'mil mi val'!CS11,'mil mi val'!CS114)</f>
        <v>0.96499999999999997</v>
      </c>
      <c r="CU27" s="79">
        <f>IF($A$2=1,'mil mi val'!CT11,'mil mi val'!CT114)</f>
        <v>0.96499999999999997</v>
      </c>
      <c r="CV27" s="79">
        <f>IF($A$2=1,'mil mi val'!CU11,'mil mi val'!CU114)</f>
        <v>0.96499999999999997</v>
      </c>
      <c r="CW27" s="79">
        <f>IF($A$2=1,'mil mi val'!CV11,'mil mi val'!CV114)</f>
        <v>0.96499999999999997</v>
      </c>
      <c r="CX27" s="79">
        <f>IF($A$2=1,'mil mi val'!CW11,'mil mi val'!CW114)</f>
        <v>0.96499999999999997</v>
      </c>
      <c r="CY27" s="79">
        <f>IF($A$2=1,'mil mi val'!CX11,'mil mi val'!CX114)</f>
        <v>0.96499999999999997</v>
      </c>
      <c r="CZ27" s="79">
        <f>IF($A$2=1,'mil mi val'!CY11,'mil mi val'!CY114)</f>
        <v>0.96499999999999997</v>
      </c>
      <c r="DA27" s="79">
        <f>IF($A$2=1,'mil mi val'!CZ11,'mil mi val'!CZ114)</f>
        <v>0.96499999999999997</v>
      </c>
      <c r="DB27" s="79">
        <f>IF($A$2=1,'mil mi val'!DA11,'mil mi val'!DA114)</f>
        <v>0.96499999999999997</v>
      </c>
      <c r="DC27" s="79">
        <f>IF($A$2=1,'mil mi val'!DB11,'mil mi val'!DB114)</f>
        <v>0.96499999999999997</v>
      </c>
    </row>
    <row r="28" spans="2:107" ht="14.5" x14ac:dyDescent="0.35">
      <c r="B28" s="41">
        <v>23</v>
      </c>
      <c r="C28" s="79">
        <f>IF($A$2=1,'mil mi val'!B12,'mil mi val'!B115)</f>
        <v>1</v>
      </c>
      <c r="D28" s="79">
        <f>IF($A$2=1,'mil mi val'!C12,'mil mi val'!C115)</f>
        <v>0.92879999999999996</v>
      </c>
      <c r="E28" s="79">
        <f>IF($A$2=1,'mil mi val'!D12,'mil mi val'!D115)</f>
        <v>0.93459999999999999</v>
      </c>
      <c r="F28" s="79">
        <f>IF($A$2=1,'mil mi val'!E12,'mil mi val'!E115)</f>
        <v>0.93979999999999997</v>
      </c>
      <c r="G28" s="79">
        <f>IF($A$2=1,'mil mi val'!F12,'mil mi val'!F115)</f>
        <v>0.94420000000000004</v>
      </c>
      <c r="H28" s="79">
        <f>IF($A$2=1,'mil mi val'!G12,'mil mi val'!G115)</f>
        <v>0.94730000000000003</v>
      </c>
      <c r="I28" s="79">
        <f>IF($A$2=1,'mil mi val'!H12,'mil mi val'!H115)</f>
        <v>0.94969999999999999</v>
      </c>
      <c r="J28" s="79">
        <f>IF($A$2=1,'mil mi val'!I12,'mil mi val'!I115)</f>
        <v>0.95199999999999996</v>
      </c>
      <c r="K28" s="79">
        <f>IF($A$2=1,'mil mi val'!J12,'mil mi val'!J115)</f>
        <v>0.95420000000000005</v>
      </c>
      <c r="L28" s="79">
        <f>IF($A$2=1,'mil mi val'!K12,'mil mi val'!K115)</f>
        <v>0.95630000000000004</v>
      </c>
      <c r="M28" s="79">
        <f>IF($A$2=1,'mil mi val'!L12,'mil mi val'!L115)</f>
        <v>0.95820000000000005</v>
      </c>
      <c r="N28" s="79">
        <f>IF($A$2=1,'mil mi val'!M12,'mil mi val'!M115)</f>
        <v>0.95989999999999998</v>
      </c>
      <c r="O28" s="79">
        <f>IF($A$2=1,'mil mi val'!N12,'mil mi val'!N115)</f>
        <v>0.96120000000000005</v>
      </c>
      <c r="P28" s="79">
        <f>IF($A$2=1,'mil mi val'!O12,'mil mi val'!O115)</f>
        <v>0.96230000000000004</v>
      </c>
      <c r="Q28" s="79">
        <f>IF($A$2=1,'mil mi val'!P12,'mil mi val'!P115)</f>
        <v>0.96289999999999998</v>
      </c>
      <c r="R28" s="79">
        <f>IF($A$2=1,'mil mi val'!Q12,'mil mi val'!Q115)</f>
        <v>0.96499999999999997</v>
      </c>
      <c r="S28" s="79">
        <f>IF($A$2=1,'mil mi val'!R12,'mil mi val'!R115)</f>
        <v>0.96499999999999997</v>
      </c>
      <c r="T28" s="79">
        <f>IF($A$2=1,'mil mi val'!S12,'mil mi val'!S115)</f>
        <v>0.96499999999999997</v>
      </c>
      <c r="U28" s="79">
        <f>IF($A$2=1,'mil mi val'!T12,'mil mi val'!T115)</f>
        <v>0.96499999999999997</v>
      </c>
      <c r="V28" s="79">
        <f>IF($A$2=1,'mil mi val'!U12,'mil mi val'!U115)</f>
        <v>0.96499999999999997</v>
      </c>
      <c r="W28" s="79">
        <f>IF($A$2=1,'mil mi val'!V12,'mil mi val'!V115)</f>
        <v>0.96499999999999997</v>
      </c>
      <c r="X28" s="79">
        <f>IF($A$2=1,'mil mi val'!W12,'mil mi val'!W115)</f>
        <v>0.96499999999999997</v>
      </c>
      <c r="Y28" s="79">
        <f>IF($A$2=1,'mil mi val'!X12,'mil mi val'!X115)</f>
        <v>0.96499999999999997</v>
      </c>
      <c r="Z28" s="79">
        <f>IF($A$2=1,'mil mi val'!Y12,'mil mi val'!Y115)</f>
        <v>0.96499999999999997</v>
      </c>
      <c r="AA28" s="79">
        <f>IF($A$2=1,'mil mi val'!Z12,'mil mi val'!Z115)</f>
        <v>0.96499999999999997</v>
      </c>
      <c r="AB28" s="79">
        <f>IF($A$2=1,'mil mi val'!AA12,'mil mi val'!AA115)</f>
        <v>0.96499999999999997</v>
      </c>
      <c r="AC28" s="79">
        <f>IF($A$2=1,'mil mi val'!AB12,'mil mi val'!AB115)</f>
        <v>0.96499999999999997</v>
      </c>
      <c r="AD28" s="79">
        <f>IF($A$2=1,'mil mi val'!AC12,'mil mi val'!AC115)</f>
        <v>0.96499999999999997</v>
      </c>
      <c r="AE28" s="79">
        <f>IF($A$2=1,'mil mi val'!AD12,'mil mi val'!AD115)</f>
        <v>0.96499999999999997</v>
      </c>
      <c r="AF28" s="79">
        <f>IF($A$2=1,'mil mi val'!AE12,'mil mi val'!AE115)</f>
        <v>0.96499999999999997</v>
      </c>
      <c r="AG28" s="79">
        <f>IF($A$2=1,'mil mi val'!AF12,'mil mi val'!AF115)</f>
        <v>0.96499999999999997</v>
      </c>
      <c r="AH28" s="79">
        <f>IF($A$2=1,'mil mi val'!AG12,'mil mi val'!AG115)</f>
        <v>0.96499999999999997</v>
      </c>
      <c r="AI28" s="79">
        <f>IF($A$2=1,'mil mi val'!AH12,'mil mi val'!AH115)</f>
        <v>0.96499999999999997</v>
      </c>
      <c r="AJ28" s="79">
        <f>IF($A$2=1,'mil mi val'!AI12,'mil mi val'!AI115)</f>
        <v>0.96499999999999997</v>
      </c>
      <c r="AK28" s="79">
        <f>IF($A$2=1,'mil mi val'!AJ12,'mil mi val'!AJ115)</f>
        <v>0.96499999999999997</v>
      </c>
      <c r="AL28" s="79">
        <f>IF($A$2=1,'mil mi val'!AK12,'mil mi val'!AK115)</f>
        <v>0.96499999999999997</v>
      </c>
      <c r="AM28" s="79">
        <f>IF($A$2=1,'mil mi val'!AL12,'mil mi val'!AL115)</f>
        <v>0.96499999999999997</v>
      </c>
      <c r="AN28" s="79">
        <f>IF($A$2=1,'mil mi val'!AM12,'mil mi val'!AM115)</f>
        <v>0.96499999999999997</v>
      </c>
      <c r="AO28" s="79">
        <f>IF($A$2=1,'mil mi val'!AN12,'mil mi val'!AN115)</f>
        <v>0.96499999999999997</v>
      </c>
      <c r="AP28" s="79">
        <f>IF($A$2=1,'mil mi val'!AO12,'mil mi val'!AO115)</f>
        <v>0.96499999999999997</v>
      </c>
      <c r="AQ28" s="79">
        <f>IF($A$2=1,'mil mi val'!AP12,'mil mi val'!AP115)</f>
        <v>0.96499999999999997</v>
      </c>
      <c r="AR28" s="79">
        <f>IF($A$2=1,'mil mi val'!AQ12,'mil mi val'!AQ115)</f>
        <v>0.96499999999999997</v>
      </c>
      <c r="AS28" s="79">
        <f>IF($A$2=1,'mil mi val'!AR12,'mil mi val'!AR115)</f>
        <v>0.96499999999999997</v>
      </c>
      <c r="AT28" s="79">
        <f>IF($A$2=1,'mil mi val'!AS12,'mil mi val'!AS115)</f>
        <v>0.96499999999999997</v>
      </c>
      <c r="AU28" s="79">
        <f>IF($A$2=1,'mil mi val'!AT12,'mil mi val'!AT115)</f>
        <v>0.96499999999999997</v>
      </c>
      <c r="AV28" s="79">
        <f>IF($A$2=1,'mil mi val'!AU12,'mil mi val'!AU115)</f>
        <v>0.96499999999999997</v>
      </c>
      <c r="AW28" s="79">
        <f>IF($A$2=1,'mil mi val'!AV12,'mil mi val'!AV115)</f>
        <v>0.96499999999999997</v>
      </c>
      <c r="AX28" s="79">
        <f>IF($A$2=1,'mil mi val'!AW12,'mil mi val'!AW115)</f>
        <v>0.96499999999999997</v>
      </c>
      <c r="AY28" s="79">
        <f>IF($A$2=1,'mil mi val'!AX12,'mil mi val'!AX115)</f>
        <v>0.96499999999999997</v>
      </c>
      <c r="AZ28" s="79">
        <f>IF($A$2=1,'mil mi val'!AY12,'mil mi val'!AY115)</f>
        <v>0.96499999999999997</v>
      </c>
      <c r="BA28" s="79">
        <f>IF($A$2=1,'mil mi val'!AZ12,'mil mi val'!AZ115)</f>
        <v>0.96499999999999997</v>
      </c>
      <c r="BB28" s="79">
        <f>IF($A$2=1,'mil mi val'!BA12,'mil mi val'!BA115)</f>
        <v>0.96499999999999997</v>
      </c>
      <c r="BC28" s="79">
        <f>IF($A$2=1,'mil mi val'!BB12,'mil mi val'!BB115)</f>
        <v>0.96499999999999997</v>
      </c>
      <c r="BD28" s="79">
        <f>IF($A$2=1,'mil mi val'!BC12,'mil mi val'!BC115)</f>
        <v>0.96499999999999997</v>
      </c>
      <c r="BE28" s="79">
        <f>IF($A$2=1,'mil mi val'!BD12,'mil mi val'!BD115)</f>
        <v>0.96499999999999997</v>
      </c>
      <c r="BF28" s="79">
        <f>IF($A$2=1,'mil mi val'!BE12,'mil mi val'!BE115)</f>
        <v>0.96499999999999997</v>
      </c>
      <c r="BG28" s="79">
        <f>IF($A$2=1,'mil mi val'!BF12,'mil mi val'!BF115)</f>
        <v>0.96499999999999997</v>
      </c>
      <c r="BH28" s="79">
        <f>IF($A$2=1,'mil mi val'!BG12,'mil mi val'!BG115)</f>
        <v>0.96499999999999997</v>
      </c>
      <c r="BI28" s="79">
        <f>IF($A$2=1,'mil mi val'!BH12,'mil mi val'!BH115)</f>
        <v>0.96499999999999997</v>
      </c>
      <c r="BJ28" s="79">
        <f>IF($A$2=1,'mil mi val'!BI12,'mil mi val'!BI115)</f>
        <v>0.96499999999999997</v>
      </c>
      <c r="BK28" s="79">
        <f>IF($A$2=1,'mil mi val'!BJ12,'mil mi val'!BJ115)</f>
        <v>0.96499999999999997</v>
      </c>
      <c r="BL28" s="79">
        <f>IF($A$2=1,'mil mi val'!BK12,'mil mi val'!BK115)</f>
        <v>0.96499999999999997</v>
      </c>
      <c r="BM28" s="79">
        <f>IF($A$2=1,'mil mi val'!BL12,'mil mi val'!BL115)</f>
        <v>0.96499999999999997</v>
      </c>
      <c r="BN28" s="79">
        <f>IF($A$2=1,'mil mi val'!BM12,'mil mi val'!BM115)</f>
        <v>0.96499999999999997</v>
      </c>
      <c r="BO28" s="79">
        <f>IF($A$2=1,'mil mi val'!BN12,'mil mi val'!BN115)</f>
        <v>0.96499999999999997</v>
      </c>
      <c r="BP28" s="79">
        <f>IF($A$2=1,'mil mi val'!BO12,'mil mi val'!BO115)</f>
        <v>0.96499999999999997</v>
      </c>
      <c r="BQ28" s="79">
        <f>IF($A$2=1,'mil mi val'!BP12,'mil mi val'!BP115)</f>
        <v>0.96499999999999997</v>
      </c>
      <c r="BR28" s="79">
        <f>IF($A$2=1,'mil mi val'!BQ12,'mil mi val'!BQ115)</f>
        <v>0.96499999999999997</v>
      </c>
      <c r="BS28" s="79">
        <f>IF($A$2=1,'mil mi val'!BR12,'mil mi val'!BR115)</f>
        <v>0.96499999999999997</v>
      </c>
      <c r="BT28" s="79">
        <f>IF($A$2=1,'mil mi val'!BS12,'mil mi val'!BS115)</f>
        <v>0.96499999999999997</v>
      </c>
      <c r="BU28" s="79">
        <f>IF($A$2=1,'mil mi val'!BT12,'mil mi val'!BT115)</f>
        <v>0.96499999999999997</v>
      </c>
      <c r="BV28" s="79">
        <f>IF($A$2=1,'mil mi val'!BU12,'mil mi val'!BU115)</f>
        <v>0.96499999999999997</v>
      </c>
      <c r="BW28" s="79">
        <f>IF($A$2=1,'mil mi val'!BV12,'mil mi val'!BV115)</f>
        <v>0.96499999999999997</v>
      </c>
      <c r="BX28" s="79">
        <f>IF($A$2=1,'mil mi val'!BW12,'mil mi val'!BW115)</f>
        <v>0.96499999999999997</v>
      </c>
      <c r="BY28" s="79">
        <f>IF($A$2=1,'mil mi val'!BX12,'mil mi val'!BX115)</f>
        <v>0.96499999999999997</v>
      </c>
      <c r="BZ28" s="79">
        <f>IF($A$2=1,'mil mi val'!BY12,'mil mi val'!BY115)</f>
        <v>0.96499999999999997</v>
      </c>
      <c r="CA28" s="79">
        <f>IF($A$2=1,'mil mi val'!BZ12,'mil mi val'!BZ115)</f>
        <v>0.96499999999999997</v>
      </c>
      <c r="CB28" s="79">
        <f>IF($A$2=1,'mil mi val'!CA12,'mil mi val'!CA115)</f>
        <v>0.96499999999999997</v>
      </c>
      <c r="CC28" s="79">
        <f>IF($A$2=1,'mil mi val'!CB12,'mil mi val'!CB115)</f>
        <v>0.96499999999999997</v>
      </c>
      <c r="CD28" s="79">
        <f>IF($A$2=1,'mil mi val'!CC12,'mil mi val'!CC115)</f>
        <v>0.96499999999999997</v>
      </c>
      <c r="CE28" s="79">
        <f>IF($A$2=1,'mil mi val'!CD12,'mil mi val'!CD115)</f>
        <v>0.96499999999999997</v>
      </c>
      <c r="CF28" s="79">
        <f>IF($A$2=1,'mil mi val'!CE12,'mil mi val'!CE115)</f>
        <v>0.96499999999999997</v>
      </c>
      <c r="CG28" s="79">
        <f>IF($A$2=1,'mil mi val'!CF12,'mil mi val'!CF115)</f>
        <v>0.96499999999999997</v>
      </c>
      <c r="CH28" s="79">
        <f>IF($A$2=1,'mil mi val'!CG12,'mil mi val'!CG115)</f>
        <v>0.96499999999999997</v>
      </c>
      <c r="CI28" s="79">
        <f>IF($A$2=1,'mil mi val'!CH12,'mil mi val'!CH115)</f>
        <v>0.96499999999999997</v>
      </c>
      <c r="CJ28" s="79">
        <f>IF($A$2=1,'mil mi val'!CI12,'mil mi val'!CI115)</f>
        <v>0.96499999999999997</v>
      </c>
      <c r="CK28" s="79">
        <f>IF($A$2=1,'mil mi val'!CJ12,'mil mi val'!CJ115)</f>
        <v>0.96499999999999997</v>
      </c>
      <c r="CL28" s="79">
        <f>IF($A$2=1,'mil mi val'!CK12,'mil mi val'!CK115)</f>
        <v>0.96499999999999997</v>
      </c>
      <c r="CM28" s="79">
        <f>IF($A$2=1,'mil mi val'!CL12,'mil mi val'!CL115)</f>
        <v>0.96499999999999997</v>
      </c>
      <c r="CN28" s="79">
        <f>IF($A$2=1,'mil mi val'!CM12,'mil mi val'!CM115)</f>
        <v>0.96499999999999997</v>
      </c>
      <c r="CO28" s="79">
        <f>IF($A$2=1,'mil mi val'!CN12,'mil mi val'!CN115)</f>
        <v>0.96499999999999997</v>
      </c>
      <c r="CP28" s="79">
        <f>IF($A$2=1,'mil mi val'!CO12,'mil mi val'!CO115)</f>
        <v>0.96499999999999997</v>
      </c>
      <c r="CQ28" s="79">
        <f>IF($A$2=1,'mil mi val'!CP12,'mil mi val'!CP115)</f>
        <v>0.96499999999999997</v>
      </c>
      <c r="CR28" s="79">
        <f>IF($A$2=1,'mil mi val'!CQ12,'mil mi val'!CQ115)</f>
        <v>0.96499999999999997</v>
      </c>
      <c r="CS28" s="79">
        <f>IF($A$2=1,'mil mi val'!CR12,'mil mi val'!CR115)</f>
        <v>0.96499999999999997</v>
      </c>
      <c r="CT28" s="79">
        <f>IF($A$2=1,'mil mi val'!CS12,'mil mi val'!CS115)</f>
        <v>0.96499999999999997</v>
      </c>
      <c r="CU28" s="79">
        <f>IF($A$2=1,'mil mi val'!CT12,'mil mi val'!CT115)</f>
        <v>0.96499999999999997</v>
      </c>
      <c r="CV28" s="79">
        <f>IF($A$2=1,'mil mi val'!CU12,'mil mi val'!CU115)</f>
        <v>0.96499999999999997</v>
      </c>
      <c r="CW28" s="79">
        <f>IF($A$2=1,'mil mi val'!CV12,'mil mi val'!CV115)</f>
        <v>0.96499999999999997</v>
      </c>
      <c r="CX28" s="79">
        <f>IF($A$2=1,'mil mi val'!CW12,'mil mi val'!CW115)</f>
        <v>0.96499999999999997</v>
      </c>
      <c r="CY28" s="79">
        <f>IF($A$2=1,'mil mi val'!CX12,'mil mi val'!CX115)</f>
        <v>0.96499999999999997</v>
      </c>
      <c r="CZ28" s="79">
        <f>IF($A$2=1,'mil mi val'!CY12,'mil mi val'!CY115)</f>
        <v>0.96499999999999997</v>
      </c>
      <c r="DA28" s="79">
        <f>IF($A$2=1,'mil mi val'!CZ12,'mil mi val'!CZ115)</f>
        <v>0.96499999999999997</v>
      </c>
      <c r="DB28" s="79">
        <f>IF($A$2=1,'mil mi val'!DA12,'mil mi val'!DA115)</f>
        <v>0.96499999999999997</v>
      </c>
      <c r="DC28" s="79">
        <f>IF($A$2=1,'mil mi val'!DB12,'mil mi val'!DB115)</f>
        <v>0.96499999999999997</v>
      </c>
    </row>
    <row r="29" spans="2:107" ht="14.5" x14ac:dyDescent="0.35">
      <c r="B29" s="41">
        <v>24</v>
      </c>
      <c r="C29" s="79">
        <f>IF($A$2=1,'mil mi val'!B13,'mil mi val'!B116)</f>
        <v>1</v>
      </c>
      <c r="D29" s="79">
        <f>IF($A$2=1,'mil mi val'!C13,'mil mi val'!C116)</f>
        <v>0.92979999999999996</v>
      </c>
      <c r="E29" s="79">
        <f>IF($A$2=1,'mil mi val'!D13,'mil mi val'!D116)</f>
        <v>0.93510000000000004</v>
      </c>
      <c r="F29" s="79">
        <f>IF($A$2=1,'mil mi val'!E13,'mil mi val'!E116)</f>
        <v>0.94010000000000005</v>
      </c>
      <c r="G29" s="79">
        <f>IF($A$2=1,'mil mi val'!F13,'mil mi val'!F116)</f>
        <v>0.94420000000000004</v>
      </c>
      <c r="H29" s="79">
        <f>IF($A$2=1,'mil mi val'!G13,'mil mi val'!G116)</f>
        <v>0.94730000000000003</v>
      </c>
      <c r="I29" s="79">
        <f>IF($A$2=1,'mil mi val'!H13,'mil mi val'!H116)</f>
        <v>0.94969999999999999</v>
      </c>
      <c r="J29" s="79">
        <f>IF($A$2=1,'mil mi val'!I13,'mil mi val'!I116)</f>
        <v>0.95199999999999996</v>
      </c>
      <c r="K29" s="79">
        <f>IF($A$2=1,'mil mi val'!J13,'mil mi val'!J116)</f>
        <v>0.95420000000000005</v>
      </c>
      <c r="L29" s="79">
        <f>IF($A$2=1,'mil mi val'!K13,'mil mi val'!K116)</f>
        <v>0.95630000000000004</v>
      </c>
      <c r="M29" s="79">
        <f>IF($A$2=1,'mil mi val'!L13,'mil mi val'!L116)</f>
        <v>0.95820000000000005</v>
      </c>
      <c r="N29" s="79">
        <f>IF($A$2=1,'mil mi val'!M13,'mil mi val'!M116)</f>
        <v>0.95989999999999998</v>
      </c>
      <c r="O29" s="79">
        <f>IF($A$2=1,'mil mi val'!N13,'mil mi val'!N116)</f>
        <v>0.96120000000000005</v>
      </c>
      <c r="P29" s="79">
        <f>IF($A$2=1,'mil mi val'!O13,'mil mi val'!O116)</f>
        <v>0.96230000000000004</v>
      </c>
      <c r="Q29" s="79">
        <f>IF($A$2=1,'mil mi val'!P13,'mil mi val'!P116)</f>
        <v>0.96289999999999998</v>
      </c>
      <c r="R29" s="79">
        <f>IF($A$2=1,'mil mi val'!Q13,'mil mi val'!Q116)</f>
        <v>0.96499999999999997</v>
      </c>
      <c r="S29" s="79">
        <f>IF($A$2=1,'mil mi val'!R13,'mil mi val'!R116)</f>
        <v>0.96499999999999997</v>
      </c>
      <c r="T29" s="79">
        <f>IF($A$2=1,'mil mi val'!S13,'mil mi val'!S116)</f>
        <v>0.96499999999999997</v>
      </c>
      <c r="U29" s="79">
        <f>IF($A$2=1,'mil mi val'!T13,'mil mi val'!T116)</f>
        <v>0.96499999999999997</v>
      </c>
      <c r="V29" s="79">
        <f>IF($A$2=1,'mil mi val'!U13,'mil mi val'!U116)</f>
        <v>0.96499999999999997</v>
      </c>
      <c r="W29" s="79">
        <f>IF($A$2=1,'mil mi val'!V13,'mil mi val'!V116)</f>
        <v>0.96499999999999997</v>
      </c>
      <c r="X29" s="79">
        <f>IF($A$2=1,'mil mi val'!W13,'mil mi val'!W116)</f>
        <v>0.96499999999999997</v>
      </c>
      <c r="Y29" s="79">
        <f>IF($A$2=1,'mil mi val'!X13,'mil mi val'!X116)</f>
        <v>0.96499999999999997</v>
      </c>
      <c r="Z29" s="79">
        <f>IF($A$2=1,'mil mi val'!Y13,'mil mi val'!Y116)</f>
        <v>0.96499999999999997</v>
      </c>
      <c r="AA29" s="79">
        <f>IF($A$2=1,'mil mi val'!Z13,'mil mi val'!Z116)</f>
        <v>0.96499999999999997</v>
      </c>
      <c r="AB29" s="79">
        <f>IF($A$2=1,'mil mi val'!AA13,'mil mi val'!AA116)</f>
        <v>0.96499999999999997</v>
      </c>
      <c r="AC29" s="79">
        <f>IF($A$2=1,'mil mi val'!AB13,'mil mi val'!AB116)</f>
        <v>0.96499999999999997</v>
      </c>
      <c r="AD29" s="79">
        <f>IF($A$2=1,'mil mi val'!AC13,'mil mi val'!AC116)</f>
        <v>0.96499999999999997</v>
      </c>
      <c r="AE29" s="79">
        <f>IF($A$2=1,'mil mi val'!AD13,'mil mi val'!AD116)</f>
        <v>0.96499999999999997</v>
      </c>
      <c r="AF29" s="79">
        <f>IF($A$2=1,'mil mi val'!AE13,'mil mi val'!AE116)</f>
        <v>0.96499999999999997</v>
      </c>
      <c r="AG29" s="79">
        <f>IF($A$2=1,'mil mi val'!AF13,'mil mi val'!AF116)</f>
        <v>0.96499999999999997</v>
      </c>
      <c r="AH29" s="79">
        <f>IF($A$2=1,'mil mi val'!AG13,'mil mi val'!AG116)</f>
        <v>0.96499999999999997</v>
      </c>
      <c r="AI29" s="79">
        <f>IF($A$2=1,'mil mi val'!AH13,'mil mi val'!AH116)</f>
        <v>0.96499999999999997</v>
      </c>
      <c r="AJ29" s="79">
        <f>IF($A$2=1,'mil mi val'!AI13,'mil mi val'!AI116)</f>
        <v>0.96499999999999997</v>
      </c>
      <c r="AK29" s="79">
        <f>IF($A$2=1,'mil mi val'!AJ13,'mil mi val'!AJ116)</f>
        <v>0.96499999999999997</v>
      </c>
      <c r="AL29" s="79">
        <f>IF($A$2=1,'mil mi val'!AK13,'mil mi val'!AK116)</f>
        <v>0.96499999999999997</v>
      </c>
      <c r="AM29" s="79">
        <f>IF($A$2=1,'mil mi val'!AL13,'mil mi val'!AL116)</f>
        <v>0.96499999999999997</v>
      </c>
      <c r="AN29" s="79">
        <f>IF($A$2=1,'mil mi val'!AM13,'mil mi val'!AM116)</f>
        <v>0.96499999999999997</v>
      </c>
      <c r="AO29" s="79">
        <f>IF($A$2=1,'mil mi val'!AN13,'mil mi val'!AN116)</f>
        <v>0.96499999999999997</v>
      </c>
      <c r="AP29" s="79">
        <f>IF($A$2=1,'mil mi val'!AO13,'mil mi val'!AO116)</f>
        <v>0.96499999999999997</v>
      </c>
      <c r="AQ29" s="79">
        <f>IF($A$2=1,'mil mi val'!AP13,'mil mi val'!AP116)</f>
        <v>0.96499999999999997</v>
      </c>
      <c r="AR29" s="79">
        <f>IF($A$2=1,'mil mi val'!AQ13,'mil mi val'!AQ116)</f>
        <v>0.96499999999999997</v>
      </c>
      <c r="AS29" s="79">
        <f>IF($A$2=1,'mil mi val'!AR13,'mil mi val'!AR116)</f>
        <v>0.96499999999999997</v>
      </c>
      <c r="AT29" s="79">
        <f>IF($A$2=1,'mil mi val'!AS13,'mil mi val'!AS116)</f>
        <v>0.96499999999999997</v>
      </c>
      <c r="AU29" s="79">
        <f>IF($A$2=1,'mil mi val'!AT13,'mil mi val'!AT116)</f>
        <v>0.96499999999999997</v>
      </c>
      <c r="AV29" s="79">
        <f>IF($A$2=1,'mil mi val'!AU13,'mil mi val'!AU116)</f>
        <v>0.96499999999999997</v>
      </c>
      <c r="AW29" s="79">
        <f>IF($A$2=1,'mil mi val'!AV13,'mil mi val'!AV116)</f>
        <v>0.96499999999999997</v>
      </c>
      <c r="AX29" s="79">
        <f>IF($A$2=1,'mil mi val'!AW13,'mil mi val'!AW116)</f>
        <v>0.96499999999999997</v>
      </c>
      <c r="AY29" s="79">
        <f>IF($A$2=1,'mil mi val'!AX13,'mil mi val'!AX116)</f>
        <v>0.96499999999999997</v>
      </c>
      <c r="AZ29" s="79">
        <f>IF($A$2=1,'mil mi val'!AY13,'mil mi val'!AY116)</f>
        <v>0.96499999999999997</v>
      </c>
      <c r="BA29" s="79">
        <f>IF($A$2=1,'mil mi val'!AZ13,'mil mi val'!AZ116)</f>
        <v>0.96499999999999997</v>
      </c>
      <c r="BB29" s="79">
        <f>IF($A$2=1,'mil mi val'!BA13,'mil mi val'!BA116)</f>
        <v>0.96499999999999997</v>
      </c>
      <c r="BC29" s="79">
        <f>IF($A$2=1,'mil mi val'!BB13,'mil mi val'!BB116)</f>
        <v>0.96499999999999997</v>
      </c>
      <c r="BD29" s="79">
        <f>IF($A$2=1,'mil mi val'!BC13,'mil mi val'!BC116)</f>
        <v>0.96499999999999997</v>
      </c>
      <c r="BE29" s="79">
        <f>IF($A$2=1,'mil mi val'!BD13,'mil mi val'!BD116)</f>
        <v>0.96499999999999997</v>
      </c>
      <c r="BF29" s="79">
        <f>IF($A$2=1,'mil mi val'!BE13,'mil mi val'!BE116)</f>
        <v>0.96499999999999997</v>
      </c>
      <c r="BG29" s="79">
        <f>IF($A$2=1,'mil mi val'!BF13,'mil mi val'!BF116)</f>
        <v>0.96499999999999997</v>
      </c>
      <c r="BH29" s="79">
        <f>IF($A$2=1,'mil mi val'!BG13,'mil mi val'!BG116)</f>
        <v>0.96499999999999997</v>
      </c>
      <c r="BI29" s="79">
        <f>IF($A$2=1,'mil mi val'!BH13,'mil mi val'!BH116)</f>
        <v>0.96499999999999997</v>
      </c>
      <c r="BJ29" s="79">
        <f>IF($A$2=1,'mil mi val'!BI13,'mil mi val'!BI116)</f>
        <v>0.96499999999999997</v>
      </c>
      <c r="BK29" s="79">
        <f>IF($A$2=1,'mil mi val'!BJ13,'mil mi val'!BJ116)</f>
        <v>0.96499999999999997</v>
      </c>
      <c r="BL29" s="79">
        <f>IF($A$2=1,'mil mi val'!BK13,'mil mi val'!BK116)</f>
        <v>0.96499999999999997</v>
      </c>
      <c r="BM29" s="79">
        <f>IF($A$2=1,'mil mi val'!BL13,'mil mi val'!BL116)</f>
        <v>0.96499999999999997</v>
      </c>
      <c r="BN29" s="79">
        <f>IF($A$2=1,'mil mi val'!BM13,'mil mi val'!BM116)</f>
        <v>0.96499999999999997</v>
      </c>
      <c r="BO29" s="79">
        <f>IF($A$2=1,'mil mi val'!BN13,'mil mi val'!BN116)</f>
        <v>0.96499999999999997</v>
      </c>
      <c r="BP29" s="79">
        <f>IF($A$2=1,'mil mi val'!BO13,'mil mi val'!BO116)</f>
        <v>0.96499999999999997</v>
      </c>
      <c r="BQ29" s="79">
        <f>IF($A$2=1,'mil mi val'!BP13,'mil mi val'!BP116)</f>
        <v>0.96499999999999997</v>
      </c>
      <c r="BR29" s="79">
        <f>IF($A$2=1,'mil mi val'!BQ13,'mil mi val'!BQ116)</f>
        <v>0.96499999999999997</v>
      </c>
      <c r="BS29" s="79">
        <f>IF($A$2=1,'mil mi val'!BR13,'mil mi val'!BR116)</f>
        <v>0.96499999999999997</v>
      </c>
      <c r="BT29" s="79">
        <f>IF($A$2=1,'mil mi val'!BS13,'mil mi val'!BS116)</f>
        <v>0.96499999999999997</v>
      </c>
      <c r="BU29" s="79">
        <f>IF($A$2=1,'mil mi val'!BT13,'mil mi val'!BT116)</f>
        <v>0.96499999999999997</v>
      </c>
      <c r="BV29" s="79">
        <f>IF($A$2=1,'mil mi val'!BU13,'mil mi val'!BU116)</f>
        <v>0.96499999999999997</v>
      </c>
      <c r="BW29" s="79">
        <f>IF($A$2=1,'mil mi val'!BV13,'mil mi val'!BV116)</f>
        <v>0.96499999999999997</v>
      </c>
      <c r="BX29" s="79">
        <f>IF($A$2=1,'mil mi val'!BW13,'mil mi val'!BW116)</f>
        <v>0.96499999999999997</v>
      </c>
      <c r="BY29" s="79">
        <f>IF($A$2=1,'mil mi val'!BX13,'mil mi val'!BX116)</f>
        <v>0.96499999999999997</v>
      </c>
      <c r="BZ29" s="79">
        <f>IF($A$2=1,'mil mi val'!BY13,'mil mi val'!BY116)</f>
        <v>0.96499999999999997</v>
      </c>
      <c r="CA29" s="79">
        <f>IF($A$2=1,'mil mi val'!BZ13,'mil mi val'!BZ116)</f>
        <v>0.96499999999999997</v>
      </c>
      <c r="CB29" s="79">
        <f>IF($A$2=1,'mil mi val'!CA13,'mil mi val'!CA116)</f>
        <v>0.96499999999999997</v>
      </c>
      <c r="CC29" s="79">
        <f>IF($A$2=1,'mil mi val'!CB13,'mil mi val'!CB116)</f>
        <v>0.96499999999999997</v>
      </c>
      <c r="CD29" s="79">
        <f>IF($A$2=1,'mil mi val'!CC13,'mil mi val'!CC116)</f>
        <v>0.96499999999999997</v>
      </c>
      <c r="CE29" s="79">
        <f>IF($A$2=1,'mil mi val'!CD13,'mil mi val'!CD116)</f>
        <v>0.96499999999999997</v>
      </c>
      <c r="CF29" s="79">
        <f>IF($A$2=1,'mil mi val'!CE13,'mil mi val'!CE116)</f>
        <v>0.96499999999999997</v>
      </c>
      <c r="CG29" s="79">
        <f>IF($A$2=1,'mil mi val'!CF13,'mil mi val'!CF116)</f>
        <v>0.96499999999999997</v>
      </c>
      <c r="CH29" s="79">
        <f>IF($A$2=1,'mil mi val'!CG13,'mil mi val'!CG116)</f>
        <v>0.96499999999999997</v>
      </c>
      <c r="CI29" s="79">
        <f>IF($A$2=1,'mil mi val'!CH13,'mil mi val'!CH116)</f>
        <v>0.96499999999999997</v>
      </c>
      <c r="CJ29" s="79">
        <f>IF($A$2=1,'mil mi val'!CI13,'mil mi val'!CI116)</f>
        <v>0.96499999999999997</v>
      </c>
      <c r="CK29" s="79">
        <f>IF($A$2=1,'mil mi val'!CJ13,'mil mi val'!CJ116)</f>
        <v>0.96499999999999997</v>
      </c>
      <c r="CL29" s="79">
        <f>IF($A$2=1,'mil mi val'!CK13,'mil mi val'!CK116)</f>
        <v>0.96499999999999997</v>
      </c>
      <c r="CM29" s="79">
        <f>IF($A$2=1,'mil mi val'!CL13,'mil mi val'!CL116)</f>
        <v>0.96499999999999997</v>
      </c>
      <c r="CN29" s="79">
        <f>IF($A$2=1,'mil mi val'!CM13,'mil mi val'!CM116)</f>
        <v>0.96499999999999997</v>
      </c>
      <c r="CO29" s="79">
        <f>IF($A$2=1,'mil mi val'!CN13,'mil mi val'!CN116)</f>
        <v>0.96499999999999997</v>
      </c>
      <c r="CP29" s="79">
        <f>IF($A$2=1,'mil mi val'!CO13,'mil mi val'!CO116)</f>
        <v>0.96499999999999997</v>
      </c>
      <c r="CQ29" s="79">
        <f>IF($A$2=1,'mil mi val'!CP13,'mil mi val'!CP116)</f>
        <v>0.96499999999999997</v>
      </c>
      <c r="CR29" s="79">
        <f>IF($A$2=1,'mil mi val'!CQ13,'mil mi val'!CQ116)</f>
        <v>0.96499999999999997</v>
      </c>
      <c r="CS29" s="79">
        <f>IF($A$2=1,'mil mi val'!CR13,'mil mi val'!CR116)</f>
        <v>0.96499999999999997</v>
      </c>
      <c r="CT29" s="79">
        <f>IF($A$2=1,'mil mi val'!CS13,'mil mi val'!CS116)</f>
        <v>0.96499999999999997</v>
      </c>
      <c r="CU29" s="79">
        <f>IF($A$2=1,'mil mi val'!CT13,'mil mi val'!CT116)</f>
        <v>0.96499999999999997</v>
      </c>
      <c r="CV29" s="79">
        <f>IF($A$2=1,'mil mi val'!CU13,'mil mi val'!CU116)</f>
        <v>0.96499999999999997</v>
      </c>
      <c r="CW29" s="79">
        <f>IF($A$2=1,'mil mi val'!CV13,'mil mi val'!CV116)</f>
        <v>0.96499999999999997</v>
      </c>
      <c r="CX29" s="79">
        <f>IF($A$2=1,'mil mi val'!CW13,'mil mi val'!CW116)</f>
        <v>0.96499999999999997</v>
      </c>
      <c r="CY29" s="79">
        <f>IF($A$2=1,'mil mi val'!CX13,'mil mi val'!CX116)</f>
        <v>0.96499999999999997</v>
      </c>
      <c r="CZ29" s="79">
        <f>IF($A$2=1,'mil mi val'!CY13,'mil mi val'!CY116)</f>
        <v>0.96499999999999997</v>
      </c>
      <c r="DA29" s="79">
        <f>IF($A$2=1,'mil mi val'!CZ13,'mil mi val'!CZ116)</f>
        <v>0.96499999999999997</v>
      </c>
      <c r="DB29" s="79">
        <f>IF($A$2=1,'mil mi val'!DA13,'mil mi val'!DA116)</f>
        <v>0.96499999999999997</v>
      </c>
      <c r="DC29" s="79">
        <f>IF($A$2=1,'mil mi val'!DB13,'mil mi val'!DB116)</f>
        <v>0.96499999999999997</v>
      </c>
    </row>
    <row r="30" spans="2:107" ht="14.5" x14ac:dyDescent="0.35">
      <c r="B30" s="41">
        <v>25</v>
      </c>
      <c r="C30" s="79">
        <f>IF($A$2=1,'mil mi val'!B14,'mil mi val'!B117)</f>
        <v>1</v>
      </c>
      <c r="D30" s="79">
        <f>IF($A$2=1,'mil mi val'!C14,'mil mi val'!C117)</f>
        <v>0.93069999999999997</v>
      </c>
      <c r="E30" s="79">
        <f>IF($A$2=1,'mil mi val'!D14,'mil mi val'!D117)</f>
        <v>0.93569999999999998</v>
      </c>
      <c r="F30" s="79">
        <f>IF($A$2=1,'mil mi val'!E14,'mil mi val'!E117)</f>
        <v>0.94030000000000002</v>
      </c>
      <c r="G30" s="79">
        <f>IF($A$2=1,'mil mi val'!F14,'mil mi val'!F117)</f>
        <v>0.94430000000000003</v>
      </c>
      <c r="H30" s="79">
        <f>IF($A$2=1,'mil mi val'!G14,'mil mi val'!G117)</f>
        <v>0.94730000000000003</v>
      </c>
      <c r="I30" s="79">
        <f>IF($A$2=1,'mil mi val'!H14,'mil mi val'!H117)</f>
        <v>0.94969999999999999</v>
      </c>
      <c r="J30" s="79">
        <f>IF($A$2=1,'mil mi val'!I14,'mil mi val'!I117)</f>
        <v>0.95199999999999996</v>
      </c>
      <c r="K30" s="79">
        <f>IF($A$2=1,'mil mi val'!J14,'mil mi val'!J117)</f>
        <v>0.95420000000000005</v>
      </c>
      <c r="L30" s="79">
        <f>IF($A$2=1,'mil mi val'!K14,'mil mi val'!K117)</f>
        <v>0.95630000000000004</v>
      </c>
      <c r="M30" s="79">
        <f>IF($A$2=1,'mil mi val'!L14,'mil mi val'!L117)</f>
        <v>0.95820000000000005</v>
      </c>
      <c r="N30" s="79">
        <f>IF($A$2=1,'mil mi val'!M14,'mil mi val'!M117)</f>
        <v>0.95989999999999998</v>
      </c>
      <c r="O30" s="79">
        <f>IF($A$2=1,'mil mi val'!N14,'mil mi val'!N117)</f>
        <v>0.96120000000000005</v>
      </c>
      <c r="P30" s="79">
        <f>IF($A$2=1,'mil mi val'!O14,'mil mi val'!O117)</f>
        <v>0.96230000000000004</v>
      </c>
      <c r="Q30" s="79">
        <f>IF($A$2=1,'mil mi val'!P14,'mil mi val'!P117)</f>
        <v>0.96289999999999998</v>
      </c>
      <c r="R30" s="79">
        <f>IF($A$2=1,'mil mi val'!Q14,'mil mi val'!Q117)</f>
        <v>0.96499999999999997</v>
      </c>
      <c r="S30" s="79">
        <f>IF($A$2=1,'mil mi val'!R14,'mil mi val'!R117)</f>
        <v>0.96499999999999997</v>
      </c>
      <c r="T30" s="79">
        <f>IF($A$2=1,'mil mi val'!S14,'mil mi val'!S117)</f>
        <v>0.96499999999999997</v>
      </c>
      <c r="U30" s="79">
        <f>IF($A$2=1,'mil mi val'!T14,'mil mi val'!T117)</f>
        <v>0.96499999999999997</v>
      </c>
      <c r="V30" s="79">
        <f>IF($A$2=1,'mil mi val'!U14,'mil mi val'!U117)</f>
        <v>0.96499999999999997</v>
      </c>
      <c r="W30" s="79">
        <f>IF($A$2=1,'mil mi val'!V14,'mil mi val'!V117)</f>
        <v>0.96499999999999997</v>
      </c>
      <c r="X30" s="79">
        <f>IF($A$2=1,'mil mi val'!W14,'mil mi val'!W117)</f>
        <v>0.96499999999999997</v>
      </c>
      <c r="Y30" s="79">
        <f>IF($A$2=1,'mil mi val'!X14,'mil mi val'!X117)</f>
        <v>0.96499999999999997</v>
      </c>
      <c r="Z30" s="79">
        <f>IF($A$2=1,'mil mi val'!Y14,'mil mi val'!Y117)</f>
        <v>0.96499999999999997</v>
      </c>
      <c r="AA30" s="79">
        <f>IF($A$2=1,'mil mi val'!Z14,'mil mi val'!Z117)</f>
        <v>0.96499999999999997</v>
      </c>
      <c r="AB30" s="79">
        <f>IF($A$2=1,'mil mi val'!AA14,'mil mi val'!AA117)</f>
        <v>0.96499999999999997</v>
      </c>
      <c r="AC30" s="79">
        <f>IF($A$2=1,'mil mi val'!AB14,'mil mi val'!AB117)</f>
        <v>0.96499999999999997</v>
      </c>
      <c r="AD30" s="79">
        <f>IF($A$2=1,'mil mi val'!AC14,'mil mi val'!AC117)</f>
        <v>0.96499999999999997</v>
      </c>
      <c r="AE30" s="79">
        <f>IF($A$2=1,'mil mi val'!AD14,'mil mi val'!AD117)</f>
        <v>0.96499999999999997</v>
      </c>
      <c r="AF30" s="79">
        <f>IF($A$2=1,'mil mi val'!AE14,'mil mi val'!AE117)</f>
        <v>0.96499999999999997</v>
      </c>
      <c r="AG30" s="79">
        <f>IF($A$2=1,'mil mi val'!AF14,'mil mi val'!AF117)</f>
        <v>0.96499999999999997</v>
      </c>
      <c r="AH30" s="79">
        <f>IF($A$2=1,'mil mi val'!AG14,'mil mi val'!AG117)</f>
        <v>0.96499999999999997</v>
      </c>
      <c r="AI30" s="79">
        <f>IF($A$2=1,'mil mi val'!AH14,'mil mi val'!AH117)</f>
        <v>0.96499999999999997</v>
      </c>
      <c r="AJ30" s="79">
        <f>IF($A$2=1,'mil mi val'!AI14,'mil mi val'!AI117)</f>
        <v>0.96499999999999997</v>
      </c>
      <c r="AK30" s="79">
        <f>IF($A$2=1,'mil mi val'!AJ14,'mil mi val'!AJ117)</f>
        <v>0.96499999999999997</v>
      </c>
      <c r="AL30" s="79">
        <f>IF($A$2=1,'mil mi val'!AK14,'mil mi val'!AK117)</f>
        <v>0.96499999999999997</v>
      </c>
      <c r="AM30" s="79">
        <f>IF($A$2=1,'mil mi val'!AL14,'mil mi val'!AL117)</f>
        <v>0.96499999999999997</v>
      </c>
      <c r="AN30" s="79">
        <f>IF($A$2=1,'mil mi val'!AM14,'mil mi val'!AM117)</f>
        <v>0.96499999999999997</v>
      </c>
      <c r="AO30" s="79">
        <f>IF($A$2=1,'mil mi val'!AN14,'mil mi val'!AN117)</f>
        <v>0.96499999999999997</v>
      </c>
      <c r="AP30" s="79">
        <f>IF($A$2=1,'mil mi val'!AO14,'mil mi val'!AO117)</f>
        <v>0.96499999999999997</v>
      </c>
      <c r="AQ30" s="79">
        <f>IF($A$2=1,'mil mi val'!AP14,'mil mi val'!AP117)</f>
        <v>0.96499999999999997</v>
      </c>
      <c r="AR30" s="79">
        <f>IF($A$2=1,'mil mi val'!AQ14,'mil mi val'!AQ117)</f>
        <v>0.96499999999999997</v>
      </c>
      <c r="AS30" s="79">
        <f>IF($A$2=1,'mil mi val'!AR14,'mil mi val'!AR117)</f>
        <v>0.96499999999999997</v>
      </c>
      <c r="AT30" s="79">
        <f>IF($A$2=1,'mil mi val'!AS14,'mil mi val'!AS117)</f>
        <v>0.96499999999999997</v>
      </c>
      <c r="AU30" s="79">
        <f>IF($A$2=1,'mil mi val'!AT14,'mil mi val'!AT117)</f>
        <v>0.96499999999999997</v>
      </c>
      <c r="AV30" s="79">
        <f>IF($A$2=1,'mil mi val'!AU14,'mil mi val'!AU117)</f>
        <v>0.96499999999999997</v>
      </c>
      <c r="AW30" s="79">
        <f>IF($A$2=1,'mil mi val'!AV14,'mil mi val'!AV117)</f>
        <v>0.96499999999999997</v>
      </c>
      <c r="AX30" s="79">
        <f>IF($A$2=1,'mil mi val'!AW14,'mil mi val'!AW117)</f>
        <v>0.96499999999999997</v>
      </c>
      <c r="AY30" s="79">
        <f>IF($A$2=1,'mil mi val'!AX14,'mil mi val'!AX117)</f>
        <v>0.96499999999999997</v>
      </c>
      <c r="AZ30" s="79">
        <f>IF($A$2=1,'mil mi val'!AY14,'mil mi val'!AY117)</f>
        <v>0.96499999999999997</v>
      </c>
      <c r="BA30" s="79">
        <f>IF($A$2=1,'mil mi val'!AZ14,'mil mi val'!AZ117)</f>
        <v>0.96499999999999997</v>
      </c>
      <c r="BB30" s="79">
        <f>IF($A$2=1,'mil mi val'!BA14,'mil mi val'!BA117)</f>
        <v>0.96499999999999997</v>
      </c>
      <c r="BC30" s="79">
        <f>IF($A$2=1,'mil mi val'!BB14,'mil mi val'!BB117)</f>
        <v>0.96499999999999997</v>
      </c>
      <c r="BD30" s="79">
        <f>IF($A$2=1,'mil mi val'!BC14,'mil mi val'!BC117)</f>
        <v>0.96499999999999997</v>
      </c>
      <c r="BE30" s="79">
        <f>IF($A$2=1,'mil mi val'!BD14,'mil mi val'!BD117)</f>
        <v>0.96499999999999997</v>
      </c>
      <c r="BF30" s="79">
        <f>IF($A$2=1,'mil mi val'!BE14,'mil mi val'!BE117)</f>
        <v>0.96499999999999997</v>
      </c>
      <c r="BG30" s="79">
        <f>IF($A$2=1,'mil mi val'!BF14,'mil mi val'!BF117)</f>
        <v>0.96499999999999997</v>
      </c>
      <c r="BH30" s="79">
        <f>IF($A$2=1,'mil mi val'!BG14,'mil mi val'!BG117)</f>
        <v>0.96499999999999997</v>
      </c>
      <c r="BI30" s="79">
        <f>IF($A$2=1,'mil mi val'!BH14,'mil mi val'!BH117)</f>
        <v>0.96499999999999997</v>
      </c>
      <c r="BJ30" s="79">
        <f>IF($A$2=1,'mil mi val'!BI14,'mil mi val'!BI117)</f>
        <v>0.96499999999999997</v>
      </c>
      <c r="BK30" s="79">
        <f>IF($A$2=1,'mil mi val'!BJ14,'mil mi val'!BJ117)</f>
        <v>0.96499999999999997</v>
      </c>
      <c r="BL30" s="79">
        <f>IF($A$2=1,'mil mi val'!BK14,'mil mi val'!BK117)</f>
        <v>0.96499999999999997</v>
      </c>
      <c r="BM30" s="79">
        <f>IF($A$2=1,'mil mi val'!BL14,'mil mi val'!BL117)</f>
        <v>0.96499999999999997</v>
      </c>
      <c r="BN30" s="79">
        <f>IF($A$2=1,'mil mi val'!BM14,'mil mi val'!BM117)</f>
        <v>0.96499999999999997</v>
      </c>
      <c r="BO30" s="79">
        <f>IF($A$2=1,'mil mi val'!BN14,'mil mi val'!BN117)</f>
        <v>0.96499999999999997</v>
      </c>
      <c r="BP30" s="79">
        <f>IF($A$2=1,'mil mi val'!BO14,'mil mi val'!BO117)</f>
        <v>0.96499999999999997</v>
      </c>
      <c r="BQ30" s="79">
        <f>IF($A$2=1,'mil mi val'!BP14,'mil mi val'!BP117)</f>
        <v>0.96499999999999997</v>
      </c>
      <c r="BR30" s="79">
        <f>IF($A$2=1,'mil mi val'!BQ14,'mil mi val'!BQ117)</f>
        <v>0.96499999999999997</v>
      </c>
      <c r="BS30" s="79">
        <f>IF($A$2=1,'mil mi val'!BR14,'mil mi val'!BR117)</f>
        <v>0.96499999999999997</v>
      </c>
      <c r="BT30" s="79">
        <f>IF($A$2=1,'mil mi val'!BS14,'mil mi val'!BS117)</f>
        <v>0.96499999999999997</v>
      </c>
      <c r="BU30" s="79">
        <f>IF($A$2=1,'mil mi val'!BT14,'mil mi val'!BT117)</f>
        <v>0.96499999999999997</v>
      </c>
      <c r="BV30" s="79">
        <f>IF($A$2=1,'mil mi val'!BU14,'mil mi val'!BU117)</f>
        <v>0.96499999999999997</v>
      </c>
      <c r="BW30" s="79">
        <f>IF($A$2=1,'mil mi val'!BV14,'mil mi val'!BV117)</f>
        <v>0.96499999999999997</v>
      </c>
      <c r="BX30" s="79">
        <f>IF($A$2=1,'mil mi val'!BW14,'mil mi val'!BW117)</f>
        <v>0.96499999999999997</v>
      </c>
      <c r="BY30" s="79">
        <f>IF($A$2=1,'mil mi val'!BX14,'mil mi val'!BX117)</f>
        <v>0.96499999999999997</v>
      </c>
      <c r="BZ30" s="79">
        <f>IF($A$2=1,'mil mi val'!BY14,'mil mi val'!BY117)</f>
        <v>0.96499999999999997</v>
      </c>
      <c r="CA30" s="79">
        <f>IF($A$2=1,'mil mi val'!BZ14,'mil mi val'!BZ117)</f>
        <v>0.96499999999999997</v>
      </c>
      <c r="CB30" s="79">
        <f>IF($A$2=1,'mil mi val'!CA14,'mil mi val'!CA117)</f>
        <v>0.96499999999999997</v>
      </c>
      <c r="CC30" s="79">
        <f>IF($A$2=1,'mil mi val'!CB14,'mil mi val'!CB117)</f>
        <v>0.96499999999999997</v>
      </c>
      <c r="CD30" s="79">
        <f>IF($A$2=1,'mil mi val'!CC14,'mil mi val'!CC117)</f>
        <v>0.96499999999999997</v>
      </c>
      <c r="CE30" s="79">
        <f>IF($A$2=1,'mil mi val'!CD14,'mil mi val'!CD117)</f>
        <v>0.96499999999999997</v>
      </c>
      <c r="CF30" s="79">
        <f>IF($A$2=1,'mil mi val'!CE14,'mil mi val'!CE117)</f>
        <v>0.96499999999999997</v>
      </c>
      <c r="CG30" s="79">
        <f>IF($A$2=1,'mil mi val'!CF14,'mil mi val'!CF117)</f>
        <v>0.96499999999999997</v>
      </c>
      <c r="CH30" s="79">
        <f>IF($A$2=1,'mil mi val'!CG14,'mil mi val'!CG117)</f>
        <v>0.96499999999999997</v>
      </c>
      <c r="CI30" s="79">
        <f>IF($A$2=1,'mil mi val'!CH14,'mil mi val'!CH117)</f>
        <v>0.96499999999999997</v>
      </c>
      <c r="CJ30" s="79">
        <f>IF($A$2=1,'mil mi val'!CI14,'mil mi val'!CI117)</f>
        <v>0.96499999999999997</v>
      </c>
      <c r="CK30" s="79">
        <f>IF($A$2=1,'mil mi val'!CJ14,'mil mi val'!CJ117)</f>
        <v>0.96499999999999997</v>
      </c>
      <c r="CL30" s="79">
        <f>IF($A$2=1,'mil mi val'!CK14,'mil mi val'!CK117)</f>
        <v>0.96499999999999997</v>
      </c>
      <c r="CM30" s="79">
        <f>IF($A$2=1,'mil mi val'!CL14,'mil mi val'!CL117)</f>
        <v>0.96499999999999997</v>
      </c>
      <c r="CN30" s="79">
        <f>IF($A$2=1,'mil mi val'!CM14,'mil mi val'!CM117)</f>
        <v>0.96499999999999997</v>
      </c>
      <c r="CO30" s="79">
        <f>IF($A$2=1,'mil mi val'!CN14,'mil mi val'!CN117)</f>
        <v>0.96499999999999997</v>
      </c>
      <c r="CP30" s="79">
        <f>IF($A$2=1,'mil mi val'!CO14,'mil mi val'!CO117)</f>
        <v>0.96499999999999997</v>
      </c>
      <c r="CQ30" s="79">
        <f>IF($A$2=1,'mil mi val'!CP14,'mil mi val'!CP117)</f>
        <v>0.96499999999999997</v>
      </c>
      <c r="CR30" s="79">
        <f>IF($A$2=1,'mil mi val'!CQ14,'mil mi val'!CQ117)</f>
        <v>0.96499999999999997</v>
      </c>
      <c r="CS30" s="79">
        <f>IF($A$2=1,'mil mi val'!CR14,'mil mi val'!CR117)</f>
        <v>0.96499999999999997</v>
      </c>
      <c r="CT30" s="79">
        <f>IF($A$2=1,'mil mi val'!CS14,'mil mi val'!CS117)</f>
        <v>0.96499999999999997</v>
      </c>
      <c r="CU30" s="79">
        <f>IF($A$2=1,'mil mi val'!CT14,'mil mi val'!CT117)</f>
        <v>0.96499999999999997</v>
      </c>
      <c r="CV30" s="79">
        <f>IF($A$2=1,'mil mi val'!CU14,'mil mi val'!CU117)</f>
        <v>0.96499999999999997</v>
      </c>
      <c r="CW30" s="79">
        <f>IF($A$2=1,'mil mi val'!CV14,'mil mi val'!CV117)</f>
        <v>0.96499999999999997</v>
      </c>
      <c r="CX30" s="79">
        <f>IF($A$2=1,'mil mi val'!CW14,'mil mi val'!CW117)</f>
        <v>0.96499999999999997</v>
      </c>
      <c r="CY30" s="79">
        <f>IF($A$2=1,'mil mi val'!CX14,'mil mi val'!CX117)</f>
        <v>0.96499999999999997</v>
      </c>
      <c r="CZ30" s="79">
        <f>IF($A$2=1,'mil mi val'!CY14,'mil mi val'!CY117)</f>
        <v>0.96499999999999997</v>
      </c>
      <c r="DA30" s="79">
        <f>IF($A$2=1,'mil mi val'!CZ14,'mil mi val'!CZ117)</f>
        <v>0.96499999999999997</v>
      </c>
      <c r="DB30" s="79">
        <f>IF($A$2=1,'mil mi val'!DA14,'mil mi val'!DA117)</f>
        <v>0.96499999999999997</v>
      </c>
      <c r="DC30" s="79">
        <f>IF($A$2=1,'mil mi val'!DB14,'mil mi val'!DB117)</f>
        <v>0.96499999999999997</v>
      </c>
    </row>
    <row r="31" spans="2:107" ht="14.5" x14ac:dyDescent="0.35">
      <c r="B31" s="41">
        <v>26</v>
      </c>
      <c r="C31" s="79">
        <f>IF($A$2=1,'mil mi val'!B15,'mil mi val'!B118)</f>
        <v>1</v>
      </c>
      <c r="D31" s="79">
        <f>IF($A$2=1,'mil mi val'!C15,'mil mi val'!C118)</f>
        <v>0.93159999999999998</v>
      </c>
      <c r="E31" s="79">
        <f>IF($A$2=1,'mil mi val'!D15,'mil mi val'!D118)</f>
        <v>0.93630000000000002</v>
      </c>
      <c r="F31" s="79">
        <f>IF($A$2=1,'mil mi val'!E15,'mil mi val'!E118)</f>
        <v>0.94059999999999999</v>
      </c>
      <c r="G31" s="79">
        <f>IF($A$2=1,'mil mi val'!F15,'mil mi val'!F118)</f>
        <v>0.94440000000000002</v>
      </c>
      <c r="H31" s="79">
        <f>IF($A$2=1,'mil mi val'!G15,'mil mi val'!G118)</f>
        <v>0.94730000000000003</v>
      </c>
      <c r="I31" s="79">
        <f>IF($A$2=1,'mil mi val'!H15,'mil mi val'!H118)</f>
        <v>0.94969999999999999</v>
      </c>
      <c r="J31" s="79">
        <f>IF($A$2=1,'mil mi val'!I15,'mil mi val'!I118)</f>
        <v>0.95199999999999996</v>
      </c>
      <c r="K31" s="79">
        <f>IF($A$2=1,'mil mi val'!J15,'mil mi val'!J118)</f>
        <v>0.95420000000000005</v>
      </c>
      <c r="L31" s="79">
        <f>IF($A$2=1,'mil mi val'!K15,'mil mi val'!K118)</f>
        <v>0.95630000000000004</v>
      </c>
      <c r="M31" s="79">
        <f>IF($A$2=1,'mil mi val'!L15,'mil mi val'!L118)</f>
        <v>0.95820000000000005</v>
      </c>
      <c r="N31" s="79">
        <f>IF($A$2=1,'mil mi val'!M15,'mil mi val'!M118)</f>
        <v>0.95989999999999998</v>
      </c>
      <c r="O31" s="79">
        <f>IF($A$2=1,'mil mi val'!N15,'mil mi val'!N118)</f>
        <v>0.96120000000000005</v>
      </c>
      <c r="P31" s="79">
        <f>IF($A$2=1,'mil mi val'!O15,'mil mi val'!O118)</f>
        <v>0.96230000000000004</v>
      </c>
      <c r="Q31" s="79">
        <f>IF($A$2=1,'mil mi val'!P15,'mil mi val'!P118)</f>
        <v>0.96289999999999998</v>
      </c>
      <c r="R31" s="79">
        <f>IF($A$2=1,'mil mi val'!Q15,'mil mi val'!Q118)</f>
        <v>0.96499999999999997</v>
      </c>
      <c r="S31" s="79">
        <f>IF($A$2=1,'mil mi val'!R15,'mil mi val'!R118)</f>
        <v>0.96499999999999997</v>
      </c>
      <c r="T31" s="79">
        <f>IF($A$2=1,'mil mi val'!S15,'mil mi val'!S118)</f>
        <v>0.96499999999999997</v>
      </c>
      <c r="U31" s="79">
        <f>IF($A$2=1,'mil mi val'!T15,'mil mi val'!T118)</f>
        <v>0.96499999999999997</v>
      </c>
      <c r="V31" s="79">
        <f>IF($A$2=1,'mil mi val'!U15,'mil mi val'!U118)</f>
        <v>0.96499999999999997</v>
      </c>
      <c r="W31" s="79">
        <f>IF($A$2=1,'mil mi val'!V15,'mil mi val'!V118)</f>
        <v>0.96499999999999997</v>
      </c>
      <c r="X31" s="79">
        <f>IF($A$2=1,'mil mi val'!W15,'mil mi val'!W118)</f>
        <v>0.96499999999999997</v>
      </c>
      <c r="Y31" s="79">
        <f>IF($A$2=1,'mil mi val'!X15,'mil mi val'!X118)</f>
        <v>0.96499999999999997</v>
      </c>
      <c r="Z31" s="79">
        <f>IF($A$2=1,'mil mi val'!Y15,'mil mi val'!Y118)</f>
        <v>0.96499999999999997</v>
      </c>
      <c r="AA31" s="79">
        <f>IF($A$2=1,'mil mi val'!Z15,'mil mi val'!Z118)</f>
        <v>0.96499999999999997</v>
      </c>
      <c r="AB31" s="79">
        <f>IF($A$2=1,'mil mi val'!AA15,'mil mi val'!AA118)</f>
        <v>0.96499999999999997</v>
      </c>
      <c r="AC31" s="79">
        <f>IF($A$2=1,'mil mi val'!AB15,'mil mi val'!AB118)</f>
        <v>0.96499999999999997</v>
      </c>
      <c r="AD31" s="79">
        <f>IF($A$2=1,'mil mi val'!AC15,'mil mi val'!AC118)</f>
        <v>0.96499999999999997</v>
      </c>
      <c r="AE31" s="79">
        <f>IF($A$2=1,'mil mi val'!AD15,'mil mi val'!AD118)</f>
        <v>0.96499999999999997</v>
      </c>
      <c r="AF31" s="79">
        <f>IF($A$2=1,'mil mi val'!AE15,'mil mi val'!AE118)</f>
        <v>0.96499999999999997</v>
      </c>
      <c r="AG31" s="79">
        <f>IF($A$2=1,'mil mi val'!AF15,'mil mi val'!AF118)</f>
        <v>0.96499999999999997</v>
      </c>
      <c r="AH31" s="79">
        <f>IF($A$2=1,'mil mi val'!AG15,'mil mi val'!AG118)</f>
        <v>0.96499999999999997</v>
      </c>
      <c r="AI31" s="79">
        <f>IF($A$2=1,'mil mi val'!AH15,'mil mi val'!AH118)</f>
        <v>0.96499999999999997</v>
      </c>
      <c r="AJ31" s="79">
        <f>IF($A$2=1,'mil mi val'!AI15,'mil mi val'!AI118)</f>
        <v>0.96499999999999997</v>
      </c>
      <c r="AK31" s="79">
        <f>IF($A$2=1,'mil mi val'!AJ15,'mil mi val'!AJ118)</f>
        <v>0.96499999999999997</v>
      </c>
      <c r="AL31" s="79">
        <f>IF($A$2=1,'mil mi val'!AK15,'mil mi val'!AK118)</f>
        <v>0.96499999999999997</v>
      </c>
      <c r="AM31" s="79">
        <f>IF($A$2=1,'mil mi val'!AL15,'mil mi val'!AL118)</f>
        <v>0.96499999999999997</v>
      </c>
      <c r="AN31" s="79">
        <f>IF($A$2=1,'mil mi val'!AM15,'mil mi val'!AM118)</f>
        <v>0.96499999999999997</v>
      </c>
      <c r="AO31" s="79">
        <f>IF($A$2=1,'mil mi val'!AN15,'mil mi val'!AN118)</f>
        <v>0.96499999999999997</v>
      </c>
      <c r="AP31" s="79">
        <f>IF($A$2=1,'mil mi val'!AO15,'mil mi val'!AO118)</f>
        <v>0.96499999999999997</v>
      </c>
      <c r="AQ31" s="79">
        <f>IF($A$2=1,'mil mi val'!AP15,'mil mi val'!AP118)</f>
        <v>0.96499999999999997</v>
      </c>
      <c r="AR31" s="79">
        <f>IF($A$2=1,'mil mi val'!AQ15,'mil mi val'!AQ118)</f>
        <v>0.96499999999999997</v>
      </c>
      <c r="AS31" s="79">
        <f>IF($A$2=1,'mil mi val'!AR15,'mil mi val'!AR118)</f>
        <v>0.96499999999999997</v>
      </c>
      <c r="AT31" s="79">
        <f>IF($A$2=1,'mil mi val'!AS15,'mil mi val'!AS118)</f>
        <v>0.96499999999999997</v>
      </c>
      <c r="AU31" s="79">
        <f>IF($A$2=1,'mil mi val'!AT15,'mil mi val'!AT118)</f>
        <v>0.96499999999999997</v>
      </c>
      <c r="AV31" s="79">
        <f>IF($A$2=1,'mil mi val'!AU15,'mil mi val'!AU118)</f>
        <v>0.96499999999999997</v>
      </c>
      <c r="AW31" s="79">
        <f>IF($A$2=1,'mil mi val'!AV15,'mil mi val'!AV118)</f>
        <v>0.96499999999999997</v>
      </c>
      <c r="AX31" s="79">
        <f>IF($A$2=1,'mil mi val'!AW15,'mil mi val'!AW118)</f>
        <v>0.96499999999999997</v>
      </c>
      <c r="AY31" s="79">
        <f>IF($A$2=1,'mil mi val'!AX15,'mil mi val'!AX118)</f>
        <v>0.96499999999999997</v>
      </c>
      <c r="AZ31" s="79">
        <f>IF($A$2=1,'mil mi val'!AY15,'mil mi val'!AY118)</f>
        <v>0.96499999999999997</v>
      </c>
      <c r="BA31" s="79">
        <f>IF($A$2=1,'mil mi val'!AZ15,'mil mi val'!AZ118)</f>
        <v>0.96499999999999997</v>
      </c>
      <c r="BB31" s="79">
        <f>IF($A$2=1,'mil mi val'!BA15,'mil mi val'!BA118)</f>
        <v>0.96499999999999997</v>
      </c>
      <c r="BC31" s="79">
        <f>IF($A$2=1,'mil mi val'!BB15,'mil mi val'!BB118)</f>
        <v>0.96499999999999997</v>
      </c>
      <c r="BD31" s="79">
        <f>IF($A$2=1,'mil mi val'!BC15,'mil mi val'!BC118)</f>
        <v>0.96499999999999997</v>
      </c>
      <c r="BE31" s="79">
        <f>IF($A$2=1,'mil mi val'!BD15,'mil mi val'!BD118)</f>
        <v>0.96499999999999997</v>
      </c>
      <c r="BF31" s="79">
        <f>IF($A$2=1,'mil mi val'!BE15,'mil mi val'!BE118)</f>
        <v>0.96499999999999997</v>
      </c>
      <c r="BG31" s="79">
        <f>IF($A$2=1,'mil mi val'!BF15,'mil mi val'!BF118)</f>
        <v>0.96499999999999997</v>
      </c>
      <c r="BH31" s="79">
        <f>IF($A$2=1,'mil mi val'!BG15,'mil mi val'!BG118)</f>
        <v>0.96499999999999997</v>
      </c>
      <c r="BI31" s="79">
        <f>IF($A$2=1,'mil mi val'!BH15,'mil mi val'!BH118)</f>
        <v>0.96499999999999997</v>
      </c>
      <c r="BJ31" s="79">
        <f>IF($A$2=1,'mil mi val'!BI15,'mil mi val'!BI118)</f>
        <v>0.96499999999999997</v>
      </c>
      <c r="BK31" s="79">
        <f>IF($A$2=1,'mil mi val'!BJ15,'mil mi val'!BJ118)</f>
        <v>0.96499999999999997</v>
      </c>
      <c r="BL31" s="79">
        <f>IF($A$2=1,'mil mi val'!BK15,'mil mi val'!BK118)</f>
        <v>0.96499999999999997</v>
      </c>
      <c r="BM31" s="79">
        <f>IF($A$2=1,'mil mi val'!BL15,'mil mi val'!BL118)</f>
        <v>0.96499999999999997</v>
      </c>
      <c r="BN31" s="79">
        <f>IF($A$2=1,'mil mi val'!BM15,'mil mi val'!BM118)</f>
        <v>0.96499999999999997</v>
      </c>
      <c r="BO31" s="79">
        <f>IF($A$2=1,'mil mi val'!BN15,'mil mi val'!BN118)</f>
        <v>0.96499999999999997</v>
      </c>
      <c r="BP31" s="79">
        <f>IF($A$2=1,'mil mi val'!BO15,'mil mi val'!BO118)</f>
        <v>0.96499999999999997</v>
      </c>
      <c r="BQ31" s="79">
        <f>IF($A$2=1,'mil mi val'!BP15,'mil mi val'!BP118)</f>
        <v>0.96499999999999997</v>
      </c>
      <c r="BR31" s="79">
        <f>IF($A$2=1,'mil mi val'!BQ15,'mil mi val'!BQ118)</f>
        <v>0.96499999999999997</v>
      </c>
      <c r="BS31" s="79">
        <f>IF($A$2=1,'mil mi val'!BR15,'mil mi val'!BR118)</f>
        <v>0.96499999999999997</v>
      </c>
      <c r="BT31" s="79">
        <f>IF($A$2=1,'mil mi val'!BS15,'mil mi val'!BS118)</f>
        <v>0.96499999999999997</v>
      </c>
      <c r="BU31" s="79">
        <f>IF($A$2=1,'mil mi val'!BT15,'mil mi val'!BT118)</f>
        <v>0.96499999999999997</v>
      </c>
      <c r="BV31" s="79">
        <f>IF($A$2=1,'mil mi val'!BU15,'mil mi val'!BU118)</f>
        <v>0.96499999999999997</v>
      </c>
      <c r="BW31" s="79">
        <f>IF($A$2=1,'mil mi val'!BV15,'mil mi val'!BV118)</f>
        <v>0.96499999999999997</v>
      </c>
      <c r="BX31" s="79">
        <f>IF($A$2=1,'mil mi val'!BW15,'mil mi val'!BW118)</f>
        <v>0.96499999999999997</v>
      </c>
      <c r="BY31" s="79">
        <f>IF($A$2=1,'mil mi val'!BX15,'mil mi val'!BX118)</f>
        <v>0.96499999999999997</v>
      </c>
      <c r="BZ31" s="79">
        <f>IF($A$2=1,'mil mi val'!BY15,'mil mi val'!BY118)</f>
        <v>0.96499999999999997</v>
      </c>
      <c r="CA31" s="79">
        <f>IF($A$2=1,'mil mi val'!BZ15,'mil mi val'!BZ118)</f>
        <v>0.96499999999999997</v>
      </c>
      <c r="CB31" s="79">
        <f>IF($A$2=1,'mil mi val'!CA15,'mil mi val'!CA118)</f>
        <v>0.96499999999999997</v>
      </c>
      <c r="CC31" s="79">
        <f>IF($A$2=1,'mil mi val'!CB15,'mil mi val'!CB118)</f>
        <v>0.96499999999999997</v>
      </c>
      <c r="CD31" s="79">
        <f>IF($A$2=1,'mil mi val'!CC15,'mil mi val'!CC118)</f>
        <v>0.96499999999999997</v>
      </c>
      <c r="CE31" s="79">
        <f>IF($A$2=1,'mil mi val'!CD15,'mil mi val'!CD118)</f>
        <v>0.96499999999999997</v>
      </c>
      <c r="CF31" s="79">
        <f>IF($A$2=1,'mil mi val'!CE15,'mil mi val'!CE118)</f>
        <v>0.96499999999999997</v>
      </c>
      <c r="CG31" s="79">
        <f>IF($A$2=1,'mil mi val'!CF15,'mil mi val'!CF118)</f>
        <v>0.96499999999999997</v>
      </c>
      <c r="CH31" s="79">
        <f>IF($A$2=1,'mil mi val'!CG15,'mil mi val'!CG118)</f>
        <v>0.96499999999999997</v>
      </c>
      <c r="CI31" s="79">
        <f>IF($A$2=1,'mil mi val'!CH15,'mil mi val'!CH118)</f>
        <v>0.96499999999999997</v>
      </c>
      <c r="CJ31" s="79">
        <f>IF($A$2=1,'mil mi val'!CI15,'mil mi val'!CI118)</f>
        <v>0.96499999999999997</v>
      </c>
      <c r="CK31" s="79">
        <f>IF($A$2=1,'mil mi val'!CJ15,'mil mi val'!CJ118)</f>
        <v>0.96499999999999997</v>
      </c>
      <c r="CL31" s="79">
        <f>IF($A$2=1,'mil mi val'!CK15,'mil mi val'!CK118)</f>
        <v>0.96499999999999997</v>
      </c>
      <c r="CM31" s="79">
        <f>IF($A$2=1,'mil mi val'!CL15,'mil mi val'!CL118)</f>
        <v>0.96499999999999997</v>
      </c>
      <c r="CN31" s="79">
        <f>IF($A$2=1,'mil mi val'!CM15,'mil mi val'!CM118)</f>
        <v>0.96499999999999997</v>
      </c>
      <c r="CO31" s="79">
        <f>IF($A$2=1,'mil mi val'!CN15,'mil mi val'!CN118)</f>
        <v>0.96499999999999997</v>
      </c>
      <c r="CP31" s="79">
        <f>IF($A$2=1,'mil mi val'!CO15,'mil mi val'!CO118)</f>
        <v>0.96499999999999997</v>
      </c>
      <c r="CQ31" s="79">
        <f>IF($A$2=1,'mil mi val'!CP15,'mil mi val'!CP118)</f>
        <v>0.96499999999999997</v>
      </c>
      <c r="CR31" s="79">
        <f>IF($A$2=1,'mil mi val'!CQ15,'mil mi val'!CQ118)</f>
        <v>0.96499999999999997</v>
      </c>
      <c r="CS31" s="79">
        <f>IF($A$2=1,'mil mi val'!CR15,'mil mi val'!CR118)</f>
        <v>0.96499999999999997</v>
      </c>
      <c r="CT31" s="79">
        <f>IF($A$2=1,'mil mi val'!CS15,'mil mi val'!CS118)</f>
        <v>0.96499999999999997</v>
      </c>
      <c r="CU31" s="79">
        <f>IF($A$2=1,'mil mi val'!CT15,'mil mi val'!CT118)</f>
        <v>0.96499999999999997</v>
      </c>
      <c r="CV31" s="79">
        <f>IF($A$2=1,'mil mi val'!CU15,'mil mi val'!CU118)</f>
        <v>0.96499999999999997</v>
      </c>
      <c r="CW31" s="79">
        <f>IF($A$2=1,'mil mi val'!CV15,'mil mi val'!CV118)</f>
        <v>0.96499999999999997</v>
      </c>
      <c r="CX31" s="79">
        <f>IF($A$2=1,'mil mi val'!CW15,'mil mi val'!CW118)</f>
        <v>0.96499999999999997</v>
      </c>
      <c r="CY31" s="79">
        <f>IF($A$2=1,'mil mi val'!CX15,'mil mi val'!CX118)</f>
        <v>0.96499999999999997</v>
      </c>
      <c r="CZ31" s="79">
        <f>IF($A$2=1,'mil mi val'!CY15,'mil mi val'!CY118)</f>
        <v>0.96499999999999997</v>
      </c>
      <c r="DA31" s="79">
        <f>IF($A$2=1,'mil mi val'!CZ15,'mil mi val'!CZ118)</f>
        <v>0.96499999999999997</v>
      </c>
      <c r="DB31" s="79">
        <f>IF($A$2=1,'mil mi val'!DA15,'mil mi val'!DA118)</f>
        <v>0.96499999999999997</v>
      </c>
      <c r="DC31" s="79">
        <f>IF($A$2=1,'mil mi val'!DB15,'mil mi val'!DB118)</f>
        <v>0.96499999999999997</v>
      </c>
    </row>
    <row r="32" spans="2:107" ht="14.5" x14ac:dyDescent="0.35">
      <c r="B32" s="41">
        <v>27</v>
      </c>
      <c r="C32" s="79">
        <f>IF($A$2=1,'mil mi val'!B16,'mil mi val'!B119)</f>
        <v>1</v>
      </c>
      <c r="D32" s="79">
        <f>IF($A$2=1,'mil mi val'!C16,'mil mi val'!C119)</f>
        <v>0.9325</v>
      </c>
      <c r="E32" s="79">
        <f>IF($A$2=1,'mil mi val'!D16,'mil mi val'!D119)</f>
        <v>0.93679999999999997</v>
      </c>
      <c r="F32" s="79">
        <f>IF($A$2=1,'mil mi val'!E16,'mil mi val'!E119)</f>
        <v>0.94089999999999996</v>
      </c>
      <c r="G32" s="79">
        <f>IF($A$2=1,'mil mi val'!F16,'mil mi val'!F119)</f>
        <v>0.94440000000000002</v>
      </c>
      <c r="H32" s="79">
        <f>IF($A$2=1,'mil mi val'!G16,'mil mi val'!G119)</f>
        <v>0.94730000000000003</v>
      </c>
      <c r="I32" s="79">
        <f>IF($A$2=1,'mil mi val'!H16,'mil mi val'!H119)</f>
        <v>0.94969999999999999</v>
      </c>
      <c r="J32" s="79">
        <f>IF($A$2=1,'mil mi val'!I16,'mil mi val'!I119)</f>
        <v>0.95199999999999996</v>
      </c>
      <c r="K32" s="79">
        <f>IF($A$2=1,'mil mi val'!J16,'mil mi val'!J119)</f>
        <v>0.95420000000000005</v>
      </c>
      <c r="L32" s="79">
        <f>IF($A$2=1,'mil mi val'!K16,'mil mi val'!K119)</f>
        <v>0.95630000000000004</v>
      </c>
      <c r="M32" s="79">
        <f>IF($A$2=1,'mil mi val'!L16,'mil mi val'!L119)</f>
        <v>0.95820000000000005</v>
      </c>
      <c r="N32" s="79">
        <f>IF($A$2=1,'mil mi val'!M16,'mil mi val'!M119)</f>
        <v>0.95989999999999998</v>
      </c>
      <c r="O32" s="79">
        <f>IF($A$2=1,'mil mi val'!N16,'mil mi val'!N119)</f>
        <v>0.96120000000000005</v>
      </c>
      <c r="P32" s="79">
        <f>IF($A$2=1,'mil mi val'!O16,'mil mi val'!O119)</f>
        <v>0.96230000000000004</v>
      </c>
      <c r="Q32" s="79">
        <f>IF($A$2=1,'mil mi val'!P16,'mil mi val'!P119)</f>
        <v>0.96289999999999998</v>
      </c>
      <c r="R32" s="79">
        <f>IF($A$2=1,'mil mi val'!Q16,'mil mi val'!Q119)</f>
        <v>0.96499999999999997</v>
      </c>
      <c r="S32" s="79">
        <f>IF($A$2=1,'mil mi val'!R16,'mil mi val'!R119)</f>
        <v>0.96499999999999997</v>
      </c>
      <c r="T32" s="79">
        <f>IF($A$2=1,'mil mi val'!S16,'mil mi val'!S119)</f>
        <v>0.96499999999999997</v>
      </c>
      <c r="U32" s="79">
        <f>IF($A$2=1,'mil mi val'!T16,'mil mi val'!T119)</f>
        <v>0.96499999999999997</v>
      </c>
      <c r="V32" s="79">
        <f>IF($A$2=1,'mil mi val'!U16,'mil mi val'!U119)</f>
        <v>0.96499999999999997</v>
      </c>
      <c r="W32" s="79">
        <f>IF($A$2=1,'mil mi val'!V16,'mil mi val'!V119)</f>
        <v>0.96499999999999997</v>
      </c>
      <c r="X32" s="79">
        <f>IF($A$2=1,'mil mi val'!W16,'mil mi val'!W119)</f>
        <v>0.96499999999999997</v>
      </c>
      <c r="Y32" s="79">
        <f>IF($A$2=1,'mil mi val'!X16,'mil mi val'!X119)</f>
        <v>0.96499999999999997</v>
      </c>
      <c r="Z32" s="79">
        <f>IF($A$2=1,'mil mi val'!Y16,'mil mi val'!Y119)</f>
        <v>0.96499999999999997</v>
      </c>
      <c r="AA32" s="79">
        <f>IF($A$2=1,'mil mi val'!Z16,'mil mi val'!Z119)</f>
        <v>0.96499999999999997</v>
      </c>
      <c r="AB32" s="79">
        <f>IF($A$2=1,'mil mi val'!AA16,'mil mi val'!AA119)</f>
        <v>0.96499999999999997</v>
      </c>
      <c r="AC32" s="79">
        <f>IF($A$2=1,'mil mi val'!AB16,'mil mi val'!AB119)</f>
        <v>0.96499999999999997</v>
      </c>
      <c r="AD32" s="79">
        <f>IF($A$2=1,'mil mi val'!AC16,'mil mi val'!AC119)</f>
        <v>0.96499999999999997</v>
      </c>
      <c r="AE32" s="79">
        <f>IF($A$2=1,'mil mi val'!AD16,'mil mi val'!AD119)</f>
        <v>0.96499999999999997</v>
      </c>
      <c r="AF32" s="79">
        <f>IF($A$2=1,'mil mi val'!AE16,'mil mi val'!AE119)</f>
        <v>0.96499999999999997</v>
      </c>
      <c r="AG32" s="79">
        <f>IF($A$2=1,'mil mi val'!AF16,'mil mi val'!AF119)</f>
        <v>0.96499999999999997</v>
      </c>
      <c r="AH32" s="79">
        <f>IF($A$2=1,'mil mi val'!AG16,'mil mi val'!AG119)</f>
        <v>0.96499999999999997</v>
      </c>
      <c r="AI32" s="79">
        <f>IF($A$2=1,'mil mi val'!AH16,'mil mi val'!AH119)</f>
        <v>0.96499999999999997</v>
      </c>
      <c r="AJ32" s="79">
        <f>IF($A$2=1,'mil mi val'!AI16,'mil mi val'!AI119)</f>
        <v>0.96499999999999997</v>
      </c>
      <c r="AK32" s="79">
        <f>IF($A$2=1,'mil mi val'!AJ16,'mil mi val'!AJ119)</f>
        <v>0.96499999999999997</v>
      </c>
      <c r="AL32" s="79">
        <f>IF($A$2=1,'mil mi val'!AK16,'mil mi val'!AK119)</f>
        <v>0.96499999999999997</v>
      </c>
      <c r="AM32" s="79">
        <f>IF($A$2=1,'mil mi val'!AL16,'mil mi val'!AL119)</f>
        <v>0.96499999999999997</v>
      </c>
      <c r="AN32" s="79">
        <f>IF($A$2=1,'mil mi val'!AM16,'mil mi val'!AM119)</f>
        <v>0.96499999999999997</v>
      </c>
      <c r="AO32" s="79">
        <f>IF($A$2=1,'mil mi val'!AN16,'mil mi val'!AN119)</f>
        <v>0.96499999999999997</v>
      </c>
      <c r="AP32" s="79">
        <f>IF($A$2=1,'mil mi val'!AO16,'mil mi val'!AO119)</f>
        <v>0.96499999999999997</v>
      </c>
      <c r="AQ32" s="79">
        <f>IF($A$2=1,'mil mi val'!AP16,'mil mi val'!AP119)</f>
        <v>0.96499999999999997</v>
      </c>
      <c r="AR32" s="79">
        <f>IF($A$2=1,'mil mi val'!AQ16,'mil mi val'!AQ119)</f>
        <v>0.96499999999999997</v>
      </c>
      <c r="AS32" s="79">
        <f>IF($A$2=1,'mil mi val'!AR16,'mil mi val'!AR119)</f>
        <v>0.96499999999999997</v>
      </c>
      <c r="AT32" s="79">
        <f>IF($A$2=1,'mil mi val'!AS16,'mil mi val'!AS119)</f>
        <v>0.96499999999999997</v>
      </c>
      <c r="AU32" s="79">
        <f>IF($A$2=1,'mil mi val'!AT16,'mil mi val'!AT119)</f>
        <v>0.96499999999999997</v>
      </c>
      <c r="AV32" s="79">
        <f>IF($A$2=1,'mil mi val'!AU16,'mil mi val'!AU119)</f>
        <v>0.96499999999999997</v>
      </c>
      <c r="AW32" s="79">
        <f>IF($A$2=1,'mil mi val'!AV16,'mil mi val'!AV119)</f>
        <v>0.96499999999999997</v>
      </c>
      <c r="AX32" s="79">
        <f>IF($A$2=1,'mil mi val'!AW16,'mil mi val'!AW119)</f>
        <v>0.96499999999999997</v>
      </c>
      <c r="AY32" s="79">
        <f>IF($A$2=1,'mil mi val'!AX16,'mil mi val'!AX119)</f>
        <v>0.96499999999999997</v>
      </c>
      <c r="AZ32" s="79">
        <f>IF($A$2=1,'mil mi val'!AY16,'mil mi val'!AY119)</f>
        <v>0.96499999999999997</v>
      </c>
      <c r="BA32" s="79">
        <f>IF($A$2=1,'mil mi val'!AZ16,'mil mi val'!AZ119)</f>
        <v>0.96499999999999997</v>
      </c>
      <c r="BB32" s="79">
        <f>IF($A$2=1,'mil mi val'!BA16,'mil mi val'!BA119)</f>
        <v>0.96499999999999997</v>
      </c>
      <c r="BC32" s="79">
        <f>IF($A$2=1,'mil mi val'!BB16,'mil mi val'!BB119)</f>
        <v>0.96499999999999997</v>
      </c>
      <c r="BD32" s="79">
        <f>IF($A$2=1,'mil mi val'!BC16,'mil mi val'!BC119)</f>
        <v>0.96499999999999997</v>
      </c>
      <c r="BE32" s="79">
        <f>IF($A$2=1,'mil mi val'!BD16,'mil mi val'!BD119)</f>
        <v>0.96499999999999997</v>
      </c>
      <c r="BF32" s="79">
        <f>IF($A$2=1,'mil mi val'!BE16,'mil mi val'!BE119)</f>
        <v>0.96499999999999997</v>
      </c>
      <c r="BG32" s="79">
        <f>IF($A$2=1,'mil mi val'!BF16,'mil mi val'!BF119)</f>
        <v>0.96499999999999997</v>
      </c>
      <c r="BH32" s="79">
        <f>IF($A$2=1,'mil mi val'!BG16,'mil mi val'!BG119)</f>
        <v>0.96499999999999997</v>
      </c>
      <c r="BI32" s="79">
        <f>IF($A$2=1,'mil mi val'!BH16,'mil mi val'!BH119)</f>
        <v>0.96499999999999997</v>
      </c>
      <c r="BJ32" s="79">
        <f>IF($A$2=1,'mil mi val'!BI16,'mil mi val'!BI119)</f>
        <v>0.96499999999999997</v>
      </c>
      <c r="BK32" s="79">
        <f>IF($A$2=1,'mil mi val'!BJ16,'mil mi val'!BJ119)</f>
        <v>0.96499999999999997</v>
      </c>
      <c r="BL32" s="79">
        <f>IF($A$2=1,'mil mi val'!BK16,'mil mi val'!BK119)</f>
        <v>0.96499999999999997</v>
      </c>
      <c r="BM32" s="79">
        <f>IF($A$2=1,'mil mi val'!BL16,'mil mi val'!BL119)</f>
        <v>0.96499999999999997</v>
      </c>
      <c r="BN32" s="79">
        <f>IF($A$2=1,'mil mi val'!BM16,'mil mi val'!BM119)</f>
        <v>0.96499999999999997</v>
      </c>
      <c r="BO32" s="79">
        <f>IF($A$2=1,'mil mi val'!BN16,'mil mi val'!BN119)</f>
        <v>0.96499999999999997</v>
      </c>
      <c r="BP32" s="79">
        <f>IF($A$2=1,'mil mi val'!BO16,'mil mi val'!BO119)</f>
        <v>0.96499999999999997</v>
      </c>
      <c r="BQ32" s="79">
        <f>IF($A$2=1,'mil mi val'!BP16,'mil mi val'!BP119)</f>
        <v>0.96499999999999997</v>
      </c>
      <c r="BR32" s="79">
        <f>IF($A$2=1,'mil mi val'!BQ16,'mil mi val'!BQ119)</f>
        <v>0.96499999999999997</v>
      </c>
      <c r="BS32" s="79">
        <f>IF($A$2=1,'mil mi val'!BR16,'mil mi val'!BR119)</f>
        <v>0.96499999999999997</v>
      </c>
      <c r="BT32" s="79">
        <f>IF($A$2=1,'mil mi val'!BS16,'mil mi val'!BS119)</f>
        <v>0.96499999999999997</v>
      </c>
      <c r="BU32" s="79">
        <f>IF($A$2=1,'mil mi val'!BT16,'mil mi val'!BT119)</f>
        <v>0.96499999999999997</v>
      </c>
      <c r="BV32" s="79">
        <f>IF($A$2=1,'mil mi val'!BU16,'mil mi val'!BU119)</f>
        <v>0.96499999999999997</v>
      </c>
      <c r="BW32" s="79">
        <f>IF($A$2=1,'mil mi val'!BV16,'mil mi val'!BV119)</f>
        <v>0.96499999999999997</v>
      </c>
      <c r="BX32" s="79">
        <f>IF($A$2=1,'mil mi val'!BW16,'mil mi val'!BW119)</f>
        <v>0.96499999999999997</v>
      </c>
      <c r="BY32" s="79">
        <f>IF($A$2=1,'mil mi val'!BX16,'mil mi val'!BX119)</f>
        <v>0.96499999999999997</v>
      </c>
      <c r="BZ32" s="79">
        <f>IF($A$2=1,'mil mi val'!BY16,'mil mi val'!BY119)</f>
        <v>0.96499999999999997</v>
      </c>
      <c r="CA32" s="79">
        <f>IF($A$2=1,'mil mi val'!BZ16,'mil mi val'!BZ119)</f>
        <v>0.96499999999999997</v>
      </c>
      <c r="CB32" s="79">
        <f>IF($A$2=1,'mil mi val'!CA16,'mil mi val'!CA119)</f>
        <v>0.96499999999999997</v>
      </c>
      <c r="CC32" s="79">
        <f>IF($A$2=1,'mil mi val'!CB16,'mil mi val'!CB119)</f>
        <v>0.96499999999999997</v>
      </c>
      <c r="CD32" s="79">
        <f>IF($A$2=1,'mil mi val'!CC16,'mil mi val'!CC119)</f>
        <v>0.96499999999999997</v>
      </c>
      <c r="CE32" s="79">
        <f>IF($A$2=1,'mil mi val'!CD16,'mil mi val'!CD119)</f>
        <v>0.96499999999999997</v>
      </c>
      <c r="CF32" s="79">
        <f>IF($A$2=1,'mil mi val'!CE16,'mil mi val'!CE119)</f>
        <v>0.96499999999999997</v>
      </c>
      <c r="CG32" s="79">
        <f>IF($A$2=1,'mil mi val'!CF16,'mil mi val'!CF119)</f>
        <v>0.96499999999999997</v>
      </c>
      <c r="CH32" s="79">
        <f>IF($A$2=1,'mil mi val'!CG16,'mil mi val'!CG119)</f>
        <v>0.96499999999999997</v>
      </c>
      <c r="CI32" s="79">
        <f>IF($A$2=1,'mil mi val'!CH16,'mil mi val'!CH119)</f>
        <v>0.96499999999999997</v>
      </c>
      <c r="CJ32" s="79">
        <f>IF($A$2=1,'mil mi val'!CI16,'mil mi val'!CI119)</f>
        <v>0.96499999999999997</v>
      </c>
      <c r="CK32" s="79">
        <f>IF($A$2=1,'mil mi val'!CJ16,'mil mi val'!CJ119)</f>
        <v>0.96499999999999997</v>
      </c>
      <c r="CL32" s="79">
        <f>IF($A$2=1,'mil mi val'!CK16,'mil mi val'!CK119)</f>
        <v>0.96499999999999997</v>
      </c>
      <c r="CM32" s="79">
        <f>IF($A$2=1,'mil mi val'!CL16,'mil mi val'!CL119)</f>
        <v>0.96499999999999997</v>
      </c>
      <c r="CN32" s="79">
        <f>IF($A$2=1,'mil mi val'!CM16,'mil mi val'!CM119)</f>
        <v>0.96499999999999997</v>
      </c>
      <c r="CO32" s="79">
        <f>IF($A$2=1,'mil mi val'!CN16,'mil mi val'!CN119)</f>
        <v>0.96499999999999997</v>
      </c>
      <c r="CP32" s="79">
        <f>IF($A$2=1,'mil mi val'!CO16,'mil mi val'!CO119)</f>
        <v>0.96499999999999997</v>
      </c>
      <c r="CQ32" s="79">
        <f>IF($A$2=1,'mil mi val'!CP16,'mil mi val'!CP119)</f>
        <v>0.96499999999999997</v>
      </c>
      <c r="CR32" s="79">
        <f>IF($A$2=1,'mil mi val'!CQ16,'mil mi val'!CQ119)</f>
        <v>0.96499999999999997</v>
      </c>
      <c r="CS32" s="79">
        <f>IF($A$2=1,'mil mi val'!CR16,'mil mi val'!CR119)</f>
        <v>0.96499999999999997</v>
      </c>
      <c r="CT32" s="79">
        <f>IF($A$2=1,'mil mi val'!CS16,'mil mi val'!CS119)</f>
        <v>0.96499999999999997</v>
      </c>
      <c r="CU32" s="79">
        <f>IF($A$2=1,'mil mi val'!CT16,'mil mi val'!CT119)</f>
        <v>0.96499999999999997</v>
      </c>
      <c r="CV32" s="79">
        <f>IF($A$2=1,'mil mi val'!CU16,'mil mi val'!CU119)</f>
        <v>0.96499999999999997</v>
      </c>
      <c r="CW32" s="79">
        <f>IF($A$2=1,'mil mi val'!CV16,'mil mi val'!CV119)</f>
        <v>0.96499999999999997</v>
      </c>
      <c r="CX32" s="79">
        <f>IF($A$2=1,'mil mi val'!CW16,'mil mi val'!CW119)</f>
        <v>0.96499999999999997</v>
      </c>
      <c r="CY32" s="79">
        <f>IF($A$2=1,'mil mi val'!CX16,'mil mi val'!CX119)</f>
        <v>0.96499999999999997</v>
      </c>
      <c r="CZ32" s="79">
        <f>IF($A$2=1,'mil mi val'!CY16,'mil mi val'!CY119)</f>
        <v>0.96499999999999997</v>
      </c>
      <c r="DA32" s="79">
        <f>IF($A$2=1,'mil mi val'!CZ16,'mil mi val'!CZ119)</f>
        <v>0.96499999999999997</v>
      </c>
      <c r="DB32" s="79">
        <f>IF($A$2=1,'mil mi val'!DA16,'mil mi val'!DA119)</f>
        <v>0.96499999999999997</v>
      </c>
      <c r="DC32" s="79">
        <f>IF($A$2=1,'mil mi val'!DB16,'mil mi val'!DB119)</f>
        <v>0.96499999999999997</v>
      </c>
    </row>
    <row r="33" spans="2:107" ht="14.5" x14ac:dyDescent="0.35">
      <c r="B33" s="41">
        <v>28</v>
      </c>
      <c r="C33" s="79">
        <f>IF($A$2=1,'mil mi val'!B17,'mil mi val'!B120)</f>
        <v>1</v>
      </c>
      <c r="D33" s="79">
        <f>IF($A$2=1,'mil mi val'!C17,'mil mi val'!C120)</f>
        <v>0.9355</v>
      </c>
      <c r="E33" s="79">
        <f>IF($A$2=1,'mil mi val'!D17,'mil mi val'!D120)</f>
        <v>0.93740000000000001</v>
      </c>
      <c r="F33" s="79">
        <f>IF($A$2=1,'mil mi val'!E17,'mil mi val'!E120)</f>
        <v>0.94120000000000004</v>
      </c>
      <c r="G33" s="79">
        <f>IF($A$2=1,'mil mi val'!F17,'mil mi val'!F120)</f>
        <v>0.94450000000000001</v>
      </c>
      <c r="H33" s="79">
        <f>IF($A$2=1,'mil mi val'!G17,'mil mi val'!G120)</f>
        <v>0.94730000000000003</v>
      </c>
      <c r="I33" s="79">
        <f>IF($A$2=1,'mil mi val'!H17,'mil mi val'!H120)</f>
        <v>0.94969999999999999</v>
      </c>
      <c r="J33" s="79">
        <f>IF($A$2=1,'mil mi val'!I17,'mil mi val'!I120)</f>
        <v>0.95199999999999996</v>
      </c>
      <c r="K33" s="79">
        <f>IF($A$2=1,'mil mi val'!J17,'mil mi val'!J120)</f>
        <v>0.95420000000000005</v>
      </c>
      <c r="L33" s="79">
        <f>IF($A$2=1,'mil mi val'!K17,'mil mi val'!K120)</f>
        <v>0.95630000000000004</v>
      </c>
      <c r="M33" s="79">
        <f>IF($A$2=1,'mil mi val'!L17,'mil mi val'!L120)</f>
        <v>0.95820000000000005</v>
      </c>
      <c r="N33" s="79">
        <f>IF($A$2=1,'mil mi val'!M17,'mil mi val'!M120)</f>
        <v>0.95989999999999998</v>
      </c>
      <c r="O33" s="79">
        <f>IF($A$2=1,'mil mi val'!N17,'mil mi val'!N120)</f>
        <v>0.96120000000000005</v>
      </c>
      <c r="P33" s="79">
        <f>IF($A$2=1,'mil mi val'!O17,'mil mi val'!O120)</f>
        <v>0.96230000000000004</v>
      </c>
      <c r="Q33" s="79">
        <f>IF($A$2=1,'mil mi val'!P17,'mil mi val'!P120)</f>
        <v>0.96289999999999998</v>
      </c>
      <c r="R33" s="79">
        <f>IF($A$2=1,'mil mi val'!Q17,'mil mi val'!Q120)</f>
        <v>0.96499999999999997</v>
      </c>
      <c r="S33" s="79">
        <f>IF($A$2=1,'mil mi val'!R17,'mil mi val'!R120)</f>
        <v>0.96499999999999997</v>
      </c>
      <c r="T33" s="79">
        <f>IF($A$2=1,'mil mi val'!S17,'mil mi val'!S120)</f>
        <v>0.96499999999999997</v>
      </c>
      <c r="U33" s="79">
        <f>IF($A$2=1,'mil mi val'!T17,'mil mi val'!T120)</f>
        <v>0.96499999999999997</v>
      </c>
      <c r="V33" s="79">
        <f>IF($A$2=1,'mil mi val'!U17,'mil mi val'!U120)</f>
        <v>0.96499999999999997</v>
      </c>
      <c r="W33" s="79">
        <f>IF($A$2=1,'mil mi val'!V17,'mil mi val'!V120)</f>
        <v>0.96499999999999997</v>
      </c>
      <c r="X33" s="79">
        <f>IF($A$2=1,'mil mi val'!W17,'mil mi val'!W120)</f>
        <v>0.96499999999999997</v>
      </c>
      <c r="Y33" s="79">
        <f>IF($A$2=1,'mil mi val'!X17,'mil mi val'!X120)</f>
        <v>0.96499999999999997</v>
      </c>
      <c r="Z33" s="79">
        <f>IF($A$2=1,'mil mi val'!Y17,'mil mi val'!Y120)</f>
        <v>0.96499999999999997</v>
      </c>
      <c r="AA33" s="79">
        <f>IF($A$2=1,'mil mi val'!Z17,'mil mi val'!Z120)</f>
        <v>0.96499999999999997</v>
      </c>
      <c r="AB33" s="79">
        <f>IF($A$2=1,'mil mi val'!AA17,'mil mi val'!AA120)</f>
        <v>0.96499999999999997</v>
      </c>
      <c r="AC33" s="79">
        <f>IF($A$2=1,'mil mi val'!AB17,'mil mi val'!AB120)</f>
        <v>0.96499999999999997</v>
      </c>
      <c r="AD33" s="79">
        <f>IF($A$2=1,'mil mi val'!AC17,'mil mi val'!AC120)</f>
        <v>0.96499999999999997</v>
      </c>
      <c r="AE33" s="79">
        <f>IF($A$2=1,'mil mi val'!AD17,'mil mi val'!AD120)</f>
        <v>0.96499999999999997</v>
      </c>
      <c r="AF33" s="79">
        <f>IF($A$2=1,'mil mi val'!AE17,'mil mi val'!AE120)</f>
        <v>0.96499999999999997</v>
      </c>
      <c r="AG33" s="79">
        <f>IF($A$2=1,'mil mi val'!AF17,'mil mi val'!AF120)</f>
        <v>0.96499999999999997</v>
      </c>
      <c r="AH33" s="79">
        <f>IF($A$2=1,'mil mi val'!AG17,'mil mi val'!AG120)</f>
        <v>0.96499999999999997</v>
      </c>
      <c r="AI33" s="79">
        <f>IF($A$2=1,'mil mi val'!AH17,'mil mi val'!AH120)</f>
        <v>0.96499999999999997</v>
      </c>
      <c r="AJ33" s="79">
        <f>IF($A$2=1,'mil mi val'!AI17,'mil mi val'!AI120)</f>
        <v>0.96499999999999997</v>
      </c>
      <c r="AK33" s="79">
        <f>IF($A$2=1,'mil mi val'!AJ17,'mil mi val'!AJ120)</f>
        <v>0.96499999999999997</v>
      </c>
      <c r="AL33" s="79">
        <f>IF($A$2=1,'mil mi val'!AK17,'mil mi val'!AK120)</f>
        <v>0.96499999999999997</v>
      </c>
      <c r="AM33" s="79">
        <f>IF($A$2=1,'mil mi val'!AL17,'mil mi val'!AL120)</f>
        <v>0.96499999999999997</v>
      </c>
      <c r="AN33" s="79">
        <f>IF($A$2=1,'mil mi val'!AM17,'mil mi val'!AM120)</f>
        <v>0.96499999999999997</v>
      </c>
      <c r="AO33" s="79">
        <f>IF($A$2=1,'mil mi val'!AN17,'mil mi val'!AN120)</f>
        <v>0.96499999999999997</v>
      </c>
      <c r="AP33" s="79">
        <f>IF($A$2=1,'mil mi val'!AO17,'mil mi val'!AO120)</f>
        <v>0.96499999999999997</v>
      </c>
      <c r="AQ33" s="79">
        <f>IF($A$2=1,'mil mi val'!AP17,'mil mi val'!AP120)</f>
        <v>0.96499999999999997</v>
      </c>
      <c r="AR33" s="79">
        <f>IF($A$2=1,'mil mi val'!AQ17,'mil mi val'!AQ120)</f>
        <v>0.96499999999999997</v>
      </c>
      <c r="AS33" s="79">
        <f>IF($A$2=1,'mil mi val'!AR17,'mil mi val'!AR120)</f>
        <v>0.96499999999999997</v>
      </c>
      <c r="AT33" s="79">
        <f>IF($A$2=1,'mil mi val'!AS17,'mil mi val'!AS120)</f>
        <v>0.96499999999999997</v>
      </c>
      <c r="AU33" s="79">
        <f>IF($A$2=1,'mil mi val'!AT17,'mil mi val'!AT120)</f>
        <v>0.96499999999999997</v>
      </c>
      <c r="AV33" s="79">
        <f>IF($A$2=1,'mil mi val'!AU17,'mil mi val'!AU120)</f>
        <v>0.96499999999999997</v>
      </c>
      <c r="AW33" s="79">
        <f>IF($A$2=1,'mil mi val'!AV17,'mil mi val'!AV120)</f>
        <v>0.96499999999999997</v>
      </c>
      <c r="AX33" s="79">
        <f>IF($A$2=1,'mil mi val'!AW17,'mil mi val'!AW120)</f>
        <v>0.96499999999999997</v>
      </c>
      <c r="AY33" s="79">
        <f>IF($A$2=1,'mil mi val'!AX17,'mil mi val'!AX120)</f>
        <v>0.96499999999999997</v>
      </c>
      <c r="AZ33" s="79">
        <f>IF($A$2=1,'mil mi val'!AY17,'mil mi val'!AY120)</f>
        <v>0.96499999999999997</v>
      </c>
      <c r="BA33" s="79">
        <f>IF($A$2=1,'mil mi val'!AZ17,'mil mi val'!AZ120)</f>
        <v>0.96499999999999997</v>
      </c>
      <c r="BB33" s="79">
        <f>IF($A$2=1,'mil mi val'!BA17,'mil mi val'!BA120)</f>
        <v>0.96499999999999997</v>
      </c>
      <c r="BC33" s="79">
        <f>IF($A$2=1,'mil mi val'!BB17,'mil mi val'!BB120)</f>
        <v>0.96499999999999997</v>
      </c>
      <c r="BD33" s="79">
        <f>IF($A$2=1,'mil mi val'!BC17,'mil mi val'!BC120)</f>
        <v>0.96499999999999997</v>
      </c>
      <c r="BE33" s="79">
        <f>IF($A$2=1,'mil mi val'!BD17,'mil mi val'!BD120)</f>
        <v>0.96499999999999997</v>
      </c>
      <c r="BF33" s="79">
        <f>IF($A$2=1,'mil mi val'!BE17,'mil mi val'!BE120)</f>
        <v>0.96499999999999997</v>
      </c>
      <c r="BG33" s="79">
        <f>IF($A$2=1,'mil mi val'!BF17,'mil mi val'!BF120)</f>
        <v>0.96499999999999997</v>
      </c>
      <c r="BH33" s="79">
        <f>IF($A$2=1,'mil mi val'!BG17,'mil mi val'!BG120)</f>
        <v>0.96499999999999997</v>
      </c>
      <c r="BI33" s="79">
        <f>IF($A$2=1,'mil mi val'!BH17,'mil mi val'!BH120)</f>
        <v>0.96499999999999997</v>
      </c>
      <c r="BJ33" s="79">
        <f>IF($A$2=1,'mil mi val'!BI17,'mil mi val'!BI120)</f>
        <v>0.96499999999999997</v>
      </c>
      <c r="BK33" s="79">
        <f>IF($A$2=1,'mil mi val'!BJ17,'mil mi val'!BJ120)</f>
        <v>0.96499999999999997</v>
      </c>
      <c r="BL33" s="79">
        <f>IF($A$2=1,'mil mi val'!BK17,'mil mi val'!BK120)</f>
        <v>0.96499999999999997</v>
      </c>
      <c r="BM33" s="79">
        <f>IF($A$2=1,'mil mi val'!BL17,'mil mi val'!BL120)</f>
        <v>0.96499999999999997</v>
      </c>
      <c r="BN33" s="79">
        <f>IF($A$2=1,'mil mi val'!BM17,'mil mi val'!BM120)</f>
        <v>0.96499999999999997</v>
      </c>
      <c r="BO33" s="79">
        <f>IF($A$2=1,'mil mi val'!BN17,'mil mi val'!BN120)</f>
        <v>0.96499999999999997</v>
      </c>
      <c r="BP33" s="79">
        <f>IF($A$2=1,'mil mi val'!BO17,'mil mi val'!BO120)</f>
        <v>0.96499999999999997</v>
      </c>
      <c r="BQ33" s="79">
        <f>IF($A$2=1,'mil mi val'!BP17,'mil mi val'!BP120)</f>
        <v>0.96499999999999997</v>
      </c>
      <c r="BR33" s="79">
        <f>IF($A$2=1,'mil mi val'!BQ17,'mil mi val'!BQ120)</f>
        <v>0.96499999999999997</v>
      </c>
      <c r="BS33" s="79">
        <f>IF($A$2=1,'mil mi val'!BR17,'mil mi val'!BR120)</f>
        <v>0.96499999999999997</v>
      </c>
      <c r="BT33" s="79">
        <f>IF($A$2=1,'mil mi val'!BS17,'mil mi val'!BS120)</f>
        <v>0.96499999999999997</v>
      </c>
      <c r="BU33" s="79">
        <f>IF($A$2=1,'mil mi val'!BT17,'mil mi val'!BT120)</f>
        <v>0.96499999999999997</v>
      </c>
      <c r="BV33" s="79">
        <f>IF($A$2=1,'mil mi val'!BU17,'mil mi val'!BU120)</f>
        <v>0.96499999999999997</v>
      </c>
      <c r="BW33" s="79">
        <f>IF($A$2=1,'mil mi val'!BV17,'mil mi val'!BV120)</f>
        <v>0.96499999999999997</v>
      </c>
      <c r="BX33" s="79">
        <f>IF($A$2=1,'mil mi val'!BW17,'mil mi val'!BW120)</f>
        <v>0.96499999999999997</v>
      </c>
      <c r="BY33" s="79">
        <f>IF($A$2=1,'mil mi val'!BX17,'mil mi val'!BX120)</f>
        <v>0.96499999999999997</v>
      </c>
      <c r="BZ33" s="79">
        <f>IF($A$2=1,'mil mi val'!BY17,'mil mi val'!BY120)</f>
        <v>0.96499999999999997</v>
      </c>
      <c r="CA33" s="79">
        <f>IF($A$2=1,'mil mi val'!BZ17,'mil mi val'!BZ120)</f>
        <v>0.96499999999999997</v>
      </c>
      <c r="CB33" s="79">
        <f>IF($A$2=1,'mil mi val'!CA17,'mil mi val'!CA120)</f>
        <v>0.96499999999999997</v>
      </c>
      <c r="CC33" s="79">
        <f>IF($A$2=1,'mil mi val'!CB17,'mil mi val'!CB120)</f>
        <v>0.96499999999999997</v>
      </c>
      <c r="CD33" s="79">
        <f>IF($A$2=1,'mil mi val'!CC17,'mil mi val'!CC120)</f>
        <v>0.96499999999999997</v>
      </c>
      <c r="CE33" s="79">
        <f>IF($A$2=1,'mil mi val'!CD17,'mil mi val'!CD120)</f>
        <v>0.96499999999999997</v>
      </c>
      <c r="CF33" s="79">
        <f>IF($A$2=1,'mil mi val'!CE17,'mil mi val'!CE120)</f>
        <v>0.96499999999999997</v>
      </c>
      <c r="CG33" s="79">
        <f>IF($A$2=1,'mil mi val'!CF17,'mil mi val'!CF120)</f>
        <v>0.96499999999999997</v>
      </c>
      <c r="CH33" s="79">
        <f>IF($A$2=1,'mil mi val'!CG17,'mil mi val'!CG120)</f>
        <v>0.96499999999999997</v>
      </c>
      <c r="CI33" s="79">
        <f>IF($A$2=1,'mil mi val'!CH17,'mil mi val'!CH120)</f>
        <v>0.96499999999999997</v>
      </c>
      <c r="CJ33" s="79">
        <f>IF($A$2=1,'mil mi val'!CI17,'mil mi val'!CI120)</f>
        <v>0.96499999999999997</v>
      </c>
      <c r="CK33" s="79">
        <f>IF($A$2=1,'mil mi val'!CJ17,'mil mi val'!CJ120)</f>
        <v>0.96499999999999997</v>
      </c>
      <c r="CL33" s="79">
        <f>IF($A$2=1,'mil mi val'!CK17,'mil mi val'!CK120)</f>
        <v>0.96499999999999997</v>
      </c>
      <c r="CM33" s="79">
        <f>IF($A$2=1,'mil mi val'!CL17,'mil mi val'!CL120)</f>
        <v>0.96499999999999997</v>
      </c>
      <c r="CN33" s="79">
        <f>IF($A$2=1,'mil mi val'!CM17,'mil mi val'!CM120)</f>
        <v>0.96499999999999997</v>
      </c>
      <c r="CO33" s="79">
        <f>IF($A$2=1,'mil mi val'!CN17,'mil mi val'!CN120)</f>
        <v>0.96499999999999997</v>
      </c>
      <c r="CP33" s="79">
        <f>IF($A$2=1,'mil mi val'!CO17,'mil mi val'!CO120)</f>
        <v>0.96499999999999997</v>
      </c>
      <c r="CQ33" s="79">
        <f>IF($A$2=1,'mil mi val'!CP17,'mil mi val'!CP120)</f>
        <v>0.96499999999999997</v>
      </c>
      <c r="CR33" s="79">
        <f>IF($A$2=1,'mil mi val'!CQ17,'mil mi val'!CQ120)</f>
        <v>0.96499999999999997</v>
      </c>
      <c r="CS33" s="79">
        <f>IF($A$2=1,'mil mi val'!CR17,'mil mi val'!CR120)</f>
        <v>0.96499999999999997</v>
      </c>
      <c r="CT33" s="79">
        <f>IF($A$2=1,'mil mi val'!CS17,'mil mi val'!CS120)</f>
        <v>0.96499999999999997</v>
      </c>
      <c r="CU33" s="79">
        <f>IF($A$2=1,'mil mi val'!CT17,'mil mi val'!CT120)</f>
        <v>0.96499999999999997</v>
      </c>
      <c r="CV33" s="79">
        <f>IF($A$2=1,'mil mi val'!CU17,'mil mi val'!CU120)</f>
        <v>0.96499999999999997</v>
      </c>
      <c r="CW33" s="79">
        <f>IF($A$2=1,'mil mi val'!CV17,'mil mi val'!CV120)</f>
        <v>0.96499999999999997</v>
      </c>
      <c r="CX33" s="79">
        <f>IF($A$2=1,'mil mi val'!CW17,'mil mi val'!CW120)</f>
        <v>0.96499999999999997</v>
      </c>
      <c r="CY33" s="79">
        <f>IF($A$2=1,'mil mi val'!CX17,'mil mi val'!CX120)</f>
        <v>0.96499999999999997</v>
      </c>
      <c r="CZ33" s="79">
        <f>IF($A$2=1,'mil mi val'!CY17,'mil mi val'!CY120)</f>
        <v>0.96499999999999997</v>
      </c>
      <c r="DA33" s="79">
        <f>IF($A$2=1,'mil mi val'!CZ17,'mil mi val'!CZ120)</f>
        <v>0.96499999999999997</v>
      </c>
      <c r="DB33" s="79">
        <f>IF($A$2=1,'mil mi val'!DA17,'mil mi val'!DA120)</f>
        <v>0.96499999999999997</v>
      </c>
      <c r="DC33" s="79">
        <f>IF($A$2=1,'mil mi val'!DB17,'mil mi val'!DB120)</f>
        <v>0.96499999999999997</v>
      </c>
    </row>
    <row r="34" spans="2:107" ht="14.5" x14ac:dyDescent="0.35">
      <c r="B34" s="41">
        <v>29</v>
      </c>
      <c r="C34" s="79">
        <f>IF($A$2=1,'mil mi val'!B18,'mil mi val'!B121)</f>
        <v>1</v>
      </c>
      <c r="D34" s="79">
        <f>IF($A$2=1,'mil mi val'!C18,'mil mi val'!C121)</f>
        <v>0.93840000000000001</v>
      </c>
      <c r="E34" s="79">
        <f>IF($A$2=1,'mil mi val'!D18,'mil mi val'!D121)</f>
        <v>0.93979999999999997</v>
      </c>
      <c r="F34" s="79">
        <f>IF($A$2=1,'mil mi val'!E18,'mil mi val'!E121)</f>
        <v>0.94140000000000001</v>
      </c>
      <c r="G34" s="79">
        <f>IF($A$2=1,'mil mi val'!F18,'mil mi val'!F121)</f>
        <v>0.9446</v>
      </c>
      <c r="H34" s="79">
        <f>IF($A$2=1,'mil mi val'!G18,'mil mi val'!G121)</f>
        <v>0.94730000000000003</v>
      </c>
      <c r="I34" s="79">
        <f>IF($A$2=1,'mil mi val'!H18,'mil mi val'!H121)</f>
        <v>0.94969999999999999</v>
      </c>
      <c r="J34" s="79">
        <f>IF($A$2=1,'mil mi val'!I18,'mil mi val'!I121)</f>
        <v>0.95199999999999996</v>
      </c>
      <c r="K34" s="79">
        <f>IF($A$2=1,'mil mi val'!J18,'mil mi val'!J121)</f>
        <v>0.95420000000000005</v>
      </c>
      <c r="L34" s="79">
        <f>IF($A$2=1,'mil mi val'!K18,'mil mi val'!K121)</f>
        <v>0.95630000000000004</v>
      </c>
      <c r="M34" s="79">
        <f>IF($A$2=1,'mil mi val'!L18,'mil mi val'!L121)</f>
        <v>0.95820000000000005</v>
      </c>
      <c r="N34" s="79">
        <f>IF($A$2=1,'mil mi val'!M18,'mil mi val'!M121)</f>
        <v>0.95989999999999998</v>
      </c>
      <c r="O34" s="79">
        <f>IF($A$2=1,'mil mi val'!N18,'mil mi val'!N121)</f>
        <v>0.96120000000000005</v>
      </c>
      <c r="P34" s="79">
        <f>IF($A$2=1,'mil mi val'!O18,'mil mi val'!O121)</f>
        <v>0.96230000000000004</v>
      </c>
      <c r="Q34" s="79">
        <f>IF($A$2=1,'mil mi val'!P18,'mil mi val'!P121)</f>
        <v>0.96289999999999998</v>
      </c>
      <c r="R34" s="79">
        <f>IF($A$2=1,'mil mi val'!Q18,'mil mi val'!Q121)</f>
        <v>0.96499999999999997</v>
      </c>
      <c r="S34" s="79">
        <f>IF($A$2=1,'mil mi val'!R18,'mil mi val'!R121)</f>
        <v>0.96499999999999997</v>
      </c>
      <c r="T34" s="79">
        <f>IF($A$2=1,'mil mi val'!S18,'mil mi val'!S121)</f>
        <v>0.96499999999999997</v>
      </c>
      <c r="U34" s="79">
        <f>IF($A$2=1,'mil mi val'!T18,'mil mi val'!T121)</f>
        <v>0.96499999999999997</v>
      </c>
      <c r="V34" s="79">
        <f>IF($A$2=1,'mil mi val'!U18,'mil mi val'!U121)</f>
        <v>0.96499999999999997</v>
      </c>
      <c r="W34" s="79">
        <f>IF($A$2=1,'mil mi val'!V18,'mil mi val'!V121)</f>
        <v>0.96499999999999997</v>
      </c>
      <c r="X34" s="79">
        <f>IF($A$2=1,'mil mi val'!W18,'mil mi val'!W121)</f>
        <v>0.96499999999999997</v>
      </c>
      <c r="Y34" s="79">
        <f>IF($A$2=1,'mil mi val'!X18,'mil mi val'!X121)</f>
        <v>0.96499999999999997</v>
      </c>
      <c r="Z34" s="79">
        <f>IF($A$2=1,'mil mi val'!Y18,'mil mi val'!Y121)</f>
        <v>0.96499999999999997</v>
      </c>
      <c r="AA34" s="79">
        <f>IF($A$2=1,'mil mi val'!Z18,'mil mi val'!Z121)</f>
        <v>0.96499999999999997</v>
      </c>
      <c r="AB34" s="79">
        <f>IF($A$2=1,'mil mi val'!AA18,'mil mi val'!AA121)</f>
        <v>0.96499999999999997</v>
      </c>
      <c r="AC34" s="79">
        <f>IF($A$2=1,'mil mi val'!AB18,'mil mi val'!AB121)</f>
        <v>0.96499999999999997</v>
      </c>
      <c r="AD34" s="79">
        <f>IF($A$2=1,'mil mi val'!AC18,'mil mi val'!AC121)</f>
        <v>0.96499999999999997</v>
      </c>
      <c r="AE34" s="79">
        <f>IF($A$2=1,'mil mi val'!AD18,'mil mi val'!AD121)</f>
        <v>0.96499999999999997</v>
      </c>
      <c r="AF34" s="79">
        <f>IF($A$2=1,'mil mi val'!AE18,'mil mi val'!AE121)</f>
        <v>0.96499999999999997</v>
      </c>
      <c r="AG34" s="79">
        <f>IF($A$2=1,'mil mi val'!AF18,'mil mi val'!AF121)</f>
        <v>0.96499999999999997</v>
      </c>
      <c r="AH34" s="79">
        <f>IF($A$2=1,'mil mi val'!AG18,'mil mi val'!AG121)</f>
        <v>0.96499999999999997</v>
      </c>
      <c r="AI34" s="79">
        <f>IF($A$2=1,'mil mi val'!AH18,'mil mi val'!AH121)</f>
        <v>0.96499999999999997</v>
      </c>
      <c r="AJ34" s="79">
        <f>IF($A$2=1,'mil mi val'!AI18,'mil mi val'!AI121)</f>
        <v>0.96499999999999997</v>
      </c>
      <c r="AK34" s="79">
        <f>IF($A$2=1,'mil mi val'!AJ18,'mil mi val'!AJ121)</f>
        <v>0.96499999999999997</v>
      </c>
      <c r="AL34" s="79">
        <f>IF($A$2=1,'mil mi val'!AK18,'mil mi val'!AK121)</f>
        <v>0.96499999999999997</v>
      </c>
      <c r="AM34" s="79">
        <f>IF($A$2=1,'mil mi val'!AL18,'mil mi val'!AL121)</f>
        <v>0.96499999999999997</v>
      </c>
      <c r="AN34" s="79">
        <f>IF($A$2=1,'mil mi val'!AM18,'mil mi val'!AM121)</f>
        <v>0.96499999999999997</v>
      </c>
      <c r="AO34" s="79">
        <f>IF($A$2=1,'mil mi val'!AN18,'mil mi val'!AN121)</f>
        <v>0.96499999999999997</v>
      </c>
      <c r="AP34" s="79">
        <f>IF($A$2=1,'mil mi val'!AO18,'mil mi val'!AO121)</f>
        <v>0.96499999999999997</v>
      </c>
      <c r="AQ34" s="79">
        <f>IF($A$2=1,'mil mi val'!AP18,'mil mi val'!AP121)</f>
        <v>0.96499999999999997</v>
      </c>
      <c r="AR34" s="79">
        <f>IF($A$2=1,'mil mi val'!AQ18,'mil mi val'!AQ121)</f>
        <v>0.96499999999999997</v>
      </c>
      <c r="AS34" s="79">
        <f>IF($A$2=1,'mil mi val'!AR18,'mil mi val'!AR121)</f>
        <v>0.96499999999999997</v>
      </c>
      <c r="AT34" s="79">
        <f>IF($A$2=1,'mil mi val'!AS18,'mil mi val'!AS121)</f>
        <v>0.96499999999999997</v>
      </c>
      <c r="AU34" s="79">
        <f>IF($A$2=1,'mil mi val'!AT18,'mil mi val'!AT121)</f>
        <v>0.96499999999999997</v>
      </c>
      <c r="AV34" s="79">
        <f>IF($A$2=1,'mil mi val'!AU18,'mil mi val'!AU121)</f>
        <v>0.96499999999999997</v>
      </c>
      <c r="AW34" s="79">
        <f>IF($A$2=1,'mil mi val'!AV18,'mil mi val'!AV121)</f>
        <v>0.96499999999999997</v>
      </c>
      <c r="AX34" s="79">
        <f>IF($A$2=1,'mil mi val'!AW18,'mil mi val'!AW121)</f>
        <v>0.96499999999999997</v>
      </c>
      <c r="AY34" s="79">
        <f>IF($A$2=1,'mil mi val'!AX18,'mil mi val'!AX121)</f>
        <v>0.96499999999999997</v>
      </c>
      <c r="AZ34" s="79">
        <f>IF($A$2=1,'mil mi val'!AY18,'mil mi val'!AY121)</f>
        <v>0.96499999999999997</v>
      </c>
      <c r="BA34" s="79">
        <f>IF($A$2=1,'mil mi val'!AZ18,'mil mi val'!AZ121)</f>
        <v>0.96499999999999997</v>
      </c>
      <c r="BB34" s="79">
        <f>IF($A$2=1,'mil mi val'!BA18,'mil mi val'!BA121)</f>
        <v>0.96499999999999997</v>
      </c>
      <c r="BC34" s="79">
        <f>IF($A$2=1,'mil mi val'!BB18,'mil mi val'!BB121)</f>
        <v>0.96499999999999997</v>
      </c>
      <c r="BD34" s="79">
        <f>IF($A$2=1,'mil mi val'!BC18,'mil mi val'!BC121)</f>
        <v>0.96499999999999997</v>
      </c>
      <c r="BE34" s="79">
        <f>IF($A$2=1,'mil mi val'!BD18,'mil mi val'!BD121)</f>
        <v>0.96499999999999997</v>
      </c>
      <c r="BF34" s="79">
        <f>IF($A$2=1,'mil mi val'!BE18,'mil mi val'!BE121)</f>
        <v>0.96499999999999997</v>
      </c>
      <c r="BG34" s="79">
        <f>IF($A$2=1,'mil mi val'!BF18,'mil mi val'!BF121)</f>
        <v>0.96499999999999997</v>
      </c>
      <c r="BH34" s="79">
        <f>IF($A$2=1,'mil mi val'!BG18,'mil mi val'!BG121)</f>
        <v>0.96499999999999997</v>
      </c>
      <c r="BI34" s="79">
        <f>IF($A$2=1,'mil mi val'!BH18,'mil mi val'!BH121)</f>
        <v>0.96499999999999997</v>
      </c>
      <c r="BJ34" s="79">
        <f>IF($A$2=1,'mil mi val'!BI18,'mil mi val'!BI121)</f>
        <v>0.96499999999999997</v>
      </c>
      <c r="BK34" s="79">
        <f>IF($A$2=1,'mil mi val'!BJ18,'mil mi val'!BJ121)</f>
        <v>0.96499999999999997</v>
      </c>
      <c r="BL34" s="79">
        <f>IF($A$2=1,'mil mi val'!BK18,'mil mi val'!BK121)</f>
        <v>0.96499999999999997</v>
      </c>
      <c r="BM34" s="79">
        <f>IF($A$2=1,'mil mi val'!BL18,'mil mi val'!BL121)</f>
        <v>0.96499999999999997</v>
      </c>
      <c r="BN34" s="79">
        <f>IF($A$2=1,'mil mi val'!BM18,'mil mi val'!BM121)</f>
        <v>0.96499999999999997</v>
      </c>
      <c r="BO34" s="79">
        <f>IF($A$2=1,'mil mi val'!BN18,'mil mi val'!BN121)</f>
        <v>0.96499999999999997</v>
      </c>
      <c r="BP34" s="79">
        <f>IF($A$2=1,'mil mi val'!BO18,'mil mi val'!BO121)</f>
        <v>0.96499999999999997</v>
      </c>
      <c r="BQ34" s="79">
        <f>IF($A$2=1,'mil mi val'!BP18,'mil mi val'!BP121)</f>
        <v>0.96499999999999997</v>
      </c>
      <c r="BR34" s="79">
        <f>IF($A$2=1,'mil mi val'!BQ18,'mil mi val'!BQ121)</f>
        <v>0.96499999999999997</v>
      </c>
      <c r="BS34" s="79">
        <f>IF($A$2=1,'mil mi val'!BR18,'mil mi val'!BR121)</f>
        <v>0.96499999999999997</v>
      </c>
      <c r="BT34" s="79">
        <f>IF($A$2=1,'mil mi val'!BS18,'mil mi val'!BS121)</f>
        <v>0.96499999999999997</v>
      </c>
      <c r="BU34" s="79">
        <f>IF($A$2=1,'mil mi val'!BT18,'mil mi val'!BT121)</f>
        <v>0.96499999999999997</v>
      </c>
      <c r="BV34" s="79">
        <f>IF($A$2=1,'mil mi val'!BU18,'mil mi val'!BU121)</f>
        <v>0.96499999999999997</v>
      </c>
      <c r="BW34" s="79">
        <f>IF($A$2=1,'mil mi val'!BV18,'mil mi val'!BV121)</f>
        <v>0.96499999999999997</v>
      </c>
      <c r="BX34" s="79">
        <f>IF($A$2=1,'mil mi val'!BW18,'mil mi val'!BW121)</f>
        <v>0.96499999999999997</v>
      </c>
      <c r="BY34" s="79">
        <f>IF($A$2=1,'mil mi val'!BX18,'mil mi val'!BX121)</f>
        <v>0.96499999999999997</v>
      </c>
      <c r="BZ34" s="79">
        <f>IF($A$2=1,'mil mi val'!BY18,'mil mi val'!BY121)</f>
        <v>0.96499999999999997</v>
      </c>
      <c r="CA34" s="79">
        <f>IF($A$2=1,'mil mi val'!BZ18,'mil mi val'!BZ121)</f>
        <v>0.96499999999999997</v>
      </c>
      <c r="CB34" s="79">
        <f>IF($A$2=1,'mil mi val'!CA18,'mil mi val'!CA121)</f>
        <v>0.96499999999999997</v>
      </c>
      <c r="CC34" s="79">
        <f>IF($A$2=1,'mil mi val'!CB18,'mil mi val'!CB121)</f>
        <v>0.96499999999999997</v>
      </c>
      <c r="CD34" s="79">
        <f>IF($A$2=1,'mil mi val'!CC18,'mil mi val'!CC121)</f>
        <v>0.96499999999999997</v>
      </c>
      <c r="CE34" s="79">
        <f>IF($A$2=1,'mil mi val'!CD18,'mil mi val'!CD121)</f>
        <v>0.96499999999999997</v>
      </c>
      <c r="CF34" s="79">
        <f>IF($A$2=1,'mil mi val'!CE18,'mil mi val'!CE121)</f>
        <v>0.96499999999999997</v>
      </c>
      <c r="CG34" s="79">
        <f>IF($A$2=1,'mil mi val'!CF18,'mil mi val'!CF121)</f>
        <v>0.96499999999999997</v>
      </c>
      <c r="CH34" s="79">
        <f>IF($A$2=1,'mil mi val'!CG18,'mil mi val'!CG121)</f>
        <v>0.96499999999999997</v>
      </c>
      <c r="CI34" s="79">
        <f>IF($A$2=1,'mil mi val'!CH18,'mil mi val'!CH121)</f>
        <v>0.96499999999999997</v>
      </c>
      <c r="CJ34" s="79">
        <f>IF($A$2=1,'mil mi val'!CI18,'mil mi val'!CI121)</f>
        <v>0.96499999999999997</v>
      </c>
      <c r="CK34" s="79">
        <f>IF($A$2=1,'mil mi val'!CJ18,'mil mi val'!CJ121)</f>
        <v>0.96499999999999997</v>
      </c>
      <c r="CL34" s="79">
        <f>IF($A$2=1,'mil mi val'!CK18,'mil mi val'!CK121)</f>
        <v>0.96499999999999997</v>
      </c>
      <c r="CM34" s="79">
        <f>IF($A$2=1,'mil mi val'!CL18,'mil mi val'!CL121)</f>
        <v>0.96499999999999997</v>
      </c>
      <c r="CN34" s="79">
        <f>IF($A$2=1,'mil mi val'!CM18,'mil mi val'!CM121)</f>
        <v>0.96499999999999997</v>
      </c>
      <c r="CO34" s="79">
        <f>IF($A$2=1,'mil mi val'!CN18,'mil mi val'!CN121)</f>
        <v>0.96499999999999997</v>
      </c>
      <c r="CP34" s="79">
        <f>IF($A$2=1,'mil mi val'!CO18,'mil mi val'!CO121)</f>
        <v>0.96499999999999997</v>
      </c>
      <c r="CQ34" s="79">
        <f>IF($A$2=1,'mil mi val'!CP18,'mil mi val'!CP121)</f>
        <v>0.96499999999999997</v>
      </c>
      <c r="CR34" s="79">
        <f>IF($A$2=1,'mil mi val'!CQ18,'mil mi val'!CQ121)</f>
        <v>0.96499999999999997</v>
      </c>
      <c r="CS34" s="79">
        <f>IF($A$2=1,'mil mi val'!CR18,'mil mi val'!CR121)</f>
        <v>0.96499999999999997</v>
      </c>
      <c r="CT34" s="79">
        <f>IF($A$2=1,'mil mi val'!CS18,'mil mi val'!CS121)</f>
        <v>0.96499999999999997</v>
      </c>
      <c r="CU34" s="79">
        <f>IF($A$2=1,'mil mi val'!CT18,'mil mi val'!CT121)</f>
        <v>0.96499999999999997</v>
      </c>
      <c r="CV34" s="79">
        <f>IF($A$2=1,'mil mi val'!CU18,'mil mi val'!CU121)</f>
        <v>0.96499999999999997</v>
      </c>
      <c r="CW34" s="79">
        <f>IF($A$2=1,'mil mi val'!CV18,'mil mi val'!CV121)</f>
        <v>0.96499999999999997</v>
      </c>
      <c r="CX34" s="79">
        <f>IF($A$2=1,'mil mi val'!CW18,'mil mi val'!CW121)</f>
        <v>0.96499999999999997</v>
      </c>
      <c r="CY34" s="79">
        <f>IF($A$2=1,'mil mi val'!CX18,'mil mi val'!CX121)</f>
        <v>0.96499999999999997</v>
      </c>
      <c r="CZ34" s="79">
        <f>IF($A$2=1,'mil mi val'!CY18,'mil mi val'!CY121)</f>
        <v>0.96499999999999997</v>
      </c>
      <c r="DA34" s="79">
        <f>IF($A$2=1,'mil mi val'!CZ18,'mil mi val'!CZ121)</f>
        <v>0.96499999999999997</v>
      </c>
      <c r="DB34" s="79">
        <f>IF($A$2=1,'mil mi val'!DA18,'mil mi val'!DA121)</f>
        <v>0.96499999999999997</v>
      </c>
      <c r="DC34" s="79">
        <f>IF($A$2=1,'mil mi val'!DB18,'mil mi val'!DB121)</f>
        <v>0.96499999999999997</v>
      </c>
    </row>
    <row r="35" spans="2:107" ht="14.5" x14ac:dyDescent="0.35">
      <c r="B35" s="41">
        <v>30</v>
      </c>
      <c r="C35" s="79">
        <f>IF($A$2=1,'mil mi val'!B19,'mil mi val'!B122)</f>
        <v>1</v>
      </c>
      <c r="D35" s="79">
        <f>IF($A$2=1,'mil mi val'!C19,'mil mi val'!C122)</f>
        <v>0.94140000000000001</v>
      </c>
      <c r="E35" s="79">
        <f>IF($A$2=1,'mil mi val'!D19,'mil mi val'!D122)</f>
        <v>0.94230000000000003</v>
      </c>
      <c r="F35" s="79">
        <f>IF($A$2=1,'mil mi val'!E19,'mil mi val'!E122)</f>
        <v>0.94340000000000002</v>
      </c>
      <c r="G35" s="79">
        <f>IF($A$2=1,'mil mi val'!F19,'mil mi val'!F122)</f>
        <v>0.94469999999999998</v>
      </c>
      <c r="H35" s="79">
        <f>IF($A$2=1,'mil mi val'!G19,'mil mi val'!G122)</f>
        <v>0.94730000000000003</v>
      </c>
      <c r="I35" s="79">
        <f>IF($A$2=1,'mil mi val'!H19,'mil mi val'!H122)</f>
        <v>0.94969999999999999</v>
      </c>
      <c r="J35" s="79">
        <f>IF($A$2=1,'mil mi val'!I19,'mil mi val'!I122)</f>
        <v>0.95199999999999996</v>
      </c>
      <c r="K35" s="79">
        <f>IF($A$2=1,'mil mi val'!J19,'mil mi val'!J122)</f>
        <v>0.95420000000000005</v>
      </c>
      <c r="L35" s="79">
        <f>IF($A$2=1,'mil mi val'!K19,'mil mi val'!K122)</f>
        <v>0.95630000000000004</v>
      </c>
      <c r="M35" s="79">
        <f>IF($A$2=1,'mil mi val'!L19,'mil mi val'!L122)</f>
        <v>0.95820000000000005</v>
      </c>
      <c r="N35" s="79">
        <f>IF($A$2=1,'mil mi val'!M19,'mil mi val'!M122)</f>
        <v>0.95989999999999998</v>
      </c>
      <c r="O35" s="79">
        <f>IF($A$2=1,'mil mi val'!N19,'mil mi val'!N122)</f>
        <v>0.96120000000000005</v>
      </c>
      <c r="P35" s="79">
        <f>IF($A$2=1,'mil mi val'!O19,'mil mi val'!O122)</f>
        <v>0.96230000000000004</v>
      </c>
      <c r="Q35" s="79">
        <f>IF($A$2=1,'mil mi val'!P19,'mil mi val'!P122)</f>
        <v>0.96289999999999998</v>
      </c>
      <c r="R35" s="79">
        <f>IF($A$2=1,'mil mi val'!Q19,'mil mi val'!Q122)</f>
        <v>0.96499999999999997</v>
      </c>
      <c r="S35" s="79">
        <f>IF($A$2=1,'mil mi val'!R19,'mil mi val'!R122)</f>
        <v>0.96499999999999997</v>
      </c>
      <c r="T35" s="79">
        <f>IF($A$2=1,'mil mi val'!S19,'mil mi val'!S122)</f>
        <v>0.96499999999999997</v>
      </c>
      <c r="U35" s="79">
        <f>IF($A$2=1,'mil mi val'!T19,'mil mi val'!T122)</f>
        <v>0.96499999999999997</v>
      </c>
      <c r="V35" s="79">
        <f>IF($A$2=1,'mil mi val'!U19,'mil mi val'!U122)</f>
        <v>0.96499999999999997</v>
      </c>
      <c r="W35" s="79">
        <f>IF($A$2=1,'mil mi val'!V19,'mil mi val'!V122)</f>
        <v>0.96499999999999997</v>
      </c>
      <c r="X35" s="79">
        <f>IF($A$2=1,'mil mi val'!W19,'mil mi val'!W122)</f>
        <v>0.96499999999999997</v>
      </c>
      <c r="Y35" s="79">
        <f>IF($A$2=1,'mil mi val'!X19,'mil mi val'!X122)</f>
        <v>0.96499999999999997</v>
      </c>
      <c r="Z35" s="79">
        <f>IF($A$2=1,'mil mi val'!Y19,'mil mi val'!Y122)</f>
        <v>0.96499999999999997</v>
      </c>
      <c r="AA35" s="79">
        <f>IF($A$2=1,'mil mi val'!Z19,'mil mi val'!Z122)</f>
        <v>0.96499999999999997</v>
      </c>
      <c r="AB35" s="79">
        <f>IF($A$2=1,'mil mi val'!AA19,'mil mi val'!AA122)</f>
        <v>0.96499999999999997</v>
      </c>
      <c r="AC35" s="79">
        <f>IF($A$2=1,'mil mi val'!AB19,'mil mi val'!AB122)</f>
        <v>0.96499999999999997</v>
      </c>
      <c r="AD35" s="79">
        <f>IF($A$2=1,'mil mi val'!AC19,'mil mi val'!AC122)</f>
        <v>0.96499999999999997</v>
      </c>
      <c r="AE35" s="79">
        <f>IF($A$2=1,'mil mi val'!AD19,'mil mi val'!AD122)</f>
        <v>0.96499999999999997</v>
      </c>
      <c r="AF35" s="79">
        <f>IF($A$2=1,'mil mi val'!AE19,'mil mi val'!AE122)</f>
        <v>0.96499999999999997</v>
      </c>
      <c r="AG35" s="79">
        <f>IF($A$2=1,'mil mi val'!AF19,'mil mi val'!AF122)</f>
        <v>0.96499999999999997</v>
      </c>
      <c r="AH35" s="79">
        <f>IF($A$2=1,'mil mi val'!AG19,'mil mi val'!AG122)</f>
        <v>0.96499999999999997</v>
      </c>
      <c r="AI35" s="79">
        <f>IF($A$2=1,'mil mi val'!AH19,'mil mi val'!AH122)</f>
        <v>0.96499999999999997</v>
      </c>
      <c r="AJ35" s="79">
        <f>IF($A$2=1,'mil mi val'!AI19,'mil mi val'!AI122)</f>
        <v>0.96499999999999997</v>
      </c>
      <c r="AK35" s="79">
        <f>IF($A$2=1,'mil mi val'!AJ19,'mil mi val'!AJ122)</f>
        <v>0.96499999999999997</v>
      </c>
      <c r="AL35" s="79">
        <f>IF($A$2=1,'mil mi val'!AK19,'mil mi val'!AK122)</f>
        <v>0.96499999999999997</v>
      </c>
      <c r="AM35" s="79">
        <f>IF($A$2=1,'mil mi val'!AL19,'mil mi val'!AL122)</f>
        <v>0.96499999999999997</v>
      </c>
      <c r="AN35" s="79">
        <f>IF($A$2=1,'mil mi val'!AM19,'mil mi val'!AM122)</f>
        <v>0.96499999999999997</v>
      </c>
      <c r="AO35" s="79">
        <f>IF($A$2=1,'mil mi val'!AN19,'mil mi val'!AN122)</f>
        <v>0.96499999999999997</v>
      </c>
      <c r="AP35" s="79">
        <f>IF($A$2=1,'mil mi val'!AO19,'mil mi val'!AO122)</f>
        <v>0.96499999999999997</v>
      </c>
      <c r="AQ35" s="79">
        <f>IF($A$2=1,'mil mi val'!AP19,'mil mi val'!AP122)</f>
        <v>0.96499999999999997</v>
      </c>
      <c r="AR35" s="79">
        <f>IF($A$2=1,'mil mi val'!AQ19,'mil mi val'!AQ122)</f>
        <v>0.96499999999999997</v>
      </c>
      <c r="AS35" s="79">
        <f>IF($A$2=1,'mil mi val'!AR19,'mil mi val'!AR122)</f>
        <v>0.96499999999999997</v>
      </c>
      <c r="AT35" s="79">
        <f>IF($A$2=1,'mil mi val'!AS19,'mil mi val'!AS122)</f>
        <v>0.96499999999999997</v>
      </c>
      <c r="AU35" s="79">
        <f>IF($A$2=1,'mil mi val'!AT19,'mil mi val'!AT122)</f>
        <v>0.96499999999999997</v>
      </c>
      <c r="AV35" s="79">
        <f>IF($A$2=1,'mil mi val'!AU19,'mil mi val'!AU122)</f>
        <v>0.96499999999999997</v>
      </c>
      <c r="AW35" s="79">
        <f>IF($A$2=1,'mil mi val'!AV19,'mil mi val'!AV122)</f>
        <v>0.96499999999999997</v>
      </c>
      <c r="AX35" s="79">
        <f>IF($A$2=1,'mil mi val'!AW19,'mil mi val'!AW122)</f>
        <v>0.96499999999999997</v>
      </c>
      <c r="AY35" s="79">
        <f>IF($A$2=1,'mil mi val'!AX19,'mil mi val'!AX122)</f>
        <v>0.96499999999999997</v>
      </c>
      <c r="AZ35" s="79">
        <f>IF($A$2=1,'mil mi val'!AY19,'mil mi val'!AY122)</f>
        <v>0.96499999999999997</v>
      </c>
      <c r="BA35" s="79">
        <f>IF($A$2=1,'mil mi val'!AZ19,'mil mi val'!AZ122)</f>
        <v>0.96499999999999997</v>
      </c>
      <c r="BB35" s="79">
        <f>IF($A$2=1,'mil mi val'!BA19,'mil mi val'!BA122)</f>
        <v>0.96499999999999997</v>
      </c>
      <c r="BC35" s="79">
        <f>IF($A$2=1,'mil mi val'!BB19,'mil mi val'!BB122)</f>
        <v>0.96499999999999997</v>
      </c>
      <c r="BD35" s="79">
        <f>IF($A$2=1,'mil mi val'!BC19,'mil mi val'!BC122)</f>
        <v>0.96499999999999997</v>
      </c>
      <c r="BE35" s="79">
        <f>IF($A$2=1,'mil mi val'!BD19,'mil mi val'!BD122)</f>
        <v>0.96499999999999997</v>
      </c>
      <c r="BF35" s="79">
        <f>IF($A$2=1,'mil mi val'!BE19,'mil mi val'!BE122)</f>
        <v>0.96499999999999997</v>
      </c>
      <c r="BG35" s="79">
        <f>IF($A$2=1,'mil mi val'!BF19,'mil mi val'!BF122)</f>
        <v>0.96499999999999997</v>
      </c>
      <c r="BH35" s="79">
        <f>IF($A$2=1,'mil mi val'!BG19,'mil mi val'!BG122)</f>
        <v>0.96499999999999997</v>
      </c>
      <c r="BI35" s="79">
        <f>IF($A$2=1,'mil mi val'!BH19,'mil mi val'!BH122)</f>
        <v>0.96499999999999997</v>
      </c>
      <c r="BJ35" s="79">
        <f>IF($A$2=1,'mil mi val'!BI19,'mil mi val'!BI122)</f>
        <v>0.96499999999999997</v>
      </c>
      <c r="BK35" s="79">
        <f>IF($A$2=1,'mil mi val'!BJ19,'mil mi val'!BJ122)</f>
        <v>0.96499999999999997</v>
      </c>
      <c r="BL35" s="79">
        <f>IF($A$2=1,'mil mi val'!BK19,'mil mi val'!BK122)</f>
        <v>0.96499999999999997</v>
      </c>
      <c r="BM35" s="79">
        <f>IF($A$2=1,'mil mi val'!BL19,'mil mi val'!BL122)</f>
        <v>0.96499999999999997</v>
      </c>
      <c r="BN35" s="79">
        <f>IF($A$2=1,'mil mi val'!BM19,'mil mi val'!BM122)</f>
        <v>0.96499999999999997</v>
      </c>
      <c r="BO35" s="79">
        <f>IF($A$2=1,'mil mi val'!BN19,'mil mi val'!BN122)</f>
        <v>0.96499999999999997</v>
      </c>
      <c r="BP35" s="79">
        <f>IF($A$2=1,'mil mi val'!BO19,'mil mi val'!BO122)</f>
        <v>0.96499999999999997</v>
      </c>
      <c r="BQ35" s="79">
        <f>IF($A$2=1,'mil mi val'!BP19,'mil mi val'!BP122)</f>
        <v>0.96499999999999997</v>
      </c>
      <c r="BR35" s="79">
        <f>IF($A$2=1,'mil mi val'!BQ19,'mil mi val'!BQ122)</f>
        <v>0.96499999999999997</v>
      </c>
      <c r="BS35" s="79">
        <f>IF($A$2=1,'mil mi val'!BR19,'mil mi val'!BR122)</f>
        <v>0.96499999999999997</v>
      </c>
      <c r="BT35" s="79">
        <f>IF($A$2=1,'mil mi val'!BS19,'mil mi val'!BS122)</f>
        <v>0.96499999999999997</v>
      </c>
      <c r="BU35" s="79">
        <f>IF($A$2=1,'mil mi val'!BT19,'mil mi val'!BT122)</f>
        <v>0.96499999999999997</v>
      </c>
      <c r="BV35" s="79">
        <f>IF($A$2=1,'mil mi val'!BU19,'mil mi val'!BU122)</f>
        <v>0.96499999999999997</v>
      </c>
      <c r="BW35" s="79">
        <f>IF($A$2=1,'mil mi val'!BV19,'mil mi val'!BV122)</f>
        <v>0.96499999999999997</v>
      </c>
      <c r="BX35" s="79">
        <f>IF($A$2=1,'mil mi val'!BW19,'mil mi val'!BW122)</f>
        <v>0.96499999999999997</v>
      </c>
      <c r="BY35" s="79">
        <f>IF($A$2=1,'mil mi val'!BX19,'mil mi val'!BX122)</f>
        <v>0.96499999999999997</v>
      </c>
      <c r="BZ35" s="79">
        <f>IF($A$2=1,'mil mi val'!BY19,'mil mi val'!BY122)</f>
        <v>0.96499999999999997</v>
      </c>
      <c r="CA35" s="79">
        <f>IF($A$2=1,'mil mi val'!BZ19,'mil mi val'!BZ122)</f>
        <v>0.96499999999999997</v>
      </c>
      <c r="CB35" s="79">
        <f>IF($A$2=1,'mil mi val'!CA19,'mil mi val'!CA122)</f>
        <v>0.96499999999999997</v>
      </c>
      <c r="CC35" s="79">
        <f>IF($A$2=1,'mil mi val'!CB19,'mil mi val'!CB122)</f>
        <v>0.96499999999999997</v>
      </c>
      <c r="CD35" s="79">
        <f>IF($A$2=1,'mil mi val'!CC19,'mil mi val'!CC122)</f>
        <v>0.96499999999999997</v>
      </c>
      <c r="CE35" s="79">
        <f>IF($A$2=1,'mil mi val'!CD19,'mil mi val'!CD122)</f>
        <v>0.96499999999999997</v>
      </c>
      <c r="CF35" s="79">
        <f>IF($A$2=1,'mil mi val'!CE19,'mil mi val'!CE122)</f>
        <v>0.96499999999999997</v>
      </c>
      <c r="CG35" s="79">
        <f>IF($A$2=1,'mil mi val'!CF19,'mil mi val'!CF122)</f>
        <v>0.96499999999999997</v>
      </c>
      <c r="CH35" s="79">
        <f>IF($A$2=1,'mil mi val'!CG19,'mil mi val'!CG122)</f>
        <v>0.96499999999999997</v>
      </c>
      <c r="CI35" s="79">
        <f>IF($A$2=1,'mil mi val'!CH19,'mil mi val'!CH122)</f>
        <v>0.96499999999999997</v>
      </c>
      <c r="CJ35" s="79">
        <f>IF($A$2=1,'mil mi val'!CI19,'mil mi val'!CI122)</f>
        <v>0.96499999999999997</v>
      </c>
      <c r="CK35" s="79">
        <f>IF($A$2=1,'mil mi val'!CJ19,'mil mi val'!CJ122)</f>
        <v>0.96499999999999997</v>
      </c>
      <c r="CL35" s="79">
        <f>IF($A$2=1,'mil mi val'!CK19,'mil mi val'!CK122)</f>
        <v>0.96499999999999997</v>
      </c>
      <c r="CM35" s="79">
        <f>IF($A$2=1,'mil mi val'!CL19,'mil mi val'!CL122)</f>
        <v>0.96499999999999997</v>
      </c>
      <c r="CN35" s="79">
        <f>IF($A$2=1,'mil mi val'!CM19,'mil mi val'!CM122)</f>
        <v>0.96499999999999997</v>
      </c>
      <c r="CO35" s="79">
        <f>IF($A$2=1,'mil mi val'!CN19,'mil mi val'!CN122)</f>
        <v>0.96499999999999997</v>
      </c>
      <c r="CP35" s="79">
        <f>IF($A$2=1,'mil mi val'!CO19,'mil mi val'!CO122)</f>
        <v>0.96499999999999997</v>
      </c>
      <c r="CQ35" s="79">
        <f>IF($A$2=1,'mil mi val'!CP19,'mil mi val'!CP122)</f>
        <v>0.96499999999999997</v>
      </c>
      <c r="CR35" s="79">
        <f>IF($A$2=1,'mil mi val'!CQ19,'mil mi val'!CQ122)</f>
        <v>0.96499999999999997</v>
      </c>
      <c r="CS35" s="79">
        <f>IF($A$2=1,'mil mi val'!CR19,'mil mi val'!CR122)</f>
        <v>0.96499999999999997</v>
      </c>
      <c r="CT35" s="79">
        <f>IF($A$2=1,'mil mi val'!CS19,'mil mi val'!CS122)</f>
        <v>0.96499999999999997</v>
      </c>
      <c r="CU35" s="79">
        <f>IF($A$2=1,'mil mi val'!CT19,'mil mi val'!CT122)</f>
        <v>0.96499999999999997</v>
      </c>
      <c r="CV35" s="79">
        <f>IF($A$2=1,'mil mi val'!CU19,'mil mi val'!CU122)</f>
        <v>0.96499999999999997</v>
      </c>
      <c r="CW35" s="79">
        <f>IF($A$2=1,'mil mi val'!CV19,'mil mi val'!CV122)</f>
        <v>0.96499999999999997</v>
      </c>
      <c r="CX35" s="79">
        <f>IF($A$2=1,'mil mi val'!CW19,'mil mi val'!CW122)</f>
        <v>0.96499999999999997</v>
      </c>
      <c r="CY35" s="79">
        <f>IF($A$2=1,'mil mi val'!CX19,'mil mi val'!CX122)</f>
        <v>0.96499999999999997</v>
      </c>
      <c r="CZ35" s="79">
        <f>IF($A$2=1,'mil mi val'!CY19,'mil mi val'!CY122)</f>
        <v>0.96499999999999997</v>
      </c>
      <c r="DA35" s="79">
        <f>IF($A$2=1,'mil mi val'!CZ19,'mil mi val'!CZ122)</f>
        <v>0.96499999999999997</v>
      </c>
      <c r="DB35" s="79">
        <f>IF($A$2=1,'mil mi val'!DA19,'mil mi val'!DA122)</f>
        <v>0.96499999999999997</v>
      </c>
      <c r="DC35" s="79">
        <f>IF($A$2=1,'mil mi val'!DB19,'mil mi val'!DB122)</f>
        <v>0.96499999999999997</v>
      </c>
    </row>
    <row r="36" spans="2:107" ht="14.5" x14ac:dyDescent="0.35">
      <c r="B36" s="41">
        <v>31</v>
      </c>
      <c r="C36" s="79">
        <f>IF($A$2=1,'mil mi val'!B20,'mil mi val'!B123)</f>
        <v>1</v>
      </c>
      <c r="D36" s="79">
        <f>IF($A$2=1,'mil mi val'!C20,'mil mi val'!C123)</f>
        <v>0.94440000000000002</v>
      </c>
      <c r="E36" s="79">
        <f>IF($A$2=1,'mil mi val'!D20,'mil mi val'!D123)</f>
        <v>0.94469999999999998</v>
      </c>
      <c r="F36" s="79">
        <f>IF($A$2=1,'mil mi val'!E20,'mil mi val'!E123)</f>
        <v>0.94530000000000003</v>
      </c>
      <c r="G36" s="79">
        <f>IF($A$2=1,'mil mi val'!F20,'mil mi val'!F123)</f>
        <v>0.94620000000000004</v>
      </c>
      <c r="H36" s="79">
        <f>IF($A$2=1,'mil mi val'!G20,'mil mi val'!G123)</f>
        <v>0.94730000000000003</v>
      </c>
      <c r="I36" s="79">
        <f>IF($A$2=1,'mil mi val'!H20,'mil mi val'!H123)</f>
        <v>0.94969999999999999</v>
      </c>
      <c r="J36" s="79">
        <f>IF($A$2=1,'mil mi val'!I20,'mil mi val'!I123)</f>
        <v>0.95199999999999996</v>
      </c>
      <c r="K36" s="79">
        <f>IF($A$2=1,'mil mi val'!J20,'mil mi val'!J123)</f>
        <v>0.95420000000000005</v>
      </c>
      <c r="L36" s="79">
        <f>IF($A$2=1,'mil mi val'!K20,'mil mi val'!K123)</f>
        <v>0.95630000000000004</v>
      </c>
      <c r="M36" s="79">
        <f>IF($A$2=1,'mil mi val'!L20,'mil mi val'!L123)</f>
        <v>0.95820000000000005</v>
      </c>
      <c r="N36" s="79">
        <f>IF($A$2=1,'mil mi val'!M20,'mil mi val'!M123)</f>
        <v>0.95989999999999998</v>
      </c>
      <c r="O36" s="79">
        <f>IF($A$2=1,'mil mi val'!N20,'mil mi val'!N123)</f>
        <v>0.96120000000000005</v>
      </c>
      <c r="P36" s="79">
        <f>IF($A$2=1,'mil mi val'!O20,'mil mi val'!O123)</f>
        <v>0.96230000000000004</v>
      </c>
      <c r="Q36" s="79">
        <f>IF($A$2=1,'mil mi val'!P20,'mil mi val'!P123)</f>
        <v>0.96289999999999998</v>
      </c>
      <c r="R36" s="79">
        <f>IF($A$2=1,'mil mi val'!Q20,'mil mi val'!Q123)</f>
        <v>0.96499999999999997</v>
      </c>
      <c r="S36" s="79">
        <f>IF($A$2=1,'mil mi val'!R20,'mil mi val'!R123)</f>
        <v>0.96499999999999997</v>
      </c>
      <c r="T36" s="79">
        <f>IF($A$2=1,'mil mi val'!S20,'mil mi val'!S123)</f>
        <v>0.96499999999999997</v>
      </c>
      <c r="U36" s="79">
        <f>IF($A$2=1,'mil mi val'!T20,'mil mi val'!T123)</f>
        <v>0.96499999999999997</v>
      </c>
      <c r="V36" s="79">
        <f>IF($A$2=1,'mil mi val'!U20,'mil mi val'!U123)</f>
        <v>0.96499999999999997</v>
      </c>
      <c r="W36" s="79">
        <f>IF($A$2=1,'mil mi val'!V20,'mil mi val'!V123)</f>
        <v>0.96499999999999997</v>
      </c>
      <c r="X36" s="79">
        <f>IF($A$2=1,'mil mi val'!W20,'mil mi val'!W123)</f>
        <v>0.96499999999999997</v>
      </c>
      <c r="Y36" s="79">
        <f>IF($A$2=1,'mil mi val'!X20,'mil mi val'!X123)</f>
        <v>0.96499999999999997</v>
      </c>
      <c r="Z36" s="79">
        <f>IF($A$2=1,'mil mi val'!Y20,'mil mi val'!Y123)</f>
        <v>0.96499999999999997</v>
      </c>
      <c r="AA36" s="79">
        <f>IF($A$2=1,'mil mi val'!Z20,'mil mi val'!Z123)</f>
        <v>0.96499999999999997</v>
      </c>
      <c r="AB36" s="79">
        <f>IF($A$2=1,'mil mi val'!AA20,'mil mi val'!AA123)</f>
        <v>0.96499999999999997</v>
      </c>
      <c r="AC36" s="79">
        <f>IF($A$2=1,'mil mi val'!AB20,'mil mi val'!AB123)</f>
        <v>0.96499999999999997</v>
      </c>
      <c r="AD36" s="79">
        <f>IF($A$2=1,'mil mi val'!AC20,'mil mi val'!AC123)</f>
        <v>0.96499999999999997</v>
      </c>
      <c r="AE36" s="79">
        <f>IF($A$2=1,'mil mi val'!AD20,'mil mi val'!AD123)</f>
        <v>0.96499999999999997</v>
      </c>
      <c r="AF36" s="79">
        <f>IF($A$2=1,'mil mi val'!AE20,'mil mi val'!AE123)</f>
        <v>0.96499999999999997</v>
      </c>
      <c r="AG36" s="79">
        <f>IF($A$2=1,'mil mi val'!AF20,'mil mi val'!AF123)</f>
        <v>0.96499999999999997</v>
      </c>
      <c r="AH36" s="79">
        <f>IF($A$2=1,'mil mi val'!AG20,'mil mi val'!AG123)</f>
        <v>0.96499999999999997</v>
      </c>
      <c r="AI36" s="79">
        <f>IF($A$2=1,'mil mi val'!AH20,'mil mi val'!AH123)</f>
        <v>0.96499999999999997</v>
      </c>
      <c r="AJ36" s="79">
        <f>IF($A$2=1,'mil mi val'!AI20,'mil mi val'!AI123)</f>
        <v>0.96499999999999997</v>
      </c>
      <c r="AK36" s="79">
        <f>IF($A$2=1,'mil mi val'!AJ20,'mil mi val'!AJ123)</f>
        <v>0.96499999999999997</v>
      </c>
      <c r="AL36" s="79">
        <f>IF($A$2=1,'mil mi val'!AK20,'mil mi val'!AK123)</f>
        <v>0.96499999999999997</v>
      </c>
      <c r="AM36" s="79">
        <f>IF($A$2=1,'mil mi val'!AL20,'mil mi val'!AL123)</f>
        <v>0.96499999999999997</v>
      </c>
      <c r="AN36" s="79">
        <f>IF($A$2=1,'mil mi val'!AM20,'mil mi val'!AM123)</f>
        <v>0.96499999999999997</v>
      </c>
      <c r="AO36" s="79">
        <f>IF($A$2=1,'mil mi val'!AN20,'mil mi val'!AN123)</f>
        <v>0.96499999999999997</v>
      </c>
      <c r="AP36" s="79">
        <f>IF($A$2=1,'mil mi val'!AO20,'mil mi val'!AO123)</f>
        <v>0.96499999999999997</v>
      </c>
      <c r="AQ36" s="79">
        <f>IF($A$2=1,'mil mi val'!AP20,'mil mi val'!AP123)</f>
        <v>0.96499999999999997</v>
      </c>
      <c r="AR36" s="79">
        <f>IF($A$2=1,'mil mi val'!AQ20,'mil mi val'!AQ123)</f>
        <v>0.96499999999999997</v>
      </c>
      <c r="AS36" s="79">
        <f>IF($A$2=1,'mil mi val'!AR20,'mil mi val'!AR123)</f>
        <v>0.96499999999999997</v>
      </c>
      <c r="AT36" s="79">
        <f>IF($A$2=1,'mil mi val'!AS20,'mil mi val'!AS123)</f>
        <v>0.96499999999999997</v>
      </c>
      <c r="AU36" s="79">
        <f>IF($A$2=1,'mil mi val'!AT20,'mil mi val'!AT123)</f>
        <v>0.96499999999999997</v>
      </c>
      <c r="AV36" s="79">
        <f>IF($A$2=1,'mil mi val'!AU20,'mil mi val'!AU123)</f>
        <v>0.96499999999999997</v>
      </c>
      <c r="AW36" s="79">
        <f>IF($A$2=1,'mil mi val'!AV20,'mil mi val'!AV123)</f>
        <v>0.96499999999999997</v>
      </c>
      <c r="AX36" s="79">
        <f>IF($A$2=1,'mil mi val'!AW20,'mil mi val'!AW123)</f>
        <v>0.96499999999999997</v>
      </c>
      <c r="AY36" s="79">
        <f>IF($A$2=1,'mil mi val'!AX20,'mil mi val'!AX123)</f>
        <v>0.96499999999999997</v>
      </c>
      <c r="AZ36" s="79">
        <f>IF($A$2=1,'mil mi val'!AY20,'mil mi val'!AY123)</f>
        <v>0.96499999999999997</v>
      </c>
      <c r="BA36" s="79">
        <f>IF($A$2=1,'mil mi val'!AZ20,'mil mi val'!AZ123)</f>
        <v>0.96499999999999997</v>
      </c>
      <c r="BB36" s="79">
        <f>IF($A$2=1,'mil mi val'!BA20,'mil mi val'!BA123)</f>
        <v>0.96499999999999997</v>
      </c>
      <c r="BC36" s="79">
        <f>IF($A$2=1,'mil mi val'!BB20,'mil mi val'!BB123)</f>
        <v>0.96499999999999997</v>
      </c>
      <c r="BD36" s="79">
        <f>IF($A$2=1,'mil mi val'!BC20,'mil mi val'!BC123)</f>
        <v>0.96499999999999997</v>
      </c>
      <c r="BE36" s="79">
        <f>IF($A$2=1,'mil mi val'!BD20,'mil mi val'!BD123)</f>
        <v>0.96499999999999997</v>
      </c>
      <c r="BF36" s="79">
        <f>IF($A$2=1,'mil mi val'!BE20,'mil mi val'!BE123)</f>
        <v>0.96499999999999997</v>
      </c>
      <c r="BG36" s="79">
        <f>IF($A$2=1,'mil mi val'!BF20,'mil mi val'!BF123)</f>
        <v>0.96499999999999997</v>
      </c>
      <c r="BH36" s="79">
        <f>IF($A$2=1,'mil mi val'!BG20,'mil mi val'!BG123)</f>
        <v>0.96499999999999997</v>
      </c>
      <c r="BI36" s="79">
        <f>IF($A$2=1,'mil mi val'!BH20,'mil mi val'!BH123)</f>
        <v>0.96499999999999997</v>
      </c>
      <c r="BJ36" s="79">
        <f>IF($A$2=1,'mil mi val'!BI20,'mil mi val'!BI123)</f>
        <v>0.96499999999999997</v>
      </c>
      <c r="BK36" s="79">
        <f>IF($A$2=1,'mil mi val'!BJ20,'mil mi val'!BJ123)</f>
        <v>0.96499999999999997</v>
      </c>
      <c r="BL36" s="79">
        <f>IF($A$2=1,'mil mi val'!BK20,'mil mi val'!BK123)</f>
        <v>0.96499999999999997</v>
      </c>
      <c r="BM36" s="79">
        <f>IF($A$2=1,'mil mi val'!BL20,'mil mi val'!BL123)</f>
        <v>0.96499999999999997</v>
      </c>
      <c r="BN36" s="79">
        <f>IF($A$2=1,'mil mi val'!BM20,'mil mi val'!BM123)</f>
        <v>0.96499999999999997</v>
      </c>
      <c r="BO36" s="79">
        <f>IF($A$2=1,'mil mi val'!BN20,'mil mi val'!BN123)</f>
        <v>0.96499999999999997</v>
      </c>
      <c r="BP36" s="79">
        <f>IF($A$2=1,'mil mi val'!BO20,'mil mi val'!BO123)</f>
        <v>0.96499999999999997</v>
      </c>
      <c r="BQ36" s="79">
        <f>IF($A$2=1,'mil mi val'!BP20,'mil mi val'!BP123)</f>
        <v>0.96499999999999997</v>
      </c>
      <c r="BR36" s="79">
        <f>IF($A$2=1,'mil mi val'!BQ20,'mil mi val'!BQ123)</f>
        <v>0.96499999999999997</v>
      </c>
      <c r="BS36" s="79">
        <f>IF($A$2=1,'mil mi val'!BR20,'mil mi val'!BR123)</f>
        <v>0.96499999999999997</v>
      </c>
      <c r="BT36" s="79">
        <f>IF($A$2=1,'mil mi val'!BS20,'mil mi val'!BS123)</f>
        <v>0.96499999999999997</v>
      </c>
      <c r="BU36" s="79">
        <f>IF($A$2=1,'mil mi val'!BT20,'mil mi val'!BT123)</f>
        <v>0.96499999999999997</v>
      </c>
      <c r="BV36" s="79">
        <f>IF($A$2=1,'mil mi val'!BU20,'mil mi val'!BU123)</f>
        <v>0.96499999999999997</v>
      </c>
      <c r="BW36" s="79">
        <f>IF($A$2=1,'mil mi val'!BV20,'mil mi val'!BV123)</f>
        <v>0.96499999999999997</v>
      </c>
      <c r="BX36" s="79">
        <f>IF($A$2=1,'mil mi val'!BW20,'mil mi val'!BW123)</f>
        <v>0.96499999999999997</v>
      </c>
      <c r="BY36" s="79">
        <f>IF($A$2=1,'mil mi val'!BX20,'mil mi val'!BX123)</f>
        <v>0.96499999999999997</v>
      </c>
      <c r="BZ36" s="79">
        <f>IF($A$2=1,'mil mi val'!BY20,'mil mi val'!BY123)</f>
        <v>0.96499999999999997</v>
      </c>
      <c r="CA36" s="79">
        <f>IF($A$2=1,'mil mi val'!BZ20,'mil mi val'!BZ123)</f>
        <v>0.96499999999999997</v>
      </c>
      <c r="CB36" s="79">
        <f>IF($A$2=1,'mil mi val'!CA20,'mil mi val'!CA123)</f>
        <v>0.96499999999999997</v>
      </c>
      <c r="CC36" s="79">
        <f>IF($A$2=1,'mil mi val'!CB20,'mil mi val'!CB123)</f>
        <v>0.96499999999999997</v>
      </c>
      <c r="CD36" s="79">
        <f>IF($A$2=1,'mil mi val'!CC20,'mil mi val'!CC123)</f>
        <v>0.96499999999999997</v>
      </c>
      <c r="CE36" s="79">
        <f>IF($A$2=1,'mil mi val'!CD20,'mil mi val'!CD123)</f>
        <v>0.96499999999999997</v>
      </c>
      <c r="CF36" s="79">
        <f>IF($A$2=1,'mil mi val'!CE20,'mil mi val'!CE123)</f>
        <v>0.96499999999999997</v>
      </c>
      <c r="CG36" s="79">
        <f>IF($A$2=1,'mil mi val'!CF20,'mil mi val'!CF123)</f>
        <v>0.96499999999999997</v>
      </c>
      <c r="CH36" s="79">
        <f>IF($A$2=1,'mil mi val'!CG20,'mil mi val'!CG123)</f>
        <v>0.96499999999999997</v>
      </c>
      <c r="CI36" s="79">
        <f>IF($A$2=1,'mil mi val'!CH20,'mil mi val'!CH123)</f>
        <v>0.96499999999999997</v>
      </c>
      <c r="CJ36" s="79">
        <f>IF($A$2=1,'mil mi val'!CI20,'mil mi val'!CI123)</f>
        <v>0.96499999999999997</v>
      </c>
      <c r="CK36" s="79">
        <f>IF($A$2=1,'mil mi val'!CJ20,'mil mi val'!CJ123)</f>
        <v>0.96499999999999997</v>
      </c>
      <c r="CL36" s="79">
        <f>IF($A$2=1,'mil mi val'!CK20,'mil mi val'!CK123)</f>
        <v>0.96499999999999997</v>
      </c>
      <c r="CM36" s="79">
        <f>IF($A$2=1,'mil mi val'!CL20,'mil mi val'!CL123)</f>
        <v>0.96499999999999997</v>
      </c>
      <c r="CN36" s="79">
        <f>IF($A$2=1,'mil mi val'!CM20,'mil mi val'!CM123)</f>
        <v>0.96499999999999997</v>
      </c>
      <c r="CO36" s="79">
        <f>IF($A$2=1,'mil mi val'!CN20,'mil mi val'!CN123)</f>
        <v>0.96499999999999997</v>
      </c>
      <c r="CP36" s="79">
        <f>IF($A$2=1,'mil mi val'!CO20,'mil mi val'!CO123)</f>
        <v>0.96499999999999997</v>
      </c>
      <c r="CQ36" s="79">
        <f>IF($A$2=1,'mil mi val'!CP20,'mil mi val'!CP123)</f>
        <v>0.96499999999999997</v>
      </c>
      <c r="CR36" s="79">
        <f>IF($A$2=1,'mil mi val'!CQ20,'mil mi val'!CQ123)</f>
        <v>0.96499999999999997</v>
      </c>
      <c r="CS36" s="79">
        <f>IF($A$2=1,'mil mi val'!CR20,'mil mi val'!CR123)</f>
        <v>0.96499999999999997</v>
      </c>
      <c r="CT36" s="79">
        <f>IF($A$2=1,'mil mi val'!CS20,'mil mi val'!CS123)</f>
        <v>0.96499999999999997</v>
      </c>
      <c r="CU36" s="79">
        <f>IF($A$2=1,'mil mi val'!CT20,'mil mi val'!CT123)</f>
        <v>0.96499999999999997</v>
      </c>
      <c r="CV36" s="79">
        <f>IF($A$2=1,'mil mi val'!CU20,'mil mi val'!CU123)</f>
        <v>0.96499999999999997</v>
      </c>
      <c r="CW36" s="79">
        <f>IF($A$2=1,'mil mi val'!CV20,'mil mi val'!CV123)</f>
        <v>0.96499999999999997</v>
      </c>
      <c r="CX36" s="79">
        <f>IF($A$2=1,'mil mi val'!CW20,'mil mi val'!CW123)</f>
        <v>0.96499999999999997</v>
      </c>
      <c r="CY36" s="79">
        <f>IF($A$2=1,'mil mi val'!CX20,'mil mi val'!CX123)</f>
        <v>0.96499999999999997</v>
      </c>
      <c r="CZ36" s="79">
        <f>IF($A$2=1,'mil mi val'!CY20,'mil mi val'!CY123)</f>
        <v>0.96499999999999997</v>
      </c>
      <c r="DA36" s="79">
        <f>IF($A$2=1,'mil mi val'!CZ20,'mil mi val'!CZ123)</f>
        <v>0.96499999999999997</v>
      </c>
      <c r="DB36" s="79">
        <f>IF($A$2=1,'mil mi val'!DA20,'mil mi val'!DA123)</f>
        <v>0.96499999999999997</v>
      </c>
      <c r="DC36" s="79">
        <f>IF($A$2=1,'mil mi val'!DB20,'mil mi val'!DB123)</f>
        <v>0.96499999999999997</v>
      </c>
    </row>
    <row r="37" spans="2:107" ht="14.5" x14ac:dyDescent="0.35">
      <c r="B37" s="41">
        <v>32</v>
      </c>
      <c r="C37" s="79">
        <f>IF($A$2=1,'mil mi val'!B21,'mil mi val'!B124)</f>
        <v>1</v>
      </c>
      <c r="D37" s="79">
        <f>IF($A$2=1,'mil mi val'!C21,'mil mi val'!C124)</f>
        <v>0.94750000000000001</v>
      </c>
      <c r="E37" s="79">
        <f>IF($A$2=1,'mil mi val'!D21,'mil mi val'!D124)</f>
        <v>0.94720000000000004</v>
      </c>
      <c r="F37" s="79">
        <f>IF($A$2=1,'mil mi val'!E21,'mil mi val'!E124)</f>
        <v>0.94730000000000003</v>
      </c>
      <c r="G37" s="79">
        <f>IF($A$2=1,'mil mi val'!F21,'mil mi val'!F124)</f>
        <v>0.94779999999999998</v>
      </c>
      <c r="H37" s="79">
        <f>IF($A$2=1,'mil mi val'!G21,'mil mi val'!G124)</f>
        <v>0.9486</v>
      </c>
      <c r="I37" s="79">
        <f>IF($A$2=1,'mil mi val'!H21,'mil mi val'!H124)</f>
        <v>0.94969999999999999</v>
      </c>
      <c r="J37" s="79">
        <f>IF($A$2=1,'mil mi val'!I21,'mil mi val'!I124)</f>
        <v>0.95199999999999996</v>
      </c>
      <c r="K37" s="79">
        <f>IF($A$2=1,'mil mi val'!J21,'mil mi val'!J124)</f>
        <v>0.95420000000000005</v>
      </c>
      <c r="L37" s="79">
        <f>IF($A$2=1,'mil mi val'!K21,'mil mi val'!K124)</f>
        <v>0.95630000000000004</v>
      </c>
      <c r="M37" s="79">
        <f>IF($A$2=1,'mil mi val'!L21,'mil mi val'!L124)</f>
        <v>0.95820000000000005</v>
      </c>
      <c r="N37" s="79">
        <f>IF($A$2=1,'mil mi val'!M21,'mil mi val'!M124)</f>
        <v>0.95989999999999998</v>
      </c>
      <c r="O37" s="79">
        <f>IF($A$2=1,'mil mi val'!N21,'mil mi val'!N124)</f>
        <v>0.96120000000000005</v>
      </c>
      <c r="P37" s="79">
        <f>IF($A$2=1,'mil mi val'!O21,'mil mi val'!O124)</f>
        <v>0.96230000000000004</v>
      </c>
      <c r="Q37" s="79">
        <f>IF($A$2=1,'mil mi val'!P21,'mil mi val'!P124)</f>
        <v>0.96289999999999998</v>
      </c>
      <c r="R37" s="79">
        <f>IF($A$2=1,'mil mi val'!Q21,'mil mi val'!Q124)</f>
        <v>0.96499999999999997</v>
      </c>
      <c r="S37" s="79">
        <f>IF($A$2=1,'mil mi val'!R21,'mil mi val'!R124)</f>
        <v>0.96499999999999997</v>
      </c>
      <c r="T37" s="79">
        <f>IF($A$2=1,'mil mi val'!S21,'mil mi val'!S124)</f>
        <v>0.96499999999999997</v>
      </c>
      <c r="U37" s="79">
        <f>IF($A$2=1,'mil mi val'!T21,'mil mi val'!T124)</f>
        <v>0.96499999999999997</v>
      </c>
      <c r="V37" s="79">
        <f>IF($A$2=1,'mil mi val'!U21,'mil mi val'!U124)</f>
        <v>0.96499999999999997</v>
      </c>
      <c r="W37" s="79">
        <f>IF($A$2=1,'mil mi val'!V21,'mil mi val'!V124)</f>
        <v>0.96499999999999997</v>
      </c>
      <c r="X37" s="79">
        <f>IF($A$2=1,'mil mi val'!W21,'mil mi val'!W124)</f>
        <v>0.96499999999999997</v>
      </c>
      <c r="Y37" s="79">
        <f>IF($A$2=1,'mil mi val'!X21,'mil mi val'!X124)</f>
        <v>0.96499999999999997</v>
      </c>
      <c r="Z37" s="79">
        <f>IF($A$2=1,'mil mi val'!Y21,'mil mi val'!Y124)</f>
        <v>0.96499999999999997</v>
      </c>
      <c r="AA37" s="79">
        <f>IF($A$2=1,'mil mi val'!Z21,'mil mi val'!Z124)</f>
        <v>0.96499999999999997</v>
      </c>
      <c r="AB37" s="79">
        <f>IF($A$2=1,'mil mi val'!AA21,'mil mi val'!AA124)</f>
        <v>0.96499999999999997</v>
      </c>
      <c r="AC37" s="79">
        <f>IF($A$2=1,'mil mi val'!AB21,'mil mi val'!AB124)</f>
        <v>0.96499999999999997</v>
      </c>
      <c r="AD37" s="79">
        <f>IF($A$2=1,'mil mi val'!AC21,'mil mi val'!AC124)</f>
        <v>0.96499999999999997</v>
      </c>
      <c r="AE37" s="79">
        <f>IF($A$2=1,'mil mi val'!AD21,'mil mi val'!AD124)</f>
        <v>0.96499999999999997</v>
      </c>
      <c r="AF37" s="79">
        <f>IF($A$2=1,'mil mi val'!AE21,'mil mi val'!AE124)</f>
        <v>0.96499999999999997</v>
      </c>
      <c r="AG37" s="79">
        <f>IF($A$2=1,'mil mi val'!AF21,'mil mi val'!AF124)</f>
        <v>0.96499999999999997</v>
      </c>
      <c r="AH37" s="79">
        <f>IF($A$2=1,'mil mi val'!AG21,'mil mi val'!AG124)</f>
        <v>0.96499999999999997</v>
      </c>
      <c r="AI37" s="79">
        <f>IF($A$2=1,'mil mi val'!AH21,'mil mi val'!AH124)</f>
        <v>0.96499999999999997</v>
      </c>
      <c r="AJ37" s="79">
        <f>IF($A$2=1,'mil mi val'!AI21,'mil mi val'!AI124)</f>
        <v>0.96499999999999997</v>
      </c>
      <c r="AK37" s="79">
        <f>IF($A$2=1,'mil mi val'!AJ21,'mil mi val'!AJ124)</f>
        <v>0.96499999999999997</v>
      </c>
      <c r="AL37" s="79">
        <f>IF($A$2=1,'mil mi val'!AK21,'mil mi val'!AK124)</f>
        <v>0.96499999999999997</v>
      </c>
      <c r="AM37" s="79">
        <f>IF($A$2=1,'mil mi val'!AL21,'mil mi val'!AL124)</f>
        <v>0.96499999999999997</v>
      </c>
      <c r="AN37" s="79">
        <f>IF($A$2=1,'mil mi val'!AM21,'mil mi val'!AM124)</f>
        <v>0.96499999999999997</v>
      </c>
      <c r="AO37" s="79">
        <f>IF($A$2=1,'mil mi val'!AN21,'mil mi val'!AN124)</f>
        <v>0.96499999999999997</v>
      </c>
      <c r="AP37" s="79">
        <f>IF($A$2=1,'mil mi val'!AO21,'mil mi val'!AO124)</f>
        <v>0.96499999999999997</v>
      </c>
      <c r="AQ37" s="79">
        <f>IF($A$2=1,'mil mi val'!AP21,'mil mi val'!AP124)</f>
        <v>0.96499999999999997</v>
      </c>
      <c r="AR37" s="79">
        <f>IF($A$2=1,'mil mi val'!AQ21,'mil mi val'!AQ124)</f>
        <v>0.96499999999999997</v>
      </c>
      <c r="AS37" s="79">
        <f>IF($A$2=1,'mil mi val'!AR21,'mil mi val'!AR124)</f>
        <v>0.96499999999999997</v>
      </c>
      <c r="AT37" s="79">
        <f>IF($A$2=1,'mil mi val'!AS21,'mil mi val'!AS124)</f>
        <v>0.96499999999999997</v>
      </c>
      <c r="AU37" s="79">
        <f>IF($A$2=1,'mil mi val'!AT21,'mil mi val'!AT124)</f>
        <v>0.96499999999999997</v>
      </c>
      <c r="AV37" s="79">
        <f>IF($A$2=1,'mil mi val'!AU21,'mil mi val'!AU124)</f>
        <v>0.96499999999999997</v>
      </c>
      <c r="AW37" s="79">
        <f>IF($A$2=1,'mil mi val'!AV21,'mil mi val'!AV124)</f>
        <v>0.96499999999999997</v>
      </c>
      <c r="AX37" s="79">
        <f>IF($A$2=1,'mil mi val'!AW21,'mil mi val'!AW124)</f>
        <v>0.96499999999999997</v>
      </c>
      <c r="AY37" s="79">
        <f>IF($A$2=1,'mil mi val'!AX21,'mil mi val'!AX124)</f>
        <v>0.96499999999999997</v>
      </c>
      <c r="AZ37" s="79">
        <f>IF($A$2=1,'mil mi val'!AY21,'mil mi val'!AY124)</f>
        <v>0.96499999999999997</v>
      </c>
      <c r="BA37" s="79">
        <f>IF($A$2=1,'mil mi val'!AZ21,'mil mi val'!AZ124)</f>
        <v>0.96499999999999997</v>
      </c>
      <c r="BB37" s="79">
        <f>IF($A$2=1,'mil mi val'!BA21,'mil mi val'!BA124)</f>
        <v>0.96499999999999997</v>
      </c>
      <c r="BC37" s="79">
        <f>IF($A$2=1,'mil mi val'!BB21,'mil mi val'!BB124)</f>
        <v>0.96499999999999997</v>
      </c>
      <c r="BD37" s="79">
        <f>IF($A$2=1,'mil mi val'!BC21,'mil mi val'!BC124)</f>
        <v>0.96499999999999997</v>
      </c>
      <c r="BE37" s="79">
        <f>IF($A$2=1,'mil mi val'!BD21,'mil mi val'!BD124)</f>
        <v>0.96499999999999997</v>
      </c>
      <c r="BF37" s="79">
        <f>IF($A$2=1,'mil mi val'!BE21,'mil mi val'!BE124)</f>
        <v>0.96499999999999997</v>
      </c>
      <c r="BG37" s="79">
        <f>IF($A$2=1,'mil mi val'!BF21,'mil mi val'!BF124)</f>
        <v>0.96499999999999997</v>
      </c>
      <c r="BH37" s="79">
        <f>IF($A$2=1,'mil mi val'!BG21,'mil mi val'!BG124)</f>
        <v>0.96499999999999997</v>
      </c>
      <c r="BI37" s="79">
        <f>IF($A$2=1,'mil mi val'!BH21,'mil mi val'!BH124)</f>
        <v>0.96499999999999997</v>
      </c>
      <c r="BJ37" s="79">
        <f>IF($A$2=1,'mil mi val'!BI21,'mil mi val'!BI124)</f>
        <v>0.96499999999999997</v>
      </c>
      <c r="BK37" s="79">
        <f>IF($A$2=1,'mil mi val'!BJ21,'mil mi val'!BJ124)</f>
        <v>0.96499999999999997</v>
      </c>
      <c r="BL37" s="79">
        <f>IF($A$2=1,'mil mi val'!BK21,'mil mi val'!BK124)</f>
        <v>0.96499999999999997</v>
      </c>
      <c r="BM37" s="79">
        <f>IF($A$2=1,'mil mi val'!BL21,'mil mi val'!BL124)</f>
        <v>0.96499999999999997</v>
      </c>
      <c r="BN37" s="79">
        <f>IF($A$2=1,'mil mi val'!BM21,'mil mi val'!BM124)</f>
        <v>0.96499999999999997</v>
      </c>
      <c r="BO37" s="79">
        <f>IF($A$2=1,'mil mi val'!BN21,'mil mi val'!BN124)</f>
        <v>0.96499999999999997</v>
      </c>
      <c r="BP37" s="79">
        <f>IF($A$2=1,'mil mi val'!BO21,'mil mi val'!BO124)</f>
        <v>0.96499999999999997</v>
      </c>
      <c r="BQ37" s="79">
        <f>IF($A$2=1,'mil mi val'!BP21,'mil mi val'!BP124)</f>
        <v>0.96499999999999997</v>
      </c>
      <c r="BR37" s="79">
        <f>IF($A$2=1,'mil mi val'!BQ21,'mil mi val'!BQ124)</f>
        <v>0.96499999999999997</v>
      </c>
      <c r="BS37" s="79">
        <f>IF($A$2=1,'mil mi val'!BR21,'mil mi val'!BR124)</f>
        <v>0.96499999999999997</v>
      </c>
      <c r="BT37" s="79">
        <f>IF($A$2=1,'mil mi val'!BS21,'mil mi val'!BS124)</f>
        <v>0.96499999999999997</v>
      </c>
      <c r="BU37" s="79">
        <f>IF($A$2=1,'mil mi val'!BT21,'mil mi val'!BT124)</f>
        <v>0.96499999999999997</v>
      </c>
      <c r="BV37" s="79">
        <f>IF($A$2=1,'mil mi val'!BU21,'mil mi val'!BU124)</f>
        <v>0.96499999999999997</v>
      </c>
      <c r="BW37" s="79">
        <f>IF($A$2=1,'mil mi val'!BV21,'mil mi val'!BV124)</f>
        <v>0.96499999999999997</v>
      </c>
      <c r="BX37" s="79">
        <f>IF($A$2=1,'mil mi val'!BW21,'mil mi val'!BW124)</f>
        <v>0.96499999999999997</v>
      </c>
      <c r="BY37" s="79">
        <f>IF($A$2=1,'mil mi val'!BX21,'mil mi val'!BX124)</f>
        <v>0.96499999999999997</v>
      </c>
      <c r="BZ37" s="79">
        <f>IF($A$2=1,'mil mi val'!BY21,'mil mi val'!BY124)</f>
        <v>0.96499999999999997</v>
      </c>
      <c r="CA37" s="79">
        <f>IF($A$2=1,'mil mi val'!BZ21,'mil mi val'!BZ124)</f>
        <v>0.96499999999999997</v>
      </c>
      <c r="CB37" s="79">
        <f>IF($A$2=1,'mil mi val'!CA21,'mil mi val'!CA124)</f>
        <v>0.96499999999999997</v>
      </c>
      <c r="CC37" s="79">
        <f>IF($A$2=1,'mil mi val'!CB21,'mil mi val'!CB124)</f>
        <v>0.96499999999999997</v>
      </c>
      <c r="CD37" s="79">
        <f>IF($A$2=1,'mil mi val'!CC21,'mil mi val'!CC124)</f>
        <v>0.96499999999999997</v>
      </c>
      <c r="CE37" s="79">
        <f>IF($A$2=1,'mil mi val'!CD21,'mil mi val'!CD124)</f>
        <v>0.96499999999999997</v>
      </c>
      <c r="CF37" s="79">
        <f>IF($A$2=1,'mil mi val'!CE21,'mil mi val'!CE124)</f>
        <v>0.96499999999999997</v>
      </c>
      <c r="CG37" s="79">
        <f>IF($A$2=1,'mil mi val'!CF21,'mil mi val'!CF124)</f>
        <v>0.96499999999999997</v>
      </c>
      <c r="CH37" s="79">
        <f>IF($A$2=1,'mil mi val'!CG21,'mil mi val'!CG124)</f>
        <v>0.96499999999999997</v>
      </c>
      <c r="CI37" s="79">
        <f>IF($A$2=1,'mil mi val'!CH21,'mil mi val'!CH124)</f>
        <v>0.96499999999999997</v>
      </c>
      <c r="CJ37" s="79">
        <f>IF($A$2=1,'mil mi val'!CI21,'mil mi val'!CI124)</f>
        <v>0.96499999999999997</v>
      </c>
      <c r="CK37" s="79">
        <f>IF($A$2=1,'mil mi val'!CJ21,'mil mi val'!CJ124)</f>
        <v>0.96499999999999997</v>
      </c>
      <c r="CL37" s="79">
        <f>IF($A$2=1,'mil mi val'!CK21,'mil mi val'!CK124)</f>
        <v>0.96499999999999997</v>
      </c>
      <c r="CM37" s="79">
        <f>IF($A$2=1,'mil mi val'!CL21,'mil mi val'!CL124)</f>
        <v>0.96499999999999997</v>
      </c>
      <c r="CN37" s="79">
        <f>IF($A$2=1,'mil mi val'!CM21,'mil mi val'!CM124)</f>
        <v>0.96499999999999997</v>
      </c>
      <c r="CO37" s="79">
        <f>IF($A$2=1,'mil mi val'!CN21,'mil mi val'!CN124)</f>
        <v>0.96499999999999997</v>
      </c>
      <c r="CP37" s="79">
        <f>IF($A$2=1,'mil mi val'!CO21,'mil mi val'!CO124)</f>
        <v>0.96499999999999997</v>
      </c>
      <c r="CQ37" s="79">
        <f>IF($A$2=1,'mil mi val'!CP21,'mil mi val'!CP124)</f>
        <v>0.96499999999999997</v>
      </c>
      <c r="CR37" s="79">
        <f>IF($A$2=1,'mil mi val'!CQ21,'mil mi val'!CQ124)</f>
        <v>0.96499999999999997</v>
      </c>
      <c r="CS37" s="79">
        <f>IF($A$2=1,'mil mi val'!CR21,'mil mi val'!CR124)</f>
        <v>0.96499999999999997</v>
      </c>
      <c r="CT37" s="79">
        <f>IF($A$2=1,'mil mi val'!CS21,'mil mi val'!CS124)</f>
        <v>0.96499999999999997</v>
      </c>
      <c r="CU37" s="79">
        <f>IF($A$2=1,'mil mi val'!CT21,'mil mi val'!CT124)</f>
        <v>0.96499999999999997</v>
      </c>
      <c r="CV37" s="79">
        <f>IF($A$2=1,'mil mi val'!CU21,'mil mi val'!CU124)</f>
        <v>0.96499999999999997</v>
      </c>
      <c r="CW37" s="79">
        <f>IF($A$2=1,'mil mi val'!CV21,'mil mi val'!CV124)</f>
        <v>0.96499999999999997</v>
      </c>
      <c r="CX37" s="79">
        <f>IF($A$2=1,'mil mi val'!CW21,'mil mi val'!CW124)</f>
        <v>0.96499999999999997</v>
      </c>
      <c r="CY37" s="79">
        <f>IF($A$2=1,'mil mi val'!CX21,'mil mi val'!CX124)</f>
        <v>0.96499999999999997</v>
      </c>
      <c r="CZ37" s="79">
        <f>IF($A$2=1,'mil mi val'!CY21,'mil mi val'!CY124)</f>
        <v>0.96499999999999997</v>
      </c>
      <c r="DA37" s="79">
        <f>IF($A$2=1,'mil mi val'!CZ21,'mil mi val'!CZ124)</f>
        <v>0.96499999999999997</v>
      </c>
      <c r="DB37" s="79">
        <f>IF($A$2=1,'mil mi val'!DA21,'mil mi val'!DA124)</f>
        <v>0.96499999999999997</v>
      </c>
      <c r="DC37" s="79">
        <f>IF($A$2=1,'mil mi val'!DB21,'mil mi val'!DB124)</f>
        <v>0.96499999999999997</v>
      </c>
    </row>
    <row r="38" spans="2:107" ht="14.5" x14ac:dyDescent="0.35">
      <c r="B38" s="41">
        <v>33</v>
      </c>
      <c r="C38" s="79">
        <f>IF($A$2=1,'mil mi val'!B22,'mil mi val'!B125)</f>
        <v>1</v>
      </c>
      <c r="D38" s="79">
        <f>IF($A$2=1,'mil mi val'!C22,'mil mi val'!C125)</f>
        <v>0.9506</v>
      </c>
      <c r="E38" s="79">
        <f>IF($A$2=1,'mil mi val'!D22,'mil mi val'!D125)</f>
        <v>0.94979999999999998</v>
      </c>
      <c r="F38" s="79">
        <f>IF($A$2=1,'mil mi val'!E22,'mil mi val'!E125)</f>
        <v>0.94930000000000003</v>
      </c>
      <c r="G38" s="79">
        <f>IF($A$2=1,'mil mi val'!F22,'mil mi val'!F125)</f>
        <v>0.94940000000000002</v>
      </c>
      <c r="H38" s="79">
        <f>IF($A$2=1,'mil mi val'!G22,'mil mi val'!G125)</f>
        <v>0.94989999999999997</v>
      </c>
      <c r="I38" s="79">
        <f>IF($A$2=1,'mil mi val'!H22,'mil mi val'!H125)</f>
        <v>0.95069999999999999</v>
      </c>
      <c r="J38" s="79">
        <f>IF($A$2=1,'mil mi val'!I22,'mil mi val'!I125)</f>
        <v>0.95199999999999996</v>
      </c>
      <c r="K38" s="79">
        <f>IF($A$2=1,'mil mi val'!J22,'mil mi val'!J125)</f>
        <v>0.95420000000000005</v>
      </c>
      <c r="L38" s="79">
        <f>IF($A$2=1,'mil mi val'!K22,'mil mi val'!K125)</f>
        <v>0.95630000000000004</v>
      </c>
      <c r="M38" s="79">
        <f>IF($A$2=1,'mil mi val'!L22,'mil mi val'!L125)</f>
        <v>0.95820000000000005</v>
      </c>
      <c r="N38" s="79">
        <f>IF($A$2=1,'mil mi val'!M22,'mil mi val'!M125)</f>
        <v>0.95989999999999998</v>
      </c>
      <c r="O38" s="79">
        <f>IF($A$2=1,'mil mi val'!N22,'mil mi val'!N125)</f>
        <v>0.96120000000000005</v>
      </c>
      <c r="P38" s="79">
        <f>IF($A$2=1,'mil mi val'!O22,'mil mi val'!O125)</f>
        <v>0.96230000000000004</v>
      </c>
      <c r="Q38" s="79">
        <f>IF($A$2=1,'mil mi val'!P22,'mil mi val'!P125)</f>
        <v>0.96289999999999998</v>
      </c>
      <c r="R38" s="79">
        <f>IF($A$2=1,'mil mi val'!Q22,'mil mi val'!Q125)</f>
        <v>0.96499999999999997</v>
      </c>
      <c r="S38" s="79">
        <f>IF($A$2=1,'mil mi val'!R22,'mil mi val'!R125)</f>
        <v>0.96499999999999997</v>
      </c>
      <c r="T38" s="79">
        <f>IF($A$2=1,'mil mi val'!S22,'mil mi val'!S125)</f>
        <v>0.96499999999999997</v>
      </c>
      <c r="U38" s="79">
        <f>IF($A$2=1,'mil mi val'!T22,'mil mi val'!T125)</f>
        <v>0.96499999999999997</v>
      </c>
      <c r="V38" s="79">
        <f>IF($A$2=1,'mil mi val'!U22,'mil mi val'!U125)</f>
        <v>0.96499999999999997</v>
      </c>
      <c r="W38" s="79">
        <f>IF($A$2=1,'mil mi val'!V22,'mil mi val'!V125)</f>
        <v>0.96499999999999997</v>
      </c>
      <c r="X38" s="79">
        <f>IF($A$2=1,'mil mi val'!W22,'mil mi val'!W125)</f>
        <v>0.96499999999999997</v>
      </c>
      <c r="Y38" s="79">
        <f>IF($A$2=1,'mil mi val'!X22,'mil mi val'!X125)</f>
        <v>0.96499999999999997</v>
      </c>
      <c r="Z38" s="79">
        <f>IF($A$2=1,'mil mi val'!Y22,'mil mi val'!Y125)</f>
        <v>0.96499999999999997</v>
      </c>
      <c r="AA38" s="79">
        <f>IF($A$2=1,'mil mi val'!Z22,'mil mi val'!Z125)</f>
        <v>0.96499999999999997</v>
      </c>
      <c r="AB38" s="79">
        <f>IF($A$2=1,'mil mi val'!AA22,'mil mi val'!AA125)</f>
        <v>0.96499999999999997</v>
      </c>
      <c r="AC38" s="79">
        <f>IF($A$2=1,'mil mi val'!AB22,'mil mi val'!AB125)</f>
        <v>0.96499999999999997</v>
      </c>
      <c r="AD38" s="79">
        <f>IF($A$2=1,'mil mi val'!AC22,'mil mi val'!AC125)</f>
        <v>0.96499999999999997</v>
      </c>
      <c r="AE38" s="79">
        <f>IF($A$2=1,'mil mi val'!AD22,'mil mi val'!AD125)</f>
        <v>0.96499999999999997</v>
      </c>
      <c r="AF38" s="79">
        <f>IF($A$2=1,'mil mi val'!AE22,'mil mi val'!AE125)</f>
        <v>0.96499999999999997</v>
      </c>
      <c r="AG38" s="79">
        <f>IF($A$2=1,'mil mi val'!AF22,'mil mi val'!AF125)</f>
        <v>0.96499999999999997</v>
      </c>
      <c r="AH38" s="79">
        <f>IF($A$2=1,'mil mi val'!AG22,'mil mi val'!AG125)</f>
        <v>0.96499999999999997</v>
      </c>
      <c r="AI38" s="79">
        <f>IF($A$2=1,'mil mi val'!AH22,'mil mi val'!AH125)</f>
        <v>0.96499999999999997</v>
      </c>
      <c r="AJ38" s="79">
        <f>IF($A$2=1,'mil mi val'!AI22,'mil mi val'!AI125)</f>
        <v>0.96499999999999997</v>
      </c>
      <c r="AK38" s="79">
        <f>IF($A$2=1,'mil mi val'!AJ22,'mil mi val'!AJ125)</f>
        <v>0.96499999999999997</v>
      </c>
      <c r="AL38" s="79">
        <f>IF($A$2=1,'mil mi val'!AK22,'mil mi val'!AK125)</f>
        <v>0.96499999999999997</v>
      </c>
      <c r="AM38" s="79">
        <f>IF($A$2=1,'mil mi val'!AL22,'mil mi val'!AL125)</f>
        <v>0.96499999999999997</v>
      </c>
      <c r="AN38" s="79">
        <f>IF($A$2=1,'mil mi val'!AM22,'mil mi val'!AM125)</f>
        <v>0.96499999999999997</v>
      </c>
      <c r="AO38" s="79">
        <f>IF($A$2=1,'mil mi val'!AN22,'mil mi val'!AN125)</f>
        <v>0.96499999999999997</v>
      </c>
      <c r="AP38" s="79">
        <f>IF($A$2=1,'mil mi val'!AO22,'mil mi val'!AO125)</f>
        <v>0.96499999999999997</v>
      </c>
      <c r="AQ38" s="79">
        <f>IF($A$2=1,'mil mi val'!AP22,'mil mi val'!AP125)</f>
        <v>0.96499999999999997</v>
      </c>
      <c r="AR38" s="79">
        <f>IF($A$2=1,'mil mi val'!AQ22,'mil mi val'!AQ125)</f>
        <v>0.96499999999999997</v>
      </c>
      <c r="AS38" s="79">
        <f>IF($A$2=1,'mil mi val'!AR22,'mil mi val'!AR125)</f>
        <v>0.96499999999999997</v>
      </c>
      <c r="AT38" s="79">
        <f>IF($A$2=1,'mil mi val'!AS22,'mil mi val'!AS125)</f>
        <v>0.96499999999999997</v>
      </c>
      <c r="AU38" s="79">
        <f>IF($A$2=1,'mil mi val'!AT22,'mil mi val'!AT125)</f>
        <v>0.96499999999999997</v>
      </c>
      <c r="AV38" s="79">
        <f>IF($A$2=1,'mil mi val'!AU22,'mil mi val'!AU125)</f>
        <v>0.96499999999999997</v>
      </c>
      <c r="AW38" s="79">
        <f>IF($A$2=1,'mil mi val'!AV22,'mil mi val'!AV125)</f>
        <v>0.96499999999999997</v>
      </c>
      <c r="AX38" s="79">
        <f>IF($A$2=1,'mil mi val'!AW22,'mil mi val'!AW125)</f>
        <v>0.96499999999999997</v>
      </c>
      <c r="AY38" s="79">
        <f>IF($A$2=1,'mil mi val'!AX22,'mil mi val'!AX125)</f>
        <v>0.96499999999999997</v>
      </c>
      <c r="AZ38" s="79">
        <f>IF($A$2=1,'mil mi val'!AY22,'mil mi val'!AY125)</f>
        <v>0.96499999999999997</v>
      </c>
      <c r="BA38" s="79">
        <f>IF($A$2=1,'mil mi val'!AZ22,'mil mi val'!AZ125)</f>
        <v>0.96499999999999997</v>
      </c>
      <c r="BB38" s="79">
        <f>IF($A$2=1,'mil mi val'!BA22,'mil mi val'!BA125)</f>
        <v>0.96499999999999997</v>
      </c>
      <c r="BC38" s="79">
        <f>IF($A$2=1,'mil mi val'!BB22,'mil mi val'!BB125)</f>
        <v>0.96499999999999997</v>
      </c>
      <c r="BD38" s="79">
        <f>IF($A$2=1,'mil mi val'!BC22,'mil mi val'!BC125)</f>
        <v>0.96499999999999997</v>
      </c>
      <c r="BE38" s="79">
        <f>IF($A$2=1,'mil mi val'!BD22,'mil mi val'!BD125)</f>
        <v>0.96499999999999997</v>
      </c>
      <c r="BF38" s="79">
        <f>IF($A$2=1,'mil mi val'!BE22,'mil mi val'!BE125)</f>
        <v>0.96499999999999997</v>
      </c>
      <c r="BG38" s="79">
        <f>IF($A$2=1,'mil mi val'!BF22,'mil mi val'!BF125)</f>
        <v>0.96499999999999997</v>
      </c>
      <c r="BH38" s="79">
        <f>IF($A$2=1,'mil mi val'!BG22,'mil mi val'!BG125)</f>
        <v>0.96499999999999997</v>
      </c>
      <c r="BI38" s="79">
        <f>IF($A$2=1,'mil mi val'!BH22,'mil mi val'!BH125)</f>
        <v>0.96499999999999997</v>
      </c>
      <c r="BJ38" s="79">
        <f>IF($A$2=1,'mil mi val'!BI22,'mil mi val'!BI125)</f>
        <v>0.96499999999999997</v>
      </c>
      <c r="BK38" s="79">
        <f>IF($A$2=1,'mil mi val'!BJ22,'mil mi val'!BJ125)</f>
        <v>0.96499999999999997</v>
      </c>
      <c r="BL38" s="79">
        <f>IF($A$2=1,'mil mi val'!BK22,'mil mi val'!BK125)</f>
        <v>0.96499999999999997</v>
      </c>
      <c r="BM38" s="79">
        <f>IF($A$2=1,'mil mi val'!BL22,'mil mi val'!BL125)</f>
        <v>0.96499999999999997</v>
      </c>
      <c r="BN38" s="79">
        <f>IF($A$2=1,'mil mi val'!BM22,'mil mi val'!BM125)</f>
        <v>0.96499999999999997</v>
      </c>
      <c r="BO38" s="79">
        <f>IF($A$2=1,'mil mi val'!BN22,'mil mi val'!BN125)</f>
        <v>0.96499999999999997</v>
      </c>
      <c r="BP38" s="79">
        <f>IF($A$2=1,'mil mi val'!BO22,'mil mi val'!BO125)</f>
        <v>0.96499999999999997</v>
      </c>
      <c r="BQ38" s="79">
        <f>IF($A$2=1,'mil mi val'!BP22,'mil mi val'!BP125)</f>
        <v>0.96499999999999997</v>
      </c>
      <c r="BR38" s="79">
        <f>IF($A$2=1,'mil mi val'!BQ22,'mil mi val'!BQ125)</f>
        <v>0.96499999999999997</v>
      </c>
      <c r="BS38" s="79">
        <f>IF($A$2=1,'mil mi val'!BR22,'mil mi val'!BR125)</f>
        <v>0.96499999999999997</v>
      </c>
      <c r="BT38" s="79">
        <f>IF($A$2=1,'mil mi val'!BS22,'mil mi val'!BS125)</f>
        <v>0.96499999999999997</v>
      </c>
      <c r="BU38" s="79">
        <f>IF($A$2=1,'mil mi val'!BT22,'mil mi val'!BT125)</f>
        <v>0.96499999999999997</v>
      </c>
      <c r="BV38" s="79">
        <f>IF($A$2=1,'mil mi val'!BU22,'mil mi val'!BU125)</f>
        <v>0.96499999999999997</v>
      </c>
      <c r="BW38" s="79">
        <f>IF($A$2=1,'mil mi val'!BV22,'mil mi val'!BV125)</f>
        <v>0.96499999999999997</v>
      </c>
      <c r="BX38" s="79">
        <f>IF($A$2=1,'mil mi val'!BW22,'mil mi val'!BW125)</f>
        <v>0.96499999999999997</v>
      </c>
      <c r="BY38" s="79">
        <f>IF($A$2=1,'mil mi val'!BX22,'mil mi val'!BX125)</f>
        <v>0.96499999999999997</v>
      </c>
      <c r="BZ38" s="79">
        <f>IF($A$2=1,'mil mi val'!BY22,'mil mi val'!BY125)</f>
        <v>0.96499999999999997</v>
      </c>
      <c r="CA38" s="79">
        <f>IF($A$2=1,'mil mi val'!BZ22,'mil mi val'!BZ125)</f>
        <v>0.96499999999999997</v>
      </c>
      <c r="CB38" s="79">
        <f>IF($A$2=1,'mil mi val'!CA22,'mil mi val'!CA125)</f>
        <v>0.96499999999999997</v>
      </c>
      <c r="CC38" s="79">
        <f>IF($A$2=1,'mil mi val'!CB22,'mil mi val'!CB125)</f>
        <v>0.96499999999999997</v>
      </c>
      <c r="CD38" s="79">
        <f>IF($A$2=1,'mil mi val'!CC22,'mil mi val'!CC125)</f>
        <v>0.96499999999999997</v>
      </c>
      <c r="CE38" s="79">
        <f>IF($A$2=1,'mil mi val'!CD22,'mil mi val'!CD125)</f>
        <v>0.96499999999999997</v>
      </c>
      <c r="CF38" s="79">
        <f>IF($A$2=1,'mil mi val'!CE22,'mil mi val'!CE125)</f>
        <v>0.96499999999999997</v>
      </c>
      <c r="CG38" s="79">
        <f>IF($A$2=1,'mil mi val'!CF22,'mil mi val'!CF125)</f>
        <v>0.96499999999999997</v>
      </c>
      <c r="CH38" s="79">
        <f>IF($A$2=1,'mil mi val'!CG22,'mil mi val'!CG125)</f>
        <v>0.96499999999999997</v>
      </c>
      <c r="CI38" s="79">
        <f>IF($A$2=1,'mil mi val'!CH22,'mil mi val'!CH125)</f>
        <v>0.96499999999999997</v>
      </c>
      <c r="CJ38" s="79">
        <f>IF($A$2=1,'mil mi val'!CI22,'mil mi val'!CI125)</f>
        <v>0.96499999999999997</v>
      </c>
      <c r="CK38" s="79">
        <f>IF($A$2=1,'mil mi val'!CJ22,'mil mi val'!CJ125)</f>
        <v>0.96499999999999997</v>
      </c>
      <c r="CL38" s="79">
        <f>IF($A$2=1,'mil mi val'!CK22,'mil mi val'!CK125)</f>
        <v>0.96499999999999997</v>
      </c>
      <c r="CM38" s="79">
        <f>IF($A$2=1,'mil mi val'!CL22,'mil mi val'!CL125)</f>
        <v>0.96499999999999997</v>
      </c>
      <c r="CN38" s="79">
        <f>IF($A$2=1,'mil mi val'!CM22,'mil mi val'!CM125)</f>
        <v>0.96499999999999997</v>
      </c>
      <c r="CO38" s="79">
        <f>IF($A$2=1,'mil mi val'!CN22,'mil mi val'!CN125)</f>
        <v>0.96499999999999997</v>
      </c>
      <c r="CP38" s="79">
        <f>IF($A$2=1,'mil mi val'!CO22,'mil mi val'!CO125)</f>
        <v>0.96499999999999997</v>
      </c>
      <c r="CQ38" s="79">
        <f>IF($A$2=1,'mil mi val'!CP22,'mil mi val'!CP125)</f>
        <v>0.96499999999999997</v>
      </c>
      <c r="CR38" s="79">
        <f>IF($A$2=1,'mil mi val'!CQ22,'mil mi val'!CQ125)</f>
        <v>0.96499999999999997</v>
      </c>
      <c r="CS38" s="79">
        <f>IF($A$2=1,'mil mi val'!CR22,'mil mi val'!CR125)</f>
        <v>0.96499999999999997</v>
      </c>
      <c r="CT38" s="79">
        <f>IF($A$2=1,'mil mi val'!CS22,'mil mi val'!CS125)</f>
        <v>0.96499999999999997</v>
      </c>
      <c r="CU38" s="79">
        <f>IF($A$2=1,'mil mi val'!CT22,'mil mi val'!CT125)</f>
        <v>0.96499999999999997</v>
      </c>
      <c r="CV38" s="79">
        <f>IF($A$2=1,'mil mi val'!CU22,'mil mi val'!CU125)</f>
        <v>0.96499999999999997</v>
      </c>
      <c r="CW38" s="79">
        <f>IF($A$2=1,'mil mi val'!CV22,'mil mi val'!CV125)</f>
        <v>0.96499999999999997</v>
      </c>
      <c r="CX38" s="79">
        <f>IF($A$2=1,'mil mi val'!CW22,'mil mi val'!CW125)</f>
        <v>0.96499999999999997</v>
      </c>
      <c r="CY38" s="79">
        <f>IF($A$2=1,'mil mi val'!CX22,'mil mi val'!CX125)</f>
        <v>0.96499999999999997</v>
      </c>
      <c r="CZ38" s="79">
        <f>IF($A$2=1,'mil mi val'!CY22,'mil mi val'!CY125)</f>
        <v>0.96499999999999997</v>
      </c>
      <c r="DA38" s="79">
        <f>IF($A$2=1,'mil mi val'!CZ22,'mil mi val'!CZ125)</f>
        <v>0.96499999999999997</v>
      </c>
      <c r="DB38" s="79">
        <f>IF($A$2=1,'mil mi val'!DA22,'mil mi val'!DA125)</f>
        <v>0.96499999999999997</v>
      </c>
      <c r="DC38" s="79">
        <f>IF($A$2=1,'mil mi val'!DB22,'mil mi val'!DB125)</f>
        <v>0.96499999999999997</v>
      </c>
    </row>
    <row r="39" spans="2:107" ht="14.5" x14ac:dyDescent="0.35">
      <c r="B39" s="41">
        <v>34</v>
      </c>
      <c r="C39" s="79">
        <f>IF($A$2=1,'mil mi val'!B23,'mil mi val'!B126)</f>
        <v>1</v>
      </c>
      <c r="D39" s="79">
        <f>IF($A$2=1,'mil mi val'!C23,'mil mi val'!C126)</f>
        <v>0.95379999999999998</v>
      </c>
      <c r="E39" s="79">
        <f>IF($A$2=1,'mil mi val'!D23,'mil mi val'!D126)</f>
        <v>0.95240000000000002</v>
      </c>
      <c r="F39" s="79">
        <f>IF($A$2=1,'mil mi val'!E23,'mil mi val'!E126)</f>
        <v>0.95140000000000002</v>
      </c>
      <c r="G39" s="79">
        <f>IF($A$2=1,'mil mi val'!F23,'mil mi val'!F126)</f>
        <v>0.95089999999999997</v>
      </c>
      <c r="H39" s="79">
        <f>IF($A$2=1,'mil mi val'!G23,'mil mi val'!G126)</f>
        <v>0.95109999999999995</v>
      </c>
      <c r="I39" s="79">
        <f>IF($A$2=1,'mil mi val'!H23,'mil mi val'!H126)</f>
        <v>0.95179999999999998</v>
      </c>
      <c r="J39" s="79">
        <f>IF($A$2=1,'mil mi val'!I23,'mil mi val'!I126)</f>
        <v>0.95289999999999997</v>
      </c>
      <c r="K39" s="79">
        <f>IF($A$2=1,'mil mi val'!J23,'mil mi val'!J126)</f>
        <v>0.95420000000000005</v>
      </c>
      <c r="L39" s="79">
        <f>IF($A$2=1,'mil mi val'!K23,'mil mi val'!K126)</f>
        <v>0.95630000000000004</v>
      </c>
      <c r="M39" s="79">
        <f>IF($A$2=1,'mil mi val'!L23,'mil mi val'!L126)</f>
        <v>0.95820000000000005</v>
      </c>
      <c r="N39" s="79">
        <f>IF($A$2=1,'mil mi val'!M23,'mil mi val'!M126)</f>
        <v>0.95989999999999998</v>
      </c>
      <c r="O39" s="79">
        <f>IF($A$2=1,'mil mi val'!N23,'mil mi val'!N126)</f>
        <v>0.96120000000000005</v>
      </c>
      <c r="P39" s="79">
        <f>IF($A$2=1,'mil mi val'!O23,'mil mi val'!O126)</f>
        <v>0.96230000000000004</v>
      </c>
      <c r="Q39" s="79">
        <f>IF($A$2=1,'mil mi val'!P23,'mil mi val'!P126)</f>
        <v>0.96289999999999998</v>
      </c>
      <c r="R39" s="79">
        <f>IF($A$2=1,'mil mi val'!Q23,'mil mi val'!Q126)</f>
        <v>0.96499999999999997</v>
      </c>
      <c r="S39" s="79">
        <f>IF($A$2=1,'mil mi val'!R23,'mil mi val'!R126)</f>
        <v>0.96499999999999997</v>
      </c>
      <c r="T39" s="79">
        <f>IF($A$2=1,'mil mi val'!S23,'mil mi val'!S126)</f>
        <v>0.96499999999999997</v>
      </c>
      <c r="U39" s="79">
        <f>IF($A$2=1,'mil mi val'!T23,'mil mi val'!T126)</f>
        <v>0.96499999999999997</v>
      </c>
      <c r="V39" s="79">
        <f>IF($A$2=1,'mil mi val'!U23,'mil mi val'!U126)</f>
        <v>0.96499999999999997</v>
      </c>
      <c r="W39" s="79">
        <f>IF($A$2=1,'mil mi val'!V23,'mil mi val'!V126)</f>
        <v>0.96499999999999997</v>
      </c>
      <c r="X39" s="79">
        <f>IF($A$2=1,'mil mi val'!W23,'mil mi val'!W126)</f>
        <v>0.96499999999999997</v>
      </c>
      <c r="Y39" s="79">
        <f>IF($A$2=1,'mil mi val'!X23,'mil mi val'!X126)</f>
        <v>0.96499999999999997</v>
      </c>
      <c r="Z39" s="79">
        <f>IF($A$2=1,'mil mi val'!Y23,'mil mi val'!Y126)</f>
        <v>0.96499999999999997</v>
      </c>
      <c r="AA39" s="79">
        <f>IF($A$2=1,'mil mi val'!Z23,'mil mi val'!Z126)</f>
        <v>0.96499999999999997</v>
      </c>
      <c r="AB39" s="79">
        <f>IF($A$2=1,'mil mi val'!AA23,'mil mi val'!AA126)</f>
        <v>0.96499999999999997</v>
      </c>
      <c r="AC39" s="79">
        <f>IF($A$2=1,'mil mi val'!AB23,'mil mi val'!AB126)</f>
        <v>0.96499999999999997</v>
      </c>
      <c r="AD39" s="79">
        <f>IF($A$2=1,'mil mi val'!AC23,'mil mi val'!AC126)</f>
        <v>0.96499999999999997</v>
      </c>
      <c r="AE39" s="79">
        <f>IF($A$2=1,'mil mi val'!AD23,'mil mi val'!AD126)</f>
        <v>0.96499999999999997</v>
      </c>
      <c r="AF39" s="79">
        <f>IF($A$2=1,'mil mi val'!AE23,'mil mi val'!AE126)</f>
        <v>0.96499999999999997</v>
      </c>
      <c r="AG39" s="79">
        <f>IF($A$2=1,'mil mi val'!AF23,'mil mi val'!AF126)</f>
        <v>0.96499999999999997</v>
      </c>
      <c r="AH39" s="79">
        <f>IF($A$2=1,'mil mi val'!AG23,'mil mi val'!AG126)</f>
        <v>0.96499999999999997</v>
      </c>
      <c r="AI39" s="79">
        <f>IF($A$2=1,'mil mi val'!AH23,'mil mi val'!AH126)</f>
        <v>0.96499999999999997</v>
      </c>
      <c r="AJ39" s="79">
        <f>IF($A$2=1,'mil mi val'!AI23,'mil mi val'!AI126)</f>
        <v>0.96499999999999997</v>
      </c>
      <c r="AK39" s="79">
        <f>IF($A$2=1,'mil mi val'!AJ23,'mil mi val'!AJ126)</f>
        <v>0.96499999999999997</v>
      </c>
      <c r="AL39" s="79">
        <f>IF($A$2=1,'mil mi val'!AK23,'mil mi val'!AK126)</f>
        <v>0.96499999999999997</v>
      </c>
      <c r="AM39" s="79">
        <f>IF($A$2=1,'mil mi val'!AL23,'mil mi val'!AL126)</f>
        <v>0.96499999999999997</v>
      </c>
      <c r="AN39" s="79">
        <f>IF($A$2=1,'mil mi val'!AM23,'mil mi val'!AM126)</f>
        <v>0.96499999999999997</v>
      </c>
      <c r="AO39" s="79">
        <f>IF($A$2=1,'mil mi val'!AN23,'mil mi val'!AN126)</f>
        <v>0.96499999999999997</v>
      </c>
      <c r="AP39" s="79">
        <f>IF($A$2=1,'mil mi val'!AO23,'mil mi val'!AO126)</f>
        <v>0.96499999999999997</v>
      </c>
      <c r="AQ39" s="79">
        <f>IF($A$2=1,'mil mi val'!AP23,'mil mi val'!AP126)</f>
        <v>0.96499999999999997</v>
      </c>
      <c r="AR39" s="79">
        <f>IF($A$2=1,'mil mi val'!AQ23,'mil mi val'!AQ126)</f>
        <v>0.96499999999999997</v>
      </c>
      <c r="AS39" s="79">
        <f>IF($A$2=1,'mil mi val'!AR23,'mil mi val'!AR126)</f>
        <v>0.96499999999999997</v>
      </c>
      <c r="AT39" s="79">
        <f>IF($A$2=1,'mil mi val'!AS23,'mil mi val'!AS126)</f>
        <v>0.96499999999999997</v>
      </c>
      <c r="AU39" s="79">
        <f>IF($A$2=1,'mil mi val'!AT23,'mil mi val'!AT126)</f>
        <v>0.96499999999999997</v>
      </c>
      <c r="AV39" s="79">
        <f>IF($A$2=1,'mil mi val'!AU23,'mil mi val'!AU126)</f>
        <v>0.96499999999999997</v>
      </c>
      <c r="AW39" s="79">
        <f>IF($A$2=1,'mil mi val'!AV23,'mil mi val'!AV126)</f>
        <v>0.96499999999999997</v>
      </c>
      <c r="AX39" s="79">
        <f>IF($A$2=1,'mil mi val'!AW23,'mil mi val'!AW126)</f>
        <v>0.96499999999999997</v>
      </c>
      <c r="AY39" s="79">
        <f>IF($A$2=1,'mil mi val'!AX23,'mil mi val'!AX126)</f>
        <v>0.96499999999999997</v>
      </c>
      <c r="AZ39" s="79">
        <f>IF($A$2=1,'mil mi val'!AY23,'mil mi val'!AY126)</f>
        <v>0.96499999999999997</v>
      </c>
      <c r="BA39" s="79">
        <f>IF($A$2=1,'mil mi val'!AZ23,'mil mi val'!AZ126)</f>
        <v>0.96499999999999997</v>
      </c>
      <c r="BB39" s="79">
        <f>IF($A$2=1,'mil mi val'!BA23,'mil mi val'!BA126)</f>
        <v>0.96499999999999997</v>
      </c>
      <c r="BC39" s="79">
        <f>IF($A$2=1,'mil mi val'!BB23,'mil mi val'!BB126)</f>
        <v>0.96499999999999997</v>
      </c>
      <c r="BD39" s="79">
        <f>IF($A$2=1,'mil mi val'!BC23,'mil mi val'!BC126)</f>
        <v>0.96499999999999997</v>
      </c>
      <c r="BE39" s="79">
        <f>IF($A$2=1,'mil mi val'!BD23,'mil mi val'!BD126)</f>
        <v>0.96499999999999997</v>
      </c>
      <c r="BF39" s="79">
        <f>IF($A$2=1,'mil mi val'!BE23,'mil mi val'!BE126)</f>
        <v>0.96499999999999997</v>
      </c>
      <c r="BG39" s="79">
        <f>IF($A$2=1,'mil mi val'!BF23,'mil mi val'!BF126)</f>
        <v>0.96499999999999997</v>
      </c>
      <c r="BH39" s="79">
        <f>IF($A$2=1,'mil mi val'!BG23,'mil mi val'!BG126)</f>
        <v>0.96499999999999997</v>
      </c>
      <c r="BI39" s="79">
        <f>IF($A$2=1,'mil mi val'!BH23,'mil mi val'!BH126)</f>
        <v>0.96499999999999997</v>
      </c>
      <c r="BJ39" s="79">
        <f>IF($A$2=1,'mil mi val'!BI23,'mil mi val'!BI126)</f>
        <v>0.96499999999999997</v>
      </c>
      <c r="BK39" s="79">
        <f>IF($A$2=1,'mil mi val'!BJ23,'mil mi val'!BJ126)</f>
        <v>0.96499999999999997</v>
      </c>
      <c r="BL39" s="79">
        <f>IF($A$2=1,'mil mi val'!BK23,'mil mi val'!BK126)</f>
        <v>0.96499999999999997</v>
      </c>
      <c r="BM39" s="79">
        <f>IF($A$2=1,'mil mi val'!BL23,'mil mi val'!BL126)</f>
        <v>0.96499999999999997</v>
      </c>
      <c r="BN39" s="79">
        <f>IF($A$2=1,'mil mi val'!BM23,'mil mi val'!BM126)</f>
        <v>0.96499999999999997</v>
      </c>
      <c r="BO39" s="79">
        <f>IF($A$2=1,'mil mi val'!BN23,'mil mi val'!BN126)</f>
        <v>0.96499999999999997</v>
      </c>
      <c r="BP39" s="79">
        <f>IF($A$2=1,'mil mi val'!BO23,'mil mi val'!BO126)</f>
        <v>0.96499999999999997</v>
      </c>
      <c r="BQ39" s="79">
        <f>IF($A$2=1,'mil mi val'!BP23,'mil mi val'!BP126)</f>
        <v>0.96499999999999997</v>
      </c>
      <c r="BR39" s="79">
        <f>IF($A$2=1,'mil mi val'!BQ23,'mil mi val'!BQ126)</f>
        <v>0.96499999999999997</v>
      </c>
      <c r="BS39" s="79">
        <f>IF($A$2=1,'mil mi val'!BR23,'mil mi val'!BR126)</f>
        <v>0.96499999999999997</v>
      </c>
      <c r="BT39" s="79">
        <f>IF($A$2=1,'mil mi val'!BS23,'mil mi val'!BS126)</f>
        <v>0.96499999999999997</v>
      </c>
      <c r="BU39" s="79">
        <f>IF($A$2=1,'mil mi val'!BT23,'mil mi val'!BT126)</f>
        <v>0.96499999999999997</v>
      </c>
      <c r="BV39" s="79">
        <f>IF($A$2=1,'mil mi val'!BU23,'mil mi val'!BU126)</f>
        <v>0.96499999999999997</v>
      </c>
      <c r="BW39" s="79">
        <f>IF($A$2=1,'mil mi val'!BV23,'mil mi val'!BV126)</f>
        <v>0.96499999999999997</v>
      </c>
      <c r="BX39" s="79">
        <f>IF($A$2=1,'mil mi val'!BW23,'mil mi val'!BW126)</f>
        <v>0.96499999999999997</v>
      </c>
      <c r="BY39" s="79">
        <f>IF($A$2=1,'mil mi val'!BX23,'mil mi val'!BX126)</f>
        <v>0.96499999999999997</v>
      </c>
      <c r="BZ39" s="79">
        <f>IF($A$2=1,'mil mi val'!BY23,'mil mi val'!BY126)</f>
        <v>0.96499999999999997</v>
      </c>
      <c r="CA39" s="79">
        <f>IF($A$2=1,'mil mi val'!BZ23,'mil mi val'!BZ126)</f>
        <v>0.96499999999999997</v>
      </c>
      <c r="CB39" s="79">
        <f>IF($A$2=1,'mil mi val'!CA23,'mil mi val'!CA126)</f>
        <v>0.96499999999999997</v>
      </c>
      <c r="CC39" s="79">
        <f>IF($A$2=1,'mil mi val'!CB23,'mil mi val'!CB126)</f>
        <v>0.96499999999999997</v>
      </c>
      <c r="CD39" s="79">
        <f>IF($A$2=1,'mil mi val'!CC23,'mil mi val'!CC126)</f>
        <v>0.96499999999999997</v>
      </c>
      <c r="CE39" s="79">
        <f>IF($A$2=1,'mil mi val'!CD23,'mil mi val'!CD126)</f>
        <v>0.96499999999999997</v>
      </c>
      <c r="CF39" s="79">
        <f>IF($A$2=1,'mil mi val'!CE23,'mil mi val'!CE126)</f>
        <v>0.96499999999999997</v>
      </c>
      <c r="CG39" s="79">
        <f>IF($A$2=1,'mil mi val'!CF23,'mil mi val'!CF126)</f>
        <v>0.96499999999999997</v>
      </c>
      <c r="CH39" s="79">
        <f>IF($A$2=1,'mil mi val'!CG23,'mil mi val'!CG126)</f>
        <v>0.96499999999999997</v>
      </c>
      <c r="CI39" s="79">
        <f>IF($A$2=1,'mil mi val'!CH23,'mil mi val'!CH126)</f>
        <v>0.96499999999999997</v>
      </c>
      <c r="CJ39" s="79">
        <f>IF($A$2=1,'mil mi val'!CI23,'mil mi val'!CI126)</f>
        <v>0.96499999999999997</v>
      </c>
      <c r="CK39" s="79">
        <f>IF($A$2=1,'mil mi val'!CJ23,'mil mi val'!CJ126)</f>
        <v>0.96499999999999997</v>
      </c>
      <c r="CL39" s="79">
        <f>IF($A$2=1,'mil mi val'!CK23,'mil mi val'!CK126)</f>
        <v>0.96499999999999997</v>
      </c>
      <c r="CM39" s="79">
        <f>IF($A$2=1,'mil mi val'!CL23,'mil mi val'!CL126)</f>
        <v>0.96499999999999997</v>
      </c>
      <c r="CN39" s="79">
        <f>IF($A$2=1,'mil mi val'!CM23,'mil mi val'!CM126)</f>
        <v>0.96499999999999997</v>
      </c>
      <c r="CO39" s="79">
        <f>IF($A$2=1,'mil mi val'!CN23,'mil mi val'!CN126)</f>
        <v>0.96499999999999997</v>
      </c>
      <c r="CP39" s="79">
        <f>IF($A$2=1,'mil mi val'!CO23,'mil mi val'!CO126)</f>
        <v>0.96499999999999997</v>
      </c>
      <c r="CQ39" s="79">
        <f>IF($A$2=1,'mil mi val'!CP23,'mil mi val'!CP126)</f>
        <v>0.96499999999999997</v>
      </c>
      <c r="CR39" s="79">
        <f>IF($A$2=1,'mil mi val'!CQ23,'mil mi val'!CQ126)</f>
        <v>0.96499999999999997</v>
      </c>
      <c r="CS39" s="79">
        <f>IF($A$2=1,'mil mi val'!CR23,'mil mi val'!CR126)</f>
        <v>0.96499999999999997</v>
      </c>
      <c r="CT39" s="79">
        <f>IF($A$2=1,'mil mi val'!CS23,'mil mi val'!CS126)</f>
        <v>0.96499999999999997</v>
      </c>
      <c r="CU39" s="79">
        <f>IF($A$2=1,'mil mi val'!CT23,'mil mi val'!CT126)</f>
        <v>0.96499999999999997</v>
      </c>
      <c r="CV39" s="79">
        <f>IF($A$2=1,'mil mi val'!CU23,'mil mi val'!CU126)</f>
        <v>0.96499999999999997</v>
      </c>
      <c r="CW39" s="79">
        <f>IF($A$2=1,'mil mi val'!CV23,'mil mi val'!CV126)</f>
        <v>0.96499999999999997</v>
      </c>
      <c r="CX39" s="79">
        <f>IF($A$2=1,'mil mi val'!CW23,'mil mi val'!CW126)</f>
        <v>0.96499999999999997</v>
      </c>
      <c r="CY39" s="79">
        <f>IF($A$2=1,'mil mi val'!CX23,'mil mi val'!CX126)</f>
        <v>0.96499999999999997</v>
      </c>
      <c r="CZ39" s="79">
        <f>IF($A$2=1,'mil mi val'!CY23,'mil mi val'!CY126)</f>
        <v>0.96499999999999997</v>
      </c>
      <c r="DA39" s="79">
        <f>IF($A$2=1,'mil mi val'!CZ23,'mil mi val'!CZ126)</f>
        <v>0.96499999999999997</v>
      </c>
      <c r="DB39" s="79">
        <f>IF($A$2=1,'mil mi val'!DA23,'mil mi val'!DA126)</f>
        <v>0.96499999999999997</v>
      </c>
      <c r="DC39" s="79">
        <f>IF($A$2=1,'mil mi val'!DB23,'mil mi val'!DB126)</f>
        <v>0.96499999999999997</v>
      </c>
    </row>
    <row r="40" spans="2:107" ht="14.5" x14ac:dyDescent="0.35">
      <c r="B40" s="41">
        <v>35</v>
      </c>
      <c r="C40" s="79">
        <f>IF($A$2=1,'mil mi val'!B24,'mil mi val'!B127)</f>
        <v>1</v>
      </c>
      <c r="D40" s="79">
        <f>IF($A$2=1,'mil mi val'!C24,'mil mi val'!C127)</f>
        <v>0.95699999999999996</v>
      </c>
      <c r="E40" s="79">
        <f>IF($A$2=1,'mil mi val'!D24,'mil mi val'!D127)</f>
        <v>0.95499999999999996</v>
      </c>
      <c r="F40" s="79">
        <f>IF($A$2=1,'mil mi val'!E24,'mil mi val'!E127)</f>
        <v>0.95350000000000001</v>
      </c>
      <c r="G40" s="79">
        <f>IF($A$2=1,'mil mi val'!F24,'mil mi val'!F127)</f>
        <v>0.95269999999999999</v>
      </c>
      <c r="H40" s="79">
        <f>IF($A$2=1,'mil mi val'!G24,'mil mi val'!G127)</f>
        <v>0.95240000000000002</v>
      </c>
      <c r="I40" s="79">
        <f>IF($A$2=1,'mil mi val'!H24,'mil mi val'!H127)</f>
        <v>0.95289999999999997</v>
      </c>
      <c r="J40" s="79">
        <f>IF($A$2=1,'mil mi val'!I24,'mil mi val'!I127)</f>
        <v>0.95379999999999998</v>
      </c>
      <c r="K40" s="79">
        <f>IF($A$2=1,'mil mi val'!J24,'mil mi val'!J127)</f>
        <v>0.95489999999999997</v>
      </c>
      <c r="L40" s="79">
        <f>IF($A$2=1,'mil mi val'!K24,'mil mi val'!K127)</f>
        <v>0.95630000000000004</v>
      </c>
      <c r="M40" s="79">
        <f>IF($A$2=1,'mil mi val'!L24,'mil mi val'!L127)</f>
        <v>0.95820000000000005</v>
      </c>
      <c r="N40" s="79">
        <f>IF($A$2=1,'mil mi val'!M24,'mil mi val'!M127)</f>
        <v>0.95989999999999998</v>
      </c>
      <c r="O40" s="79">
        <f>IF($A$2=1,'mil mi val'!N24,'mil mi val'!N127)</f>
        <v>0.96120000000000005</v>
      </c>
      <c r="P40" s="79">
        <f>IF($A$2=1,'mil mi val'!O24,'mil mi val'!O127)</f>
        <v>0.96230000000000004</v>
      </c>
      <c r="Q40" s="79">
        <f>IF($A$2=1,'mil mi val'!P24,'mil mi val'!P127)</f>
        <v>0.96289999999999998</v>
      </c>
      <c r="R40" s="79">
        <f>IF($A$2=1,'mil mi val'!Q24,'mil mi val'!Q127)</f>
        <v>0.96499999999999997</v>
      </c>
      <c r="S40" s="79">
        <f>IF($A$2=1,'mil mi val'!R24,'mil mi val'!R127)</f>
        <v>0.96499999999999997</v>
      </c>
      <c r="T40" s="79">
        <f>IF($A$2=1,'mil mi val'!S24,'mil mi val'!S127)</f>
        <v>0.96499999999999997</v>
      </c>
      <c r="U40" s="79">
        <f>IF($A$2=1,'mil mi val'!T24,'mil mi val'!T127)</f>
        <v>0.96499999999999997</v>
      </c>
      <c r="V40" s="79">
        <f>IF($A$2=1,'mil mi val'!U24,'mil mi val'!U127)</f>
        <v>0.96499999999999997</v>
      </c>
      <c r="W40" s="79">
        <f>IF($A$2=1,'mil mi val'!V24,'mil mi val'!V127)</f>
        <v>0.96499999999999997</v>
      </c>
      <c r="X40" s="79">
        <f>IF($A$2=1,'mil mi val'!W24,'mil mi val'!W127)</f>
        <v>0.96499999999999997</v>
      </c>
      <c r="Y40" s="79">
        <f>IF($A$2=1,'mil mi val'!X24,'mil mi val'!X127)</f>
        <v>0.96499999999999997</v>
      </c>
      <c r="Z40" s="79">
        <f>IF($A$2=1,'mil mi val'!Y24,'mil mi val'!Y127)</f>
        <v>0.96499999999999997</v>
      </c>
      <c r="AA40" s="79">
        <f>IF($A$2=1,'mil mi val'!Z24,'mil mi val'!Z127)</f>
        <v>0.96499999999999997</v>
      </c>
      <c r="AB40" s="79">
        <f>IF($A$2=1,'mil mi val'!AA24,'mil mi val'!AA127)</f>
        <v>0.96499999999999997</v>
      </c>
      <c r="AC40" s="79">
        <f>IF($A$2=1,'mil mi val'!AB24,'mil mi val'!AB127)</f>
        <v>0.96499999999999997</v>
      </c>
      <c r="AD40" s="79">
        <f>IF($A$2=1,'mil mi val'!AC24,'mil mi val'!AC127)</f>
        <v>0.96499999999999997</v>
      </c>
      <c r="AE40" s="79">
        <f>IF($A$2=1,'mil mi val'!AD24,'mil mi val'!AD127)</f>
        <v>0.96499999999999997</v>
      </c>
      <c r="AF40" s="79">
        <f>IF($A$2=1,'mil mi val'!AE24,'mil mi val'!AE127)</f>
        <v>0.96499999999999997</v>
      </c>
      <c r="AG40" s="79">
        <f>IF($A$2=1,'mil mi val'!AF24,'mil mi val'!AF127)</f>
        <v>0.96499999999999997</v>
      </c>
      <c r="AH40" s="79">
        <f>IF($A$2=1,'mil mi val'!AG24,'mil mi val'!AG127)</f>
        <v>0.96499999999999997</v>
      </c>
      <c r="AI40" s="79">
        <f>IF($A$2=1,'mil mi val'!AH24,'mil mi val'!AH127)</f>
        <v>0.96499999999999997</v>
      </c>
      <c r="AJ40" s="79">
        <f>IF($A$2=1,'mil mi val'!AI24,'mil mi val'!AI127)</f>
        <v>0.96499999999999997</v>
      </c>
      <c r="AK40" s="79">
        <f>IF($A$2=1,'mil mi val'!AJ24,'mil mi val'!AJ127)</f>
        <v>0.96499999999999997</v>
      </c>
      <c r="AL40" s="79">
        <f>IF($A$2=1,'mil mi val'!AK24,'mil mi val'!AK127)</f>
        <v>0.96499999999999997</v>
      </c>
      <c r="AM40" s="79">
        <f>IF($A$2=1,'mil mi val'!AL24,'mil mi val'!AL127)</f>
        <v>0.96499999999999997</v>
      </c>
      <c r="AN40" s="79">
        <f>IF($A$2=1,'mil mi val'!AM24,'mil mi val'!AM127)</f>
        <v>0.96499999999999997</v>
      </c>
      <c r="AO40" s="79">
        <f>IF($A$2=1,'mil mi val'!AN24,'mil mi val'!AN127)</f>
        <v>0.96499999999999997</v>
      </c>
      <c r="AP40" s="79">
        <f>IF($A$2=1,'mil mi val'!AO24,'mil mi val'!AO127)</f>
        <v>0.96499999999999997</v>
      </c>
      <c r="AQ40" s="79">
        <f>IF($A$2=1,'mil mi val'!AP24,'mil mi val'!AP127)</f>
        <v>0.96499999999999997</v>
      </c>
      <c r="AR40" s="79">
        <f>IF($A$2=1,'mil mi val'!AQ24,'mil mi val'!AQ127)</f>
        <v>0.96499999999999997</v>
      </c>
      <c r="AS40" s="79">
        <f>IF($A$2=1,'mil mi val'!AR24,'mil mi val'!AR127)</f>
        <v>0.96499999999999997</v>
      </c>
      <c r="AT40" s="79">
        <f>IF($A$2=1,'mil mi val'!AS24,'mil mi val'!AS127)</f>
        <v>0.96499999999999997</v>
      </c>
      <c r="AU40" s="79">
        <f>IF($A$2=1,'mil mi val'!AT24,'mil mi val'!AT127)</f>
        <v>0.96499999999999997</v>
      </c>
      <c r="AV40" s="79">
        <f>IF($A$2=1,'mil mi val'!AU24,'mil mi val'!AU127)</f>
        <v>0.96499999999999997</v>
      </c>
      <c r="AW40" s="79">
        <f>IF($A$2=1,'mil mi val'!AV24,'mil mi val'!AV127)</f>
        <v>0.96499999999999997</v>
      </c>
      <c r="AX40" s="79">
        <f>IF($A$2=1,'mil mi val'!AW24,'mil mi val'!AW127)</f>
        <v>0.96499999999999997</v>
      </c>
      <c r="AY40" s="79">
        <f>IF($A$2=1,'mil mi val'!AX24,'mil mi val'!AX127)</f>
        <v>0.96499999999999997</v>
      </c>
      <c r="AZ40" s="79">
        <f>IF($A$2=1,'mil mi val'!AY24,'mil mi val'!AY127)</f>
        <v>0.96499999999999997</v>
      </c>
      <c r="BA40" s="79">
        <f>IF($A$2=1,'mil mi val'!AZ24,'mil mi val'!AZ127)</f>
        <v>0.96499999999999997</v>
      </c>
      <c r="BB40" s="79">
        <f>IF($A$2=1,'mil mi val'!BA24,'mil mi val'!BA127)</f>
        <v>0.96499999999999997</v>
      </c>
      <c r="BC40" s="79">
        <f>IF($A$2=1,'mil mi val'!BB24,'mil mi val'!BB127)</f>
        <v>0.96499999999999997</v>
      </c>
      <c r="BD40" s="79">
        <f>IF($A$2=1,'mil mi val'!BC24,'mil mi val'!BC127)</f>
        <v>0.96499999999999997</v>
      </c>
      <c r="BE40" s="79">
        <f>IF($A$2=1,'mil mi val'!BD24,'mil mi val'!BD127)</f>
        <v>0.96499999999999997</v>
      </c>
      <c r="BF40" s="79">
        <f>IF($A$2=1,'mil mi val'!BE24,'mil mi val'!BE127)</f>
        <v>0.96499999999999997</v>
      </c>
      <c r="BG40" s="79">
        <f>IF($A$2=1,'mil mi val'!BF24,'mil mi val'!BF127)</f>
        <v>0.96499999999999997</v>
      </c>
      <c r="BH40" s="79">
        <f>IF($A$2=1,'mil mi val'!BG24,'mil mi val'!BG127)</f>
        <v>0.96499999999999997</v>
      </c>
      <c r="BI40" s="79">
        <f>IF($A$2=1,'mil mi val'!BH24,'mil mi val'!BH127)</f>
        <v>0.96499999999999997</v>
      </c>
      <c r="BJ40" s="79">
        <f>IF($A$2=1,'mil mi val'!BI24,'mil mi val'!BI127)</f>
        <v>0.96499999999999997</v>
      </c>
      <c r="BK40" s="79">
        <f>IF($A$2=1,'mil mi val'!BJ24,'mil mi val'!BJ127)</f>
        <v>0.96499999999999997</v>
      </c>
      <c r="BL40" s="79">
        <f>IF($A$2=1,'mil mi val'!BK24,'mil mi val'!BK127)</f>
        <v>0.96499999999999997</v>
      </c>
      <c r="BM40" s="79">
        <f>IF($A$2=1,'mil mi val'!BL24,'mil mi val'!BL127)</f>
        <v>0.96499999999999997</v>
      </c>
      <c r="BN40" s="79">
        <f>IF($A$2=1,'mil mi val'!BM24,'mil mi val'!BM127)</f>
        <v>0.96499999999999997</v>
      </c>
      <c r="BO40" s="79">
        <f>IF($A$2=1,'mil mi val'!BN24,'mil mi val'!BN127)</f>
        <v>0.96499999999999997</v>
      </c>
      <c r="BP40" s="79">
        <f>IF($A$2=1,'mil mi val'!BO24,'mil mi val'!BO127)</f>
        <v>0.96499999999999997</v>
      </c>
      <c r="BQ40" s="79">
        <f>IF($A$2=1,'mil mi val'!BP24,'mil mi val'!BP127)</f>
        <v>0.96499999999999997</v>
      </c>
      <c r="BR40" s="79">
        <f>IF($A$2=1,'mil mi val'!BQ24,'mil mi val'!BQ127)</f>
        <v>0.96499999999999997</v>
      </c>
      <c r="BS40" s="79">
        <f>IF($A$2=1,'mil mi val'!BR24,'mil mi val'!BR127)</f>
        <v>0.96499999999999997</v>
      </c>
      <c r="BT40" s="79">
        <f>IF($A$2=1,'mil mi val'!BS24,'mil mi val'!BS127)</f>
        <v>0.96499999999999997</v>
      </c>
      <c r="BU40" s="79">
        <f>IF($A$2=1,'mil mi val'!BT24,'mil mi val'!BT127)</f>
        <v>0.96499999999999997</v>
      </c>
      <c r="BV40" s="79">
        <f>IF($A$2=1,'mil mi val'!BU24,'mil mi val'!BU127)</f>
        <v>0.96499999999999997</v>
      </c>
      <c r="BW40" s="79">
        <f>IF($A$2=1,'mil mi val'!BV24,'mil mi val'!BV127)</f>
        <v>0.96499999999999997</v>
      </c>
      <c r="BX40" s="79">
        <f>IF($A$2=1,'mil mi val'!BW24,'mil mi val'!BW127)</f>
        <v>0.96499999999999997</v>
      </c>
      <c r="BY40" s="79">
        <f>IF($A$2=1,'mil mi val'!BX24,'mil mi val'!BX127)</f>
        <v>0.96499999999999997</v>
      </c>
      <c r="BZ40" s="79">
        <f>IF($A$2=1,'mil mi val'!BY24,'mil mi val'!BY127)</f>
        <v>0.96499999999999997</v>
      </c>
      <c r="CA40" s="79">
        <f>IF($A$2=1,'mil mi val'!BZ24,'mil mi val'!BZ127)</f>
        <v>0.96499999999999997</v>
      </c>
      <c r="CB40" s="79">
        <f>IF($A$2=1,'mil mi val'!CA24,'mil mi val'!CA127)</f>
        <v>0.96499999999999997</v>
      </c>
      <c r="CC40" s="79">
        <f>IF($A$2=1,'mil mi val'!CB24,'mil mi val'!CB127)</f>
        <v>0.96499999999999997</v>
      </c>
      <c r="CD40" s="79">
        <f>IF($A$2=1,'mil mi val'!CC24,'mil mi val'!CC127)</f>
        <v>0.96499999999999997</v>
      </c>
      <c r="CE40" s="79">
        <f>IF($A$2=1,'mil mi val'!CD24,'mil mi val'!CD127)</f>
        <v>0.96499999999999997</v>
      </c>
      <c r="CF40" s="79">
        <f>IF($A$2=1,'mil mi val'!CE24,'mil mi val'!CE127)</f>
        <v>0.96499999999999997</v>
      </c>
      <c r="CG40" s="79">
        <f>IF($A$2=1,'mil mi val'!CF24,'mil mi val'!CF127)</f>
        <v>0.96499999999999997</v>
      </c>
      <c r="CH40" s="79">
        <f>IF($A$2=1,'mil mi val'!CG24,'mil mi val'!CG127)</f>
        <v>0.96499999999999997</v>
      </c>
      <c r="CI40" s="79">
        <f>IF($A$2=1,'mil mi val'!CH24,'mil mi val'!CH127)</f>
        <v>0.96499999999999997</v>
      </c>
      <c r="CJ40" s="79">
        <f>IF($A$2=1,'mil mi val'!CI24,'mil mi val'!CI127)</f>
        <v>0.96499999999999997</v>
      </c>
      <c r="CK40" s="79">
        <f>IF($A$2=1,'mil mi val'!CJ24,'mil mi val'!CJ127)</f>
        <v>0.96499999999999997</v>
      </c>
      <c r="CL40" s="79">
        <f>IF($A$2=1,'mil mi val'!CK24,'mil mi val'!CK127)</f>
        <v>0.96499999999999997</v>
      </c>
      <c r="CM40" s="79">
        <f>IF($A$2=1,'mil mi val'!CL24,'mil mi val'!CL127)</f>
        <v>0.96499999999999997</v>
      </c>
      <c r="CN40" s="79">
        <f>IF($A$2=1,'mil mi val'!CM24,'mil mi val'!CM127)</f>
        <v>0.96499999999999997</v>
      </c>
      <c r="CO40" s="79">
        <f>IF($A$2=1,'mil mi val'!CN24,'mil mi val'!CN127)</f>
        <v>0.96499999999999997</v>
      </c>
      <c r="CP40" s="79">
        <f>IF($A$2=1,'mil mi val'!CO24,'mil mi val'!CO127)</f>
        <v>0.96499999999999997</v>
      </c>
      <c r="CQ40" s="79">
        <f>IF($A$2=1,'mil mi val'!CP24,'mil mi val'!CP127)</f>
        <v>0.96499999999999997</v>
      </c>
      <c r="CR40" s="79">
        <f>IF($A$2=1,'mil mi val'!CQ24,'mil mi val'!CQ127)</f>
        <v>0.96499999999999997</v>
      </c>
      <c r="CS40" s="79">
        <f>IF($A$2=1,'mil mi val'!CR24,'mil mi val'!CR127)</f>
        <v>0.96499999999999997</v>
      </c>
      <c r="CT40" s="79">
        <f>IF($A$2=1,'mil mi val'!CS24,'mil mi val'!CS127)</f>
        <v>0.96499999999999997</v>
      </c>
      <c r="CU40" s="79">
        <f>IF($A$2=1,'mil mi val'!CT24,'mil mi val'!CT127)</f>
        <v>0.96499999999999997</v>
      </c>
      <c r="CV40" s="79">
        <f>IF($A$2=1,'mil mi val'!CU24,'mil mi val'!CU127)</f>
        <v>0.96499999999999997</v>
      </c>
      <c r="CW40" s="79">
        <f>IF($A$2=1,'mil mi val'!CV24,'mil mi val'!CV127)</f>
        <v>0.96499999999999997</v>
      </c>
      <c r="CX40" s="79">
        <f>IF($A$2=1,'mil mi val'!CW24,'mil mi val'!CW127)</f>
        <v>0.96499999999999997</v>
      </c>
      <c r="CY40" s="79">
        <f>IF($A$2=1,'mil mi val'!CX24,'mil mi val'!CX127)</f>
        <v>0.96499999999999997</v>
      </c>
      <c r="CZ40" s="79">
        <f>IF($A$2=1,'mil mi val'!CY24,'mil mi val'!CY127)</f>
        <v>0.96499999999999997</v>
      </c>
      <c r="DA40" s="79">
        <f>IF($A$2=1,'mil mi val'!CZ24,'mil mi val'!CZ127)</f>
        <v>0.96499999999999997</v>
      </c>
      <c r="DB40" s="79">
        <f>IF($A$2=1,'mil mi val'!DA24,'mil mi val'!DA127)</f>
        <v>0.96499999999999997</v>
      </c>
      <c r="DC40" s="79">
        <f>IF($A$2=1,'mil mi val'!DB24,'mil mi val'!DB127)</f>
        <v>0.96499999999999997</v>
      </c>
    </row>
    <row r="41" spans="2:107" ht="14.5" x14ac:dyDescent="0.35">
      <c r="B41" s="41">
        <v>36</v>
      </c>
      <c r="C41" s="79">
        <f>IF($A$2=1,'mil mi val'!B25,'mil mi val'!B128)</f>
        <v>1</v>
      </c>
      <c r="D41" s="79">
        <f>IF($A$2=1,'mil mi val'!C25,'mil mi val'!C128)</f>
        <v>0.96009999999999995</v>
      </c>
      <c r="E41" s="79">
        <f>IF($A$2=1,'mil mi val'!D25,'mil mi val'!D128)</f>
        <v>0.95760000000000001</v>
      </c>
      <c r="F41" s="79">
        <f>IF($A$2=1,'mil mi val'!E25,'mil mi val'!E128)</f>
        <v>0.9556</v>
      </c>
      <c r="G41" s="79">
        <f>IF($A$2=1,'mil mi val'!F25,'mil mi val'!F128)</f>
        <v>0.95440000000000003</v>
      </c>
      <c r="H41" s="79">
        <f>IF($A$2=1,'mil mi val'!G25,'mil mi val'!G128)</f>
        <v>0.95389999999999997</v>
      </c>
      <c r="I41" s="79">
        <f>IF($A$2=1,'mil mi val'!H25,'mil mi val'!H128)</f>
        <v>0.95399999999999996</v>
      </c>
      <c r="J41" s="79">
        <f>IF($A$2=1,'mil mi val'!I25,'mil mi val'!I128)</f>
        <v>0.95469999999999999</v>
      </c>
      <c r="K41" s="79">
        <f>IF($A$2=1,'mil mi val'!J25,'mil mi val'!J128)</f>
        <v>0.95569999999999999</v>
      </c>
      <c r="L41" s="79">
        <f>IF($A$2=1,'mil mi val'!K25,'mil mi val'!K128)</f>
        <v>0.95689999999999997</v>
      </c>
      <c r="M41" s="79">
        <f>IF($A$2=1,'mil mi val'!L25,'mil mi val'!L128)</f>
        <v>0.95820000000000005</v>
      </c>
      <c r="N41" s="79">
        <f>IF($A$2=1,'mil mi val'!M25,'mil mi val'!M128)</f>
        <v>0.95989999999999998</v>
      </c>
      <c r="O41" s="79">
        <f>IF($A$2=1,'mil mi val'!N25,'mil mi val'!N128)</f>
        <v>0.96120000000000005</v>
      </c>
      <c r="P41" s="79">
        <f>IF($A$2=1,'mil mi val'!O25,'mil mi val'!O128)</f>
        <v>0.96230000000000004</v>
      </c>
      <c r="Q41" s="79">
        <f>IF($A$2=1,'mil mi val'!P25,'mil mi val'!P128)</f>
        <v>0.96289999999999998</v>
      </c>
      <c r="R41" s="79">
        <f>IF($A$2=1,'mil mi val'!Q25,'mil mi val'!Q128)</f>
        <v>0.96499999999999997</v>
      </c>
      <c r="S41" s="79">
        <f>IF($A$2=1,'mil mi val'!R25,'mil mi val'!R128)</f>
        <v>0.96499999999999997</v>
      </c>
      <c r="T41" s="79">
        <f>IF($A$2=1,'mil mi val'!S25,'mil mi val'!S128)</f>
        <v>0.96499999999999997</v>
      </c>
      <c r="U41" s="79">
        <f>IF($A$2=1,'mil mi val'!T25,'mil mi val'!T128)</f>
        <v>0.96499999999999997</v>
      </c>
      <c r="V41" s="79">
        <f>IF($A$2=1,'mil mi val'!U25,'mil mi val'!U128)</f>
        <v>0.96499999999999997</v>
      </c>
      <c r="W41" s="79">
        <f>IF($A$2=1,'mil mi val'!V25,'mil mi val'!V128)</f>
        <v>0.96499999999999997</v>
      </c>
      <c r="X41" s="79">
        <f>IF($A$2=1,'mil mi val'!W25,'mil mi val'!W128)</f>
        <v>0.96499999999999997</v>
      </c>
      <c r="Y41" s="79">
        <f>IF($A$2=1,'mil mi val'!X25,'mil mi val'!X128)</f>
        <v>0.96499999999999997</v>
      </c>
      <c r="Z41" s="79">
        <f>IF($A$2=1,'mil mi val'!Y25,'mil mi val'!Y128)</f>
        <v>0.96499999999999997</v>
      </c>
      <c r="AA41" s="79">
        <f>IF($A$2=1,'mil mi val'!Z25,'mil mi val'!Z128)</f>
        <v>0.96499999999999997</v>
      </c>
      <c r="AB41" s="79">
        <f>IF($A$2=1,'mil mi val'!AA25,'mil mi val'!AA128)</f>
        <v>0.96499999999999997</v>
      </c>
      <c r="AC41" s="79">
        <f>IF($A$2=1,'mil mi val'!AB25,'mil mi val'!AB128)</f>
        <v>0.96499999999999997</v>
      </c>
      <c r="AD41" s="79">
        <f>IF($A$2=1,'mil mi val'!AC25,'mil mi val'!AC128)</f>
        <v>0.96499999999999997</v>
      </c>
      <c r="AE41" s="79">
        <f>IF($A$2=1,'mil mi val'!AD25,'mil mi val'!AD128)</f>
        <v>0.96499999999999997</v>
      </c>
      <c r="AF41" s="79">
        <f>IF($A$2=1,'mil mi val'!AE25,'mil mi val'!AE128)</f>
        <v>0.96499999999999997</v>
      </c>
      <c r="AG41" s="79">
        <f>IF($A$2=1,'mil mi val'!AF25,'mil mi val'!AF128)</f>
        <v>0.96499999999999997</v>
      </c>
      <c r="AH41" s="79">
        <f>IF($A$2=1,'mil mi val'!AG25,'mil mi val'!AG128)</f>
        <v>0.96499999999999997</v>
      </c>
      <c r="AI41" s="79">
        <f>IF($A$2=1,'mil mi val'!AH25,'mil mi val'!AH128)</f>
        <v>0.96499999999999997</v>
      </c>
      <c r="AJ41" s="79">
        <f>IF($A$2=1,'mil mi val'!AI25,'mil mi val'!AI128)</f>
        <v>0.96499999999999997</v>
      </c>
      <c r="AK41" s="79">
        <f>IF($A$2=1,'mil mi val'!AJ25,'mil mi val'!AJ128)</f>
        <v>0.96499999999999997</v>
      </c>
      <c r="AL41" s="79">
        <f>IF($A$2=1,'mil mi val'!AK25,'mil mi val'!AK128)</f>
        <v>0.96499999999999997</v>
      </c>
      <c r="AM41" s="79">
        <f>IF($A$2=1,'mil mi val'!AL25,'mil mi val'!AL128)</f>
        <v>0.96499999999999997</v>
      </c>
      <c r="AN41" s="79">
        <f>IF($A$2=1,'mil mi val'!AM25,'mil mi val'!AM128)</f>
        <v>0.96499999999999997</v>
      </c>
      <c r="AO41" s="79">
        <f>IF($A$2=1,'mil mi val'!AN25,'mil mi val'!AN128)</f>
        <v>0.96499999999999997</v>
      </c>
      <c r="AP41" s="79">
        <f>IF($A$2=1,'mil mi val'!AO25,'mil mi val'!AO128)</f>
        <v>0.96499999999999997</v>
      </c>
      <c r="AQ41" s="79">
        <f>IF($A$2=1,'mil mi val'!AP25,'mil mi val'!AP128)</f>
        <v>0.96499999999999997</v>
      </c>
      <c r="AR41" s="79">
        <f>IF($A$2=1,'mil mi val'!AQ25,'mil mi val'!AQ128)</f>
        <v>0.96499999999999997</v>
      </c>
      <c r="AS41" s="79">
        <f>IF($A$2=1,'mil mi val'!AR25,'mil mi val'!AR128)</f>
        <v>0.96499999999999997</v>
      </c>
      <c r="AT41" s="79">
        <f>IF($A$2=1,'mil mi val'!AS25,'mil mi val'!AS128)</f>
        <v>0.96499999999999997</v>
      </c>
      <c r="AU41" s="79">
        <f>IF($A$2=1,'mil mi val'!AT25,'mil mi val'!AT128)</f>
        <v>0.96499999999999997</v>
      </c>
      <c r="AV41" s="79">
        <f>IF($A$2=1,'mil mi val'!AU25,'mil mi val'!AU128)</f>
        <v>0.96499999999999997</v>
      </c>
      <c r="AW41" s="79">
        <f>IF($A$2=1,'mil mi val'!AV25,'mil mi val'!AV128)</f>
        <v>0.96499999999999997</v>
      </c>
      <c r="AX41" s="79">
        <f>IF($A$2=1,'mil mi val'!AW25,'mil mi val'!AW128)</f>
        <v>0.96499999999999997</v>
      </c>
      <c r="AY41" s="79">
        <f>IF($A$2=1,'mil mi val'!AX25,'mil mi val'!AX128)</f>
        <v>0.96499999999999997</v>
      </c>
      <c r="AZ41" s="79">
        <f>IF($A$2=1,'mil mi val'!AY25,'mil mi val'!AY128)</f>
        <v>0.96499999999999997</v>
      </c>
      <c r="BA41" s="79">
        <f>IF($A$2=1,'mil mi val'!AZ25,'mil mi val'!AZ128)</f>
        <v>0.96499999999999997</v>
      </c>
      <c r="BB41" s="79">
        <f>IF($A$2=1,'mil mi val'!BA25,'mil mi val'!BA128)</f>
        <v>0.96499999999999997</v>
      </c>
      <c r="BC41" s="79">
        <f>IF($A$2=1,'mil mi val'!BB25,'mil mi val'!BB128)</f>
        <v>0.96499999999999997</v>
      </c>
      <c r="BD41" s="79">
        <f>IF($A$2=1,'mil mi val'!BC25,'mil mi val'!BC128)</f>
        <v>0.96499999999999997</v>
      </c>
      <c r="BE41" s="79">
        <f>IF($A$2=1,'mil mi val'!BD25,'mil mi val'!BD128)</f>
        <v>0.96499999999999997</v>
      </c>
      <c r="BF41" s="79">
        <f>IF($A$2=1,'mil mi val'!BE25,'mil mi val'!BE128)</f>
        <v>0.96499999999999997</v>
      </c>
      <c r="BG41" s="79">
        <f>IF($A$2=1,'mil mi val'!BF25,'mil mi val'!BF128)</f>
        <v>0.96499999999999997</v>
      </c>
      <c r="BH41" s="79">
        <f>IF($A$2=1,'mil mi val'!BG25,'mil mi val'!BG128)</f>
        <v>0.96499999999999997</v>
      </c>
      <c r="BI41" s="79">
        <f>IF($A$2=1,'mil mi val'!BH25,'mil mi val'!BH128)</f>
        <v>0.96499999999999997</v>
      </c>
      <c r="BJ41" s="79">
        <f>IF($A$2=1,'mil mi val'!BI25,'mil mi val'!BI128)</f>
        <v>0.96499999999999997</v>
      </c>
      <c r="BK41" s="79">
        <f>IF($A$2=1,'mil mi val'!BJ25,'mil mi val'!BJ128)</f>
        <v>0.96499999999999997</v>
      </c>
      <c r="BL41" s="79">
        <f>IF($A$2=1,'mil mi val'!BK25,'mil mi val'!BK128)</f>
        <v>0.96499999999999997</v>
      </c>
      <c r="BM41" s="79">
        <f>IF($A$2=1,'mil mi val'!BL25,'mil mi val'!BL128)</f>
        <v>0.96499999999999997</v>
      </c>
      <c r="BN41" s="79">
        <f>IF($A$2=1,'mil mi val'!BM25,'mil mi val'!BM128)</f>
        <v>0.96499999999999997</v>
      </c>
      <c r="BO41" s="79">
        <f>IF($A$2=1,'mil mi val'!BN25,'mil mi val'!BN128)</f>
        <v>0.96499999999999997</v>
      </c>
      <c r="BP41" s="79">
        <f>IF($A$2=1,'mil mi val'!BO25,'mil mi val'!BO128)</f>
        <v>0.96499999999999997</v>
      </c>
      <c r="BQ41" s="79">
        <f>IF($A$2=1,'mil mi val'!BP25,'mil mi val'!BP128)</f>
        <v>0.96499999999999997</v>
      </c>
      <c r="BR41" s="79">
        <f>IF($A$2=1,'mil mi val'!BQ25,'mil mi val'!BQ128)</f>
        <v>0.96499999999999997</v>
      </c>
      <c r="BS41" s="79">
        <f>IF($A$2=1,'mil mi val'!BR25,'mil mi val'!BR128)</f>
        <v>0.96499999999999997</v>
      </c>
      <c r="BT41" s="79">
        <f>IF($A$2=1,'mil mi val'!BS25,'mil mi val'!BS128)</f>
        <v>0.96499999999999997</v>
      </c>
      <c r="BU41" s="79">
        <f>IF($A$2=1,'mil mi val'!BT25,'mil mi val'!BT128)</f>
        <v>0.96499999999999997</v>
      </c>
      <c r="BV41" s="79">
        <f>IF($A$2=1,'mil mi val'!BU25,'mil mi val'!BU128)</f>
        <v>0.96499999999999997</v>
      </c>
      <c r="BW41" s="79">
        <f>IF($A$2=1,'mil mi val'!BV25,'mil mi val'!BV128)</f>
        <v>0.96499999999999997</v>
      </c>
      <c r="BX41" s="79">
        <f>IF($A$2=1,'mil mi val'!BW25,'mil mi val'!BW128)</f>
        <v>0.96499999999999997</v>
      </c>
      <c r="BY41" s="79">
        <f>IF($A$2=1,'mil mi val'!BX25,'mil mi val'!BX128)</f>
        <v>0.96499999999999997</v>
      </c>
      <c r="BZ41" s="79">
        <f>IF($A$2=1,'mil mi val'!BY25,'mil mi val'!BY128)</f>
        <v>0.96499999999999997</v>
      </c>
      <c r="CA41" s="79">
        <f>IF($A$2=1,'mil mi val'!BZ25,'mil mi val'!BZ128)</f>
        <v>0.96499999999999997</v>
      </c>
      <c r="CB41" s="79">
        <f>IF($A$2=1,'mil mi val'!CA25,'mil mi val'!CA128)</f>
        <v>0.96499999999999997</v>
      </c>
      <c r="CC41" s="79">
        <f>IF($A$2=1,'mil mi val'!CB25,'mil mi val'!CB128)</f>
        <v>0.96499999999999997</v>
      </c>
      <c r="CD41" s="79">
        <f>IF($A$2=1,'mil mi val'!CC25,'mil mi val'!CC128)</f>
        <v>0.96499999999999997</v>
      </c>
      <c r="CE41" s="79">
        <f>IF($A$2=1,'mil mi val'!CD25,'mil mi val'!CD128)</f>
        <v>0.96499999999999997</v>
      </c>
      <c r="CF41" s="79">
        <f>IF($A$2=1,'mil mi val'!CE25,'mil mi val'!CE128)</f>
        <v>0.96499999999999997</v>
      </c>
      <c r="CG41" s="79">
        <f>IF($A$2=1,'mil mi val'!CF25,'mil mi val'!CF128)</f>
        <v>0.96499999999999997</v>
      </c>
      <c r="CH41" s="79">
        <f>IF($A$2=1,'mil mi val'!CG25,'mil mi val'!CG128)</f>
        <v>0.96499999999999997</v>
      </c>
      <c r="CI41" s="79">
        <f>IF($A$2=1,'mil mi val'!CH25,'mil mi val'!CH128)</f>
        <v>0.96499999999999997</v>
      </c>
      <c r="CJ41" s="79">
        <f>IF($A$2=1,'mil mi val'!CI25,'mil mi val'!CI128)</f>
        <v>0.96499999999999997</v>
      </c>
      <c r="CK41" s="79">
        <f>IF($A$2=1,'mil mi val'!CJ25,'mil mi val'!CJ128)</f>
        <v>0.96499999999999997</v>
      </c>
      <c r="CL41" s="79">
        <f>IF($A$2=1,'mil mi val'!CK25,'mil mi val'!CK128)</f>
        <v>0.96499999999999997</v>
      </c>
      <c r="CM41" s="79">
        <f>IF($A$2=1,'mil mi val'!CL25,'mil mi val'!CL128)</f>
        <v>0.96499999999999997</v>
      </c>
      <c r="CN41" s="79">
        <f>IF($A$2=1,'mil mi val'!CM25,'mil mi val'!CM128)</f>
        <v>0.96499999999999997</v>
      </c>
      <c r="CO41" s="79">
        <f>IF($A$2=1,'mil mi val'!CN25,'mil mi val'!CN128)</f>
        <v>0.96499999999999997</v>
      </c>
      <c r="CP41" s="79">
        <f>IF($A$2=1,'mil mi val'!CO25,'mil mi val'!CO128)</f>
        <v>0.96499999999999997</v>
      </c>
      <c r="CQ41" s="79">
        <f>IF($A$2=1,'mil mi val'!CP25,'mil mi val'!CP128)</f>
        <v>0.96499999999999997</v>
      </c>
      <c r="CR41" s="79">
        <f>IF($A$2=1,'mil mi val'!CQ25,'mil mi val'!CQ128)</f>
        <v>0.96499999999999997</v>
      </c>
      <c r="CS41" s="79">
        <f>IF($A$2=1,'mil mi val'!CR25,'mil mi val'!CR128)</f>
        <v>0.96499999999999997</v>
      </c>
      <c r="CT41" s="79">
        <f>IF($A$2=1,'mil mi val'!CS25,'mil mi val'!CS128)</f>
        <v>0.96499999999999997</v>
      </c>
      <c r="CU41" s="79">
        <f>IF($A$2=1,'mil mi val'!CT25,'mil mi val'!CT128)</f>
        <v>0.96499999999999997</v>
      </c>
      <c r="CV41" s="79">
        <f>IF($A$2=1,'mil mi val'!CU25,'mil mi val'!CU128)</f>
        <v>0.96499999999999997</v>
      </c>
      <c r="CW41" s="79">
        <f>IF($A$2=1,'mil mi val'!CV25,'mil mi val'!CV128)</f>
        <v>0.96499999999999997</v>
      </c>
      <c r="CX41" s="79">
        <f>IF($A$2=1,'mil mi val'!CW25,'mil mi val'!CW128)</f>
        <v>0.96499999999999997</v>
      </c>
      <c r="CY41" s="79">
        <f>IF($A$2=1,'mil mi val'!CX25,'mil mi val'!CX128)</f>
        <v>0.96499999999999997</v>
      </c>
      <c r="CZ41" s="79">
        <f>IF($A$2=1,'mil mi val'!CY25,'mil mi val'!CY128)</f>
        <v>0.96499999999999997</v>
      </c>
      <c r="DA41" s="79">
        <f>IF($A$2=1,'mil mi val'!CZ25,'mil mi val'!CZ128)</f>
        <v>0.96499999999999997</v>
      </c>
      <c r="DB41" s="79">
        <f>IF($A$2=1,'mil mi val'!DA25,'mil mi val'!DA128)</f>
        <v>0.96499999999999997</v>
      </c>
      <c r="DC41" s="79">
        <f>IF($A$2=1,'mil mi val'!DB25,'mil mi val'!DB128)</f>
        <v>0.96499999999999997</v>
      </c>
    </row>
    <row r="42" spans="2:107" ht="14.5" x14ac:dyDescent="0.35">
      <c r="B42" s="41">
        <v>37</v>
      </c>
      <c r="C42" s="79">
        <f>IF($A$2=1,'mil mi val'!B26,'mil mi val'!B129)</f>
        <v>1</v>
      </c>
      <c r="D42" s="79">
        <f>IF($A$2=1,'mil mi val'!C26,'mil mi val'!C129)</f>
        <v>0.96330000000000005</v>
      </c>
      <c r="E42" s="79">
        <f>IF($A$2=1,'mil mi val'!D26,'mil mi val'!D129)</f>
        <v>0.96020000000000005</v>
      </c>
      <c r="F42" s="79">
        <f>IF($A$2=1,'mil mi val'!E26,'mil mi val'!E129)</f>
        <v>0.95779999999999998</v>
      </c>
      <c r="G42" s="79">
        <f>IF($A$2=1,'mil mi val'!F26,'mil mi val'!F129)</f>
        <v>0.95609999999999995</v>
      </c>
      <c r="H42" s="79">
        <f>IF($A$2=1,'mil mi val'!G26,'mil mi val'!G129)</f>
        <v>0.95540000000000003</v>
      </c>
      <c r="I42" s="79">
        <f>IF($A$2=1,'mil mi val'!H26,'mil mi val'!H129)</f>
        <v>0.95540000000000003</v>
      </c>
      <c r="J42" s="79">
        <f>IF($A$2=1,'mil mi val'!I26,'mil mi val'!I129)</f>
        <v>0.9556</v>
      </c>
      <c r="K42" s="79">
        <f>IF($A$2=1,'mil mi val'!J26,'mil mi val'!J129)</f>
        <v>0.95640000000000003</v>
      </c>
      <c r="L42" s="79">
        <f>IF($A$2=1,'mil mi val'!K26,'mil mi val'!K129)</f>
        <v>0.95740000000000003</v>
      </c>
      <c r="M42" s="79">
        <f>IF($A$2=1,'mil mi val'!L26,'mil mi val'!L129)</f>
        <v>0.95860000000000001</v>
      </c>
      <c r="N42" s="79">
        <f>IF($A$2=1,'mil mi val'!M26,'mil mi val'!M129)</f>
        <v>0.95989999999999998</v>
      </c>
      <c r="O42" s="79">
        <f>IF($A$2=1,'mil mi val'!N26,'mil mi val'!N129)</f>
        <v>0.96120000000000005</v>
      </c>
      <c r="P42" s="79">
        <f>IF($A$2=1,'mil mi val'!O26,'mil mi val'!O129)</f>
        <v>0.96230000000000004</v>
      </c>
      <c r="Q42" s="79">
        <f>IF($A$2=1,'mil mi val'!P26,'mil mi val'!P129)</f>
        <v>0.96289999999999998</v>
      </c>
      <c r="R42" s="79">
        <f>IF($A$2=1,'mil mi val'!Q26,'mil mi val'!Q129)</f>
        <v>0.96499999999999997</v>
      </c>
      <c r="S42" s="79">
        <f>IF($A$2=1,'mil mi val'!R26,'mil mi val'!R129)</f>
        <v>0.96499999999999997</v>
      </c>
      <c r="T42" s="79">
        <f>IF($A$2=1,'mil mi val'!S26,'mil mi val'!S129)</f>
        <v>0.96499999999999997</v>
      </c>
      <c r="U42" s="79">
        <f>IF($A$2=1,'mil mi val'!T26,'mil mi val'!T129)</f>
        <v>0.96499999999999997</v>
      </c>
      <c r="V42" s="79">
        <f>IF($A$2=1,'mil mi val'!U26,'mil mi val'!U129)</f>
        <v>0.96499999999999997</v>
      </c>
      <c r="W42" s="79">
        <f>IF($A$2=1,'mil mi val'!V26,'mil mi val'!V129)</f>
        <v>0.96499999999999997</v>
      </c>
      <c r="X42" s="79">
        <f>IF($A$2=1,'mil mi val'!W26,'mil mi val'!W129)</f>
        <v>0.96499999999999997</v>
      </c>
      <c r="Y42" s="79">
        <f>IF($A$2=1,'mil mi val'!X26,'mil mi val'!X129)</f>
        <v>0.96499999999999997</v>
      </c>
      <c r="Z42" s="79">
        <f>IF($A$2=1,'mil mi val'!Y26,'mil mi val'!Y129)</f>
        <v>0.96499999999999997</v>
      </c>
      <c r="AA42" s="79">
        <f>IF($A$2=1,'mil mi val'!Z26,'mil mi val'!Z129)</f>
        <v>0.96499999999999997</v>
      </c>
      <c r="AB42" s="79">
        <f>IF($A$2=1,'mil mi val'!AA26,'mil mi val'!AA129)</f>
        <v>0.96499999999999997</v>
      </c>
      <c r="AC42" s="79">
        <f>IF($A$2=1,'mil mi val'!AB26,'mil mi val'!AB129)</f>
        <v>0.96499999999999997</v>
      </c>
      <c r="AD42" s="79">
        <f>IF($A$2=1,'mil mi val'!AC26,'mil mi val'!AC129)</f>
        <v>0.96499999999999997</v>
      </c>
      <c r="AE42" s="79">
        <f>IF($A$2=1,'mil mi val'!AD26,'mil mi val'!AD129)</f>
        <v>0.96499999999999997</v>
      </c>
      <c r="AF42" s="79">
        <f>IF($A$2=1,'mil mi val'!AE26,'mil mi val'!AE129)</f>
        <v>0.96499999999999997</v>
      </c>
      <c r="AG42" s="79">
        <f>IF($A$2=1,'mil mi val'!AF26,'mil mi val'!AF129)</f>
        <v>0.96499999999999997</v>
      </c>
      <c r="AH42" s="79">
        <f>IF($A$2=1,'mil mi val'!AG26,'mil mi val'!AG129)</f>
        <v>0.96499999999999997</v>
      </c>
      <c r="AI42" s="79">
        <f>IF($A$2=1,'mil mi val'!AH26,'mil mi val'!AH129)</f>
        <v>0.96499999999999997</v>
      </c>
      <c r="AJ42" s="79">
        <f>IF($A$2=1,'mil mi val'!AI26,'mil mi val'!AI129)</f>
        <v>0.96499999999999997</v>
      </c>
      <c r="AK42" s="79">
        <f>IF($A$2=1,'mil mi val'!AJ26,'mil mi val'!AJ129)</f>
        <v>0.96499999999999997</v>
      </c>
      <c r="AL42" s="79">
        <f>IF($A$2=1,'mil mi val'!AK26,'mil mi val'!AK129)</f>
        <v>0.96499999999999997</v>
      </c>
      <c r="AM42" s="79">
        <f>IF($A$2=1,'mil mi val'!AL26,'mil mi val'!AL129)</f>
        <v>0.96499999999999997</v>
      </c>
      <c r="AN42" s="79">
        <f>IF($A$2=1,'mil mi val'!AM26,'mil mi val'!AM129)</f>
        <v>0.96499999999999997</v>
      </c>
      <c r="AO42" s="79">
        <f>IF($A$2=1,'mil mi val'!AN26,'mil mi val'!AN129)</f>
        <v>0.96499999999999997</v>
      </c>
      <c r="AP42" s="79">
        <f>IF($A$2=1,'mil mi val'!AO26,'mil mi val'!AO129)</f>
        <v>0.96499999999999997</v>
      </c>
      <c r="AQ42" s="79">
        <f>IF($A$2=1,'mil mi val'!AP26,'mil mi val'!AP129)</f>
        <v>0.96499999999999997</v>
      </c>
      <c r="AR42" s="79">
        <f>IF($A$2=1,'mil mi val'!AQ26,'mil mi val'!AQ129)</f>
        <v>0.96499999999999997</v>
      </c>
      <c r="AS42" s="79">
        <f>IF($A$2=1,'mil mi val'!AR26,'mil mi val'!AR129)</f>
        <v>0.96499999999999997</v>
      </c>
      <c r="AT42" s="79">
        <f>IF($A$2=1,'mil mi val'!AS26,'mil mi val'!AS129)</f>
        <v>0.96499999999999997</v>
      </c>
      <c r="AU42" s="79">
        <f>IF($A$2=1,'mil mi val'!AT26,'mil mi val'!AT129)</f>
        <v>0.96499999999999997</v>
      </c>
      <c r="AV42" s="79">
        <f>IF($A$2=1,'mil mi val'!AU26,'mil mi val'!AU129)</f>
        <v>0.96499999999999997</v>
      </c>
      <c r="AW42" s="79">
        <f>IF($A$2=1,'mil mi val'!AV26,'mil mi val'!AV129)</f>
        <v>0.96499999999999997</v>
      </c>
      <c r="AX42" s="79">
        <f>IF($A$2=1,'mil mi val'!AW26,'mil mi val'!AW129)</f>
        <v>0.96499999999999997</v>
      </c>
      <c r="AY42" s="79">
        <f>IF($A$2=1,'mil mi val'!AX26,'mil mi val'!AX129)</f>
        <v>0.96499999999999997</v>
      </c>
      <c r="AZ42" s="79">
        <f>IF($A$2=1,'mil mi val'!AY26,'mil mi val'!AY129)</f>
        <v>0.96499999999999997</v>
      </c>
      <c r="BA42" s="79">
        <f>IF($A$2=1,'mil mi val'!AZ26,'mil mi val'!AZ129)</f>
        <v>0.96499999999999997</v>
      </c>
      <c r="BB42" s="79">
        <f>IF($A$2=1,'mil mi val'!BA26,'mil mi val'!BA129)</f>
        <v>0.96499999999999997</v>
      </c>
      <c r="BC42" s="79">
        <f>IF($A$2=1,'mil mi val'!BB26,'mil mi val'!BB129)</f>
        <v>0.96499999999999997</v>
      </c>
      <c r="BD42" s="79">
        <f>IF($A$2=1,'mil mi val'!BC26,'mil mi val'!BC129)</f>
        <v>0.96499999999999997</v>
      </c>
      <c r="BE42" s="79">
        <f>IF($A$2=1,'mil mi val'!BD26,'mil mi val'!BD129)</f>
        <v>0.96499999999999997</v>
      </c>
      <c r="BF42" s="79">
        <f>IF($A$2=1,'mil mi val'!BE26,'mil mi val'!BE129)</f>
        <v>0.96499999999999997</v>
      </c>
      <c r="BG42" s="79">
        <f>IF($A$2=1,'mil mi val'!BF26,'mil mi val'!BF129)</f>
        <v>0.96499999999999997</v>
      </c>
      <c r="BH42" s="79">
        <f>IF($A$2=1,'mil mi val'!BG26,'mil mi val'!BG129)</f>
        <v>0.96499999999999997</v>
      </c>
      <c r="BI42" s="79">
        <f>IF($A$2=1,'mil mi val'!BH26,'mil mi val'!BH129)</f>
        <v>0.96499999999999997</v>
      </c>
      <c r="BJ42" s="79">
        <f>IF($A$2=1,'mil mi val'!BI26,'mil mi val'!BI129)</f>
        <v>0.96499999999999997</v>
      </c>
      <c r="BK42" s="79">
        <f>IF($A$2=1,'mil mi val'!BJ26,'mil mi val'!BJ129)</f>
        <v>0.96499999999999997</v>
      </c>
      <c r="BL42" s="79">
        <f>IF($A$2=1,'mil mi val'!BK26,'mil mi val'!BK129)</f>
        <v>0.96499999999999997</v>
      </c>
      <c r="BM42" s="79">
        <f>IF($A$2=1,'mil mi val'!BL26,'mil mi val'!BL129)</f>
        <v>0.96499999999999997</v>
      </c>
      <c r="BN42" s="79">
        <f>IF($A$2=1,'mil mi val'!BM26,'mil mi val'!BM129)</f>
        <v>0.96499999999999997</v>
      </c>
      <c r="BO42" s="79">
        <f>IF($A$2=1,'mil mi val'!BN26,'mil mi val'!BN129)</f>
        <v>0.96499999999999997</v>
      </c>
      <c r="BP42" s="79">
        <f>IF($A$2=1,'mil mi val'!BO26,'mil mi val'!BO129)</f>
        <v>0.96499999999999997</v>
      </c>
      <c r="BQ42" s="79">
        <f>IF($A$2=1,'mil mi val'!BP26,'mil mi val'!BP129)</f>
        <v>0.96499999999999997</v>
      </c>
      <c r="BR42" s="79">
        <f>IF($A$2=1,'mil mi val'!BQ26,'mil mi val'!BQ129)</f>
        <v>0.96499999999999997</v>
      </c>
      <c r="BS42" s="79">
        <f>IF($A$2=1,'mil mi val'!BR26,'mil mi val'!BR129)</f>
        <v>0.96499999999999997</v>
      </c>
      <c r="BT42" s="79">
        <f>IF($A$2=1,'mil mi val'!BS26,'mil mi val'!BS129)</f>
        <v>0.96499999999999997</v>
      </c>
      <c r="BU42" s="79">
        <f>IF($A$2=1,'mil mi val'!BT26,'mil mi val'!BT129)</f>
        <v>0.96499999999999997</v>
      </c>
      <c r="BV42" s="79">
        <f>IF($A$2=1,'mil mi val'!BU26,'mil mi val'!BU129)</f>
        <v>0.96499999999999997</v>
      </c>
      <c r="BW42" s="79">
        <f>IF($A$2=1,'mil mi val'!BV26,'mil mi val'!BV129)</f>
        <v>0.96499999999999997</v>
      </c>
      <c r="BX42" s="79">
        <f>IF($A$2=1,'mil mi val'!BW26,'mil mi val'!BW129)</f>
        <v>0.96499999999999997</v>
      </c>
      <c r="BY42" s="79">
        <f>IF($A$2=1,'mil mi val'!BX26,'mil mi val'!BX129)</f>
        <v>0.96499999999999997</v>
      </c>
      <c r="BZ42" s="79">
        <f>IF($A$2=1,'mil mi val'!BY26,'mil mi val'!BY129)</f>
        <v>0.96499999999999997</v>
      </c>
      <c r="CA42" s="79">
        <f>IF($A$2=1,'mil mi val'!BZ26,'mil mi val'!BZ129)</f>
        <v>0.96499999999999997</v>
      </c>
      <c r="CB42" s="79">
        <f>IF($A$2=1,'mil mi val'!CA26,'mil mi val'!CA129)</f>
        <v>0.96499999999999997</v>
      </c>
      <c r="CC42" s="79">
        <f>IF($A$2=1,'mil mi val'!CB26,'mil mi val'!CB129)</f>
        <v>0.96499999999999997</v>
      </c>
      <c r="CD42" s="79">
        <f>IF($A$2=1,'mil mi val'!CC26,'mil mi val'!CC129)</f>
        <v>0.96499999999999997</v>
      </c>
      <c r="CE42" s="79">
        <f>IF($A$2=1,'mil mi val'!CD26,'mil mi val'!CD129)</f>
        <v>0.96499999999999997</v>
      </c>
      <c r="CF42" s="79">
        <f>IF($A$2=1,'mil mi val'!CE26,'mil mi val'!CE129)</f>
        <v>0.96499999999999997</v>
      </c>
      <c r="CG42" s="79">
        <f>IF($A$2=1,'mil mi val'!CF26,'mil mi val'!CF129)</f>
        <v>0.96499999999999997</v>
      </c>
      <c r="CH42" s="79">
        <f>IF($A$2=1,'mil mi val'!CG26,'mil mi val'!CG129)</f>
        <v>0.96499999999999997</v>
      </c>
      <c r="CI42" s="79">
        <f>IF($A$2=1,'mil mi val'!CH26,'mil mi val'!CH129)</f>
        <v>0.96499999999999997</v>
      </c>
      <c r="CJ42" s="79">
        <f>IF($A$2=1,'mil mi val'!CI26,'mil mi val'!CI129)</f>
        <v>0.96499999999999997</v>
      </c>
      <c r="CK42" s="79">
        <f>IF($A$2=1,'mil mi val'!CJ26,'mil mi val'!CJ129)</f>
        <v>0.96499999999999997</v>
      </c>
      <c r="CL42" s="79">
        <f>IF($A$2=1,'mil mi val'!CK26,'mil mi val'!CK129)</f>
        <v>0.96499999999999997</v>
      </c>
      <c r="CM42" s="79">
        <f>IF($A$2=1,'mil mi val'!CL26,'mil mi val'!CL129)</f>
        <v>0.96499999999999997</v>
      </c>
      <c r="CN42" s="79">
        <f>IF($A$2=1,'mil mi val'!CM26,'mil mi val'!CM129)</f>
        <v>0.96499999999999997</v>
      </c>
      <c r="CO42" s="79">
        <f>IF($A$2=1,'mil mi val'!CN26,'mil mi val'!CN129)</f>
        <v>0.96499999999999997</v>
      </c>
      <c r="CP42" s="79">
        <f>IF($A$2=1,'mil mi val'!CO26,'mil mi val'!CO129)</f>
        <v>0.96499999999999997</v>
      </c>
      <c r="CQ42" s="79">
        <f>IF($A$2=1,'mil mi val'!CP26,'mil mi val'!CP129)</f>
        <v>0.96499999999999997</v>
      </c>
      <c r="CR42" s="79">
        <f>IF($A$2=1,'mil mi val'!CQ26,'mil mi val'!CQ129)</f>
        <v>0.96499999999999997</v>
      </c>
      <c r="CS42" s="79">
        <f>IF($A$2=1,'mil mi val'!CR26,'mil mi val'!CR129)</f>
        <v>0.96499999999999997</v>
      </c>
      <c r="CT42" s="79">
        <f>IF($A$2=1,'mil mi val'!CS26,'mil mi val'!CS129)</f>
        <v>0.96499999999999997</v>
      </c>
      <c r="CU42" s="79">
        <f>IF($A$2=1,'mil mi val'!CT26,'mil mi val'!CT129)</f>
        <v>0.96499999999999997</v>
      </c>
      <c r="CV42" s="79">
        <f>IF($A$2=1,'mil mi val'!CU26,'mil mi val'!CU129)</f>
        <v>0.96499999999999997</v>
      </c>
      <c r="CW42" s="79">
        <f>IF($A$2=1,'mil mi val'!CV26,'mil mi val'!CV129)</f>
        <v>0.96499999999999997</v>
      </c>
      <c r="CX42" s="79">
        <f>IF($A$2=1,'mil mi val'!CW26,'mil mi val'!CW129)</f>
        <v>0.96499999999999997</v>
      </c>
      <c r="CY42" s="79">
        <f>IF($A$2=1,'mil mi val'!CX26,'mil mi val'!CX129)</f>
        <v>0.96499999999999997</v>
      </c>
      <c r="CZ42" s="79">
        <f>IF($A$2=1,'mil mi val'!CY26,'mil mi val'!CY129)</f>
        <v>0.96499999999999997</v>
      </c>
      <c r="DA42" s="79">
        <f>IF($A$2=1,'mil mi val'!CZ26,'mil mi val'!CZ129)</f>
        <v>0.96499999999999997</v>
      </c>
      <c r="DB42" s="79">
        <f>IF($A$2=1,'mil mi val'!DA26,'mil mi val'!DA129)</f>
        <v>0.96499999999999997</v>
      </c>
      <c r="DC42" s="79">
        <f>IF($A$2=1,'mil mi val'!DB26,'mil mi val'!DB129)</f>
        <v>0.96499999999999997</v>
      </c>
    </row>
    <row r="43" spans="2:107" ht="14.5" x14ac:dyDescent="0.35">
      <c r="B43" s="41">
        <v>38</v>
      </c>
      <c r="C43" s="79">
        <f>IF($A$2=1,'mil mi val'!B27,'mil mi val'!B130)</f>
        <v>1</v>
      </c>
      <c r="D43" s="79">
        <f>IF($A$2=1,'mil mi val'!C27,'mil mi val'!C130)</f>
        <v>0.96650000000000003</v>
      </c>
      <c r="E43" s="79">
        <f>IF($A$2=1,'mil mi val'!D27,'mil mi val'!D130)</f>
        <v>0.96289999999999998</v>
      </c>
      <c r="F43" s="79">
        <f>IF($A$2=1,'mil mi val'!E27,'mil mi val'!E130)</f>
        <v>0.95989999999999998</v>
      </c>
      <c r="G43" s="79">
        <f>IF($A$2=1,'mil mi val'!F27,'mil mi val'!F130)</f>
        <v>0.95789999999999997</v>
      </c>
      <c r="H43" s="79">
        <f>IF($A$2=1,'mil mi val'!G27,'mil mi val'!G130)</f>
        <v>0.95689999999999997</v>
      </c>
      <c r="I43" s="79">
        <f>IF($A$2=1,'mil mi val'!H27,'mil mi val'!H130)</f>
        <v>0.95669999999999999</v>
      </c>
      <c r="J43" s="79">
        <f>IF($A$2=1,'mil mi val'!I27,'mil mi val'!I130)</f>
        <v>0.95679999999999998</v>
      </c>
      <c r="K43" s="79">
        <f>IF($A$2=1,'mil mi val'!J27,'mil mi val'!J130)</f>
        <v>0.95709999999999995</v>
      </c>
      <c r="L43" s="79">
        <f>IF($A$2=1,'mil mi val'!K27,'mil mi val'!K130)</f>
        <v>0.95799999999999996</v>
      </c>
      <c r="M43" s="79">
        <f>IF($A$2=1,'mil mi val'!L27,'mil mi val'!L130)</f>
        <v>0.95899999999999996</v>
      </c>
      <c r="N43" s="79">
        <f>IF($A$2=1,'mil mi val'!M27,'mil mi val'!M130)</f>
        <v>0.96009999999999995</v>
      </c>
      <c r="O43" s="79">
        <f>IF($A$2=1,'mil mi val'!N27,'mil mi val'!N130)</f>
        <v>0.96120000000000005</v>
      </c>
      <c r="P43" s="79">
        <f>IF($A$2=1,'mil mi val'!O27,'mil mi val'!O130)</f>
        <v>0.96230000000000004</v>
      </c>
      <c r="Q43" s="79">
        <f>IF($A$2=1,'mil mi val'!P27,'mil mi val'!P130)</f>
        <v>0.96289999999999998</v>
      </c>
      <c r="R43" s="79">
        <f>IF($A$2=1,'mil mi val'!Q27,'mil mi val'!Q130)</f>
        <v>0.96499999999999997</v>
      </c>
      <c r="S43" s="79">
        <f>IF($A$2=1,'mil mi val'!R27,'mil mi val'!R130)</f>
        <v>0.96499999999999997</v>
      </c>
      <c r="T43" s="79">
        <f>IF($A$2=1,'mil mi val'!S27,'mil mi val'!S130)</f>
        <v>0.96499999999999997</v>
      </c>
      <c r="U43" s="79">
        <f>IF($A$2=1,'mil mi val'!T27,'mil mi val'!T130)</f>
        <v>0.96499999999999997</v>
      </c>
      <c r="V43" s="79">
        <f>IF($A$2=1,'mil mi val'!U27,'mil mi val'!U130)</f>
        <v>0.96499999999999997</v>
      </c>
      <c r="W43" s="79">
        <f>IF($A$2=1,'mil mi val'!V27,'mil mi val'!V130)</f>
        <v>0.96499999999999997</v>
      </c>
      <c r="X43" s="79">
        <f>IF($A$2=1,'mil mi val'!W27,'mil mi val'!W130)</f>
        <v>0.96499999999999997</v>
      </c>
      <c r="Y43" s="79">
        <f>IF($A$2=1,'mil mi val'!X27,'mil mi val'!X130)</f>
        <v>0.96499999999999997</v>
      </c>
      <c r="Z43" s="79">
        <f>IF($A$2=1,'mil mi val'!Y27,'mil mi val'!Y130)</f>
        <v>0.96499999999999997</v>
      </c>
      <c r="AA43" s="79">
        <f>IF($A$2=1,'mil mi val'!Z27,'mil mi val'!Z130)</f>
        <v>0.96499999999999997</v>
      </c>
      <c r="AB43" s="79">
        <f>IF($A$2=1,'mil mi val'!AA27,'mil mi val'!AA130)</f>
        <v>0.96499999999999997</v>
      </c>
      <c r="AC43" s="79">
        <f>IF($A$2=1,'mil mi val'!AB27,'mil mi val'!AB130)</f>
        <v>0.96499999999999997</v>
      </c>
      <c r="AD43" s="79">
        <f>IF($A$2=1,'mil mi val'!AC27,'mil mi val'!AC130)</f>
        <v>0.96499999999999997</v>
      </c>
      <c r="AE43" s="79">
        <f>IF($A$2=1,'mil mi val'!AD27,'mil mi val'!AD130)</f>
        <v>0.96499999999999997</v>
      </c>
      <c r="AF43" s="79">
        <f>IF($A$2=1,'mil mi val'!AE27,'mil mi val'!AE130)</f>
        <v>0.96499999999999997</v>
      </c>
      <c r="AG43" s="79">
        <f>IF($A$2=1,'mil mi val'!AF27,'mil mi val'!AF130)</f>
        <v>0.96499999999999997</v>
      </c>
      <c r="AH43" s="79">
        <f>IF($A$2=1,'mil mi val'!AG27,'mil mi val'!AG130)</f>
        <v>0.96499999999999997</v>
      </c>
      <c r="AI43" s="79">
        <f>IF($A$2=1,'mil mi val'!AH27,'mil mi val'!AH130)</f>
        <v>0.96499999999999997</v>
      </c>
      <c r="AJ43" s="79">
        <f>IF($A$2=1,'mil mi val'!AI27,'mil mi val'!AI130)</f>
        <v>0.96499999999999997</v>
      </c>
      <c r="AK43" s="79">
        <f>IF($A$2=1,'mil mi val'!AJ27,'mil mi val'!AJ130)</f>
        <v>0.96499999999999997</v>
      </c>
      <c r="AL43" s="79">
        <f>IF($A$2=1,'mil mi val'!AK27,'mil mi val'!AK130)</f>
        <v>0.96499999999999997</v>
      </c>
      <c r="AM43" s="79">
        <f>IF($A$2=1,'mil mi val'!AL27,'mil mi val'!AL130)</f>
        <v>0.96499999999999997</v>
      </c>
      <c r="AN43" s="79">
        <f>IF($A$2=1,'mil mi val'!AM27,'mil mi val'!AM130)</f>
        <v>0.96499999999999997</v>
      </c>
      <c r="AO43" s="79">
        <f>IF($A$2=1,'mil mi val'!AN27,'mil mi val'!AN130)</f>
        <v>0.96499999999999997</v>
      </c>
      <c r="AP43" s="79">
        <f>IF($A$2=1,'mil mi val'!AO27,'mil mi val'!AO130)</f>
        <v>0.96499999999999997</v>
      </c>
      <c r="AQ43" s="79">
        <f>IF($A$2=1,'mil mi val'!AP27,'mil mi val'!AP130)</f>
        <v>0.96499999999999997</v>
      </c>
      <c r="AR43" s="79">
        <f>IF($A$2=1,'mil mi val'!AQ27,'mil mi val'!AQ130)</f>
        <v>0.96499999999999997</v>
      </c>
      <c r="AS43" s="79">
        <f>IF($A$2=1,'mil mi val'!AR27,'mil mi val'!AR130)</f>
        <v>0.96499999999999997</v>
      </c>
      <c r="AT43" s="79">
        <f>IF($A$2=1,'mil mi val'!AS27,'mil mi val'!AS130)</f>
        <v>0.96499999999999997</v>
      </c>
      <c r="AU43" s="79">
        <f>IF($A$2=1,'mil mi val'!AT27,'mil mi val'!AT130)</f>
        <v>0.96499999999999997</v>
      </c>
      <c r="AV43" s="79">
        <f>IF($A$2=1,'mil mi val'!AU27,'mil mi val'!AU130)</f>
        <v>0.96499999999999997</v>
      </c>
      <c r="AW43" s="79">
        <f>IF($A$2=1,'mil mi val'!AV27,'mil mi val'!AV130)</f>
        <v>0.96499999999999997</v>
      </c>
      <c r="AX43" s="79">
        <f>IF($A$2=1,'mil mi val'!AW27,'mil mi val'!AW130)</f>
        <v>0.96499999999999997</v>
      </c>
      <c r="AY43" s="79">
        <f>IF($A$2=1,'mil mi val'!AX27,'mil mi val'!AX130)</f>
        <v>0.96499999999999997</v>
      </c>
      <c r="AZ43" s="79">
        <f>IF($A$2=1,'mil mi val'!AY27,'mil mi val'!AY130)</f>
        <v>0.96499999999999997</v>
      </c>
      <c r="BA43" s="79">
        <f>IF($A$2=1,'mil mi val'!AZ27,'mil mi val'!AZ130)</f>
        <v>0.96499999999999997</v>
      </c>
      <c r="BB43" s="79">
        <f>IF($A$2=1,'mil mi val'!BA27,'mil mi val'!BA130)</f>
        <v>0.96499999999999997</v>
      </c>
      <c r="BC43" s="79">
        <f>IF($A$2=1,'mil mi val'!BB27,'mil mi val'!BB130)</f>
        <v>0.96499999999999997</v>
      </c>
      <c r="BD43" s="79">
        <f>IF($A$2=1,'mil mi val'!BC27,'mil mi val'!BC130)</f>
        <v>0.96499999999999997</v>
      </c>
      <c r="BE43" s="79">
        <f>IF($A$2=1,'mil mi val'!BD27,'mil mi val'!BD130)</f>
        <v>0.96499999999999997</v>
      </c>
      <c r="BF43" s="79">
        <f>IF($A$2=1,'mil mi val'!BE27,'mil mi val'!BE130)</f>
        <v>0.96499999999999997</v>
      </c>
      <c r="BG43" s="79">
        <f>IF($A$2=1,'mil mi val'!BF27,'mil mi val'!BF130)</f>
        <v>0.96499999999999997</v>
      </c>
      <c r="BH43" s="79">
        <f>IF($A$2=1,'mil mi val'!BG27,'mil mi val'!BG130)</f>
        <v>0.96499999999999997</v>
      </c>
      <c r="BI43" s="79">
        <f>IF($A$2=1,'mil mi val'!BH27,'mil mi val'!BH130)</f>
        <v>0.96499999999999997</v>
      </c>
      <c r="BJ43" s="79">
        <f>IF($A$2=1,'mil mi val'!BI27,'mil mi val'!BI130)</f>
        <v>0.96499999999999997</v>
      </c>
      <c r="BK43" s="79">
        <f>IF($A$2=1,'mil mi val'!BJ27,'mil mi val'!BJ130)</f>
        <v>0.96499999999999997</v>
      </c>
      <c r="BL43" s="79">
        <f>IF($A$2=1,'mil mi val'!BK27,'mil mi val'!BK130)</f>
        <v>0.96499999999999997</v>
      </c>
      <c r="BM43" s="79">
        <f>IF($A$2=1,'mil mi val'!BL27,'mil mi val'!BL130)</f>
        <v>0.96499999999999997</v>
      </c>
      <c r="BN43" s="79">
        <f>IF($A$2=1,'mil mi val'!BM27,'mil mi val'!BM130)</f>
        <v>0.96499999999999997</v>
      </c>
      <c r="BO43" s="79">
        <f>IF($A$2=1,'mil mi val'!BN27,'mil mi val'!BN130)</f>
        <v>0.96499999999999997</v>
      </c>
      <c r="BP43" s="79">
        <f>IF($A$2=1,'mil mi val'!BO27,'mil mi val'!BO130)</f>
        <v>0.96499999999999997</v>
      </c>
      <c r="BQ43" s="79">
        <f>IF($A$2=1,'mil mi val'!BP27,'mil mi val'!BP130)</f>
        <v>0.96499999999999997</v>
      </c>
      <c r="BR43" s="79">
        <f>IF($A$2=1,'mil mi val'!BQ27,'mil mi val'!BQ130)</f>
        <v>0.96499999999999997</v>
      </c>
      <c r="BS43" s="79">
        <f>IF($A$2=1,'mil mi val'!BR27,'mil mi val'!BR130)</f>
        <v>0.96499999999999997</v>
      </c>
      <c r="BT43" s="79">
        <f>IF($A$2=1,'mil mi val'!BS27,'mil mi val'!BS130)</f>
        <v>0.96499999999999997</v>
      </c>
      <c r="BU43" s="79">
        <f>IF($A$2=1,'mil mi val'!BT27,'mil mi val'!BT130)</f>
        <v>0.96499999999999997</v>
      </c>
      <c r="BV43" s="79">
        <f>IF($A$2=1,'mil mi val'!BU27,'mil mi val'!BU130)</f>
        <v>0.96499999999999997</v>
      </c>
      <c r="BW43" s="79">
        <f>IF($A$2=1,'mil mi val'!BV27,'mil mi val'!BV130)</f>
        <v>0.96499999999999997</v>
      </c>
      <c r="BX43" s="79">
        <f>IF($A$2=1,'mil mi val'!BW27,'mil mi val'!BW130)</f>
        <v>0.96499999999999997</v>
      </c>
      <c r="BY43" s="79">
        <f>IF($A$2=1,'mil mi val'!BX27,'mil mi val'!BX130)</f>
        <v>0.96499999999999997</v>
      </c>
      <c r="BZ43" s="79">
        <f>IF($A$2=1,'mil mi val'!BY27,'mil mi val'!BY130)</f>
        <v>0.96499999999999997</v>
      </c>
      <c r="CA43" s="79">
        <f>IF($A$2=1,'mil mi val'!BZ27,'mil mi val'!BZ130)</f>
        <v>0.96499999999999997</v>
      </c>
      <c r="CB43" s="79">
        <f>IF($A$2=1,'mil mi val'!CA27,'mil mi val'!CA130)</f>
        <v>0.96499999999999997</v>
      </c>
      <c r="CC43" s="79">
        <f>IF($A$2=1,'mil mi val'!CB27,'mil mi val'!CB130)</f>
        <v>0.96499999999999997</v>
      </c>
      <c r="CD43" s="79">
        <f>IF($A$2=1,'mil mi val'!CC27,'mil mi val'!CC130)</f>
        <v>0.96499999999999997</v>
      </c>
      <c r="CE43" s="79">
        <f>IF($A$2=1,'mil mi val'!CD27,'mil mi val'!CD130)</f>
        <v>0.96499999999999997</v>
      </c>
      <c r="CF43" s="79">
        <f>IF($A$2=1,'mil mi val'!CE27,'mil mi val'!CE130)</f>
        <v>0.96499999999999997</v>
      </c>
      <c r="CG43" s="79">
        <f>IF($A$2=1,'mil mi val'!CF27,'mil mi val'!CF130)</f>
        <v>0.96499999999999997</v>
      </c>
      <c r="CH43" s="79">
        <f>IF($A$2=1,'mil mi val'!CG27,'mil mi val'!CG130)</f>
        <v>0.96499999999999997</v>
      </c>
      <c r="CI43" s="79">
        <f>IF($A$2=1,'mil mi val'!CH27,'mil mi val'!CH130)</f>
        <v>0.96499999999999997</v>
      </c>
      <c r="CJ43" s="79">
        <f>IF($A$2=1,'mil mi val'!CI27,'mil mi val'!CI130)</f>
        <v>0.96499999999999997</v>
      </c>
      <c r="CK43" s="79">
        <f>IF($A$2=1,'mil mi val'!CJ27,'mil mi val'!CJ130)</f>
        <v>0.96499999999999997</v>
      </c>
      <c r="CL43" s="79">
        <f>IF($A$2=1,'mil mi val'!CK27,'mil mi val'!CK130)</f>
        <v>0.96499999999999997</v>
      </c>
      <c r="CM43" s="79">
        <f>IF($A$2=1,'mil mi val'!CL27,'mil mi val'!CL130)</f>
        <v>0.96499999999999997</v>
      </c>
      <c r="CN43" s="79">
        <f>IF($A$2=1,'mil mi val'!CM27,'mil mi val'!CM130)</f>
        <v>0.96499999999999997</v>
      </c>
      <c r="CO43" s="79">
        <f>IF($A$2=1,'mil mi val'!CN27,'mil mi val'!CN130)</f>
        <v>0.96499999999999997</v>
      </c>
      <c r="CP43" s="79">
        <f>IF($A$2=1,'mil mi val'!CO27,'mil mi val'!CO130)</f>
        <v>0.96499999999999997</v>
      </c>
      <c r="CQ43" s="79">
        <f>IF($A$2=1,'mil mi val'!CP27,'mil mi val'!CP130)</f>
        <v>0.96499999999999997</v>
      </c>
      <c r="CR43" s="79">
        <f>IF($A$2=1,'mil mi val'!CQ27,'mil mi val'!CQ130)</f>
        <v>0.96499999999999997</v>
      </c>
      <c r="CS43" s="79">
        <f>IF($A$2=1,'mil mi val'!CR27,'mil mi val'!CR130)</f>
        <v>0.96499999999999997</v>
      </c>
      <c r="CT43" s="79">
        <f>IF($A$2=1,'mil mi val'!CS27,'mil mi val'!CS130)</f>
        <v>0.96499999999999997</v>
      </c>
      <c r="CU43" s="79">
        <f>IF($A$2=1,'mil mi val'!CT27,'mil mi val'!CT130)</f>
        <v>0.96499999999999997</v>
      </c>
      <c r="CV43" s="79">
        <f>IF($A$2=1,'mil mi val'!CU27,'mil mi val'!CU130)</f>
        <v>0.96499999999999997</v>
      </c>
      <c r="CW43" s="79">
        <f>IF($A$2=1,'mil mi val'!CV27,'mil mi val'!CV130)</f>
        <v>0.96499999999999997</v>
      </c>
      <c r="CX43" s="79">
        <f>IF($A$2=1,'mil mi val'!CW27,'mil mi val'!CW130)</f>
        <v>0.96499999999999997</v>
      </c>
      <c r="CY43" s="79">
        <f>IF($A$2=1,'mil mi val'!CX27,'mil mi val'!CX130)</f>
        <v>0.96499999999999997</v>
      </c>
      <c r="CZ43" s="79">
        <f>IF($A$2=1,'mil mi val'!CY27,'mil mi val'!CY130)</f>
        <v>0.96499999999999997</v>
      </c>
      <c r="DA43" s="79">
        <f>IF($A$2=1,'mil mi val'!CZ27,'mil mi val'!CZ130)</f>
        <v>0.96499999999999997</v>
      </c>
      <c r="DB43" s="79">
        <f>IF($A$2=1,'mil mi val'!DA27,'mil mi val'!DA130)</f>
        <v>0.96499999999999997</v>
      </c>
      <c r="DC43" s="79">
        <f>IF($A$2=1,'mil mi val'!DB27,'mil mi val'!DB130)</f>
        <v>0.96499999999999997</v>
      </c>
    </row>
    <row r="44" spans="2:107" ht="14.5" x14ac:dyDescent="0.35">
      <c r="B44" s="41">
        <v>39</v>
      </c>
      <c r="C44" s="79">
        <f>IF($A$2=1,'mil mi val'!B28,'mil mi val'!B131)</f>
        <v>1</v>
      </c>
      <c r="D44" s="79">
        <f>IF($A$2=1,'mil mi val'!C28,'mil mi val'!C131)</f>
        <v>0.96960000000000002</v>
      </c>
      <c r="E44" s="79">
        <f>IF($A$2=1,'mil mi val'!D28,'mil mi val'!D131)</f>
        <v>0.96550000000000002</v>
      </c>
      <c r="F44" s="79">
        <f>IF($A$2=1,'mil mi val'!E28,'mil mi val'!E131)</f>
        <v>0.96209999999999996</v>
      </c>
      <c r="G44" s="79">
        <f>IF($A$2=1,'mil mi val'!F28,'mil mi val'!F131)</f>
        <v>0.9597</v>
      </c>
      <c r="H44" s="79">
        <f>IF($A$2=1,'mil mi val'!G28,'mil mi val'!G131)</f>
        <v>0.95840000000000003</v>
      </c>
      <c r="I44" s="79">
        <f>IF($A$2=1,'mil mi val'!H28,'mil mi val'!H131)</f>
        <v>0.95799999999999996</v>
      </c>
      <c r="J44" s="79">
        <f>IF($A$2=1,'mil mi val'!I28,'mil mi val'!I131)</f>
        <v>0.95789999999999997</v>
      </c>
      <c r="K44" s="79">
        <f>IF($A$2=1,'mil mi val'!J28,'mil mi val'!J131)</f>
        <v>0.95809999999999995</v>
      </c>
      <c r="L44" s="79">
        <f>IF($A$2=1,'mil mi val'!K28,'mil mi val'!K131)</f>
        <v>0.95850000000000002</v>
      </c>
      <c r="M44" s="79">
        <f>IF($A$2=1,'mil mi val'!L28,'mil mi val'!L131)</f>
        <v>0.95940000000000003</v>
      </c>
      <c r="N44" s="79">
        <f>IF($A$2=1,'mil mi val'!M28,'mil mi val'!M131)</f>
        <v>0.96040000000000003</v>
      </c>
      <c r="O44" s="79">
        <f>IF($A$2=1,'mil mi val'!N28,'mil mi val'!N131)</f>
        <v>0.96140000000000003</v>
      </c>
      <c r="P44" s="79">
        <f>IF($A$2=1,'mil mi val'!O28,'mil mi val'!O131)</f>
        <v>0.96230000000000004</v>
      </c>
      <c r="Q44" s="79">
        <f>IF($A$2=1,'mil mi val'!P28,'mil mi val'!P131)</f>
        <v>0.96289999999999998</v>
      </c>
      <c r="R44" s="79">
        <f>IF($A$2=1,'mil mi val'!Q28,'mil mi val'!Q131)</f>
        <v>0.96499999999999997</v>
      </c>
      <c r="S44" s="79">
        <f>IF($A$2=1,'mil mi val'!R28,'mil mi val'!R131)</f>
        <v>0.96499999999999997</v>
      </c>
      <c r="T44" s="79">
        <f>IF($A$2=1,'mil mi val'!S28,'mil mi val'!S131)</f>
        <v>0.96499999999999997</v>
      </c>
      <c r="U44" s="79">
        <f>IF($A$2=1,'mil mi val'!T28,'mil mi val'!T131)</f>
        <v>0.96499999999999997</v>
      </c>
      <c r="V44" s="79">
        <f>IF($A$2=1,'mil mi val'!U28,'mil mi val'!U131)</f>
        <v>0.96499999999999997</v>
      </c>
      <c r="W44" s="79">
        <f>IF($A$2=1,'mil mi val'!V28,'mil mi val'!V131)</f>
        <v>0.96499999999999997</v>
      </c>
      <c r="X44" s="79">
        <f>IF($A$2=1,'mil mi val'!W28,'mil mi val'!W131)</f>
        <v>0.96499999999999997</v>
      </c>
      <c r="Y44" s="79">
        <f>IF($A$2=1,'mil mi val'!X28,'mil mi val'!X131)</f>
        <v>0.96499999999999997</v>
      </c>
      <c r="Z44" s="79">
        <f>IF($A$2=1,'mil mi val'!Y28,'mil mi val'!Y131)</f>
        <v>0.96499999999999997</v>
      </c>
      <c r="AA44" s="79">
        <f>IF($A$2=1,'mil mi val'!Z28,'mil mi val'!Z131)</f>
        <v>0.96499999999999997</v>
      </c>
      <c r="AB44" s="79">
        <f>IF($A$2=1,'mil mi val'!AA28,'mil mi val'!AA131)</f>
        <v>0.96499999999999997</v>
      </c>
      <c r="AC44" s="79">
        <f>IF($A$2=1,'mil mi val'!AB28,'mil mi val'!AB131)</f>
        <v>0.96499999999999997</v>
      </c>
      <c r="AD44" s="79">
        <f>IF($A$2=1,'mil mi val'!AC28,'mil mi val'!AC131)</f>
        <v>0.96499999999999997</v>
      </c>
      <c r="AE44" s="79">
        <f>IF($A$2=1,'mil mi val'!AD28,'mil mi val'!AD131)</f>
        <v>0.96499999999999997</v>
      </c>
      <c r="AF44" s="79">
        <f>IF($A$2=1,'mil mi val'!AE28,'mil mi val'!AE131)</f>
        <v>0.96499999999999997</v>
      </c>
      <c r="AG44" s="79">
        <f>IF($A$2=1,'mil mi val'!AF28,'mil mi val'!AF131)</f>
        <v>0.96499999999999997</v>
      </c>
      <c r="AH44" s="79">
        <f>IF($A$2=1,'mil mi val'!AG28,'mil mi val'!AG131)</f>
        <v>0.96499999999999997</v>
      </c>
      <c r="AI44" s="79">
        <f>IF($A$2=1,'mil mi val'!AH28,'mil mi val'!AH131)</f>
        <v>0.96499999999999997</v>
      </c>
      <c r="AJ44" s="79">
        <f>IF($A$2=1,'mil mi val'!AI28,'mil mi val'!AI131)</f>
        <v>0.96499999999999997</v>
      </c>
      <c r="AK44" s="79">
        <f>IF($A$2=1,'mil mi val'!AJ28,'mil mi val'!AJ131)</f>
        <v>0.96499999999999997</v>
      </c>
      <c r="AL44" s="79">
        <f>IF($A$2=1,'mil mi val'!AK28,'mil mi val'!AK131)</f>
        <v>0.96499999999999997</v>
      </c>
      <c r="AM44" s="79">
        <f>IF($A$2=1,'mil mi val'!AL28,'mil mi val'!AL131)</f>
        <v>0.96499999999999997</v>
      </c>
      <c r="AN44" s="79">
        <f>IF($A$2=1,'mil mi val'!AM28,'mil mi val'!AM131)</f>
        <v>0.96499999999999997</v>
      </c>
      <c r="AO44" s="79">
        <f>IF($A$2=1,'mil mi val'!AN28,'mil mi val'!AN131)</f>
        <v>0.96499999999999997</v>
      </c>
      <c r="AP44" s="79">
        <f>IF($A$2=1,'mil mi val'!AO28,'mil mi val'!AO131)</f>
        <v>0.96499999999999997</v>
      </c>
      <c r="AQ44" s="79">
        <f>IF($A$2=1,'mil mi val'!AP28,'mil mi val'!AP131)</f>
        <v>0.96499999999999997</v>
      </c>
      <c r="AR44" s="79">
        <f>IF($A$2=1,'mil mi val'!AQ28,'mil mi val'!AQ131)</f>
        <v>0.96499999999999997</v>
      </c>
      <c r="AS44" s="79">
        <f>IF($A$2=1,'mil mi val'!AR28,'mil mi val'!AR131)</f>
        <v>0.96499999999999997</v>
      </c>
      <c r="AT44" s="79">
        <f>IF($A$2=1,'mil mi val'!AS28,'mil mi val'!AS131)</f>
        <v>0.96499999999999997</v>
      </c>
      <c r="AU44" s="79">
        <f>IF($A$2=1,'mil mi val'!AT28,'mil mi val'!AT131)</f>
        <v>0.96499999999999997</v>
      </c>
      <c r="AV44" s="79">
        <f>IF($A$2=1,'mil mi val'!AU28,'mil mi val'!AU131)</f>
        <v>0.96499999999999997</v>
      </c>
      <c r="AW44" s="79">
        <f>IF($A$2=1,'mil mi val'!AV28,'mil mi val'!AV131)</f>
        <v>0.96499999999999997</v>
      </c>
      <c r="AX44" s="79">
        <f>IF($A$2=1,'mil mi val'!AW28,'mil mi val'!AW131)</f>
        <v>0.96499999999999997</v>
      </c>
      <c r="AY44" s="79">
        <f>IF($A$2=1,'mil mi val'!AX28,'mil mi val'!AX131)</f>
        <v>0.96499999999999997</v>
      </c>
      <c r="AZ44" s="79">
        <f>IF($A$2=1,'mil mi val'!AY28,'mil mi val'!AY131)</f>
        <v>0.96499999999999997</v>
      </c>
      <c r="BA44" s="79">
        <f>IF($A$2=1,'mil mi val'!AZ28,'mil mi val'!AZ131)</f>
        <v>0.96499999999999997</v>
      </c>
      <c r="BB44" s="79">
        <f>IF($A$2=1,'mil mi val'!BA28,'mil mi val'!BA131)</f>
        <v>0.96499999999999997</v>
      </c>
      <c r="BC44" s="79">
        <f>IF($A$2=1,'mil mi val'!BB28,'mil mi val'!BB131)</f>
        <v>0.96499999999999997</v>
      </c>
      <c r="BD44" s="79">
        <f>IF($A$2=1,'mil mi val'!BC28,'mil mi val'!BC131)</f>
        <v>0.96499999999999997</v>
      </c>
      <c r="BE44" s="79">
        <f>IF($A$2=1,'mil mi val'!BD28,'mil mi val'!BD131)</f>
        <v>0.96499999999999997</v>
      </c>
      <c r="BF44" s="79">
        <f>IF($A$2=1,'mil mi val'!BE28,'mil mi val'!BE131)</f>
        <v>0.96499999999999997</v>
      </c>
      <c r="BG44" s="79">
        <f>IF($A$2=1,'mil mi val'!BF28,'mil mi val'!BF131)</f>
        <v>0.96499999999999997</v>
      </c>
      <c r="BH44" s="79">
        <f>IF($A$2=1,'mil mi val'!BG28,'mil mi val'!BG131)</f>
        <v>0.96499999999999997</v>
      </c>
      <c r="BI44" s="79">
        <f>IF($A$2=1,'mil mi val'!BH28,'mil mi val'!BH131)</f>
        <v>0.96499999999999997</v>
      </c>
      <c r="BJ44" s="79">
        <f>IF($A$2=1,'mil mi val'!BI28,'mil mi val'!BI131)</f>
        <v>0.96499999999999997</v>
      </c>
      <c r="BK44" s="79">
        <f>IF($A$2=1,'mil mi val'!BJ28,'mil mi val'!BJ131)</f>
        <v>0.96499999999999997</v>
      </c>
      <c r="BL44" s="79">
        <f>IF($A$2=1,'mil mi val'!BK28,'mil mi val'!BK131)</f>
        <v>0.96499999999999997</v>
      </c>
      <c r="BM44" s="79">
        <f>IF($A$2=1,'mil mi val'!BL28,'mil mi val'!BL131)</f>
        <v>0.96499999999999997</v>
      </c>
      <c r="BN44" s="79">
        <f>IF($A$2=1,'mil mi val'!BM28,'mil mi val'!BM131)</f>
        <v>0.96499999999999997</v>
      </c>
      <c r="BO44" s="79">
        <f>IF($A$2=1,'mil mi val'!BN28,'mil mi val'!BN131)</f>
        <v>0.96499999999999997</v>
      </c>
      <c r="BP44" s="79">
        <f>IF($A$2=1,'mil mi val'!BO28,'mil mi val'!BO131)</f>
        <v>0.96499999999999997</v>
      </c>
      <c r="BQ44" s="79">
        <f>IF($A$2=1,'mil mi val'!BP28,'mil mi val'!BP131)</f>
        <v>0.96499999999999997</v>
      </c>
      <c r="BR44" s="79">
        <f>IF($A$2=1,'mil mi val'!BQ28,'mil mi val'!BQ131)</f>
        <v>0.96499999999999997</v>
      </c>
      <c r="BS44" s="79">
        <f>IF($A$2=1,'mil mi val'!BR28,'mil mi val'!BR131)</f>
        <v>0.96499999999999997</v>
      </c>
      <c r="BT44" s="79">
        <f>IF($A$2=1,'mil mi val'!BS28,'mil mi val'!BS131)</f>
        <v>0.96499999999999997</v>
      </c>
      <c r="BU44" s="79">
        <f>IF($A$2=1,'mil mi val'!BT28,'mil mi val'!BT131)</f>
        <v>0.96499999999999997</v>
      </c>
      <c r="BV44" s="79">
        <f>IF($A$2=1,'mil mi val'!BU28,'mil mi val'!BU131)</f>
        <v>0.96499999999999997</v>
      </c>
      <c r="BW44" s="79">
        <f>IF($A$2=1,'mil mi val'!BV28,'mil mi val'!BV131)</f>
        <v>0.96499999999999997</v>
      </c>
      <c r="BX44" s="79">
        <f>IF($A$2=1,'mil mi val'!BW28,'mil mi val'!BW131)</f>
        <v>0.96499999999999997</v>
      </c>
      <c r="BY44" s="79">
        <f>IF($A$2=1,'mil mi val'!BX28,'mil mi val'!BX131)</f>
        <v>0.96499999999999997</v>
      </c>
      <c r="BZ44" s="79">
        <f>IF($A$2=1,'mil mi val'!BY28,'mil mi val'!BY131)</f>
        <v>0.96499999999999997</v>
      </c>
      <c r="CA44" s="79">
        <f>IF($A$2=1,'mil mi val'!BZ28,'mil mi val'!BZ131)</f>
        <v>0.96499999999999997</v>
      </c>
      <c r="CB44" s="79">
        <f>IF($A$2=1,'mil mi val'!CA28,'mil mi val'!CA131)</f>
        <v>0.96499999999999997</v>
      </c>
      <c r="CC44" s="79">
        <f>IF($A$2=1,'mil mi val'!CB28,'mil mi val'!CB131)</f>
        <v>0.96499999999999997</v>
      </c>
      <c r="CD44" s="79">
        <f>IF($A$2=1,'mil mi val'!CC28,'mil mi val'!CC131)</f>
        <v>0.96499999999999997</v>
      </c>
      <c r="CE44" s="79">
        <f>IF($A$2=1,'mil mi val'!CD28,'mil mi val'!CD131)</f>
        <v>0.96499999999999997</v>
      </c>
      <c r="CF44" s="79">
        <f>IF($A$2=1,'mil mi val'!CE28,'mil mi val'!CE131)</f>
        <v>0.96499999999999997</v>
      </c>
      <c r="CG44" s="79">
        <f>IF($A$2=1,'mil mi val'!CF28,'mil mi val'!CF131)</f>
        <v>0.96499999999999997</v>
      </c>
      <c r="CH44" s="79">
        <f>IF($A$2=1,'mil mi val'!CG28,'mil mi val'!CG131)</f>
        <v>0.96499999999999997</v>
      </c>
      <c r="CI44" s="79">
        <f>IF($A$2=1,'mil mi val'!CH28,'mil mi val'!CH131)</f>
        <v>0.96499999999999997</v>
      </c>
      <c r="CJ44" s="79">
        <f>IF($A$2=1,'mil mi val'!CI28,'mil mi val'!CI131)</f>
        <v>0.96499999999999997</v>
      </c>
      <c r="CK44" s="79">
        <f>IF($A$2=1,'mil mi val'!CJ28,'mil mi val'!CJ131)</f>
        <v>0.96499999999999997</v>
      </c>
      <c r="CL44" s="79">
        <f>IF($A$2=1,'mil mi val'!CK28,'mil mi val'!CK131)</f>
        <v>0.96499999999999997</v>
      </c>
      <c r="CM44" s="79">
        <f>IF($A$2=1,'mil mi val'!CL28,'mil mi val'!CL131)</f>
        <v>0.96499999999999997</v>
      </c>
      <c r="CN44" s="79">
        <f>IF($A$2=1,'mil mi val'!CM28,'mil mi val'!CM131)</f>
        <v>0.96499999999999997</v>
      </c>
      <c r="CO44" s="79">
        <f>IF($A$2=1,'mil mi val'!CN28,'mil mi val'!CN131)</f>
        <v>0.96499999999999997</v>
      </c>
      <c r="CP44" s="79">
        <f>IF($A$2=1,'mil mi val'!CO28,'mil mi val'!CO131)</f>
        <v>0.96499999999999997</v>
      </c>
      <c r="CQ44" s="79">
        <f>IF($A$2=1,'mil mi val'!CP28,'mil mi val'!CP131)</f>
        <v>0.96499999999999997</v>
      </c>
      <c r="CR44" s="79">
        <f>IF($A$2=1,'mil mi val'!CQ28,'mil mi val'!CQ131)</f>
        <v>0.96499999999999997</v>
      </c>
      <c r="CS44" s="79">
        <f>IF($A$2=1,'mil mi val'!CR28,'mil mi val'!CR131)</f>
        <v>0.96499999999999997</v>
      </c>
      <c r="CT44" s="79">
        <f>IF($A$2=1,'mil mi val'!CS28,'mil mi val'!CS131)</f>
        <v>0.96499999999999997</v>
      </c>
      <c r="CU44" s="79">
        <f>IF($A$2=1,'mil mi val'!CT28,'mil mi val'!CT131)</f>
        <v>0.96499999999999997</v>
      </c>
      <c r="CV44" s="79">
        <f>IF($A$2=1,'mil mi val'!CU28,'mil mi val'!CU131)</f>
        <v>0.96499999999999997</v>
      </c>
      <c r="CW44" s="79">
        <f>IF($A$2=1,'mil mi val'!CV28,'mil mi val'!CV131)</f>
        <v>0.96499999999999997</v>
      </c>
      <c r="CX44" s="79">
        <f>IF($A$2=1,'mil mi val'!CW28,'mil mi val'!CW131)</f>
        <v>0.96499999999999997</v>
      </c>
      <c r="CY44" s="79">
        <f>IF($A$2=1,'mil mi val'!CX28,'mil mi val'!CX131)</f>
        <v>0.96499999999999997</v>
      </c>
      <c r="CZ44" s="79">
        <f>IF($A$2=1,'mil mi val'!CY28,'mil mi val'!CY131)</f>
        <v>0.96499999999999997</v>
      </c>
      <c r="DA44" s="79">
        <f>IF($A$2=1,'mil mi val'!CZ28,'mil mi val'!CZ131)</f>
        <v>0.96499999999999997</v>
      </c>
      <c r="DB44" s="79">
        <f>IF($A$2=1,'mil mi val'!DA28,'mil mi val'!DA131)</f>
        <v>0.96499999999999997</v>
      </c>
      <c r="DC44" s="79">
        <f>IF($A$2=1,'mil mi val'!DB28,'mil mi val'!DB131)</f>
        <v>0.96499999999999997</v>
      </c>
    </row>
    <row r="45" spans="2:107" ht="14.5" x14ac:dyDescent="0.35">
      <c r="B45" s="41">
        <v>40</v>
      </c>
      <c r="C45" s="79">
        <f>IF($A$2=1,'mil mi val'!B29,'mil mi val'!B132)</f>
        <v>1</v>
      </c>
      <c r="D45" s="79">
        <f>IF($A$2=1,'mil mi val'!C29,'mil mi val'!C132)</f>
        <v>0.97270000000000001</v>
      </c>
      <c r="E45" s="79">
        <f>IF($A$2=1,'mil mi val'!D29,'mil mi val'!D132)</f>
        <v>0.96809999999999996</v>
      </c>
      <c r="F45" s="79">
        <f>IF($A$2=1,'mil mi val'!E29,'mil mi val'!E132)</f>
        <v>0.96430000000000005</v>
      </c>
      <c r="G45" s="79">
        <f>IF($A$2=1,'mil mi val'!F29,'mil mi val'!F132)</f>
        <v>0.96150000000000002</v>
      </c>
      <c r="H45" s="79">
        <f>IF($A$2=1,'mil mi val'!G29,'mil mi val'!G132)</f>
        <v>0.96</v>
      </c>
      <c r="I45" s="79">
        <f>IF($A$2=1,'mil mi val'!H29,'mil mi val'!H132)</f>
        <v>0.95940000000000003</v>
      </c>
      <c r="J45" s="79">
        <f>IF($A$2=1,'mil mi val'!I29,'mil mi val'!I132)</f>
        <v>0.95909999999999995</v>
      </c>
      <c r="K45" s="79">
        <f>IF($A$2=1,'mil mi val'!J29,'mil mi val'!J132)</f>
        <v>0.95909999999999995</v>
      </c>
      <c r="L45" s="79">
        <f>IF($A$2=1,'mil mi val'!K29,'mil mi val'!K132)</f>
        <v>0.95940000000000003</v>
      </c>
      <c r="M45" s="79">
        <f>IF($A$2=1,'mil mi val'!L29,'mil mi val'!L132)</f>
        <v>0.95979999999999999</v>
      </c>
      <c r="N45" s="79">
        <f>IF($A$2=1,'mil mi val'!M29,'mil mi val'!M132)</f>
        <v>0.9607</v>
      </c>
      <c r="O45" s="79">
        <f>IF($A$2=1,'mil mi val'!N29,'mil mi val'!N132)</f>
        <v>0.96160000000000001</v>
      </c>
      <c r="P45" s="79">
        <f>IF($A$2=1,'mil mi val'!O29,'mil mi val'!O132)</f>
        <v>0.96240000000000003</v>
      </c>
      <c r="Q45" s="79">
        <f>IF($A$2=1,'mil mi val'!P29,'mil mi val'!P132)</f>
        <v>0.96289999999999998</v>
      </c>
      <c r="R45" s="79">
        <f>IF($A$2=1,'mil mi val'!Q29,'mil mi val'!Q132)</f>
        <v>0.96499999999999997</v>
      </c>
      <c r="S45" s="79">
        <f>IF($A$2=1,'mil mi val'!R29,'mil mi val'!R132)</f>
        <v>0.96499999999999997</v>
      </c>
      <c r="T45" s="79">
        <f>IF($A$2=1,'mil mi val'!S29,'mil mi val'!S132)</f>
        <v>0.96499999999999997</v>
      </c>
      <c r="U45" s="79">
        <f>IF($A$2=1,'mil mi val'!T29,'mil mi val'!T132)</f>
        <v>0.96499999999999997</v>
      </c>
      <c r="V45" s="79">
        <f>IF($A$2=1,'mil mi val'!U29,'mil mi val'!U132)</f>
        <v>0.96499999999999997</v>
      </c>
      <c r="W45" s="79">
        <f>IF($A$2=1,'mil mi val'!V29,'mil mi val'!V132)</f>
        <v>0.96499999999999997</v>
      </c>
      <c r="X45" s="79">
        <f>IF($A$2=1,'mil mi val'!W29,'mil mi val'!W132)</f>
        <v>0.96499999999999997</v>
      </c>
      <c r="Y45" s="79">
        <f>IF($A$2=1,'mil mi val'!X29,'mil mi val'!X132)</f>
        <v>0.96499999999999997</v>
      </c>
      <c r="Z45" s="79">
        <f>IF($A$2=1,'mil mi val'!Y29,'mil mi val'!Y132)</f>
        <v>0.96499999999999997</v>
      </c>
      <c r="AA45" s="79">
        <f>IF($A$2=1,'mil mi val'!Z29,'mil mi val'!Z132)</f>
        <v>0.96499999999999997</v>
      </c>
      <c r="AB45" s="79">
        <f>IF($A$2=1,'mil mi val'!AA29,'mil mi val'!AA132)</f>
        <v>0.96499999999999997</v>
      </c>
      <c r="AC45" s="79">
        <f>IF($A$2=1,'mil mi val'!AB29,'mil mi val'!AB132)</f>
        <v>0.96499999999999997</v>
      </c>
      <c r="AD45" s="79">
        <f>IF($A$2=1,'mil mi val'!AC29,'mil mi val'!AC132)</f>
        <v>0.96499999999999997</v>
      </c>
      <c r="AE45" s="79">
        <f>IF($A$2=1,'mil mi val'!AD29,'mil mi val'!AD132)</f>
        <v>0.96499999999999997</v>
      </c>
      <c r="AF45" s="79">
        <f>IF($A$2=1,'mil mi val'!AE29,'mil mi val'!AE132)</f>
        <v>0.96499999999999997</v>
      </c>
      <c r="AG45" s="79">
        <f>IF($A$2=1,'mil mi val'!AF29,'mil mi val'!AF132)</f>
        <v>0.96499999999999997</v>
      </c>
      <c r="AH45" s="79">
        <f>IF($A$2=1,'mil mi val'!AG29,'mil mi val'!AG132)</f>
        <v>0.96499999999999997</v>
      </c>
      <c r="AI45" s="79">
        <f>IF($A$2=1,'mil mi val'!AH29,'mil mi val'!AH132)</f>
        <v>0.96499999999999997</v>
      </c>
      <c r="AJ45" s="79">
        <f>IF($A$2=1,'mil mi val'!AI29,'mil mi val'!AI132)</f>
        <v>0.96499999999999997</v>
      </c>
      <c r="AK45" s="79">
        <f>IF($A$2=1,'mil mi val'!AJ29,'mil mi val'!AJ132)</f>
        <v>0.96499999999999997</v>
      </c>
      <c r="AL45" s="79">
        <f>IF($A$2=1,'mil mi val'!AK29,'mil mi val'!AK132)</f>
        <v>0.96499999999999997</v>
      </c>
      <c r="AM45" s="79">
        <f>IF($A$2=1,'mil mi val'!AL29,'mil mi val'!AL132)</f>
        <v>0.96499999999999997</v>
      </c>
      <c r="AN45" s="79">
        <f>IF($A$2=1,'mil mi val'!AM29,'mil mi val'!AM132)</f>
        <v>0.96499999999999997</v>
      </c>
      <c r="AO45" s="79">
        <f>IF($A$2=1,'mil mi val'!AN29,'mil mi val'!AN132)</f>
        <v>0.96499999999999997</v>
      </c>
      <c r="AP45" s="79">
        <f>IF($A$2=1,'mil mi val'!AO29,'mil mi val'!AO132)</f>
        <v>0.96499999999999997</v>
      </c>
      <c r="AQ45" s="79">
        <f>IF($A$2=1,'mil mi val'!AP29,'mil mi val'!AP132)</f>
        <v>0.96499999999999997</v>
      </c>
      <c r="AR45" s="79">
        <f>IF($A$2=1,'mil mi val'!AQ29,'mil mi val'!AQ132)</f>
        <v>0.96499999999999997</v>
      </c>
      <c r="AS45" s="79">
        <f>IF($A$2=1,'mil mi val'!AR29,'mil mi val'!AR132)</f>
        <v>0.96499999999999997</v>
      </c>
      <c r="AT45" s="79">
        <f>IF($A$2=1,'mil mi val'!AS29,'mil mi val'!AS132)</f>
        <v>0.96499999999999997</v>
      </c>
      <c r="AU45" s="79">
        <f>IF($A$2=1,'mil mi val'!AT29,'mil mi val'!AT132)</f>
        <v>0.96499999999999997</v>
      </c>
      <c r="AV45" s="79">
        <f>IF($A$2=1,'mil mi val'!AU29,'mil mi val'!AU132)</f>
        <v>0.96499999999999997</v>
      </c>
      <c r="AW45" s="79">
        <f>IF($A$2=1,'mil mi val'!AV29,'mil mi val'!AV132)</f>
        <v>0.96499999999999997</v>
      </c>
      <c r="AX45" s="79">
        <f>IF($A$2=1,'mil mi val'!AW29,'mil mi val'!AW132)</f>
        <v>0.96499999999999997</v>
      </c>
      <c r="AY45" s="79">
        <f>IF($A$2=1,'mil mi val'!AX29,'mil mi val'!AX132)</f>
        <v>0.96499999999999997</v>
      </c>
      <c r="AZ45" s="79">
        <f>IF($A$2=1,'mil mi val'!AY29,'mil mi val'!AY132)</f>
        <v>0.96499999999999997</v>
      </c>
      <c r="BA45" s="79">
        <f>IF($A$2=1,'mil mi val'!AZ29,'mil mi val'!AZ132)</f>
        <v>0.96499999999999997</v>
      </c>
      <c r="BB45" s="79">
        <f>IF($A$2=1,'mil mi val'!BA29,'mil mi val'!BA132)</f>
        <v>0.96499999999999997</v>
      </c>
      <c r="BC45" s="79">
        <f>IF($A$2=1,'mil mi val'!BB29,'mil mi val'!BB132)</f>
        <v>0.96499999999999997</v>
      </c>
      <c r="BD45" s="79">
        <f>IF($A$2=1,'mil mi val'!BC29,'mil mi val'!BC132)</f>
        <v>0.96499999999999997</v>
      </c>
      <c r="BE45" s="79">
        <f>IF($A$2=1,'mil mi val'!BD29,'mil mi val'!BD132)</f>
        <v>0.96499999999999997</v>
      </c>
      <c r="BF45" s="79">
        <f>IF($A$2=1,'mil mi val'!BE29,'mil mi val'!BE132)</f>
        <v>0.96499999999999997</v>
      </c>
      <c r="BG45" s="79">
        <f>IF($A$2=1,'mil mi val'!BF29,'mil mi val'!BF132)</f>
        <v>0.96499999999999997</v>
      </c>
      <c r="BH45" s="79">
        <f>IF($A$2=1,'mil mi val'!BG29,'mil mi val'!BG132)</f>
        <v>0.96499999999999997</v>
      </c>
      <c r="BI45" s="79">
        <f>IF($A$2=1,'mil mi val'!BH29,'mil mi val'!BH132)</f>
        <v>0.96499999999999997</v>
      </c>
      <c r="BJ45" s="79">
        <f>IF($A$2=1,'mil mi val'!BI29,'mil mi val'!BI132)</f>
        <v>0.96499999999999997</v>
      </c>
      <c r="BK45" s="79">
        <f>IF($A$2=1,'mil mi val'!BJ29,'mil mi val'!BJ132)</f>
        <v>0.96499999999999997</v>
      </c>
      <c r="BL45" s="79">
        <f>IF($A$2=1,'mil mi val'!BK29,'mil mi val'!BK132)</f>
        <v>0.96499999999999997</v>
      </c>
      <c r="BM45" s="79">
        <f>IF($A$2=1,'mil mi val'!BL29,'mil mi val'!BL132)</f>
        <v>0.96499999999999997</v>
      </c>
      <c r="BN45" s="79">
        <f>IF($A$2=1,'mil mi val'!BM29,'mil mi val'!BM132)</f>
        <v>0.96499999999999997</v>
      </c>
      <c r="BO45" s="79">
        <f>IF($A$2=1,'mil mi val'!BN29,'mil mi val'!BN132)</f>
        <v>0.96499999999999997</v>
      </c>
      <c r="BP45" s="79">
        <f>IF($A$2=1,'mil mi val'!BO29,'mil mi val'!BO132)</f>
        <v>0.96499999999999997</v>
      </c>
      <c r="BQ45" s="79">
        <f>IF($A$2=1,'mil mi val'!BP29,'mil mi val'!BP132)</f>
        <v>0.96499999999999997</v>
      </c>
      <c r="BR45" s="79">
        <f>IF($A$2=1,'mil mi val'!BQ29,'mil mi val'!BQ132)</f>
        <v>0.96499999999999997</v>
      </c>
      <c r="BS45" s="79">
        <f>IF($A$2=1,'mil mi val'!BR29,'mil mi val'!BR132)</f>
        <v>0.96499999999999997</v>
      </c>
      <c r="BT45" s="79">
        <f>IF($A$2=1,'mil mi val'!BS29,'mil mi val'!BS132)</f>
        <v>0.96499999999999997</v>
      </c>
      <c r="BU45" s="79">
        <f>IF($A$2=1,'mil mi val'!BT29,'mil mi val'!BT132)</f>
        <v>0.96499999999999997</v>
      </c>
      <c r="BV45" s="79">
        <f>IF($A$2=1,'mil mi val'!BU29,'mil mi val'!BU132)</f>
        <v>0.96499999999999997</v>
      </c>
      <c r="BW45" s="79">
        <f>IF($A$2=1,'mil mi val'!BV29,'mil mi val'!BV132)</f>
        <v>0.96499999999999997</v>
      </c>
      <c r="BX45" s="79">
        <f>IF($A$2=1,'mil mi val'!BW29,'mil mi val'!BW132)</f>
        <v>0.96499999999999997</v>
      </c>
      <c r="BY45" s="79">
        <f>IF($A$2=1,'mil mi val'!BX29,'mil mi val'!BX132)</f>
        <v>0.96499999999999997</v>
      </c>
      <c r="BZ45" s="79">
        <f>IF($A$2=1,'mil mi val'!BY29,'mil mi val'!BY132)</f>
        <v>0.96499999999999997</v>
      </c>
      <c r="CA45" s="79">
        <f>IF($A$2=1,'mil mi val'!BZ29,'mil mi val'!BZ132)</f>
        <v>0.96499999999999997</v>
      </c>
      <c r="CB45" s="79">
        <f>IF($A$2=1,'mil mi val'!CA29,'mil mi val'!CA132)</f>
        <v>0.96499999999999997</v>
      </c>
      <c r="CC45" s="79">
        <f>IF($A$2=1,'mil mi val'!CB29,'mil mi val'!CB132)</f>
        <v>0.96499999999999997</v>
      </c>
      <c r="CD45" s="79">
        <f>IF($A$2=1,'mil mi val'!CC29,'mil mi val'!CC132)</f>
        <v>0.96499999999999997</v>
      </c>
      <c r="CE45" s="79">
        <f>IF($A$2=1,'mil mi val'!CD29,'mil mi val'!CD132)</f>
        <v>0.96499999999999997</v>
      </c>
      <c r="CF45" s="79">
        <f>IF($A$2=1,'mil mi val'!CE29,'mil mi val'!CE132)</f>
        <v>0.96499999999999997</v>
      </c>
      <c r="CG45" s="79">
        <f>IF($A$2=1,'mil mi val'!CF29,'mil mi val'!CF132)</f>
        <v>0.96499999999999997</v>
      </c>
      <c r="CH45" s="79">
        <f>IF($A$2=1,'mil mi val'!CG29,'mil mi val'!CG132)</f>
        <v>0.96499999999999997</v>
      </c>
      <c r="CI45" s="79">
        <f>IF($A$2=1,'mil mi val'!CH29,'mil mi val'!CH132)</f>
        <v>0.96499999999999997</v>
      </c>
      <c r="CJ45" s="79">
        <f>IF($A$2=1,'mil mi val'!CI29,'mil mi val'!CI132)</f>
        <v>0.96499999999999997</v>
      </c>
      <c r="CK45" s="79">
        <f>IF($A$2=1,'mil mi val'!CJ29,'mil mi val'!CJ132)</f>
        <v>0.96499999999999997</v>
      </c>
      <c r="CL45" s="79">
        <f>IF($A$2=1,'mil mi val'!CK29,'mil mi val'!CK132)</f>
        <v>0.96499999999999997</v>
      </c>
      <c r="CM45" s="79">
        <f>IF($A$2=1,'mil mi val'!CL29,'mil mi val'!CL132)</f>
        <v>0.96499999999999997</v>
      </c>
      <c r="CN45" s="79">
        <f>IF($A$2=1,'mil mi val'!CM29,'mil mi val'!CM132)</f>
        <v>0.96499999999999997</v>
      </c>
      <c r="CO45" s="79">
        <f>IF($A$2=1,'mil mi val'!CN29,'mil mi val'!CN132)</f>
        <v>0.96499999999999997</v>
      </c>
      <c r="CP45" s="79">
        <f>IF($A$2=1,'mil mi val'!CO29,'mil mi val'!CO132)</f>
        <v>0.96499999999999997</v>
      </c>
      <c r="CQ45" s="79">
        <f>IF($A$2=1,'mil mi val'!CP29,'mil mi val'!CP132)</f>
        <v>0.96499999999999997</v>
      </c>
      <c r="CR45" s="79">
        <f>IF($A$2=1,'mil mi val'!CQ29,'mil mi val'!CQ132)</f>
        <v>0.96499999999999997</v>
      </c>
      <c r="CS45" s="79">
        <f>IF($A$2=1,'mil mi val'!CR29,'mil mi val'!CR132)</f>
        <v>0.96499999999999997</v>
      </c>
      <c r="CT45" s="79">
        <f>IF($A$2=1,'mil mi val'!CS29,'mil mi val'!CS132)</f>
        <v>0.96499999999999997</v>
      </c>
      <c r="CU45" s="79">
        <f>IF($A$2=1,'mil mi val'!CT29,'mil mi val'!CT132)</f>
        <v>0.96499999999999997</v>
      </c>
      <c r="CV45" s="79">
        <f>IF($A$2=1,'mil mi val'!CU29,'mil mi val'!CU132)</f>
        <v>0.96499999999999997</v>
      </c>
      <c r="CW45" s="79">
        <f>IF($A$2=1,'mil mi val'!CV29,'mil mi val'!CV132)</f>
        <v>0.96499999999999997</v>
      </c>
      <c r="CX45" s="79">
        <f>IF($A$2=1,'mil mi val'!CW29,'mil mi val'!CW132)</f>
        <v>0.96499999999999997</v>
      </c>
      <c r="CY45" s="79">
        <f>IF($A$2=1,'mil mi val'!CX29,'mil mi val'!CX132)</f>
        <v>0.96499999999999997</v>
      </c>
      <c r="CZ45" s="79">
        <f>IF($A$2=1,'mil mi val'!CY29,'mil mi val'!CY132)</f>
        <v>0.96499999999999997</v>
      </c>
      <c r="DA45" s="79">
        <f>IF($A$2=1,'mil mi val'!CZ29,'mil mi val'!CZ132)</f>
        <v>0.96499999999999997</v>
      </c>
      <c r="DB45" s="79">
        <f>IF($A$2=1,'mil mi val'!DA29,'mil mi val'!DA132)</f>
        <v>0.96499999999999997</v>
      </c>
      <c r="DC45" s="79">
        <f>IF($A$2=1,'mil mi val'!DB29,'mil mi val'!DB132)</f>
        <v>0.96499999999999997</v>
      </c>
    </row>
    <row r="46" spans="2:107" ht="14.5" x14ac:dyDescent="0.35">
      <c r="B46" s="41">
        <v>41</v>
      </c>
      <c r="C46" s="79">
        <f>IF($A$2=1,'mil mi val'!B30,'mil mi val'!B133)</f>
        <v>1</v>
      </c>
      <c r="D46" s="79">
        <f>IF($A$2=1,'mil mi val'!C30,'mil mi val'!C133)</f>
        <v>0.97560000000000002</v>
      </c>
      <c r="E46" s="79">
        <f>IF($A$2=1,'mil mi val'!D30,'mil mi val'!D133)</f>
        <v>0.97060000000000002</v>
      </c>
      <c r="F46" s="79">
        <f>IF($A$2=1,'mil mi val'!E30,'mil mi val'!E133)</f>
        <v>0.96640000000000004</v>
      </c>
      <c r="G46" s="79">
        <f>IF($A$2=1,'mil mi val'!F30,'mil mi val'!F133)</f>
        <v>0.96330000000000005</v>
      </c>
      <c r="H46" s="79">
        <f>IF($A$2=1,'mil mi val'!G30,'mil mi val'!G133)</f>
        <v>0.96150000000000002</v>
      </c>
      <c r="I46" s="79">
        <f>IF($A$2=1,'mil mi val'!H30,'mil mi val'!H133)</f>
        <v>0.9607</v>
      </c>
      <c r="J46" s="79">
        <f>IF($A$2=1,'mil mi val'!I30,'mil mi val'!I133)</f>
        <v>0.96030000000000004</v>
      </c>
      <c r="K46" s="79">
        <f>IF($A$2=1,'mil mi val'!J30,'mil mi val'!J133)</f>
        <v>0.96009999999999995</v>
      </c>
      <c r="L46" s="79">
        <f>IF($A$2=1,'mil mi val'!K30,'mil mi val'!K133)</f>
        <v>0.96020000000000005</v>
      </c>
      <c r="M46" s="79">
        <f>IF($A$2=1,'mil mi val'!L30,'mil mi val'!L133)</f>
        <v>0.96050000000000002</v>
      </c>
      <c r="N46" s="79">
        <f>IF($A$2=1,'mil mi val'!M30,'mil mi val'!M133)</f>
        <v>0.96089999999999998</v>
      </c>
      <c r="O46" s="79">
        <f>IF($A$2=1,'mil mi val'!N30,'mil mi val'!N133)</f>
        <v>0.9617</v>
      </c>
      <c r="P46" s="79">
        <f>IF($A$2=1,'mil mi val'!O30,'mil mi val'!O133)</f>
        <v>0.96240000000000003</v>
      </c>
      <c r="Q46" s="79">
        <f>IF($A$2=1,'mil mi val'!P30,'mil mi val'!P133)</f>
        <v>0.96299999999999997</v>
      </c>
      <c r="R46" s="79">
        <f>IF($A$2=1,'mil mi val'!Q30,'mil mi val'!Q133)</f>
        <v>0.96499999999999997</v>
      </c>
      <c r="S46" s="79">
        <f>IF($A$2=1,'mil mi val'!R30,'mil mi val'!R133)</f>
        <v>0.96499999999999997</v>
      </c>
      <c r="T46" s="79">
        <f>IF($A$2=1,'mil mi val'!S30,'mil mi val'!S133)</f>
        <v>0.96499999999999997</v>
      </c>
      <c r="U46" s="79">
        <f>IF($A$2=1,'mil mi val'!T30,'mil mi val'!T133)</f>
        <v>0.96499999999999997</v>
      </c>
      <c r="V46" s="79">
        <f>IF($A$2=1,'mil mi val'!U30,'mil mi val'!U133)</f>
        <v>0.96499999999999997</v>
      </c>
      <c r="W46" s="79">
        <f>IF($A$2=1,'mil mi val'!V30,'mil mi val'!V133)</f>
        <v>0.96499999999999997</v>
      </c>
      <c r="X46" s="79">
        <f>IF($A$2=1,'mil mi val'!W30,'mil mi val'!W133)</f>
        <v>0.96499999999999997</v>
      </c>
      <c r="Y46" s="79">
        <f>IF($A$2=1,'mil mi val'!X30,'mil mi val'!X133)</f>
        <v>0.96499999999999997</v>
      </c>
      <c r="Z46" s="79">
        <f>IF($A$2=1,'mil mi val'!Y30,'mil mi val'!Y133)</f>
        <v>0.96499999999999997</v>
      </c>
      <c r="AA46" s="79">
        <f>IF($A$2=1,'mil mi val'!Z30,'mil mi val'!Z133)</f>
        <v>0.96499999999999997</v>
      </c>
      <c r="AB46" s="79">
        <f>IF($A$2=1,'mil mi val'!AA30,'mil mi val'!AA133)</f>
        <v>0.96499999999999997</v>
      </c>
      <c r="AC46" s="79">
        <f>IF($A$2=1,'mil mi val'!AB30,'mil mi val'!AB133)</f>
        <v>0.96499999999999997</v>
      </c>
      <c r="AD46" s="79">
        <f>IF($A$2=1,'mil mi val'!AC30,'mil mi val'!AC133)</f>
        <v>0.96499999999999997</v>
      </c>
      <c r="AE46" s="79">
        <f>IF($A$2=1,'mil mi val'!AD30,'mil mi val'!AD133)</f>
        <v>0.96499999999999997</v>
      </c>
      <c r="AF46" s="79">
        <f>IF($A$2=1,'mil mi val'!AE30,'mil mi val'!AE133)</f>
        <v>0.96499999999999997</v>
      </c>
      <c r="AG46" s="79">
        <f>IF($A$2=1,'mil mi val'!AF30,'mil mi val'!AF133)</f>
        <v>0.96499999999999997</v>
      </c>
      <c r="AH46" s="79">
        <f>IF($A$2=1,'mil mi val'!AG30,'mil mi val'!AG133)</f>
        <v>0.96499999999999997</v>
      </c>
      <c r="AI46" s="79">
        <f>IF($A$2=1,'mil mi val'!AH30,'mil mi val'!AH133)</f>
        <v>0.96499999999999997</v>
      </c>
      <c r="AJ46" s="79">
        <f>IF($A$2=1,'mil mi val'!AI30,'mil mi val'!AI133)</f>
        <v>0.96499999999999997</v>
      </c>
      <c r="AK46" s="79">
        <f>IF($A$2=1,'mil mi val'!AJ30,'mil mi val'!AJ133)</f>
        <v>0.96499999999999997</v>
      </c>
      <c r="AL46" s="79">
        <f>IF($A$2=1,'mil mi val'!AK30,'mil mi val'!AK133)</f>
        <v>0.96499999999999997</v>
      </c>
      <c r="AM46" s="79">
        <f>IF($A$2=1,'mil mi val'!AL30,'mil mi val'!AL133)</f>
        <v>0.96499999999999997</v>
      </c>
      <c r="AN46" s="79">
        <f>IF($A$2=1,'mil mi val'!AM30,'mil mi val'!AM133)</f>
        <v>0.96499999999999997</v>
      </c>
      <c r="AO46" s="79">
        <f>IF($A$2=1,'mil mi val'!AN30,'mil mi val'!AN133)</f>
        <v>0.96499999999999997</v>
      </c>
      <c r="AP46" s="79">
        <f>IF($A$2=1,'mil mi val'!AO30,'mil mi val'!AO133)</f>
        <v>0.96499999999999997</v>
      </c>
      <c r="AQ46" s="79">
        <f>IF($A$2=1,'mil mi val'!AP30,'mil mi val'!AP133)</f>
        <v>0.96499999999999997</v>
      </c>
      <c r="AR46" s="79">
        <f>IF($A$2=1,'mil mi val'!AQ30,'mil mi val'!AQ133)</f>
        <v>0.96499999999999997</v>
      </c>
      <c r="AS46" s="79">
        <f>IF($A$2=1,'mil mi val'!AR30,'mil mi val'!AR133)</f>
        <v>0.96499999999999997</v>
      </c>
      <c r="AT46" s="79">
        <f>IF($A$2=1,'mil mi val'!AS30,'mil mi val'!AS133)</f>
        <v>0.96499999999999997</v>
      </c>
      <c r="AU46" s="79">
        <f>IF($A$2=1,'mil mi val'!AT30,'mil mi val'!AT133)</f>
        <v>0.96499999999999997</v>
      </c>
      <c r="AV46" s="79">
        <f>IF($A$2=1,'mil mi val'!AU30,'mil mi val'!AU133)</f>
        <v>0.96499999999999997</v>
      </c>
      <c r="AW46" s="79">
        <f>IF($A$2=1,'mil mi val'!AV30,'mil mi val'!AV133)</f>
        <v>0.96499999999999997</v>
      </c>
      <c r="AX46" s="79">
        <f>IF($A$2=1,'mil mi val'!AW30,'mil mi val'!AW133)</f>
        <v>0.96499999999999997</v>
      </c>
      <c r="AY46" s="79">
        <f>IF($A$2=1,'mil mi val'!AX30,'mil mi val'!AX133)</f>
        <v>0.96499999999999997</v>
      </c>
      <c r="AZ46" s="79">
        <f>IF($A$2=1,'mil mi val'!AY30,'mil mi val'!AY133)</f>
        <v>0.96499999999999997</v>
      </c>
      <c r="BA46" s="79">
        <f>IF($A$2=1,'mil mi val'!AZ30,'mil mi val'!AZ133)</f>
        <v>0.96499999999999997</v>
      </c>
      <c r="BB46" s="79">
        <f>IF($A$2=1,'mil mi val'!BA30,'mil mi val'!BA133)</f>
        <v>0.96499999999999997</v>
      </c>
      <c r="BC46" s="79">
        <f>IF($A$2=1,'mil mi val'!BB30,'mil mi val'!BB133)</f>
        <v>0.96499999999999997</v>
      </c>
      <c r="BD46" s="79">
        <f>IF($A$2=1,'mil mi val'!BC30,'mil mi val'!BC133)</f>
        <v>0.96499999999999997</v>
      </c>
      <c r="BE46" s="79">
        <f>IF($A$2=1,'mil mi val'!BD30,'mil mi val'!BD133)</f>
        <v>0.96499999999999997</v>
      </c>
      <c r="BF46" s="79">
        <f>IF($A$2=1,'mil mi val'!BE30,'mil mi val'!BE133)</f>
        <v>0.96499999999999997</v>
      </c>
      <c r="BG46" s="79">
        <f>IF($A$2=1,'mil mi val'!BF30,'mil mi val'!BF133)</f>
        <v>0.96499999999999997</v>
      </c>
      <c r="BH46" s="79">
        <f>IF($A$2=1,'mil mi val'!BG30,'mil mi val'!BG133)</f>
        <v>0.96499999999999997</v>
      </c>
      <c r="BI46" s="79">
        <f>IF($A$2=1,'mil mi val'!BH30,'mil mi val'!BH133)</f>
        <v>0.96499999999999997</v>
      </c>
      <c r="BJ46" s="79">
        <f>IF($A$2=1,'mil mi val'!BI30,'mil mi val'!BI133)</f>
        <v>0.96499999999999997</v>
      </c>
      <c r="BK46" s="79">
        <f>IF($A$2=1,'mil mi val'!BJ30,'mil mi val'!BJ133)</f>
        <v>0.96499999999999997</v>
      </c>
      <c r="BL46" s="79">
        <f>IF($A$2=1,'mil mi val'!BK30,'mil mi val'!BK133)</f>
        <v>0.96499999999999997</v>
      </c>
      <c r="BM46" s="79">
        <f>IF($A$2=1,'mil mi val'!BL30,'mil mi val'!BL133)</f>
        <v>0.96499999999999997</v>
      </c>
      <c r="BN46" s="79">
        <f>IF($A$2=1,'mil mi val'!BM30,'mil mi val'!BM133)</f>
        <v>0.96499999999999997</v>
      </c>
      <c r="BO46" s="79">
        <f>IF($A$2=1,'mil mi val'!BN30,'mil mi val'!BN133)</f>
        <v>0.96499999999999997</v>
      </c>
      <c r="BP46" s="79">
        <f>IF($A$2=1,'mil mi val'!BO30,'mil mi val'!BO133)</f>
        <v>0.96499999999999997</v>
      </c>
      <c r="BQ46" s="79">
        <f>IF($A$2=1,'mil mi val'!BP30,'mil mi val'!BP133)</f>
        <v>0.96499999999999997</v>
      </c>
      <c r="BR46" s="79">
        <f>IF($A$2=1,'mil mi val'!BQ30,'mil mi val'!BQ133)</f>
        <v>0.96499999999999997</v>
      </c>
      <c r="BS46" s="79">
        <f>IF($A$2=1,'mil mi val'!BR30,'mil mi val'!BR133)</f>
        <v>0.96499999999999997</v>
      </c>
      <c r="BT46" s="79">
        <f>IF($A$2=1,'mil mi val'!BS30,'mil mi val'!BS133)</f>
        <v>0.96499999999999997</v>
      </c>
      <c r="BU46" s="79">
        <f>IF($A$2=1,'mil mi val'!BT30,'mil mi val'!BT133)</f>
        <v>0.96499999999999997</v>
      </c>
      <c r="BV46" s="79">
        <f>IF($A$2=1,'mil mi val'!BU30,'mil mi val'!BU133)</f>
        <v>0.96499999999999997</v>
      </c>
      <c r="BW46" s="79">
        <f>IF($A$2=1,'mil mi val'!BV30,'mil mi val'!BV133)</f>
        <v>0.96499999999999997</v>
      </c>
      <c r="BX46" s="79">
        <f>IF($A$2=1,'mil mi val'!BW30,'mil mi val'!BW133)</f>
        <v>0.96499999999999997</v>
      </c>
      <c r="BY46" s="79">
        <f>IF($A$2=1,'mil mi val'!BX30,'mil mi val'!BX133)</f>
        <v>0.96499999999999997</v>
      </c>
      <c r="BZ46" s="79">
        <f>IF($A$2=1,'mil mi val'!BY30,'mil mi val'!BY133)</f>
        <v>0.96499999999999997</v>
      </c>
      <c r="CA46" s="79">
        <f>IF($A$2=1,'mil mi val'!BZ30,'mil mi val'!BZ133)</f>
        <v>0.96499999999999997</v>
      </c>
      <c r="CB46" s="79">
        <f>IF($A$2=1,'mil mi val'!CA30,'mil mi val'!CA133)</f>
        <v>0.96499999999999997</v>
      </c>
      <c r="CC46" s="79">
        <f>IF($A$2=1,'mil mi val'!CB30,'mil mi val'!CB133)</f>
        <v>0.96499999999999997</v>
      </c>
      <c r="CD46" s="79">
        <f>IF($A$2=1,'mil mi val'!CC30,'mil mi val'!CC133)</f>
        <v>0.96499999999999997</v>
      </c>
      <c r="CE46" s="79">
        <f>IF($A$2=1,'mil mi val'!CD30,'mil mi val'!CD133)</f>
        <v>0.96499999999999997</v>
      </c>
      <c r="CF46" s="79">
        <f>IF($A$2=1,'mil mi val'!CE30,'mil mi val'!CE133)</f>
        <v>0.96499999999999997</v>
      </c>
      <c r="CG46" s="79">
        <f>IF($A$2=1,'mil mi val'!CF30,'mil mi val'!CF133)</f>
        <v>0.96499999999999997</v>
      </c>
      <c r="CH46" s="79">
        <f>IF($A$2=1,'mil mi val'!CG30,'mil mi val'!CG133)</f>
        <v>0.96499999999999997</v>
      </c>
      <c r="CI46" s="79">
        <f>IF($A$2=1,'mil mi val'!CH30,'mil mi val'!CH133)</f>
        <v>0.96499999999999997</v>
      </c>
      <c r="CJ46" s="79">
        <f>IF($A$2=1,'mil mi val'!CI30,'mil mi val'!CI133)</f>
        <v>0.96499999999999997</v>
      </c>
      <c r="CK46" s="79">
        <f>IF($A$2=1,'mil mi val'!CJ30,'mil mi val'!CJ133)</f>
        <v>0.96499999999999997</v>
      </c>
      <c r="CL46" s="79">
        <f>IF($A$2=1,'mil mi val'!CK30,'mil mi val'!CK133)</f>
        <v>0.96499999999999997</v>
      </c>
      <c r="CM46" s="79">
        <f>IF($A$2=1,'mil mi val'!CL30,'mil mi val'!CL133)</f>
        <v>0.96499999999999997</v>
      </c>
      <c r="CN46" s="79">
        <f>IF($A$2=1,'mil mi val'!CM30,'mil mi val'!CM133)</f>
        <v>0.96499999999999997</v>
      </c>
      <c r="CO46" s="79">
        <f>IF($A$2=1,'mil mi val'!CN30,'mil mi val'!CN133)</f>
        <v>0.96499999999999997</v>
      </c>
      <c r="CP46" s="79">
        <f>IF($A$2=1,'mil mi val'!CO30,'mil mi val'!CO133)</f>
        <v>0.96499999999999997</v>
      </c>
      <c r="CQ46" s="79">
        <f>IF($A$2=1,'mil mi val'!CP30,'mil mi val'!CP133)</f>
        <v>0.96499999999999997</v>
      </c>
      <c r="CR46" s="79">
        <f>IF($A$2=1,'mil mi val'!CQ30,'mil mi val'!CQ133)</f>
        <v>0.96499999999999997</v>
      </c>
      <c r="CS46" s="79">
        <f>IF($A$2=1,'mil mi val'!CR30,'mil mi val'!CR133)</f>
        <v>0.96499999999999997</v>
      </c>
      <c r="CT46" s="79">
        <f>IF($A$2=1,'mil mi val'!CS30,'mil mi val'!CS133)</f>
        <v>0.96499999999999997</v>
      </c>
      <c r="CU46" s="79">
        <f>IF($A$2=1,'mil mi val'!CT30,'mil mi val'!CT133)</f>
        <v>0.96499999999999997</v>
      </c>
      <c r="CV46" s="79">
        <f>IF($A$2=1,'mil mi val'!CU30,'mil mi val'!CU133)</f>
        <v>0.96499999999999997</v>
      </c>
      <c r="CW46" s="79">
        <f>IF($A$2=1,'mil mi val'!CV30,'mil mi val'!CV133)</f>
        <v>0.96499999999999997</v>
      </c>
      <c r="CX46" s="79">
        <f>IF($A$2=1,'mil mi val'!CW30,'mil mi val'!CW133)</f>
        <v>0.96499999999999997</v>
      </c>
      <c r="CY46" s="79">
        <f>IF($A$2=1,'mil mi val'!CX30,'mil mi val'!CX133)</f>
        <v>0.96499999999999997</v>
      </c>
      <c r="CZ46" s="79">
        <f>IF($A$2=1,'mil mi val'!CY30,'mil mi val'!CY133)</f>
        <v>0.96499999999999997</v>
      </c>
      <c r="DA46" s="79">
        <f>IF($A$2=1,'mil mi val'!CZ30,'mil mi val'!CZ133)</f>
        <v>0.96499999999999997</v>
      </c>
      <c r="DB46" s="79">
        <f>IF($A$2=1,'mil mi val'!DA30,'mil mi val'!DA133)</f>
        <v>0.96499999999999997</v>
      </c>
      <c r="DC46" s="79">
        <f>IF($A$2=1,'mil mi val'!DB30,'mil mi val'!DB133)</f>
        <v>0.96499999999999997</v>
      </c>
    </row>
    <row r="47" spans="2:107" ht="14.5" x14ac:dyDescent="0.35">
      <c r="B47" s="41">
        <v>42</v>
      </c>
      <c r="C47" s="79">
        <f>IF($A$2=1,'mil mi val'!B31,'mil mi val'!B134)</f>
        <v>1</v>
      </c>
      <c r="D47" s="79">
        <f>IF($A$2=1,'mil mi val'!C31,'mil mi val'!C134)</f>
        <v>0.97840000000000005</v>
      </c>
      <c r="E47" s="79">
        <f>IF($A$2=1,'mil mi val'!D31,'mil mi val'!D134)</f>
        <v>0.97309999999999997</v>
      </c>
      <c r="F47" s="79">
        <f>IF($A$2=1,'mil mi val'!E31,'mil mi val'!E134)</f>
        <v>0.96850000000000003</v>
      </c>
      <c r="G47" s="79">
        <f>IF($A$2=1,'mil mi val'!F31,'mil mi val'!F134)</f>
        <v>0.96509999999999996</v>
      </c>
      <c r="H47" s="79">
        <f>IF($A$2=1,'mil mi val'!G31,'mil mi val'!G134)</f>
        <v>0.96309999999999996</v>
      </c>
      <c r="I47" s="79">
        <f>IF($A$2=1,'mil mi val'!H31,'mil mi val'!H134)</f>
        <v>0.96209999999999996</v>
      </c>
      <c r="J47" s="79">
        <f>IF($A$2=1,'mil mi val'!I31,'mil mi val'!I134)</f>
        <v>0.96150000000000002</v>
      </c>
      <c r="K47" s="79">
        <f>IF($A$2=1,'mil mi val'!J31,'mil mi val'!J134)</f>
        <v>0.96109999999999995</v>
      </c>
      <c r="L47" s="79">
        <f>IF($A$2=1,'mil mi val'!K31,'mil mi val'!K134)</f>
        <v>0.96109999999999995</v>
      </c>
      <c r="M47" s="79">
        <f>IF($A$2=1,'mil mi val'!L31,'mil mi val'!L134)</f>
        <v>0.96120000000000005</v>
      </c>
      <c r="N47" s="79">
        <f>IF($A$2=1,'mil mi val'!M31,'mil mi val'!M134)</f>
        <v>0.96150000000000002</v>
      </c>
      <c r="O47" s="79">
        <f>IF($A$2=1,'mil mi val'!N31,'mil mi val'!N134)</f>
        <v>0.96189999999999998</v>
      </c>
      <c r="P47" s="79">
        <f>IF($A$2=1,'mil mi val'!O31,'mil mi val'!O134)</f>
        <v>0.96250000000000002</v>
      </c>
      <c r="Q47" s="79">
        <f>IF($A$2=1,'mil mi val'!P31,'mil mi val'!P134)</f>
        <v>0.96299999999999997</v>
      </c>
      <c r="R47" s="79">
        <f>IF($A$2=1,'mil mi val'!Q31,'mil mi val'!Q134)</f>
        <v>0.96499999999999997</v>
      </c>
      <c r="S47" s="79">
        <f>IF($A$2=1,'mil mi val'!R31,'mil mi val'!R134)</f>
        <v>0.96499999999999997</v>
      </c>
      <c r="T47" s="79">
        <f>IF($A$2=1,'mil mi val'!S31,'mil mi val'!S134)</f>
        <v>0.96499999999999997</v>
      </c>
      <c r="U47" s="79">
        <f>IF($A$2=1,'mil mi val'!T31,'mil mi val'!T134)</f>
        <v>0.96499999999999997</v>
      </c>
      <c r="V47" s="79">
        <f>IF($A$2=1,'mil mi val'!U31,'mil mi val'!U134)</f>
        <v>0.96499999999999997</v>
      </c>
      <c r="W47" s="79">
        <f>IF($A$2=1,'mil mi val'!V31,'mil mi val'!V134)</f>
        <v>0.96499999999999997</v>
      </c>
      <c r="X47" s="79">
        <f>IF($A$2=1,'mil mi val'!W31,'mil mi val'!W134)</f>
        <v>0.96499999999999997</v>
      </c>
      <c r="Y47" s="79">
        <f>IF($A$2=1,'mil mi val'!X31,'mil mi val'!X134)</f>
        <v>0.96499999999999997</v>
      </c>
      <c r="Z47" s="79">
        <f>IF($A$2=1,'mil mi val'!Y31,'mil mi val'!Y134)</f>
        <v>0.96499999999999997</v>
      </c>
      <c r="AA47" s="79">
        <f>IF($A$2=1,'mil mi val'!Z31,'mil mi val'!Z134)</f>
        <v>0.96499999999999997</v>
      </c>
      <c r="AB47" s="79">
        <f>IF($A$2=1,'mil mi val'!AA31,'mil mi val'!AA134)</f>
        <v>0.96499999999999997</v>
      </c>
      <c r="AC47" s="79">
        <f>IF($A$2=1,'mil mi val'!AB31,'mil mi val'!AB134)</f>
        <v>0.96499999999999997</v>
      </c>
      <c r="AD47" s="79">
        <f>IF($A$2=1,'mil mi val'!AC31,'mil mi val'!AC134)</f>
        <v>0.96499999999999997</v>
      </c>
      <c r="AE47" s="79">
        <f>IF($A$2=1,'mil mi val'!AD31,'mil mi val'!AD134)</f>
        <v>0.96499999999999997</v>
      </c>
      <c r="AF47" s="79">
        <f>IF($A$2=1,'mil mi val'!AE31,'mil mi val'!AE134)</f>
        <v>0.96499999999999997</v>
      </c>
      <c r="AG47" s="79">
        <f>IF($A$2=1,'mil mi val'!AF31,'mil mi val'!AF134)</f>
        <v>0.96499999999999997</v>
      </c>
      <c r="AH47" s="79">
        <f>IF($A$2=1,'mil mi val'!AG31,'mil mi val'!AG134)</f>
        <v>0.96499999999999997</v>
      </c>
      <c r="AI47" s="79">
        <f>IF($A$2=1,'mil mi val'!AH31,'mil mi val'!AH134)</f>
        <v>0.96499999999999997</v>
      </c>
      <c r="AJ47" s="79">
        <f>IF($A$2=1,'mil mi val'!AI31,'mil mi val'!AI134)</f>
        <v>0.96499999999999997</v>
      </c>
      <c r="AK47" s="79">
        <f>IF($A$2=1,'mil mi val'!AJ31,'mil mi val'!AJ134)</f>
        <v>0.96499999999999997</v>
      </c>
      <c r="AL47" s="79">
        <f>IF($A$2=1,'mil mi val'!AK31,'mil mi val'!AK134)</f>
        <v>0.96499999999999997</v>
      </c>
      <c r="AM47" s="79">
        <f>IF($A$2=1,'mil mi val'!AL31,'mil mi val'!AL134)</f>
        <v>0.96499999999999997</v>
      </c>
      <c r="AN47" s="79">
        <f>IF($A$2=1,'mil mi val'!AM31,'mil mi val'!AM134)</f>
        <v>0.96499999999999997</v>
      </c>
      <c r="AO47" s="79">
        <f>IF($A$2=1,'mil mi val'!AN31,'mil mi val'!AN134)</f>
        <v>0.96499999999999997</v>
      </c>
      <c r="AP47" s="79">
        <f>IF($A$2=1,'mil mi val'!AO31,'mil mi val'!AO134)</f>
        <v>0.96499999999999997</v>
      </c>
      <c r="AQ47" s="79">
        <f>IF($A$2=1,'mil mi val'!AP31,'mil mi val'!AP134)</f>
        <v>0.96499999999999997</v>
      </c>
      <c r="AR47" s="79">
        <f>IF($A$2=1,'mil mi val'!AQ31,'mil mi val'!AQ134)</f>
        <v>0.96499999999999997</v>
      </c>
      <c r="AS47" s="79">
        <f>IF($A$2=1,'mil mi val'!AR31,'mil mi val'!AR134)</f>
        <v>0.96499999999999997</v>
      </c>
      <c r="AT47" s="79">
        <f>IF($A$2=1,'mil mi val'!AS31,'mil mi val'!AS134)</f>
        <v>0.96499999999999997</v>
      </c>
      <c r="AU47" s="79">
        <f>IF($A$2=1,'mil mi val'!AT31,'mil mi val'!AT134)</f>
        <v>0.96499999999999997</v>
      </c>
      <c r="AV47" s="79">
        <f>IF($A$2=1,'mil mi val'!AU31,'mil mi val'!AU134)</f>
        <v>0.96499999999999997</v>
      </c>
      <c r="AW47" s="79">
        <f>IF($A$2=1,'mil mi val'!AV31,'mil mi val'!AV134)</f>
        <v>0.96499999999999997</v>
      </c>
      <c r="AX47" s="79">
        <f>IF($A$2=1,'mil mi val'!AW31,'mil mi val'!AW134)</f>
        <v>0.96499999999999997</v>
      </c>
      <c r="AY47" s="79">
        <f>IF($A$2=1,'mil mi val'!AX31,'mil mi val'!AX134)</f>
        <v>0.96499999999999997</v>
      </c>
      <c r="AZ47" s="79">
        <f>IF($A$2=1,'mil mi val'!AY31,'mil mi val'!AY134)</f>
        <v>0.96499999999999997</v>
      </c>
      <c r="BA47" s="79">
        <f>IF($A$2=1,'mil mi val'!AZ31,'mil mi val'!AZ134)</f>
        <v>0.96499999999999997</v>
      </c>
      <c r="BB47" s="79">
        <f>IF($A$2=1,'mil mi val'!BA31,'mil mi val'!BA134)</f>
        <v>0.96499999999999997</v>
      </c>
      <c r="BC47" s="79">
        <f>IF($A$2=1,'mil mi val'!BB31,'mil mi val'!BB134)</f>
        <v>0.96499999999999997</v>
      </c>
      <c r="BD47" s="79">
        <f>IF($A$2=1,'mil mi val'!BC31,'mil mi val'!BC134)</f>
        <v>0.96499999999999997</v>
      </c>
      <c r="BE47" s="79">
        <f>IF($A$2=1,'mil mi val'!BD31,'mil mi val'!BD134)</f>
        <v>0.96499999999999997</v>
      </c>
      <c r="BF47" s="79">
        <f>IF($A$2=1,'mil mi val'!BE31,'mil mi val'!BE134)</f>
        <v>0.96499999999999997</v>
      </c>
      <c r="BG47" s="79">
        <f>IF($A$2=1,'mil mi val'!BF31,'mil mi val'!BF134)</f>
        <v>0.96499999999999997</v>
      </c>
      <c r="BH47" s="79">
        <f>IF($A$2=1,'mil mi val'!BG31,'mil mi val'!BG134)</f>
        <v>0.96499999999999997</v>
      </c>
      <c r="BI47" s="79">
        <f>IF($A$2=1,'mil mi val'!BH31,'mil mi val'!BH134)</f>
        <v>0.96499999999999997</v>
      </c>
      <c r="BJ47" s="79">
        <f>IF($A$2=1,'mil mi val'!BI31,'mil mi val'!BI134)</f>
        <v>0.96499999999999997</v>
      </c>
      <c r="BK47" s="79">
        <f>IF($A$2=1,'mil mi val'!BJ31,'mil mi val'!BJ134)</f>
        <v>0.96499999999999997</v>
      </c>
      <c r="BL47" s="79">
        <f>IF($A$2=1,'mil mi val'!BK31,'mil mi val'!BK134)</f>
        <v>0.96499999999999997</v>
      </c>
      <c r="BM47" s="79">
        <f>IF($A$2=1,'mil mi val'!BL31,'mil mi val'!BL134)</f>
        <v>0.96499999999999997</v>
      </c>
      <c r="BN47" s="79">
        <f>IF($A$2=1,'mil mi val'!BM31,'mil mi val'!BM134)</f>
        <v>0.96499999999999997</v>
      </c>
      <c r="BO47" s="79">
        <f>IF($A$2=1,'mil mi val'!BN31,'mil mi val'!BN134)</f>
        <v>0.96499999999999997</v>
      </c>
      <c r="BP47" s="79">
        <f>IF($A$2=1,'mil mi val'!BO31,'mil mi val'!BO134)</f>
        <v>0.96499999999999997</v>
      </c>
      <c r="BQ47" s="79">
        <f>IF($A$2=1,'mil mi val'!BP31,'mil mi val'!BP134)</f>
        <v>0.96499999999999997</v>
      </c>
      <c r="BR47" s="79">
        <f>IF($A$2=1,'mil mi val'!BQ31,'mil mi val'!BQ134)</f>
        <v>0.96499999999999997</v>
      </c>
      <c r="BS47" s="79">
        <f>IF($A$2=1,'mil mi val'!BR31,'mil mi val'!BR134)</f>
        <v>0.96499999999999997</v>
      </c>
      <c r="BT47" s="79">
        <f>IF($A$2=1,'mil mi val'!BS31,'mil mi val'!BS134)</f>
        <v>0.96499999999999997</v>
      </c>
      <c r="BU47" s="79">
        <f>IF($A$2=1,'mil mi val'!BT31,'mil mi val'!BT134)</f>
        <v>0.96499999999999997</v>
      </c>
      <c r="BV47" s="79">
        <f>IF($A$2=1,'mil mi val'!BU31,'mil mi val'!BU134)</f>
        <v>0.96499999999999997</v>
      </c>
      <c r="BW47" s="79">
        <f>IF($A$2=1,'mil mi val'!BV31,'mil mi val'!BV134)</f>
        <v>0.96499999999999997</v>
      </c>
      <c r="BX47" s="79">
        <f>IF($A$2=1,'mil mi val'!BW31,'mil mi val'!BW134)</f>
        <v>0.96499999999999997</v>
      </c>
      <c r="BY47" s="79">
        <f>IF($A$2=1,'mil mi val'!BX31,'mil mi val'!BX134)</f>
        <v>0.96499999999999997</v>
      </c>
      <c r="BZ47" s="79">
        <f>IF($A$2=1,'mil mi val'!BY31,'mil mi val'!BY134)</f>
        <v>0.96499999999999997</v>
      </c>
      <c r="CA47" s="79">
        <f>IF($A$2=1,'mil mi val'!BZ31,'mil mi val'!BZ134)</f>
        <v>0.96499999999999997</v>
      </c>
      <c r="CB47" s="79">
        <f>IF($A$2=1,'mil mi val'!CA31,'mil mi val'!CA134)</f>
        <v>0.96499999999999997</v>
      </c>
      <c r="CC47" s="79">
        <f>IF($A$2=1,'mil mi val'!CB31,'mil mi val'!CB134)</f>
        <v>0.96499999999999997</v>
      </c>
      <c r="CD47" s="79">
        <f>IF($A$2=1,'mil mi val'!CC31,'mil mi val'!CC134)</f>
        <v>0.96499999999999997</v>
      </c>
      <c r="CE47" s="79">
        <f>IF($A$2=1,'mil mi val'!CD31,'mil mi val'!CD134)</f>
        <v>0.96499999999999997</v>
      </c>
      <c r="CF47" s="79">
        <f>IF($A$2=1,'mil mi val'!CE31,'mil mi val'!CE134)</f>
        <v>0.96499999999999997</v>
      </c>
      <c r="CG47" s="79">
        <f>IF($A$2=1,'mil mi val'!CF31,'mil mi val'!CF134)</f>
        <v>0.96499999999999997</v>
      </c>
      <c r="CH47" s="79">
        <f>IF($A$2=1,'mil mi val'!CG31,'mil mi val'!CG134)</f>
        <v>0.96499999999999997</v>
      </c>
      <c r="CI47" s="79">
        <f>IF($A$2=1,'mil mi val'!CH31,'mil mi val'!CH134)</f>
        <v>0.96499999999999997</v>
      </c>
      <c r="CJ47" s="79">
        <f>IF($A$2=1,'mil mi val'!CI31,'mil mi val'!CI134)</f>
        <v>0.96499999999999997</v>
      </c>
      <c r="CK47" s="79">
        <f>IF($A$2=1,'mil mi val'!CJ31,'mil mi val'!CJ134)</f>
        <v>0.96499999999999997</v>
      </c>
      <c r="CL47" s="79">
        <f>IF($A$2=1,'mil mi val'!CK31,'mil mi val'!CK134)</f>
        <v>0.96499999999999997</v>
      </c>
      <c r="CM47" s="79">
        <f>IF($A$2=1,'mil mi val'!CL31,'mil mi val'!CL134)</f>
        <v>0.96499999999999997</v>
      </c>
      <c r="CN47" s="79">
        <f>IF($A$2=1,'mil mi val'!CM31,'mil mi val'!CM134)</f>
        <v>0.96499999999999997</v>
      </c>
      <c r="CO47" s="79">
        <f>IF($A$2=1,'mil mi val'!CN31,'mil mi val'!CN134)</f>
        <v>0.96499999999999997</v>
      </c>
      <c r="CP47" s="79">
        <f>IF($A$2=1,'mil mi val'!CO31,'mil mi val'!CO134)</f>
        <v>0.96499999999999997</v>
      </c>
      <c r="CQ47" s="79">
        <f>IF($A$2=1,'mil mi val'!CP31,'mil mi val'!CP134)</f>
        <v>0.96499999999999997</v>
      </c>
      <c r="CR47" s="79">
        <f>IF($A$2=1,'mil mi val'!CQ31,'mil mi val'!CQ134)</f>
        <v>0.96499999999999997</v>
      </c>
      <c r="CS47" s="79">
        <f>IF($A$2=1,'mil mi val'!CR31,'mil mi val'!CR134)</f>
        <v>0.96499999999999997</v>
      </c>
      <c r="CT47" s="79">
        <f>IF($A$2=1,'mil mi val'!CS31,'mil mi val'!CS134)</f>
        <v>0.96499999999999997</v>
      </c>
      <c r="CU47" s="79">
        <f>IF($A$2=1,'mil mi val'!CT31,'mil mi val'!CT134)</f>
        <v>0.96499999999999997</v>
      </c>
      <c r="CV47" s="79">
        <f>IF($A$2=1,'mil mi val'!CU31,'mil mi val'!CU134)</f>
        <v>0.96499999999999997</v>
      </c>
      <c r="CW47" s="79">
        <f>IF($A$2=1,'mil mi val'!CV31,'mil mi val'!CV134)</f>
        <v>0.96499999999999997</v>
      </c>
      <c r="CX47" s="79">
        <f>IF($A$2=1,'mil mi val'!CW31,'mil mi val'!CW134)</f>
        <v>0.96499999999999997</v>
      </c>
      <c r="CY47" s="79">
        <f>IF($A$2=1,'mil mi val'!CX31,'mil mi val'!CX134)</f>
        <v>0.96499999999999997</v>
      </c>
      <c r="CZ47" s="79">
        <f>IF($A$2=1,'mil mi val'!CY31,'mil mi val'!CY134)</f>
        <v>0.96499999999999997</v>
      </c>
      <c r="DA47" s="79">
        <f>IF($A$2=1,'mil mi val'!CZ31,'mil mi val'!CZ134)</f>
        <v>0.96499999999999997</v>
      </c>
      <c r="DB47" s="79">
        <f>IF($A$2=1,'mil mi val'!DA31,'mil mi val'!DA134)</f>
        <v>0.96499999999999997</v>
      </c>
      <c r="DC47" s="79">
        <f>IF($A$2=1,'mil mi val'!DB31,'mil mi val'!DB134)</f>
        <v>0.96499999999999997</v>
      </c>
    </row>
    <row r="48" spans="2:107" ht="14.5" x14ac:dyDescent="0.35">
      <c r="B48" s="41">
        <v>43</v>
      </c>
      <c r="C48" s="79">
        <f>IF($A$2=1,'mil mi val'!B32,'mil mi val'!B135)</f>
        <v>1</v>
      </c>
      <c r="D48" s="79">
        <f>IF($A$2=1,'mil mi val'!C32,'mil mi val'!C135)</f>
        <v>0.98099999999999998</v>
      </c>
      <c r="E48" s="79">
        <f>IF($A$2=1,'mil mi val'!D32,'mil mi val'!D135)</f>
        <v>0.97540000000000004</v>
      </c>
      <c r="F48" s="79">
        <f>IF($A$2=1,'mil mi val'!E32,'mil mi val'!E135)</f>
        <v>0.97060000000000002</v>
      </c>
      <c r="G48" s="79">
        <f>IF($A$2=1,'mil mi val'!F32,'mil mi val'!F135)</f>
        <v>0.96689999999999998</v>
      </c>
      <c r="H48" s="79">
        <f>IF($A$2=1,'mil mi val'!G32,'mil mi val'!G135)</f>
        <v>0.9647</v>
      </c>
      <c r="I48" s="79">
        <f>IF($A$2=1,'mil mi val'!H32,'mil mi val'!H135)</f>
        <v>0.96350000000000002</v>
      </c>
      <c r="J48" s="79">
        <f>IF($A$2=1,'mil mi val'!I32,'mil mi val'!I135)</f>
        <v>0.9627</v>
      </c>
      <c r="K48" s="79">
        <f>IF($A$2=1,'mil mi val'!J32,'mil mi val'!J135)</f>
        <v>0.96220000000000006</v>
      </c>
      <c r="L48" s="79">
        <f>IF($A$2=1,'mil mi val'!K32,'mil mi val'!K135)</f>
        <v>0.96189999999999998</v>
      </c>
      <c r="M48" s="79">
        <f>IF($A$2=1,'mil mi val'!L32,'mil mi val'!L135)</f>
        <v>0.96199999999999997</v>
      </c>
      <c r="N48" s="79">
        <f>IF($A$2=1,'mil mi val'!M32,'mil mi val'!M135)</f>
        <v>0.96209999999999996</v>
      </c>
      <c r="O48" s="79">
        <f>IF($A$2=1,'mil mi val'!N32,'mil mi val'!N135)</f>
        <v>0.96240000000000003</v>
      </c>
      <c r="P48" s="79">
        <f>IF($A$2=1,'mil mi val'!O32,'mil mi val'!O135)</f>
        <v>0.96260000000000001</v>
      </c>
      <c r="Q48" s="79">
        <f>IF($A$2=1,'mil mi val'!P32,'mil mi val'!P135)</f>
        <v>0.96299999999999997</v>
      </c>
      <c r="R48" s="79">
        <f>IF($A$2=1,'mil mi val'!Q32,'mil mi val'!Q135)</f>
        <v>0.96499999999999997</v>
      </c>
      <c r="S48" s="79">
        <f>IF($A$2=1,'mil mi val'!R32,'mil mi val'!R135)</f>
        <v>0.96499999999999997</v>
      </c>
      <c r="T48" s="79">
        <f>IF($A$2=1,'mil mi val'!S32,'mil mi val'!S135)</f>
        <v>0.96499999999999997</v>
      </c>
      <c r="U48" s="79">
        <f>IF($A$2=1,'mil mi val'!T32,'mil mi val'!T135)</f>
        <v>0.96499999999999997</v>
      </c>
      <c r="V48" s="79">
        <f>IF($A$2=1,'mil mi val'!U32,'mil mi val'!U135)</f>
        <v>0.96499999999999997</v>
      </c>
      <c r="W48" s="79">
        <f>IF($A$2=1,'mil mi val'!V32,'mil mi val'!V135)</f>
        <v>0.96499999999999997</v>
      </c>
      <c r="X48" s="79">
        <f>IF($A$2=1,'mil mi val'!W32,'mil mi val'!W135)</f>
        <v>0.96499999999999997</v>
      </c>
      <c r="Y48" s="79">
        <f>IF($A$2=1,'mil mi val'!X32,'mil mi val'!X135)</f>
        <v>0.96499999999999997</v>
      </c>
      <c r="Z48" s="79">
        <f>IF($A$2=1,'mil mi val'!Y32,'mil mi val'!Y135)</f>
        <v>0.96499999999999997</v>
      </c>
      <c r="AA48" s="79">
        <f>IF($A$2=1,'mil mi val'!Z32,'mil mi val'!Z135)</f>
        <v>0.96499999999999997</v>
      </c>
      <c r="AB48" s="79">
        <f>IF($A$2=1,'mil mi val'!AA32,'mil mi val'!AA135)</f>
        <v>0.96499999999999997</v>
      </c>
      <c r="AC48" s="79">
        <f>IF($A$2=1,'mil mi val'!AB32,'mil mi val'!AB135)</f>
        <v>0.96499999999999997</v>
      </c>
      <c r="AD48" s="79">
        <f>IF($A$2=1,'mil mi val'!AC32,'mil mi val'!AC135)</f>
        <v>0.96499999999999997</v>
      </c>
      <c r="AE48" s="79">
        <f>IF($A$2=1,'mil mi val'!AD32,'mil mi val'!AD135)</f>
        <v>0.96499999999999997</v>
      </c>
      <c r="AF48" s="79">
        <f>IF($A$2=1,'mil mi val'!AE32,'mil mi val'!AE135)</f>
        <v>0.96499999999999997</v>
      </c>
      <c r="AG48" s="79">
        <f>IF($A$2=1,'mil mi val'!AF32,'mil mi val'!AF135)</f>
        <v>0.96499999999999997</v>
      </c>
      <c r="AH48" s="79">
        <f>IF($A$2=1,'mil mi val'!AG32,'mil mi val'!AG135)</f>
        <v>0.96499999999999997</v>
      </c>
      <c r="AI48" s="79">
        <f>IF($A$2=1,'mil mi val'!AH32,'mil mi val'!AH135)</f>
        <v>0.96499999999999997</v>
      </c>
      <c r="AJ48" s="79">
        <f>IF($A$2=1,'mil mi val'!AI32,'mil mi val'!AI135)</f>
        <v>0.96499999999999997</v>
      </c>
      <c r="AK48" s="79">
        <f>IF($A$2=1,'mil mi val'!AJ32,'mil mi val'!AJ135)</f>
        <v>0.96499999999999997</v>
      </c>
      <c r="AL48" s="79">
        <f>IF($A$2=1,'mil mi val'!AK32,'mil mi val'!AK135)</f>
        <v>0.96499999999999997</v>
      </c>
      <c r="AM48" s="79">
        <f>IF($A$2=1,'mil mi val'!AL32,'mil mi val'!AL135)</f>
        <v>0.96499999999999997</v>
      </c>
      <c r="AN48" s="79">
        <f>IF($A$2=1,'mil mi val'!AM32,'mil mi val'!AM135)</f>
        <v>0.96499999999999997</v>
      </c>
      <c r="AO48" s="79">
        <f>IF($A$2=1,'mil mi val'!AN32,'mil mi val'!AN135)</f>
        <v>0.96499999999999997</v>
      </c>
      <c r="AP48" s="79">
        <f>IF($A$2=1,'mil mi val'!AO32,'mil mi val'!AO135)</f>
        <v>0.96499999999999997</v>
      </c>
      <c r="AQ48" s="79">
        <f>IF($A$2=1,'mil mi val'!AP32,'mil mi val'!AP135)</f>
        <v>0.96499999999999997</v>
      </c>
      <c r="AR48" s="79">
        <f>IF($A$2=1,'mil mi val'!AQ32,'mil mi val'!AQ135)</f>
        <v>0.96499999999999997</v>
      </c>
      <c r="AS48" s="79">
        <f>IF($A$2=1,'mil mi val'!AR32,'mil mi val'!AR135)</f>
        <v>0.96499999999999997</v>
      </c>
      <c r="AT48" s="79">
        <f>IF($A$2=1,'mil mi val'!AS32,'mil mi val'!AS135)</f>
        <v>0.96499999999999997</v>
      </c>
      <c r="AU48" s="79">
        <f>IF($A$2=1,'mil mi val'!AT32,'mil mi val'!AT135)</f>
        <v>0.96499999999999997</v>
      </c>
      <c r="AV48" s="79">
        <f>IF($A$2=1,'mil mi val'!AU32,'mil mi val'!AU135)</f>
        <v>0.96499999999999997</v>
      </c>
      <c r="AW48" s="79">
        <f>IF($A$2=1,'mil mi val'!AV32,'mil mi val'!AV135)</f>
        <v>0.96499999999999997</v>
      </c>
      <c r="AX48" s="79">
        <f>IF($A$2=1,'mil mi val'!AW32,'mil mi val'!AW135)</f>
        <v>0.96499999999999997</v>
      </c>
      <c r="AY48" s="79">
        <f>IF($A$2=1,'mil mi val'!AX32,'mil mi val'!AX135)</f>
        <v>0.96499999999999997</v>
      </c>
      <c r="AZ48" s="79">
        <f>IF($A$2=1,'mil mi val'!AY32,'mil mi val'!AY135)</f>
        <v>0.96499999999999997</v>
      </c>
      <c r="BA48" s="79">
        <f>IF($A$2=1,'mil mi val'!AZ32,'mil mi val'!AZ135)</f>
        <v>0.96499999999999997</v>
      </c>
      <c r="BB48" s="79">
        <f>IF($A$2=1,'mil mi val'!BA32,'mil mi val'!BA135)</f>
        <v>0.96499999999999997</v>
      </c>
      <c r="BC48" s="79">
        <f>IF($A$2=1,'mil mi val'!BB32,'mil mi val'!BB135)</f>
        <v>0.96499999999999997</v>
      </c>
      <c r="BD48" s="79">
        <f>IF($A$2=1,'mil mi val'!BC32,'mil mi val'!BC135)</f>
        <v>0.96499999999999997</v>
      </c>
      <c r="BE48" s="79">
        <f>IF($A$2=1,'mil mi val'!BD32,'mil mi val'!BD135)</f>
        <v>0.96499999999999997</v>
      </c>
      <c r="BF48" s="79">
        <f>IF($A$2=1,'mil mi val'!BE32,'mil mi val'!BE135)</f>
        <v>0.96499999999999997</v>
      </c>
      <c r="BG48" s="79">
        <f>IF($A$2=1,'mil mi val'!BF32,'mil mi val'!BF135)</f>
        <v>0.96499999999999997</v>
      </c>
      <c r="BH48" s="79">
        <f>IF($A$2=1,'mil mi val'!BG32,'mil mi val'!BG135)</f>
        <v>0.96499999999999997</v>
      </c>
      <c r="BI48" s="79">
        <f>IF($A$2=1,'mil mi val'!BH32,'mil mi val'!BH135)</f>
        <v>0.96499999999999997</v>
      </c>
      <c r="BJ48" s="79">
        <f>IF($A$2=1,'mil mi val'!BI32,'mil mi val'!BI135)</f>
        <v>0.96499999999999997</v>
      </c>
      <c r="BK48" s="79">
        <f>IF($A$2=1,'mil mi val'!BJ32,'mil mi val'!BJ135)</f>
        <v>0.96499999999999997</v>
      </c>
      <c r="BL48" s="79">
        <f>IF($A$2=1,'mil mi val'!BK32,'mil mi val'!BK135)</f>
        <v>0.96499999999999997</v>
      </c>
      <c r="BM48" s="79">
        <f>IF($A$2=1,'mil mi val'!BL32,'mil mi val'!BL135)</f>
        <v>0.96499999999999997</v>
      </c>
      <c r="BN48" s="79">
        <f>IF($A$2=1,'mil mi val'!BM32,'mil mi val'!BM135)</f>
        <v>0.96499999999999997</v>
      </c>
      <c r="BO48" s="79">
        <f>IF($A$2=1,'mil mi val'!BN32,'mil mi val'!BN135)</f>
        <v>0.96499999999999997</v>
      </c>
      <c r="BP48" s="79">
        <f>IF($A$2=1,'mil mi val'!BO32,'mil mi val'!BO135)</f>
        <v>0.96499999999999997</v>
      </c>
      <c r="BQ48" s="79">
        <f>IF($A$2=1,'mil mi val'!BP32,'mil mi val'!BP135)</f>
        <v>0.96499999999999997</v>
      </c>
      <c r="BR48" s="79">
        <f>IF($A$2=1,'mil mi val'!BQ32,'mil mi val'!BQ135)</f>
        <v>0.96499999999999997</v>
      </c>
      <c r="BS48" s="79">
        <f>IF($A$2=1,'mil mi val'!BR32,'mil mi val'!BR135)</f>
        <v>0.96499999999999997</v>
      </c>
      <c r="BT48" s="79">
        <f>IF($A$2=1,'mil mi val'!BS32,'mil mi val'!BS135)</f>
        <v>0.96499999999999997</v>
      </c>
      <c r="BU48" s="79">
        <f>IF($A$2=1,'mil mi val'!BT32,'mil mi val'!BT135)</f>
        <v>0.96499999999999997</v>
      </c>
      <c r="BV48" s="79">
        <f>IF($A$2=1,'mil mi val'!BU32,'mil mi val'!BU135)</f>
        <v>0.96499999999999997</v>
      </c>
      <c r="BW48" s="79">
        <f>IF($A$2=1,'mil mi val'!BV32,'mil mi val'!BV135)</f>
        <v>0.96499999999999997</v>
      </c>
      <c r="BX48" s="79">
        <f>IF($A$2=1,'mil mi val'!BW32,'mil mi val'!BW135)</f>
        <v>0.96499999999999997</v>
      </c>
      <c r="BY48" s="79">
        <f>IF($A$2=1,'mil mi val'!BX32,'mil mi val'!BX135)</f>
        <v>0.96499999999999997</v>
      </c>
      <c r="BZ48" s="79">
        <f>IF($A$2=1,'mil mi val'!BY32,'mil mi val'!BY135)</f>
        <v>0.96499999999999997</v>
      </c>
      <c r="CA48" s="79">
        <f>IF($A$2=1,'mil mi val'!BZ32,'mil mi val'!BZ135)</f>
        <v>0.96499999999999997</v>
      </c>
      <c r="CB48" s="79">
        <f>IF($A$2=1,'mil mi val'!CA32,'mil mi val'!CA135)</f>
        <v>0.96499999999999997</v>
      </c>
      <c r="CC48" s="79">
        <f>IF($A$2=1,'mil mi val'!CB32,'mil mi val'!CB135)</f>
        <v>0.96499999999999997</v>
      </c>
      <c r="CD48" s="79">
        <f>IF($A$2=1,'mil mi val'!CC32,'mil mi val'!CC135)</f>
        <v>0.96499999999999997</v>
      </c>
      <c r="CE48" s="79">
        <f>IF($A$2=1,'mil mi val'!CD32,'mil mi val'!CD135)</f>
        <v>0.96499999999999997</v>
      </c>
      <c r="CF48" s="79">
        <f>IF($A$2=1,'mil mi val'!CE32,'mil mi val'!CE135)</f>
        <v>0.96499999999999997</v>
      </c>
      <c r="CG48" s="79">
        <f>IF($A$2=1,'mil mi val'!CF32,'mil mi val'!CF135)</f>
        <v>0.96499999999999997</v>
      </c>
      <c r="CH48" s="79">
        <f>IF($A$2=1,'mil mi val'!CG32,'mil mi val'!CG135)</f>
        <v>0.96499999999999997</v>
      </c>
      <c r="CI48" s="79">
        <f>IF($A$2=1,'mil mi val'!CH32,'mil mi val'!CH135)</f>
        <v>0.96499999999999997</v>
      </c>
      <c r="CJ48" s="79">
        <f>IF($A$2=1,'mil mi val'!CI32,'mil mi val'!CI135)</f>
        <v>0.96499999999999997</v>
      </c>
      <c r="CK48" s="79">
        <f>IF($A$2=1,'mil mi val'!CJ32,'mil mi val'!CJ135)</f>
        <v>0.96499999999999997</v>
      </c>
      <c r="CL48" s="79">
        <f>IF($A$2=1,'mil mi val'!CK32,'mil mi val'!CK135)</f>
        <v>0.96499999999999997</v>
      </c>
      <c r="CM48" s="79">
        <f>IF($A$2=1,'mil mi val'!CL32,'mil mi val'!CL135)</f>
        <v>0.96499999999999997</v>
      </c>
      <c r="CN48" s="79">
        <f>IF($A$2=1,'mil mi val'!CM32,'mil mi val'!CM135)</f>
        <v>0.96499999999999997</v>
      </c>
      <c r="CO48" s="79">
        <f>IF($A$2=1,'mil mi val'!CN32,'mil mi val'!CN135)</f>
        <v>0.96499999999999997</v>
      </c>
      <c r="CP48" s="79">
        <f>IF($A$2=1,'mil mi val'!CO32,'mil mi val'!CO135)</f>
        <v>0.96499999999999997</v>
      </c>
      <c r="CQ48" s="79">
        <f>IF($A$2=1,'mil mi val'!CP32,'mil mi val'!CP135)</f>
        <v>0.96499999999999997</v>
      </c>
      <c r="CR48" s="79">
        <f>IF($A$2=1,'mil mi val'!CQ32,'mil mi val'!CQ135)</f>
        <v>0.96499999999999997</v>
      </c>
      <c r="CS48" s="79">
        <f>IF($A$2=1,'mil mi val'!CR32,'mil mi val'!CR135)</f>
        <v>0.96499999999999997</v>
      </c>
      <c r="CT48" s="79">
        <f>IF($A$2=1,'mil mi val'!CS32,'mil mi val'!CS135)</f>
        <v>0.96499999999999997</v>
      </c>
      <c r="CU48" s="79">
        <f>IF($A$2=1,'mil mi val'!CT32,'mil mi val'!CT135)</f>
        <v>0.96499999999999997</v>
      </c>
      <c r="CV48" s="79">
        <f>IF($A$2=1,'mil mi val'!CU32,'mil mi val'!CU135)</f>
        <v>0.96499999999999997</v>
      </c>
      <c r="CW48" s="79">
        <f>IF($A$2=1,'mil mi val'!CV32,'mil mi val'!CV135)</f>
        <v>0.96499999999999997</v>
      </c>
      <c r="CX48" s="79">
        <f>IF($A$2=1,'mil mi val'!CW32,'mil mi val'!CW135)</f>
        <v>0.96499999999999997</v>
      </c>
      <c r="CY48" s="79">
        <f>IF($A$2=1,'mil mi val'!CX32,'mil mi val'!CX135)</f>
        <v>0.96499999999999997</v>
      </c>
      <c r="CZ48" s="79">
        <f>IF($A$2=1,'mil mi val'!CY32,'mil mi val'!CY135)</f>
        <v>0.96499999999999997</v>
      </c>
      <c r="DA48" s="79">
        <f>IF($A$2=1,'mil mi val'!CZ32,'mil mi val'!CZ135)</f>
        <v>0.96499999999999997</v>
      </c>
      <c r="DB48" s="79">
        <f>IF($A$2=1,'mil mi val'!DA32,'mil mi val'!DA135)</f>
        <v>0.96499999999999997</v>
      </c>
      <c r="DC48" s="79">
        <f>IF($A$2=1,'mil mi val'!DB32,'mil mi val'!DB135)</f>
        <v>0.96499999999999997</v>
      </c>
    </row>
    <row r="49" spans="2:107" ht="14.5" x14ac:dyDescent="0.35">
      <c r="B49" s="41">
        <v>44</v>
      </c>
      <c r="C49" s="79">
        <f>IF($A$2=1,'mil mi val'!B33,'mil mi val'!B136)</f>
        <v>1</v>
      </c>
      <c r="D49" s="79">
        <f>IF($A$2=1,'mil mi val'!C33,'mil mi val'!C136)</f>
        <v>0.98340000000000005</v>
      </c>
      <c r="E49" s="79">
        <f>IF($A$2=1,'mil mi val'!D33,'mil mi val'!D136)</f>
        <v>0.97760000000000002</v>
      </c>
      <c r="F49" s="79">
        <f>IF($A$2=1,'mil mi val'!E33,'mil mi val'!E136)</f>
        <v>0.97260000000000002</v>
      </c>
      <c r="G49" s="79">
        <f>IF($A$2=1,'mil mi val'!F33,'mil mi val'!F136)</f>
        <v>0.96870000000000001</v>
      </c>
      <c r="H49" s="79">
        <f>IF($A$2=1,'mil mi val'!G33,'mil mi val'!G136)</f>
        <v>0.96630000000000005</v>
      </c>
      <c r="I49" s="79">
        <f>IF($A$2=1,'mil mi val'!H33,'mil mi val'!H136)</f>
        <v>0.96489999999999998</v>
      </c>
      <c r="J49" s="79">
        <f>IF($A$2=1,'mil mi val'!I33,'mil mi val'!I136)</f>
        <v>0.96389999999999998</v>
      </c>
      <c r="K49" s="79">
        <f>IF($A$2=1,'mil mi val'!J33,'mil mi val'!J136)</f>
        <v>0.96319999999999995</v>
      </c>
      <c r="L49" s="79">
        <f>IF($A$2=1,'mil mi val'!K33,'mil mi val'!K136)</f>
        <v>0.96279999999999999</v>
      </c>
      <c r="M49" s="79">
        <f>IF($A$2=1,'mil mi val'!L33,'mil mi val'!L136)</f>
        <v>0.9627</v>
      </c>
      <c r="N49" s="79">
        <f>IF($A$2=1,'mil mi val'!M33,'mil mi val'!M136)</f>
        <v>0.9627</v>
      </c>
      <c r="O49" s="79">
        <f>IF($A$2=1,'mil mi val'!N33,'mil mi val'!N136)</f>
        <v>0.96289999999999998</v>
      </c>
      <c r="P49" s="79">
        <f>IF($A$2=1,'mil mi val'!O33,'mil mi val'!O136)</f>
        <v>0.96299999999999997</v>
      </c>
      <c r="Q49" s="79">
        <f>IF($A$2=1,'mil mi val'!P33,'mil mi val'!P136)</f>
        <v>0.96299999999999997</v>
      </c>
      <c r="R49" s="79">
        <f>IF($A$2=1,'mil mi val'!Q33,'mil mi val'!Q136)</f>
        <v>0.96499999999999997</v>
      </c>
      <c r="S49" s="79">
        <f>IF($A$2=1,'mil mi val'!R33,'mil mi val'!R136)</f>
        <v>0.96499999999999997</v>
      </c>
      <c r="T49" s="79">
        <f>IF($A$2=1,'mil mi val'!S33,'mil mi val'!S136)</f>
        <v>0.96499999999999997</v>
      </c>
      <c r="U49" s="79">
        <f>IF($A$2=1,'mil mi val'!T33,'mil mi val'!T136)</f>
        <v>0.96499999999999997</v>
      </c>
      <c r="V49" s="79">
        <f>IF($A$2=1,'mil mi val'!U33,'mil mi val'!U136)</f>
        <v>0.96499999999999997</v>
      </c>
      <c r="W49" s="79">
        <f>IF($A$2=1,'mil mi val'!V33,'mil mi val'!V136)</f>
        <v>0.96499999999999997</v>
      </c>
      <c r="X49" s="79">
        <f>IF($A$2=1,'mil mi val'!W33,'mil mi val'!W136)</f>
        <v>0.96499999999999997</v>
      </c>
      <c r="Y49" s="79">
        <f>IF($A$2=1,'mil mi val'!X33,'mil mi val'!X136)</f>
        <v>0.96499999999999997</v>
      </c>
      <c r="Z49" s="79">
        <f>IF($A$2=1,'mil mi val'!Y33,'mil mi val'!Y136)</f>
        <v>0.96499999999999997</v>
      </c>
      <c r="AA49" s="79">
        <f>IF($A$2=1,'mil mi val'!Z33,'mil mi val'!Z136)</f>
        <v>0.96499999999999997</v>
      </c>
      <c r="AB49" s="79">
        <f>IF($A$2=1,'mil mi val'!AA33,'mil mi val'!AA136)</f>
        <v>0.96499999999999997</v>
      </c>
      <c r="AC49" s="79">
        <f>IF($A$2=1,'mil mi val'!AB33,'mil mi val'!AB136)</f>
        <v>0.96499999999999997</v>
      </c>
      <c r="AD49" s="79">
        <f>IF($A$2=1,'mil mi val'!AC33,'mil mi val'!AC136)</f>
        <v>0.96499999999999997</v>
      </c>
      <c r="AE49" s="79">
        <f>IF($A$2=1,'mil mi val'!AD33,'mil mi val'!AD136)</f>
        <v>0.96499999999999997</v>
      </c>
      <c r="AF49" s="79">
        <f>IF($A$2=1,'mil mi val'!AE33,'mil mi val'!AE136)</f>
        <v>0.96499999999999997</v>
      </c>
      <c r="AG49" s="79">
        <f>IF($A$2=1,'mil mi val'!AF33,'mil mi val'!AF136)</f>
        <v>0.96499999999999997</v>
      </c>
      <c r="AH49" s="79">
        <f>IF($A$2=1,'mil mi val'!AG33,'mil mi val'!AG136)</f>
        <v>0.96499999999999997</v>
      </c>
      <c r="AI49" s="79">
        <f>IF($A$2=1,'mil mi val'!AH33,'mil mi val'!AH136)</f>
        <v>0.96499999999999997</v>
      </c>
      <c r="AJ49" s="79">
        <f>IF($A$2=1,'mil mi val'!AI33,'mil mi val'!AI136)</f>
        <v>0.96499999999999997</v>
      </c>
      <c r="AK49" s="79">
        <f>IF($A$2=1,'mil mi val'!AJ33,'mil mi val'!AJ136)</f>
        <v>0.96499999999999997</v>
      </c>
      <c r="AL49" s="79">
        <f>IF($A$2=1,'mil mi val'!AK33,'mil mi val'!AK136)</f>
        <v>0.96499999999999997</v>
      </c>
      <c r="AM49" s="79">
        <f>IF($A$2=1,'mil mi val'!AL33,'mil mi val'!AL136)</f>
        <v>0.96499999999999997</v>
      </c>
      <c r="AN49" s="79">
        <f>IF($A$2=1,'mil mi val'!AM33,'mil mi val'!AM136)</f>
        <v>0.96499999999999997</v>
      </c>
      <c r="AO49" s="79">
        <f>IF($A$2=1,'mil mi val'!AN33,'mil mi val'!AN136)</f>
        <v>0.96499999999999997</v>
      </c>
      <c r="AP49" s="79">
        <f>IF($A$2=1,'mil mi val'!AO33,'mil mi val'!AO136)</f>
        <v>0.96499999999999997</v>
      </c>
      <c r="AQ49" s="79">
        <f>IF($A$2=1,'mil mi val'!AP33,'mil mi val'!AP136)</f>
        <v>0.96499999999999997</v>
      </c>
      <c r="AR49" s="79">
        <f>IF($A$2=1,'mil mi val'!AQ33,'mil mi val'!AQ136)</f>
        <v>0.96499999999999997</v>
      </c>
      <c r="AS49" s="79">
        <f>IF($A$2=1,'mil mi val'!AR33,'mil mi val'!AR136)</f>
        <v>0.96499999999999997</v>
      </c>
      <c r="AT49" s="79">
        <f>IF($A$2=1,'mil mi val'!AS33,'mil mi val'!AS136)</f>
        <v>0.96499999999999997</v>
      </c>
      <c r="AU49" s="79">
        <f>IF($A$2=1,'mil mi val'!AT33,'mil mi val'!AT136)</f>
        <v>0.96499999999999997</v>
      </c>
      <c r="AV49" s="79">
        <f>IF($A$2=1,'mil mi val'!AU33,'mil mi val'!AU136)</f>
        <v>0.96499999999999997</v>
      </c>
      <c r="AW49" s="79">
        <f>IF($A$2=1,'mil mi val'!AV33,'mil mi val'!AV136)</f>
        <v>0.96499999999999997</v>
      </c>
      <c r="AX49" s="79">
        <f>IF($A$2=1,'mil mi val'!AW33,'mil mi val'!AW136)</f>
        <v>0.96499999999999997</v>
      </c>
      <c r="AY49" s="79">
        <f>IF($A$2=1,'mil mi val'!AX33,'mil mi val'!AX136)</f>
        <v>0.96499999999999997</v>
      </c>
      <c r="AZ49" s="79">
        <f>IF($A$2=1,'mil mi val'!AY33,'mil mi val'!AY136)</f>
        <v>0.96499999999999997</v>
      </c>
      <c r="BA49" s="79">
        <f>IF($A$2=1,'mil mi val'!AZ33,'mil mi val'!AZ136)</f>
        <v>0.96499999999999997</v>
      </c>
      <c r="BB49" s="79">
        <f>IF($A$2=1,'mil mi val'!BA33,'mil mi val'!BA136)</f>
        <v>0.96499999999999997</v>
      </c>
      <c r="BC49" s="79">
        <f>IF($A$2=1,'mil mi val'!BB33,'mil mi val'!BB136)</f>
        <v>0.96499999999999997</v>
      </c>
      <c r="BD49" s="79">
        <f>IF($A$2=1,'mil mi val'!BC33,'mil mi val'!BC136)</f>
        <v>0.96499999999999997</v>
      </c>
      <c r="BE49" s="79">
        <f>IF($A$2=1,'mil mi val'!BD33,'mil mi val'!BD136)</f>
        <v>0.96499999999999997</v>
      </c>
      <c r="BF49" s="79">
        <f>IF($A$2=1,'mil mi val'!BE33,'mil mi val'!BE136)</f>
        <v>0.96499999999999997</v>
      </c>
      <c r="BG49" s="79">
        <f>IF($A$2=1,'mil mi val'!BF33,'mil mi val'!BF136)</f>
        <v>0.96499999999999997</v>
      </c>
      <c r="BH49" s="79">
        <f>IF($A$2=1,'mil mi val'!BG33,'mil mi val'!BG136)</f>
        <v>0.96499999999999997</v>
      </c>
      <c r="BI49" s="79">
        <f>IF($A$2=1,'mil mi val'!BH33,'mil mi val'!BH136)</f>
        <v>0.96499999999999997</v>
      </c>
      <c r="BJ49" s="79">
        <f>IF($A$2=1,'mil mi val'!BI33,'mil mi val'!BI136)</f>
        <v>0.96499999999999997</v>
      </c>
      <c r="BK49" s="79">
        <f>IF($A$2=1,'mil mi val'!BJ33,'mil mi val'!BJ136)</f>
        <v>0.96499999999999997</v>
      </c>
      <c r="BL49" s="79">
        <f>IF($A$2=1,'mil mi val'!BK33,'mil mi val'!BK136)</f>
        <v>0.96499999999999997</v>
      </c>
      <c r="BM49" s="79">
        <f>IF($A$2=1,'mil mi val'!BL33,'mil mi val'!BL136)</f>
        <v>0.96499999999999997</v>
      </c>
      <c r="BN49" s="79">
        <f>IF($A$2=1,'mil mi val'!BM33,'mil mi val'!BM136)</f>
        <v>0.96499999999999997</v>
      </c>
      <c r="BO49" s="79">
        <f>IF($A$2=1,'mil mi val'!BN33,'mil mi val'!BN136)</f>
        <v>0.96499999999999997</v>
      </c>
      <c r="BP49" s="79">
        <f>IF($A$2=1,'mil mi val'!BO33,'mil mi val'!BO136)</f>
        <v>0.96499999999999997</v>
      </c>
      <c r="BQ49" s="79">
        <f>IF($A$2=1,'mil mi val'!BP33,'mil mi val'!BP136)</f>
        <v>0.96499999999999997</v>
      </c>
      <c r="BR49" s="79">
        <f>IF($A$2=1,'mil mi val'!BQ33,'mil mi val'!BQ136)</f>
        <v>0.96499999999999997</v>
      </c>
      <c r="BS49" s="79">
        <f>IF($A$2=1,'mil mi val'!BR33,'mil mi val'!BR136)</f>
        <v>0.96499999999999997</v>
      </c>
      <c r="BT49" s="79">
        <f>IF($A$2=1,'mil mi val'!BS33,'mil mi val'!BS136)</f>
        <v>0.96499999999999997</v>
      </c>
      <c r="BU49" s="79">
        <f>IF($A$2=1,'mil mi val'!BT33,'mil mi val'!BT136)</f>
        <v>0.96499999999999997</v>
      </c>
      <c r="BV49" s="79">
        <f>IF($A$2=1,'mil mi val'!BU33,'mil mi val'!BU136)</f>
        <v>0.96499999999999997</v>
      </c>
      <c r="BW49" s="79">
        <f>IF($A$2=1,'mil mi val'!BV33,'mil mi val'!BV136)</f>
        <v>0.96499999999999997</v>
      </c>
      <c r="BX49" s="79">
        <f>IF($A$2=1,'mil mi val'!BW33,'mil mi val'!BW136)</f>
        <v>0.96499999999999997</v>
      </c>
      <c r="BY49" s="79">
        <f>IF($A$2=1,'mil mi val'!BX33,'mil mi val'!BX136)</f>
        <v>0.96499999999999997</v>
      </c>
      <c r="BZ49" s="79">
        <f>IF($A$2=1,'mil mi val'!BY33,'mil mi val'!BY136)</f>
        <v>0.96499999999999997</v>
      </c>
      <c r="CA49" s="79">
        <f>IF($A$2=1,'mil mi val'!BZ33,'mil mi val'!BZ136)</f>
        <v>0.96499999999999997</v>
      </c>
      <c r="CB49" s="79">
        <f>IF($A$2=1,'mil mi val'!CA33,'mil mi val'!CA136)</f>
        <v>0.96499999999999997</v>
      </c>
      <c r="CC49" s="79">
        <f>IF($A$2=1,'mil mi val'!CB33,'mil mi val'!CB136)</f>
        <v>0.96499999999999997</v>
      </c>
      <c r="CD49" s="79">
        <f>IF($A$2=1,'mil mi val'!CC33,'mil mi val'!CC136)</f>
        <v>0.96499999999999997</v>
      </c>
      <c r="CE49" s="79">
        <f>IF($A$2=1,'mil mi val'!CD33,'mil mi val'!CD136)</f>
        <v>0.96499999999999997</v>
      </c>
      <c r="CF49" s="79">
        <f>IF($A$2=1,'mil mi val'!CE33,'mil mi val'!CE136)</f>
        <v>0.96499999999999997</v>
      </c>
      <c r="CG49" s="79">
        <f>IF($A$2=1,'mil mi val'!CF33,'mil mi val'!CF136)</f>
        <v>0.96499999999999997</v>
      </c>
      <c r="CH49" s="79">
        <f>IF($A$2=1,'mil mi val'!CG33,'mil mi val'!CG136)</f>
        <v>0.96499999999999997</v>
      </c>
      <c r="CI49" s="79">
        <f>IF($A$2=1,'mil mi val'!CH33,'mil mi val'!CH136)</f>
        <v>0.96499999999999997</v>
      </c>
      <c r="CJ49" s="79">
        <f>IF($A$2=1,'mil mi val'!CI33,'mil mi val'!CI136)</f>
        <v>0.96499999999999997</v>
      </c>
      <c r="CK49" s="79">
        <f>IF($A$2=1,'mil mi val'!CJ33,'mil mi val'!CJ136)</f>
        <v>0.96499999999999997</v>
      </c>
      <c r="CL49" s="79">
        <f>IF($A$2=1,'mil mi val'!CK33,'mil mi val'!CK136)</f>
        <v>0.96499999999999997</v>
      </c>
      <c r="CM49" s="79">
        <f>IF($A$2=1,'mil mi val'!CL33,'mil mi val'!CL136)</f>
        <v>0.96499999999999997</v>
      </c>
      <c r="CN49" s="79">
        <f>IF($A$2=1,'mil mi val'!CM33,'mil mi val'!CM136)</f>
        <v>0.96499999999999997</v>
      </c>
      <c r="CO49" s="79">
        <f>IF($A$2=1,'mil mi val'!CN33,'mil mi val'!CN136)</f>
        <v>0.96499999999999997</v>
      </c>
      <c r="CP49" s="79">
        <f>IF($A$2=1,'mil mi val'!CO33,'mil mi val'!CO136)</f>
        <v>0.96499999999999997</v>
      </c>
      <c r="CQ49" s="79">
        <f>IF($A$2=1,'mil mi val'!CP33,'mil mi val'!CP136)</f>
        <v>0.96499999999999997</v>
      </c>
      <c r="CR49" s="79">
        <f>IF($A$2=1,'mil mi val'!CQ33,'mil mi val'!CQ136)</f>
        <v>0.96499999999999997</v>
      </c>
      <c r="CS49" s="79">
        <f>IF($A$2=1,'mil mi val'!CR33,'mil mi val'!CR136)</f>
        <v>0.96499999999999997</v>
      </c>
      <c r="CT49" s="79">
        <f>IF($A$2=1,'mil mi val'!CS33,'mil mi val'!CS136)</f>
        <v>0.96499999999999997</v>
      </c>
      <c r="CU49" s="79">
        <f>IF($A$2=1,'mil mi val'!CT33,'mil mi val'!CT136)</f>
        <v>0.96499999999999997</v>
      </c>
      <c r="CV49" s="79">
        <f>IF($A$2=1,'mil mi val'!CU33,'mil mi val'!CU136)</f>
        <v>0.96499999999999997</v>
      </c>
      <c r="CW49" s="79">
        <f>IF($A$2=1,'mil mi val'!CV33,'mil mi val'!CV136)</f>
        <v>0.96499999999999997</v>
      </c>
      <c r="CX49" s="79">
        <f>IF($A$2=1,'mil mi val'!CW33,'mil mi val'!CW136)</f>
        <v>0.96499999999999997</v>
      </c>
      <c r="CY49" s="79">
        <f>IF($A$2=1,'mil mi val'!CX33,'mil mi val'!CX136)</f>
        <v>0.96499999999999997</v>
      </c>
      <c r="CZ49" s="79">
        <f>IF($A$2=1,'mil mi val'!CY33,'mil mi val'!CY136)</f>
        <v>0.96499999999999997</v>
      </c>
      <c r="DA49" s="79">
        <f>IF($A$2=1,'mil mi val'!CZ33,'mil mi val'!CZ136)</f>
        <v>0.96499999999999997</v>
      </c>
      <c r="DB49" s="79">
        <f>IF($A$2=1,'mil mi val'!DA33,'mil mi val'!DA136)</f>
        <v>0.96499999999999997</v>
      </c>
      <c r="DC49" s="79">
        <f>IF($A$2=1,'mil mi val'!DB33,'mil mi val'!DB136)</f>
        <v>0.96499999999999997</v>
      </c>
    </row>
    <row r="50" spans="2:107" ht="14.5" x14ac:dyDescent="0.35">
      <c r="B50" s="41">
        <v>45</v>
      </c>
      <c r="C50" s="79">
        <f>IF($A$2=1,'mil mi val'!B34,'mil mi val'!B137)</f>
        <v>1</v>
      </c>
      <c r="D50" s="79">
        <f>IF($A$2=1,'mil mi val'!C34,'mil mi val'!C137)</f>
        <v>0.98550000000000004</v>
      </c>
      <c r="E50" s="79">
        <f>IF($A$2=1,'mil mi val'!D34,'mil mi val'!D137)</f>
        <v>0.97970000000000002</v>
      </c>
      <c r="F50" s="79">
        <f>IF($A$2=1,'mil mi val'!E34,'mil mi val'!E137)</f>
        <v>0.97450000000000003</v>
      </c>
      <c r="G50" s="79">
        <f>IF($A$2=1,'mil mi val'!F34,'mil mi val'!F137)</f>
        <v>0.97050000000000003</v>
      </c>
      <c r="H50" s="79">
        <f>IF($A$2=1,'mil mi val'!G34,'mil mi val'!G137)</f>
        <v>0.96789999999999998</v>
      </c>
      <c r="I50" s="79">
        <f>IF($A$2=1,'mil mi val'!H34,'mil mi val'!H137)</f>
        <v>0.96630000000000005</v>
      </c>
      <c r="J50" s="79">
        <f>IF($A$2=1,'mil mi val'!I34,'mil mi val'!I137)</f>
        <v>0.96509999999999996</v>
      </c>
      <c r="K50" s="79">
        <f>IF($A$2=1,'mil mi val'!J34,'mil mi val'!J137)</f>
        <v>0.96419999999999995</v>
      </c>
      <c r="L50" s="79">
        <f>IF($A$2=1,'mil mi val'!K34,'mil mi val'!K137)</f>
        <v>0.9637</v>
      </c>
      <c r="M50" s="79">
        <f>IF($A$2=1,'mil mi val'!L34,'mil mi val'!L137)</f>
        <v>0.96340000000000003</v>
      </c>
      <c r="N50" s="79">
        <f>IF($A$2=1,'mil mi val'!M34,'mil mi val'!M137)</f>
        <v>0.96330000000000005</v>
      </c>
      <c r="O50" s="79">
        <f>IF($A$2=1,'mil mi val'!N34,'mil mi val'!N137)</f>
        <v>0.96340000000000003</v>
      </c>
      <c r="P50" s="79">
        <f>IF($A$2=1,'mil mi val'!O34,'mil mi val'!O137)</f>
        <v>0.96340000000000003</v>
      </c>
      <c r="Q50" s="79">
        <f>IF($A$2=1,'mil mi val'!P34,'mil mi val'!P137)</f>
        <v>0.96340000000000003</v>
      </c>
      <c r="R50" s="79">
        <f>IF($A$2=1,'mil mi val'!Q34,'mil mi val'!Q137)</f>
        <v>0.96499999999999997</v>
      </c>
      <c r="S50" s="79">
        <f>IF($A$2=1,'mil mi val'!R34,'mil mi val'!R137)</f>
        <v>0.96499999999999997</v>
      </c>
      <c r="T50" s="79">
        <f>IF($A$2=1,'mil mi val'!S34,'mil mi val'!S137)</f>
        <v>0.96499999999999997</v>
      </c>
      <c r="U50" s="79">
        <f>IF($A$2=1,'mil mi val'!T34,'mil mi val'!T137)</f>
        <v>0.96499999999999997</v>
      </c>
      <c r="V50" s="79">
        <f>IF($A$2=1,'mil mi val'!U34,'mil mi val'!U137)</f>
        <v>0.96499999999999997</v>
      </c>
      <c r="W50" s="79">
        <f>IF($A$2=1,'mil mi val'!V34,'mil mi val'!V137)</f>
        <v>0.96499999999999997</v>
      </c>
      <c r="X50" s="79">
        <f>IF($A$2=1,'mil mi val'!W34,'mil mi val'!W137)</f>
        <v>0.96499999999999997</v>
      </c>
      <c r="Y50" s="79">
        <f>IF($A$2=1,'mil mi val'!X34,'mil mi val'!X137)</f>
        <v>0.96499999999999997</v>
      </c>
      <c r="Z50" s="79">
        <f>IF($A$2=1,'mil mi val'!Y34,'mil mi val'!Y137)</f>
        <v>0.96499999999999997</v>
      </c>
      <c r="AA50" s="79">
        <f>IF($A$2=1,'mil mi val'!Z34,'mil mi val'!Z137)</f>
        <v>0.96499999999999997</v>
      </c>
      <c r="AB50" s="79">
        <f>IF($A$2=1,'mil mi val'!AA34,'mil mi val'!AA137)</f>
        <v>0.96499999999999997</v>
      </c>
      <c r="AC50" s="79">
        <f>IF($A$2=1,'mil mi val'!AB34,'mil mi val'!AB137)</f>
        <v>0.96499999999999997</v>
      </c>
      <c r="AD50" s="79">
        <f>IF($A$2=1,'mil mi val'!AC34,'mil mi val'!AC137)</f>
        <v>0.96499999999999997</v>
      </c>
      <c r="AE50" s="79">
        <f>IF($A$2=1,'mil mi val'!AD34,'mil mi val'!AD137)</f>
        <v>0.96499999999999997</v>
      </c>
      <c r="AF50" s="79">
        <f>IF($A$2=1,'mil mi val'!AE34,'mil mi val'!AE137)</f>
        <v>0.96499999999999997</v>
      </c>
      <c r="AG50" s="79">
        <f>IF($A$2=1,'mil mi val'!AF34,'mil mi val'!AF137)</f>
        <v>0.96499999999999997</v>
      </c>
      <c r="AH50" s="79">
        <f>IF($A$2=1,'mil mi val'!AG34,'mil mi val'!AG137)</f>
        <v>0.96499999999999997</v>
      </c>
      <c r="AI50" s="79">
        <f>IF($A$2=1,'mil mi val'!AH34,'mil mi val'!AH137)</f>
        <v>0.96499999999999997</v>
      </c>
      <c r="AJ50" s="79">
        <f>IF($A$2=1,'mil mi val'!AI34,'mil mi val'!AI137)</f>
        <v>0.96499999999999997</v>
      </c>
      <c r="AK50" s="79">
        <f>IF($A$2=1,'mil mi val'!AJ34,'mil mi val'!AJ137)</f>
        <v>0.96499999999999997</v>
      </c>
      <c r="AL50" s="79">
        <f>IF($A$2=1,'mil mi val'!AK34,'mil mi val'!AK137)</f>
        <v>0.96499999999999997</v>
      </c>
      <c r="AM50" s="79">
        <f>IF($A$2=1,'mil mi val'!AL34,'mil mi val'!AL137)</f>
        <v>0.96499999999999997</v>
      </c>
      <c r="AN50" s="79">
        <f>IF($A$2=1,'mil mi val'!AM34,'mil mi val'!AM137)</f>
        <v>0.96499999999999997</v>
      </c>
      <c r="AO50" s="79">
        <f>IF($A$2=1,'mil mi val'!AN34,'mil mi val'!AN137)</f>
        <v>0.96499999999999997</v>
      </c>
      <c r="AP50" s="79">
        <f>IF($A$2=1,'mil mi val'!AO34,'mil mi val'!AO137)</f>
        <v>0.96499999999999997</v>
      </c>
      <c r="AQ50" s="79">
        <f>IF($A$2=1,'mil mi val'!AP34,'mil mi val'!AP137)</f>
        <v>0.96499999999999997</v>
      </c>
      <c r="AR50" s="79">
        <f>IF($A$2=1,'mil mi val'!AQ34,'mil mi val'!AQ137)</f>
        <v>0.96499999999999997</v>
      </c>
      <c r="AS50" s="79">
        <f>IF($A$2=1,'mil mi val'!AR34,'mil mi val'!AR137)</f>
        <v>0.96499999999999997</v>
      </c>
      <c r="AT50" s="79">
        <f>IF($A$2=1,'mil mi val'!AS34,'mil mi val'!AS137)</f>
        <v>0.96499999999999997</v>
      </c>
      <c r="AU50" s="79">
        <f>IF($A$2=1,'mil mi val'!AT34,'mil mi val'!AT137)</f>
        <v>0.96499999999999997</v>
      </c>
      <c r="AV50" s="79">
        <f>IF($A$2=1,'mil mi val'!AU34,'mil mi val'!AU137)</f>
        <v>0.96499999999999997</v>
      </c>
      <c r="AW50" s="79">
        <f>IF($A$2=1,'mil mi val'!AV34,'mil mi val'!AV137)</f>
        <v>0.96499999999999997</v>
      </c>
      <c r="AX50" s="79">
        <f>IF($A$2=1,'mil mi val'!AW34,'mil mi val'!AW137)</f>
        <v>0.96499999999999997</v>
      </c>
      <c r="AY50" s="79">
        <f>IF($A$2=1,'mil mi val'!AX34,'mil mi val'!AX137)</f>
        <v>0.96499999999999997</v>
      </c>
      <c r="AZ50" s="79">
        <f>IF($A$2=1,'mil mi val'!AY34,'mil mi val'!AY137)</f>
        <v>0.96499999999999997</v>
      </c>
      <c r="BA50" s="79">
        <f>IF($A$2=1,'mil mi val'!AZ34,'mil mi val'!AZ137)</f>
        <v>0.96499999999999997</v>
      </c>
      <c r="BB50" s="79">
        <f>IF($A$2=1,'mil mi val'!BA34,'mil mi val'!BA137)</f>
        <v>0.96499999999999997</v>
      </c>
      <c r="BC50" s="79">
        <f>IF($A$2=1,'mil mi val'!BB34,'mil mi val'!BB137)</f>
        <v>0.96499999999999997</v>
      </c>
      <c r="BD50" s="79">
        <f>IF($A$2=1,'mil mi val'!BC34,'mil mi val'!BC137)</f>
        <v>0.96499999999999997</v>
      </c>
      <c r="BE50" s="79">
        <f>IF($A$2=1,'mil mi val'!BD34,'mil mi val'!BD137)</f>
        <v>0.96499999999999997</v>
      </c>
      <c r="BF50" s="79">
        <f>IF($A$2=1,'mil mi val'!BE34,'mil mi val'!BE137)</f>
        <v>0.96499999999999997</v>
      </c>
      <c r="BG50" s="79">
        <f>IF($A$2=1,'mil mi val'!BF34,'mil mi val'!BF137)</f>
        <v>0.96499999999999997</v>
      </c>
      <c r="BH50" s="79">
        <f>IF($A$2=1,'mil mi val'!BG34,'mil mi val'!BG137)</f>
        <v>0.96499999999999997</v>
      </c>
      <c r="BI50" s="79">
        <f>IF($A$2=1,'mil mi val'!BH34,'mil mi val'!BH137)</f>
        <v>0.96499999999999997</v>
      </c>
      <c r="BJ50" s="79">
        <f>IF($A$2=1,'mil mi val'!BI34,'mil mi val'!BI137)</f>
        <v>0.96499999999999997</v>
      </c>
      <c r="BK50" s="79">
        <f>IF($A$2=1,'mil mi val'!BJ34,'mil mi val'!BJ137)</f>
        <v>0.96499999999999997</v>
      </c>
      <c r="BL50" s="79">
        <f>IF($A$2=1,'mil mi val'!BK34,'mil mi val'!BK137)</f>
        <v>0.96499999999999997</v>
      </c>
      <c r="BM50" s="79">
        <f>IF($A$2=1,'mil mi val'!BL34,'mil mi val'!BL137)</f>
        <v>0.96499999999999997</v>
      </c>
      <c r="BN50" s="79">
        <f>IF($A$2=1,'mil mi val'!BM34,'mil mi val'!BM137)</f>
        <v>0.96499999999999997</v>
      </c>
      <c r="BO50" s="79">
        <f>IF($A$2=1,'mil mi val'!BN34,'mil mi val'!BN137)</f>
        <v>0.96499999999999997</v>
      </c>
      <c r="BP50" s="79">
        <f>IF($A$2=1,'mil mi val'!BO34,'mil mi val'!BO137)</f>
        <v>0.96499999999999997</v>
      </c>
      <c r="BQ50" s="79">
        <f>IF($A$2=1,'mil mi val'!BP34,'mil mi val'!BP137)</f>
        <v>0.96499999999999997</v>
      </c>
      <c r="BR50" s="79">
        <f>IF($A$2=1,'mil mi val'!BQ34,'mil mi val'!BQ137)</f>
        <v>0.96499999999999997</v>
      </c>
      <c r="BS50" s="79">
        <f>IF($A$2=1,'mil mi val'!BR34,'mil mi val'!BR137)</f>
        <v>0.96499999999999997</v>
      </c>
      <c r="BT50" s="79">
        <f>IF($A$2=1,'mil mi val'!BS34,'mil mi val'!BS137)</f>
        <v>0.96499999999999997</v>
      </c>
      <c r="BU50" s="79">
        <f>IF($A$2=1,'mil mi val'!BT34,'mil mi val'!BT137)</f>
        <v>0.96499999999999997</v>
      </c>
      <c r="BV50" s="79">
        <f>IF($A$2=1,'mil mi val'!BU34,'mil mi val'!BU137)</f>
        <v>0.96499999999999997</v>
      </c>
      <c r="BW50" s="79">
        <f>IF($A$2=1,'mil mi val'!BV34,'mil mi val'!BV137)</f>
        <v>0.96499999999999997</v>
      </c>
      <c r="BX50" s="79">
        <f>IF($A$2=1,'mil mi val'!BW34,'mil mi val'!BW137)</f>
        <v>0.96499999999999997</v>
      </c>
      <c r="BY50" s="79">
        <f>IF($A$2=1,'mil mi val'!BX34,'mil mi val'!BX137)</f>
        <v>0.96499999999999997</v>
      </c>
      <c r="BZ50" s="79">
        <f>IF($A$2=1,'mil mi val'!BY34,'mil mi val'!BY137)</f>
        <v>0.96499999999999997</v>
      </c>
      <c r="CA50" s="79">
        <f>IF($A$2=1,'mil mi val'!BZ34,'mil mi val'!BZ137)</f>
        <v>0.96499999999999997</v>
      </c>
      <c r="CB50" s="79">
        <f>IF($A$2=1,'mil mi val'!CA34,'mil mi val'!CA137)</f>
        <v>0.96499999999999997</v>
      </c>
      <c r="CC50" s="79">
        <f>IF($A$2=1,'mil mi val'!CB34,'mil mi val'!CB137)</f>
        <v>0.96499999999999997</v>
      </c>
      <c r="CD50" s="79">
        <f>IF($A$2=1,'mil mi val'!CC34,'mil mi val'!CC137)</f>
        <v>0.96499999999999997</v>
      </c>
      <c r="CE50" s="79">
        <f>IF($A$2=1,'mil mi val'!CD34,'mil mi val'!CD137)</f>
        <v>0.96499999999999997</v>
      </c>
      <c r="CF50" s="79">
        <f>IF($A$2=1,'mil mi val'!CE34,'mil mi val'!CE137)</f>
        <v>0.96499999999999997</v>
      </c>
      <c r="CG50" s="79">
        <f>IF($A$2=1,'mil mi val'!CF34,'mil mi val'!CF137)</f>
        <v>0.96499999999999997</v>
      </c>
      <c r="CH50" s="79">
        <f>IF($A$2=1,'mil mi val'!CG34,'mil mi val'!CG137)</f>
        <v>0.96499999999999997</v>
      </c>
      <c r="CI50" s="79">
        <f>IF($A$2=1,'mil mi val'!CH34,'mil mi val'!CH137)</f>
        <v>0.96499999999999997</v>
      </c>
      <c r="CJ50" s="79">
        <f>IF($A$2=1,'mil mi val'!CI34,'mil mi val'!CI137)</f>
        <v>0.96499999999999997</v>
      </c>
      <c r="CK50" s="79">
        <f>IF($A$2=1,'mil mi val'!CJ34,'mil mi val'!CJ137)</f>
        <v>0.96499999999999997</v>
      </c>
      <c r="CL50" s="79">
        <f>IF($A$2=1,'mil mi val'!CK34,'mil mi val'!CK137)</f>
        <v>0.96499999999999997</v>
      </c>
      <c r="CM50" s="79">
        <f>IF($A$2=1,'mil mi val'!CL34,'mil mi val'!CL137)</f>
        <v>0.96499999999999997</v>
      </c>
      <c r="CN50" s="79">
        <f>IF($A$2=1,'mil mi val'!CM34,'mil mi val'!CM137)</f>
        <v>0.96499999999999997</v>
      </c>
      <c r="CO50" s="79">
        <f>IF($A$2=1,'mil mi val'!CN34,'mil mi val'!CN137)</f>
        <v>0.96499999999999997</v>
      </c>
      <c r="CP50" s="79">
        <f>IF($A$2=1,'mil mi val'!CO34,'mil mi val'!CO137)</f>
        <v>0.96499999999999997</v>
      </c>
      <c r="CQ50" s="79">
        <f>IF($A$2=1,'mil mi val'!CP34,'mil mi val'!CP137)</f>
        <v>0.96499999999999997</v>
      </c>
      <c r="CR50" s="79">
        <f>IF($A$2=1,'mil mi val'!CQ34,'mil mi val'!CQ137)</f>
        <v>0.96499999999999997</v>
      </c>
      <c r="CS50" s="79">
        <f>IF($A$2=1,'mil mi val'!CR34,'mil mi val'!CR137)</f>
        <v>0.96499999999999997</v>
      </c>
      <c r="CT50" s="79">
        <f>IF($A$2=1,'mil mi val'!CS34,'mil mi val'!CS137)</f>
        <v>0.96499999999999997</v>
      </c>
      <c r="CU50" s="79">
        <f>IF($A$2=1,'mil mi val'!CT34,'mil mi val'!CT137)</f>
        <v>0.96499999999999997</v>
      </c>
      <c r="CV50" s="79">
        <f>IF($A$2=1,'mil mi val'!CU34,'mil mi val'!CU137)</f>
        <v>0.96499999999999997</v>
      </c>
      <c r="CW50" s="79">
        <f>IF($A$2=1,'mil mi val'!CV34,'mil mi val'!CV137)</f>
        <v>0.96499999999999997</v>
      </c>
      <c r="CX50" s="79">
        <f>IF($A$2=1,'mil mi val'!CW34,'mil mi val'!CW137)</f>
        <v>0.96499999999999997</v>
      </c>
      <c r="CY50" s="79">
        <f>IF($A$2=1,'mil mi val'!CX34,'mil mi val'!CX137)</f>
        <v>0.96499999999999997</v>
      </c>
      <c r="CZ50" s="79">
        <f>IF($A$2=1,'mil mi val'!CY34,'mil mi val'!CY137)</f>
        <v>0.96499999999999997</v>
      </c>
      <c r="DA50" s="79">
        <f>IF($A$2=1,'mil mi val'!CZ34,'mil mi val'!CZ137)</f>
        <v>0.96499999999999997</v>
      </c>
      <c r="DB50" s="79">
        <f>IF($A$2=1,'mil mi val'!DA34,'mil mi val'!DA137)</f>
        <v>0.96499999999999997</v>
      </c>
      <c r="DC50" s="79">
        <f>IF($A$2=1,'mil mi val'!DB34,'mil mi val'!DB137)</f>
        <v>0.96499999999999997</v>
      </c>
    </row>
    <row r="51" spans="2:107" ht="14.5" x14ac:dyDescent="0.35">
      <c r="B51" s="41">
        <v>46</v>
      </c>
      <c r="C51" s="79">
        <f>IF($A$2=1,'mil mi val'!B35,'mil mi val'!B138)</f>
        <v>1</v>
      </c>
      <c r="D51" s="79">
        <f>IF($A$2=1,'mil mi val'!C35,'mil mi val'!C138)</f>
        <v>0.98750000000000004</v>
      </c>
      <c r="E51" s="79">
        <f>IF($A$2=1,'mil mi val'!D35,'mil mi val'!D138)</f>
        <v>0.98170000000000002</v>
      </c>
      <c r="F51" s="79">
        <f>IF($A$2=1,'mil mi val'!E35,'mil mi val'!E138)</f>
        <v>0.97660000000000002</v>
      </c>
      <c r="G51" s="79">
        <f>IF($A$2=1,'mil mi val'!F35,'mil mi val'!F138)</f>
        <v>0.97250000000000003</v>
      </c>
      <c r="H51" s="79">
        <f>IF($A$2=1,'mil mi val'!G35,'mil mi val'!G138)</f>
        <v>0.9698</v>
      </c>
      <c r="I51" s="79">
        <f>IF($A$2=1,'mil mi val'!H35,'mil mi val'!H138)</f>
        <v>0.96809999999999996</v>
      </c>
      <c r="J51" s="79">
        <f>IF($A$2=1,'mil mi val'!I35,'mil mi val'!I138)</f>
        <v>0.9667</v>
      </c>
      <c r="K51" s="79">
        <f>IF($A$2=1,'mil mi val'!J35,'mil mi val'!J138)</f>
        <v>0.9657</v>
      </c>
      <c r="L51" s="79">
        <f>IF($A$2=1,'mil mi val'!K35,'mil mi val'!K138)</f>
        <v>0.96489999999999998</v>
      </c>
      <c r="M51" s="79">
        <f>IF($A$2=1,'mil mi val'!L35,'mil mi val'!L138)</f>
        <v>0.96450000000000002</v>
      </c>
      <c r="N51" s="79">
        <f>IF($A$2=1,'mil mi val'!M35,'mil mi val'!M138)</f>
        <v>0.96430000000000005</v>
      </c>
      <c r="O51" s="79">
        <f>IF($A$2=1,'mil mi val'!N35,'mil mi val'!N138)</f>
        <v>0.96419999999999995</v>
      </c>
      <c r="P51" s="79">
        <f>IF($A$2=1,'mil mi val'!O35,'mil mi val'!O138)</f>
        <v>0.96419999999999995</v>
      </c>
      <c r="Q51" s="79">
        <f>IF($A$2=1,'mil mi val'!P35,'mil mi val'!P138)</f>
        <v>0.96409999999999996</v>
      </c>
      <c r="R51" s="79">
        <f>IF($A$2=1,'mil mi val'!Q35,'mil mi val'!Q138)</f>
        <v>0.9657</v>
      </c>
      <c r="S51" s="79">
        <f>IF($A$2=1,'mil mi val'!R35,'mil mi val'!R138)</f>
        <v>0.9657</v>
      </c>
      <c r="T51" s="79">
        <f>IF($A$2=1,'mil mi val'!S35,'mil mi val'!S138)</f>
        <v>0.9657</v>
      </c>
      <c r="U51" s="79">
        <f>IF($A$2=1,'mil mi val'!T35,'mil mi val'!T138)</f>
        <v>0.9657</v>
      </c>
      <c r="V51" s="79">
        <f>IF($A$2=1,'mil mi val'!U35,'mil mi val'!U138)</f>
        <v>0.9657</v>
      </c>
      <c r="W51" s="79">
        <f>IF($A$2=1,'mil mi val'!V35,'mil mi val'!V138)</f>
        <v>0.9657</v>
      </c>
      <c r="X51" s="79">
        <f>IF($A$2=1,'mil mi val'!W35,'mil mi val'!W138)</f>
        <v>0.9657</v>
      </c>
      <c r="Y51" s="79">
        <f>IF($A$2=1,'mil mi val'!X35,'mil mi val'!X138)</f>
        <v>0.9657</v>
      </c>
      <c r="Z51" s="79">
        <f>IF($A$2=1,'mil mi val'!Y35,'mil mi val'!Y138)</f>
        <v>0.9657</v>
      </c>
      <c r="AA51" s="79">
        <f>IF($A$2=1,'mil mi val'!Z35,'mil mi val'!Z138)</f>
        <v>0.9657</v>
      </c>
      <c r="AB51" s="79">
        <f>IF($A$2=1,'mil mi val'!AA35,'mil mi val'!AA138)</f>
        <v>0.9657</v>
      </c>
      <c r="AC51" s="79">
        <f>IF($A$2=1,'mil mi val'!AB35,'mil mi val'!AB138)</f>
        <v>0.9657</v>
      </c>
      <c r="AD51" s="79">
        <f>IF($A$2=1,'mil mi val'!AC35,'mil mi val'!AC138)</f>
        <v>0.9657</v>
      </c>
      <c r="AE51" s="79">
        <f>IF($A$2=1,'mil mi val'!AD35,'mil mi val'!AD138)</f>
        <v>0.9657</v>
      </c>
      <c r="AF51" s="79">
        <f>IF($A$2=1,'mil mi val'!AE35,'mil mi val'!AE138)</f>
        <v>0.9657</v>
      </c>
      <c r="AG51" s="79">
        <f>IF($A$2=1,'mil mi val'!AF35,'mil mi val'!AF138)</f>
        <v>0.9657</v>
      </c>
      <c r="AH51" s="79">
        <f>IF($A$2=1,'mil mi val'!AG35,'mil mi val'!AG138)</f>
        <v>0.9657</v>
      </c>
      <c r="AI51" s="79">
        <f>IF($A$2=1,'mil mi val'!AH35,'mil mi val'!AH138)</f>
        <v>0.9657</v>
      </c>
      <c r="AJ51" s="79">
        <f>IF($A$2=1,'mil mi val'!AI35,'mil mi val'!AI138)</f>
        <v>0.9657</v>
      </c>
      <c r="AK51" s="79">
        <f>IF($A$2=1,'mil mi val'!AJ35,'mil mi val'!AJ138)</f>
        <v>0.9657</v>
      </c>
      <c r="AL51" s="79">
        <f>IF($A$2=1,'mil mi val'!AK35,'mil mi val'!AK138)</f>
        <v>0.9657</v>
      </c>
      <c r="AM51" s="79">
        <f>IF($A$2=1,'mil mi val'!AL35,'mil mi val'!AL138)</f>
        <v>0.9657</v>
      </c>
      <c r="AN51" s="79">
        <f>IF($A$2=1,'mil mi val'!AM35,'mil mi val'!AM138)</f>
        <v>0.9657</v>
      </c>
      <c r="AO51" s="79">
        <f>IF($A$2=1,'mil mi val'!AN35,'mil mi val'!AN138)</f>
        <v>0.9657</v>
      </c>
      <c r="AP51" s="79">
        <f>IF($A$2=1,'mil mi val'!AO35,'mil mi val'!AO138)</f>
        <v>0.9657</v>
      </c>
      <c r="AQ51" s="79">
        <f>IF($A$2=1,'mil mi val'!AP35,'mil mi val'!AP138)</f>
        <v>0.9657</v>
      </c>
      <c r="AR51" s="79">
        <f>IF($A$2=1,'mil mi val'!AQ35,'mil mi val'!AQ138)</f>
        <v>0.9657</v>
      </c>
      <c r="AS51" s="79">
        <f>IF($A$2=1,'mil mi val'!AR35,'mil mi val'!AR138)</f>
        <v>0.9657</v>
      </c>
      <c r="AT51" s="79">
        <f>IF($A$2=1,'mil mi val'!AS35,'mil mi val'!AS138)</f>
        <v>0.9657</v>
      </c>
      <c r="AU51" s="79">
        <f>IF($A$2=1,'mil mi val'!AT35,'mil mi val'!AT138)</f>
        <v>0.9657</v>
      </c>
      <c r="AV51" s="79">
        <f>IF($A$2=1,'mil mi val'!AU35,'mil mi val'!AU138)</f>
        <v>0.9657</v>
      </c>
      <c r="AW51" s="79">
        <f>IF($A$2=1,'mil mi val'!AV35,'mil mi val'!AV138)</f>
        <v>0.9657</v>
      </c>
      <c r="AX51" s="79">
        <f>IF($A$2=1,'mil mi val'!AW35,'mil mi val'!AW138)</f>
        <v>0.9657</v>
      </c>
      <c r="AY51" s="79">
        <f>IF($A$2=1,'mil mi val'!AX35,'mil mi val'!AX138)</f>
        <v>0.9657</v>
      </c>
      <c r="AZ51" s="79">
        <f>IF($A$2=1,'mil mi val'!AY35,'mil mi val'!AY138)</f>
        <v>0.9657</v>
      </c>
      <c r="BA51" s="79">
        <f>IF($A$2=1,'mil mi val'!AZ35,'mil mi val'!AZ138)</f>
        <v>0.9657</v>
      </c>
      <c r="BB51" s="79">
        <f>IF($A$2=1,'mil mi val'!BA35,'mil mi val'!BA138)</f>
        <v>0.9657</v>
      </c>
      <c r="BC51" s="79">
        <f>IF($A$2=1,'mil mi val'!BB35,'mil mi val'!BB138)</f>
        <v>0.9657</v>
      </c>
      <c r="BD51" s="79">
        <f>IF($A$2=1,'mil mi val'!BC35,'mil mi val'!BC138)</f>
        <v>0.9657</v>
      </c>
      <c r="BE51" s="79">
        <f>IF($A$2=1,'mil mi val'!BD35,'mil mi val'!BD138)</f>
        <v>0.9657</v>
      </c>
      <c r="BF51" s="79">
        <f>IF($A$2=1,'mil mi val'!BE35,'mil mi val'!BE138)</f>
        <v>0.9657</v>
      </c>
      <c r="BG51" s="79">
        <f>IF($A$2=1,'mil mi val'!BF35,'mil mi val'!BF138)</f>
        <v>0.9657</v>
      </c>
      <c r="BH51" s="79">
        <f>IF($A$2=1,'mil mi val'!BG35,'mil mi val'!BG138)</f>
        <v>0.9657</v>
      </c>
      <c r="BI51" s="79">
        <f>IF($A$2=1,'mil mi val'!BH35,'mil mi val'!BH138)</f>
        <v>0.9657</v>
      </c>
      <c r="BJ51" s="79">
        <f>IF($A$2=1,'mil mi val'!BI35,'mil mi val'!BI138)</f>
        <v>0.9657</v>
      </c>
      <c r="BK51" s="79">
        <f>IF($A$2=1,'mil mi val'!BJ35,'mil mi val'!BJ138)</f>
        <v>0.9657</v>
      </c>
      <c r="BL51" s="79">
        <f>IF($A$2=1,'mil mi val'!BK35,'mil mi val'!BK138)</f>
        <v>0.9657</v>
      </c>
      <c r="BM51" s="79">
        <f>IF($A$2=1,'mil mi val'!BL35,'mil mi val'!BL138)</f>
        <v>0.9657</v>
      </c>
      <c r="BN51" s="79">
        <f>IF($A$2=1,'mil mi val'!BM35,'mil mi val'!BM138)</f>
        <v>0.9657</v>
      </c>
      <c r="BO51" s="79">
        <f>IF($A$2=1,'mil mi val'!BN35,'mil mi val'!BN138)</f>
        <v>0.9657</v>
      </c>
      <c r="BP51" s="79">
        <f>IF($A$2=1,'mil mi val'!BO35,'mil mi val'!BO138)</f>
        <v>0.9657</v>
      </c>
      <c r="BQ51" s="79">
        <f>IF($A$2=1,'mil mi val'!BP35,'mil mi val'!BP138)</f>
        <v>0.9657</v>
      </c>
      <c r="BR51" s="79">
        <f>IF($A$2=1,'mil mi val'!BQ35,'mil mi val'!BQ138)</f>
        <v>0.9657</v>
      </c>
      <c r="BS51" s="79">
        <f>IF($A$2=1,'mil mi val'!BR35,'mil mi val'!BR138)</f>
        <v>0.9657</v>
      </c>
      <c r="BT51" s="79">
        <f>IF($A$2=1,'mil mi val'!BS35,'mil mi val'!BS138)</f>
        <v>0.9657</v>
      </c>
      <c r="BU51" s="79">
        <f>IF($A$2=1,'mil mi val'!BT35,'mil mi val'!BT138)</f>
        <v>0.9657</v>
      </c>
      <c r="BV51" s="79">
        <f>IF($A$2=1,'mil mi val'!BU35,'mil mi val'!BU138)</f>
        <v>0.9657</v>
      </c>
      <c r="BW51" s="79">
        <f>IF($A$2=1,'mil mi val'!BV35,'mil mi val'!BV138)</f>
        <v>0.9657</v>
      </c>
      <c r="BX51" s="79">
        <f>IF($A$2=1,'mil mi val'!BW35,'mil mi val'!BW138)</f>
        <v>0.9657</v>
      </c>
      <c r="BY51" s="79">
        <f>IF($A$2=1,'mil mi val'!BX35,'mil mi val'!BX138)</f>
        <v>0.9657</v>
      </c>
      <c r="BZ51" s="79">
        <f>IF($A$2=1,'mil mi val'!BY35,'mil mi val'!BY138)</f>
        <v>0.9657</v>
      </c>
      <c r="CA51" s="79">
        <f>IF($A$2=1,'mil mi val'!BZ35,'mil mi val'!BZ138)</f>
        <v>0.9657</v>
      </c>
      <c r="CB51" s="79">
        <f>IF($A$2=1,'mil mi val'!CA35,'mil mi val'!CA138)</f>
        <v>0.9657</v>
      </c>
      <c r="CC51" s="79">
        <f>IF($A$2=1,'mil mi val'!CB35,'mil mi val'!CB138)</f>
        <v>0.9657</v>
      </c>
      <c r="CD51" s="79">
        <f>IF($A$2=1,'mil mi val'!CC35,'mil mi val'!CC138)</f>
        <v>0.9657</v>
      </c>
      <c r="CE51" s="79">
        <f>IF($A$2=1,'mil mi val'!CD35,'mil mi val'!CD138)</f>
        <v>0.9657</v>
      </c>
      <c r="CF51" s="79">
        <f>IF($A$2=1,'mil mi val'!CE35,'mil mi val'!CE138)</f>
        <v>0.9657</v>
      </c>
      <c r="CG51" s="79">
        <f>IF($A$2=1,'mil mi val'!CF35,'mil mi val'!CF138)</f>
        <v>0.9657</v>
      </c>
      <c r="CH51" s="79">
        <f>IF($A$2=1,'mil mi val'!CG35,'mil mi val'!CG138)</f>
        <v>0.9657</v>
      </c>
      <c r="CI51" s="79">
        <f>IF($A$2=1,'mil mi val'!CH35,'mil mi val'!CH138)</f>
        <v>0.9657</v>
      </c>
      <c r="CJ51" s="79">
        <f>IF($A$2=1,'mil mi val'!CI35,'mil mi val'!CI138)</f>
        <v>0.9657</v>
      </c>
      <c r="CK51" s="79">
        <f>IF($A$2=1,'mil mi val'!CJ35,'mil mi val'!CJ138)</f>
        <v>0.9657</v>
      </c>
      <c r="CL51" s="79">
        <f>IF($A$2=1,'mil mi val'!CK35,'mil mi val'!CK138)</f>
        <v>0.9657</v>
      </c>
      <c r="CM51" s="79">
        <f>IF($A$2=1,'mil mi val'!CL35,'mil mi val'!CL138)</f>
        <v>0.9657</v>
      </c>
      <c r="CN51" s="79">
        <f>IF($A$2=1,'mil mi val'!CM35,'mil mi val'!CM138)</f>
        <v>0.9657</v>
      </c>
      <c r="CO51" s="79">
        <f>IF($A$2=1,'mil mi val'!CN35,'mil mi val'!CN138)</f>
        <v>0.9657</v>
      </c>
      <c r="CP51" s="79">
        <f>IF($A$2=1,'mil mi val'!CO35,'mil mi val'!CO138)</f>
        <v>0.9657</v>
      </c>
      <c r="CQ51" s="79">
        <f>IF($A$2=1,'mil mi val'!CP35,'mil mi val'!CP138)</f>
        <v>0.9657</v>
      </c>
      <c r="CR51" s="79">
        <f>IF($A$2=1,'mil mi val'!CQ35,'mil mi val'!CQ138)</f>
        <v>0.9657</v>
      </c>
      <c r="CS51" s="79">
        <f>IF($A$2=1,'mil mi val'!CR35,'mil mi val'!CR138)</f>
        <v>0.9657</v>
      </c>
      <c r="CT51" s="79">
        <f>IF($A$2=1,'mil mi val'!CS35,'mil mi val'!CS138)</f>
        <v>0.9657</v>
      </c>
      <c r="CU51" s="79">
        <f>IF($A$2=1,'mil mi val'!CT35,'mil mi val'!CT138)</f>
        <v>0.9657</v>
      </c>
      <c r="CV51" s="79">
        <f>IF($A$2=1,'mil mi val'!CU35,'mil mi val'!CU138)</f>
        <v>0.9657</v>
      </c>
      <c r="CW51" s="79">
        <f>IF($A$2=1,'mil mi val'!CV35,'mil mi val'!CV138)</f>
        <v>0.9657</v>
      </c>
      <c r="CX51" s="79">
        <f>IF($A$2=1,'mil mi val'!CW35,'mil mi val'!CW138)</f>
        <v>0.9657</v>
      </c>
      <c r="CY51" s="79">
        <f>IF($A$2=1,'mil mi val'!CX35,'mil mi val'!CX138)</f>
        <v>0.9657</v>
      </c>
      <c r="CZ51" s="79">
        <f>IF($A$2=1,'mil mi val'!CY35,'mil mi val'!CY138)</f>
        <v>0.9657</v>
      </c>
      <c r="DA51" s="79">
        <f>IF($A$2=1,'mil mi val'!CZ35,'mil mi val'!CZ138)</f>
        <v>0.9657</v>
      </c>
      <c r="DB51" s="79">
        <f>IF($A$2=1,'mil mi val'!DA35,'mil mi val'!DA138)</f>
        <v>0.9657</v>
      </c>
      <c r="DC51" s="79">
        <f>IF($A$2=1,'mil mi val'!DB35,'mil mi val'!DB138)</f>
        <v>0.9657</v>
      </c>
    </row>
    <row r="52" spans="2:107" ht="14.5" x14ac:dyDescent="0.35">
      <c r="B52" s="41">
        <v>47</v>
      </c>
      <c r="C52" s="79">
        <f>IF($A$2=1,'mil mi val'!B36,'mil mi val'!B139)</f>
        <v>1</v>
      </c>
      <c r="D52" s="79">
        <f>IF($A$2=1,'mil mi val'!C36,'mil mi val'!C139)</f>
        <v>0.98909999999999998</v>
      </c>
      <c r="E52" s="79">
        <f>IF($A$2=1,'mil mi val'!D36,'mil mi val'!D139)</f>
        <v>0.98360000000000003</v>
      </c>
      <c r="F52" s="79">
        <f>IF($A$2=1,'mil mi val'!E36,'mil mi val'!E139)</f>
        <v>0.97860000000000003</v>
      </c>
      <c r="G52" s="79">
        <f>IF($A$2=1,'mil mi val'!F36,'mil mi val'!F139)</f>
        <v>0.97450000000000003</v>
      </c>
      <c r="H52" s="79">
        <f>IF($A$2=1,'mil mi val'!G36,'mil mi val'!G139)</f>
        <v>0.97170000000000001</v>
      </c>
      <c r="I52" s="79">
        <f>IF($A$2=1,'mil mi val'!H36,'mil mi val'!H139)</f>
        <v>0.9698</v>
      </c>
      <c r="J52" s="79">
        <f>IF($A$2=1,'mil mi val'!I36,'mil mi val'!I139)</f>
        <v>0.96830000000000005</v>
      </c>
      <c r="K52" s="79">
        <f>IF($A$2=1,'mil mi val'!J36,'mil mi val'!J139)</f>
        <v>0.96709999999999996</v>
      </c>
      <c r="L52" s="79">
        <f>IF($A$2=1,'mil mi val'!K36,'mil mi val'!K139)</f>
        <v>0.96619999999999995</v>
      </c>
      <c r="M52" s="79">
        <f>IF($A$2=1,'mil mi val'!L36,'mil mi val'!L139)</f>
        <v>0.96560000000000001</v>
      </c>
      <c r="N52" s="79">
        <f>IF($A$2=1,'mil mi val'!M36,'mil mi val'!M139)</f>
        <v>0.96530000000000005</v>
      </c>
      <c r="O52" s="79">
        <f>IF($A$2=1,'mil mi val'!N36,'mil mi val'!N139)</f>
        <v>0.96509999999999996</v>
      </c>
      <c r="P52" s="79">
        <f>IF($A$2=1,'mil mi val'!O36,'mil mi val'!O139)</f>
        <v>0.96499999999999997</v>
      </c>
      <c r="Q52" s="79">
        <f>IF($A$2=1,'mil mi val'!P36,'mil mi val'!P139)</f>
        <v>0.96489999999999998</v>
      </c>
      <c r="R52" s="79">
        <f>IF($A$2=1,'mil mi val'!Q36,'mil mi val'!Q139)</f>
        <v>0.96640000000000004</v>
      </c>
      <c r="S52" s="79">
        <f>IF($A$2=1,'mil mi val'!R36,'mil mi val'!R139)</f>
        <v>0.96640000000000004</v>
      </c>
      <c r="T52" s="79">
        <f>IF($A$2=1,'mil mi val'!S36,'mil mi val'!S139)</f>
        <v>0.96640000000000004</v>
      </c>
      <c r="U52" s="79">
        <f>IF($A$2=1,'mil mi val'!T36,'mil mi val'!T139)</f>
        <v>0.96640000000000004</v>
      </c>
      <c r="V52" s="79">
        <f>IF($A$2=1,'mil mi val'!U36,'mil mi val'!U139)</f>
        <v>0.96640000000000004</v>
      </c>
      <c r="W52" s="79">
        <f>IF($A$2=1,'mil mi val'!V36,'mil mi val'!V139)</f>
        <v>0.96640000000000004</v>
      </c>
      <c r="X52" s="79">
        <f>IF($A$2=1,'mil mi val'!W36,'mil mi val'!W139)</f>
        <v>0.96640000000000004</v>
      </c>
      <c r="Y52" s="79">
        <f>IF($A$2=1,'mil mi val'!X36,'mil mi val'!X139)</f>
        <v>0.96640000000000004</v>
      </c>
      <c r="Z52" s="79">
        <f>IF($A$2=1,'mil mi val'!Y36,'mil mi val'!Y139)</f>
        <v>0.96640000000000004</v>
      </c>
      <c r="AA52" s="79">
        <f>IF($A$2=1,'mil mi val'!Z36,'mil mi val'!Z139)</f>
        <v>0.96640000000000004</v>
      </c>
      <c r="AB52" s="79">
        <f>IF($A$2=1,'mil mi val'!AA36,'mil mi val'!AA139)</f>
        <v>0.96640000000000004</v>
      </c>
      <c r="AC52" s="79">
        <f>IF($A$2=1,'mil mi val'!AB36,'mil mi val'!AB139)</f>
        <v>0.96640000000000004</v>
      </c>
      <c r="AD52" s="79">
        <f>IF($A$2=1,'mil mi val'!AC36,'mil mi val'!AC139)</f>
        <v>0.96640000000000004</v>
      </c>
      <c r="AE52" s="79">
        <f>IF($A$2=1,'mil mi val'!AD36,'mil mi val'!AD139)</f>
        <v>0.96640000000000004</v>
      </c>
      <c r="AF52" s="79">
        <f>IF($A$2=1,'mil mi val'!AE36,'mil mi val'!AE139)</f>
        <v>0.96640000000000004</v>
      </c>
      <c r="AG52" s="79">
        <f>IF($A$2=1,'mil mi val'!AF36,'mil mi val'!AF139)</f>
        <v>0.96640000000000004</v>
      </c>
      <c r="AH52" s="79">
        <f>IF($A$2=1,'mil mi val'!AG36,'mil mi val'!AG139)</f>
        <v>0.96640000000000004</v>
      </c>
      <c r="AI52" s="79">
        <f>IF($A$2=1,'mil mi val'!AH36,'mil mi val'!AH139)</f>
        <v>0.96640000000000004</v>
      </c>
      <c r="AJ52" s="79">
        <f>IF($A$2=1,'mil mi val'!AI36,'mil mi val'!AI139)</f>
        <v>0.96640000000000004</v>
      </c>
      <c r="AK52" s="79">
        <f>IF($A$2=1,'mil mi val'!AJ36,'mil mi val'!AJ139)</f>
        <v>0.96640000000000004</v>
      </c>
      <c r="AL52" s="79">
        <f>IF($A$2=1,'mil mi val'!AK36,'mil mi val'!AK139)</f>
        <v>0.96640000000000004</v>
      </c>
      <c r="AM52" s="79">
        <f>IF($A$2=1,'mil mi val'!AL36,'mil mi val'!AL139)</f>
        <v>0.96640000000000004</v>
      </c>
      <c r="AN52" s="79">
        <f>IF($A$2=1,'mil mi val'!AM36,'mil mi val'!AM139)</f>
        <v>0.96640000000000004</v>
      </c>
      <c r="AO52" s="79">
        <f>IF($A$2=1,'mil mi val'!AN36,'mil mi val'!AN139)</f>
        <v>0.96640000000000004</v>
      </c>
      <c r="AP52" s="79">
        <f>IF($A$2=1,'mil mi val'!AO36,'mil mi val'!AO139)</f>
        <v>0.96640000000000004</v>
      </c>
      <c r="AQ52" s="79">
        <f>IF($A$2=1,'mil mi val'!AP36,'mil mi val'!AP139)</f>
        <v>0.96640000000000004</v>
      </c>
      <c r="AR52" s="79">
        <f>IF($A$2=1,'mil mi val'!AQ36,'mil mi val'!AQ139)</f>
        <v>0.96640000000000004</v>
      </c>
      <c r="AS52" s="79">
        <f>IF($A$2=1,'mil mi val'!AR36,'mil mi val'!AR139)</f>
        <v>0.96640000000000004</v>
      </c>
      <c r="AT52" s="79">
        <f>IF($A$2=1,'mil mi val'!AS36,'mil mi val'!AS139)</f>
        <v>0.96640000000000004</v>
      </c>
      <c r="AU52" s="79">
        <f>IF($A$2=1,'mil mi val'!AT36,'mil mi val'!AT139)</f>
        <v>0.96640000000000004</v>
      </c>
      <c r="AV52" s="79">
        <f>IF($A$2=1,'mil mi val'!AU36,'mil mi val'!AU139)</f>
        <v>0.96640000000000004</v>
      </c>
      <c r="AW52" s="79">
        <f>IF($A$2=1,'mil mi val'!AV36,'mil mi val'!AV139)</f>
        <v>0.96640000000000004</v>
      </c>
      <c r="AX52" s="79">
        <f>IF($A$2=1,'mil mi val'!AW36,'mil mi val'!AW139)</f>
        <v>0.96640000000000004</v>
      </c>
      <c r="AY52" s="79">
        <f>IF($A$2=1,'mil mi val'!AX36,'mil mi val'!AX139)</f>
        <v>0.96640000000000004</v>
      </c>
      <c r="AZ52" s="79">
        <f>IF($A$2=1,'mil mi val'!AY36,'mil mi val'!AY139)</f>
        <v>0.96640000000000004</v>
      </c>
      <c r="BA52" s="79">
        <f>IF($A$2=1,'mil mi val'!AZ36,'mil mi val'!AZ139)</f>
        <v>0.96640000000000004</v>
      </c>
      <c r="BB52" s="79">
        <f>IF($A$2=1,'mil mi val'!BA36,'mil mi val'!BA139)</f>
        <v>0.96640000000000004</v>
      </c>
      <c r="BC52" s="79">
        <f>IF($A$2=1,'mil mi val'!BB36,'mil mi val'!BB139)</f>
        <v>0.96640000000000004</v>
      </c>
      <c r="BD52" s="79">
        <f>IF($A$2=1,'mil mi val'!BC36,'mil mi val'!BC139)</f>
        <v>0.96640000000000004</v>
      </c>
      <c r="BE52" s="79">
        <f>IF($A$2=1,'mil mi val'!BD36,'mil mi val'!BD139)</f>
        <v>0.96640000000000004</v>
      </c>
      <c r="BF52" s="79">
        <f>IF($A$2=1,'mil mi val'!BE36,'mil mi val'!BE139)</f>
        <v>0.96640000000000004</v>
      </c>
      <c r="BG52" s="79">
        <f>IF($A$2=1,'mil mi val'!BF36,'mil mi val'!BF139)</f>
        <v>0.96640000000000004</v>
      </c>
      <c r="BH52" s="79">
        <f>IF($A$2=1,'mil mi val'!BG36,'mil mi val'!BG139)</f>
        <v>0.96640000000000004</v>
      </c>
      <c r="BI52" s="79">
        <f>IF($A$2=1,'mil mi val'!BH36,'mil mi val'!BH139)</f>
        <v>0.96640000000000004</v>
      </c>
      <c r="BJ52" s="79">
        <f>IF($A$2=1,'mil mi val'!BI36,'mil mi val'!BI139)</f>
        <v>0.96640000000000004</v>
      </c>
      <c r="BK52" s="79">
        <f>IF($A$2=1,'mil mi val'!BJ36,'mil mi val'!BJ139)</f>
        <v>0.96640000000000004</v>
      </c>
      <c r="BL52" s="79">
        <f>IF($A$2=1,'mil mi val'!BK36,'mil mi val'!BK139)</f>
        <v>0.96640000000000004</v>
      </c>
      <c r="BM52" s="79">
        <f>IF($A$2=1,'mil mi val'!BL36,'mil mi val'!BL139)</f>
        <v>0.96640000000000004</v>
      </c>
      <c r="BN52" s="79">
        <f>IF($A$2=1,'mil mi val'!BM36,'mil mi val'!BM139)</f>
        <v>0.96640000000000004</v>
      </c>
      <c r="BO52" s="79">
        <f>IF($A$2=1,'mil mi val'!BN36,'mil mi val'!BN139)</f>
        <v>0.96640000000000004</v>
      </c>
      <c r="BP52" s="79">
        <f>IF($A$2=1,'mil mi val'!BO36,'mil mi val'!BO139)</f>
        <v>0.96640000000000004</v>
      </c>
      <c r="BQ52" s="79">
        <f>IF($A$2=1,'mil mi val'!BP36,'mil mi val'!BP139)</f>
        <v>0.96640000000000004</v>
      </c>
      <c r="BR52" s="79">
        <f>IF($A$2=1,'mil mi val'!BQ36,'mil mi val'!BQ139)</f>
        <v>0.96640000000000004</v>
      </c>
      <c r="BS52" s="79">
        <f>IF($A$2=1,'mil mi val'!BR36,'mil mi val'!BR139)</f>
        <v>0.96640000000000004</v>
      </c>
      <c r="BT52" s="79">
        <f>IF($A$2=1,'mil mi val'!BS36,'mil mi val'!BS139)</f>
        <v>0.96640000000000004</v>
      </c>
      <c r="BU52" s="79">
        <f>IF($A$2=1,'mil mi val'!BT36,'mil mi val'!BT139)</f>
        <v>0.96640000000000004</v>
      </c>
      <c r="BV52" s="79">
        <f>IF($A$2=1,'mil mi val'!BU36,'mil mi val'!BU139)</f>
        <v>0.96640000000000004</v>
      </c>
      <c r="BW52" s="79">
        <f>IF($A$2=1,'mil mi val'!BV36,'mil mi val'!BV139)</f>
        <v>0.96640000000000004</v>
      </c>
      <c r="BX52" s="79">
        <f>IF($A$2=1,'mil mi val'!BW36,'mil mi val'!BW139)</f>
        <v>0.96640000000000004</v>
      </c>
      <c r="BY52" s="79">
        <f>IF($A$2=1,'mil mi val'!BX36,'mil mi val'!BX139)</f>
        <v>0.96640000000000004</v>
      </c>
      <c r="BZ52" s="79">
        <f>IF($A$2=1,'mil mi val'!BY36,'mil mi val'!BY139)</f>
        <v>0.96640000000000004</v>
      </c>
      <c r="CA52" s="79">
        <f>IF($A$2=1,'mil mi val'!BZ36,'mil mi val'!BZ139)</f>
        <v>0.96640000000000004</v>
      </c>
      <c r="CB52" s="79">
        <f>IF($A$2=1,'mil mi val'!CA36,'mil mi val'!CA139)</f>
        <v>0.96640000000000004</v>
      </c>
      <c r="CC52" s="79">
        <f>IF($A$2=1,'mil mi val'!CB36,'mil mi val'!CB139)</f>
        <v>0.96640000000000004</v>
      </c>
      <c r="CD52" s="79">
        <f>IF($A$2=1,'mil mi val'!CC36,'mil mi val'!CC139)</f>
        <v>0.96640000000000004</v>
      </c>
      <c r="CE52" s="79">
        <f>IF($A$2=1,'mil mi val'!CD36,'mil mi val'!CD139)</f>
        <v>0.96640000000000004</v>
      </c>
      <c r="CF52" s="79">
        <f>IF($A$2=1,'mil mi val'!CE36,'mil mi val'!CE139)</f>
        <v>0.96640000000000004</v>
      </c>
      <c r="CG52" s="79">
        <f>IF($A$2=1,'mil mi val'!CF36,'mil mi val'!CF139)</f>
        <v>0.96640000000000004</v>
      </c>
      <c r="CH52" s="79">
        <f>IF($A$2=1,'mil mi val'!CG36,'mil mi val'!CG139)</f>
        <v>0.96640000000000004</v>
      </c>
      <c r="CI52" s="79">
        <f>IF($A$2=1,'mil mi val'!CH36,'mil mi val'!CH139)</f>
        <v>0.96640000000000004</v>
      </c>
      <c r="CJ52" s="79">
        <f>IF($A$2=1,'mil mi val'!CI36,'mil mi val'!CI139)</f>
        <v>0.96640000000000004</v>
      </c>
      <c r="CK52" s="79">
        <f>IF($A$2=1,'mil mi val'!CJ36,'mil mi val'!CJ139)</f>
        <v>0.96640000000000004</v>
      </c>
      <c r="CL52" s="79">
        <f>IF($A$2=1,'mil mi val'!CK36,'mil mi val'!CK139)</f>
        <v>0.96640000000000004</v>
      </c>
      <c r="CM52" s="79">
        <f>IF($A$2=1,'mil mi val'!CL36,'mil mi val'!CL139)</f>
        <v>0.96640000000000004</v>
      </c>
      <c r="CN52" s="79">
        <f>IF($A$2=1,'mil mi val'!CM36,'mil mi val'!CM139)</f>
        <v>0.96640000000000004</v>
      </c>
      <c r="CO52" s="79">
        <f>IF($A$2=1,'mil mi val'!CN36,'mil mi val'!CN139)</f>
        <v>0.96640000000000004</v>
      </c>
      <c r="CP52" s="79">
        <f>IF($A$2=1,'mil mi val'!CO36,'mil mi val'!CO139)</f>
        <v>0.96640000000000004</v>
      </c>
      <c r="CQ52" s="79">
        <f>IF($A$2=1,'mil mi val'!CP36,'mil mi val'!CP139)</f>
        <v>0.96640000000000004</v>
      </c>
      <c r="CR52" s="79">
        <f>IF($A$2=1,'mil mi val'!CQ36,'mil mi val'!CQ139)</f>
        <v>0.96640000000000004</v>
      </c>
      <c r="CS52" s="79">
        <f>IF($A$2=1,'mil mi val'!CR36,'mil mi val'!CR139)</f>
        <v>0.96640000000000004</v>
      </c>
      <c r="CT52" s="79">
        <f>IF($A$2=1,'mil mi val'!CS36,'mil mi val'!CS139)</f>
        <v>0.96640000000000004</v>
      </c>
      <c r="CU52" s="79">
        <f>IF($A$2=1,'mil mi val'!CT36,'mil mi val'!CT139)</f>
        <v>0.96640000000000004</v>
      </c>
      <c r="CV52" s="79">
        <f>IF($A$2=1,'mil mi val'!CU36,'mil mi val'!CU139)</f>
        <v>0.96640000000000004</v>
      </c>
      <c r="CW52" s="79">
        <f>IF($A$2=1,'mil mi val'!CV36,'mil mi val'!CV139)</f>
        <v>0.96640000000000004</v>
      </c>
      <c r="CX52" s="79">
        <f>IF($A$2=1,'mil mi val'!CW36,'mil mi val'!CW139)</f>
        <v>0.96640000000000004</v>
      </c>
      <c r="CY52" s="79">
        <f>IF($A$2=1,'mil mi val'!CX36,'mil mi val'!CX139)</f>
        <v>0.96640000000000004</v>
      </c>
      <c r="CZ52" s="79">
        <f>IF($A$2=1,'mil mi val'!CY36,'mil mi val'!CY139)</f>
        <v>0.96640000000000004</v>
      </c>
      <c r="DA52" s="79">
        <f>IF($A$2=1,'mil mi val'!CZ36,'mil mi val'!CZ139)</f>
        <v>0.96640000000000004</v>
      </c>
      <c r="DB52" s="79">
        <f>IF($A$2=1,'mil mi val'!DA36,'mil mi val'!DA139)</f>
        <v>0.96640000000000004</v>
      </c>
      <c r="DC52" s="79">
        <f>IF($A$2=1,'mil mi val'!DB36,'mil mi val'!DB139)</f>
        <v>0.96640000000000004</v>
      </c>
    </row>
    <row r="53" spans="2:107" ht="14.5" x14ac:dyDescent="0.35">
      <c r="B53" s="41">
        <v>48</v>
      </c>
      <c r="C53" s="79">
        <f>IF($A$2=1,'mil mi val'!B37,'mil mi val'!B140)</f>
        <v>1</v>
      </c>
      <c r="D53" s="79">
        <f>IF($A$2=1,'mil mi val'!C37,'mil mi val'!C140)</f>
        <v>0.99019999999999997</v>
      </c>
      <c r="E53" s="79">
        <f>IF($A$2=1,'mil mi val'!D37,'mil mi val'!D140)</f>
        <v>0.98509999999999998</v>
      </c>
      <c r="F53" s="79">
        <f>IF($A$2=1,'mil mi val'!E37,'mil mi val'!E140)</f>
        <v>0.98029999999999995</v>
      </c>
      <c r="G53" s="79">
        <f>IF($A$2=1,'mil mi val'!F37,'mil mi val'!F140)</f>
        <v>0.97629999999999995</v>
      </c>
      <c r="H53" s="79">
        <f>IF($A$2=1,'mil mi val'!G37,'mil mi val'!G140)</f>
        <v>0.97350000000000003</v>
      </c>
      <c r="I53" s="79">
        <f>IF($A$2=1,'mil mi val'!H37,'mil mi val'!H140)</f>
        <v>0.97150000000000003</v>
      </c>
      <c r="J53" s="79">
        <f>IF($A$2=1,'mil mi val'!I37,'mil mi val'!I140)</f>
        <v>0.9698</v>
      </c>
      <c r="K53" s="79">
        <f>IF($A$2=1,'mil mi val'!J37,'mil mi val'!J140)</f>
        <v>0.96850000000000003</v>
      </c>
      <c r="L53" s="79">
        <f>IF($A$2=1,'mil mi val'!K37,'mil mi val'!K140)</f>
        <v>0.96740000000000004</v>
      </c>
      <c r="M53" s="79">
        <f>IF($A$2=1,'mil mi val'!L37,'mil mi val'!L140)</f>
        <v>0.9667</v>
      </c>
      <c r="N53" s="79">
        <f>IF($A$2=1,'mil mi val'!M37,'mil mi val'!M140)</f>
        <v>0.96619999999999995</v>
      </c>
      <c r="O53" s="79">
        <f>IF($A$2=1,'mil mi val'!N37,'mil mi val'!N140)</f>
        <v>0.96599999999999997</v>
      </c>
      <c r="P53" s="79">
        <f>IF($A$2=1,'mil mi val'!O37,'mil mi val'!O140)</f>
        <v>0.96579999999999999</v>
      </c>
      <c r="Q53" s="79">
        <f>IF($A$2=1,'mil mi val'!P37,'mil mi val'!P140)</f>
        <v>0.96560000000000001</v>
      </c>
      <c r="R53" s="79">
        <f>IF($A$2=1,'mil mi val'!Q37,'mil mi val'!Q140)</f>
        <v>0.96719999999999995</v>
      </c>
      <c r="S53" s="79">
        <f>IF($A$2=1,'mil mi val'!R37,'mil mi val'!R140)</f>
        <v>0.96719999999999995</v>
      </c>
      <c r="T53" s="79">
        <f>IF($A$2=1,'mil mi val'!S37,'mil mi val'!S140)</f>
        <v>0.96719999999999995</v>
      </c>
      <c r="U53" s="79">
        <f>IF($A$2=1,'mil mi val'!T37,'mil mi val'!T140)</f>
        <v>0.96719999999999995</v>
      </c>
      <c r="V53" s="79">
        <f>IF($A$2=1,'mil mi val'!U37,'mil mi val'!U140)</f>
        <v>0.96719999999999995</v>
      </c>
      <c r="W53" s="79">
        <f>IF($A$2=1,'mil mi val'!V37,'mil mi val'!V140)</f>
        <v>0.96719999999999995</v>
      </c>
      <c r="X53" s="79">
        <f>IF($A$2=1,'mil mi val'!W37,'mil mi val'!W140)</f>
        <v>0.96719999999999995</v>
      </c>
      <c r="Y53" s="79">
        <f>IF($A$2=1,'mil mi val'!X37,'mil mi val'!X140)</f>
        <v>0.96719999999999995</v>
      </c>
      <c r="Z53" s="79">
        <f>IF($A$2=1,'mil mi val'!Y37,'mil mi val'!Y140)</f>
        <v>0.96719999999999995</v>
      </c>
      <c r="AA53" s="79">
        <f>IF($A$2=1,'mil mi val'!Z37,'mil mi val'!Z140)</f>
        <v>0.96719999999999995</v>
      </c>
      <c r="AB53" s="79">
        <f>IF($A$2=1,'mil mi val'!AA37,'mil mi val'!AA140)</f>
        <v>0.96719999999999995</v>
      </c>
      <c r="AC53" s="79">
        <f>IF($A$2=1,'mil mi val'!AB37,'mil mi val'!AB140)</f>
        <v>0.96719999999999995</v>
      </c>
      <c r="AD53" s="79">
        <f>IF($A$2=1,'mil mi val'!AC37,'mil mi val'!AC140)</f>
        <v>0.96719999999999995</v>
      </c>
      <c r="AE53" s="79">
        <f>IF($A$2=1,'mil mi val'!AD37,'mil mi val'!AD140)</f>
        <v>0.96719999999999995</v>
      </c>
      <c r="AF53" s="79">
        <f>IF($A$2=1,'mil mi val'!AE37,'mil mi val'!AE140)</f>
        <v>0.96719999999999995</v>
      </c>
      <c r="AG53" s="79">
        <f>IF($A$2=1,'mil mi val'!AF37,'mil mi val'!AF140)</f>
        <v>0.96719999999999995</v>
      </c>
      <c r="AH53" s="79">
        <f>IF($A$2=1,'mil mi val'!AG37,'mil mi val'!AG140)</f>
        <v>0.96719999999999995</v>
      </c>
      <c r="AI53" s="79">
        <f>IF($A$2=1,'mil mi val'!AH37,'mil mi val'!AH140)</f>
        <v>0.96719999999999995</v>
      </c>
      <c r="AJ53" s="79">
        <f>IF($A$2=1,'mil mi val'!AI37,'mil mi val'!AI140)</f>
        <v>0.96719999999999995</v>
      </c>
      <c r="AK53" s="79">
        <f>IF($A$2=1,'mil mi val'!AJ37,'mil mi val'!AJ140)</f>
        <v>0.96719999999999995</v>
      </c>
      <c r="AL53" s="79">
        <f>IF($A$2=1,'mil mi val'!AK37,'mil mi val'!AK140)</f>
        <v>0.96719999999999995</v>
      </c>
      <c r="AM53" s="79">
        <f>IF($A$2=1,'mil mi val'!AL37,'mil mi val'!AL140)</f>
        <v>0.96719999999999995</v>
      </c>
      <c r="AN53" s="79">
        <f>IF($A$2=1,'mil mi val'!AM37,'mil mi val'!AM140)</f>
        <v>0.96719999999999995</v>
      </c>
      <c r="AO53" s="79">
        <f>IF($A$2=1,'mil mi val'!AN37,'mil mi val'!AN140)</f>
        <v>0.96719999999999995</v>
      </c>
      <c r="AP53" s="79">
        <f>IF($A$2=1,'mil mi val'!AO37,'mil mi val'!AO140)</f>
        <v>0.96719999999999995</v>
      </c>
      <c r="AQ53" s="79">
        <f>IF($A$2=1,'mil mi val'!AP37,'mil mi val'!AP140)</f>
        <v>0.96719999999999995</v>
      </c>
      <c r="AR53" s="79">
        <f>IF($A$2=1,'mil mi val'!AQ37,'mil mi val'!AQ140)</f>
        <v>0.96719999999999995</v>
      </c>
      <c r="AS53" s="79">
        <f>IF($A$2=1,'mil mi val'!AR37,'mil mi val'!AR140)</f>
        <v>0.96719999999999995</v>
      </c>
      <c r="AT53" s="79">
        <f>IF($A$2=1,'mil mi val'!AS37,'mil mi val'!AS140)</f>
        <v>0.96719999999999995</v>
      </c>
      <c r="AU53" s="79">
        <f>IF($A$2=1,'mil mi val'!AT37,'mil mi val'!AT140)</f>
        <v>0.96719999999999995</v>
      </c>
      <c r="AV53" s="79">
        <f>IF($A$2=1,'mil mi val'!AU37,'mil mi val'!AU140)</f>
        <v>0.96719999999999995</v>
      </c>
      <c r="AW53" s="79">
        <f>IF($A$2=1,'mil mi val'!AV37,'mil mi val'!AV140)</f>
        <v>0.96719999999999995</v>
      </c>
      <c r="AX53" s="79">
        <f>IF($A$2=1,'mil mi val'!AW37,'mil mi val'!AW140)</f>
        <v>0.96719999999999995</v>
      </c>
      <c r="AY53" s="79">
        <f>IF($A$2=1,'mil mi val'!AX37,'mil mi val'!AX140)</f>
        <v>0.96719999999999995</v>
      </c>
      <c r="AZ53" s="79">
        <f>IF($A$2=1,'mil mi val'!AY37,'mil mi val'!AY140)</f>
        <v>0.96719999999999995</v>
      </c>
      <c r="BA53" s="79">
        <f>IF($A$2=1,'mil mi val'!AZ37,'mil mi val'!AZ140)</f>
        <v>0.96719999999999995</v>
      </c>
      <c r="BB53" s="79">
        <f>IF($A$2=1,'mil mi val'!BA37,'mil mi val'!BA140)</f>
        <v>0.96719999999999995</v>
      </c>
      <c r="BC53" s="79">
        <f>IF($A$2=1,'mil mi val'!BB37,'mil mi val'!BB140)</f>
        <v>0.96719999999999995</v>
      </c>
      <c r="BD53" s="79">
        <f>IF($A$2=1,'mil mi val'!BC37,'mil mi val'!BC140)</f>
        <v>0.96719999999999995</v>
      </c>
      <c r="BE53" s="79">
        <f>IF($A$2=1,'mil mi val'!BD37,'mil mi val'!BD140)</f>
        <v>0.96719999999999995</v>
      </c>
      <c r="BF53" s="79">
        <f>IF($A$2=1,'mil mi val'!BE37,'mil mi val'!BE140)</f>
        <v>0.96719999999999995</v>
      </c>
      <c r="BG53" s="79">
        <f>IF($A$2=1,'mil mi val'!BF37,'mil mi val'!BF140)</f>
        <v>0.96719999999999995</v>
      </c>
      <c r="BH53" s="79">
        <f>IF($A$2=1,'mil mi val'!BG37,'mil mi val'!BG140)</f>
        <v>0.96719999999999995</v>
      </c>
      <c r="BI53" s="79">
        <f>IF($A$2=1,'mil mi val'!BH37,'mil mi val'!BH140)</f>
        <v>0.96719999999999995</v>
      </c>
      <c r="BJ53" s="79">
        <f>IF($A$2=1,'mil mi val'!BI37,'mil mi val'!BI140)</f>
        <v>0.96719999999999995</v>
      </c>
      <c r="BK53" s="79">
        <f>IF($A$2=1,'mil mi val'!BJ37,'mil mi val'!BJ140)</f>
        <v>0.96719999999999995</v>
      </c>
      <c r="BL53" s="79">
        <f>IF($A$2=1,'mil mi val'!BK37,'mil mi val'!BK140)</f>
        <v>0.96719999999999995</v>
      </c>
      <c r="BM53" s="79">
        <f>IF($A$2=1,'mil mi val'!BL37,'mil mi val'!BL140)</f>
        <v>0.96719999999999995</v>
      </c>
      <c r="BN53" s="79">
        <f>IF($A$2=1,'mil mi val'!BM37,'mil mi val'!BM140)</f>
        <v>0.96719999999999995</v>
      </c>
      <c r="BO53" s="79">
        <f>IF($A$2=1,'mil mi val'!BN37,'mil mi val'!BN140)</f>
        <v>0.96719999999999995</v>
      </c>
      <c r="BP53" s="79">
        <f>IF($A$2=1,'mil mi val'!BO37,'mil mi val'!BO140)</f>
        <v>0.96719999999999995</v>
      </c>
      <c r="BQ53" s="79">
        <f>IF($A$2=1,'mil mi val'!BP37,'mil mi val'!BP140)</f>
        <v>0.96719999999999995</v>
      </c>
      <c r="BR53" s="79">
        <f>IF($A$2=1,'mil mi val'!BQ37,'mil mi val'!BQ140)</f>
        <v>0.96719999999999995</v>
      </c>
      <c r="BS53" s="79">
        <f>IF($A$2=1,'mil mi val'!BR37,'mil mi val'!BR140)</f>
        <v>0.96719999999999995</v>
      </c>
      <c r="BT53" s="79">
        <f>IF($A$2=1,'mil mi val'!BS37,'mil mi val'!BS140)</f>
        <v>0.96719999999999995</v>
      </c>
      <c r="BU53" s="79">
        <f>IF($A$2=1,'mil mi val'!BT37,'mil mi val'!BT140)</f>
        <v>0.96719999999999995</v>
      </c>
      <c r="BV53" s="79">
        <f>IF($A$2=1,'mil mi val'!BU37,'mil mi val'!BU140)</f>
        <v>0.96719999999999995</v>
      </c>
      <c r="BW53" s="79">
        <f>IF($A$2=1,'mil mi val'!BV37,'mil mi val'!BV140)</f>
        <v>0.96719999999999995</v>
      </c>
      <c r="BX53" s="79">
        <f>IF($A$2=1,'mil mi val'!BW37,'mil mi val'!BW140)</f>
        <v>0.96719999999999995</v>
      </c>
      <c r="BY53" s="79">
        <f>IF($A$2=1,'mil mi val'!BX37,'mil mi val'!BX140)</f>
        <v>0.96719999999999995</v>
      </c>
      <c r="BZ53" s="79">
        <f>IF($A$2=1,'mil mi val'!BY37,'mil mi val'!BY140)</f>
        <v>0.96719999999999995</v>
      </c>
      <c r="CA53" s="79">
        <f>IF($A$2=1,'mil mi val'!BZ37,'mil mi val'!BZ140)</f>
        <v>0.96719999999999995</v>
      </c>
      <c r="CB53" s="79">
        <f>IF($A$2=1,'mil mi val'!CA37,'mil mi val'!CA140)</f>
        <v>0.96719999999999995</v>
      </c>
      <c r="CC53" s="79">
        <f>IF($A$2=1,'mil mi val'!CB37,'mil mi val'!CB140)</f>
        <v>0.96719999999999995</v>
      </c>
      <c r="CD53" s="79">
        <f>IF($A$2=1,'mil mi val'!CC37,'mil mi val'!CC140)</f>
        <v>0.96719999999999995</v>
      </c>
      <c r="CE53" s="79">
        <f>IF($A$2=1,'mil mi val'!CD37,'mil mi val'!CD140)</f>
        <v>0.96719999999999995</v>
      </c>
      <c r="CF53" s="79">
        <f>IF($A$2=1,'mil mi val'!CE37,'mil mi val'!CE140)</f>
        <v>0.96719999999999995</v>
      </c>
      <c r="CG53" s="79">
        <f>IF($A$2=1,'mil mi val'!CF37,'mil mi val'!CF140)</f>
        <v>0.96719999999999995</v>
      </c>
      <c r="CH53" s="79">
        <f>IF($A$2=1,'mil mi val'!CG37,'mil mi val'!CG140)</f>
        <v>0.96719999999999995</v>
      </c>
      <c r="CI53" s="79">
        <f>IF($A$2=1,'mil mi val'!CH37,'mil mi val'!CH140)</f>
        <v>0.96719999999999995</v>
      </c>
      <c r="CJ53" s="79">
        <f>IF($A$2=1,'mil mi val'!CI37,'mil mi val'!CI140)</f>
        <v>0.96719999999999995</v>
      </c>
      <c r="CK53" s="79">
        <f>IF($A$2=1,'mil mi val'!CJ37,'mil mi val'!CJ140)</f>
        <v>0.96719999999999995</v>
      </c>
      <c r="CL53" s="79">
        <f>IF($A$2=1,'mil mi val'!CK37,'mil mi val'!CK140)</f>
        <v>0.96719999999999995</v>
      </c>
      <c r="CM53" s="79">
        <f>IF($A$2=1,'mil mi val'!CL37,'mil mi val'!CL140)</f>
        <v>0.96719999999999995</v>
      </c>
      <c r="CN53" s="79">
        <f>IF($A$2=1,'mil mi val'!CM37,'mil mi val'!CM140)</f>
        <v>0.96719999999999995</v>
      </c>
      <c r="CO53" s="79">
        <f>IF($A$2=1,'mil mi val'!CN37,'mil mi val'!CN140)</f>
        <v>0.96719999999999995</v>
      </c>
      <c r="CP53" s="79">
        <f>IF($A$2=1,'mil mi val'!CO37,'mil mi val'!CO140)</f>
        <v>0.96719999999999995</v>
      </c>
      <c r="CQ53" s="79">
        <f>IF($A$2=1,'mil mi val'!CP37,'mil mi val'!CP140)</f>
        <v>0.96719999999999995</v>
      </c>
      <c r="CR53" s="79">
        <f>IF($A$2=1,'mil mi val'!CQ37,'mil mi val'!CQ140)</f>
        <v>0.96719999999999995</v>
      </c>
      <c r="CS53" s="79">
        <f>IF($A$2=1,'mil mi val'!CR37,'mil mi val'!CR140)</f>
        <v>0.96719999999999995</v>
      </c>
      <c r="CT53" s="79">
        <f>IF($A$2=1,'mil mi val'!CS37,'mil mi val'!CS140)</f>
        <v>0.96719999999999995</v>
      </c>
      <c r="CU53" s="79">
        <f>IF($A$2=1,'mil mi val'!CT37,'mil mi val'!CT140)</f>
        <v>0.96719999999999995</v>
      </c>
      <c r="CV53" s="79">
        <f>IF($A$2=1,'mil mi val'!CU37,'mil mi val'!CU140)</f>
        <v>0.96719999999999995</v>
      </c>
      <c r="CW53" s="79">
        <f>IF($A$2=1,'mil mi val'!CV37,'mil mi val'!CV140)</f>
        <v>0.96719999999999995</v>
      </c>
      <c r="CX53" s="79">
        <f>IF($A$2=1,'mil mi val'!CW37,'mil mi val'!CW140)</f>
        <v>0.96719999999999995</v>
      </c>
      <c r="CY53" s="79">
        <f>IF($A$2=1,'mil mi val'!CX37,'mil mi val'!CX140)</f>
        <v>0.96719999999999995</v>
      </c>
      <c r="CZ53" s="79">
        <f>IF($A$2=1,'mil mi val'!CY37,'mil mi val'!CY140)</f>
        <v>0.96719999999999995</v>
      </c>
      <c r="DA53" s="79">
        <f>IF($A$2=1,'mil mi val'!CZ37,'mil mi val'!CZ140)</f>
        <v>0.96719999999999995</v>
      </c>
      <c r="DB53" s="79">
        <f>IF($A$2=1,'mil mi val'!DA37,'mil mi val'!DA140)</f>
        <v>0.96719999999999995</v>
      </c>
      <c r="DC53" s="79">
        <f>IF($A$2=1,'mil mi val'!DB37,'mil mi val'!DB140)</f>
        <v>0.96719999999999995</v>
      </c>
    </row>
    <row r="54" spans="2:107" ht="14.5" x14ac:dyDescent="0.35">
      <c r="B54" s="41">
        <v>49</v>
      </c>
      <c r="C54" s="79">
        <f>IF($A$2=1,'mil mi val'!B38,'mil mi val'!B141)</f>
        <v>1</v>
      </c>
      <c r="D54" s="79">
        <f>IF($A$2=1,'mil mi val'!C38,'mil mi val'!C141)</f>
        <v>0.99099999999999999</v>
      </c>
      <c r="E54" s="79">
        <f>IF($A$2=1,'mil mi val'!D38,'mil mi val'!D141)</f>
        <v>0.98629999999999995</v>
      </c>
      <c r="F54" s="79">
        <f>IF($A$2=1,'mil mi val'!E38,'mil mi val'!E141)</f>
        <v>0.9819</v>
      </c>
      <c r="G54" s="79">
        <f>IF($A$2=1,'mil mi val'!F38,'mil mi val'!F141)</f>
        <v>0.97809999999999997</v>
      </c>
      <c r="H54" s="79">
        <f>IF($A$2=1,'mil mi val'!G38,'mil mi val'!G141)</f>
        <v>0.97529999999999994</v>
      </c>
      <c r="I54" s="79">
        <f>IF($A$2=1,'mil mi val'!H38,'mil mi val'!H141)</f>
        <v>0.97319999999999995</v>
      </c>
      <c r="J54" s="79">
        <f>IF($A$2=1,'mil mi val'!I38,'mil mi val'!I141)</f>
        <v>0.97140000000000004</v>
      </c>
      <c r="K54" s="79">
        <f>IF($A$2=1,'mil mi val'!J38,'mil mi val'!J141)</f>
        <v>0.96989999999999998</v>
      </c>
      <c r="L54" s="79">
        <f>IF($A$2=1,'mil mi val'!K38,'mil mi val'!K141)</f>
        <v>0.96870000000000001</v>
      </c>
      <c r="M54" s="79">
        <f>IF($A$2=1,'mil mi val'!L38,'mil mi val'!L141)</f>
        <v>0.96779999999999999</v>
      </c>
      <c r="N54" s="79">
        <f>IF($A$2=1,'mil mi val'!M38,'mil mi val'!M141)</f>
        <v>0.96719999999999995</v>
      </c>
      <c r="O54" s="79">
        <f>IF($A$2=1,'mil mi val'!N38,'mil mi val'!N141)</f>
        <v>0.96679999999999999</v>
      </c>
      <c r="P54" s="79">
        <f>IF($A$2=1,'mil mi val'!O38,'mil mi val'!O141)</f>
        <v>0.96660000000000001</v>
      </c>
      <c r="Q54" s="79">
        <f>IF($A$2=1,'mil mi val'!P38,'mil mi val'!P141)</f>
        <v>0.96630000000000005</v>
      </c>
      <c r="R54" s="79">
        <f>IF($A$2=1,'mil mi val'!Q38,'mil mi val'!Q141)</f>
        <v>0.96789999999999998</v>
      </c>
      <c r="S54" s="79">
        <f>IF($A$2=1,'mil mi val'!R38,'mil mi val'!R141)</f>
        <v>0.96789999999999998</v>
      </c>
      <c r="T54" s="79">
        <f>IF($A$2=1,'mil mi val'!S38,'mil mi val'!S141)</f>
        <v>0.96789999999999998</v>
      </c>
      <c r="U54" s="79">
        <f>IF($A$2=1,'mil mi val'!T38,'mil mi val'!T141)</f>
        <v>0.96789999999999998</v>
      </c>
      <c r="V54" s="79">
        <f>IF($A$2=1,'mil mi val'!U38,'mil mi val'!U141)</f>
        <v>0.96789999999999998</v>
      </c>
      <c r="W54" s="79">
        <f>IF($A$2=1,'mil mi val'!V38,'mil mi val'!V141)</f>
        <v>0.96789999999999998</v>
      </c>
      <c r="X54" s="79">
        <f>IF($A$2=1,'mil mi val'!W38,'mil mi val'!W141)</f>
        <v>0.96789999999999998</v>
      </c>
      <c r="Y54" s="79">
        <f>IF($A$2=1,'mil mi val'!X38,'mil mi val'!X141)</f>
        <v>0.96789999999999998</v>
      </c>
      <c r="Z54" s="79">
        <f>IF($A$2=1,'mil mi val'!Y38,'mil mi val'!Y141)</f>
        <v>0.96789999999999998</v>
      </c>
      <c r="AA54" s="79">
        <f>IF($A$2=1,'mil mi val'!Z38,'mil mi val'!Z141)</f>
        <v>0.96789999999999998</v>
      </c>
      <c r="AB54" s="79">
        <f>IF($A$2=1,'mil mi val'!AA38,'mil mi val'!AA141)</f>
        <v>0.96789999999999998</v>
      </c>
      <c r="AC54" s="79">
        <f>IF($A$2=1,'mil mi val'!AB38,'mil mi val'!AB141)</f>
        <v>0.96789999999999998</v>
      </c>
      <c r="AD54" s="79">
        <f>IF($A$2=1,'mil mi val'!AC38,'mil mi val'!AC141)</f>
        <v>0.96789999999999998</v>
      </c>
      <c r="AE54" s="79">
        <f>IF($A$2=1,'mil mi val'!AD38,'mil mi val'!AD141)</f>
        <v>0.96789999999999998</v>
      </c>
      <c r="AF54" s="79">
        <f>IF($A$2=1,'mil mi val'!AE38,'mil mi val'!AE141)</f>
        <v>0.96789999999999998</v>
      </c>
      <c r="AG54" s="79">
        <f>IF($A$2=1,'mil mi val'!AF38,'mil mi val'!AF141)</f>
        <v>0.96789999999999998</v>
      </c>
      <c r="AH54" s="79">
        <f>IF($A$2=1,'mil mi val'!AG38,'mil mi val'!AG141)</f>
        <v>0.96789999999999998</v>
      </c>
      <c r="AI54" s="79">
        <f>IF($A$2=1,'mil mi val'!AH38,'mil mi val'!AH141)</f>
        <v>0.96789999999999998</v>
      </c>
      <c r="AJ54" s="79">
        <f>IF($A$2=1,'mil mi val'!AI38,'mil mi val'!AI141)</f>
        <v>0.96789999999999998</v>
      </c>
      <c r="AK54" s="79">
        <f>IF($A$2=1,'mil mi val'!AJ38,'mil mi val'!AJ141)</f>
        <v>0.96789999999999998</v>
      </c>
      <c r="AL54" s="79">
        <f>IF($A$2=1,'mil mi val'!AK38,'mil mi val'!AK141)</f>
        <v>0.96789999999999998</v>
      </c>
      <c r="AM54" s="79">
        <f>IF($A$2=1,'mil mi val'!AL38,'mil mi val'!AL141)</f>
        <v>0.96789999999999998</v>
      </c>
      <c r="AN54" s="79">
        <f>IF($A$2=1,'mil mi val'!AM38,'mil mi val'!AM141)</f>
        <v>0.96789999999999998</v>
      </c>
      <c r="AO54" s="79">
        <f>IF($A$2=1,'mil mi val'!AN38,'mil mi val'!AN141)</f>
        <v>0.96789999999999998</v>
      </c>
      <c r="AP54" s="79">
        <f>IF($A$2=1,'mil mi val'!AO38,'mil mi val'!AO141)</f>
        <v>0.96789999999999998</v>
      </c>
      <c r="AQ54" s="79">
        <f>IF($A$2=1,'mil mi val'!AP38,'mil mi val'!AP141)</f>
        <v>0.96789999999999998</v>
      </c>
      <c r="AR54" s="79">
        <f>IF($A$2=1,'mil mi val'!AQ38,'mil mi val'!AQ141)</f>
        <v>0.96789999999999998</v>
      </c>
      <c r="AS54" s="79">
        <f>IF($A$2=1,'mil mi val'!AR38,'mil mi val'!AR141)</f>
        <v>0.96789999999999998</v>
      </c>
      <c r="AT54" s="79">
        <f>IF($A$2=1,'mil mi val'!AS38,'mil mi val'!AS141)</f>
        <v>0.96789999999999998</v>
      </c>
      <c r="AU54" s="79">
        <f>IF($A$2=1,'mil mi val'!AT38,'mil mi val'!AT141)</f>
        <v>0.96789999999999998</v>
      </c>
      <c r="AV54" s="79">
        <f>IF($A$2=1,'mil mi val'!AU38,'mil mi val'!AU141)</f>
        <v>0.96789999999999998</v>
      </c>
      <c r="AW54" s="79">
        <f>IF($A$2=1,'mil mi val'!AV38,'mil mi val'!AV141)</f>
        <v>0.96789999999999998</v>
      </c>
      <c r="AX54" s="79">
        <f>IF($A$2=1,'mil mi val'!AW38,'mil mi val'!AW141)</f>
        <v>0.96789999999999998</v>
      </c>
      <c r="AY54" s="79">
        <f>IF($A$2=1,'mil mi val'!AX38,'mil mi val'!AX141)</f>
        <v>0.96789999999999998</v>
      </c>
      <c r="AZ54" s="79">
        <f>IF($A$2=1,'mil mi val'!AY38,'mil mi val'!AY141)</f>
        <v>0.96789999999999998</v>
      </c>
      <c r="BA54" s="79">
        <f>IF($A$2=1,'mil mi val'!AZ38,'mil mi val'!AZ141)</f>
        <v>0.96789999999999998</v>
      </c>
      <c r="BB54" s="79">
        <f>IF($A$2=1,'mil mi val'!BA38,'mil mi val'!BA141)</f>
        <v>0.96789999999999998</v>
      </c>
      <c r="BC54" s="79">
        <f>IF($A$2=1,'mil mi val'!BB38,'mil mi val'!BB141)</f>
        <v>0.96789999999999998</v>
      </c>
      <c r="BD54" s="79">
        <f>IF($A$2=1,'mil mi val'!BC38,'mil mi val'!BC141)</f>
        <v>0.96789999999999998</v>
      </c>
      <c r="BE54" s="79">
        <f>IF($A$2=1,'mil mi val'!BD38,'mil mi val'!BD141)</f>
        <v>0.96789999999999998</v>
      </c>
      <c r="BF54" s="79">
        <f>IF($A$2=1,'mil mi val'!BE38,'mil mi val'!BE141)</f>
        <v>0.96789999999999998</v>
      </c>
      <c r="BG54" s="79">
        <f>IF($A$2=1,'mil mi val'!BF38,'mil mi val'!BF141)</f>
        <v>0.96789999999999998</v>
      </c>
      <c r="BH54" s="79">
        <f>IF($A$2=1,'mil mi val'!BG38,'mil mi val'!BG141)</f>
        <v>0.96789999999999998</v>
      </c>
      <c r="BI54" s="79">
        <f>IF($A$2=1,'mil mi val'!BH38,'mil mi val'!BH141)</f>
        <v>0.96789999999999998</v>
      </c>
      <c r="BJ54" s="79">
        <f>IF($A$2=1,'mil mi val'!BI38,'mil mi val'!BI141)</f>
        <v>0.96789999999999998</v>
      </c>
      <c r="BK54" s="79">
        <f>IF($A$2=1,'mil mi val'!BJ38,'mil mi val'!BJ141)</f>
        <v>0.96789999999999998</v>
      </c>
      <c r="BL54" s="79">
        <f>IF($A$2=1,'mil mi val'!BK38,'mil mi val'!BK141)</f>
        <v>0.96789999999999998</v>
      </c>
      <c r="BM54" s="79">
        <f>IF($A$2=1,'mil mi val'!BL38,'mil mi val'!BL141)</f>
        <v>0.96789999999999998</v>
      </c>
      <c r="BN54" s="79">
        <f>IF($A$2=1,'mil mi val'!BM38,'mil mi val'!BM141)</f>
        <v>0.96789999999999998</v>
      </c>
      <c r="BO54" s="79">
        <f>IF($A$2=1,'mil mi val'!BN38,'mil mi val'!BN141)</f>
        <v>0.96789999999999998</v>
      </c>
      <c r="BP54" s="79">
        <f>IF($A$2=1,'mil mi val'!BO38,'mil mi val'!BO141)</f>
        <v>0.96789999999999998</v>
      </c>
      <c r="BQ54" s="79">
        <f>IF($A$2=1,'mil mi val'!BP38,'mil mi val'!BP141)</f>
        <v>0.96789999999999998</v>
      </c>
      <c r="BR54" s="79">
        <f>IF($A$2=1,'mil mi val'!BQ38,'mil mi val'!BQ141)</f>
        <v>0.96789999999999998</v>
      </c>
      <c r="BS54" s="79">
        <f>IF($A$2=1,'mil mi val'!BR38,'mil mi val'!BR141)</f>
        <v>0.96789999999999998</v>
      </c>
      <c r="BT54" s="79">
        <f>IF($A$2=1,'mil mi val'!BS38,'mil mi val'!BS141)</f>
        <v>0.96789999999999998</v>
      </c>
      <c r="BU54" s="79">
        <f>IF($A$2=1,'mil mi val'!BT38,'mil mi val'!BT141)</f>
        <v>0.96789999999999998</v>
      </c>
      <c r="BV54" s="79">
        <f>IF($A$2=1,'mil mi val'!BU38,'mil mi val'!BU141)</f>
        <v>0.96789999999999998</v>
      </c>
      <c r="BW54" s="79">
        <f>IF($A$2=1,'mil mi val'!BV38,'mil mi val'!BV141)</f>
        <v>0.96789999999999998</v>
      </c>
      <c r="BX54" s="79">
        <f>IF($A$2=1,'mil mi val'!BW38,'mil mi val'!BW141)</f>
        <v>0.96789999999999998</v>
      </c>
      <c r="BY54" s="79">
        <f>IF($A$2=1,'mil mi val'!BX38,'mil mi val'!BX141)</f>
        <v>0.96789999999999998</v>
      </c>
      <c r="BZ54" s="79">
        <f>IF($A$2=1,'mil mi val'!BY38,'mil mi val'!BY141)</f>
        <v>0.96789999999999998</v>
      </c>
      <c r="CA54" s="79">
        <f>IF($A$2=1,'mil mi val'!BZ38,'mil mi val'!BZ141)</f>
        <v>0.96789999999999998</v>
      </c>
      <c r="CB54" s="79">
        <f>IF($A$2=1,'mil mi val'!CA38,'mil mi val'!CA141)</f>
        <v>0.96789999999999998</v>
      </c>
      <c r="CC54" s="79">
        <f>IF($A$2=1,'mil mi val'!CB38,'mil mi val'!CB141)</f>
        <v>0.96789999999999998</v>
      </c>
      <c r="CD54" s="79">
        <f>IF($A$2=1,'mil mi val'!CC38,'mil mi val'!CC141)</f>
        <v>0.96789999999999998</v>
      </c>
      <c r="CE54" s="79">
        <f>IF($A$2=1,'mil mi val'!CD38,'mil mi val'!CD141)</f>
        <v>0.96789999999999998</v>
      </c>
      <c r="CF54" s="79">
        <f>IF($A$2=1,'mil mi val'!CE38,'mil mi val'!CE141)</f>
        <v>0.96789999999999998</v>
      </c>
      <c r="CG54" s="79">
        <f>IF($A$2=1,'mil mi val'!CF38,'mil mi val'!CF141)</f>
        <v>0.96789999999999998</v>
      </c>
      <c r="CH54" s="79">
        <f>IF($A$2=1,'mil mi val'!CG38,'mil mi val'!CG141)</f>
        <v>0.96789999999999998</v>
      </c>
      <c r="CI54" s="79">
        <f>IF($A$2=1,'mil mi val'!CH38,'mil mi val'!CH141)</f>
        <v>0.96789999999999998</v>
      </c>
      <c r="CJ54" s="79">
        <f>IF($A$2=1,'mil mi val'!CI38,'mil mi val'!CI141)</f>
        <v>0.96789999999999998</v>
      </c>
      <c r="CK54" s="79">
        <f>IF($A$2=1,'mil mi val'!CJ38,'mil mi val'!CJ141)</f>
        <v>0.96789999999999998</v>
      </c>
      <c r="CL54" s="79">
        <f>IF($A$2=1,'mil mi val'!CK38,'mil mi val'!CK141)</f>
        <v>0.96789999999999998</v>
      </c>
      <c r="CM54" s="79">
        <f>IF($A$2=1,'mil mi val'!CL38,'mil mi val'!CL141)</f>
        <v>0.96789999999999998</v>
      </c>
      <c r="CN54" s="79">
        <f>IF($A$2=1,'mil mi val'!CM38,'mil mi val'!CM141)</f>
        <v>0.96789999999999998</v>
      </c>
      <c r="CO54" s="79">
        <f>IF($A$2=1,'mil mi val'!CN38,'mil mi val'!CN141)</f>
        <v>0.96789999999999998</v>
      </c>
      <c r="CP54" s="79">
        <f>IF($A$2=1,'mil mi val'!CO38,'mil mi val'!CO141)</f>
        <v>0.96789999999999998</v>
      </c>
      <c r="CQ54" s="79">
        <f>IF($A$2=1,'mil mi val'!CP38,'mil mi val'!CP141)</f>
        <v>0.96789999999999998</v>
      </c>
      <c r="CR54" s="79">
        <f>IF($A$2=1,'mil mi val'!CQ38,'mil mi val'!CQ141)</f>
        <v>0.96789999999999998</v>
      </c>
      <c r="CS54" s="79">
        <f>IF($A$2=1,'mil mi val'!CR38,'mil mi val'!CR141)</f>
        <v>0.96789999999999998</v>
      </c>
      <c r="CT54" s="79">
        <f>IF($A$2=1,'mil mi val'!CS38,'mil mi val'!CS141)</f>
        <v>0.96789999999999998</v>
      </c>
      <c r="CU54" s="79">
        <f>IF($A$2=1,'mil mi val'!CT38,'mil mi val'!CT141)</f>
        <v>0.96789999999999998</v>
      </c>
      <c r="CV54" s="79">
        <f>IF($A$2=1,'mil mi val'!CU38,'mil mi val'!CU141)</f>
        <v>0.96789999999999998</v>
      </c>
      <c r="CW54" s="79">
        <f>IF($A$2=1,'mil mi val'!CV38,'mil mi val'!CV141)</f>
        <v>0.96789999999999998</v>
      </c>
      <c r="CX54" s="79">
        <f>IF($A$2=1,'mil mi val'!CW38,'mil mi val'!CW141)</f>
        <v>0.96789999999999998</v>
      </c>
      <c r="CY54" s="79">
        <f>IF($A$2=1,'mil mi val'!CX38,'mil mi val'!CX141)</f>
        <v>0.96789999999999998</v>
      </c>
      <c r="CZ54" s="79">
        <f>IF($A$2=1,'mil mi val'!CY38,'mil mi val'!CY141)</f>
        <v>0.96789999999999998</v>
      </c>
      <c r="DA54" s="79">
        <f>IF($A$2=1,'mil mi val'!CZ38,'mil mi val'!CZ141)</f>
        <v>0.96789999999999998</v>
      </c>
      <c r="DB54" s="79">
        <f>IF($A$2=1,'mil mi val'!DA38,'mil mi val'!DA141)</f>
        <v>0.96789999999999998</v>
      </c>
      <c r="DC54" s="79">
        <f>IF($A$2=1,'mil mi val'!DB38,'mil mi val'!DB141)</f>
        <v>0.96789999999999998</v>
      </c>
    </row>
    <row r="55" spans="2:107" ht="14.5" x14ac:dyDescent="0.35">
      <c r="B55" s="41">
        <v>50</v>
      </c>
      <c r="C55" s="79">
        <f>IF($A$2=1,'mil mi val'!B39,'mil mi val'!B142)</f>
        <v>1</v>
      </c>
      <c r="D55" s="79">
        <f>IF($A$2=1,'mil mi val'!C39,'mil mi val'!C142)</f>
        <v>0.99129999999999996</v>
      </c>
      <c r="E55" s="79">
        <f>IF($A$2=1,'mil mi val'!D39,'mil mi val'!D142)</f>
        <v>0.98719999999999997</v>
      </c>
      <c r="F55" s="79">
        <f>IF($A$2=1,'mil mi val'!E39,'mil mi val'!E142)</f>
        <v>0.98309999999999997</v>
      </c>
      <c r="G55" s="79">
        <f>IF($A$2=1,'mil mi val'!F39,'mil mi val'!F142)</f>
        <v>0.97960000000000003</v>
      </c>
      <c r="H55" s="79">
        <f>IF($A$2=1,'mil mi val'!G39,'mil mi val'!G142)</f>
        <v>0.97689999999999999</v>
      </c>
      <c r="I55" s="79">
        <f>IF($A$2=1,'mil mi val'!H39,'mil mi val'!H142)</f>
        <v>0.9748</v>
      </c>
      <c r="J55" s="79">
        <f>IF($A$2=1,'mil mi val'!I39,'mil mi val'!I142)</f>
        <v>0.97289999999999999</v>
      </c>
      <c r="K55" s="79">
        <f>IF($A$2=1,'mil mi val'!J39,'mil mi val'!J142)</f>
        <v>0.97130000000000005</v>
      </c>
      <c r="L55" s="79">
        <f>IF($A$2=1,'mil mi val'!K39,'mil mi val'!K142)</f>
        <v>0.96989999999999998</v>
      </c>
      <c r="M55" s="79">
        <f>IF($A$2=1,'mil mi val'!L39,'mil mi val'!L142)</f>
        <v>0.96889999999999998</v>
      </c>
      <c r="N55" s="79">
        <f>IF($A$2=1,'mil mi val'!M39,'mil mi val'!M142)</f>
        <v>0.96819999999999995</v>
      </c>
      <c r="O55" s="79">
        <f>IF($A$2=1,'mil mi val'!N39,'mil mi val'!N142)</f>
        <v>0.9677</v>
      </c>
      <c r="P55" s="79">
        <f>IF($A$2=1,'mil mi val'!O39,'mil mi val'!O142)</f>
        <v>0.96730000000000005</v>
      </c>
      <c r="Q55" s="79">
        <f>IF($A$2=1,'mil mi val'!P39,'mil mi val'!P142)</f>
        <v>0.96709999999999996</v>
      </c>
      <c r="R55" s="79">
        <f>IF($A$2=1,'mil mi val'!Q39,'mil mi val'!Q142)</f>
        <v>0.96860000000000002</v>
      </c>
      <c r="S55" s="79">
        <f>IF($A$2=1,'mil mi val'!R39,'mil mi val'!R142)</f>
        <v>0.96860000000000002</v>
      </c>
      <c r="T55" s="79">
        <f>IF($A$2=1,'mil mi val'!S39,'mil mi val'!S142)</f>
        <v>0.96860000000000002</v>
      </c>
      <c r="U55" s="79">
        <f>IF($A$2=1,'mil mi val'!T39,'mil mi val'!T142)</f>
        <v>0.96860000000000002</v>
      </c>
      <c r="V55" s="79">
        <f>IF($A$2=1,'mil mi val'!U39,'mil mi val'!U142)</f>
        <v>0.96860000000000002</v>
      </c>
      <c r="W55" s="79">
        <f>IF($A$2=1,'mil mi val'!V39,'mil mi val'!V142)</f>
        <v>0.96860000000000002</v>
      </c>
      <c r="X55" s="79">
        <f>IF($A$2=1,'mil mi val'!W39,'mil mi val'!W142)</f>
        <v>0.96860000000000002</v>
      </c>
      <c r="Y55" s="79">
        <f>IF($A$2=1,'mil mi val'!X39,'mil mi val'!X142)</f>
        <v>0.96860000000000002</v>
      </c>
      <c r="Z55" s="79">
        <f>IF($A$2=1,'mil mi val'!Y39,'mil mi val'!Y142)</f>
        <v>0.96860000000000002</v>
      </c>
      <c r="AA55" s="79">
        <f>IF($A$2=1,'mil mi val'!Z39,'mil mi val'!Z142)</f>
        <v>0.96860000000000002</v>
      </c>
      <c r="AB55" s="79">
        <f>IF($A$2=1,'mil mi val'!AA39,'mil mi val'!AA142)</f>
        <v>0.96860000000000002</v>
      </c>
      <c r="AC55" s="79">
        <f>IF($A$2=1,'mil mi val'!AB39,'mil mi val'!AB142)</f>
        <v>0.96860000000000002</v>
      </c>
      <c r="AD55" s="79">
        <f>IF($A$2=1,'mil mi val'!AC39,'mil mi val'!AC142)</f>
        <v>0.96860000000000002</v>
      </c>
      <c r="AE55" s="79">
        <f>IF($A$2=1,'mil mi val'!AD39,'mil mi val'!AD142)</f>
        <v>0.96860000000000002</v>
      </c>
      <c r="AF55" s="79">
        <f>IF($A$2=1,'mil mi val'!AE39,'mil mi val'!AE142)</f>
        <v>0.96860000000000002</v>
      </c>
      <c r="AG55" s="79">
        <f>IF($A$2=1,'mil mi val'!AF39,'mil mi val'!AF142)</f>
        <v>0.96860000000000002</v>
      </c>
      <c r="AH55" s="79">
        <f>IF($A$2=1,'mil mi val'!AG39,'mil mi val'!AG142)</f>
        <v>0.96860000000000002</v>
      </c>
      <c r="AI55" s="79">
        <f>IF($A$2=1,'mil mi val'!AH39,'mil mi val'!AH142)</f>
        <v>0.96860000000000002</v>
      </c>
      <c r="AJ55" s="79">
        <f>IF($A$2=1,'mil mi val'!AI39,'mil mi val'!AI142)</f>
        <v>0.96860000000000002</v>
      </c>
      <c r="AK55" s="79">
        <f>IF($A$2=1,'mil mi val'!AJ39,'mil mi val'!AJ142)</f>
        <v>0.96860000000000002</v>
      </c>
      <c r="AL55" s="79">
        <f>IF($A$2=1,'mil mi val'!AK39,'mil mi val'!AK142)</f>
        <v>0.96860000000000002</v>
      </c>
      <c r="AM55" s="79">
        <f>IF($A$2=1,'mil mi val'!AL39,'mil mi val'!AL142)</f>
        <v>0.96860000000000002</v>
      </c>
      <c r="AN55" s="79">
        <f>IF($A$2=1,'mil mi val'!AM39,'mil mi val'!AM142)</f>
        <v>0.96860000000000002</v>
      </c>
      <c r="AO55" s="79">
        <f>IF($A$2=1,'mil mi val'!AN39,'mil mi val'!AN142)</f>
        <v>0.96860000000000002</v>
      </c>
      <c r="AP55" s="79">
        <f>IF($A$2=1,'mil mi val'!AO39,'mil mi val'!AO142)</f>
        <v>0.96860000000000002</v>
      </c>
      <c r="AQ55" s="79">
        <f>IF($A$2=1,'mil mi val'!AP39,'mil mi val'!AP142)</f>
        <v>0.96860000000000002</v>
      </c>
      <c r="AR55" s="79">
        <f>IF($A$2=1,'mil mi val'!AQ39,'mil mi val'!AQ142)</f>
        <v>0.96860000000000002</v>
      </c>
      <c r="AS55" s="79">
        <f>IF($A$2=1,'mil mi val'!AR39,'mil mi val'!AR142)</f>
        <v>0.96860000000000002</v>
      </c>
      <c r="AT55" s="79">
        <f>IF($A$2=1,'mil mi val'!AS39,'mil mi val'!AS142)</f>
        <v>0.96860000000000002</v>
      </c>
      <c r="AU55" s="79">
        <f>IF($A$2=1,'mil mi val'!AT39,'mil mi val'!AT142)</f>
        <v>0.96860000000000002</v>
      </c>
      <c r="AV55" s="79">
        <f>IF($A$2=1,'mil mi val'!AU39,'mil mi val'!AU142)</f>
        <v>0.96860000000000002</v>
      </c>
      <c r="AW55" s="79">
        <f>IF($A$2=1,'mil mi val'!AV39,'mil mi val'!AV142)</f>
        <v>0.96860000000000002</v>
      </c>
      <c r="AX55" s="79">
        <f>IF($A$2=1,'mil mi val'!AW39,'mil mi val'!AW142)</f>
        <v>0.96860000000000002</v>
      </c>
      <c r="AY55" s="79">
        <f>IF($A$2=1,'mil mi val'!AX39,'mil mi val'!AX142)</f>
        <v>0.96860000000000002</v>
      </c>
      <c r="AZ55" s="79">
        <f>IF($A$2=1,'mil mi val'!AY39,'mil mi val'!AY142)</f>
        <v>0.96860000000000002</v>
      </c>
      <c r="BA55" s="79">
        <f>IF($A$2=1,'mil mi val'!AZ39,'mil mi val'!AZ142)</f>
        <v>0.96860000000000002</v>
      </c>
      <c r="BB55" s="79">
        <f>IF($A$2=1,'mil mi val'!BA39,'mil mi val'!BA142)</f>
        <v>0.96860000000000002</v>
      </c>
      <c r="BC55" s="79">
        <f>IF($A$2=1,'mil mi val'!BB39,'mil mi val'!BB142)</f>
        <v>0.96860000000000002</v>
      </c>
      <c r="BD55" s="79">
        <f>IF($A$2=1,'mil mi val'!BC39,'mil mi val'!BC142)</f>
        <v>0.96860000000000002</v>
      </c>
      <c r="BE55" s="79">
        <f>IF($A$2=1,'mil mi val'!BD39,'mil mi val'!BD142)</f>
        <v>0.96860000000000002</v>
      </c>
      <c r="BF55" s="79">
        <f>IF($A$2=1,'mil mi val'!BE39,'mil mi val'!BE142)</f>
        <v>0.96860000000000002</v>
      </c>
      <c r="BG55" s="79">
        <f>IF($A$2=1,'mil mi val'!BF39,'mil mi val'!BF142)</f>
        <v>0.96860000000000002</v>
      </c>
      <c r="BH55" s="79">
        <f>IF($A$2=1,'mil mi val'!BG39,'mil mi val'!BG142)</f>
        <v>0.96860000000000002</v>
      </c>
      <c r="BI55" s="79">
        <f>IF($A$2=1,'mil mi val'!BH39,'mil mi val'!BH142)</f>
        <v>0.96860000000000002</v>
      </c>
      <c r="BJ55" s="79">
        <f>IF($A$2=1,'mil mi val'!BI39,'mil mi val'!BI142)</f>
        <v>0.96860000000000002</v>
      </c>
      <c r="BK55" s="79">
        <f>IF($A$2=1,'mil mi val'!BJ39,'mil mi val'!BJ142)</f>
        <v>0.96860000000000002</v>
      </c>
      <c r="BL55" s="79">
        <f>IF($A$2=1,'mil mi val'!BK39,'mil mi val'!BK142)</f>
        <v>0.96860000000000002</v>
      </c>
      <c r="BM55" s="79">
        <f>IF($A$2=1,'mil mi val'!BL39,'mil mi val'!BL142)</f>
        <v>0.96860000000000002</v>
      </c>
      <c r="BN55" s="79">
        <f>IF($A$2=1,'mil mi val'!BM39,'mil mi val'!BM142)</f>
        <v>0.96860000000000002</v>
      </c>
      <c r="BO55" s="79">
        <f>IF($A$2=1,'mil mi val'!BN39,'mil mi val'!BN142)</f>
        <v>0.96860000000000002</v>
      </c>
      <c r="BP55" s="79">
        <f>IF($A$2=1,'mil mi val'!BO39,'mil mi val'!BO142)</f>
        <v>0.96860000000000002</v>
      </c>
      <c r="BQ55" s="79">
        <f>IF($A$2=1,'mil mi val'!BP39,'mil mi val'!BP142)</f>
        <v>0.96860000000000002</v>
      </c>
      <c r="BR55" s="79">
        <f>IF($A$2=1,'mil mi val'!BQ39,'mil mi val'!BQ142)</f>
        <v>0.96860000000000002</v>
      </c>
      <c r="BS55" s="79">
        <f>IF($A$2=1,'mil mi val'!BR39,'mil mi val'!BR142)</f>
        <v>0.96860000000000002</v>
      </c>
      <c r="BT55" s="79">
        <f>IF($A$2=1,'mil mi val'!BS39,'mil mi val'!BS142)</f>
        <v>0.96860000000000002</v>
      </c>
      <c r="BU55" s="79">
        <f>IF($A$2=1,'mil mi val'!BT39,'mil mi val'!BT142)</f>
        <v>0.96860000000000002</v>
      </c>
      <c r="BV55" s="79">
        <f>IF($A$2=1,'mil mi val'!BU39,'mil mi val'!BU142)</f>
        <v>0.96860000000000002</v>
      </c>
      <c r="BW55" s="79">
        <f>IF($A$2=1,'mil mi val'!BV39,'mil mi val'!BV142)</f>
        <v>0.96860000000000002</v>
      </c>
      <c r="BX55" s="79">
        <f>IF($A$2=1,'mil mi val'!BW39,'mil mi val'!BW142)</f>
        <v>0.96860000000000002</v>
      </c>
      <c r="BY55" s="79">
        <f>IF($A$2=1,'mil mi val'!BX39,'mil mi val'!BX142)</f>
        <v>0.96860000000000002</v>
      </c>
      <c r="BZ55" s="79">
        <f>IF($A$2=1,'mil mi val'!BY39,'mil mi val'!BY142)</f>
        <v>0.96860000000000002</v>
      </c>
      <c r="CA55" s="79">
        <f>IF($A$2=1,'mil mi val'!BZ39,'mil mi val'!BZ142)</f>
        <v>0.96860000000000002</v>
      </c>
      <c r="CB55" s="79">
        <f>IF($A$2=1,'mil mi val'!CA39,'mil mi val'!CA142)</f>
        <v>0.96860000000000002</v>
      </c>
      <c r="CC55" s="79">
        <f>IF($A$2=1,'mil mi val'!CB39,'mil mi val'!CB142)</f>
        <v>0.96860000000000002</v>
      </c>
      <c r="CD55" s="79">
        <f>IF($A$2=1,'mil mi val'!CC39,'mil mi val'!CC142)</f>
        <v>0.96860000000000002</v>
      </c>
      <c r="CE55" s="79">
        <f>IF($A$2=1,'mil mi val'!CD39,'mil mi val'!CD142)</f>
        <v>0.96860000000000002</v>
      </c>
      <c r="CF55" s="79">
        <f>IF($A$2=1,'mil mi val'!CE39,'mil mi val'!CE142)</f>
        <v>0.96860000000000002</v>
      </c>
      <c r="CG55" s="79">
        <f>IF($A$2=1,'mil mi val'!CF39,'mil mi val'!CF142)</f>
        <v>0.96860000000000002</v>
      </c>
      <c r="CH55" s="79">
        <f>IF($A$2=1,'mil mi val'!CG39,'mil mi val'!CG142)</f>
        <v>0.96860000000000002</v>
      </c>
      <c r="CI55" s="79">
        <f>IF($A$2=1,'mil mi val'!CH39,'mil mi val'!CH142)</f>
        <v>0.96860000000000002</v>
      </c>
      <c r="CJ55" s="79">
        <f>IF($A$2=1,'mil mi val'!CI39,'mil mi val'!CI142)</f>
        <v>0.96860000000000002</v>
      </c>
      <c r="CK55" s="79">
        <f>IF($A$2=1,'mil mi val'!CJ39,'mil mi val'!CJ142)</f>
        <v>0.96860000000000002</v>
      </c>
      <c r="CL55" s="79">
        <f>IF($A$2=1,'mil mi val'!CK39,'mil mi val'!CK142)</f>
        <v>0.96860000000000002</v>
      </c>
      <c r="CM55" s="79">
        <f>IF($A$2=1,'mil mi val'!CL39,'mil mi val'!CL142)</f>
        <v>0.96860000000000002</v>
      </c>
      <c r="CN55" s="79">
        <f>IF($A$2=1,'mil mi val'!CM39,'mil mi val'!CM142)</f>
        <v>0.96860000000000002</v>
      </c>
      <c r="CO55" s="79">
        <f>IF($A$2=1,'mil mi val'!CN39,'mil mi val'!CN142)</f>
        <v>0.96860000000000002</v>
      </c>
      <c r="CP55" s="79">
        <f>IF($A$2=1,'mil mi val'!CO39,'mil mi val'!CO142)</f>
        <v>0.96860000000000002</v>
      </c>
      <c r="CQ55" s="79">
        <f>IF($A$2=1,'mil mi val'!CP39,'mil mi val'!CP142)</f>
        <v>0.96860000000000002</v>
      </c>
      <c r="CR55" s="79">
        <f>IF($A$2=1,'mil mi val'!CQ39,'mil mi val'!CQ142)</f>
        <v>0.96860000000000002</v>
      </c>
      <c r="CS55" s="79">
        <f>IF($A$2=1,'mil mi val'!CR39,'mil mi val'!CR142)</f>
        <v>0.96860000000000002</v>
      </c>
      <c r="CT55" s="79">
        <f>IF($A$2=1,'mil mi val'!CS39,'mil mi val'!CS142)</f>
        <v>0.96860000000000002</v>
      </c>
      <c r="CU55" s="79">
        <f>IF($A$2=1,'mil mi val'!CT39,'mil mi val'!CT142)</f>
        <v>0.96860000000000002</v>
      </c>
      <c r="CV55" s="79">
        <f>IF($A$2=1,'mil mi val'!CU39,'mil mi val'!CU142)</f>
        <v>0.96860000000000002</v>
      </c>
      <c r="CW55" s="79">
        <f>IF($A$2=1,'mil mi val'!CV39,'mil mi val'!CV142)</f>
        <v>0.96860000000000002</v>
      </c>
      <c r="CX55" s="79">
        <f>IF($A$2=1,'mil mi val'!CW39,'mil mi val'!CW142)</f>
        <v>0.96860000000000002</v>
      </c>
      <c r="CY55" s="79">
        <f>IF($A$2=1,'mil mi val'!CX39,'mil mi val'!CX142)</f>
        <v>0.96860000000000002</v>
      </c>
      <c r="CZ55" s="79">
        <f>IF($A$2=1,'mil mi val'!CY39,'mil mi val'!CY142)</f>
        <v>0.96860000000000002</v>
      </c>
      <c r="DA55" s="79">
        <f>IF($A$2=1,'mil mi val'!CZ39,'mil mi val'!CZ142)</f>
        <v>0.96860000000000002</v>
      </c>
      <c r="DB55" s="79">
        <f>IF($A$2=1,'mil mi val'!DA39,'mil mi val'!DA142)</f>
        <v>0.96860000000000002</v>
      </c>
      <c r="DC55" s="79">
        <f>IF($A$2=1,'mil mi val'!DB39,'mil mi val'!DB142)</f>
        <v>0.96860000000000002</v>
      </c>
    </row>
    <row r="56" spans="2:107" ht="14.5" x14ac:dyDescent="0.35">
      <c r="B56" s="41">
        <v>51</v>
      </c>
      <c r="C56" s="79">
        <f>IF($A$2=1,'mil mi val'!B40,'mil mi val'!B143)</f>
        <v>1</v>
      </c>
      <c r="D56" s="79">
        <f>IF($A$2=1,'mil mi val'!C40,'mil mi val'!C143)</f>
        <v>0.99119999999999997</v>
      </c>
      <c r="E56" s="79">
        <f>IF($A$2=1,'mil mi val'!D40,'mil mi val'!D143)</f>
        <v>0.98770000000000002</v>
      </c>
      <c r="F56" s="79">
        <f>IF($A$2=1,'mil mi val'!E40,'mil mi val'!E143)</f>
        <v>0.98419999999999996</v>
      </c>
      <c r="G56" s="79">
        <f>IF($A$2=1,'mil mi val'!F40,'mil mi val'!F143)</f>
        <v>0.98089999999999999</v>
      </c>
      <c r="H56" s="79">
        <f>IF($A$2=1,'mil mi val'!G40,'mil mi val'!G143)</f>
        <v>0.97840000000000005</v>
      </c>
      <c r="I56" s="79">
        <f>IF($A$2=1,'mil mi val'!H40,'mil mi val'!H143)</f>
        <v>0.97629999999999995</v>
      </c>
      <c r="J56" s="79">
        <f>IF($A$2=1,'mil mi val'!I40,'mil mi val'!I143)</f>
        <v>0.97430000000000005</v>
      </c>
      <c r="K56" s="79">
        <f>IF($A$2=1,'mil mi val'!J40,'mil mi val'!J143)</f>
        <v>0.97260000000000002</v>
      </c>
      <c r="L56" s="79">
        <f>IF($A$2=1,'mil mi val'!K40,'mil mi val'!K143)</f>
        <v>0.97119999999999995</v>
      </c>
      <c r="M56" s="79">
        <f>IF($A$2=1,'mil mi val'!L40,'mil mi val'!L143)</f>
        <v>0.97</v>
      </c>
      <c r="N56" s="79">
        <f>IF($A$2=1,'mil mi val'!M40,'mil mi val'!M143)</f>
        <v>0.96919999999999995</v>
      </c>
      <c r="O56" s="79">
        <f>IF($A$2=1,'mil mi val'!N40,'mil mi val'!N143)</f>
        <v>0.96860000000000002</v>
      </c>
      <c r="P56" s="79">
        <f>IF($A$2=1,'mil mi val'!O40,'mil mi val'!O143)</f>
        <v>0.96809999999999996</v>
      </c>
      <c r="Q56" s="79">
        <f>IF($A$2=1,'mil mi val'!P40,'mil mi val'!P143)</f>
        <v>0.96779999999999999</v>
      </c>
      <c r="R56" s="79">
        <f>IF($A$2=1,'mil mi val'!Q40,'mil mi val'!Q143)</f>
        <v>0.96930000000000005</v>
      </c>
      <c r="S56" s="79">
        <f>IF($A$2=1,'mil mi val'!R40,'mil mi val'!R143)</f>
        <v>0.96930000000000005</v>
      </c>
      <c r="T56" s="79">
        <f>IF($A$2=1,'mil mi val'!S40,'mil mi val'!S143)</f>
        <v>0.96930000000000005</v>
      </c>
      <c r="U56" s="79">
        <f>IF($A$2=1,'mil mi val'!T40,'mil mi val'!T143)</f>
        <v>0.96930000000000005</v>
      </c>
      <c r="V56" s="79">
        <f>IF($A$2=1,'mil mi val'!U40,'mil mi val'!U143)</f>
        <v>0.96930000000000005</v>
      </c>
      <c r="W56" s="79">
        <f>IF($A$2=1,'mil mi val'!V40,'mil mi val'!V143)</f>
        <v>0.96930000000000005</v>
      </c>
      <c r="X56" s="79">
        <f>IF($A$2=1,'mil mi val'!W40,'mil mi val'!W143)</f>
        <v>0.96930000000000005</v>
      </c>
      <c r="Y56" s="79">
        <f>IF($A$2=1,'mil mi val'!X40,'mil mi val'!X143)</f>
        <v>0.96930000000000005</v>
      </c>
      <c r="Z56" s="79">
        <f>IF($A$2=1,'mil mi val'!Y40,'mil mi val'!Y143)</f>
        <v>0.96930000000000005</v>
      </c>
      <c r="AA56" s="79">
        <f>IF($A$2=1,'mil mi val'!Z40,'mil mi val'!Z143)</f>
        <v>0.96930000000000005</v>
      </c>
      <c r="AB56" s="79">
        <f>IF($A$2=1,'mil mi val'!AA40,'mil mi val'!AA143)</f>
        <v>0.96930000000000005</v>
      </c>
      <c r="AC56" s="79">
        <f>IF($A$2=1,'mil mi val'!AB40,'mil mi val'!AB143)</f>
        <v>0.96930000000000005</v>
      </c>
      <c r="AD56" s="79">
        <f>IF($A$2=1,'mil mi val'!AC40,'mil mi val'!AC143)</f>
        <v>0.96930000000000005</v>
      </c>
      <c r="AE56" s="79">
        <f>IF($A$2=1,'mil mi val'!AD40,'mil mi val'!AD143)</f>
        <v>0.96930000000000005</v>
      </c>
      <c r="AF56" s="79">
        <f>IF($A$2=1,'mil mi val'!AE40,'mil mi val'!AE143)</f>
        <v>0.96930000000000005</v>
      </c>
      <c r="AG56" s="79">
        <f>IF($A$2=1,'mil mi val'!AF40,'mil mi val'!AF143)</f>
        <v>0.96930000000000005</v>
      </c>
      <c r="AH56" s="79">
        <f>IF($A$2=1,'mil mi val'!AG40,'mil mi val'!AG143)</f>
        <v>0.96930000000000005</v>
      </c>
      <c r="AI56" s="79">
        <f>IF($A$2=1,'mil mi val'!AH40,'mil mi val'!AH143)</f>
        <v>0.96930000000000005</v>
      </c>
      <c r="AJ56" s="79">
        <f>IF($A$2=1,'mil mi val'!AI40,'mil mi val'!AI143)</f>
        <v>0.96930000000000005</v>
      </c>
      <c r="AK56" s="79">
        <f>IF($A$2=1,'mil mi val'!AJ40,'mil mi val'!AJ143)</f>
        <v>0.96930000000000005</v>
      </c>
      <c r="AL56" s="79">
        <f>IF($A$2=1,'mil mi val'!AK40,'mil mi val'!AK143)</f>
        <v>0.96930000000000005</v>
      </c>
      <c r="AM56" s="79">
        <f>IF($A$2=1,'mil mi val'!AL40,'mil mi val'!AL143)</f>
        <v>0.96930000000000005</v>
      </c>
      <c r="AN56" s="79">
        <f>IF($A$2=1,'mil mi val'!AM40,'mil mi val'!AM143)</f>
        <v>0.96930000000000005</v>
      </c>
      <c r="AO56" s="79">
        <f>IF($A$2=1,'mil mi val'!AN40,'mil mi val'!AN143)</f>
        <v>0.96930000000000005</v>
      </c>
      <c r="AP56" s="79">
        <f>IF($A$2=1,'mil mi val'!AO40,'mil mi val'!AO143)</f>
        <v>0.96930000000000005</v>
      </c>
      <c r="AQ56" s="79">
        <f>IF($A$2=1,'mil mi val'!AP40,'mil mi val'!AP143)</f>
        <v>0.96930000000000005</v>
      </c>
      <c r="AR56" s="79">
        <f>IF($A$2=1,'mil mi val'!AQ40,'mil mi val'!AQ143)</f>
        <v>0.96930000000000005</v>
      </c>
      <c r="AS56" s="79">
        <f>IF($A$2=1,'mil mi val'!AR40,'mil mi val'!AR143)</f>
        <v>0.96930000000000005</v>
      </c>
      <c r="AT56" s="79">
        <f>IF($A$2=1,'mil mi val'!AS40,'mil mi val'!AS143)</f>
        <v>0.96930000000000005</v>
      </c>
      <c r="AU56" s="79">
        <f>IF($A$2=1,'mil mi val'!AT40,'mil mi val'!AT143)</f>
        <v>0.96930000000000005</v>
      </c>
      <c r="AV56" s="79">
        <f>IF($A$2=1,'mil mi val'!AU40,'mil mi val'!AU143)</f>
        <v>0.96930000000000005</v>
      </c>
      <c r="AW56" s="79">
        <f>IF($A$2=1,'mil mi val'!AV40,'mil mi val'!AV143)</f>
        <v>0.96930000000000005</v>
      </c>
      <c r="AX56" s="79">
        <f>IF($A$2=1,'mil mi val'!AW40,'mil mi val'!AW143)</f>
        <v>0.96930000000000005</v>
      </c>
      <c r="AY56" s="79">
        <f>IF($A$2=1,'mil mi val'!AX40,'mil mi val'!AX143)</f>
        <v>0.96930000000000005</v>
      </c>
      <c r="AZ56" s="79">
        <f>IF($A$2=1,'mil mi val'!AY40,'mil mi val'!AY143)</f>
        <v>0.96930000000000005</v>
      </c>
      <c r="BA56" s="79">
        <f>IF($A$2=1,'mil mi val'!AZ40,'mil mi val'!AZ143)</f>
        <v>0.96930000000000005</v>
      </c>
      <c r="BB56" s="79">
        <f>IF($A$2=1,'mil mi val'!BA40,'mil mi val'!BA143)</f>
        <v>0.96930000000000005</v>
      </c>
      <c r="BC56" s="79">
        <f>IF($A$2=1,'mil mi val'!BB40,'mil mi val'!BB143)</f>
        <v>0.96930000000000005</v>
      </c>
      <c r="BD56" s="79">
        <f>IF($A$2=1,'mil mi val'!BC40,'mil mi val'!BC143)</f>
        <v>0.96930000000000005</v>
      </c>
      <c r="BE56" s="79">
        <f>IF($A$2=1,'mil mi val'!BD40,'mil mi val'!BD143)</f>
        <v>0.96930000000000005</v>
      </c>
      <c r="BF56" s="79">
        <f>IF($A$2=1,'mil mi val'!BE40,'mil mi val'!BE143)</f>
        <v>0.96930000000000005</v>
      </c>
      <c r="BG56" s="79">
        <f>IF($A$2=1,'mil mi val'!BF40,'mil mi val'!BF143)</f>
        <v>0.96930000000000005</v>
      </c>
      <c r="BH56" s="79">
        <f>IF($A$2=1,'mil mi val'!BG40,'mil mi val'!BG143)</f>
        <v>0.96930000000000005</v>
      </c>
      <c r="BI56" s="79">
        <f>IF($A$2=1,'mil mi val'!BH40,'mil mi val'!BH143)</f>
        <v>0.96930000000000005</v>
      </c>
      <c r="BJ56" s="79">
        <f>IF($A$2=1,'mil mi val'!BI40,'mil mi val'!BI143)</f>
        <v>0.96930000000000005</v>
      </c>
      <c r="BK56" s="79">
        <f>IF($A$2=1,'mil mi val'!BJ40,'mil mi val'!BJ143)</f>
        <v>0.96930000000000005</v>
      </c>
      <c r="BL56" s="79">
        <f>IF($A$2=1,'mil mi val'!BK40,'mil mi val'!BK143)</f>
        <v>0.96930000000000005</v>
      </c>
      <c r="BM56" s="79">
        <f>IF($A$2=1,'mil mi val'!BL40,'mil mi val'!BL143)</f>
        <v>0.96930000000000005</v>
      </c>
      <c r="BN56" s="79">
        <f>IF($A$2=1,'mil mi val'!BM40,'mil mi val'!BM143)</f>
        <v>0.96930000000000005</v>
      </c>
      <c r="BO56" s="79">
        <f>IF($A$2=1,'mil mi val'!BN40,'mil mi val'!BN143)</f>
        <v>0.96930000000000005</v>
      </c>
      <c r="BP56" s="79">
        <f>IF($A$2=1,'mil mi val'!BO40,'mil mi val'!BO143)</f>
        <v>0.96930000000000005</v>
      </c>
      <c r="BQ56" s="79">
        <f>IF($A$2=1,'mil mi val'!BP40,'mil mi val'!BP143)</f>
        <v>0.96930000000000005</v>
      </c>
      <c r="BR56" s="79">
        <f>IF($A$2=1,'mil mi val'!BQ40,'mil mi val'!BQ143)</f>
        <v>0.96930000000000005</v>
      </c>
      <c r="BS56" s="79">
        <f>IF($A$2=1,'mil mi val'!BR40,'mil mi val'!BR143)</f>
        <v>0.96930000000000005</v>
      </c>
      <c r="BT56" s="79">
        <f>IF($A$2=1,'mil mi val'!BS40,'mil mi val'!BS143)</f>
        <v>0.96930000000000005</v>
      </c>
      <c r="BU56" s="79">
        <f>IF($A$2=1,'mil mi val'!BT40,'mil mi val'!BT143)</f>
        <v>0.96930000000000005</v>
      </c>
      <c r="BV56" s="79">
        <f>IF($A$2=1,'mil mi val'!BU40,'mil mi val'!BU143)</f>
        <v>0.96930000000000005</v>
      </c>
      <c r="BW56" s="79">
        <f>IF($A$2=1,'mil mi val'!BV40,'mil mi val'!BV143)</f>
        <v>0.96930000000000005</v>
      </c>
      <c r="BX56" s="79">
        <f>IF($A$2=1,'mil mi val'!BW40,'mil mi val'!BW143)</f>
        <v>0.96930000000000005</v>
      </c>
      <c r="BY56" s="79">
        <f>IF($A$2=1,'mil mi val'!BX40,'mil mi val'!BX143)</f>
        <v>0.96930000000000005</v>
      </c>
      <c r="BZ56" s="79">
        <f>IF($A$2=1,'mil mi val'!BY40,'mil mi val'!BY143)</f>
        <v>0.96930000000000005</v>
      </c>
      <c r="CA56" s="79">
        <f>IF($A$2=1,'mil mi val'!BZ40,'mil mi val'!BZ143)</f>
        <v>0.96930000000000005</v>
      </c>
      <c r="CB56" s="79">
        <f>IF($A$2=1,'mil mi val'!CA40,'mil mi val'!CA143)</f>
        <v>0.96930000000000005</v>
      </c>
      <c r="CC56" s="79">
        <f>IF($A$2=1,'mil mi val'!CB40,'mil mi val'!CB143)</f>
        <v>0.96930000000000005</v>
      </c>
      <c r="CD56" s="79">
        <f>IF($A$2=1,'mil mi val'!CC40,'mil mi val'!CC143)</f>
        <v>0.96930000000000005</v>
      </c>
      <c r="CE56" s="79">
        <f>IF($A$2=1,'mil mi val'!CD40,'mil mi val'!CD143)</f>
        <v>0.96930000000000005</v>
      </c>
      <c r="CF56" s="79">
        <f>IF($A$2=1,'mil mi val'!CE40,'mil mi val'!CE143)</f>
        <v>0.96930000000000005</v>
      </c>
      <c r="CG56" s="79">
        <f>IF($A$2=1,'mil mi val'!CF40,'mil mi val'!CF143)</f>
        <v>0.96930000000000005</v>
      </c>
      <c r="CH56" s="79">
        <f>IF($A$2=1,'mil mi val'!CG40,'mil mi val'!CG143)</f>
        <v>0.96930000000000005</v>
      </c>
      <c r="CI56" s="79">
        <f>IF($A$2=1,'mil mi val'!CH40,'mil mi val'!CH143)</f>
        <v>0.96930000000000005</v>
      </c>
      <c r="CJ56" s="79">
        <f>IF($A$2=1,'mil mi val'!CI40,'mil mi val'!CI143)</f>
        <v>0.96930000000000005</v>
      </c>
      <c r="CK56" s="79">
        <f>IF($A$2=1,'mil mi val'!CJ40,'mil mi val'!CJ143)</f>
        <v>0.96930000000000005</v>
      </c>
      <c r="CL56" s="79">
        <f>IF($A$2=1,'mil mi val'!CK40,'mil mi val'!CK143)</f>
        <v>0.96930000000000005</v>
      </c>
      <c r="CM56" s="79">
        <f>IF($A$2=1,'mil mi val'!CL40,'mil mi val'!CL143)</f>
        <v>0.96930000000000005</v>
      </c>
      <c r="CN56" s="79">
        <f>IF($A$2=1,'mil mi val'!CM40,'mil mi val'!CM143)</f>
        <v>0.96930000000000005</v>
      </c>
      <c r="CO56" s="79">
        <f>IF($A$2=1,'mil mi val'!CN40,'mil mi val'!CN143)</f>
        <v>0.96930000000000005</v>
      </c>
      <c r="CP56" s="79">
        <f>IF($A$2=1,'mil mi val'!CO40,'mil mi val'!CO143)</f>
        <v>0.96930000000000005</v>
      </c>
      <c r="CQ56" s="79">
        <f>IF($A$2=1,'mil mi val'!CP40,'mil mi val'!CP143)</f>
        <v>0.96930000000000005</v>
      </c>
      <c r="CR56" s="79">
        <f>IF($A$2=1,'mil mi val'!CQ40,'mil mi val'!CQ143)</f>
        <v>0.96930000000000005</v>
      </c>
      <c r="CS56" s="79">
        <f>IF($A$2=1,'mil mi val'!CR40,'mil mi val'!CR143)</f>
        <v>0.96930000000000005</v>
      </c>
      <c r="CT56" s="79">
        <f>IF($A$2=1,'mil mi val'!CS40,'mil mi val'!CS143)</f>
        <v>0.96930000000000005</v>
      </c>
      <c r="CU56" s="79">
        <f>IF($A$2=1,'mil mi val'!CT40,'mil mi val'!CT143)</f>
        <v>0.96930000000000005</v>
      </c>
      <c r="CV56" s="79">
        <f>IF($A$2=1,'mil mi val'!CU40,'mil mi val'!CU143)</f>
        <v>0.96930000000000005</v>
      </c>
      <c r="CW56" s="79">
        <f>IF($A$2=1,'mil mi val'!CV40,'mil mi val'!CV143)</f>
        <v>0.96930000000000005</v>
      </c>
      <c r="CX56" s="79">
        <f>IF($A$2=1,'mil mi val'!CW40,'mil mi val'!CW143)</f>
        <v>0.96930000000000005</v>
      </c>
      <c r="CY56" s="79">
        <f>IF($A$2=1,'mil mi val'!CX40,'mil mi val'!CX143)</f>
        <v>0.96930000000000005</v>
      </c>
      <c r="CZ56" s="79">
        <f>IF($A$2=1,'mil mi val'!CY40,'mil mi val'!CY143)</f>
        <v>0.96930000000000005</v>
      </c>
      <c r="DA56" s="79">
        <f>IF($A$2=1,'mil mi val'!CZ40,'mil mi val'!CZ143)</f>
        <v>0.96930000000000005</v>
      </c>
      <c r="DB56" s="79">
        <f>IF($A$2=1,'mil mi val'!DA40,'mil mi val'!DA143)</f>
        <v>0.96930000000000005</v>
      </c>
      <c r="DC56" s="79">
        <f>IF($A$2=1,'mil mi val'!DB40,'mil mi val'!DB143)</f>
        <v>0.96930000000000005</v>
      </c>
    </row>
    <row r="57" spans="2:107" ht="14.5" x14ac:dyDescent="0.35">
      <c r="B57" s="41">
        <v>52</v>
      </c>
      <c r="C57" s="79">
        <f>IF($A$2=1,'mil mi val'!B41,'mil mi val'!B144)</f>
        <v>1</v>
      </c>
      <c r="D57" s="79">
        <f>IF($A$2=1,'mil mi val'!C41,'mil mi val'!C144)</f>
        <v>0.99070000000000003</v>
      </c>
      <c r="E57" s="79">
        <f>IF($A$2=1,'mil mi val'!D41,'mil mi val'!D144)</f>
        <v>0.9879</v>
      </c>
      <c r="F57" s="79">
        <f>IF($A$2=1,'mil mi val'!E41,'mil mi val'!E144)</f>
        <v>0.9849</v>
      </c>
      <c r="G57" s="79">
        <f>IF($A$2=1,'mil mi val'!F41,'mil mi val'!F144)</f>
        <v>0.98209999999999997</v>
      </c>
      <c r="H57" s="79">
        <f>IF($A$2=1,'mil mi val'!G41,'mil mi val'!G144)</f>
        <v>0.97970000000000002</v>
      </c>
      <c r="I57" s="79">
        <f>IF($A$2=1,'mil mi val'!H41,'mil mi val'!H144)</f>
        <v>0.97770000000000001</v>
      </c>
      <c r="J57" s="79">
        <f>IF($A$2=1,'mil mi val'!I41,'mil mi val'!I144)</f>
        <v>0.97570000000000001</v>
      </c>
      <c r="K57" s="79">
        <f>IF($A$2=1,'mil mi val'!J41,'mil mi val'!J144)</f>
        <v>0.97389999999999999</v>
      </c>
      <c r="L57" s="79">
        <f>IF($A$2=1,'mil mi val'!K41,'mil mi val'!K144)</f>
        <v>0.97240000000000004</v>
      </c>
      <c r="M57" s="79">
        <f>IF($A$2=1,'mil mi val'!L41,'mil mi val'!L144)</f>
        <v>0.97109999999999996</v>
      </c>
      <c r="N57" s="79">
        <f>IF($A$2=1,'mil mi val'!M41,'mil mi val'!M144)</f>
        <v>0.97009999999999996</v>
      </c>
      <c r="O57" s="79">
        <f>IF($A$2=1,'mil mi val'!N41,'mil mi val'!N144)</f>
        <v>0.96940000000000004</v>
      </c>
      <c r="P57" s="79">
        <f>IF($A$2=1,'mil mi val'!O41,'mil mi val'!O144)</f>
        <v>0.96889999999999998</v>
      </c>
      <c r="Q57" s="79">
        <f>IF($A$2=1,'mil mi val'!P41,'mil mi val'!P144)</f>
        <v>0.96860000000000002</v>
      </c>
      <c r="R57" s="79">
        <f>IF($A$2=1,'mil mi val'!Q41,'mil mi val'!Q144)</f>
        <v>0.97009999999999996</v>
      </c>
      <c r="S57" s="79">
        <f>IF($A$2=1,'mil mi val'!R41,'mil mi val'!R144)</f>
        <v>0.97009999999999996</v>
      </c>
      <c r="T57" s="79">
        <f>IF($A$2=1,'mil mi val'!S41,'mil mi val'!S144)</f>
        <v>0.97009999999999996</v>
      </c>
      <c r="U57" s="79">
        <f>IF($A$2=1,'mil mi val'!T41,'mil mi val'!T144)</f>
        <v>0.97009999999999996</v>
      </c>
      <c r="V57" s="79">
        <f>IF($A$2=1,'mil mi val'!U41,'mil mi val'!U144)</f>
        <v>0.97009999999999996</v>
      </c>
      <c r="W57" s="79">
        <f>IF($A$2=1,'mil mi val'!V41,'mil mi val'!V144)</f>
        <v>0.97009999999999996</v>
      </c>
      <c r="X57" s="79">
        <f>IF($A$2=1,'mil mi val'!W41,'mil mi val'!W144)</f>
        <v>0.97009999999999996</v>
      </c>
      <c r="Y57" s="79">
        <f>IF($A$2=1,'mil mi val'!X41,'mil mi val'!X144)</f>
        <v>0.97009999999999996</v>
      </c>
      <c r="Z57" s="79">
        <f>IF($A$2=1,'mil mi val'!Y41,'mil mi val'!Y144)</f>
        <v>0.97009999999999996</v>
      </c>
      <c r="AA57" s="79">
        <f>IF($A$2=1,'mil mi val'!Z41,'mil mi val'!Z144)</f>
        <v>0.97009999999999996</v>
      </c>
      <c r="AB57" s="79">
        <f>IF($A$2=1,'mil mi val'!AA41,'mil mi val'!AA144)</f>
        <v>0.97009999999999996</v>
      </c>
      <c r="AC57" s="79">
        <f>IF($A$2=1,'mil mi val'!AB41,'mil mi val'!AB144)</f>
        <v>0.97009999999999996</v>
      </c>
      <c r="AD57" s="79">
        <f>IF($A$2=1,'mil mi val'!AC41,'mil mi val'!AC144)</f>
        <v>0.97009999999999996</v>
      </c>
      <c r="AE57" s="79">
        <f>IF($A$2=1,'mil mi val'!AD41,'mil mi val'!AD144)</f>
        <v>0.97009999999999996</v>
      </c>
      <c r="AF57" s="79">
        <f>IF($A$2=1,'mil mi val'!AE41,'mil mi val'!AE144)</f>
        <v>0.97009999999999996</v>
      </c>
      <c r="AG57" s="79">
        <f>IF($A$2=1,'mil mi val'!AF41,'mil mi val'!AF144)</f>
        <v>0.97009999999999996</v>
      </c>
      <c r="AH57" s="79">
        <f>IF($A$2=1,'mil mi val'!AG41,'mil mi val'!AG144)</f>
        <v>0.97009999999999996</v>
      </c>
      <c r="AI57" s="79">
        <f>IF($A$2=1,'mil mi val'!AH41,'mil mi val'!AH144)</f>
        <v>0.97009999999999996</v>
      </c>
      <c r="AJ57" s="79">
        <f>IF($A$2=1,'mil mi val'!AI41,'mil mi val'!AI144)</f>
        <v>0.97009999999999996</v>
      </c>
      <c r="AK57" s="79">
        <f>IF($A$2=1,'mil mi val'!AJ41,'mil mi val'!AJ144)</f>
        <v>0.97009999999999996</v>
      </c>
      <c r="AL57" s="79">
        <f>IF($A$2=1,'mil mi val'!AK41,'mil mi val'!AK144)</f>
        <v>0.97009999999999996</v>
      </c>
      <c r="AM57" s="79">
        <f>IF($A$2=1,'mil mi val'!AL41,'mil mi val'!AL144)</f>
        <v>0.97009999999999996</v>
      </c>
      <c r="AN57" s="79">
        <f>IF($A$2=1,'mil mi val'!AM41,'mil mi val'!AM144)</f>
        <v>0.97009999999999996</v>
      </c>
      <c r="AO57" s="79">
        <f>IF($A$2=1,'mil mi val'!AN41,'mil mi val'!AN144)</f>
        <v>0.97009999999999996</v>
      </c>
      <c r="AP57" s="79">
        <f>IF($A$2=1,'mil mi val'!AO41,'mil mi val'!AO144)</f>
        <v>0.97009999999999996</v>
      </c>
      <c r="AQ57" s="79">
        <f>IF($A$2=1,'mil mi val'!AP41,'mil mi val'!AP144)</f>
        <v>0.97009999999999996</v>
      </c>
      <c r="AR57" s="79">
        <f>IF($A$2=1,'mil mi val'!AQ41,'mil mi val'!AQ144)</f>
        <v>0.97009999999999996</v>
      </c>
      <c r="AS57" s="79">
        <f>IF($A$2=1,'mil mi val'!AR41,'mil mi val'!AR144)</f>
        <v>0.97009999999999996</v>
      </c>
      <c r="AT57" s="79">
        <f>IF($A$2=1,'mil mi val'!AS41,'mil mi val'!AS144)</f>
        <v>0.97009999999999996</v>
      </c>
      <c r="AU57" s="79">
        <f>IF($A$2=1,'mil mi val'!AT41,'mil mi val'!AT144)</f>
        <v>0.97009999999999996</v>
      </c>
      <c r="AV57" s="79">
        <f>IF($A$2=1,'mil mi val'!AU41,'mil mi val'!AU144)</f>
        <v>0.97009999999999996</v>
      </c>
      <c r="AW57" s="79">
        <f>IF($A$2=1,'mil mi val'!AV41,'mil mi val'!AV144)</f>
        <v>0.97009999999999996</v>
      </c>
      <c r="AX57" s="79">
        <f>IF($A$2=1,'mil mi val'!AW41,'mil mi val'!AW144)</f>
        <v>0.97009999999999996</v>
      </c>
      <c r="AY57" s="79">
        <f>IF($A$2=1,'mil mi val'!AX41,'mil mi val'!AX144)</f>
        <v>0.97009999999999996</v>
      </c>
      <c r="AZ57" s="79">
        <f>IF($A$2=1,'mil mi val'!AY41,'mil mi val'!AY144)</f>
        <v>0.97009999999999996</v>
      </c>
      <c r="BA57" s="79">
        <f>IF($A$2=1,'mil mi val'!AZ41,'mil mi val'!AZ144)</f>
        <v>0.97009999999999996</v>
      </c>
      <c r="BB57" s="79">
        <f>IF($A$2=1,'mil mi val'!BA41,'mil mi val'!BA144)</f>
        <v>0.97009999999999996</v>
      </c>
      <c r="BC57" s="79">
        <f>IF($A$2=1,'mil mi val'!BB41,'mil mi val'!BB144)</f>
        <v>0.97009999999999996</v>
      </c>
      <c r="BD57" s="79">
        <f>IF($A$2=1,'mil mi val'!BC41,'mil mi val'!BC144)</f>
        <v>0.97009999999999996</v>
      </c>
      <c r="BE57" s="79">
        <f>IF($A$2=1,'mil mi val'!BD41,'mil mi val'!BD144)</f>
        <v>0.97009999999999996</v>
      </c>
      <c r="BF57" s="79">
        <f>IF($A$2=1,'mil mi val'!BE41,'mil mi val'!BE144)</f>
        <v>0.97009999999999996</v>
      </c>
      <c r="BG57" s="79">
        <f>IF($A$2=1,'mil mi val'!BF41,'mil mi val'!BF144)</f>
        <v>0.97009999999999996</v>
      </c>
      <c r="BH57" s="79">
        <f>IF($A$2=1,'mil mi val'!BG41,'mil mi val'!BG144)</f>
        <v>0.97009999999999996</v>
      </c>
      <c r="BI57" s="79">
        <f>IF($A$2=1,'mil mi val'!BH41,'mil mi val'!BH144)</f>
        <v>0.97009999999999996</v>
      </c>
      <c r="BJ57" s="79">
        <f>IF($A$2=1,'mil mi val'!BI41,'mil mi val'!BI144)</f>
        <v>0.97009999999999996</v>
      </c>
      <c r="BK57" s="79">
        <f>IF($A$2=1,'mil mi val'!BJ41,'mil mi val'!BJ144)</f>
        <v>0.97009999999999996</v>
      </c>
      <c r="BL57" s="79">
        <f>IF($A$2=1,'mil mi val'!BK41,'mil mi val'!BK144)</f>
        <v>0.97009999999999996</v>
      </c>
      <c r="BM57" s="79">
        <f>IF($A$2=1,'mil mi val'!BL41,'mil mi val'!BL144)</f>
        <v>0.97009999999999996</v>
      </c>
      <c r="BN57" s="79">
        <f>IF($A$2=1,'mil mi val'!BM41,'mil mi val'!BM144)</f>
        <v>0.97009999999999996</v>
      </c>
      <c r="BO57" s="79">
        <f>IF($A$2=1,'mil mi val'!BN41,'mil mi val'!BN144)</f>
        <v>0.97009999999999996</v>
      </c>
      <c r="BP57" s="79">
        <f>IF($A$2=1,'mil mi val'!BO41,'mil mi val'!BO144)</f>
        <v>0.97009999999999996</v>
      </c>
      <c r="BQ57" s="79">
        <f>IF($A$2=1,'mil mi val'!BP41,'mil mi val'!BP144)</f>
        <v>0.97009999999999996</v>
      </c>
      <c r="BR57" s="79">
        <f>IF($A$2=1,'mil mi val'!BQ41,'mil mi val'!BQ144)</f>
        <v>0.97009999999999996</v>
      </c>
      <c r="BS57" s="79">
        <f>IF($A$2=1,'mil mi val'!BR41,'mil mi val'!BR144)</f>
        <v>0.97009999999999996</v>
      </c>
      <c r="BT57" s="79">
        <f>IF($A$2=1,'mil mi val'!BS41,'mil mi val'!BS144)</f>
        <v>0.97009999999999996</v>
      </c>
      <c r="BU57" s="79">
        <f>IF($A$2=1,'mil mi val'!BT41,'mil mi val'!BT144)</f>
        <v>0.97009999999999996</v>
      </c>
      <c r="BV57" s="79">
        <f>IF($A$2=1,'mil mi val'!BU41,'mil mi val'!BU144)</f>
        <v>0.97009999999999996</v>
      </c>
      <c r="BW57" s="79">
        <f>IF($A$2=1,'mil mi val'!BV41,'mil mi val'!BV144)</f>
        <v>0.97009999999999996</v>
      </c>
      <c r="BX57" s="79">
        <f>IF($A$2=1,'mil mi val'!BW41,'mil mi val'!BW144)</f>
        <v>0.97009999999999996</v>
      </c>
      <c r="BY57" s="79">
        <f>IF($A$2=1,'mil mi val'!BX41,'mil mi val'!BX144)</f>
        <v>0.97009999999999996</v>
      </c>
      <c r="BZ57" s="79">
        <f>IF($A$2=1,'mil mi val'!BY41,'mil mi val'!BY144)</f>
        <v>0.97009999999999996</v>
      </c>
      <c r="CA57" s="79">
        <f>IF($A$2=1,'mil mi val'!BZ41,'mil mi val'!BZ144)</f>
        <v>0.97009999999999996</v>
      </c>
      <c r="CB57" s="79">
        <f>IF($A$2=1,'mil mi val'!CA41,'mil mi val'!CA144)</f>
        <v>0.97009999999999996</v>
      </c>
      <c r="CC57" s="79">
        <f>IF($A$2=1,'mil mi val'!CB41,'mil mi val'!CB144)</f>
        <v>0.97009999999999996</v>
      </c>
      <c r="CD57" s="79">
        <f>IF($A$2=1,'mil mi val'!CC41,'mil mi val'!CC144)</f>
        <v>0.97009999999999996</v>
      </c>
      <c r="CE57" s="79">
        <f>IF($A$2=1,'mil mi val'!CD41,'mil mi val'!CD144)</f>
        <v>0.97009999999999996</v>
      </c>
      <c r="CF57" s="79">
        <f>IF($A$2=1,'mil mi val'!CE41,'mil mi val'!CE144)</f>
        <v>0.97009999999999996</v>
      </c>
      <c r="CG57" s="79">
        <f>IF($A$2=1,'mil mi val'!CF41,'mil mi val'!CF144)</f>
        <v>0.97009999999999996</v>
      </c>
      <c r="CH57" s="79">
        <f>IF($A$2=1,'mil mi val'!CG41,'mil mi val'!CG144)</f>
        <v>0.97009999999999996</v>
      </c>
      <c r="CI57" s="79">
        <f>IF($A$2=1,'mil mi val'!CH41,'mil mi val'!CH144)</f>
        <v>0.97009999999999996</v>
      </c>
      <c r="CJ57" s="79">
        <f>IF($A$2=1,'mil mi val'!CI41,'mil mi val'!CI144)</f>
        <v>0.97009999999999996</v>
      </c>
      <c r="CK57" s="79">
        <f>IF($A$2=1,'mil mi val'!CJ41,'mil mi val'!CJ144)</f>
        <v>0.97009999999999996</v>
      </c>
      <c r="CL57" s="79">
        <f>IF($A$2=1,'mil mi val'!CK41,'mil mi val'!CK144)</f>
        <v>0.97009999999999996</v>
      </c>
      <c r="CM57" s="79">
        <f>IF($A$2=1,'mil mi val'!CL41,'mil mi val'!CL144)</f>
        <v>0.97009999999999996</v>
      </c>
      <c r="CN57" s="79">
        <f>IF($A$2=1,'mil mi val'!CM41,'mil mi val'!CM144)</f>
        <v>0.97009999999999996</v>
      </c>
      <c r="CO57" s="79">
        <f>IF($A$2=1,'mil mi val'!CN41,'mil mi val'!CN144)</f>
        <v>0.97009999999999996</v>
      </c>
      <c r="CP57" s="79">
        <f>IF($A$2=1,'mil mi val'!CO41,'mil mi val'!CO144)</f>
        <v>0.97009999999999996</v>
      </c>
      <c r="CQ57" s="79">
        <f>IF($A$2=1,'mil mi val'!CP41,'mil mi val'!CP144)</f>
        <v>0.97009999999999996</v>
      </c>
      <c r="CR57" s="79">
        <f>IF($A$2=1,'mil mi val'!CQ41,'mil mi val'!CQ144)</f>
        <v>0.97009999999999996</v>
      </c>
      <c r="CS57" s="79">
        <f>IF($A$2=1,'mil mi val'!CR41,'mil mi val'!CR144)</f>
        <v>0.97009999999999996</v>
      </c>
      <c r="CT57" s="79">
        <f>IF($A$2=1,'mil mi val'!CS41,'mil mi val'!CS144)</f>
        <v>0.97009999999999996</v>
      </c>
      <c r="CU57" s="79">
        <f>IF($A$2=1,'mil mi val'!CT41,'mil mi val'!CT144)</f>
        <v>0.97009999999999996</v>
      </c>
      <c r="CV57" s="79">
        <f>IF($A$2=1,'mil mi val'!CU41,'mil mi val'!CU144)</f>
        <v>0.97009999999999996</v>
      </c>
      <c r="CW57" s="79">
        <f>IF($A$2=1,'mil mi val'!CV41,'mil mi val'!CV144)</f>
        <v>0.97009999999999996</v>
      </c>
      <c r="CX57" s="79">
        <f>IF($A$2=1,'mil mi val'!CW41,'mil mi val'!CW144)</f>
        <v>0.97009999999999996</v>
      </c>
      <c r="CY57" s="79">
        <f>IF($A$2=1,'mil mi val'!CX41,'mil mi val'!CX144)</f>
        <v>0.97009999999999996</v>
      </c>
      <c r="CZ57" s="79">
        <f>IF($A$2=1,'mil mi val'!CY41,'mil mi val'!CY144)</f>
        <v>0.97009999999999996</v>
      </c>
      <c r="DA57" s="79">
        <f>IF($A$2=1,'mil mi val'!CZ41,'mil mi val'!CZ144)</f>
        <v>0.97009999999999996</v>
      </c>
      <c r="DB57" s="79">
        <f>IF($A$2=1,'mil mi val'!DA41,'mil mi val'!DA144)</f>
        <v>0.97009999999999996</v>
      </c>
      <c r="DC57" s="79">
        <f>IF($A$2=1,'mil mi val'!DB41,'mil mi val'!DB144)</f>
        <v>0.97009999999999996</v>
      </c>
    </row>
    <row r="58" spans="2:107" ht="14.5" x14ac:dyDescent="0.35">
      <c r="B58" s="41">
        <v>53</v>
      </c>
      <c r="C58" s="79">
        <f>IF($A$2=1,'mil mi val'!B42,'mil mi val'!B145)</f>
        <v>1</v>
      </c>
      <c r="D58" s="79">
        <f>IF($A$2=1,'mil mi val'!C42,'mil mi val'!C145)</f>
        <v>0.98980000000000001</v>
      </c>
      <c r="E58" s="79">
        <f>IF($A$2=1,'mil mi val'!D42,'mil mi val'!D145)</f>
        <v>0.98770000000000002</v>
      </c>
      <c r="F58" s="79">
        <f>IF($A$2=1,'mil mi val'!E42,'mil mi val'!E145)</f>
        <v>0.98529999999999995</v>
      </c>
      <c r="G58" s="79">
        <f>IF($A$2=1,'mil mi val'!F42,'mil mi val'!F145)</f>
        <v>0.98299999999999998</v>
      </c>
      <c r="H58" s="79">
        <f>IF($A$2=1,'mil mi val'!G42,'mil mi val'!G145)</f>
        <v>0.98080000000000001</v>
      </c>
      <c r="I58" s="79">
        <f>IF($A$2=1,'mil mi val'!H42,'mil mi val'!H145)</f>
        <v>0.97889999999999999</v>
      </c>
      <c r="J58" s="79">
        <f>IF($A$2=1,'mil mi val'!I42,'mil mi val'!I145)</f>
        <v>0.97699999999999998</v>
      </c>
      <c r="K58" s="79">
        <f>IF($A$2=1,'mil mi val'!J42,'mil mi val'!J145)</f>
        <v>0.97509999999999997</v>
      </c>
      <c r="L58" s="79">
        <f>IF($A$2=1,'mil mi val'!K42,'mil mi val'!K145)</f>
        <v>0.97350000000000003</v>
      </c>
      <c r="M58" s="79">
        <f>IF($A$2=1,'mil mi val'!L42,'mil mi val'!L145)</f>
        <v>0.97219999999999995</v>
      </c>
      <c r="N58" s="79">
        <f>IF($A$2=1,'mil mi val'!M42,'mil mi val'!M145)</f>
        <v>0.97109999999999996</v>
      </c>
      <c r="O58" s="79">
        <f>IF($A$2=1,'mil mi val'!N42,'mil mi val'!N145)</f>
        <v>0.97030000000000005</v>
      </c>
      <c r="P58" s="79">
        <f>IF($A$2=1,'mil mi val'!O42,'mil mi val'!O145)</f>
        <v>0.96970000000000001</v>
      </c>
      <c r="Q58" s="79">
        <f>IF($A$2=1,'mil mi val'!P42,'mil mi val'!P145)</f>
        <v>0.96930000000000005</v>
      </c>
      <c r="R58" s="79">
        <f>IF($A$2=1,'mil mi val'!Q42,'mil mi val'!Q145)</f>
        <v>0.9708</v>
      </c>
      <c r="S58" s="79">
        <f>IF($A$2=1,'mil mi val'!R42,'mil mi val'!R145)</f>
        <v>0.9708</v>
      </c>
      <c r="T58" s="79">
        <f>IF($A$2=1,'mil mi val'!S42,'mil mi val'!S145)</f>
        <v>0.9708</v>
      </c>
      <c r="U58" s="79">
        <f>IF($A$2=1,'mil mi val'!T42,'mil mi val'!T145)</f>
        <v>0.9708</v>
      </c>
      <c r="V58" s="79">
        <f>IF($A$2=1,'mil mi val'!U42,'mil mi val'!U145)</f>
        <v>0.9708</v>
      </c>
      <c r="W58" s="79">
        <f>IF($A$2=1,'mil mi val'!V42,'mil mi val'!V145)</f>
        <v>0.9708</v>
      </c>
      <c r="X58" s="79">
        <f>IF($A$2=1,'mil mi val'!W42,'mil mi val'!W145)</f>
        <v>0.9708</v>
      </c>
      <c r="Y58" s="79">
        <f>IF($A$2=1,'mil mi val'!X42,'mil mi val'!X145)</f>
        <v>0.9708</v>
      </c>
      <c r="Z58" s="79">
        <f>IF($A$2=1,'mil mi val'!Y42,'mil mi val'!Y145)</f>
        <v>0.9708</v>
      </c>
      <c r="AA58" s="79">
        <f>IF($A$2=1,'mil mi val'!Z42,'mil mi val'!Z145)</f>
        <v>0.9708</v>
      </c>
      <c r="AB58" s="79">
        <f>IF($A$2=1,'mil mi val'!AA42,'mil mi val'!AA145)</f>
        <v>0.9708</v>
      </c>
      <c r="AC58" s="79">
        <f>IF($A$2=1,'mil mi val'!AB42,'mil mi val'!AB145)</f>
        <v>0.9708</v>
      </c>
      <c r="AD58" s="79">
        <f>IF($A$2=1,'mil mi val'!AC42,'mil mi val'!AC145)</f>
        <v>0.9708</v>
      </c>
      <c r="AE58" s="79">
        <f>IF($A$2=1,'mil mi val'!AD42,'mil mi val'!AD145)</f>
        <v>0.9708</v>
      </c>
      <c r="AF58" s="79">
        <f>IF($A$2=1,'mil mi val'!AE42,'mil mi val'!AE145)</f>
        <v>0.9708</v>
      </c>
      <c r="AG58" s="79">
        <f>IF($A$2=1,'mil mi val'!AF42,'mil mi val'!AF145)</f>
        <v>0.9708</v>
      </c>
      <c r="AH58" s="79">
        <f>IF($A$2=1,'mil mi val'!AG42,'mil mi val'!AG145)</f>
        <v>0.9708</v>
      </c>
      <c r="AI58" s="79">
        <f>IF($A$2=1,'mil mi val'!AH42,'mil mi val'!AH145)</f>
        <v>0.9708</v>
      </c>
      <c r="AJ58" s="79">
        <f>IF($A$2=1,'mil mi val'!AI42,'mil mi val'!AI145)</f>
        <v>0.9708</v>
      </c>
      <c r="AK58" s="79">
        <f>IF($A$2=1,'mil mi val'!AJ42,'mil mi val'!AJ145)</f>
        <v>0.9708</v>
      </c>
      <c r="AL58" s="79">
        <f>IF($A$2=1,'mil mi val'!AK42,'mil mi val'!AK145)</f>
        <v>0.9708</v>
      </c>
      <c r="AM58" s="79">
        <f>IF($A$2=1,'mil mi val'!AL42,'mil mi val'!AL145)</f>
        <v>0.9708</v>
      </c>
      <c r="AN58" s="79">
        <f>IF($A$2=1,'mil mi val'!AM42,'mil mi val'!AM145)</f>
        <v>0.9708</v>
      </c>
      <c r="AO58" s="79">
        <f>IF($A$2=1,'mil mi val'!AN42,'mil mi val'!AN145)</f>
        <v>0.9708</v>
      </c>
      <c r="AP58" s="79">
        <f>IF($A$2=1,'mil mi val'!AO42,'mil mi val'!AO145)</f>
        <v>0.9708</v>
      </c>
      <c r="AQ58" s="79">
        <f>IF($A$2=1,'mil mi val'!AP42,'mil mi val'!AP145)</f>
        <v>0.9708</v>
      </c>
      <c r="AR58" s="79">
        <f>IF($A$2=1,'mil mi val'!AQ42,'mil mi val'!AQ145)</f>
        <v>0.9708</v>
      </c>
      <c r="AS58" s="79">
        <f>IF($A$2=1,'mil mi val'!AR42,'mil mi val'!AR145)</f>
        <v>0.9708</v>
      </c>
      <c r="AT58" s="79">
        <f>IF($A$2=1,'mil mi val'!AS42,'mil mi val'!AS145)</f>
        <v>0.9708</v>
      </c>
      <c r="AU58" s="79">
        <f>IF($A$2=1,'mil mi val'!AT42,'mil mi val'!AT145)</f>
        <v>0.9708</v>
      </c>
      <c r="AV58" s="79">
        <f>IF($A$2=1,'mil mi val'!AU42,'mil mi val'!AU145)</f>
        <v>0.9708</v>
      </c>
      <c r="AW58" s="79">
        <f>IF($A$2=1,'mil mi val'!AV42,'mil mi val'!AV145)</f>
        <v>0.9708</v>
      </c>
      <c r="AX58" s="79">
        <f>IF($A$2=1,'mil mi val'!AW42,'mil mi val'!AW145)</f>
        <v>0.9708</v>
      </c>
      <c r="AY58" s="79">
        <f>IF($A$2=1,'mil mi val'!AX42,'mil mi val'!AX145)</f>
        <v>0.9708</v>
      </c>
      <c r="AZ58" s="79">
        <f>IF($A$2=1,'mil mi val'!AY42,'mil mi val'!AY145)</f>
        <v>0.9708</v>
      </c>
      <c r="BA58" s="79">
        <f>IF($A$2=1,'mil mi val'!AZ42,'mil mi val'!AZ145)</f>
        <v>0.9708</v>
      </c>
      <c r="BB58" s="79">
        <f>IF($A$2=1,'mil mi val'!BA42,'mil mi val'!BA145)</f>
        <v>0.9708</v>
      </c>
      <c r="BC58" s="79">
        <f>IF($A$2=1,'mil mi val'!BB42,'mil mi val'!BB145)</f>
        <v>0.9708</v>
      </c>
      <c r="BD58" s="79">
        <f>IF($A$2=1,'mil mi val'!BC42,'mil mi val'!BC145)</f>
        <v>0.9708</v>
      </c>
      <c r="BE58" s="79">
        <f>IF($A$2=1,'mil mi val'!BD42,'mil mi val'!BD145)</f>
        <v>0.9708</v>
      </c>
      <c r="BF58" s="79">
        <f>IF($A$2=1,'mil mi val'!BE42,'mil mi val'!BE145)</f>
        <v>0.9708</v>
      </c>
      <c r="BG58" s="79">
        <f>IF($A$2=1,'mil mi val'!BF42,'mil mi val'!BF145)</f>
        <v>0.9708</v>
      </c>
      <c r="BH58" s="79">
        <f>IF($A$2=1,'mil mi val'!BG42,'mil mi val'!BG145)</f>
        <v>0.9708</v>
      </c>
      <c r="BI58" s="79">
        <f>IF($A$2=1,'mil mi val'!BH42,'mil mi val'!BH145)</f>
        <v>0.9708</v>
      </c>
      <c r="BJ58" s="79">
        <f>IF($A$2=1,'mil mi val'!BI42,'mil mi val'!BI145)</f>
        <v>0.9708</v>
      </c>
      <c r="BK58" s="79">
        <f>IF($A$2=1,'mil mi val'!BJ42,'mil mi val'!BJ145)</f>
        <v>0.9708</v>
      </c>
      <c r="BL58" s="79">
        <f>IF($A$2=1,'mil mi val'!BK42,'mil mi val'!BK145)</f>
        <v>0.9708</v>
      </c>
      <c r="BM58" s="79">
        <f>IF($A$2=1,'mil mi val'!BL42,'mil mi val'!BL145)</f>
        <v>0.9708</v>
      </c>
      <c r="BN58" s="79">
        <f>IF($A$2=1,'mil mi val'!BM42,'mil mi val'!BM145)</f>
        <v>0.9708</v>
      </c>
      <c r="BO58" s="79">
        <f>IF($A$2=1,'mil mi val'!BN42,'mil mi val'!BN145)</f>
        <v>0.9708</v>
      </c>
      <c r="BP58" s="79">
        <f>IF($A$2=1,'mil mi val'!BO42,'mil mi val'!BO145)</f>
        <v>0.9708</v>
      </c>
      <c r="BQ58" s="79">
        <f>IF($A$2=1,'mil mi val'!BP42,'mil mi val'!BP145)</f>
        <v>0.9708</v>
      </c>
      <c r="BR58" s="79">
        <f>IF($A$2=1,'mil mi val'!BQ42,'mil mi val'!BQ145)</f>
        <v>0.9708</v>
      </c>
      <c r="BS58" s="79">
        <f>IF($A$2=1,'mil mi val'!BR42,'mil mi val'!BR145)</f>
        <v>0.9708</v>
      </c>
      <c r="BT58" s="79">
        <f>IF($A$2=1,'mil mi val'!BS42,'mil mi val'!BS145)</f>
        <v>0.9708</v>
      </c>
      <c r="BU58" s="79">
        <f>IF($A$2=1,'mil mi val'!BT42,'mil mi val'!BT145)</f>
        <v>0.9708</v>
      </c>
      <c r="BV58" s="79">
        <f>IF($A$2=1,'mil mi val'!BU42,'mil mi val'!BU145)</f>
        <v>0.9708</v>
      </c>
      <c r="BW58" s="79">
        <f>IF($A$2=1,'mil mi val'!BV42,'mil mi val'!BV145)</f>
        <v>0.9708</v>
      </c>
      <c r="BX58" s="79">
        <f>IF($A$2=1,'mil mi val'!BW42,'mil mi val'!BW145)</f>
        <v>0.9708</v>
      </c>
      <c r="BY58" s="79">
        <f>IF($A$2=1,'mil mi val'!BX42,'mil mi val'!BX145)</f>
        <v>0.9708</v>
      </c>
      <c r="BZ58" s="79">
        <f>IF($A$2=1,'mil mi val'!BY42,'mil mi val'!BY145)</f>
        <v>0.9708</v>
      </c>
      <c r="CA58" s="79">
        <f>IF($A$2=1,'mil mi val'!BZ42,'mil mi val'!BZ145)</f>
        <v>0.9708</v>
      </c>
      <c r="CB58" s="79">
        <f>IF($A$2=1,'mil mi val'!CA42,'mil mi val'!CA145)</f>
        <v>0.9708</v>
      </c>
      <c r="CC58" s="79">
        <f>IF($A$2=1,'mil mi val'!CB42,'mil mi val'!CB145)</f>
        <v>0.9708</v>
      </c>
      <c r="CD58" s="79">
        <f>IF($A$2=1,'mil mi val'!CC42,'mil mi val'!CC145)</f>
        <v>0.9708</v>
      </c>
      <c r="CE58" s="79">
        <f>IF($A$2=1,'mil mi val'!CD42,'mil mi val'!CD145)</f>
        <v>0.9708</v>
      </c>
      <c r="CF58" s="79">
        <f>IF($A$2=1,'mil mi val'!CE42,'mil mi val'!CE145)</f>
        <v>0.9708</v>
      </c>
      <c r="CG58" s="79">
        <f>IF($A$2=1,'mil mi val'!CF42,'mil mi val'!CF145)</f>
        <v>0.9708</v>
      </c>
      <c r="CH58" s="79">
        <f>IF($A$2=1,'mil mi val'!CG42,'mil mi val'!CG145)</f>
        <v>0.9708</v>
      </c>
      <c r="CI58" s="79">
        <f>IF($A$2=1,'mil mi val'!CH42,'mil mi val'!CH145)</f>
        <v>0.9708</v>
      </c>
      <c r="CJ58" s="79">
        <f>IF($A$2=1,'mil mi val'!CI42,'mil mi val'!CI145)</f>
        <v>0.9708</v>
      </c>
      <c r="CK58" s="79">
        <f>IF($A$2=1,'mil mi val'!CJ42,'mil mi val'!CJ145)</f>
        <v>0.9708</v>
      </c>
      <c r="CL58" s="79">
        <f>IF($A$2=1,'mil mi val'!CK42,'mil mi val'!CK145)</f>
        <v>0.9708</v>
      </c>
      <c r="CM58" s="79">
        <f>IF($A$2=1,'mil mi val'!CL42,'mil mi val'!CL145)</f>
        <v>0.9708</v>
      </c>
      <c r="CN58" s="79">
        <f>IF($A$2=1,'mil mi val'!CM42,'mil mi val'!CM145)</f>
        <v>0.9708</v>
      </c>
      <c r="CO58" s="79">
        <f>IF($A$2=1,'mil mi val'!CN42,'mil mi val'!CN145)</f>
        <v>0.9708</v>
      </c>
      <c r="CP58" s="79">
        <f>IF($A$2=1,'mil mi val'!CO42,'mil mi val'!CO145)</f>
        <v>0.9708</v>
      </c>
      <c r="CQ58" s="79">
        <f>IF($A$2=1,'mil mi val'!CP42,'mil mi val'!CP145)</f>
        <v>0.9708</v>
      </c>
      <c r="CR58" s="79">
        <f>IF($A$2=1,'mil mi val'!CQ42,'mil mi val'!CQ145)</f>
        <v>0.9708</v>
      </c>
      <c r="CS58" s="79">
        <f>IF($A$2=1,'mil mi val'!CR42,'mil mi val'!CR145)</f>
        <v>0.9708</v>
      </c>
      <c r="CT58" s="79">
        <f>IF($A$2=1,'mil mi val'!CS42,'mil mi val'!CS145)</f>
        <v>0.9708</v>
      </c>
      <c r="CU58" s="79">
        <f>IF($A$2=1,'mil mi val'!CT42,'mil mi val'!CT145)</f>
        <v>0.9708</v>
      </c>
      <c r="CV58" s="79">
        <f>IF($A$2=1,'mil mi val'!CU42,'mil mi val'!CU145)</f>
        <v>0.9708</v>
      </c>
      <c r="CW58" s="79">
        <f>IF($A$2=1,'mil mi val'!CV42,'mil mi val'!CV145)</f>
        <v>0.9708</v>
      </c>
      <c r="CX58" s="79">
        <f>IF($A$2=1,'mil mi val'!CW42,'mil mi val'!CW145)</f>
        <v>0.9708</v>
      </c>
      <c r="CY58" s="79">
        <f>IF($A$2=1,'mil mi val'!CX42,'mil mi val'!CX145)</f>
        <v>0.9708</v>
      </c>
      <c r="CZ58" s="79">
        <f>IF($A$2=1,'mil mi val'!CY42,'mil mi val'!CY145)</f>
        <v>0.9708</v>
      </c>
      <c r="DA58" s="79">
        <f>IF($A$2=1,'mil mi val'!CZ42,'mil mi val'!CZ145)</f>
        <v>0.9708</v>
      </c>
      <c r="DB58" s="79">
        <f>IF($A$2=1,'mil mi val'!DA42,'mil mi val'!DA145)</f>
        <v>0.9708</v>
      </c>
      <c r="DC58" s="79">
        <f>IF($A$2=1,'mil mi val'!DB42,'mil mi val'!DB145)</f>
        <v>0.9708</v>
      </c>
    </row>
    <row r="59" spans="2:107" ht="14.5" x14ac:dyDescent="0.35">
      <c r="B59" s="41">
        <v>54</v>
      </c>
      <c r="C59" s="79">
        <f>IF($A$2=1,'mil mi val'!B43,'mil mi val'!B146)</f>
        <v>1</v>
      </c>
      <c r="D59" s="79">
        <f>IF($A$2=1,'mil mi val'!C43,'mil mi val'!C146)</f>
        <v>0.98850000000000005</v>
      </c>
      <c r="E59" s="79">
        <f>IF($A$2=1,'mil mi val'!D43,'mil mi val'!D146)</f>
        <v>0.98719999999999997</v>
      </c>
      <c r="F59" s="79">
        <f>IF($A$2=1,'mil mi val'!E43,'mil mi val'!E146)</f>
        <v>0.98550000000000004</v>
      </c>
      <c r="G59" s="79">
        <f>IF($A$2=1,'mil mi val'!F43,'mil mi val'!F146)</f>
        <v>0.98360000000000003</v>
      </c>
      <c r="H59" s="79">
        <f>IF($A$2=1,'mil mi val'!G43,'mil mi val'!G146)</f>
        <v>0.98180000000000001</v>
      </c>
      <c r="I59" s="79">
        <f>IF($A$2=1,'mil mi val'!H43,'mil mi val'!H146)</f>
        <v>0.98</v>
      </c>
      <c r="J59" s="79">
        <f>IF($A$2=1,'mil mi val'!I43,'mil mi val'!I146)</f>
        <v>0.97809999999999997</v>
      </c>
      <c r="K59" s="79">
        <f>IF($A$2=1,'mil mi val'!J43,'mil mi val'!J146)</f>
        <v>0.97629999999999995</v>
      </c>
      <c r="L59" s="79">
        <f>IF($A$2=1,'mil mi val'!K43,'mil mi val'!K146)</f>
        <v>0.97460000000000002</v>
      </c>
      <c r="M59" s="79">
        <f>IF($A$2=1,'mil mi val'!L43,'mil mi val'!L146)</f>
        <v>0.97319999999999995</v>
      </c>
      <c r="N59" s="79">
        <f>IF($A$2=1,'mil mi val'!M43,'mil mi val'!M146)</f>
        <v>0.97209999999999996</v>
      </c>
      <c r="O59" s="79">
        <f>IF($A$2=1,'mil mi val'!N43,'mil mi val'!N146)</f>
        <v>0.97119999999999995</v>
      </c>
      <c r="P59" s="79">
        <f>IF($A$2=1,'mil mi val'!O43,'mil mi val'!O146)</f>
        <v>0.97050000000000003</v>
      </c>
      <c r="Q59" s="79">
        <f>IF($A$2=1,'mil mi val'!P43,'mil mi val'!P146)</f>
        <v>0.97</v>
      </c>
      <c r="R59" s="79">
        <f>IF($A$2=1,'mil mi val'!Q43,'mil mi val'!Q146)</f>
        <v>0.97150000000000003</v>
      </c>
      <c r="S59" s="79">
        <f>IF($A$2=1,'mil mi val'!R43,'mil mi val'!R146)</f>
        <v>0.97150000000000003</v>
      </c>
      <c r="T59" s="79">
        <f>IF($A$2=1,'mil mi val'!S43,'mil mi val'!S146)</f>
        <v>0.97150000000000003</v>
      </c>
      <c r="U59" s="79">
        <f>IF($A$2=1,'mil mi val'!T43,'mil mi val'!T146)</f>
        <v>0.97150000000000003</v>
      </c>
      <c r="V59" s="79">
        <f>IF($A$2=1,'mil mi val'!U43,'mil mi val'!U146)</f>
        <v>0.97150000000000003</v>
      </c>
      <c r="W59" s="79">
        <f>IF($A$2=1,'mil mi val'!V43,'mil mi val'!V146)</f>
        <v>0.97150000000000003</v>
      </c>
      <c r="X59" s="79">
        <f>IF($A$2=1,'mil mi val'!W43,'mil mi val'!W146)</f>
        <v>0.97150000000000003</v>
      </c>
      <c r="Y59" s="79">
        <f>IF($A$2=1,'mil mi val'!X43,'mil mi val'!X146)</f>
        <v>0.97150000000000003</v>
      </c>
      <c r="Z59" s="79">
        <f>IF($A$2=1,'mil mi val'!Y43,'mil mi val'!Y146)</f>
        <v>0.97150000000000003</v>
      </c>
      <c r="AA59" s="79">
        <f>IF($A$2=1,'mil mi val'!Z43,'mil mi val'!Z146)</f>
        <v>0.97150000000000003</v>
      </c>
      <c r="AB59" s="79">
        <f>IF($A$2=1,'mil mi val'!AA43,'mil mi val'!AA146)</f>
        <v>0.97150000000000003</v>
      </c>
      <c r="AC59" s="79">
        <f>IF($A$2=1,'mil mi val'!AB43,'mil mi val'!AB146)</f>
        <v>0.97150000000000003</v>
      </c>
      <c r="AD59" s="79">
        <f>IF($A$2=1,'mil mi val'!AC43,'mil mi val'!AC146)</f>
        <v>0.97150000000000003</v>
      </c>
      <c r="AE59" s="79">
        <f>IF($A$2=1,'mil mi val'!AD43,'mil mi val'!AD146)</f>
        <v>0.97150000000000003</v>
      </c>
      <c r="AF59" s="79">
        <f>IF($A$2=1,'mil mi val'!AE43,'mil mi val'!AE146)</f>
        <v>0.97150000000000003</v>
      </c>
      <c r="AG59" s="79">
        <f>IF($A$2=1,'mil mi val'!AF43,'mil mi val'!AF146)</f>
        <v>0.97150000000000003</v>
      </c>
      <c r="AH59" s="79">
        <f>IF($A$2=1,'mil mi val'!AG43,'mil mi val'!AG146)</f>
        <v>0.97150000000000003</v>
      </c>
      <c r="AI59" s="79">
        <f>IF($A$2=1,'mil mi val'!AH43,'mil mi val'!AH146)</f>
        <v>0.97150000000000003</v>
      </c>
      <c r="AJ59" s="79">
        <f>IF($A$2=1,'mil mi val'!AI43,'mil mi val'!AI146)</f>
        <v>0.97150000000000003</v>
      </c>
      <c r="AK59" s="79">
        <f>IF($A$2=1,'mil mi val'!AJ43,'mil mi val'!AJ146)</f>
        <v>0.97150000000000003</v>
      </c>
      <c r="AL59" s="79">
        <f>IF($A$2=1,'mil mi val'!AK43,'mil mi val'!AK146)</f>
        <v>0.97150000000000003</v>
      </c>
      <c r="AM59" s="79">
        <f>IF($A$2=1,'mil mi val'!AL43,'mil mi val'!AL146)</f>
        <v>0.97150000000000003</v>
      </c>
      <c r="AN59" s="79">
        <f>IF($A$2=1,'mil mi val'!AM43,'mil mi val'!AM146)</f>
        <v>0.97150000000000003</v>
      </c>
      <c r="AO59" s="79">
        <f>IF($A$2=1,'mil mi val'!AN43,'mil mi val'!AN146)</f>
        <v>0.97150000000000003</v>
      </c>
      <c r="AP59" s="79">
        <f>IF($A$2=1,'mil mi val'!AO43,'mil mi val'!AO146)</f>
        <v>0.97150000000000003</v>
      </c>
      <c r="AQ59" s="79">
        <f>IF($A$2=1,'mil mi val'!AP43,'mil mi val'!AP146)</f>
        <v>0.97150000000000003</v>
      </c>
      <c r="AR59" s="79">
        <f>IF($A$2=1,'mil mi val'!AQ43,'mil mi val'!AQ146)</f>
        <v>0.97150000000000003</v>
      </c>
      <c r="AS59" s="79">
        <f>IF($A$2=1,'mil mi val'!AR43,'mil mi val'!AR146)</f>
        <v>0.97150000000000003</v>
      </c>
      <c r="AT59" s="79">
        <f>IF($A$2=1,'mil mi val'!AS43,'mil mi val'!AS146)</f>
        <v>0.97150000000000003</v>
      </c>
      <c r="AU59" s="79">
        <f>IF($A$2=1,'mil mi val'!AT43,'mil mi val'!AT146)</f>
        <v>0.97150000000000003</v>
      </c>
      <c r="AV59" s="79">
        <f>IF($A$2=1,'mil mi val'!AU43,'mil mi val'!AU146)</f>
        <v>0.97150000000000003</v>
      </c>
      <c r="AW59" s="79">
        <f>IF($A$2=1,'mil mi val'!AV43,'mil mi val'!AV146)</f>
        <v>0.97150000000000003</v>
      </c>
      <c r="AX59" s="79">
        <f>IF($A$2=1,'mil mi val'!AW43,'mil mi val'!AW146)</f>
        <v>0.97150000000000003</v>
      </c>
      <c r="AY59" s="79">
        <f>IF($A$2=1,'mil mi val'!AX43,'mil mi val'!AX146)</f>
        <v>0.97150000000000003</v>
      </c>
      <c r="AZ59" s="79">
        <f>IF($A$2=1,'mil mi val'!AY43,'mil mi val'!AY146)</f>
        <v>0.97150000000000003</v>
      </c>
      <c r="BA59" s="79">
        <f>IF($A$2=1,'mil mi val'!AZ43,'mil mi val'!AZ146)</f>
        <v>0.97150000000000003</v>
      </c>
      <c r="BB59" s="79">
        <f>IF($A$2=1,'mil mi val'!BA43,'mil mi val'!BA146)</f>
        <v>0.97150000000000003</v>
      </c>
      <c r="BC59" s="79">
        <f>IF($A$2=1,'mil mi val'!BB43,'mil mi val'!BB146)</f>
        <v>0.97150000000000003</v>
      </c>
      <c r="BD59" s="79">
        <f>IF($A$2=1,'mil mi val'!BC43,'mil mi val'!BC146)</f>
        <v>0.97150000000000003</v>
      </c>
      <c r="BE59" s="79">
        <f>IF($A$2=1,'mil mi val'!BD43,'mil mi val'!BD146)</f>
        <v>0.97150000000000003</v>
      </c>
      <c r="BF59" s="79">
        <f>IF($A$2=1,'mil mi val'!BE43,'mil mi val'!BE146)</f>
        <v>0.97150000000000003</v>
      </c>
      <c r="BG59" s="79">
        <f>IF($A$2=1,'mil mi val'!BF43,'mil mi val'!BF146)</f>
        <v>0.97150000000000003</v>
      </c>
      <c r="BH59" s="79">
        <f>IF($A$2=1,'mil mi val'!BG43,'mil mi val'!BG146)</f>
        <v>0.97150000000000003</v>
      </c>
      <c r="BI59" s="79">
        <f>IF($A$2=1,'mil mi val'!BH43,'mil mi val'!BH146)</f>
        <v>0.97150000000000003</v>
      </c>
      <c r="BJ59" s="79">
        <f>IF($A$2=1,'mil mi val'!BI43,'mil mi val'!BI146)</f>
        <v>0.97150000000000003</v>
      </c>
      <c r="BK59" s="79">
        <f>IF($A$2=1,'mil mi val'!BJ43,'mil mi val'!BJ146)</f>
        <v>0.97150000000000003</v>
      </c>
      <c r="BL59" s="79">
        <f>IF($A$2=1,'mil mi val'!BK43,'mil mi val'!BK146)</f>
        <v>0.97150000000000003</v>
      </c>
      <c r="BM59" s="79">
        <f>IF($A$2=1,'mil mi val'!BL43,'mil mi val'!BL146)</f>
        <v>0.97150000000000003</v>
      </c>
      <c r="BN59" s="79">
        <f>IF($A$2=1,'mil mi val'!BM43,'mil mi val'!BM146)</f>
        <v>0.97150000000000003</v>
      </c>
      <c r="BO59" s="79">
        <f>IF($A$2=1,'mil mi val'!BN43,'mil mi val'!BN146)</f>
        <v>0.97150000000000003</v>
      </c>
      <c r="BP59" s="79">
        <f>IF($A$2=1,'mil mi val'!BO43,'mil mi val'!BO146)</f>
        <v>0.97150000000000003</v>
      </c>
      <c r="BQ59" s="79">
        <f>IF($A$2=1,'mil mi val'!BP43,'mil mi val'!BP146)</f>
        <v>0.97150000000000003</v>
      </c>
      <c r="BR59" s="79">
        <f>IF($A$2=1,'mil mi val'!BQ43,'mil mi val'!BQ146)</f>
        <v>0.97150000000000003</v>
      </c>
      <c r="BS59" s="79">
        <f>IF($A$2=1,'mil mi val'!BR43,'mil mi val'!BR146)</f>
        <v>0.97150000000000003</v>
      </c>
      <c r="BT59" s="79">
        <f>IF($A$2=1,'mil mi val'!BS43,'mil mi val'!BS146)</f>
        <v>0.97150000000000003</v>
      </c>
      <c r="BU59" s="79">
        <f>IF($A$2=1,'mil mi val'!BT43,'mil mi val'!BT146)</f>
        <v>0.97150000000000003</v>
      </c>
      <c r="BV59" s="79">
        <f>IF($A$2=1,'mil mi val'!BU43,'mil mi val'!BU146)</f>
        <v>0.97150000000000003</v>
      </c>
      <c r="BW59" s="79">
        <f>IF($A$2=1,'mil mi val'!BV43,'mil mi val'!BV146)</f>
        <v>0.97150000000000003</v>
      </c>
      <c r="BX59" s="79">
        <f>IF($A$2=1,'mil mi val'!BW43,'mil mi val'!BW146)</f>
        <v>0.97150000000000003</v>
      </c>
      <c r="BY59" s="79">
        <f>IF($A$2=1,'mil mi val'!BX43,'mil mi val'!BX146)</f>
        <v>0.97150000000000003</v>
      </c>
      <c r="BZ59" s="79">
        <f>IF($A$2=1,'mil mi val'!BY43,'mil mi val'!BY146)</f>
        <v>0.97150000000000003</v>
      </c>
      <c r="CA59" s="79">
        <f>IF($A$2=1,'mil mi val'!BZ43,'mil mi val'!BZ146)</f>
        <v>0.97150000000000003</v>
      </c>
      <c r="CB59" s="79">
        <f>IF($A$2=1,'mil mi val'!CA43,'mil mi val'!CA146)</f>
        <v>0.97150000000000003</v>
      </c>
      <c r="CC59" s="79">
        <f>IF($A$2=1,'mil mi val'!CB43,'mil mi val'!CB146)</f>
        <v>0.97150000000000003</v>
      </c>
      <c r="CD59" s="79">
        <f>IF($A$2=1,'mil mi val'!CC43,'mil mi val'!CC146)</f>
        <v>0.97150000000000003</v>
      </c>
      <c r="CE59" s="79">
        <f>IF($A$2=1,'mil mi val'!CD43,'mil mi val'!CD146)</f>
        <v>0.97150000000000003</v>
      </c>
      <c r="CF59" s="79">
        <f>IF($A$2=1,'mil mi val'!CE43,'mil mi val'!CE146)</f>
        <v>0.97150000000000003</v>
      </c>
      <c r="CG59" s="79">
        <f>IF($A$2=1,'mil mi val'!CF43,'mil mi val'!CF146)</f>
        <v>0.97150000000000003</v>
      </c>
      <c r="CH59" s="79">
        <f>IF($A$2=1,'mil mi val'!CG43,'mil mi val'!CG146)</f>
        <v>0.97150000000000003</v>
      </c>
      <c r="CI59" s="79">
        <f>IF($A$2=1,'mil mi val'!CH43,'mil mi val'!CH146)</f>
        <v>0.97150000000000003</v>
      </c>
      <c r="CJ59" s="79">
        <f>IF($A$2=1,'mil mi val'!CI43,'mil mi val'!CI146)</f>
        <v>0.97150000000000003</v>
      </c>
      <c r="CK59" s="79">
        <f>IF($A$2=1,'mil mi val'!CJ43,'mil mi val'!CJ146)</f>
        <v>0.97150000000000003</v>
      </c>
      <c r="CL59" s="79">
        <f>IF($A$2=1,'mil mi val'!CK43,'mil mi val'!CK146)</f>
        <v>0.97150000000000003</v>
      </c>
      <c r="CM59" s="79">
        <f>IF($A$2=1,'mil mi val'!CL43,'mil mi val'!CL146)</f>
        <v>0.97150000000000003</v>
      </c>
      <c r="CN59" s="79">
        <f>IF($A$2=1,'mil mi val'!CM43,'mil mi val'!CM146)</f>
        <v>0.97150000000000003</v>
      </c>
      <c r="CO59" s="79">
        <f>IF($A$2=1,'mil mi val'!CN43,'mil mi val'!CN146)</f>
        <v>0.97150000000000003</v>
      </c>
      <c r="CP59" s="79">
        <f>IF($A$2=1,'mil mi val'!CO43,'mil mi val'!CO146)</f>
        <v>0.97150000000000003</v>
      </c>
      <c r="CQ59" s="79">
        <f>IF($A$2=1,'mil mi val'!CP43,'mil mi val'!CP146)</f>
        <v>0.97150000000000003</v>
      </c>
      <c r="CR59" s="79">
        <f>IF($A$2=1,'mil mi val'!CQ43,'mil mi val'!CQ146)</f>
        <v>0.97150000000000003</v>
      </c>
      <c r="CS59" s="79">
        <f>IF($A$2=1,'mil mi val'!CR43,'mil mi val'!CR146)</f>
        <v>0.97150000000000003</v>
      </c>
      <c r="CT59" s="79">
        <f>IF($A$2=1,'mil mi val'!CS43,'mil mi val'!CS146)</f>
        <v>0.97150000000000003</v>
      </c>
      <c r="CU59" s="79">
        <f>IF($A$2=1,'mil mi val'!CT43,'mil mi val'!CT146)</f>
        <v>0.97150000000000003</v>
      </c>
      <c r="CV59" s="79">
        <f>IF($A$2=1,'mil mi val'!CU43,'mil mi val'!CU146)</f>
        <v>0.97150000000000003</v>
      </c>
      <c r="CW59" s="79">
        <f>IF($A$2=1,'mil mi val'!CV43,'mil mi val'!CV146)</f>
        <v>0.97150000000000003</v>
      </c>
      <c r="CX59" s="79">
        <f>IF($A$2=1,'mil mi val'!CW43,'mil mi val'!CW146)</f>
        <v>0.97150000000000003</v>
      </c>
      <c r="CY59" s="79">
        <f>IF($A$2=1,'mil mi val'!CX43,'mil mi val'!CX146)</f>
        <v>0.97150000000000003</v>
      </c>
      <c r="CZ59" s="79">
        <f>IF($A$2=1,'mil mi val'!CY43,'mil mi val'!CY146)</f>
        <v>0.97150000000000003</v>
      </c>
      <c r="DA59" s="79">
        <f>IF($A$2=1,'mil mi val'!CZ43,'mil mi val'!CZ146)</f>
        <v>0.97150000000000003</v>
      </c>
      <c r="DB59" s="79">
        <f>IF($A$2=1,'mil mi val'!DA43,'mil mi val'!DA146)</f>
        <v>0.97150000000000003</v>
      </c>
      <c r="DC59" s="79">
        <f>IF($A$2=1,'mil mi val'!DB43,'mil mi val'!DB146)</f>
        <v>0.97150000000000003</v>
      </c>
    </row>
    <row r="60" spans="2:107" ht="14.5" x14ac:dyDescent="0.35">
      <c r="B60" s="41">
        <v>55</v>
      </c>
      <c r="C60" s="79">
        <f>IF($A$2=1,'mil mi val'!B44,'mil mi val'!B147)</f>
        <v>1</v>
      </c>
      <c r="D60" s="79">
        <f>IF($A$2=1,'mil mi val'!C44,'mil mi val'!C147)</f>
        <v>0.98709999999999998</v>
      </c>
      <c r="E60" s="79">
        <f>IF($A$2=1,'mil mi val'!D44,'mil mi val'!D147)</f>
        <v>0.98640000000000005</v>
      </c>
      <c r="F60" s="79">
        <f>IF($A$2=1,'mil mi val'!E44,'mil mi val'!E147)</f>
        <v>0.98529999999999995</v>
      </c>
      <c r="G60" s="79">
        <f>IF($A$2=1,'mil mi val'!F44,'mil mi val'!F147)</f>
        <v>0.98399999999999999</v>
      </c>
      <c r="H60" s="79">
        <f>IF($A$2=1,'mil mi val'!G44,'mil mi val'!G147)</f>
        <v>0.98250000000000004</v>
      </c>
      <c r="I60" s="79">
        <f>IF($A$2=1,'mil mi val'!H44,'mil mi val'!H147)</f>
        <v>0.98089999999999999</v>
      </c>
      <c r="J60" s="79">
        <f>IF($A$2=1,'mil mi val'!I44,'mil mi val'!I147)</f>
        <v>0.97909999999999997</v>
      </c>
      <c r="K60" s="79">
        <f>IF($A$2=1,'mil mi val'!J44,'mil mi val'!J147)</f>
        <v>0.97729999999999995</v>
      </c>
      <c r="L60" s="79">
        <f>IF($A$2=1,'mil mi val'!K44,'mil mi val'!K147)</f>
        <v>0.97570000000000001</v>
      </c>
      <c r="M60" s="79">
        <f>IF($A$2=1,'mil mi val'!L44,'mil mi val'!L147)</f>
        <v>0.97419999999999995</v>
      </c>
      <c r="N60" s="79">
        <f>IF($A$2=1,'mil mi val'!M44,'mil mi val'!M147)</f>
        <v>0.97299999999999998</v>
      </c>
      <c r="O60" s="79">
        <f>IF($A$2=1,'mil mi val'!N44,'mil mi val'!N147)</f>
        <v>0.97199999999999998</v>
      </c>
      <c r="P60" s="79">
        <f>IF($A$2=1,'mil mi val'!O44,'mil mi val'!O147)</f>
        <v>0.97130000000000005</v>
      </c>
      <c r="Q60" s="79">
        <f>IF($A$2=1,'mil mi val'!P44,'mil mi val'!P147)</f>
        <v>0.9708</v>
      </c>
      <c r="R60" s="79">
        <f>IF($A$2=1,'mil mi val'!Q44,'mil mi val'!Q147)</f>
        <v>0.97219999999999995</v>
      </c>
      <c r="S60" s="79">
        <f>IF($A$2=1,'mil mi val'!R44,'mil mi val'!R147)</f>
        <v>0.97219999999999995</v>
      </c>
      <c r="T60" s="79">
        <f>IF($A$2=1,'mil mi val'!S44,'mil mi val'!S147)</f>
        <v>0.97219999999999995</v>
      </c>
      <c r="U60" s="79">
        <f>IF($A$2=1,'mil mi val'!T44,'mil mi val'!T147)</f>
        <v>0.97219999999999995</v>
      </c>
      <c r="V60" s="79">
        <f>IF($A$2=1,'mil mi val'!U44,'mil mi val'!U147)</f>
        <v>0.97219999999999995</v>
      </c>
      <c r="W60" s="79">
        <f>IF($A$2=1,'mil mi val'!V44,'mil mi val'!V147)</f>
        <v>0.97219999999999995</v>
      </c>
      <c r="X60" s="79">
        <f>IF($A$2=1,'mil mi val'!W44,'mil mi val'!W147)</f>
        <v>0.97219999999999995</v>
      </c>
      <c r="Y60" s="79">
        <f>IF($A$2=1,'mil mi val'!X44,'mil mi val'!X147)</f>
        <v>0.97219999999999995</v>
      </c>
      <c r="Z60" s="79">
        <f>IF($A$2=1,'mil mi val'!Y44,'mil mi val'!Y147)</f>
        <v>0.97219999999999995</v>
      </c>
      <c r="AA60" s="79">
        <f>IF($A$2=1,'mil mi val'!Z44,'mil mi val'!Z147)</f>
        <v>0.97219999999999995</v>
      </c>
      <c r="AB60" s="79">
        <f>IF($A$2=1,'mil mi val'!AA44,'mil mi val'!AA147)</f>
        <v>0.97219999999999995</v>
      </c>
      <c r="AC60" s="79">
        <f>IF($A$2=1,'mil mi val'!AB44,'mil mi val'!AB147)</f>
        <v>0.97219999999999995</v>
      </c>
      <c r="AD60" s="79">
        <f>IF($A$2=1,'mil mi val'!AC44,'mil mi val'!AC147)</f>
        <v>0.97219999999999995</v>
      </c>
      <c r="AE60" s="79">
        <f>IF($A$2=1,'mil mi val'!AD44,'mil mi val'!AD147)</f>
        <v>0.97219999999999995</v>
      </c>
      <c r="AF60" s="79">
        <f>IF($A$2=1,'mil mi val'!AE44,'mil mi val'!AE147)</f>
        <v>0.97219999999999995</v>
      </c>
      <c r="AG60" s="79">
        <f>IF($A$2=1,'mil mi val'!AF44,'mil mi val'!AF147)</f>
        <v>0.97219999999999995</v>
      </c>
      <c r="AH60" s="79">
        <f>IF($A$2=1,'mil mi val'!AG44,'mil mi val'!AG147)</f>
        <v>0.97219999999999995</v>
      </c>
      <c r="AI60" s="79">
        <f>IF($A$2=1,'mil mi val'!AH44,'mil mi val'!AH147)</f>
        <v>0.97219999999999995</v>
      </c>
      <c r="AJ60" s="79">
        <f>IF($A$2=1,'mil mi val'!AI44,'mil mi val'!AI147)</f>
        <v>0.97219999999999995</v>
      </c>
      <c r="AK60" s="79">
        <f>IF($A$2=1,'mil mi val'!AJ44,'mil mi val'!AJ147)</f>
        <v>0.97219999999999995</v>
      </c>
      <c r="AL60" s="79">
        <f>IF($A$2=1,'mil mi val'!AK44,'mil mi val'!AK147)</f>
        <v>0.97219999999999995</v>
      </c>
      <c r="AM60" s="79">
        <f>IF($A$2=1,'mil mi val'!AL44,'mil mi val'!AL147)</f>
        <v>0.97219999999999995</v>
      </c>
      <c r="AN60" s="79">
        <f>IF($A$2=1,'mil mi val'!AM44,'mil mi val'!AM147)</f>
        <v>0.97219999999999995</v>
      </c>
      <c r="AO60" s="79">
        <f>IF($A$2=1,'mil mi val'!AN44,'mil mi val'!AN147)</f>
        <v>0.97219999999999995</v>
      </c>
      <c r="AP60" s="79">
        <f>IF($A$2=1,'mil mi val'!AO44,'mil mi val'!AO147)</f>
        <v>0.97219999999999995</v>
      </c>
      <c r="AQ60" s="79">
        <f>IF($A$2=1,'mil mi val'!AP44,'mil mi val'!AP147)</f>
        <v>0.97219999999999995</v>
      </c>
      <c r="AR60" s="79">
        <f>IF($A$2=1,'mil mi val'!AQ44,'mil mi val'!AQ147)</f>
        <v>0.97219999999999995</v>
      </c>
      <c r="AS60" s="79">
        <f>IF($A$2=1,'mil mi val'!AR44,'mil mi val'!AR147)</f>
        <v>0.97219999999999995</v>
      </c>
      <c r="AT60" s="79">
        <f>IF($A$2=1,'mil mi val'!AS44,'mil mi val'!AS147)</f>
        <v>0.97219999999999995</v>
      </c>
      <c r="AU60" s="79">
        <f>IF($A$2=1,'mil mi val'!AT44,'mil mi val'!AT147)</f>
        <v>0.97219999999999995</v>
      </c>
      <c r="AV60" s="79">
        <f>IF($A$2=1,'mil mi val'!AU44,'mil mi val'!AU147)</f>
        <v>0.97219999999999995</v>
      </c>
      <c r="AW60" s="79">
        <f>IF($A$2=1,'mil mi val'!AV44,'mil mi val'!AV147)</f>
        <v>0.97219999999999995</v>
      </c>
      <c r="AX60" s="79">
        <f>IF($A$2=1,'mil mi val'!AW44,'mil mi val'!AW147)</f>
        <v>0.97219999999999995</v>
      </c>
      <c r="AY60" s="79">
        <f>IF($A$2=1,'mil mi val'!AX44,'mil mi val'!AX147)</f>
        <v>0.97219999999999995</v>
      </c>
      <c r="AZ60" s="79">
        <f>IF($A$2=1,'mil mi val'!AY44,'mil mi val'!AY147)</f>
        <v>0.97219999999999995</v>
      </c>
      <c r="BA60" s="79">
        <f>IF($A$2=1,'mil mi val'!AZ44,'mil mi val'!AZ147)</f>
        <v>0.97219999999999995</v>
      </c>
      <c r="BB60" s="79">
        <f>IF($A$2=1,'mil mi val'!BA44,'mil mi val'!BA147)</f>
        <v>0.97219999999999995</v>
      </c>
      <c r="BC60" s="79">
        <f>IF($A$2=1,'mil mi val'!BB44,'mil mi val'!BB147)</f>
        <v>0.97219999999999995</v>
      </c>
      <c r="BD60" s="79">
        <f>IF($A$2=1,'mil mi val'!BC44,'mil mi val'!BC147)</f>
        <v>0.97219999999999995</v>
      </c>
      <c r="BE60" s="79">
        <f>IF($A$2=1,'mil mi val'!BD44,'mil mi val'!BD147)</f>
        <v>0.97219999999999995</v>
      </c>
      <c r="BF60" s="79">
        <f>IF($A$2=1,'mil mi val'!BE44,'mil mi val'!BE147)</f>
        <v>0.97219999999999995</v>
      </c>
      <c r="BG60" s="79">
        <f>IF($A$2=1,'mil mi val'!BF44,'mil mi val'!BF147)</f>
        <v>0.97219999999999995</v>
      </c>
      <c r="BH60" s="79">
        <f>IF($A$2=1,'mil mi val'!BG44,'mil mi val'!BG147)</f>
        <v>0.97219999999999995</v>
      </c>
      <c r="BI60" s="79">
        <f>IF($A$2=1,'mil mi val'!BH44,'mil mi val'!BH147)</f>
        <v>0.97219999999999995</v>
      </c>
      <c r="BJ60" s="79">
        <f>IF($A$2=1,'mil mi val'!BI44,'mil mi val'!BI147)</f>
        <v>0.97219999999999995</v>
      </c>
      <c r="BK60" s="79">
        <f>IF($A$2=1,'mil mi val'!BJ44,'mil mi val'!BJ147)</f>
        <v>0.97219999999999995</v>
      </c>
      <c r="BL60" s="79">
        <f>IF($A$2=1,'mil mi val'!BK44,'mil mi val'!BK147)</f>
        <v>0.97219999999999995</v>
      </c>
      <c r="BM60" s="79">
        <f>IF($A$2=1,'mil mi val'!BL44,'mil mi val'!BL147)</f>
        <v>0.97219999999999995</v>
      </c>
      <c r="BN60" s="79">
        <f>IF($A$2=1,'mil mi val'!BM44,'mil mi val'!BM147)</f>
        <v>0.97219999999999995</v>
      </c>
      <c r="BO60" s="79">
        <f>IF($A$2=1,'mil mi val'!BN44,'mil mi val'!BN147)</f>
        <v>0.97219999999999995</v>
      </c>
      <c r="BP60" s="79">
        <f>IF($A$2=1,'mil mi val'!BO44,'mil mi val'!BO147)</f>
        <v>0.97219999999999995</v>
      </c>
      <c r="BQ60" s="79">
        <f>IF($A$2=1,'mil mi val'!BP44,'mil mi val'!BP147)</f>
        <v>0.97219999999999995</v>
      </c>
      <c r="BR60" s="79">
        <f>IF($A$2=1,'mil mi val'!BQ44,'mil mi val'!BQ147)</f>
        <v>0.97219999999999995</v>
      </c>
      <c r="BS60" s="79">
        <f>IF($A$2=1,'mil mi val'!BR44,'mil mi val'!BR147)</f>
        <v>0.97219999999999995</v>
      </c>
      <c r="BT60" s="79">
        <f>IF($A$2=1,'mil mi val'!BS44,'mil mi val'!BS147)</f>
        <v>0.97219999999999995</v>
      </c>
      <c r="BU60" s="79">
        <f>IF($A$2=1,'mil mi val'!BT44,'mil mi val'!BT147)</f>
        <v>0.97219999999999995</v>
      </c>
      <c r="BV60" s="79">
        <f>IF($A$2=1,'mil mi val'!BU44,'mil mi val'!BU147)</f>
        <v>0.97219999999999995</v>
      </c>
      <c r="BW60" s="79">
        <f>IF($A$2=1,'mil mi val'!BV44,'mil mi val'!BV147)</f>
        <v>0.97219999999999995</v>
      </c>
      <c r="BX60" s="79">
        <f>IF($A$2=1,'mil mi val'!BW44,'mil mi val'!BW147)</f>
        <v>0.97219999999999995</v>
      </c>
      <c r="BY60" s="79">
        <f>IF($A$2=1,'mil mi val'!BX44,'mil mi val'!BX147)</f>
        <v>0.97219999999999995</v>
      </c>
      <c r="BZ60" s="79">
        <f>IF($A$2=1,'mil mi val'!BY44,'mil mi val'!BY147)</f>
        <v>0.97219999999999995</v>
      </c>
      <c r="CA60" s="79">
        <f>IF($A$2=1,'mil mi val'!BZ44,'mil mi val'!BZ147)</f>
        <v>0.97219999999999995</v>
      </c>
      <c r="CB60" s="79">
        <f>IF($A$2=1,'mil mi val'!CA44,'mil mi val'!CA147)</f>
        <v>0.97219999999999995</v>
      </c>
      <c r="CC60" s="79">
        <f>IF($A$2=1,'mil mi val'!CB44,'mil mi val'!CB147)</f>
        <v>0.97219999999999995</v>
      </c>
      <c r="CD60" s="79">
        <f>IF($A$2=1,'mil mi val'!CC44,'mil mi val'!CC147)</f>
        <v>0.97219999999999995</v>
      </c>
      <c r="CE60" s="79">
        <f>IF($A$2=1,'mil mi val'!CD44,'mil mi val'!CD147)</f>
        <v>0.97219999999999995</v>
      </c>
      <c r="CF60" s="79">
        <f>IF($A$2=1,'mil mi val'!CE44,'mil mi val'!CE147)</f>
        <v>0.97219999999999995</v>
      </c>
      <c r="CG60" s="79">
        <f>IF($A$2=1,'mil mi val'!CF44,'mil mi val'!CF147)</f>
        <v>0.97219999999999995</v>
      </c>
      <c r="CH60" s="79">
        <f>IF($A$2=1,'mil mi val'!CG44,'mil mi val'!CG147)</f>
        <v>0.97219999999999995</v>
      </c>
      <c r="CI60" s="79">
        <f>IF($A$2=1,'mil mi val'!CH44,'mil mi val'!CH147)</f>
        <v>0.97219999999999995</v>
      </c>
      <c r="CJ60" s="79">
        <f>IF($A$2=1,'mil mi val'!CI44,'mil mi val'!CI147)</f>
        <v>0.97219999999999995</v>
      </c>
      <c r="CK60" s="79">
        <f>IF($A$2=1,'mil mi val'!CJ44,'mil mi val'!CJ147)</f>
        <v>0.97219999999999995</v>
      </c>
      <c r="CL60" s="79">
        <f>IF($A$2=1,'mil mi val'!CK44,'mil mi val'!CK147)</f>
        <v>0.97219999999999995</v>
      </c>
      <c r="CM60" s="79">
        <f>IF($A$2=1,'mil mi val'!CL44,'mil mi val'!CL147)</f>
        <v>0.97219999999999995</v>
      </c>
      <c r="CN60" s="79">
        <f>IF($A$2=1,'mil mi val'!CM44,'mil mi val'!CM147)</f>
        <v>0.97219999999999995</v>
      </c>
      <c r="CO60" s="79">
        <f>IF($A$2=1,'mil mi val'!CN44,'mil mi val'!CN147)</f>
        <v>0.97219999999999995</v>
      </c>
      <c r="CP60" s="79">
        <f>IF($A$2=1,'mil mi val'!CO44,'mil mi val'!CO147)</f>
        <v>0.97219999999999995</v>
      </c>
      <c r="CQ60" s="79">
        <f>IF($A$2=1,'mil mi val'!CP44,'mil mi val'!CP147)</f>
        <v>0.97219999999999995</v>
      </c>
      <c r="CR60" s="79">
        <f>IF($A$2=1,'mil mi val'!CQ44,'mil mi val'!CQ147)</f>
        <v>0.97219999999999995</v>
      </c>
      <c r="CS60" s="79">
        <f>IF($A$2=1,'mil mi val'!CR44,'mil mi val'!CR147)</f>
        <v>0.97219999999999995</v>
      </c>
      <c r="CT60" s="79">
        <f>IF($A$2=1,'mil mi val'!CS44,'mil mi val'!CS147)</f>
        <v>0.97219999999999995</v>
      </c>
      <c r="CU60" s="79">
        <f>IF($A$2=1,'mil mi val'!CT44,'mil mi val'!CT147)</f>
        <v>0.97219999999999995</v>
      </c>
      <c r="CV60" s="79">
        <f>IF($A$2=1,'mil mi val'!CU44,'mil mi val'!CU147)</f>
        <v>0.97219999999999995</v>
      </c>
      <c r="CW60" s="79">
        <f>IF($A$2=1,'mil mi val'!CV44,'mil mi val'!CV147)</f>
        <v>0.97219999999999995</v>
      </c>
      <c r="CX60" s="79">
        <f>IF($A$2=1,'mil mi val'!CW44,'mil mi val'!CW147)</f>
        <v>0.97219999999999995</v>
      </c>
      <c r="CY60" s="79">
        <f>IF($A$2=1,'mil mi val'!CX44,'mil mi val'!CX147)</f>
        <v>0.97219999999999995</v>
      </c>
      <c r="CZ60" s="79">
        <f>IF($A$2=1,'mil mi val'!CY44,'mil mi val'!CY147)</f>
        <v>0.97219999999999995</v>
      </c>
      <c r="DA60" s="79">
        <f>IF($A$2=1,'mil mi val'!CZ44,'mil mi val'!CZ147)</f>
        <v>0.97219999999999995</v>
      </c>
      <c r="DB60" s="79">
        <f>IF($A$2=1,'mil mi val'!DA44,'mil mi val'!DA147)</f>
        <v>0.97219999999999995</v>
      </c>
      <c r="DC60" s="79">
        <f>IF($A$2=1,'mil mi val'!DB44,'mil mi val'!DB147)</f>
        <v>0.97219999999999995</v>
      </c>
    </row>
    <row r="61" spans="2:107" ht="14.5" x14ac:dyDescent="0.35">
      <c r="B61" s="41">
        <v>56</v>
      </c>
      <c r="C61" s="79">
        <f>IF($A$2=1,'mil mi val'!B45,'mil mi val'!B148)</f>
        <v>1</v>
      </c>
      <c r="D61" s="79">
        <f>IF($A$2=1,'mil mi val'!C45,'mil mi val'!C148)</f>
        <v>0.98550000000000004</v>
      </c>
      <c r="E61" s="79">
        <f>IF($A$2=1,'mil mi val'!D45,'mil mi val'!D148)</f>
        <v>0.98540000000000005</v>
      </c>
      <c r="F61" s="79">
        <f>IF($A$2=1,'mil mi val'!E45,'mil mi val'!E148)</f>
        <v>0.9849</v>
      </c>
      <c r="G61" s="79">
        <f>IF($A$2=1,'mil mi val'!F45,'mil mi val'!F148)</f>
        <v>0.98409999999999997</v>
      </c>
      <c r="H61" s="79">
        <f>IF($A$2=1,'mil mi val'!G45,'mil mi val'!G148)</f>
        <v>0.9829</v>
      </c>
      <c r="I61" s="79">
        <f>IF($A$2=1,'mil mi val'!H45,'mil mi val'!H148)</f>
        <v>0.98160000000000003</v>
      </c>
      <c r="J61" s="79">
        <f>IF($A$2=1,'mil mi val'!I45,'mil mi val'!I148)</f>
        <v>0.98</v>
      </c>
      <c r="K61" s="79">
        <f>IF($A$2=1,'mil mi val'!J45,'mil mi val'!J148)</f>
        <v>0.97829999999999995</v>
      </c>
      <c r="L61" s="79">
        <f>IF($A$2=1,'mil mi val'!K45,'mil mi val'!K148)</f>
        <v>0.97670000000000001</v>
      </c>
      <c r="M61" s="79">
        <f>IF($A$2=1,'mil mi val'!L45,'mil mi val'!L148)</f>
        <v>0.97519999999999996</v>
      </c>
      <c r="N61" s="79">
        <f>IF($A$2=1,'mil mi val'!M45,'mil mi val'!M148)</f>
        <v>0.97389999999999999</v>
      </c>
      <c r="O61" s="79">
        <f>IF($A$2=1,'mil mi val'!N45,'mil mi val'!N148)</f>
        <v>0.97289999999999999</v>
      </c>
      <c r="P61" s="79">
        <f>IF($A$2=1,'mil mi val'!O45,'mil mi val'!O148)</f>
        <v>0.97209999999999996</v>
      </c>
      <c r="Q61" s="79">
        <f>IF($A$2=1,'mil mi val'!P45,'mil mi val'!P148)</f>
        <v>0.97150000000000003</v>
      </c>
      <c r="R61" s="79">
        <f>IF($A$2=1,'mil mi val'!Q45,'mil mi val'!Q148)</f>
        <v>0.97289999999999999</v>
      </c>
      <c r="S61" s="79">
        <f>IF($A$2=1,'mil mi val'!R45,'mil mi val'!R148)</f>
        <v>0.97289999999999999</v>
      </c>
      <c r="T61" s="79">
        <f>IF($A$2=1,'mil mi val'!S45,'mil mi val'!S148)</f>
        <v>0.97289999999999999</v>
      </c>
      <c r="U61" s="79">
        <f>IF($A$2=1,'mil mi val'!T45,'mil mi val'!T148)</f>
        <v>0.97289999999999999</v>
      </c>
      <c r="V61" s="79">
        <f>IF($A$2=1,'mil mi val'!U45,'mil mi val'!U148)</f>
        <v>0.97289999999999999</v>
      </c>
      <c r="W61" s="79">
        <f>IF($A$2=1,'mil mi val'!V45,'mil mi val'!V148)</f>
        <v>0.97289999999999999</v>
      </c>
      <c r="X61" s="79">
        <f>IF($A$2=1,'mil mi val'!W45,'mil mi val'!W148)</f>
        <v>0.97289999999999999</v>
      </c>
      <c r="Y61" s="79">
        <f>IF($A$2=1,'mil mi val'!X45,'mil mi val'!X148)</f>
        <v>0.97289999999999999</v>
      </c>
      <c r="Z61" s="79">
        <f>IF($A$2=1,'mil mi val'!Y45,'mil mi val'!Y148)</f>
        <v>0.97289999999999999</v>
      </c>
      <c r="AA61" s="79">
        <f>IF($A$2=1,'mil mi val'!Z45,'mil mi val'!Z148)</f>
        <v>0.97289999999999999</v>
      </c>
      <c r="AB61" s="79">
        <f>IF($A$2=1,'mil mi val'!AA45,'mil mi val'!AA148)</f>
        <v>0.97289999999999999</v>
      </c>
      <c r="AC61" s="79">
        <f>IF($A$2=1,'mil mi val'!AB45,'mil mi val'!AB148)</f>
        <v>0.97289999999999999</v>
      </c>
      <c r="AD61" s="79">
        <f>IF($A$2=1,'mil mi val'!AC45,'mil mi val'!AC148)</f>
        <v>0.97289999999999999</v>
      </c>
      <c r="AE61" s="79">
        <f>IF($A$2=1,'mil mi val'!AD45,'mil mi val'!AD148)</f>
        <v>0.97289999999999999</v>
      </c>
      <c r="AF61" s="79">
        <f>IF($A$2=1,'mil mi val'!AE45,'mil mi val'!AE148)</f>
        <v>0.97289999999999999</v>
      </c>
      <c r="AG61" s="79">
        <f>IF($A$2=1,'mil mi val'!AF45,'mil mi val'!AF148)</f>
        <v>0.97289999999999999</v>
      </c>
      <c r="AH61" s="79">
        <f>IF($A$2=1,'mil mi val'!AG45,'mil mi val'!AG148)</f>
        <v>0.97289999999999999</v>
      </c>
      <c r="AI61" s="79">
        <f>IF($A$2=1,'mil mi val'!AH45,'mil mi val'!AH148)</f>
        <v>0.97289999999999999</v>
      </c>
      <c r="AJ61" s="79">
        <f>IF($A$2=1,'mil mi val'!AI45,'mil mi val'!AI148)</f>
        <v>0.97289999999999999</v>
      </c>
      <c r="AK61" s="79">
        <f>IF($A$2=1,'mil mi val'!AJ45,'mil mi val'!AJ148)</f>
        <v>0.97289999999999999</v>
      </c>
      <c r="AL61" s="79">
        <f>IF($A$2=1,'mil mi val'!AK45,'mil mi val'!AK148)</f>
        <v>0.97289999999999999</v>
      </c>
      <c r="AM61" s="79">
        <f>IF($A$2=1,'mil mi val'!AL45,'mil mi val'!AL148)</f>
        <v>0.97289999999999999</v>
      </c>
      <c r="AN61" s="79">
        <f>IF($A$2=1,'mil mi val'!AM45,'mil mi val'!AM148)</f>
        <v>0.97289999999999999</v>
      </c>
      <c r="AO61" s="79">
        <f>IF($A$2=1,'mil mi val'!AN45,'mil mi val'!AN148)</f>
        <v>0.97289999999999999</v>
      </c>
      <c r="AP61" s="79">
        <f>IF($A$2=1,'mil mi val'!AO45,'mil mi val'!AO148)</f>
        <v>0.97289999999999999</v>
      </c>
      <c r="AQ61" s="79">
        <f>IF($A$2=1,'mil mi val'!AP45,'mil mi val'!AP148)</f>
        <v>0.97289999999999999</v>
      </c>
      <c r="AR61" s="79">
        <f>IF($A$2=1,'mil mi val'!AQ45,'mil mi val'!AQ148)</f>
        <v>0.97289999999999999</v>
      </c>
      <c r="AS61" s="79">
        <f>IF($A$2=1,'mil mi val'!AR45,'mil mi val'!AR148)</f>
        <v>0.97289999999999999</v>
      </c>
      <c r="AT61" s="79">
        <f>IF($A$2=1,'mil mi val'!AS45,'mil mi val'!AS148)</f>
        <v>0.97289999999999999</v>
      </c>
      <c r="AU61" s="79">
        <f>IF($A$2=1,'mil mi val'!AT45,'mil mi val'!AT148)</f>
        <v>0.97289999999999999</v>
      </c>
      <c r="AV61" s="79">
        <f>IF($A$2=1,'mil mi val'!AU45,'mil mi val'!AU148)</f>
        <v>0.97289999999999999</v>
      </c>
      <c r="AW61" s="79">
        <f>IF($A$2=1,'mil mi val'!AV45,'mil mi val'!AV148)</f>
        <v>0.97289999999999999</v>
      </c>
      <c r="AX61" s="79">
        <f>IF($A$2=1,'mil mi val'!AW45,'mil mi val'!AW148)</f>
        <v>0.97289999999999999</v>
      </c>
      <c r="AY61" s="79">
        <f>IF($A$2=1,'mil mi val'!AX45,'mil mi val'!AX148)</f>
        <v>0.97289999999999999</v>
      </c>
      <c r="AZ61" s="79">
        <f>IF($A$2=1,'mil mi val'!AY45,'mil mi val'!AY148)</f>
        <v>0.97289999999999999</v>
      </c>
      <c r="BA61" s="79">
        <f>IF($A$2=1,'mil mi val'!AZ45,'mil mi val'!AZ148)</f>
        <v>0.97289999999999999</v>
      </c>
      <c r="BB61" s="79">
        <f>IF($A$2=1,'mil mi val'!BA45,'mil mi val'!BA148)</f>
        <v>0.97289999999999999</v>
      </c>
      <c r="BC61" s="79">
        <f>IF($A$2=1,'mil mi val'!BB45,'mil mi val'!BB148)</f>
        <v>0.97289999999999999</v>
      </c>
      <c r="BD61" s="79">
        <f>IF($A$2=1,'mil mi val'!BC45,'mil mi val'!BC148)</f>
        <v>0.97289999999999999</v>
      </c>
      <c r="BE61" s="79">
        <f>IF($A$2=1,'mil mi val'!BD45,'mil mi val'!BD148)</f>
        <v>0.97289999999999999</v>
      </c>
      <c r="BF61" s="79">
        <f>IF($A$2=1,'mil mi val'!BE45,'mil mi val'!BE148)</f>
        <v>0.97289999999999999</v>
      </c>
      <c r="BG61" s="79">
        <f>IF($A$2=1,'mil mi val'!BF45,'mil mi val'!BF148)</f>
        <v>0.97289999999999999</v>
      </c>
      <c r="BH61" s="79">
        <f>IF($A$2=1,'mil mi val'!BG45,'mil mi val'!BG148)</f>
        <v>0.97289999999999999</v>
      </c>
      <c r="BI61" s="79">
        <f>IF($A$2=1,'mil mi val'!BH45,'mil mi val'!BH148)</f>
        <v>0.97289999999999999</v>
      </c>
      <c r="BJ61" s="79">
        <f>IF($A$2=1,'mil mi val'!BI45,'mil mi val'!BI148)</f>
        <v>0.97289999999999999</v>
      </c>
      <c r="BK61" s="79">
        <f>IF($A$2=1,'mil mi val'!BJ45,'mil mi val'!BJ148)</f>
        <v>0.97289999999999999</v>
      </c>
      <c r="BL61" s="79">
        <f>IF($A$2=1,'mil mi val'!BK45,'mil mi val'!BK148)</f>
        <v>0.97289999999999999</v>
      </c>
      <c r="BM61" s="79">
        <f>IF($A$2=1,'mil mi val'!BL45,'mil mi val'!BL148)</f>
        <v>0.97289999999999999</v>
      </c>
      <c r="BN61" s="79">
        <f>IF($A$2=1,'mil mi val'!BM45,'mil mi val'!BM148)</f>
        <v>0.97289999999999999</v>
      </c>
      <c r="BO61" s="79">
        <f>IF($A$2=1,'mil mi val'!BN45,'mil mi val'!BN148)</f>
        <v>0.97289999999999999</v>
      </c>
      <c r="BP61" s="79">
        <f>IF($A$2=1,'mil mi val'!BO45,'mil mi val'!BO148)</f>
        <v>0.97289999999999999</v>
      </c>
      <c r="BQ61" s="79">
        <f>IF($A$2=1,'mil mi val'!BP45,'mil mi val'!BP148)</f>
        <v>0.97289999999999999</v>
      </c>
      <c r="BR61" s="79">
        <f>IF($A$2=1,'mil mi val'!BQ45,'mil mi val'!BQ148)</f>
        <v>0.97289999999999999</v>
      </c>
      <c r="BS61" s="79">
        <f>IF($A$2=1,'mil mi val'!BR45,'mil mi val'!BR148)</f>
        <v>0.97289999999999999</v>
      </c>
      <c r="BT61" s="79">
        <f>IF($A$2=1,'mil mi val'!BS45,'mil mi val'!BS148)</f>
        <v>0.97289999999999999</v>
      </c>
      <c r="BU61" s="79">
        <f>IF($A$2=1,'mil mi val'!BT45,'mil mi val'!BT148)</f>
        <v>0.97289999999999999</v>
      </c>
      <c r="BV61" s="79">
        <f>IF($A$2=1,'mil mi val'!BU45,'mil mi val'!BU148)</f>
        <v>0.97289999999999999</v>
      </c>
      <c r="BW61" s="79">
        <f>IF($A$2=1,'mil mi val'!BV45,'mil mi val'!BV148)</f>
        <v>0.97289999999999999</v>
      </c>
      <c r="BX61" s="79">
        <f>IF($A$2=1,'mil mi val'!BW45,'mil mi val'!BW148)</f>
        <v>0.97289999999999999</v>
      </c>
      <c r="BY61" s="79">
        <f>IF($A$2=1,'mil mi val'!BX45,'mil mi val'!BX148)</f>
        <v>0.97289999999999999</v>
      </c>
      <c r="BZ61" s="79">
        <f>IF($A$2=1,'mil mi val'!BY45,'mil mi val'!BY148)</f>
        <v>0.97289999999999999</v>
      </c>
      <c r="CA61" s="79">
        <f>IF($A$2=1,'mil mi val'!BZ45,'mil mi val'!BZ148)</f>
        <v>0.97289999999999999</v>
      </c>
      <c r="CB61" s="79">
        <f>IF($A$2=1,'mil mi val'!CA45,'mil mi val'!CA148)</f>
        <v>0.97289999999999999</v>
      </c>
      <c r="CC61" s="79">
        <f>IF($A$2=1,'mil mi val'!CB45,'mil mi val'!CB148)</f>
        <v>0.97289999999999999</v>
      </c>
      <c r="CD61" s="79">
        <f>IF($A$2=1,'mil mi val'!CC45,'mil mi val'!CC148)</f>
        <v>0.97289999999999999</v>
      </c>
      <c r="CE61" s="79">
        <f>IF($A$2=1,'mil mi val'!CD45,'mil mi val'!CD148)</f>
        <v>0.97289999999999999</v>
      </c>
      <c r="CF61" s="79">
        <f>IF($A$2=1,'mil mi val'!CE45,'mil mi val'!CE148)</f>
        <v>0.97289999999999999</v>
      </c>
      <c r="CG61" s="79">
        <f>IF($A$2=1,'mil mi val'!CF45,'mil mi val'!CF148)</f>
        <v>0.97289999999999999</v>
      </c>
      <c r="CH61" s="79">
        <f>IF($A$2=1,'mil mi val'!CG45,'mil mi val'!CG148)</f>
        <v>0.97289999999999999</v>
      </c>
      <c r="CI61" s="79">
        <f>IF($A$2=1,'mil mi val'!CH45,'mil mi val'!CH148)</f>
        <v>0.97289999999999999</v>
      </c>
      <c r="CJ61" s="79">
        <f>IF($A$2=1,'mil mi val'!CI45,'mil mi val'!CI148)</f>
        <v>0.97289999999999999</v>
      </c>
      <c r="CK61" s="79">
        <f>IF($A$2=1,'mil mi val'!CJ45,'mil mi val'!CJ148)</f>
        <v>0.97289999999999999</v>
      </c>
      <c r="CL61" s="79">
        <f>IF($A$2=1,'mil mi val'!CK45,'mil mi val'!CK148)</f>
        <v>0.97289999999999999</v>
      </c>
      <c r="CM61" s="79">
        <f>IF($A$2=1,'mil mi val'!CL45,'mil mi val'!CL148)</f>
        <v>0.97289999999999999</v>
      </c>
      <c r="CN61" s="79">
        <f>IF($A$2=1,'mil mi val'!CM45,'mil mi val'!CM148)</f>
        <v>0.97289999999999999</v>
      </c>
      <c r="CO61" s="79">
        <f>IF($A$2=1,'mil mi val'!CN45,'mil mi val'!CN148)</f>
        <v>0.97289999999999999</v>
      </c>
      <c r="CP61" s="79">
        <f>IF($A$2=1,'mil mi val'!CO45,'mil mi val'!CO148)</f>
        <v>0.97289999999999999</v>
      </c>
      <c r="CQ61" s="79">
        <f>IF($A$2=1,'mil mi val'!CP45,'mil mi val'!CP148)</f>
        <v>0.97289999999999999</v>
      </c>
      <c r="CR61" s="79">
        <f>IF($A$2=1,'mil mi val'!CQ45,'mil mi val'!CQ148)</f>
        <v>0.97289999999999999</v>
      </c>
      <c r="CS61" s="79">
        <f>IF($A$2=1,'mil mi val'!CR45,'mil mi val'!CR148)</f>
        <v>0.97289999999999999</v>
      </c>
      <c r="CT61" s="79">
        <f>IF($A$2=1,'mil mi val'!CS45,'mil mi val'!CS148)</f>
        <v>0.97289999999999999</v>
      </c>
      <c r="CU61" s="79">
        <f>IF($A$2=1,'mil mi val'!CT45,'mil mi val'!CT148)</f>
        <v>0.97289999999999999</v>
      </c>
      <c r="CV61" s="79">
        <f>IF($A$2=1,'mil mi val'!CU45,'mil mi val'!CU148)</f>
        <v>0.97289999999999999</v>
      </c>
      <c r="CW61" s="79">
        <f>IF($A$2=1,'mil mi val'!CV45,'mil mi val'!CV148)</f>
        <v>0.97289999999999999</v>
      </c>
      <c r="CX61" s="79">
        <f>IF($A$2=1,'mil mi val'!CW45,'mil mi val'!CW148)</f>
        <v>0.97289999999999999</v>
      </c>
      <c r="CY61" s="79">
        <f>IF($A$2=1,'mil mi val'!CX45,'mil mi val'!CX148)</f>
        <v>0.97289999999999999</v>
      </c>
      <c r="CZ61" s="79">
        <f>IF($A$2=1,'mil mi val'!CY45,'mil mi val'!CY148)</f>
        <v>0.97289999999999999</v>
      </c>
      <c r="DA61" s="79">
        <f>IF($A$2=1,'mil mi val'!CZ45,'mil mi val'!CZ148)</f>
        <v>0.97289999999999999</v>
      </c>
      <c r="DB61" s="79">
        <f>IF($A$2=1,'mil mi val'!DA45,'mil mi val'!DA148)</f>
        <v>0.97289999999999999</v>
      </c>
      <c r="DC61" s="79">
        <f>IF($A$2=1,'mil mi val'!DB45,'mil mi val'!DB148)</f>
        <v>0.97289999999999999</v>
      </c>
    </row>
    <row r="62" spans="2:107" ht="14.5" x14ac:dyDescent="0.35">
      <c r="B62" s="41">
        <v>57</v>
      </c>
      <c r="C62" s="79">
        <f>IF($A$2=1,'mil mi val'!B46,'mil mi val'!B149)</f>
        <v>1</v>
      </c>
      <c r="D62" s="79">
        <f>IF($A$2=1,'mil mi val'!C46,'mil mi val'!C149)</f>
        <v>0.98370000000000002</v>
      </c>
      <c r="E62" s="79">
        <f>IF($A$2=1,'mil mi val'!D46,'mil mi val'!D149)</f>
        <v>0.98429999999999995</v>
      </c>
      <c r="F62" s="79">
        <f>IF($A$2=1,'mil mi val'!E46,'mil mi val'!E149)</f>
        <v>0.98440000000000005</v>
      </c>
      <c r="G62" s="79">
        <f>IF($A$2=1,'mil mi val'!F46,'mil mi val'!F149)</f>
        <v>0.98399999999999999</v>
      </c>
      <c r="H62" s="79">
        <f>IF($A$2=1,'mil mi val'!G46,'mil mi val'!G149)</f>
        <v>0.98319999999999996</v>
      </c>
      <c r="I62" s="79">
        <f>IF($A$2=1,'mil mi val'!H46,'mil mi val'!H149)</f>
        <v>0.98209999999999997</v>
      </c>
      <c r="J62" s="79">
        <f>IF($A$2=1,'mil mi val'!I46,'mil mi val'!I149)</f>
        <v>0.98070000000000002</v>
      </c>
      <c r="K62" s="79">
        <f>IF($A$2=1,'mil mi val'!J46,'mil mi val'!J149)</f>
        <v>0.97909999999999997</v>
      </c>
      <c r="L62" s="79">
        <f>IF($A$2=1,'mil mi val'!K46,'mil mi val'!K149)</f>
        <v>0.97760000000000002</v>
      </c>
      <c r="M62" s="79">
        <f>IF($A$2=1,'mil mi val'!L46,'mil mi val'!L149)</f>
        <v>0.97609999999999997</v>
      </c>
      <c r="N62" s="79">
        <f>IF($A$2=1,'mil mi val'!M46,'mil mi val'!M149)</f>
        <v>0.9748</v>
      </c>
      <c r="O62" s="79">
        <f>IF($A$2=1,'mil mi val'!N46,'mil mi val'!N149)</f>
        <v>0.97370000000000001</v>
      </c>
      <c r="P62" s="79">
        <f>IF($A$2=1,'mil mi val'!O46,'mil mi val'!O149)</f>
        <v>0.97289999999999999</v>
      </c>
      <c r="Q62" s="79">
        <f>IF($A$2=1,'mil mi val'!P46,'mil mi val'!P149)</f>
        <v>0.97219999999999995</v>
      </c>
      <c r="R62" s="79">
        <f>IF($A$2=1,'mil mi val'!Q46,'mil mi val'!Q149)</f>
        <v>0.97370000000000001</v>
      </c>
      <c r="S62" s="79">
        <f>IF($A$2=1,'mil mi val'!R46,'mil mi val'!R149)</f>
        <v>0.97370000000000001</v>
      </c>
      <c r="T62" s="79">
        <f>IF($A$2=1,'mil mi val'!S46,'mil mi val'!S149)</f>
        <v>0.97370000000000001</v>
      </c>
      <c r="U62" s="79">
        <f>IF($A$2=1,'mil mi val'!T46,'mil mi val'!T149)</f>
        <v>0.97370000000000001</v>
      </c>
      <c r="V62" s="79">
        <f>IF($A$2=1,'mil mi val'!U46,'mil mi val'!U149)</f>
        <v>0.97370000000000001</v>
      </c>
      <c r="W62" s="79">
        <f>IF($A$2=1,'mil mi val'!V46,'mil mi val'!V149)</f>
        <v>0.97370000000000001</v>
      </c>
      <c r="X62" s="79">
        <f>IF($A$2=1,'mil mi val'!W46,'mil mi val'!W149)</f>
        <v>0.97370000000000001</v>
      </c>
      <c r="Y62" s="79">
        <f>IF($A$2=1,'mil mi val'!X46,'mil mi val'!X149)</f>
        <v>0.97370000000000001</v>
      </c>
      <c r="Z62" s="79">
        <f>IF($A$2=1,'mil mi val'!Y46,'mil mi val'!Y149)</f>
        <v>0.97370000000000001</v>
      </c>
      <c r="AA62" s="79">
        <f>IF($A$2=1,'mil mi val'!Z46,'mil mi val'!Z149)</f>
        <v>0.97370000000000001</v>
      </c>
      <c r="AB62" s="79">
        <f>IF($A$2=1,'mil mi val'!AA46,'mil mi val'!AA149)</f>
        <v>0.97370000000000001</v>
      </c>
      <c r="AC62" s="79">
        <f>IF($A$2=1,'mil mi val'!AB46,'mil mi val'!AB149)</f>
        <v>0.97370000000000001</v>
      </c>
      <c r="AD62" s="79">
        <f>IF($A$2=1,'mil mi val'!AC46,'mil mi val'!AC149)</f>
        <v>0.97370000000000001</v>
      </c>
      <c r="AE62" s="79">
        <f>IF($A$2=1,'mil mi val'!AD46,'mil mi val'!AD149)</f>
        <v>0.97370000000000001</v>
      </c>
      <c r="AF62" s="79">
        <f>IF($A$2=1,'mil mi val'!AE46,'mil mi val'!AE149)</f>
        <v>0.97370000000000001</v>
      </c>
      <c r="AG62" s="79">
        <f>IF($A$2=1,'mil mi val'!AF46,'mil mi val'!AF149)</f>
        <v>0.97370000000000001</v>
      </c>
      <c r="AH62" s="79">
        <f>IF($A$2=1,'mil mi val'!AG46,'mil mi val'!AG149)</f>
        <v>0.97370000000000001</v>
      </c>
      <c r="AI62" s="79">
        <f>IF($A$2=1,'mil mi val'!AH46,'mil mi val'!AH149)</f>
        <v>0.97370000000000001</v>
      </c>
      <c r="AJ62" s="79">
        <f>IF($A$2=1,'mil mi val'!AI46,'mil mi val'!AI149)</f>
        <v>0.97370000000000001</v>
      </c>
      <c r="AK62" s="79">
        <f>IF($A$2=1,'mil mi val'!AJ46,'mil mi val'!AJ149)</f>
        <v>0.97370000000000001</v>
      </c>
      <c r="AL62" s="79">
        <f>IF($A$2=1,'mil mi val'!AK46,'mil mi val'!AK149)</f>
        <v>0.97370000000000001</v>
      </c>
      <c r="AM62" s="79">
        <f>IF($A$2=1,'mil mi val'!AL46,'mil mi val'!AL149)</f>
        <v>0.97370000000000001</v>
      </c>
      <c r="AN62" s="79">
        <f>IF($A$2=1,'mil mi val'!AM46,'mil mi val'!AM149)</f>
        <v>0.97370000000000001</v>
      </c>
      <c r="AO62" s="79">
        <f>IF($A$2=1,'mil mi val'!AN46,'mil mi val'!AN149)</f>
        <v>0.97370000000000001</v>
      </c>
      <c r="AP62" s="79">
        <f>IF($A$2=1,'mil mi val'!AO46,'mil mi val'!AO149)</f>
        <v>0.97370000000000001</v>
      </c>
      <c r="AQ62" s="79">
        <f>IF($A$2=1,'mil mi val'!AP46,'mil mi val'!AP149)</f>
        <v>0.97370000000000001</v>
      </c>
      <c r="AR62" s="79">
        <f>IF($A$2=1,'mil mi val'!AQ46,'mil mi val'!AQ149)</f>
        <v>0.97370000000000001</v>
      </c>
      <c r="AS62" s="79">
        <f>IF($A$2=1,'mil mi val'!AR46,'mil mi val'!AR149)</f>
        <v>0.97370000000000001</v>
      </c>
      <c r="AT62" s="79">
        <f>IF($A$2=1,'mil mi val'!AS46,'mil mi val'!AS149)</f>
        <v>0.97370000000000001</v>
      </c>
      <c r="AU62" s="79">
        <f>IF($A$2=1,'mil mi val'!AT46,'mil mi val'!AT149)</f>
        <v>0.97370000000000001</v>
      </c>
      <c r="AV62" s="79">
        <f>IF($A$2=1,'mil mi val'!AU46,'mil mi val'!AU149)</f>
        <v>0.97370000000000001</v>
      </c>
      <c r="AW62" s="79">
        <f>IF($A$2=1,'mil mi val'!AV46,'mil mi val'!AV149)</f>
        <v>0.97370000000000001</v>
      </c>
      <c r="AX62" s="79">
        <f>IF($A$2=1,'mil mi val'!AW46,'mil mi val'!AW149)</f>
        <v>0.97370000000000001</v>
      </c>
      <c r="AY62" s="79">
        <f>IF($A$2=1,'mil mi val'!AX46,'mil mi val'!AX149)</f>
        <v>0.97370000000000001</v>
      </c>
      <c r="AZ62" s="79">
        <f>IF($A$2=1,'mil mi val'!AY46,'mil mi val'!AY149)</f>
        <v>0.97370000000000001</v>
      </c>
      <c r="BA62" s="79">
        <f>IF($A$2=1,'mil mi val'!AZ46,'mil mi val'!AZ149)</f>
        <v>0.97370000000000001</v>
      </c>
      <c r="BB62" s="79">
        <f>IF($A$2=1,'mil mi val'!BA46,'mil mi val'!BA149)</f>
        <v>0.97370000000000001</v>
      </c>
      <c r="BC62" s="79">
        <f>IF($A$2=1,'mil mi val'!BB46,'mil mi val'!BB149)</f>
        <v>0.97370000000000001</v>
      </c>
      <c r="BD62" s="79">
        <f>IF($A$2=1,'mil mi val'!BC46,'mil mi val'!BC149)</f>
        <v>0.97370000000000001</v>
      </c>
      <c r="BE62" s="79">
        <f>IF($A$2=1,'mil mi val'!BD46,'mil mi val'!BD149)</f>
        <v>0.97370000000000001</v>
      </c>
      <c r="BF62" s="79">
        <f>IF($A$2=1,'mil mi val'!BE46,'mil mi val'!BE149)</f>
        <v>0.97370000000000001</v>
      </c>
      <c r="BG62" s="79">
        <f>IF($A$2=1,'mil mi val'!BF46,'mil mi val'!BF149)</f>
        <v>0.97370000000000001</v>
      </c>
      <c r="BH62" s="79">
        <f>IF($A$2=1,'mil mi val'!BG46,'mil mi val'!BG149)</f>
        <v>0.97370000000000001</v>
      </c>
      <c r="BI62" s="79">
        <f>IF($A$2=1,'mil mi val'!BH46,'mil mi val'!BH149)</f>
        <v>0.97370000000000001</v>
      </c>
      <c r="BJ62" s="79">
        <f>IF($A$2=1,'mil mi val'!BI46,'mil mi val'!BI149)</f>
        <v>0.97370000000000001</v>
      </c>
      <c r="BK62" s="79">
        <f>IF($A$2=1,'mil mi val'!BJ46,'mil mi val'!BJ149)</f>
        <v>0.97370000000000001</v>
      </c>
      <c r="BL62" s="79">
        <f>IF($A$2=1,'mil mi val'!BK46,'mil mi val'!BK149)</f>
        <v>0.97370000000000001</v>
      </c>
      <c r="BM62" s="79">
        <f>IF($A$2=1,'mil mi val'!BL46,'mil mi val'!BL149)</f>
        <v>0.97370000000000001</v>
      </c>
      <c r="BN62" s="79">
        <f>IF($A$2=1,'mil mi val'!BM46,'mil mi val'!BM149)</f>
        <v>0.97370000000000001</v>
      </c>
      <c r="BO62" s="79">
        <f>IF($A$2=1,'mil mi val'!BN46,'mil mi val'!BN149)</f>
        <v>0.97370000000000001</v>
      </c>
      <c r="BP62" s="79">
        <f>IF($A$2=1,'mil mi val'!BO46,'mil mi val'!BO149)</f>
        <v>0.97370000000000001</v>
      </c>
      <c r="BQ62" s="79">
        <f>IF($A$2=1,'mil mi val'!BP46,'mil mi val'!BP149)</f>
        <v>0.97370000000000001</v>
      </c>
      <c r="BR62" s="79">
        <f>IF($A$2=1,'mil mi val'!BQ46,'mil mi val'!BQ149)</f>
        <v>0.97370000000000001</v>
      </c>
      <c r="BS62" s="79">
        <f>IF($A$2=1,'mil mi val'!BR46,'mil mi val'!BR149)</f>
        <v>0.97370000000000001</v>
      </c>
      <c r="BT62" s="79">
        <f>IF($A$2=1,'mil mi val'!BS46,'mil mi val'!BS149)</f>
        <v>0.97370000000000001</v>
      </c>
      <c r="BU62" s="79">
        <f>IF($A$2=1,'mil mi val'!BT46,'mil mi val'!BT149)</f>
        <v>0.97370000000000001</v>
      </c>
      <c r="BV62" s="79">
        <f>IF($A$2=1,'mil mi val'!BU46,'mil mi val'!BU149)</f>
        <v>0.97370000000000001</v>
      </c>
      <c r="BW62" s="79">
        <f>IF($A$2=1,'mil mi val'!BV46,'mil mi val'!BV149)</f>
        <v>0.97370000000000001</v>
      </c>
      <c r="BX62" s="79">
        <f>IF($A$2=1,'mil mi val'!BW46,'mil mi val'!BW149)</f>
        <v>0.97370000000000001</v>
      </c>
      <c r="BY62" s="79">
        <f>IF($A$2=1,'mil mi val'!BX46,'mil mi val'!BX149)</f>
        <v>0.97370000000000001</v>
      </c>
      <c r="BZ62" s="79">
        <f>IF($A$2=1,'mil mi val'!BY46,'mil mi val'!BY149)</f>
        <v>0.97370000000000001</v>
      </c>
      <c r="CA62" s="79">
        <f>IF($A$2=1,'mil mi val'!BZ46,'mil mi val'!BZ149)</f>
        <v>0.97370000000000001</v>
      </c>
      <c r="CB62" s="79">
        <f>IF($A$2=1,'mil mi val'!CA46,'mil mi val'!CA149)</f>
        <v>0.97370000000000001</v>
      </c>
      <c r="CC62" s="79">
        <f>IF($A$2=1,'mil mi val'!CB46,'mil mi val'!CB149)</f>
        <v>0.97370000000000001</v>
      </c>
      <c r="CD62" s="79">
        <f>IF($A$2=1,'mil mi val'!CC46,'mil mi val'!CC149)</f>
        <v>0.97370000000000001</v>
      </c>
      <c r="CE62" s="79">
        <f>IF($A$2=1,'mil mi val'!CD46,'mil mi val'!CD149)</f>
        <v>0.97370000000000001</v>
      </c>
      <c r="CF62" s="79">
        <f>IF($A$2=1,'mil mi val'!CE46,'mil mi val'!CE149)</f>
        <v>0.97370000000000001</v>
      </c>
      <c r="CG62" s="79">
        <f>IF($A$2=1,'mil mi val'!CF46,'mil mi val'!CF149)</f>
        <v>0.97370000000000001</v>
      </c>
      <c r="CH62" s="79">
        <f>IF($A$2=1,'mil mi val'!CG46,'mil mi val'!CG149)</f>
        <v>0.97370000000000001</v>
      </c>
      <c r="CI62" s="79">
        <f>IF($A$2=1,'mil mi val'!CH46,'mil mi val'!CH149)</f>
        <v>0.97370000000000001</v>
      </c>
      <c r="CJ62" s="79">
        <f>IF($A$2=1,'mil mi val'!CI46,'mil mi val'!CI149)</f>
        <v>0.97370000000000001</v>
      </c>
      <c r="CK62" s="79">
        <f>IF($A$2=1,'mil mi val'!CJ46,'mil mi val'!CJ149)</f>
        <v>0.97370000000000001</v>
      </c>
      <c r="CL62" s="79">
        <f>IF($A$2=1,'mil mi val'!CK46,'mil mi val'!CK149)</f>
        <v>0.97370000000000001</v>
      </c>
      <c r="CM62" s="79">
        <f>IF($A$2=1,'mil mi val'!CL46,'mil mi val'!CL149)</f>
        <v>0.97370000000000001</v>
      </c>
      <c r="CN62" s="79">
        <f>IF($A$2=1,'mil mi val'!CM46,'mil mi val'!CM149)</f>
        <v>0.97370000000000001</v>
      </c>
      <c r="CO62" s="79">
        <f>IF($A$2=1,'mil mi val'!CN46,'mil mi val'!CN149)</f>
        <v>0.97370000000000001</v>
      </c>
      <c r="CP62" s="79">
        <f>IF($A$2=1,'mil mi val'!CO46,'mil mi val'!CO149)</f>
        <v>0.97370000000000001</v>
      </c>
      <c r="CQ62" s="79">
        <f>IF($A$2=1,'mil mi val'!CP46,'mil mi val'!CP149)</f>
        <v>0.97370000000000001</v>
      </c>
      <c r="CR62" s="79">
        <f>IF($A$2=1,'mil mi val'!CQ46,'mil mi val'!CQ149)</f>
        <v>0.97370000000000001</v>
      </c>
      <c r="CS62" s="79">
        <f>IF($A$2=1,'mil mi val'!CR46,'mil mi val'!CR149)</f>
        <v>0.97370000000000001</v>
      </c>
      <c r="CT62" s="79">
        <f>IF($A$2=1,'mil mi val'!CS46,'mil mi val'!CS149)</f>
        <v>0.97370000000000001</v>
      </c>
      <c r="CU62" s="79">
        <f>IF($A$2=1,'mil mi val'!CT46,'mil mi val'!CT149)</f>
        <v>0.97370000000000001</v>
      </c>
      <c r="CV62" s="79">
        <f>IF($A$2=1,'mil mi val'!CU46,'mil mi val'!CU149)</f>
        <v>0.97370000000000001</v>
      </c>
      <c r="CW62" s="79">
        <f>IF($A$2=1,'mil mi val'!CV46,'mil mi val'!CV149)</f>
        <v>0.97370000000000001</v>
      </c>
      <c r="CX62" s="79">
        <f>IF($A$2=1,'mil mi val'!CW46,'mil mi val'!CW149)</f>
        <v>0.97370000000000001</v>
      </c>
      <c r="CY62" s="79">
        <f>IF($A$2=1,'mil mi val'!CX46,'mil mi val'!CX149)</f>
        <v>0.97370000000000001</v>
      </c>
      <c r="CZ62" s="79">
        <f>IF($A$2=1,'mil mi val'!CY46,'mil mi val'!CY149)</f>
        <v>0.97370000000000001</v>
      </c>
      <c r="DA62" s="79">
        <f>IF($A$2=1,'mil mi val'!CZ46,'mil mi val'!CZ149)</f>
        <v>0.97370000000000001</v>
      </c>
      <c r="DB62" s="79">
        <f>IF($A$2=1,'mil mi val'!DA46,'mil mi val'!DA149)</f>
        <v>0.97370000000000001</v>
      </c>
      <c r="DC62" s="79">
        <f>IF($A$2=1,'mil mi val'!DB46,'mil mi val'!DB149)</f>
        <v>0.97370000000000001</v>
      </c>
    </row>
    <row r="63" spans="2:107" ht="14.5" x14ac:dyDescent="0.35">
      <c r="B63" s="41">
        <v>58</v>
      </c>
      <c r="C63" s="79">
        <f>IF($A$2=1,'mil mi val'!B47,'mil mi val'!B150)</f>
        <v>1</v>
      </c>
      <c r="D63" s="79">
        <f>IF($A$2=1,'mil mi val'!C47,'mil mi val'!C150)</f>
        <v>0.98199999999999998</v>
      </c>
      <c r="E63" s="79">
        <f>IF($A$2=1,'mil mi val'!D47,'mil mi val'!D150)</f>
        <v>0.98299999999999998</v>
      </c>
      <c r="F63" s="79">
        <f>IF($A$2=1,'mil mi val'!E47,'mil mi val'!E150)</f>
        <v>0.98360000000000003</v>
      </c>
      <c r="G63" s="79">
        <f>IF($A$2=1,'mil mi val'!F47,'mil mi val'!F150)</f>
        <v>0.98360000000000003</v>
      </c>
      <c r="H63" s="79">
        <f>IF($A$2=1,'mil mi val'!G47,'mil mi val'!G150)</f>
        <v>0.98319999999999996</v>
      </c>
      <c r="I63" s="79">
        <f>IF($A$2=1,'mil mi val'!H47,'mil mi val'!H150)</f>
        <v>0.98240000000000005</v>
      </c>
      <c r="J63" s="79">
        <f>IF($A$2=1,'mil mi val'!I47,'mil mi val'!I150)</f>
        <v>0.98119999999999996</v>
      </c>
      <c r="K63" s="79">
        <f>IF($A$2=1,'mil mi val'!J47,'mil mi val'!J150)</f>
        <v>0.97989999999999999</v>
      </c>
      <c r="L63" s="79">
        <f>IF($A$2=1,'mil mi val'!K47,'mil mi val'!K150)</f>
        <v>0.97840000000000005</v>
      </c>
      <c r="M63" s="79">
        <f>IF($A$2=1,'mil mi val'!L47,'mil mi val'!L150)</f>
        <v>0.97689999999999999</v>
      </c>
      <c r="N63" s="79">
        <f>IF($A$2=1,'mil mi val'!M47,'mil mi val'!M150)</f>
        <v>0.97560000000000002</v>
      </c>
      <c r="O63" s="79">
        <f>IF($A$2=1,'mil mi val'!N47,'mil mi val'!N150)</f>
        <v>0.97450000000000003</v>
      </c>
      <c r="P63" s="79">
        <f>IF($A$2=1,'mil mi val'!O47,'mil mi val'!O150)</f>
        <v>0.97360000000000002</v>
      </c>
      <c r="Q63" s="79">
        <f>IF($A$2=1,'mil mi val'!P47,'mil mi val'!P150)</f>
        <v>0.97299999999999998</v>
      </c>
      <c r="R63" s="79">
        <f>IF($A$2=1,'mil mi val'!Q47,'mil mi val'!Q150)</f>
        <v>0.97440000000000004</v>
      </c>
      <c r="S63" s="79">
        <f>IF($A$2=1,'mil mi val'!R47,'mil mi val'!R150)</f>
        <v>0.97440000000000004</v>
      </c>
      <c r="T63" s="79">
        <f>IF($A$2=1,'mil mi val'!S47,'mil mi val'!S150)</f>
        <v>0.97440000000000004</v>
      </c>
      <c r="U63" s="79">
        <f>IF($A$2=1,'mil mi val'!T47,'mil mi val'!T150)</f>
        <v>0.97440000000000004</v>
      </c>
      <c r="V63" s="79">
        <f>IF($A$2=1,'mil mi val'!U47,'mil mi val'!U150)</f>
        <v>0.97440000000000004</v>
      </c>
      <c r="W63" s="79">
        <f>IF($A$2=1,'mil mi val'!V47,'mil mi val'!V150)</f>
        <v>0.97440000000000004</v>
      </c>
      <c r="X63" s="79">
        <f>IF($A$2=1,'mil mi val'!W47,'mil mi val'!W150)</f>
        <v>0.97440000000000004</v>
      </c>
      <c r="Y63" s="79">
        <f>IF($A$2=1,'mil mi val'!X47,'mil mi val'!X150)</f>
        <v>0.97440000000000004</v>
      </c>
      <c r="Z63" s="79">
        <f>IF($A$2=1,'mil mi val'!Y47,'mil mi val'!Y150)</f>
        <v>0.97440000000000004</v>
      </c>
      <c r="AA63" s="79">
        <f>IF($A$2=1,'mil mi val'!Z47,'mil mi val'!Z150)</f>
        <v>0.97440000000000004</v>
      </c>
      <c r="AB63" s="79">
        <f>IF($A$2=1,'mil mi val'!AA47,'mil mi val'!AA150)</f>
        <v>0.97440000000000004</v>
      </c>
      <c r="AC63" s="79">
        <f>IF($A$2=1,'mil mi val'!AB47,'mil mi val'!AB150)</f>
        <v>0.97440000000000004</v>
      </c>
      <c r="AD63" s="79">
        <f>IF($A$2=1,'mil mi val'!AC47,'mil mi val'!AC150)</f>
        <v>0.97440000000000004</v>
      </c>
      <c r="AE63" s="79">
        <f>IF($A$2=1,'mil mi val'!AD47,'mil mi val'!AD150)</f>
        <v>0.97440000000000004</v>
      </c>
      <c r="AF63" s="79">
        <f>IF($A$2=1,'mil mi val'!AE47,'mil mi val'!AE150)</f>
        <v>0.97440000000000004</v>
      </c>
      <c r="AG63" s="79">
        <f>IF($A$2=1,'mil mi val'!AF47,'mil mi val'!AF150)</f>
        <v>0.97440000000000004</v>
      </c>
      <c r="AH63" s="79">
        <f>IF($A$2=1,'mil mi val'!AG47,'mil mi val'!AG150)</f>
        <v>0.97440000000000004</v>
      </c>
      <c r="AI63" s="79">
        <f>IF($A$2=1,'mil mi val'!AH47,'mil mi val'!AH150)</f>
        <v>0.97440000000000004</v>
      </c>
      <c r="AJ63" s="79">
        <f>IF($A$2=1,'mil mi val'!AI47,'mil mi val'!AI150)</f>
        <v>0.97440000000000004</v>
      </c>
      <c r="AK63" s="79">
        <f>IF($A$2=1,'mil mi val'!AJ47,'mil mi val'!AJ150)</f>
        <v>0.97440000000000004</v>
      </c>
      <c r="AL63" s="79">
        <f>IF($A$2=1,'mil mi val'!AK47,'mil mi val'!AK150)</f>
        <v>0.97440000000000004</v>
      </c>
      <c r="AM63" s="79">
        <f>IF($A$2=1,'mil mi val'!AL47,'mil mi val'!AL150)</f>
        <v>0.97440000000000004</v>
      </c>
      <c r="AN63" s="79">
        <f>IF($A$2=1,'mil mi val'!AM47,'mil mi val'!AM150)</f>
        <v>0.97440000000000004</v>
      </c>
      <c r="AO63" s="79">
        <f>IF($A$2=1,'mil mi val'!AN47,'mil mi val'!AN150)</f>
        <v>0.97440000000000004</v>
      </c>
      <c r="AP63" s="79">
        <f>IF($A$2=1,'mil mi val'!AO47,'mil mi val'!AO150)</f>
        <v>0.97440000000000004</v>
      </c>
      <c r="AQ63" s="79">
        <f>IF($A$2=1,'mil mi val'!AP47,'mil mi val'!AP150)</f>
        <v>0.97440000000000004</v>
      </c>
      <c r="AR63" s="79">
        <f>IF($A$2=1,'mil mi val'!AQ47,'mil mi val'!AQ150)</f>
        <v>0.97440000000000004</v>
      </c>
      <c r="AS63" s="79">
        <f>IF($A$2=1,'mil mi val'!AR47,'mil mi val'!AR150)</f>
        <v>0.97440000000000004</v>
      </c>
      <c r="AT63" s="79">
        <f>IF($A$2=1,'mil mi val'!AS47,'mil mi val'!AS150)</f>
        <v>0.97440000000000004</v>
      </c>
      <c r="AU63" s="79">
        <f>IF($A$2=1,'mil mi val'!AT47,'mil mi val'!AT150)</f>
        <v>0.97440000000000004</v>
      </c>
      <c r="AV63" s="79">
        <f>IF($A$2=1,'mil mi val'!AU47,'mil mi val'!AU150)</f>
        <v>0.97440000000000004</v>
      </c>
      <c r="AW63" s="79">
        <f>IF($A$2=1,'mil mi val'!AV47,'mil mi val'!AV150)</f>
        <v>0.97440000000000004</v>
      </c>
      <c r="AX63" s="79">
        <f>IF($A$2=1,'mil mi val'!AW47,'mil mi val'!AW150)</f>
        <v>0.97440000000000004</v>
      </c>
      <c r="AY63" s="79">
        <f>IF($A$2=1,'mil mi val'!AX47,'mil mi val'!AX150)</f>
        <v>0.97440000000000004</v>
      </c>
      <c r="AZ63" s="79">
        <f>IF($A$2=1,'mil mi val'!AY47,'mil mi val'!AY150)</f>
        <v>0.97440000000000004</v>
      </c>
      <c r="BA63" s="79">
        <f>IF($A$2=1,'mil mi val'!AZ47,'mil mi val'!AZ150)</f>
        <v>0.97440000000000004</v>
      </c>
      <c r="BB63" s="79">
        <f>IF($A$2=1,'mil mi val'!BA47,'mil mi val'!BA150)</f>
        <v>0.97440000000000004</v>
      </c>
      <c r="BC63" s="79">
        <f>IF($A$2=1,'mil mi val'!BB47,'mil mi val'!BB150)</f>
        <v>0.97440000000000004</v>
      </c>
      <c r="BD63" s="79">
        <f>IF($A$2=1,'mil mi val'!BC47,'mil mi val'!BC150)</f>
        <v>0.97440000000000004</v>
      </c>
      <c r="BE63" s="79">
        <f>IF($A$2=1,'mil mi val'!BD47,'mil mi val'!BD150)</f>
        <v>0.97440000000000004</v>
      </c>
      <c r="BF63" s="79">
        <f>IF($A$2=1,'mil mi val'!BE47,'mil mi val'!BE150)</f>
        <v>0.97440000000000004</v>
      </c>
      <c r="BG63" s="79">
        <f>IF($A$2=1,'mil mi val'!BF47,'mil mi val'!BF150)</f>
        <v>0.97440000000000004</v>
      </c>
      <c r="BH63" s="79">
        <f>IF($A$2=1,'mil mi val'!BG47,'mil mi val'!BG150)</f>
        <v>0.97440000000000004</v>
      </c>
      <c r="BI63" s="79">
        <f>IF($A$2=1,'mil mi val'!BH47,'mil mi val'!BH150)</f>
        <v>0.97440000000000004</v>
      </c>
      <c r="BJ63" s="79">
        <f>IF($A$2=1,'mil mi val'!BI47,'mil mi val'!BI150)</f>
        <v>0.97440000000000004</v>
      </c>
      <c r="BK63" s="79">
        <f>IF($A$2=1,'mil mi val'!BJ47,'mil mi val'!BJ150)</f>
        <v>0.97440000000000004</v>
      </c>
      <c r="BL63" s="79">
        <f>IF($A$2=1,'mil mi val'!BK47,'mil mi val'!BK150)</f>
        <v>0.97440000000000004</v>
      </c>
      <c r="BM63" s="79">
        <f>IF($A$2=1,'mil mi val'!BL47,'mil mi val'!BL150)</f>
        <v>0.97440000000000004</v>
      </c>
      <c r="BN63" s="79">
        <f>IF($A$2=1,'mil mi val'!BM47,'mil mi val'!BM150)</f>
        <v>0.97440000000000004</v>
      </c>
      <c r="BO63" s="79">
        <f>IF($A$2=1,'mil mi val'!BN47,'mil mi val'!BN150)</f>
        <v>0.97440000000000004</v>
      </c>
      <c r="BP63" s="79">
        <f>IF($A$2=1,'mil mi val'!BO47,'mil mi val'!BO150)</f>
        <v>0.97440000000000004</v>
      </c>
      <c r="BQ63" s="79">
        <f>IF($A$2=1,'mil mi val'!BP47,'mil mi val'!BP150)</f>
        <v>0.97440000000000004</v>
      </c>
      <c r="BR63" s="79">
        <f>IF($A$2=1,'mil mi val'!BQ47,'mil mi val'!BQ150)</f>
        <v>0.97440000000000004</v>
      </c>
      <c r="BS63" s="79">
        <f>IF($A$2=1,'mil mi val'!BR47,'mil mi val'!BR150)</f>
        <v>0.97440000000000004</v>
      </c>
      <c r="BT63" s="79">
        <f>IF($A$2=1,'mil mi val'!BS47,'mil mi val'!BS150)</f>
        <v>0.97440000000000004</v>
      </c>
      <c r="BU63" s="79">
        <f>IF($A$2=1,'mil mi val'!BT47,'mil mi val'!BT150)</f>
        <v>0.97440000000000004</v>
      </c>
      <c r="BV63" s="79">
        <f>IF($A$2=1,'mil mi val'!BU47,'mil mi val'!BU150)</f>
        <v>0.97440000000000004</v>
      </c>
      <c r="BW63" s="79">
        <f>IF($A$2=1,'mil mi val'!BV47,'mil mi val'!BV150)</f>
        <v>0.97440000000000004</v>
      </c>
      <c r="BX63" s="79">
        <f>IF($A$2=1,'mil mi val'!BW47,'mil mi val'!BW150)</f>
        <v>0.97440000000000004</v>
      </c>
      <c r="BY63" s="79">
        <f>IF($A$2=1,'mil mi val'!BX47,'mil mi val'!BX150)</f>
        <v>0.97440000000000004</v>
      </c>
      <c r="BZ63" s="79">
        <f>IF($A$2=1,'mil mi val'!BY47,'mil mi val'!BY150)</f>
        <v>0.97440000000000004</v>
      </c>
      <c r="CA63" s="79">
        <f>IF($A$2=1,'mil mi val'!BZ47,'mil mi val'!BZ150)</f>
        <v>0.97440000000000004</v>
      </c>
      <c r="CB63" s="79">
        <f>IF($A$2=1,'mil mi val'!CA47,'mil mi val'!CA150)</f>
        <v>0.97440000000000004</v>
      </c>
      <c r="CC63" s="79">
        <f>IF($A$2=1,'mil mi val'!CB47,'mil mi val'!CB150)</f>
        <v>0.97440000000000004</v>
      </c>
      <c r="CD63" s="79">
        <f>IF($A$2=1,'mil mi val'!CC47,'mil mi val'!CC150)</f>
        <v>0.97440000000000004</v>
      </c>
      <c r="CE63" s="79">
        <f>IF($A$2=1,'mil mi val'!CD47,'mil mi val'!CD150)</f>
        <v>0.97440000000000004</v>
      </c>
      <c r="CF63" s="79">
        <f>IF($A$2=1,'mil mi val'!CE47,'mil mi val'!CE150)</f>
        <v>0.97440000000000004</v>
      </c>
      <c r="CG63" s="79">
        <f>IF($A$2=1,'mil mi val'!CF47,'mil mi val'!CF150)</f>
        <v>0.97440000000000004</v>
      </c>
      <c r="CH63" s="79">
        <f>IF($A$2=1,'mil mi val'!CG47,'mil mi val'!CG150)</f>
        <v>0.97440000000000004</v>
      </c>
      <c r="CI63" s="79">
        <f>IF($A$2=1,'mil mi val'!CH47,'mil mi val'!CH150)</f>
        <v>0.97440000000000004</v>
      </c>
      <c r="CJ63" s="79">
        <f>IF($A$2=1,'mil mi val'!CI47,'mil mi val'!CI150)</f>
        <v>0.97440000000000004</v>
      </c>
      <c r="CK63" s="79">
        <f>IF($A$2=1,'mil mi val'!CJ47,'mil mi val'!CJ150)</f>
        <v>0.97440000000000004</v>
      </c>
      <c r="CL63" s="79">
        <f>IF($A$2=1,'mil mi val'!CK47,'mil mi val'!CK150)</f>
        <v>0.97440000000000004</v>
      </c>
      <c r="CM63" s="79">
        <f>IF($A$2=1,'mil mi val'!CL47,'mil mi val'!CL150)</f>
        <v>0.97440000000000004</v>
      </c>
      <c r="CN63" s="79">
        <f>IF($A$2=1,'mil mi val'!CM47,'mil mi val'!CM150)</f>
        <v>0.97440000000000004</v>
      </c>
      <c r="CO63" s="79">
        <f>IF($A$2=1,'mil mi val'!CN47,'mil mi val'!CN150)</f>
        <v>0.97440000000000004</v>
      </c>
      <c r="CP63" s="79">
        <f>IF($A$2=1,'mil mi val'!CO47,'mil mi val'!CO150)</f>
        <v>0.97440000000000004</v>
      </c>
      <c r="CQ63" s="79">
        <f>IF($A$2=1,'mil mi val'!CP47,'mil mi val'!CP150)</f>
        <v>0.97440000000000004</v>
      </c>
      <c r="CR63" s="79">
        <f>IF($A$2=1,'mil mi val'!CQ47,'mil mi val'!CQ150)</f>
        <v>0.97440000000000004</v>
      </c>
      <c r="CS63" s="79">
        <f>IF($A$2=1,'mil mi val'!CR47,'mil mi val'!CR150)</f>
        <v>0.97440000000000004</v>
      </c>
      <c r="CT63" s="79">
        <f>IF($A$2=1,'mil mi val'!CS47,'mil mi val'!CS150)</f>
        <v>0.97440000000000004</v>
      </c>
      <c r="CU63" s="79">
        <f>IF($A$2=1,'mil mi val'!CT47,'mil mi val'!CT150)</f>
        <v>0.97440000000000004</v>
      </c>
      <c r="CV63" s="79">
        <f>IF($A$2=1,'mil mi val'!CU47,'mil mi val'!CU150)</f>
        <v>0.97440000000000004</v>
      </c>
      <c r="CW63" s="79">
        <f>IF($A$2=1,'mil mi val'!CV47,'mil mi val'!CV150)</f>
        <v>0.97440000000000004</v>
      </c>
      <c r="CX63" s="79">
        <f>IF($A$2=1,'mil mi val'!CW47,'mil mi val'!CW150)</f>
        <v>0.97440000000000004</v>
      </c>
      <c r="CY63" s="79">
        <f>IF($A$2=1,'mil mi val'!CX47,'mil mi val'!CX150)</f>
        <v>0.97440000000000004</v>
      </c>
      <c r="CZ63" s="79">
        <f>IF($A$2=1,'mil mi val'!CY47,'mil mi val'!CY150)</f>
        <v>0.97440000000000004</v>
      </c>
      <c r="DA63" s="79">
        <f>IF($A$2=1,'mil mi val'!CZ47,'mil mi val'!CZ150)</f>
        <v>0.97440000000000004</v>
      </c>
      <c r="DB63" s="79">
        <f>IF($A$2=1,'mil mi val'!DA47,'mil mi val'!DA150)</f>
        <v>0.97440000000000004</v>
      </c>
      <c r="DC63" s="79">
        <f>IF($A$2=1,'mil mi val'!DB47,'mil mi val'!DB150)</f>
        <v>0.97440000000000004</v>
      </c>
    </row>
    <row r="64" spans="2:107" ht="14.5" x14ac:dyDescent="0.35">
      <c r="B64" s="41">
        <v>59</v>
      </c>
      <c r="C64" s="79">
        <f>IF($A$2=1,'mil mi val'!B48,'mil mi val'!B151)</f>
        <v>1</v>
      </c>
      <c r="D64" s="79">
        <f>IF($A$2=1,'mil mi val'!C48,'mil mi val'!C151)</f>
        <v>0.98029999999999995</v>
      </c>
      <c r="E64" s="79">
        <f>IF($A$2=1,'mil mi val'!D48,'mil mi val'!D151)</f>
        <v>0.98170000000000002</v>
      </c>
      <c r="F64" s="79">
        <f>IF($A$2=1,'mil mi val'!E48,'mil mi val'!E151)</f>
        <v>0.98270000000000002</v>
      </c>
      <c r="G64" s="79">
        <f>IF($A$2=1,'mil mi val'!F48,'mil mi val'!F151)</f>
        <v>0.98319999999999996</v>
      </c>
      <c r="H64" s="79">
        <f>IF($A$2=1,'mil mi val'!G48,'mil mi val'!G151)</f>
        <v>0.98309999999999997</v>
      </c>
      <c r="I64" s="79">
        <f>IF($A$2=1,'mil mi val'!H48,'mil mi val'!H151)</f>
        <v>0.98250000000000004</v>
      </c>
      <c r="J64" s="79">
        <f>IF($A$2=1,'mil mi val'!I48,'mil mi val'!I151)</f>
        <v>0.98160000000000003</v>
      </c>
      <c r="K64" s="79">
        <f>IF($A$2=1,'mil mi val'!J48,'mil mi val'!J151)</f>
        <v>0.98040000000000005</v>
      </c>
      <c r="L64" s="79">
        <f>IF($A$2=1,'mil mi val'!K48,'mil mi val'!K151)</f>
        <v>0.97909999999999997</v>
      </c>
      <c r="M64" s="79">
        <f>IF($A$2=1,'mil mi val'!L48,'mil mi val'!L151)</f>
        <v>0.97770000000000001</v>
      </c>
      <c r="N64" s="79">
        <f>IF($A$2=1,'mil mi val'!M48,'mil mi val'!M151)</f>
        <v>0.97640000000000005</v>
      </c>
      <c r="O64" s="79">
        <f>IF($A$2=1,'mil mi val'!N48,'mil mi val'!N151)</f>
        <v>0.97529999999999994</v>
      </c>
      <c r="P64" s="79">
        <f>IF($A$2=1,'mil mi val'!O48,'mil mi val'!O151)</f>
        <v>0.97440000000000004</v>
      </c>
      <c r="Q64" s="79">
        <f>IF($A$2=1,'mil mi val'!P48,'mil mi val'!P151)</f>
        <v>0.97370000000000001</v>
      </c>
      <c r="R64" s="79">
        <f>IF($A$2=1,'mil mi val'!Q48,'mil mi val'!Q151)</f>
        <v>0.97509999999999997</v>
      </c>
      <c r="S64" s="79">
        <f>IF($A$2=1,'mil mi val'!R48,'mil mi val'!R151)</f>
        <v>0.97509999999999997</v>
      </c>
      <c r="T64" s="79">
        <f>IF($A$2=1,'mil mi val'!S48,'mil mi val'!S151)</f>
        <v>0.97509999999999997</v>
      </c>
      <c r="U64" s="79">
        <f>IF($A$2=1,'mil mi val'!T48,'mil mi val'!T151)</f>
        <v>0.97509999999999997</v>
      </c>
      <c r="V64" s="79">
        <f>IF($A$2=1,'mil mi val'!U48,'mil mi val'!U151)</f>
        <v>0.97509999999999997</v>
      </c>
      <c r="W64" s="79">
        <f>IF($A$2=1,'mil mi val'!V48,'mil mi val'!V151)</f>
        <v>0.97509999999999997</v>
      </c>
      <c r="X64" s="79">
        <f>IF($A$2=1,'mil mi val'!W48,'mil mi val'!W151)</f>
        <v>0.97509999999999997</v>
      </c>
      <c r="Y64" s="79">
        <f>IF($A$2=1,'mil mi val'!X48,'mil mi val'!X151)</f>
        <v>0.97509999999999997</v>
      </c>
      <c r="Z64" s="79">
        <f>IF($A$2=1,'mil mi val'!Y48,'mil mi val'!Y151)</f>
        <v>0.97509999999999997</v>
      </c>
      <c r="AA64" s="79">
        <f>IF($A$2=1,'mil mi val'!Z48,'mil mi val'!Z151)</f>
        <v>0.97509999999999997</v>
      </c>
      <c r="AB64" s="79">
        <f>IF($A$2=1,'mil mi val'!AA48,'mil mi val'!AA151)</f>
        <v>0.97509999999999997</v>
      </c>
      <c r="AC64" s="79">
        <f>IF($A$2=1,'mil mi val'!AB48,'mil mi val'!AB151)</f>
        <v>0.97509999999999997</v>
      </c>
      <c r="AD64" s="79">
        <f>IF($A$2=1,'mil mi val'!AC48,'mil mi val'!AC151)</f>
        <v>0.97509999999999997</v>
      </c>
      <c r="AE64" s="79">
        <f>IF($A$2=1,'mil mi val'!AD48,'mil mi val'!AD151)</f>
        <v>0.97509999999999997</v>
      </c>
      <c r="AF64" s="79">
        <f>IF($A$2=1,'mil mi val'!AE48,'mil mi val'!AE151)</f>
        <v>0.97509999999999997</v>
      </c>
      <c r="AG64" s="79">
        <f>IF($A$2=1,'mil mi val'!AF48,'mil mi val'!AF151)</f>
        <v>0.97509999999999997</v>
      </c>
      <c r="AH64" s="79">
        <f>IF($A$2=1,'mil mi val'!AG48,'mil mi val'!AG151)</f>
        <v>0.97509999999999997</v>
      </c>
      <c r="AI64" s="79">
        <f>IF($A$2=1,'mil mi val'!AH48,'mil mi val'!AH151)</f>
        <v>0.97509999999999997</v>
      </c>
      <c r="AJ64" s="79">
        <f>IF($A$2=1,'mil mi val'!AI48,'mil mi val'!AI151)</f>
        <v>0.97509999999999997</v>
      </c>
      <c r="AK64" s="79">
        <f>IF($A$2=1,'mil mi val'!AJ48,'mil mi val'!AJ151)</f>
        <v>0.97509999999999997</v>
      </c>
      <c r="AL64" s="79">
        <f>IF($A$2=1,'mil mi val'!AK48,'mil mi val'!AK151)</f>
        <v>0.97509999999999997</v>
      </c>
      <c r="AM64" s="79">
        <f>IF($A$2=1,'mil mi val'!AL48,'mil mi val'!AL151)</f>
        <v>0.97509999999999997</v>
      </c>
      <c r="AN64" s="79">
        <f>IF($A$2=1,'mil mi val'!AM48,'mil mi val'!AM151)</f>
        <v>0.97509999999999997</v>
      </c>
      <c r="AO64" s="79">
        <f>IF($A$2=1,'mil mi val'!AN48,'mil mi val'!AN151)</f>
        <v>0.97509999999999997</v>
      </c>
      <c r="AP64" s="79">
        <f>IF($A$2=1,'mil mi val'!AO48,'mil mi val'!AO151)</f>
        <v>0.97509999999999997</v>
      </c>
      <c r="AQ64" s="79">
        <f>IF($A$2=1,'mil mi val'!AP48,'mil mi val'!AP151)</f>
        <v>0.97509999999999997</v>
      </c>
      <c r="AR64" s="79">
        <f>IF($A$2=1,'mil mi val'!AQ48,'mil mi val'!AQ151)</f>
        <v>0.97509999999999997</v>
      </c>
      <c r="AS64" s="79">
        <f>IF($A$2=1,'mil mi val'!AR48,'mil mi val'!AR151)</f>
        <v>0.97509999999999997</v>
      </c>
      <c r="AT64" s="79">
        <f>IF($A$2=1,'mil mi val'!AS48,'mil mi val'!AS151)</f>
        <v>0.97509999999999997</v>
      </c>
      <c r="AU64" s="79">
        <f>IF($A$2=1,'mil mi val'!AT48,'mil mi val'!AT151)</f>
        <v>0.97509999999999997</v>
      </c>
      <c r="AV64" s="79">
        <f>IF($A$2=1,'mil mi val'!AU48,'mil mi val'!AU151)</f>
        <v>0.97509999999999997</v>
      </c>
      <c r="AW64" s="79">
        <f>IF($A$2=1,'mil mi val'!AV48,'mil mi val'!AV151)</f>
        <v>0.97509999999999997</v>
      </c>
      <c r="AX64" s="79">
        <f>IF($A$2=1,'mil mi val'!AW48,'mil mi val'!AW151)</f>
        <v>0.97509999999999997</v>
      </c>
      <c r="AY64" s="79">
        <f>IF($A$2=1,'mil mi val'!AX48,'mil mi val'!AX151)</f>
        <v>0.97509999999999997</v>
      </c>
      <c r="AZ64" s="79">
        <f>IF($A$2=1,'mil mi val'!AY48,'mil mi val'!AY151)</f>
        <v>0.97509999999999997</v>
      </c>
      <c r="BA64" s="79">
        <f>IF($A$2=1,'mil mi val'!AZ48,'mil mi val'!AZ151)</f>
        <v>0.97509999999999997</v>
      </c>
      <c r="BB64" s="79">
        <f>IF($A$2=1,'mil mi val'!BA48,'mil mi val'!BA151)</f>
        <v>0.97509999999999997</v>
      </c>
      <c r="BC64" s="79">
        <f>IF($A$2=1,'mil mi val'!BB48,'mil mi val'!BB151)</f>
        <v>0.97509999999999997</v>
      </c>
      <c r="BD64" s="79">
        <f>IF($A$2=1,'mil mi val'!BC48,'mil mi val'!BC151)</f>
        <v>0.97509999999999997</v>
      </c>
      <c r="BE64" s="79">
        <f>IF($A$2=1,'mil mi val'!BD48,'mil mi val'!BD151)</f>
        <v>0.97509999999999997</v>
      </c>
      <c r="BF64" s="79">
        <f>IF($A$2=1,'mil mi val'!BE48,'mil mi val'!BE151)</f>
        <v>0.97509999999999997</v>
      </c>
      <c r="BG64" s="79">
        <f>IF($A$2=1,'mil mi val'!BF48,'mil mi val'!BF151)</f>
        <v>0.97509999999999997</v>
      </c>
      <c r="BH64" s="79">
        <f>IF($A$2=1,'mil mi val'!BG48,'mil mi val'!BG151)</f>
        <v>0.97509999999999997</v>
      </c>
      <c r="BI64" s="79">
        <f>IF($A$2=1,'mil mi val'!BH48,'mil mi val'!BH151)</f>
        <v>0.97509999999999997</v>
      </c>
      <c r="BJ64" s="79">
        <f>IF($A$2=1,'mil mi val'!BI48,'mil mi val'!BI151)</f>
        <v>0.97509999999999997</v>
      </c>
      <c r="BK64" s="79">
        <f>IF($A$2=1,'mil mi val'!BJ48,'mil mi val'!BJ151)</f>
        <v>0.97509999999999997</v>
      </c>
      <c r="BL64" s="79">
        <f>IF($A$2=1,'mil mi val'!BK48,'mil mi val'!BK151)</f>
        <v>0.97509999999999997</v>
      </c>
      <c r="BM64" s="79">
        <f>IF($A$2=1,'mil mi val'!BL48,'mil mi val'!BL151)</f>
        <v>0.97509999999999997</v>
      </c>
      <c r="BN64" s="79">
        <f>IF($A$2=1,'mil mi val'!BM48,'mil mi val'!BM151)</f>
        <v>0.97509999999999997</v>
      </c>
      <c r="BO64" s="79">
        <f>IF($A$2=1,'mil mi val'!BN48,'mil mi val'!BN151)</f>
        <v>0.97509999999999997</v>
      </c>
      <c r="BP64" s="79">
        <f>IF($A$2=1,'mil mi val'!BO48,'mil mi val'!BO151)</f>
        <v>0.97509999999999997</v>
      </c>
      <c r="BQ64" s="79">
        <f>IF($A$2=1,'mil mi val'!BP48,'mil mi val'!BP151)</f>
        <v>0.97509999999999997</v>
      </c>
      <c r="BR64" s="79">
        <f>IF($A$2=1,'mil mi val'!BQ48,'mil mi val'!BQ151)</f>
        <v>0.97509999999999997</v>
      </c>
      <c r="BS64" s="79">
        <f>IF($A$2=1,'mil mi val'!BR48,'mil mi val'!BR151)</f>
        <v>0.97509999999999997</v>
      </c>
      <c r="BT64" s="79">
        <f>IF($A$2=1,'mil mi val'!BS48,'mil mi val'!BS151)</f>
        <v>0.97509999999999997</v>
      </c>
      <c r="BU64" s="79">
        <f>IF($A$2=1,'mil mi val'!BT48,'mil mi val'!BT151)</f>
        <v>0.97509999999999997</v>
      </c>
      <c r="BV64" s="79">
        <f>IF($A$2=1,'mil mi val'!BU48,'mil mi val'!BU151)</f>
        <v>0.97509999999999997</v>
      </c>
      <c r="BW64" s="79">
        <f>IF($A$2=1,'mil mi val'!BV48,'mil mi val'!BV151)</f>
        <v>0.97509999999999997</v>
      </c>
      <c r="BX64" s="79">
        <f>IF($A$2=1,'mil mi val'!BW48,'mil mi val'!BW151)</f>
        <v>0.97509999999999997</v>
      </c>
      <c r="BY64" s="79">
        <f>IF($A$2=1,'mil mi val'!BX48,'mil mi val'!BX151)</f>
        <v>0.97509999999999997</v>
      </c>
      <c r="BZ64" s="79">
        <f>IF($A$2=1,'mil mi val'!BY48,'mil mi val'!BY151)</f>
        <v>0.97509999999999997</v>
      </c>
      <c r="CA64" s="79">
        <f>IF($A$2=1,'mil mi val'!BZ48,'mil mi val'!BZ151)</f>
        <v>0.97509999999999997</v>
      </c>
      <c r="CB64" s="79">
        <f>IF($A$2=1,'mil mi val'!CA48,'mil mi val'!CA151)</f>
        <v>0.97509999999999997</v>
      </c>
      <c r="CC64" s="79">
        <f>IF($A$2=1,'mil mi val'!CB48,'mil mi val'!CB151)</f>
        <v>0.97509999999999997</v>
      </c>
      <c r="CD64" s="79">
        <f>IF($A$2=1,'mil mi val'!CC48,'mil mi val'!CC151)</f>
        <v>0.97509999999999997</v>
      </c>
      <c r="CE64" s="79">
        <f>IF($A$2=1,'mil mi val'!CD48,'mil mi val'!CD151)</f>
        <v>0.97509999999999997</v>
      </c>
      <c r="CF64" s="79">
        <f>IF($A$2=1,'mil mi val'!CE48,'mil mi val'!CE151)</f>
        <v>0.97509999999999997</v>
      </c>
      <c r="CG64" s="79">
        <f>IF($A$2=1,'mil mi val'!CF48,'mil mi val'!CF151)</f>
        <v>0.97509999999999997</v>
      </c>
      <c r="CH64" s="79">
        <f>IF($A$2=1,'mil mi val'!CG48,'mil mi val'!CG151)</f>
        <v>0.97509999999999997</v>
      </c>
      <c r="CI64" s="79">
        <f>IF($A$2=1,'mil mi val'!CH48,'mil mi val'!CH151)</f>
        <v>0.97509999999999997</v>
      </c>
      <c r="CJ64" s="79">
        <f>IF($A$2=1,'mil mi val'!CI48,'mil mi val'!CI151)</f>
        <v>0.97509999999999997</v>
      </c>
      <c r="CK64" s="79">
        <f>IF($A$2=1,'mil mi val'!CJ48,'mil mi val'!CJ151)</f>
        <v>0.97509999999999997</v>
      </c>
      <c r="CL64" s="79">
        <f>IF($A$2=1,'mil mi val'!CK48,'mil mi val'!CK151)</f>
        <v>0.97509999999999997</v>
      </c>
      <c r="CM64" s="79">
        <f>IF($A$2=1,'mil mi val'!CL48,'mil mi val'!CL151)</f>
        <v>0.97509999999999997</v>
      </c>
      <c r="CN64" s="79">
        <f>IF($A$2=1,'mil mi val'!CM48,'mil mi val'!CM151)</f>
        <v>0.97509999999999997</v>
      </c>
      <c r="CO64" s="79">
        <f>IF($A$2=1,'mil mi val'!CN48,'mil mi val'!CN151)</f>
        <v>0.97509999999999997</v>
      </c>
      <c r="CP64" s="79">
        <f>IF($A$2=1,'mil mi val'!CO48,'mil mi val'!CO151)</f>
        <v>0.97509999999999997</v>
      </c>
      <c r="CQ64" s="79">
        <f>IF($A$2=1,'mil mi val'!CP48,'mil mi val'!CP151)</f>
        <v>0.97509999999999997</v>
      </c>
      <c r="CR64" s="79">
        <f>IF($A$2=1,'mil mi val'!CQ48,'mil mi val'!CQ151)</f>
        <v>0.97509999999999997</v>
      </c>
      <c r="CS64" s="79">
        <f>IF($A$2=1,'mil mi val'!CR48,'mil mi val'!CR151)</f>
        <v>0.97509999999999997</v>
      </c>
      <c r="CT64" s="79">
        <f>IF($A$2=1,'mil mi val'!CS48,'mil mi val'!CS151)</f>
        <v>0.97509999999999997</v>
      </c>
      <c r="CU64" s="79">
        <f>IF($A$2=1,'mil mi val'!CT48,'mil mi val'!CT151)</f>
        <v>0.97509999999999997</v>
      </c>
      <c r="CV64" s="79">
        <f>IF($A$2=1,'mil mi val'!CU48,'mil mi val'!CU151)</f>
        <v>0.97509999999999997</v>
      </c>
      <c r="CW64" s="79">
        <f>IF($A$2=1,'mil mi val'!CV48,'mil mi val'!CV151)</f>
        <v>0.97509999999999997</v>
      </c>
      <c r="CX64" s="79">
        <f>IF($A$2=1,'mil mi val'!CW48,'mil mi val'!CW151)</f>
        <v>0.97509999999999997</v>
      </c>
      <c r="CY64" s="79">
        <f>IF($A$2=1,'mil mi val'!CX48,'mil mi val'!CX151)</f>
        <v>0.97509999999999997</v>
      </c>
      <c r="CZ64" s="79">
        <f>IF($A$2=1,'mil mi val'!CY48,'mil mi val'!CY151)</f>
        <v>0.97509999999999997</v>
      </c>
      <c r="DA64" s="79">
        <f>IF($A$2=1,'mil mi val'!CZ48,'mil mi val'!CZ151)</f>
        <v>0.97509999999999997</v>
      </c>
      <c r="DB64" s="79">
        <f>IF($A$2=1,'mil mi val'!DA48,'mil mi val'!DA151)</f>
        <v>0.97509999999999997</v>
      </c>
      <c r="DC64" s="79">
        <f>IF($A$2=1,'mil mi val'!DB48,'mil mi val'!DB151)</f>
        <v>0.97509999999999997</v>
      </c>
    </row>
    <row r="65" spans="2:107" ht="14.5" x14ac:dyDescent="0.35">
      <c r="B65" s="41">
        <v>60</v>
      </c>
      <c r="C65" s="79">
        <f>IF($A$2=1,'mil mi val'!B49,'mil mi val'!B152)</f>
        <v>1</v>
      </c>
      <c r="D65" s="79">
        <f>IF($A$2=1,'mil mi val'!C49,'mil mi val'!C152)</f>
        <v>0.9788</v>
      </c>
      <c r="E65" s="79">
        <f>IF($A$2=1,'mil mi val'!D49,'mil mi val'!D152)</f>
        <v>0.98040000000000005</v>
      </c>
      <c r="F65" s="79">
        <f>IF($A$2=1,'mil mi val'!E49,'mil mi val'!E152)</f>
        <v>0.98170000000000002</v>
      </c>
      <c r="G65" s="79">
        <f>IF($A$2=1,'mil mi val'!F49,'mil mi val'!F152)</f>
        <v>0.98250000000000004</v>
      </c>
      <c r="H65" s="79">
        <f>IF($A$2=1,'mil mi val'!G49,'mil mi val'!G152)</f>
        <v>0.98280000000000001</v>
      </c>
      <c r="I65" s="79">
        <f>IF($A$2=1,'mil mi val'!H49,'mil mi val'!H152)</f>
        <v>0.98250000000000004</v>
      </c>
      <c r="J65" s="79">
        <f>IF($A$2=1,'mil mi val'!I49,'mil mi val'!I152)</f>
        <v>0.9819</v>
      </c>
      <c r="K65" s="79">
        <f>IF($A$2=1,'mil mi val'!J49,'mil mi val'!J152)</f>
        <v>0.98089999999999999</v>
      </c>
      <c r="L65" s="79">
        <f>IF($A$2=1,'mil mi val'!K49,'mil mi val'!K152)</f>
        <v>0.97970000000000002</v>
      </c>
      <c r="M65" s="79">
        <f>IF($A$2=1,'mil mi val'!L49,'mil mi val'!L152)</f>
        <v>0.97840000000000005</v>
      </c>
      <c r="N65" s="79">
        <f>IF($A$2=1,'mil mi val'!M49,'mil mi val'!M152)</f>
        <v>0.97719999999999996</v>
      </c>
      <c r="O65" s="79">
        <f>IF($A$2=1,'mil mi val'!N49,'mil mi val'!N152)</f>
        <v>0.97609999999999997</v>
      </c>
      <c r="P65" s="79">
        <f>IF($A$2=1,'mil mi val'!O49,'mil mi val'!O152)</f>
        <v>0.97509999999999997</v>
      </c>
      <c r="Q65" s="79">
        <f>IF($A$2=1,'mil mi val'!P49,'mil mi val'!P152)</f>
        <v>0.97440000000000004</v>
      </c>
      <c r="R65" s="79">
        <f>IF($A$2=1,'mil mi val'!Q49,'mil mi val'!Q152)</f>
        <v>0.9758</v>
      </c>
      <c r="S65" s="79">
        <f>IF($A$2=1,'mil mi val'!R49,'mil mi val'!R152)</f>
        <v>0.9758</v>
      </c>
      <c r="T65" s="79">
        <f>IF($A$2=1,'mil mi val'!S49,'mil mi val'!S152)</f>
        <v>0.9758</v>
      </c>
      <c r="U65" s="79">
        <f>IF($A$2=1,'mil mi val'!T49,'mil mi val'!T152)</f>
        <v>0.9758</v>
      </c>
      <c r="V65" s="79">
        <f>IF($A$2=1,'mil mi val'!U49,'mil mi val'!U152)</f>
        <v>0.9758</v>
      </c>
      <c r="W65" s="79">
        <f>IF($A$2=1,'mil mi val'!V49,'mil mi val'!V152)</f>
        <v>0.9758</v>
      </c>
      <c r="X65" s="79">
        <f>IF($A$2=1,'mil mi val'!W49,'mil mi val'!W152)</f>
        <v>0.9758</v>
      </c>
      <c r="Y65" s="79">
        <f>IF($A$2=1,'mil mi val'!X49,'mil mi val'!X152)</f>
        <v>0.9758</v>
      </c>
      <c r="Z65" s="79">
        <f>IF($A$2=1,'mil mi val'!Y49,'mil mi val'!Y152)</f>
        <v>0.9758</v>
      </c>
      <c r="AA65" s="79">
        <f>IF($A$2=1,'mil mi val'!Z49,'mil mi val'!Z152)</f>
        <v>0.9758</v>
      </c>
      <c r="AB65" s="79">
        <f>IF($A$2=1,'mil mi val'!AA49,'mil mi val'!AA152)</f>
        <v>0.9758</v>
      </c>
      <c r="AC65" s="79">
        <f>IF($A$2=1,'mil mi val'!AB49,'mil mi val'!AB152)</f>
        <v>0.9758</v>
      </c>
      <c r="AD65" s="79">
        <f>IF($A$2=1,'mil mi val'!AC49,'mil mi val'!AC152)</f>
        <v>0.9758</v>
      </c>
      <c r="AE65" s="79">
        <f>IF($A$2=1,'mil mi val'!AD49,'mil mi val'!AD152)</f>
        <v>0.9758</v>
      </c>
      <c r="AF65" s="79">
        <f>IF($A$2=1,'mil mi val'!AE49,'mil mi val'!AE152)</f>
        <v>0.9758</v>
      </c>
      <c r="AG65" s="79">
        <f>IF($A$2=1,'mil mi val'!AF49,'mil mi val'!AF152)</f>
        <v>0.9758</v>
      </c>
      <c r="AH65" s="79">
        <f>IF($A$2=1,'mil mi val'!AG49,'mil mi val'!AG152)</f>
        <v>0.9758</v>
      </c>
      <c r="AI65" s="79">
        <f>IF($A$2=1,'mil mi val'!AH49,'mil mi val'!AH152)</f>
        <v>0.9758</v>
      </c>
      <c r="AJ65" s="79">
        <f>IF($A$2=1,'mil mi val'!AI49,'mil mi val'!AI152)</f>
        <v>0.9758</v>
      </c>
      <c r="AK65" s="79">
        <f>IF($A$2=1,'mil mi val'!AJ49,'mil mi val'!AJ152)</f>
        <v>0.9758</v>
      </c>
      <c r="AL65" s="79">
        <f>IF($A$2=1,'mil mi val'!AK49,'mil mi val'!AK152)</f>
        <v>0.9758</v>
      </c>
      <c r="AM65" s="79">
        <f>IF($A$2=1,'mil mi val'!AL49,'mil mi val'!AL152)</f>
        <v>0.9758</v>
      </c>
      <c r="AN65" s="79">
        <f>IF($A$2=1,'mil mi val'!AM49,'mil mi val'!AM152)</f>
        <v>0.9758</v>
      </c>
      <c r="AO65" s="79">
        <f>IF($A$2=1,'mil mi val'!AN49,'mil mi val'!AN152)</f>
        <v>0.9758</v>
      </c>
      <c r="AP65" s="79">
        <f>IF($A$2=1,'mil mi val'!AO49,'mil mi val'!AO152)</f>
        <v>0.9758</v>
      </c>
      <c r="AQ65" s="79">
        <f>IF($A$2=1,'mil mi val'!AP49,'mil mi val'!AP152)</f>
        <v>0.9758</v>
      </c>
      <c r="AR65" s="79">
        <f>IF($A$2=1,'mil mi val'!AQ49,'mil mi val'!AQ152)</f>
        <v>0.9758</v>
      </c>
      <c r="AS65" s="79">
        <f>IF($A$2=1,'mil mi val'!AR49,'mil mi val'!AR152)</f>
        <v>0.9758</v>
      </c>
      <c r="AT65" s="79">
        <f>IF($A$2=1,'mil mi val'!AS49,'mil mi val'!AS152)</f>
        <v>0.9758</v>
      </c>
      <c r="AU65" s="79">
        <f>IF($A$2=1,'mil mi val'!AT49,'mil mi val'!AT152)</f>
        <v>0.9758</v>
      </c>
      <c r="AV65" s="79">
        <f>IF($A$2=1,'mil mi val'!AU49,'mil mi val'!AU152)</f>
        <v>0.9758</v>
      </c>
      <c r="AW65" s="79">
        <f>IF($A$2=1,'mil mi val'!AV49,'mil mi val'!AV152)</f>
        <v>0.9758</v>
      </c>
      <c r="AX65" s="79">
        <f>IF($A$2=1,'mil mi val'!AW49,'mil mi val'!AW152)</f>
        <v>0.9758</v>
      </c>
      <c r="AY65" s="79">
        <f>IF($A$2=1,'mil mi val'!AX49,'mil mi val'!AX152)</f>
        <v>0.9758</v>
      </c>
      <c r="AZ65" s="79">
        <f>IF($A$2=1,'mil mi val'!AY49,'mil mi val'!AY152)</f>
        <v>0.9758</v>
      </c>
      <c r="BA65" s="79">
        <f>IF($A$2=1,'mil mi val'!AZ49,'mil mi val'!AZ152)</f>
        <v>0.9758</v>
      </c>
      <c r="BB65" s="79">
        <f>IF($A$2=1,'mil mi val'!BA49,'mil mi val'!BA152)</f>
        <v>0.9758</v>
      </c>
      <c r="BC65" s="79">
        <f>IF($A$2=1,'mil mi val'!BB49,'mil mi val'!BB152)</f>
        <v>0.9758</v>
      </c>
      <c r="BD65" s="79">
        <f>IF($A$2=1,'mil mi val'!BC49,'mil mi val'!BC152)</f>
        <v>0.9758</v>
      </c>
      <c r="BE65" s="79">
        <f>IF($A$2=1,'mil mi val'!BD49,'mil mi val'!BD152)</f>
        <v>0.9758</v>
      </c>
      <c r="BF65" s="79">
        <f>IF($A$2=1,'mil mi val'!BE49,'mil mi val'!BE152)</f>
        <v>0.9758</v>
      </c>
      <c r="BG65" s="79">
        <f>IF($A$2=1,'mil mi val'!BF49,'mil mi val'!BF152)</f>
        <v>0.9758</v>
      </c>
      <c r="BH65" s="79">
        <f>IF($A$2=1,'mil mi val'!BG49,'mil mi val'!BG152)</f>
        <v>0.9758</v>
      </c>
      <c r="BI65" s="79">
        <f>IF($A$2=1,'mil mi val'!BH49,'mil mi val'!BH152)</f>
        <v>0.9758</v>
      </c>
      <c r="BJ65" s="79">
        <f>IF($A$2=1,'mil mi val'!BI49,'mil mi val'!BI152)</f>
        <v>0.9758</v>
      </c>
      <c r="BK65" s="79">
        <f>IF($A$2=1,'mil mi val'!BJ49,'mil mi val'!BJ152)</f>
        <v>0.9758</v>
      </c>
      <c r="BL65" s="79">
        <f>IF($A$2=1,'mil mi val'!BK49,'mil mi val'!BK152)</f>
        <v>0.9758</v>
      </c>
      <c r="BM65" s="79">
        <f>IF($A$2=1,'mil mi val'!BL49,'mil mi val'!BL152)</f>
        <v>0.9758</v>
      </c>
      <c r="BN65" s="79">
        <f>IF($A$2=1,'mil mi val'!BM49,'mil mi val'!BM152)</f>
        <v>0.9758</v>
      </c>
      <c r="BO65" s="79">
        <f>IF($A$2=1,'mil mi val'!BN49,'mil mi val'!BN152)</f>
        <v>0.9758</v>
      </c>
      <c r="BP65" s="79">
        <f>IF($A$2=1,'mil mi val'!BO49,'mil mi val'!BO152)</f>
        <v>0.9758</v>
      </c>
      <c r="BQ65" s="79">
        <f>IF($A$2=1,'mil mi val'!BP49,'mil mi val'!BP152)</f>
        <v>0.9758</v>
      </c>
      <c r="BR65" s="79">
        <f>IF($A$2=1,'mil mi val'!BQ49,'mil mi val'!BQ152)</f>
        <v>0.9758</v>
      </c>
      <c r="BS65" s="79">
        <f>IF($A$2=1,'mil mi val'!BR49,'mil mi val'!BR152)</f>
        <v>0.9758</v>
      </c>
      <c r="BT65" s="79">
        <f>IF($A$2=1,'mil mi val'!BS49,'mil mi val'!BS152)</f>
        <v>0.9758</v>
      </c>
      <c r="BU65" s="79">
        <f>IF($A$2=1,'mil mi val'!BT49,'mil mi val'!BT152)</f>
        <v>0.9758</v>
      </c>
      <c r="BV65" s="79">
        <f>IF($A$2=1,'mil mi val'!BU49,'mil mi val'!BU152)</f>
        <v>0.9758</v>
      </c>
      <c r="BW65" s="79">
        <f>IF($A$2=1,'mil mi val'!BV49,'mil mi val'!BV152)</f>
        <v>0.9758</v>
      </c>
      <c r="BX65" s="79">
        <f>IF($A$2=1,'mil mi val'!BW49,'mil mi val'!BW152)</f>
        <v>0.9758</v>
      </c>
      <c r="BY65" s="79">
        <f>IF($A$2=1,'mil mi val'!BX49,'mil mi val'!BX152)</f>
        <v>0.9758</v>
      </c>
      <c r="BZ65" s="79">
        <f>IF($A$2=1,'mil mi val'!BY49,'mil mi val'!BY152)</f>
        <v>0.9758</v>
      </c>
      <c r="CA65" s="79">
        <f>IF($A$2=1,'mil mi val'!BZ49,'mil mi val'!BZ152)</f>
        <v>0.9758</v>
      </c>
      <c r="CB65" s="79">
        <f>IF($A$2=1,'mil mi val'!CA49,'mil mi val'!CA152)</f>
        <v>0.9758</v>
      </c>
      <c r="CC65" s="79">
        <f>IF($A$2=1,'mil mi val'!CB49,'mil mi val'!CB152)</f>
        <v>0.9758</v>
      </c>
      <c r="CD65" s="79">
        <f>IF($A$2=1,'mil mi val'!CC49,'mil mi val'!CC152)</f>
        <v>0.9758</v>
      </c>
      <c r="CE65" s="79">
        <f>IF($A$2=1,'mil mi val'!CD49,'mil mi val'!CD152)</f>
        <v>0.9758</v>
      </c>
      <c r="CF65" s="79">
        <f>IF($A$2=1,'mil mi val'!CE49,'mil mi val'!CE152)</f>
        <v>0.9758</v>
      </c>
      <c r="CG65" s="79">
        <f>IF($A$2=1,'mil mi val'!CF49,'mil mi val'!CF152)</f>
        <v>0.9758</v>
      </c>
      <c r="CH65" s="79">
        <f>IF($A$2=1,'mil mi val'!CG49,'mil mi val'!CG152)</f>
        <v>0.9758</v>
      </c>
      <c r="CI65" s="79">
        <f>IF($A$2=1,'mil mi val'!CH49,'mil mi val'!CH152)</f>
        <v>0.9758</v>
      </c>
      <c r="CJ65" s="79">
        <f>IF($A$2=1,'mil mi val'!CI49,'mil mi val'!CI152)</f>
        <v>0.9758</v>
      </c>
      <c r="CK65" s="79">
        <f>IF($A$2=1,'mil mi val'!CJ49,'mil mi val'!CJ152)</f>
        <v>0.9758</v>
      </c>
      <c r="CL65" s="79">
        <f>IF($A$2=1,'mil mi val'!CK49,'mil mi val'!CK152)</f>
        <v>0.9758</v>
      </c>
      <c r="CM65" s="79">
        <f>IF($A$2=1,'mil mi val'!CL49,'mil mi val'!CL152)</f>
        <v>0.9758</v>
      </c>
      <c r="CN65" s="79">
        <f>IF($A$2=1,'mil mi val'!CM49,'mil mi val'!CM152)</f>
        <v>0.9758</v>
      </c>
      <c r="CO65" s="79">
        <f>IF($A$2=1,'mil mi val'!CN49,'mil mi val'!CN152)</f>
        <v>0.9758</v>
      </c>
      <c r="CP65" s="79">
        <f>IF($A$2=1,'mil mi val'!CO49,'mil mi val'!CO152)</f>
        <v>0.9758</v>
      </c>
      <c r="CQ65" s="79">
        <f>IF($A$2=1,'mil mi val'!CP49,'mil mi val'!CP152)</f>
        <v>0.9758</v>
      </c>
      <c r="CR65" s="79">
        <f>IF($A$2=1,'mil mi val'!CQ49,'mil mi val'!CQ152)</f>
        <v>0.9758</v>
      </c>
      <c r="CS65" s="79">
        <f>IF($A$2=1,'mil mi val'!CR49,'mil mi val'!CR152)</f>
        <v>0.9758</v>
      </c>
      <c r="CT65" s="79">
        <f>IF($A$2=1,'mil mi val'!CS49,'mil mi val'!CS152)</f>
        <v>0.9758</v>
      </c>
      <c r="CU65" s="79">
        <f>IF($A$2=1,'mil mi val'!CT49,'mil mi val'!CT152)</f>
        <v>0.9758</v>
      </c>
      <c r="CV65" s="79">
        <f>IF($A$2=1,'mil mi val'!CU49,'mil mi val'!CU152)</f>
        <v>0.9758</v>
      </c>
      <c r="CW65" s="79">
        <f>IF($A$2=1,'mil mi val'!CV49,'mil mi val'!CV152)</f>
        <v>0.9758</v>
      </c>
      <c r="CX65" s="79">
        <f>IF($A$2=1,'mil mi val'!CW49,'mil mi val'!CW152)</f>
        <v>0.9758</v>
      </c>
      <c r="CY65" s="79">
        <f>IF($A$2=1,'mil mi val'!CX49,'mil mi val'!CX152)</f>
        <v>0.9758</v>
      </c>
      <c r="CZ65" s="79">
        <f>IF($A$2=1,'mil mi val'!CY49,'mil mi val'!CY152)</f>
        <v>0.9758</v>
      </c>
      <c r="DA65" s="79">
        <f>IF($A$2=1,'mil mi val'!CZ49,'mil mi val'!CZ152)</f>
        <v>0.9758</v>
      </c>
      <c r="DB65" s="79">
        <f>IF($A$2=1,'mil mi val'!DA49,'mil mi val'!DA152)</f>
        <v>0.9758</v>
      </c>
      <c r="DC65" s="79">
        <f>IF($A$2=1,'mil mi val'!DB49,'mil mi val'!DB152)</f>
        <v>0.9758</v>
      </c>
    </row>
    <row r="66" spans="2:107" ht="14.5" x14ac:dyDescent="0.35">
      <c r="B66" s="41">
        <v>61</v>
      </c>
      <c r="C66" s="79">
        <f>IF($A$2=1,'mil mi val'!B50,'mil mi val'!B153)</f>
        <v>1</v>
      </c>
      <c r="D66" s="79">
        <f>IF($A$2=1,'mil mi val'!C50,'mil mi val'!C153)</f>
        <v>0.97740000000000005</v>
      </c>
      <c r="E66" s="79">
        <f>IF($A$2=1,'mil mi val'!D50,'mil mi val'!D153)</f>
        <v>0.97919999999999996</v>
      </c>
      <c r="F66" s="79">
        <f>IF($A$2=1,'mil mi val'!E50,'mil mi val'!E153)</f>
        <v>0.98080000000000001</v>
      </c>
      <c r="G66" s="79">
        <f>IF($A$2=1,'mil mi val'!F50,'mil mi val'!F153)</f>
        <v>0.98180000000000001</v>
      </c>
      <c r="H66" s="79">
        <f>IF($A$2=1,'mil mi val'!G50,'mil mi val'!G153)</f>
        <v>0.98240000000000005</v>
      </c>
      <c r="I66" s="79">
        <f>IF($A$2=1,'mil mi val'!H50,'mil mi val'!H153)</f>
        <v>0.98240000000000005</v>
      </c>
      <c r="J66" s="79">
        <f>IF($A$2=1,'mil mi val'!I50,'mil mi val'!I153)</f>
        <v>0.98199999999999998</v>
      </c>
      <c r="K66" s="79">
        <f>IF($A$2=1,'mil mi val'!J50,'mil mi val'!J153)</f>
        <v>0.98119999999999996</v>
      </c>
      <c r="L66" s="79">
        <f>IF($A$2=1,'mil mi val'!K50,'mil mi val'!K153)</f>
        <v>0.98019999999999996</v>
      </c>
      <c r="M66" s="79">
        <f>IF($A$2=1,'mil mi val'!L50,'mil mi val'!L153)</f>
        <v>0.97909999999999997</v>
      </c>
      <c r="N66" s="79">
        <f>IF($A$2=1,'mil mi val'!M50,'mil mi val'!M153)</f>
        <v>0.97789999999999999</v>
      </c>
      <c r="O66" s="79">
        <f>IF($A$2=1,'mil mi val'!N50,'mil mi val'!N153)</f>
        <v>0.9768</v>
      </c>
      <c r="P66" s="79">
        <f>IF($A$2=1,'mil mi val'!O50,'mil mi val'!O153)</f>
        <v>0.97589999999999999</v>
      </c>
      <c r="Q66" s="79">
        <f>IF($A$2=1,'mil mi val'!P50,'mil mi val'!P153)</f>
        <v>0.97519999999999996</v>
      </c>
      <c r="R66" s="79">
        <f>IF($A$2=1,'mil mi val'!Q50,'mil mi val'!Q153)</f>
        <v>0.97660000000000002</v>
      </c>
      <c r="S66" s="79">
        <f>IF($A$2=1,'mil mi val'!R50,'mil mi val'!R153)</f>
        <v>0.97660000000000002</v>
      </c>
      <c r="T66" s="79">
        <f>IF($A$2=1,'mil mi val'!S50,'mil mi val'!S153)</f>
        <v>0.97660000000000002</v>
      </c>
      <c r="U66" s="79">
        <f>IF($A$2=1,'mil mi val'!T50,'mil mi val'!T153)</f>
        <v>0.97660000000000002</v>
      </c>
      <c r="V66" s="79">
        <f>IF($A$2=1,'mil mi val'!U50,'mil mi val'!U153)</f>
        <v>0.97660000000000002</v>
      </c>
      <c r="W66" s="79">
        <f>IF($A$2=1,'mil mi val'!V50,'mil mi val'!V153)</f>
        <v>0.97660000000000002</v>
      </c>
      <c r="X66" s="79">
        <f>IF($A$2=1,'mil mi val'!W50,'mil mi val'!W153)</f>
        <v>0.97660000000000002</v>
      </c>
      <c r="Y66" s="79">
        <f>IF($A$2=1,'mil mi val'!X50,'mil mi val'!X153)</f>
        <v>0.97660000000000002</v>
      </c>
      <c r="Z66" s="79">
        <f>IF($A$2=1,'mil mi val'!Y50,'mil mi val'!Y153)</f>
        <v>0.97660000000000002</v>
      </c>
      <c r="AA66" s="79">
        <f>IF($A$2=1,'mil mi val'!Z50,'mil mi val'!Z153)</f>
        <v>0.97660000000000002</v>
      </c>
      <c r="AB66" s="79">
        <f>IF($A$2=1,'mil mi val'!AA50,'mil mi val'!AA153)</f>
        <v>0.97660000000000002</v>
      </c>
      <c r="AC66" s="79">
        <f>IF($A$2=1,'mil mi val'!AB50,'mil mi val'!AB153)</f>
        <v>0.97660000000000002</v>
      </c>
      <c r="AD66" s="79">
        <f>IF($A$2=1,'mil mi val'!AC50,'mil mi val'!AC153)</f>
        <v>0.97660000000000002</v>
      </c>
      <c r="AE66" s="79">
        <f>IF($A$2=1,'mil mi val'!AD50,'mil mi val'!AD153)</f>
        <v>0.97660000000000002</v>
      </c>
      <c r="AF66" s="79">
        <f>IF($A$2=1,'mil mi val'!AE50,'mil mi val'!AE153)</f>
        <v>0.97660000000000002</v>
      </c>
      <c r="AG66" s="79">
        <f>IF($A$2=1,'mil mi val'!AF50,'mil mi val'!AF153)</f>
        <v>0.97660000000000002</v>
      </c>
      <c r="AH66" s="79">
        <f>IF($A$2=1,'mil mi val'!AG50,'mil mi val'!AG153)</f>
        <v>0.97660000000000002</v>
      </c>
      <c r="AI66" s="79">
        <f>IF($A$2=1,'mil mi val'!AH50,'mil mi val'!AH153)</f>
        <v>0.97660000000000002</v>
      </c>
      <c r="AJ66" s="79">
        <f>IF($A$2=1,'mil mi val'!AI50,'mil mi val'!AI153)</f>
        <v>0.97660000000000002</v>
      </c>
      <c r="AK66" s="79">
        <f>IF($A$2=1,'mil mi val'!AJ50,'mil mi val'!AJ153)</f>
        <v>0.97660000000000002</v>
      </c>
      <c r="AL66" s="79">
        <f>IF($A$2=1,'mil mi val'!AK50,'mil mi val'!AK153)</f>
        <v>0.97660000000000002</v>
      </c>
      <c r="AM66" s="79">
        <f>IF($A$2=1,'mil mi val'!AL50,'mil mi val'!AL153)</f>
        <v>0.97660000000000002</v>
      </c>
      <c r="AN66" s="79">
        <f>IF($A$2=1,'mil mi val'!AM50,'mil mi val'!AM153)</f>
        <v>0.97660000000000002</v>
      </c>
      <c r="AO66" s="79">
        <f>IF($A$2=1,'mil mi val'!AN50,'mil mi val'!AN153)</f>
        <v>0.97660000000000002</v>
      </c>
      <c r="AP66" s="79">
        <f>IF($A$2=1,'mil mi val'!AO50,'mil mi val'!AO153)</f>
        <v>0.97660000000000002</v>
      </c>
      <c r="AQ66" s="79">
        <f>IF($A$2=1,'mil mi val'!AP50,'mil mi val'!AP153)</f>
        <v>0.97660000000000002</v>
      </c>
      <c r="AR66" s="79">
        <f>IF($A$2=1,'mil mi val'!AQ50,'mil mi val'!AQ153)</f>
        <v>0.97660000000000002</v>
      </c>
      <c r="AS66" s="79">
        <f>IF($A$2=1,'mil mi val'!AR50,'mil mi val'!AR153)</f>
        <v>0.97660000000000002</v>
      </c>
      <c r="AT66" s="79">
        <f>IF($A$2=1,'mil mi val'!AS50,'mil mi val'!AS153)</f>
        <v>0.97660000000000002</v>
      </c>
      <c r="AU66" s="79">
        <f>IF($A$2=1,'mil mi val'!AT50,'mil mi val'!AT153)</f>
        <v>0.97660000000000002</v>
      </c>
      <c r="AV66" s="79">
        <f>IF($A$2=1,'mil mi val'!AU50,'mil mi val'!AU153)</f>
        <v>0.97660000000000002</v>
      </c>
      <c r="AW66" s="79">
        <f>IF($A$2=1,'mil mi val'!AV50,'mil mi val'!AV153)</f>
        <v>0.97660000000000002</v>
      </c>
      <c r="AX66" s="79">
        <f>IF($A$2=1,'mil mi val'!AW50,'mil mi val'!AW153)</f>
        <v>0.97660000000000002</v>
      </c>
      <c r="AY66" s="79">
        <f>IF($A$2=1,'mil mi val'!AX50,'mil mi val'!AX153)</f>
        <v>0.97660000000000002</v>
      </c>
      <c r="AZ66" s="79">
        <f>IF($A$2=1,'mil mi val'!AY50,'mil mi val'!AY153)</f>
        <v>0.97660000000000002</v>
      </c>
      <c r="BA66" s="79">
        <f>IF($A$2=1,'mil mi val'!AZ50,'mil mi val'!AZ153)</f>
        <v>0.97660000000000002</v>
      </c>
      <c r="BB66" s="79">
        <f>IF($A$2=1,'mil mi val'!BA50,'mil mi val'!BA153)</f>
        <v>0.97660000000000002</v>
      </c>
      <c r="BC66" s="79">
        <f>IF($A$2=1,'mil mi val'!BB50,'mil mi val'!BB153)</f>
        <v>0.97660000000000002</v>
      </c>
      <c r="BD66" s="79">
        <f>IF($A$2=1,'mil mi val'!BC50,'mil mi val'!BC153)</f>
        <v>0.97660000000000002</v>
      </c>
      <c r="BE66" s="79">
        <f>IF($A$2=1,'mil mi val'!BD50,'mil mi val'!BD153)</f>
        <v>0.97660000000000002</v>
      </c>
      <c r="BF66" s="79">
        <f>IF($A$2=1,'mil mi val'!BE50,'mil mi val'!BE153)</f>
        <v>0.97660000000000002</v>
      </c>
      <c r="BG66" s="79">
        <f>IF($A$2=1,'mil mi val'!BF50,'mil mi val'!BF153)</f>
        <v>0.97660000000000002</v>
      </c>
      <c r="BH66" s="79">
        <f>IF($A$2=1,'mil mi val'!BG50,'mil mi val'!BG153)</f>
        <v>0.97660000000000002</v>
      </c>
      <c r="BI66" s="79">
        <f>IF($A$2=1,'mil mi val'!BH50,'mil mi val'!BH153)</f>
        <v>0.97660000000000002</v>
      </c>
      <c r="BJ66" s="79">
        <f>IF($A$2=1,'mil mi val'!BI50,'mil mi val'!BI153)</f>
        <v>0.97660000000000002</v>
      </c>
      <c r="BK66" s="79">
        <f>IF($A$2=1,'mil mi val'!BJ50,'mil mi val'!BJ153)</f>
        <v>0.97660000000000002</v>
      </c>
      <c r="BL66" s="79">
        <f>IF($A$2=1,'mil mi val'!BK50,'mil mi val'!BK153)</f>
        <v>0.97660000000000002</v>
      </c>
      <c r="BM66" s="79">
        <f>IF($A$2=1,'mil mi val'!BL50,'mil mi val'!BL153)</f>
        <v>0.97660000000000002</v>
      </c>
      <c r="BN66" s="79">
        <f>IF($A$2=1,'mil mi val'!BM50,'mil mi val'!BM153)</f>
        <v>0.97660000000000002</v>
      </c>
      <c r="BO66" s="79">
        <f>IF($A$2=1,'mil mi val'!BN50,'mil mi val'!BN153)</f>
        <v>0.97660000000000002</v>
      </c>
      <c r="BP66" s="79">
        <f>IF($A$2=1,'mil mi val'!BO50,'mil mi val'!BO153)</f>
        <v>0.97660000000000002</v>
      </c>
      <c r="BQ66" s="79">
        <f>IF($A$2=1,'mil mi val'!BP50,'mil mi val'!BP153)</f>
        <v>0.97660000000000002</v>
      </c>
      <c r="BR66" s="79">
        <f>IF($A$2=1,'mil mi val'!BQ50,'mil mi val'!BQ153)</f>
        <v>0.97660000000000002</v>
      </c>
      <c r="BS66" s="79">
        <f>IF($A$2=1,'mil mi val'!BR50,'mil mi val'!BR153)</f>
        <v>0.97660000000000002</v>
      </c>
      <c r="BT66" s="79">
        <f>IF($A$2=1,'mil mi val'!BS50,'mil mi val'!BS153)</f>
        <v>0.97660000000000002</v>
      </c>
      <c r="BU66" s="79">
        <f>IF($A$2=1,'mil mi val'!BT50,'mil mi val'!BT153)</f>
        <v>0.97660000000000002</v>
      </c>
      <c r="BV66" s="79">
        <f>IF($A$2=1,'mil mi val'!BU50,'mil mi val'!BU153)</f>
        <v>0.97660000000000002</v>
      </c>
      <c r="BW66" s="79">
        <f>IF($A$2=1,'mil mi val'!BV50,'mil mi val'!BV153)</f>
        <v>0.97660000000000002</v>
      </c>
      <c r="BX66" s="79">
        <f>IF($A$2=1,'mil mi val'!BW50,'mil mi val'!BW153)</f>
        <v>0.97660000000000002</v>
      </c>
      <c r="BY66" s="79">
        <f>IF($A$2=1,'mil mi val'!BX50,'mil mi val'!BX153)</f>
        <v>0.97660000000000002</v>
      </c>
      <c r="BZ66" s="79">
        <f>IF($A$2=1,'mil mi val'!BY50,'mil mi val'!BY153)</f>
        <v>0.97660000000000002</v>
      </c>
      <c r="CA66" s="79">
        <f>IF($A$2=1,'mil mi val'!BZ50,'mil mi val'!BZ153)</f>
        <v>0.97660000000000002</v>
      </c>
      <c r="CB66" s="79">
        <f>IF($A$2=1,'mil mi val'!CA50,'mil mi val'!CA153)</f>
        <v>0.97660000000000002</v>
      </c>
      <c r="CC66" s="79">
        <f>IF($A$2=1,'mil mi val'!CB50,'mil mi val'!CB153)</f>
        <v>0.97660000000000002</v>
      </c>
      <c r="CD66" s="79">
        <f>IF($A$2=1,'mil mi val'!CC50,'mil mi val'!CC153)</f>
        <v>0.97660000000000002</v>
      </c>
      <c r="CE66" s="79">
        <f>IF($A$2=1,'mil mi val'!CD50,'mil mi val'!CD153)</f>
        <v>0.97660000000000002</v>
      </c>
      <c r="CF66" s="79">
        <f>IF($A$2=1,'mil mi val'!CE50,'mil mi val'!CE153)</f>
        <v>0.97660000000000002</v>
      </c>
      <c r="CG66" s="79">
        <f>IF($A$2=1,'mil mi val'!CF50,'mil mi val'!CF153)</f>
        <v>0.97660000000000002</v>
      </c>
      <c r="CH66" s="79">
        <f>IF($A$2=1,'mil mi val'!CG50,'mil mi val'!CG153)</f>
        <v>0.97660000000000002</v>
      </c>
      <c r="CI66" s="79">
        <f>IF($A$2=1,'mil mi val'!CH50,'mil mi val'!CH153)</f>
        <v>0.97660000000000002</v>
      </c>
      <c r="CJ66" s="79">
        <f>IF($A$2=1,'mil mi val'!CI50,'mil mi val'!CI153)</f>
        <v>0.97660000000000002</v>
      </c>
      <c r="CK66" s="79">
        <f>IF($A$2=1,'mil mi val'!CJ50,'mil mi val'!CJ153)</f>
        <v>0.97660000000000002</v>
      </c>
      <c r="CL66" s="79">
        <f>IF($A$2=1,'mil mi val'!CK50,'mil mi val'!CK153)</f>
        <v>0.97660000000000002</v>
      </c>
      <c r="CM66" s="79">
        <f>IF($A$2=1,'mil mi val'!CL50,'mil mi val'!CL153)</f>
        <v>0.97660000000000002</v>
      </c>
      <c r="CN66" s="79">
        <f>IF($A$2=1,'mil mi val'!CM50,'mil mi val'!CM153)</f>
        <v>0.97660000000000002</v>
      </c>
      <c r="CO66" s="79">
        <f>IF($A$2=1,'mil mi val'!CN50,'mil mi val'!CN153)</f>
        <v>0.97660000000000002</v>
      </c>
      <c r="CP66" s="79">
        <f>IF($A$2=1,'mil mi val'!CO50,'mil mi val'!CO153)</f>
        <v>0.97660000000000002</v>
      </c>
      <c r="CQ66" s="79">
        <f>IF($A$2=1,'mil mi val'!CP50,'mil mi val'!CP153)</f>
        <v>0.97660000000000002</v>
      </c>
      <c r="CR66" s="79">
        <f>IF($A$2=1,'mil mi val'!CQ50,'mil mi val'!CQ153)</f>
        <v>0.97660000000000002</v>
      </c>
      <c r="CS66" s="79">
        <f>IF($A$2=1,'mil mi val'!CR50,'mil mi val'!CR153)</f>
        <v>0.97660000000000002</v>
      </c>
      <c r="CT66" s="79">
        <f>IF($A$2=1,'mil mi val'!CS50,'mil mi val'!CS153)</f>
        <v>0.97660000000000002</v>
      </c>
      <c r="CU66" s="79">
        <f>IF($A$2=1,'mil mi val'!CT50,'mil mi val'!CT153)</f>
        <v>0.97660000000000002</v>
      </c>
      <c r="CV66" s="79">
        <f>IF($A$2=1,'mil mi val'!CU50,'mil mi val'!CU153)</f>
        <v>0.97660000000000002</v>
      </c>
      <c r="CW66" s="79">
        <f>IF($A$2=1,'mil mi val'!CV50,'mil mi val'!CV153)</f>
        <v>0.97660000000000002</v>
      </c>
      <c r="CX66" s="79">
        <f>IF($A$2=1,'mil mi val'!CW50,'mil mi val'!CW153)</f>
        <v>0.97660000000000002</v>
      </c>
      <c r="CY66" s="79">
        <f>IF($A$2=1,'mil mi val'!CX50,'mil mi val'!CX153)</f>
        <v>0.97660000000000002</v>
      </c>
      <c r="CZ66" s="79">
        <f>IF($A$2=1,'mil mi val'!CY50,'mil mi val'!CY153)</f>
        <v>0.97660000000000002</v>
      </c>
      <c r="DA66" s="79">
        <f>IF($A$2=1,'mil mi val'!CZ50,'mil mi val'!CZ153)</f>
        <v>0.97660000000000002</v>
      </c>
      <c r="DB66" s="79">
        <f>IF($A$2=1,'mil mi val'!DA50,'mil mi val'!DA153)</f>
        <v>0.97660000000000002</v>
      </c>
      <c r="DC66" s="79">
        <f>IF($A$2=1,'mil mi val'!DB50,'mil mi val'!DB153)</f>
        <v>0.97660000000000002</v>
      </c>
    </row>
    <row r="67" spans="2:107" ht="14.5" x14ac:dyDescent="0.35">
      <c r="B67" s="41">
        <v>62</v>
      </c>
      <c r="C67" s="79">
        <f>IF($A$2=1,'mil mi val'!B51,'mil mi val'!B154)</f>
        <v>1</v>
      </c>
      <c r="D67" s="79">
        <f>IF($A$2=1,'mil mi val'!C51,'mil mi val'!C154)</f>
        <v>0.97640000000000005</v>
      </c>
      <c r="E67" s="79">
        <f>IF($A$2=1,'mil mi val'!D51,'mil mi val'!D154)</f>
        <v>0.97819999999999996</v>
      </c>
      <c r="F67" s="79">
        <f>IF($A$2=1,'mil mi val'!E51,'mil mi val'!E154)</f>
        <v>0.9798</v>
      </c>
      <c r="G67" s="79">
        <f>IF($A$2=1,'mil mi val'!F51,'mil mi val'!F154)</f>
        <v>0.98109999999999997</v>
      </c>
      <c r="H67" s="79">
        <f>IF($A$2=1,'mil mi val'!G51,'mil mi val'!G154)</f>
        <v>0.98180000000000001</v>
      </c>
      <c r="I67" s="79">
        <f>IF($A$2=1,'mil mi val'!H51,'mil mi val'!H154)</f>
        <v>0.98209999999999997</v>
      </c>
      <c r="J67" s="79">
        <f>IF($A$2=1,'mil mi val'!I51,'mil mi val'!I154)</f>
        <v>0.98199999999999998</v>
      </c>
      <c r="K67" s="79">
        <f>IF($A$2=1,'mil mi val'!J51,'mil mi val'!J154)</f>
        <v>0.98150000000000004</v>
      </c>
      <c r="L67" s="79">
        <f>IF($A$2=1,'mil mi val'!K51,'mil mi val'!K154)</f>
        <v>0.98060000000000003</v>
      </c>
      <c r="M67" s="79">
        <f>IF($A$2=1,'mil mi val'!L51,'mil mi val'!L154)</f>
        <v>0.97970000000000002</v>
      </c>
      <c r="N67" s="79">
        <f>IF($A$2=1,'mil mi val'!M51,'mil mi val'!M154)</f>
        <v>0.97860000000000003</v>
      </c>
      <c r="O67" s="79">
        <f>IF($A$2=1,'mil mi val'!N51,'mil mi val'!N154)</f>
        <v>0.97750000000000004</v>
      </c>
      <c r="P67" s="79">
        <f>IF($A$2=1,'mil mi val'!O51,'mil mi val'!O154)</f>
        <v>0.97660000000000002</v>
      </c>
      <c r="Q67" s="79">
        <f>IF($A$2=1,'mil mi val'!P51,'mil mi val'!P154)</f>
        <v>0.97589999999999999</v>
      </c>
      <c r="R67" s="79">
        <f>IF($A$2=1,'mil mi val'!Q51,'mil mi val'!Q154)</f>
        <v>0.97729999999999995</v>
      </c>
      <c r="S67" s="79">
        <f>IF($A$2=1,'mil mi val'!R51,'mil mi val'!R154)</f>
        <v>0.97729999999999995</v>
      </c>
      <c r="T67" s="79">
        <f>IF($A$2=1,'mil mi val'!S51,'mil mi val'!S154)</f>
        <v>0.97729999999999995</v>
      </c>
      <c r="U67" s="79">
        <f>IF($A$2=1,'mil mi val'!T51,'mil mi val'!T154)</f>
        <v>0.97729999999999995</v>
      </c>
      <c r="V67" s="79">
        <f>IF($A$2=1,'mil mi val'!U51,'mil mi val'!U154)</f>
        <v>0.97729999999999995</v>
      </c>
      <c r="W67" s="79">
        <f>IF($A$2=1,'mil mi val'!V51,'mil mi val'!V154)</f>
        <v>0.97729999999999995</v>
      </c>
      <c r="X67" s="79">
        <f>IF($A$2=1,'mil mi val'!W51,'mil mi val'!W154)</f>
        <v>0.97729999999999995</v>
      </c>
      <c r="Y67" s="79">
        <f>IF($A$2=1,'mil mi val'!X51,'mil mi val'!X154)</f>
        <v>0.97729999999999995</v>
      </c>
      <c r="Z67" s="79">
        <f>IF($A$2=1,'mil mi val'!Y51,'mil mi val'!Y154)</f>
        <v>0.97729999999999995</v>
      </c>
      <c r="AA67" s="79">
        <f>IF($A$2=1,'mil mi val'!Z51,'mil mi val'!Z154)</f>
        <v>0.97729999999999995</v>
      </c>
      <c r="AB67" s="79">
        <f>IF($A$2=1,'mil mi val'!AA51,'mil mi val'!AA154)</f>
        <v>0.97729999999999995</v>
      </c>
      <c r="AC67" s="79">
        <f>IF($A$2=1,'mil mi val'!AB51,'mil mi val'!AB154)</f>
        <v>0.97729999999999995</v>
      </c>
      <c r="AD67" s="79">
        <f>IF($A$2=1,'mil mi val'!AC51,'mil mi val'!AC154)</f>
        <v>0.97729999999999995</v>
      </c>
      <c r="AE67" s="79">
        <f>IF($A$2=1,'mil mi val'!AD51,'mil mi val'!AD154)</f>
        <v>0.97729999999999995</v>
      </c>
      <c r="AF67" s="79">
        <f>IF($A$2=1,'mil mi val'!AE51,'mil mi val'!AE154)</f>
        <v>0.97729999999999995</v>
      </c>
      <c r="AG67" s="79">
        <f>IF($A$2=1,'mil mi val'!AF51,'mil mi val'!AF154)</f>
        <v>0.97729999999999995</v>
      </c>
      <c r="AH67" s="79">
        <f>IF($A$2=1,'mil mi val'!AG51,'mil mi val'!AG154)</f>
        <v>0.97729999999999995</v>
      </c>
      <c r="AI67" s="79">
        <f>IF($A$2=1,'mil mi val'!AH51,'mil mi val'!AH154)</f>
        <v>0.97729999999999995</v>
      </c>
      <c r="AJ67" s="79">
        <f>IF($A$2=1,'mil mi val'!AI51,'mil mi val'!AI154)</f>
        <v>0.97729999999999995</v>
      </c>
      <c r="AK67" s="79">
        <f>IF($A$2=1,'mil mi val'!AJ51,'mil mi val'!AJ154)</f>
        <v>0.97729999999999995</v>
      </c>
      <c r="AL67" s="79">
        <f>IF($A$2=1,'mil mi val'!AK51,'mil mi val'!AK154)</f>
        <v>0.97729999999999995</v>
      </c>
      <c r="AM67" s="79">
        <f>IF($A$2=1,'mil mi val'!AL51,'mil mi val'!AL154)</f>
        <v>0.97729999999999995</v>
      </c>
      <c r="AN67" s="79">
        <f>IF($A$2=1,'mil mi val'!AM51,'mil mi val'!AM154)</f>
        <v>0.97729999999999995</v>
      </c>
      <c r="AO67" s="79">
        <f>IF($A$2=1,'mil mi val'!AN51,'mil mi val'!AN154)</f>
        <v>0.97729999999999995</v>
      </c>
      <c r="AP67" s="79">
        <f>IF($A$2=1,'mil mi val'!AO51,'mil mi val'!AO154)</f>
        <v>0.97729999999999995</v>
      </c>
      <c r="AQ67" s="79">
        <f>IF($A$2=1,'mil mi val'!AP51,'mil mi val'!AP154)</f>
        <v>0.97729999999999995</v>
      </c>
      <c r="AR67" s="79">
        <f>IF($A$2=1,'mil mi val'!AQ51,'mil mi val'!AQ154)</f>
        <v>0.97729999999999995</v>
      </c>
      <c r="AS67" s="79">
        <f>IF($A$2=1,'mil mi val'!AR51,'mil mi val'!AR154)</f>
        <v>0.97729999999999995</v>
      </c>
      <c r="AT67" s="79">
        <f>IF($A$2=1,'mil mi val'!AS51,'mil mi val'!AS154)</f>
        <v>0.97729999999999995</v>
      </c>
      <c r="AU67" s="79">
        <f>IF($A$2=1,'mil mi val'!AT51,'mil mi val'!AT154)</f>
        <v>0.97729999999999995</v>
      </c>
      <c r="AV67" s="79">
        <f>IF($A$2=1,'mil mi val'!AU51,'mil mi val'!AU154)</f>
        <v>0.97729999999999995</v>
      </c>
      <c r="AW67" s="79">
        <f>IF($A$2=1,'mil mi val'!AV51,'mil mi val'!AV154)</f>
        <v>0.97729999999999995</v>
      </c>
      <c r="AX67" s="79">
        <f>IF($A$2=1,'mil mi val'!AW51,'mil mi val'!AW154)</f>
        <v>0.97729999999999995</v>
      </c>
      <c r="AY67" s="79">
        <f>IF($A$2=1,'mil mi val'!AX51,'mil mi val'!AX154)</f>
        <v>0.97729999999999995</v>
      </c>
      <c r="AZ67" s="79">
        <f>IF($A$2=1,'mil mi val'!AY51,'mil mi val'!AY154)</f>
        <v>0.97729999999999995</v>
      </c>
      <c r="BA67" s="79">
        <f>IF($A$2=1,'mil mi val'!AZ51,'mil mi val'!AZ154)</f>
        <v>0.97729999999999995</v>
      </c>
      <c r="BB67" s="79">
        <f>IF($A$2=1,'mil mi val'!BA51,'mil mi val'!BA154)</f>
        <v>0.97729999999999995</v>
      </c>
      <c r="BC67" s="79">
        <f>IF($A$2=1,'mil mi val'!BB51,'mil mi val'!BB154)</f>
        <v>0.97729999999999995</v>
      </c>
      <c r="BD67" s="79">
        <f>IF($A$2=1,'mil mi val'!BC51,'mil mi val'!BC154)</f>
        <v>0.97729999999999995</v>
      </c>
      <c r="BE67" s="79">
        <f>IF($A$2=1,'mil mi val'!BD51,'mil mi val'!BD154)</f>
        <v>0.97729999999999995</v>
      </c>
      <c r="BF67" s="79">
        <f>IF($A$2=1,'mil mi val'!BE51,'mil mi val'!BE154)</f>
        <v>0.97729999999999995</v>
      </c>
      <c r="BG67" s="79">
        <f>IF($A$2=1,'mil mi val'!BF51,'mil mi val'!BF154)</f>
        <v>0.97729999999999995</v>
      </c>
      <c r="BH67" s="79">
        <f>IF($A$2=1,'mil mi val'!BG51,'mil mi val'!BG154)</f>
        <v>0.97729999999999995</v>
      </c>
      <c r="BI67" s="79">
        <f>IF($A$2=1,'mil mi val'!BH51,'mil mi val'!BH154)</f>
        <v>0.97729999999999995</v>
      </c>
      <c r="BJ67" s="79">
        <f>IF($A$2=1,'mil mi val'!BI51,'mil mi val'!BI154)</f>
        <v>0.97729999999999995</v>
      </c>
      <c r="BK67" s="79">
        <f>IF($A$2=1,'mil mi val'!BJ51,'mil mi val'!BJ154)</f>
        <v>0.97729999999999995</v>
      </c>
      <c r="BL67" s="79">
        <f>IF($A$2=1,'mil mi val'!BK51,'mil mi val'!BK154)</f>
        <v>0.97729999999999995</v>
      </c>
      <c r="BM67" s="79">
        <f>IF($A$2=1,'mil mi val'!BL51,'mil mi val'!BL154)</f>
        <v>0.97729999999999995</v>
      </c>
      <c r="BN67" s="79">
        <f>IF($A$2=1,'mil mi val'!BM51,'mil mi val'!BM154)</f>
        <v>0.97729999999999995</v>
      </c>
      <c r="BO67" s="79">
        <f>IF($A$2=1,'mil mi val'!BN51,'mil mi val'!BN154)</f>
        <v>0.97729999999999995</v>
      </c>
      <c r="BP67" s="79">
        <f>IF($A$2=1,'mil mi val'!BO51,'mil mi val'!BO154)</f>
        <v>0.97729999999999995</v>
      </c>
      <c r="BQ67" s="79">
        <f>IF($A$2=1,'mil mi val'!BP51,'mil mi val'!BP154)</f>
        <v>0.97729999999999995</v>
      </c>
      <c r="BR67" s="79">
        <f>IF($A$2=1,'mil mi val'!BQ51,'mil mi val'!BQ154)</f>
        <v>0.97729999999999995</v>
      </c>
      <c r="BS67" s="79">
        <f>IF($A$2=1,'mil mi val'!BR51,'mil mi val'!BR154)</f>
        <v>0.97729999999999995</v>
      </c>
      <c r="BT67" s="79">
        <f>IF($A$2=1,'mil mi val'!BS51,'mil mi val'!BS154)</f>
        <v>0.97729999999999995</v>
      </c>
      <c r="BU67" s="79">
        <f>IF($A$2=1,'mil mi val'!BT51,'mil mi val'!BT154)</f>
        <v>0.97729999999999995</v>
      </c>
      <c r="BV67" s="79">
        <f>IF($A$2=1,'mil mi val'!BU51,'mil mi val'!BU154)</f>
        <v>0.97729999999999995</v>
      </c>
      <c r="BW67" s="79">
        <f>IF($A$2=1,'mil mi val'!BV51,'mil mi val'!BV154)</f>
        <v>0.97729999999999995</v>
      </c>
      <c r="BX67" s="79">
        <f>IF($A$2=1,'mil mi val'!BW51,'mil mi val'!BW154)</f>
        <v>0.97729999999999995</v>
      </c>
      <c r="BY67" s="79">
        <f>IF($A$2=1,'mil mi val'!BX51,'mil mi val'!BX154)</f>
        <v>0.97729999999999995</v>
      </c>
      <c r="BZ67" s="79">
        <f>IF($A$2=1,'mil mi val'!BY51,'mil mi val'!BY154)</f>
        <v>0.97729999999999995</v>
      </c>
      <c r="CA67" s="79">
        <f>IF($A$2=1,'mil mi val'!BZ51,'mil mi val'!BZ154)</f>
        <v>0.97729999999999995</v>
      </c>
      <c r="CB67" s="79">
        <f>IF($A$2=1,'mil mi val'!CA51,'mil mi val'!CA154)</f>
        <v>0.97729999999999995</v>
      </c>
      <c r="CC67" s="79">
        <f>IF($A$2=1,'mil mi val'!CB51,'mil mi val'!CB154)</f>
        <v>0.97729999999999995</v>
      </c>
      <c r="CD67" s="79">
        <f>IF($A$2=1,'mil mi val'!CC51,'mil mi val'!CC154)</f>
        <v>0.97729999999999995</v>
      </c>
      <c r="CE67" s="79">
        <f>IF($A$2=1,'mil mi val'!CD51,'mil mi val'!CD154)</f>
        <v>0.97729999999999995</v>
      </c>
      <c r="CF67" s="79">
        <f>IF($A$2=1,'mil mi val'!CE51,'mil mi val'!CE154)</f>
        <v>0.97729999999999995</v>
      </c>
      <c r="CG67" s="79">
        <f>IF($A$2=1,'mil mi val'!CF51,'mil mi val'!CF154)</f>
        <v>0.97729999999999995</v>
      </c>
      <c r="CH67" s="79">
        <f>IF($A$2=1,'mil mi val'!CG51,'mil mi val'!CG154)</f>
        <v>0.97729999999999995</v>
      </c>
      <c r="CI67" s="79">
        <f>IF($A$2=1,'mil mi val'!CH51,'mil mi val'!CH154)</f>
        <v>0.97729999999999995</v>
      </c>
      <c r="CJ67" s="79">
        <f>IF($A$2=1,'mil mi val'!CI51,'mil mi val'!CI154)</f>
        <v>0.97729999999999995</v>
      </c>
      <c r="CK67" s="79">
        <f>IF($A$2=1,'mil mi val'!CJ51,'mil mi val'!CJ154)</f>
        <v>0.97729999999999995</v>
      </c>
      <c r="CL67" s="79">
        <f>IF($A$2=1,'mil mi val'!CK51,'mil mi val'!CK154)</f>
        <v>0.97729999999999995</v>
      </c>
      <c r="CM67" s="79">
        <f>IF($A$2=1,'mil mi val'!CL51,'mil mi val'!CL154)</f>
        <v>0.97729999999999995</v>
      </c>
      <c r="CN67" s="79">
        <f>IF($A$2=1,'mil mi val'!CM51,'mil mi val'!CM154)</f>
        <v>0.97729999999999995</v>
      </c>
      <c r="CO67" s="79">
        <f>IF($A$2=1,'mil mi val'!CN51,'mil mi val'!CN154)</f>
        <v>0.97729999999999995</v>
      </c>
      <c r="CP67" s="79">
        <f>IF($A$2=1,'mil mi val'!CO51,'mil mi val'!CO154)</f>
        <v>0.97729999999999995</v>
      </c>
      <c r="CQ67" s="79">
        <f>IF($A$2=1,'mil mi val'!CP51,'mil mi val'!CP154)</f>
        <v>0.97729999999999995</v>
      </c>
      <c r="CR67" s="79">
        <f>IF($A$2=1,'mil mi val'!CQ51,'mil mi val'!CQ154)</f>
        <v>0.97729999999999995</v>
      </c>
      <c r="CS67" s="79">
        <f>IF($A$2=1,'mil mi val'!CR51,'mil mi val'!CR154)</f>
        <v>0.97729999999999995</v>
      </c>
      <c r="CT67" s="79">
        <f>IF($A$2=1,'mil mi val'!CS51,'mil mi val'!CS154)</f>
        <v>0.97729999999999995</v>
      </c>
      <c r="CU67" s="79">
        <f>IF($A$2=1,'mil mi val'!CT51,'mil mi val'!CT154)</f>
        <v>0.97729999999999995</v>
      </c>
      <c r="CV67" s="79">
        <f>IF($A$2=1,'mil mi val'!CU51,'mil mi val'!CU154)</f>
        <v>0.97729999999999995</v>
      </c>
      <c r="CW67" s="79">
        <f>IF($A$2=1,'mil mi val'!CV51,'mil mi val'!CV154)</f>
        <v>0.97729999999999995</v>
      </c>
      <c r="CX67" s="79">
        <f>IF($A$2=1,'mil mi val'!CW51,'mil mi val'!CW154)</f>
        <v>0.97729999999999995</v>
      </c>
      <c r="CY67" s="79">
        <f>IF($A$2=1,'mil mi val'!CX51,'mil mi val'!CX154)</f>
        <v>0.97729999999999995</v>
      </c>
      <c r="CZ67" s="79">
        <f>IF($A$2=1,'mil mi val'!CY51,'mil mi val'!CY154)</f>
        <v>0.97729999999999995</v>
      </c>
      <c r="DA67" s="79">
        <f>IF($A$2=1,'mil mi val'!CZ51,'mil mi val'!CZ154)</f>
        <v>0.97729999999999995</v>
      </c>
      <c r="DB67" s="79">
        <f>IF($A$2=1,'mil mi val'!DA51,'mil mi val'!DA154)</f>
        <v>0.97729999999999995</v>
      </c>
      <c r="DC67" s="79">
        <f>IF($A$2=1,'mil mi val'!DB51,'mil mi val'!DB154)</f>
        <v>0.97729999999999995</v>
      </c>
    </row>
    <row r="68" spans="2:107" ht="14.5" x14ac:dyDescent="0.35">
      <c r="B68" s="41">
        <v>63</v>
      </c>
      <c r="C68" s="79">
        <f>IF($A$2=1,'mil mi val'!B52,'mil mi val'!B155)</f>
        <v>1</v>
      </c>
      <c r="D68" s="79">
        <f>IF($A$2=1,'mil mi val'!C52,'mil mi val'!C155)</f>
        <v>0.97570000000000001</v>
      </c>
      <c r="E68" s="79">
        <f>IF($A$2=1,'mil mi val'!D52,'mil mi val'!D155)</f>
        <v>0.97740000000000005</v>
      </c>
      <c r="F68" s="79">
        <f>IF($A$2=1,'mil mi val'!E52,'mil mi val'!E155)</f>
        <v>0.97899999999999998</v>
      </c>
      <c r="G68" s="79">
        <f>IF($A$2=1,'mil mi val'!F52,'mil mi val'!F155)</f>
        <v>0.98040000000000005</v>
      </c>
      <c r="H68" s="79">
        <f>IF($A$2=1,'mil mi val'!G52,'mil mi val'!G155)</f>
        <v>0.98129999999999995</v>
      </c>
      <c r="I68" s="79">
        <f>IF($A$2=1,'mil mi val'!H52,'mil mi val'!H155)</f>
        <v>0.98180000000000001</v>
      </c>
      <c r="J68" s="79">
        <f>IF($A$2=1,'mil mi val'!I52,'mil mi val'!I155)</f>
        <v>0.9819</v>
      </c>
      <c r="K68" s="79">
        <f>IF($A$2=1,'mil mi val'!J52,'mil mi val'!J155)</f>
        <v>0.98160000000000003</v>
      </c>
      <c r="L68" s="79">
        <f>IF($A$2=1,'mil mi val'!K52,'mil mi val'!K155)</f>
        <v>0.98099999999999998</v>
      </c>
      <c r="M68" s="79">
        <f>IF($A$2=1,'mil mi val'!L52,'mil mi val'!L155)</f>
        <v>0.98019999999999996</v>
      </c>
      <c r="N68" s="79">
        <f>IF($A$2=1,'mil mi val'!M52,'mil mi val'!M155)</f>
        <v>0.97919999999999996</v>
      </c>
      <c r="O68" s="79">
        <f>IF($A$2=1,'mil mi val'!N52,'mil mi val'!N155)</f>
        <v>0.97819999999999996</v>
      </c>
      <c r="P68" s="79">
        <f>IF($A$2=1,'mil mi val'!O52,'mil mi val'!O155)</f>
        <v>0.97729999999999995</v>
      </c>
      <c r="Q68" s="79">
        <f>IF($A$2=1,'mil mi val'!P52,'mil mi val'!P155)</f>
        <v>0.97660000000000002</v>
      </c>
      <c r="R68" s="79">
        <f>IF($A$2=1,'mil mi val'!Q52,'mil mi val'!Q155)</f>
        <v>0.97799999999999998</v>
      </c>
      <c r="S68" s="79">
        <f>IF($A$2=1,'mil mi val'!R52,'mil mi val'!R155)</f>
        <v>0.97799999999999998</v>
      </c>
      <c r="T68" s="79">
        <f>IF($A$2=1,'mil mi val'!S52,'mil mi val'!S155)</f>
        <v>0.97799999999999998</v>
      </c>
      <c r="U68" s="79">
        <f>IF($A$2=1,'mil mi val'!T52,'mil mi val'!T155)</f>
        <v>0.97799999999999998</v>
      </c>
      <c r="V68" s="79">
        <f>IF($A$2=1,'mil mi val'!U52,'mil mi val'!U155)</f>
        <v>0.97799999999999998</v>
      </c>
      <c r="W68" s="79">
        <f>IF($A$2=1,'mil mi val'!V52,'mil mi val'!V155)</f>
        <v>0.97799999999999998</v>
      </c>
      <c r="X68" s="79">
        <f>IF($A$2=1,'mil mi val'!W52,'mil mi val'!W155)</f>
        <v>0.97799999999999998</v>
      </c>
      <c r="Y68" s="79">
        <f>IF($A$2=1,'mil mi val'!X52,'mil mi val'!X155)</f>
        <v>0.97799999999999998</v>
      </c>
      <c r="Z68" s="79">
        <f>IF($A$2=1,'mil mi val'!Y52,'mil mi val'!Y155)</f>
        <v>0.97799999999999998</v>
      </c>
      <c r="AA68" s="79">
        <f>IF($A$2=1,'mil mi val'!Z52,'mil mi val'!Z155)</f>
        <v>0.97799999999999998</v>
      </c>
      <c r="AB68" s="79">
        <f>IF($A$2=1,'mil mi val'!AA52,'mil mi val'!AA155)</f>
        <v>0.97799999999999998</v>
      </c>
      <c r="AC68" s="79">
        <f>IF($A$2=1,'mil mi val'!AB52,'mil mi val'!AB155)</f>
        <v>0.97799999999999998</v>
      </c>
      <c r="AD68" s="79">
        <f>IF($A$2=1,'mil mi val'!AC52,'mil mi val'!AC155)</f>
        <v>0.97799999999999998</v>
      </c>
      <c r="AE68" s="79">
        <f>IF($A$2=1,'mil mi val'!AD52,'mil mi val'!AD155)</f>
        <v>0.97799999999999998</v>
      </c>
      <c r="AF68" s="79">
        <f>IF($A$2=1,'mil mi val'!AE52,'mil mi val'!AE155)</f>
        <v>0.97799999999999998</v>
      </c>
      <c r="AG68" s="79">
        <f>IF($A$2=1,'mil mi val'!AF52,'mil mi val'!AF155)</f>
        <v>0.97799999999999998</v>
      </c>
      <c r="AH68" s="79">
        <f>IF($A$2=1,'mil mi val'!AG52,'mil mi val'!AG155)</f>
        <v>0.97799999999999998</v>
      </c>
      <c r="AI68" s="79">
        <f>IF($A$2=1,'mil mi val'!AH52,'mil mi val'!AH155)</f>
        <v>0.97799999999999998</v>
      </c>
      <c r="AJ68" s="79">
        <f>IF($A$2=1,'mil mi val'!AI52,'mil mi val'!AI155)</f>
        <v>0.97799999999999998</v>
      </c>
      <c r="AK68" s="79">
        <f>IF($A$2=1,'mil mi val'!AJ52,'mil mi val'!AJ155)</f>
        <v>0.97799999999999998</v>
      </c>
      <c r="AL68" s="79">
        <f>IF($A$2=1,'mil mi val'!AK52,'mil mi val'!AK155)</f>
        <v>0.97799999999999998</v>
      </c>
      <c r="AM68" s="79">
        <f>IF($A$2=1,'mil mi val'!AL52,'mil mi val'!AL155)</f>
        <v>0.97799999999999998</v>
      </c>
      <c r="AN68" s="79">
        <f>IF($A$2=1,'mil mi val'!AM52,'mil mi val'!AM155)</f>
        <v>0.97799999999999998</v>
      </c>
      <c r="AO68" s="79">
        <f>IF($A$2=1,'mil mi val'!AN52,'mil mi val'!AN155)</f>
        <v>0.97799999999999998</v>
      </c>
      <c r="AP68" s="79">
        <f>IF($A$2=1,'mil mi val'!AO52,'mil mi val'!AO155)</f>
        <v>0.97799999999999998</v>
      </c>
      <c r="AQ68" s="79">
        <f>IF($A$2=1,'mil mi val'!AP52,'mil mi val'!AP155)</f>
        <v>0.97799999999999998</v>
      </c>
      <c r="AR68" s="79">
        <f>IF($A$2=1,'mil mi val'!AQ52,'mil mi val'!AQ155)</f>
        <v>0.97799999999999998</v>
      </c>
      <c r="AS68" s="79">
        <f>IF($A$2=1,'mil mi val'!AR52,'mil mi val'!AR155)</f>
        <v>0.97799999999999998</v>
      </c>
      <c r="AT68" s="79">
        <f>IF($A$2=1,'mil mi val'!AS52,'mil mi val'!AS155)</f>
        <v>0.97799999999999998</v>
      </c>
      <c r="AU68" s="79">
        <f>IF($A$2=1,'mil mi val'!AT52,'mil mi val'!AT155)</f>
        <v>0.97799999999999998</v>
      </c>
      <c r="AV68" s="79">
        <f>IF($A$2=1,'mil mi val'!AU52,'mil mi val'!AU155)</f>
        <v>0.97799999999999998</v>
      </c>
      <c r="AW68" s="79">
        <f>IF($A$2=1,'mil mi val'!AV52,'mil mi val'!AV155)</f>
        <v>0.97799999999999998</v>
      </c>
      <c r="AX68" s="79">
        <f>IF($A$2=1,'mil mi val'!AW52,'mil mi val'!AW155)</f>
        <v>0.97799999999999998</v>
      </c>
      <c r="AY68" s="79">
        <f>IF($A$2=1,'mil mi val'!AX52,'mil mi val'!AX155)</f>
        <v>0.97799999999999998</v>
      </c>
      <c r="AZ68" s="79">
        <f>IF($A$2=1,'mil mi val'!AY52,'mil mi val'!AY155)</f>
        <v>0.97799999999999998</v>
      </c>
      <c r="BA68" s="79">
        <f>IF($A$2=1,'mil mi val'!AZ52,'mil mi val'!AZ155)</f>
        <v>0.97799999999999998</v>
      </c>
      <c r="BB68" s="79">
        <f>IF($A$2=1,'mil mi val'!BA52,'mil mi val'!BA155)</f>
        <v>0.97799999999999998</v>
      </c>
      <c r="BC68" s="79">
        <f>IF($A$2=1,'mil mi val'!BB52,'mil mi val'!BB155)</f>
        <v>0.97799999999999998</v>
      </c>
      <c r="BD68" s="79">
        <f>IF($A$2=1,'mil mi val'!BC52,'mil mi val'!BC155)</f>
        <v>0.97799999999999998</v>
      </c>
      <c r="BE68" s="79">
        <f>IF($A$2=1,'mil mi val'!BD52,'mil mi val'!BD155)</f>
        <v>0.97799999999999998</v>
      </c>
      <c r="BF68" s="79">
        <f>IF($A$2=1,'mil mi val'!BE52,'mil mi val'!BE155)</f>
        <v>0.97799999999999998</v>
      </c>
      <c r="BG68" s="79">
        <f>IF($A$2=1,'mil mi val'!BF52,'mil mi val'!BF155)</f>
        <v>0.97799999999999998</v>
      </c>
      <c r="BH68" s="79">
        <f>IF($A$2=1,'mil mi val'!BG52,'mil mi val'!BG155)</f>
        <v>0.97799999999999998</v>
      </c>
      <c r="BI68" s="79">
        <f>IF($A$2=1,'mil mi val'!BH52,'mil mi val'!BH155)</f>
        <v>0.97799999999999998</v>
      </c>
      <c r="BJ68" s="79">
        <f>IF($A$2=1,'mil mi val'!BI52,'mil mi val'!BI155)</f>
        <v>0.97799999999999998</v>
      </c>
      <c r="BK68" s="79">
        <f>IF($A$2=1,'mil mi val'!BJ52,'mil mi val'!BJ155)</f>
        <v>0.97799999999999998</v>
      </c>
      <c r="BL68" s="79">
        <f>IF($A$2=1,'mil mi val'!BK52,'mil mi val'!BK155)</f>
        <v>0.97799999999999998</v>
      </c>
      <c r="BM68" s="79">
        <f>IF($A$2=1,'mil mi val'!BL52,'mil mi val'!BL155)</f>
        <v>0.97799999999999998</v>
      </c>
      <c r="BN68" s="79">
        <f>IF($A$2=1,'mil mi val'!BM52,'mil mi val'!BM155)</f>
        <v>0.97799999999999998</v>
      </c>
      <c r="BO68" s="79">
        <f>IF($A$2=1,'mil mi val'!BN52,'mil mi val'!BN155)</f>
        <v>0.97799999999999998</v>
      </c>
      <c r="BP68" s="79">
        <f>IF($A$2=1,'mil mi val'!BO52,'mil mi val'!BO155)</f>
        <v>0.97799999999999998</v>
      </c>
      <c r="BQ68" s="79">
        <f>IF($A$2=1,'mil mi val'!BP52,'mil mi val'!BP155)</f>
        <v>0.97799999999999998</v>
      </c>
      <c r="BR68" s="79">
        <f>IF($A$2=1,'mil mi val'!BQ52,'mil mi val'!BQ155)</f>
        <v>0.97799999999999998</v>
      </c>
      <c r="BS68" s="79">
        <f>IF($A$2=1,'mil mi val'!BR52,'mil mi val'!BR155)</f>
        <v>0.97799999999999998</v>
      </c>
      <c r="BT68" s="79">
        <f>IF($A$2=1,'mil mi val'!BS52,'mil mi val'!BS155)</f>
        <v>0.97799999999999998</v>
      </c>
      <c r="BU68" s="79">
        <f>IF($A$2=1,'mil mi val'!BT52,'mil mi val'!BT155)</f>
        <v>0.97799999999999998</v>
      </c>
      <c r="BV68" s="79">
        <f>IF($A$2=1,'mil mi val'!BU52,'mil mi val'!BU155)</f>
        <v>0.97799999999999998</v>
      </c>
      <c r="BW68" s="79">
        <f>IF($A$2=1,'mil mi val'!BV52,'mil mi val'!BV155)</f>
        <v>0.97799999999999998</v>
      </c>
      <c r="BX68" s="79">
        <f>IF($A$2=1,'mil mi val'!BW52,'mil mi val'!BW155)</f>
        <v>0.97799999999999998</v>
      </c>
      <c r="BY68" s="79">
        <f>IF($A$2=1,'mil mi val'!BX52,'mil mi val'!BX155)</f>
        <v>0.97799999999999998</v>
      </c>
      <c r="BZ68" s="79">
        <f>IF($A$2=1,'mil mi val'!BY52,'mil mi val'!BY155)</f>
        <v>0.97799999999999998</v>
      </c>
      <c r="CA68" s="79">
        <f>IF($A$2=1,'mil mi val'!BZ52,'mil mi val'!BZ155)</f>
        <v>0.97799999999999998</v>
      </c>
      <c r="CB68" s="79">
        <f>IF($A$2=1,'mil mi val'!CA52,'mil mi val'!CA155)</f>
        <v>0.97799999999999998</v>
      </c>
      <c r="CC68" s="79">
        <f>IF($A$2=1,'mil mi val'!CB52,'mil mi val'!CB155)</f>
        <v>0.97799999999999998</v>
      </c>
      <c r="CD68" s="79">
        <f>IF($A$2=1,'mil mi val'!CC52,'mil mi val'!CC155)</f>
        <v>0.97799999999999998</v>
      </c>
      <c r="CE68" s="79">
        <f>IF($A$2=1,'mil mi val'!CD52,'mil mi val'!CD155)</f>
        <v>0.97799999999999998</v>
      </c>
      <c r="CF68" s="79">
        <f>IF($A$2=1,'mil mi val'!CE52,'mil mi val'!CE155)</f>
        <v>0.97799999999999998</v>
      </c>
      <c r="CG68" s="79">
        <f>IF($A$2=1,'mil mi val'!CF52,'mil mi val'!CF155)</f>
        <v>0.97799999999999998</v>
      </c>
      <c r="CH68" s="79">
        <f>IF($A$2=1,'mil mi val'!CG52,'mil mi val'!CG155)</f>
        <v>0.97799999999999998</v>
      </c>
      <c r="CI68" s="79">
        <f>IF($A$2=1,'mil mi val'!CH52,'mil mi val'!CH155)</f>
        <v>0.97799999999999998</v>
      </c>
      <c r="CJ68" s="79">
        <f>IF($A$2=1,'mil mi val'!CI52,'mil mi val'!CI155)</f>
        <v>0.97799999999999998</v>
      </c>
      <c r="CK68" s="79">
        <f>IF($A$2=1,'mil mi val'!CJ52,'mil mi val'!CJ155)</f>
        <v>0.97799999999999998</v>
      </c>
      <c r="CL68" s="79">
        <f>IF($A$2=1,'mil mi val'!CK52,'mil mi val'!CK155)</f>
        <v>0.97799999999999998</v>
      </c>
      <c r="CM68" s="79">
        <f>IF($A$2=1,'mil mi val'!CL52,'mil mi val'!CL155)</f>
        <v>0.97799999999999998</v>
      </c>
      <c r="CN68" s="79">
        <f>IF($A$2=1,'mil mi val'!CM52,'mil mi val'!CM155)</f>
        <v>0.97799999999999998</v>
      </c>
      <c r="CO68" s="79">
        <f>IF($A$2=1,'mil mi val'!CN52,'mil mi val'!CN155)</f>
        <v>0.97799999999999998</v>
      </c>
      <c r="CP68" s="79">
        <f>IF($A$2=1,'mil mi val'!CO52,'mil mi val'!CO155)</f>
        <v>0.97799999999999998</v>
      </c>
      <c r="CQ68" s="79">
        <f>IF($A$2=1,'mil mi val'!CP52,'mil mi val'!CP155)</f>
        <v>0.97799999999999998</v>
      </c>
      <c r="CR68" s="79">
        <f>IF($A$2=1,'mil mi val'!CQ52,'mil mi val'!CQ155)</f>
        <v>0.97799999999999998</v>
      </c>
      <c r="CS68" s="79">
        <f>IF($A$2=1,'mil mi val'!CR52,'mil mi val'!CR155)</f>
        <v>0.97799999999999998</v>
      </c>
      <c r="CT68" s="79">
        <f>IF($A$2=1,'mil mi val'!CS52,'mil mi val'!CS155)</f>
        <v>0.97799999999999998</v>
      </c>
      <c r="CU68" s="79">
        <f>IF($A$2=1,'mil mi val'!CT52,'mil mi val'!CT155)</f>
        <v>0.97799999999999998</v>
      </c>
      <c r="CV68" s="79">
        <f>IF($A$2=1,'mil mi val'!CU52,'mil mi val'!CU155)</f>
        <v>0.97799999999999998</v>
      </c>
      <c r="CW68" s="79">
        <f>IF($A$2=1,'mil mi val'!CV52,'mil mi val'!CV155)</f>
        <v>0.97799999999999998</v>
      </c>
      <c r="CX68" s="79">
        <f>IF($A$2=1,'mil mi val'!CW52,'mil mi val'!CW155)</f>
        <v>0.97799999999999998</v>
      </c>
      <c r="CY68" s="79">
        <f>IF($A$2=1,'mil mi val'!CX52,'mil mi val'!CX155)</f>
        <v>0.97799999999999998</v>
      </c>
      <c r="CZ68" s="79">
        <f>IF($A$2=1,'mil mi val'!CY52,'mil mi val'!CY155)</f>
        <v>0.97799999999999998</v>
      </c>
      <c r="DA68" s="79">
        <f>IF($A$2=1,'mil mi val'!CZ52,'mil mi val'!CZ155)</f>
        <v>0.97799999999999998</v>
      </c>
      <c r="DB68" s="79">
        <f>IF($A$2=1,'mil mi val'!DA52,'mil mi val'!DA155)</f>
        <v>0.97799999999999998</v>
      </c>
      <c r="DC68" s="79">
        <f>IF($A$2=1,'mil mi val'!DB52,'mil mi val'!DB155)</f>
        <v>0.97799999999999998</v>
      </c>
    </row>
    <row r="69" spans="2:107" ht="14.5" x14ac:dyDescent="0.35">
      <c r="B69" s="41">
        <v>64</v>
      </c>
      <c r="C69" s="79">
        <f>IF($A$2=1,'mil mi val'!B53,'mil mi val'!B156)</f>
        <v>1</v>
      </c>
      <c r="D69" s="79">
        <f>IF($A$2=1,'mil mi val'!C53,'mil mi val'!C156)</f>
        <v>0.97519999999999996</v>
      </c>
      <c r="E69" s="79">
        <f>IF($A$2=1,'mil mi val'!D53,'mil mi val'!D156)</f>
        <v>0.9768</v>
      </c>
      <c r="F69" s="79">
        <f>IF($A$2=1,'mil mi val'!E53,'mil mi val'!E156)</f>
        <v>0.97840000000000005</v>
      </c>
      <c r="G69" s="79">
        <f>IF($A$2=1,'mil mi val'!F53,'mil mi val'!F156)</f>
        <v>0.9798</v>
      </c>
      <c r="H69" s="79">
        <f>IF($A$2=1,'mil mi val'!G53,'mil mi val'!G156)</f>
        <v>0.98080000000000001</v>
      </c>
      <c r="I69" s="79">
        <f>IF($A$2=1,'mil mi val'!H53,'mil mi val'!H156)</f>
        <v>0.98140000000000005</v>
      </c>
      <c r="J69" s="79">
        <f>IF($A$2=1,'mil mi val'!I53,'mil mi val'!I156)</f>
        <v>0.98170000000000002</v>
      </c>
      <c r="K69" s="79">
        <f>IF($A$2=1,'mil mi val'!J53,'mil mi val'!J156)</f>
        <v>0.98170000000000002</v>
      </c>
      <c r="L69" s="79">
        <f>IF($A$2=1,'mil mi val'!K53,'mil mi val'!K156)</f>
        <v>0.98129999999999995</v>
      </c>
      <c r="M69" s="79">
        <f>IF($A$2=1,'mil mi val'!L53,'mil mi val'!L156)</f>
        <v>0.98060000000000003</v>
      </c>
      <c r="N69" s="79">
        <f>IF($A$2=1,'mil mi val'!M53,'mil mi val'!M156)</f>
        <v>0.9798</v>
      </c>
      <c r="O69" s="79">
        <f>IF($A$2=1,'mil mi val'!N53,'mil mi val'!N156)</f>
        <v>0.97889999999999999</v>
      </c>
      <c r="P69" s="79">
        <f>IF($A$2=1,'mil mi val'!O53,'mil mi val'!O156)</f>
        <v>0.97799999999999998</v>
      </c>
      <c r="Q69" s="79">
        <f>IF($A$2=1,'mil mi val'!P53,'mil mi val'!P156)</f>
        <v>0.97729999999999995</v>
      </c>
      <c r="R69" s="79">
        <f>IF($A$2=1,'mil mi val'!Q53,'mil mi val'!Q156)</f>
        <v>0.97870000000000001</v>
      </c>
      <c r="S69" s="79">
        <f>IF($A$2=1,'mil mi val'!R53,'mil mi val'!R156)</f>
        <v>0.97870000000000001</v>
      </c>
      <c r="T69" s="79">
        <f>IF($A$2=1,'mil mi val'!S53,'mil mi val'!S156)</f>
        <v>0.97870000000000001</v>
      </c>
      <c r="U69" s="79">
        <f>IF($A$2=1,'mil mi val'!T53,'mil mi val'!T156)</f>
        <v>0.97870000000000001</v>
      </c>
      <c r="V69" s="79">
        <f>IF($A$2=1,'mil mi val'!U53,'mil mi val'!U156)</f>
        <v>0.97870000000000001</v>
      </c>
      <c r="W69" s="79">
        <f>IF($A$2=1,'mil mi val'!V53,'mil mi val'!V156)</f>
        <v>0.97870000000000001</v>
      </c>
      <c r="X69" s="79">
        <f>IF($A$2=1,'mil mi val'!W53,'mil mi val'!W156)</f>
        <v>0.97870000000000001</v>
      </c>
      <c r="Y69" s="79">
        <f>IF($A$2=1,'mil mi val'!X53,'mil mi val'!X156)</f>
        <v>0.97870000000000001</v>
      </c>
      <c r="Z69" s="79">
        <f>IF($A$2=1,'mil mi val'!Y53,'mil mi val'!Y156)</f>
        <v>0.97870000000000001</v>
      </c>
      <c r="AA69" s="79">
        <f>IF($A$2=1,'mil mi val'!Z53,'mil mi val'!Z156)</f>
        <v>0.97870000000000001</v>
      </c>
      <c r="AB69" s="79">
        <f>IF($A$2=1,'mil mi val'!AA53,'mil mi val'!AA156)</f>
        <v>0.97870000000000001</v>
      </c>
      <c r="AC69" s="79">
        <f>IF($A$2=1,'mil mi val'!AB53,'mil mi val'!AB156)</f>
        <v>0.97870000000000001</v>
      </c>
      <c r="AD69" s="79">
        <f>IF($A$2=1,'mil mi val'!AC53,'mil mi val'!AC156)</f>
        <v>0.97870000000000001</v>
      </c>
      <c r="AE69" s="79">
        <f>IF($A$2=1,'mil mi val'!AD53,'mil mi val'!AD156)</f>
        <v>0.97870000000000001</v>
      </c>
      <c r="AF69" s="79">
        <f>IF($A$2=1,'mil mi val'!AE53,'mil mi val'!AE156)</f>
        <v>0.97870000000000001</v>
      </c>
      <c r="AG69" s="79">
        <f>IF($A$2=1,'mil mi val'!AF53,'mil mi val'!AF156)</f>
        <v>0.97870000000000001</v>
      </c>
      <c r="AH69" s="79">
        <f>IF($A$2=1,'mil mi val'!AG53,'mil mi val'!AG156)</f>
        <v>0.97870000000000001</v>
      </c>
      <c r="AI69" s="79">
        <f>IF($A$2=1,'mil mi val'!AH53,'mil mi val'!AH156)</f>
        <v>0.97870000000000001</v>
      </c>
      <c r="AJ69" s="79">
        <f>IF($A$2=1,'mil mi val'!AI53,'mil mi val'!AI156)</f>
        <v>0.97870000000000001</v>
      </c>
      <c r="AK69" s="79">
        <f>IF($A$2=1,'mil mi val'!AJ53,'mil mi val'!AJ156)</f>
        <v>0.97870000000000001</v>
      </c>
      <c r="AL69" s="79">
        <f>IF($A$2=1,'mil mi val'!AK53,'mil mi val'!AK156)</f>
        <v>0.97870000000000001</v>
      </c>
      <c r="AM69" s="79">
        <f>IF($A$2=1,'mil mi val'!AL53,'mil mi val'!AL156)</f>
        <v>0.97870000000000001</v>
      </c>
      <c r="AN69" s="79">
        <f>IF($A$2=1,'mil mi val'!AM53,'mil mi val'!AM156)</f>
        <v>0.97870000000000001</v>
      </c>
      <c r="AO69" s="79">
        <f>IF($A$2=1,'mil mi val'!AN53,'mil mi val'!AN156)</f>
        <v>0.97870000000000001</v>
      </c>
      <c r="AP69" s="79">
        <f>IF($A$2=1,'mil mi val'!AO53,'mil mi val'!AO156)</f>
        <v>0.97870000000000001</v>
      </c>
      <c r="AQ69" s="79">
        <f>IF($A$2=1,'mil mi val'!AP53,'mil mi val'!AP156)</f>
        <v>0.97870000000000001</v>
      </c>
      <c r="AR69" s="79">
        <f>IF($A$2=1,'mil mi val'!AQ53,'mil mi val'!AQ156)</f>
        <v>0.97870000000000001</v>
      </c>
      <c r="AS69" s="79">
        <f>IF($A$2=1,'mil mi val'!AR53,'mil mi val'!AR156)</f>
        <v>0.97870000000000001</v>
      </c>
      <c r="AT69" s="79">
        <f>IF($A$2=1,'mil mi val'!AS53,'mil mi val'!AS156)</f>
        <v>0.97870000000000001</v>
      </c>
      <c r="AU69" s="79">
        <f>IF($A$2=1,'mil mi val'!AT53,'mil mi val'!AT156)</f>
        <v>0.97870000000000001</v>
      </c>
      <c r="AV69" s="79">
        <f>IF($A$2=1,'mil mi val'!AU53,'mil mi val'!AU156)</f>
        <v>0.97870000000000001</v>
      </c>
      <c r="AW69" s="79">
        <f>IF($A$2=1,'mil mi val'!AV53,'mil mi val'!AV156)</f>
        <v>0.97870000000000001</v>
      </c>
      <c r="AX69" s="79">
        <f>IF($A$2=1,'mil mi val'!AW53,'mil mi val'!AW156)</f>
        <v>0.97870000000000001</v>
      </c>
      <c r="AY69" s="79">
        <f>IF($A$2=1,'mil mi val'!AX53,'mil mi val'!AX156)</f>
        <v>0.97870000000000001</v>
      </c>
      <c r="AZ69" s="79">
        <f>IF($A$2=1,'mil mi val'!AY53,'mil mi val'!AY156)</f>
        <v>0.97870000000000001</v>
      </c>
      <c r="BA69" s="79">
        <f>IF($A$2=1,'mil mi val'!AZ53,'mil mi val'!AZ156)</f>
        <v>0.97870000000000001</v>
      </c>
      <c r="BB69" s="79">
        <f>IF($A$2=1,'mil mi val'!BA53,'mil mi val'!BA156)</f>
        <v>0.97870000000000001</v>
      </c>
      <c r="BC69" s="79">
        <f>IF($A$2=1,'mil mi val'!BB53,'mil mi val'!BB156)</f>
        <v>0.97870000000000001</v>
      </c>
      <c r="BD69" s="79">
        <f>IF($A$2=1,'mil mi val'!BC53,'mil mi val'!BC156)</f>
        <v>0.97870000000000001</v>
      </c>
      <c r="BE69" s="79">
        <f>IF($A$2=1,'mil mi val'!BD53,'mil mi val'!BD156)</f>
        <v>0.97870000000000001</v>
      </c>
      <c r="BF69" s="79">
        <f>IF($A$2=1,'mil mi val'!BE53,'mil mi val'!BE156)</f>
        <v>0.97870000000000001</v>
      </c>
      <c r="BG69" s="79">
        <f>IF($A$2=1,'mil mi val'!BF53,'mil mi val'!BF156)</f>
        <v>0.97870000000000001</v>
      </c>
      <c r="BH69" s="79">
        <f>IF($A$2=1,'mil mi val'!BG53,'mil mi val'!BG156)</f>
        <v>0.97870000000000001</v>
      </c>
      <c r="BI69" s="79">
        <f>IF($A$2=1,'mil mi val'!BH53,'mil mi val'!BH156)</f>
        <v>0.97870000000000001</v>
      </c>
      <c r="BJ69" s="79">
        <f>IF($A$2=1,'mil mi val'!BI53,'mil mi val'!BI156)</f>
        <v>0.97870000000000001</v>
      </c>
      <c r="BK69" s="79">
        <f>IF($A$2=1,'mil mi val'!BJ53,'mil mi val'!BJ156)</f>
        <v>0.97870000000000001</v>
      </c>
      <c r="BL69" s="79">
        <f>IF($A$2=1,'mil mi val'!BK53,'mil mi val'!BK156)</f>
        <v>0.97870000000000001</v>
      </c>
      <c r="BM69" s="79">
        <f>IF($A$2=1,'mil mi val'!BL53,'mil mi val'!BL156)</f>
        <v>0.97870000000000001</v>
      </c>
      <c r="BN69" s="79">
        <f>IF($A$2=1,'mil mi val'!BM53,'mil mi val'!BM156)</f>
        <v>0.97870000000000001</v>
      </c>
      <c r="BO69" s="79">
        <f>IF($A$2=1,'mil mi val'!BN53,'mil mi val'!BN156)</f>
        <v>0.97870000000000001</v>
      </c>
      <c r="BP69" s="79">
        <f>IF($A$2=1,'mil mi val'!BO53,'mil mi val'!BO156)</f>
        <v>0.97870000000000001</v>
      </c>
      <c r="BQ69" s="79">
        <f>IF($A$2=1,'mil mi val'!BP53,'mil mi val'!BP156)</f>
        <v>0.97870000000000001</v>
      </c>
      <c r="BR69" s="79">
        <f>IF($A$2=1,'mil mi val'!BQ53,'mil mi val'!BQ156)</f>
        <v>0.97870000000000001</v>
      </c>
      <c r="BS69" s="79">
        <f>IF($A$2=1,'mil mi val'!BR53,'mil mi val'!BR156)</f>
        <v>0.97870000000000001</v>
      </c>
      <c r="BT69" s="79">
        <f>IF($A$2=1,'mil mi val'!BS53,'mil mi val'!BS156)</f>
        <v>0.97870000000000001</v>
      </c>
      <c r="BU69" s="79">
        <f>IF($A$2=1,'mil mi val'!BT53,'mil mi val'!BT156)</f>
        <v>0.97870000000000001</v>
      </c>
      <c r="BV69" s="79">
        <f>IF($A$2=1,'mil mi val'!BU53,'mil mi val'!BU156)</f>
        <v>0.97870000000000001</v>
      </c>
      <c r="BW69" s="79">
        <f>IF($A$2=1,'mil mi val'!BV53,'mil mi val'!BV156)</f>
        <v>0.97870000000000001</v>
      </c>
      <c r="BX69" s="79">
        <f>IF($A$2=1,'mil mi val'!BW53,'mil mi val'!BW156)</f>
        <v>0.97870000000000001</v>
      </c>
      <c r="BY69" s="79">
        <f>IF($A$2=1,'mil mi val'!BX53,'mil mi val'!BX156)</f>
        <v>0.97870000000000001</v>
      </c>
      <c r="BZ69" s="79">
        <f>IF($A$2=1,'mil mi val'!BY53,'mil mi val'!BY156)</f>
        <v>0.97870000000000001</v>
      </c>
      <c r="CA69" s="79">
        <f>IF($A$2=1,'mil mi val'!BZ53,'mil mi val'!BZ156)</f>
        <v>0.97870000000000001</v>
      </c>
      <c r="CB69" s="79">
        <f>IF($A$2=1,'mil mi val'!CA53,'mil mi val'!CA156)</f>
        <v>0.97870000000000001</v>
      </c>
      <c r="CC69" s="79">
        <f>IF($A$2=1,'mil mi val'!CB53,'mil mi val'!CB156)</f>
        <v>0.97870000000000001</v>
      </c>
      <c r="CD69" s="79">
        <f>IF($A$2=1,'mil mi val'!CC53,'mil mi val'!CC156)</f>
        <v>0.97870000000000001</v>
      </c>
      <c r="CE69" s="79">
        <f>IF($A$2=1,'mil mi val'!CD53,'mil mi val'!CD156)</f>
        <v>0.97870000000000001</v>
      </c>
      <c r="CF69" s="79">
        <f>IF($A$2=1,'mil mi val'!CE53,'mil mi val'!CE156)</f>
        <v>0.97870000000000001</v>
      </c>
      <c r="CG69" s="79">
        <f>IF($A$2=1,'mil mi val'!CF53,'mil mi val'!CF156)</f>
        <v>0.97870000000000001</v>
      </c>
      <c r="CH69" s="79">
        <f>IF($A$2=1,'mil mi val'!CG53,'mil mi val'!CG156)</f>
        <v>0.97870000000000001</v>
      </c>
      <c r="CI69" s="79">
        <f>IF($A$2=1,'mil mi val'!CH53,'mil mi val'!CH156)</f>
        <v>0.97870000000000001</v>
      </c>
      <c r="CJ69" s="79">
        <f>IF($A$2=1,'mil mi val'!CI53,'mil mi val'!CI156)</f>
        <v>0.97870000000000001</v>
      </c>
      <c r="CK69" s="79">
        <f>IF($A$2=1,'mil mi val'!CJ53,'mil mi val'!CJ156)</f>
        <v>0.97870000000000001</v>
      </c>
      <c r="CL69" s="79">
        <f>IF($A$2=1,'mil mi val'!CK53,'mil mi val'!CK156)</f>
        <v>0.97870000000000001</v>
      </c>
      <c r="CM69" s="79">
        <f>IF($A$2=1,'mil mi val'!CL53,'mil mi val'!CL156)</f>
        <v>0.97870000000000001</v>
      </c>
      <c r="CN69" s="79">
        <f>IF($A$2=1,'mil mi val'!CM53,'mil mi val'!CM156)</f>
        <v>0.97870000000000001</v>
      </c>
      <c r="CO69" s="79">
        <f>IF($A$2=1,'mil mi val'!CN53,'mil mi val'!CN156)</f>
        <v>0.97870000000000001</v>
      </c>
      <c r="CP69" s="79">
        <f>IF($A$2=1,'mil mi val'!CO53,'mil mi val'!CO156)</f>
        <v>0.97870000000000001</v>
      </c>
      <c r="CQ69" s="79">
        <f>IF($A$2=1,'mil mi val'!CP53,'mil mi val'!CP156)</f>
        <v>0.97870000000000001</v>
      </c>
      <c r="CR69" s="79">
        <f>IF($A$2=1,'mil mi val'!CQ53,'mil mi val'!CQ156)</f>
        <v>0.97870000000000001</v>
      </c>
      <c r="CS69" s="79">
        <f>IF($A$2=1,'mil mi val'!CR53,'mil mi val'!CR156)</f>
        <v>0.97870000000000001</v>
      </c>
      <c r="CT69" s="79">
        <f>IF($A$2=1,'mil mi val'!CS53,'mil mi val'!CS156)</f>
        <v>0.97870000000000001</v>
      </c>
      <c r="CU69" s="79">
        <f>IF($A$2=1,'mil mi val'!CT53,'mil mi val'!CT156)</f>
        <v>0.97870000000000001</v>
      </c>
      <c r="CV69" s="79">
        <f>IF($A$2=1,'mil mi val'!CU53,'mil mi val'!CU156)</f>
        <v>0.97870000000000001</v>
      </c>
      <c r="CW69" s="79">
        <f>IF($A$2=1,'mil mi val'!CV53,'mil mi val'!CV156)</f>
        <v>0.97870000000000001</v>
      </c>
      <c r="CX69" s="79">
        <f>IF($A$2=1,'mil mi val'!CW53,'mil mi val'!CW156)</f>
        <v>0.97870000000000001</v>
      </c>
      <c r="CY69" s="79">
        <f>IF($A$2=1,'mil mi val'!CX53,'mil mi val'!CX156)</f>
        <v>0.97870000000000001</v>
      </c>
      <c r="CZ69" s="79">
        <f>IF($A$2=1,'mil mi val'!CY53,'mil mi val'!CY156)</f>
        <v>0.97870000000000001</v>
      </c>
      <c r="DA69" s="79">
        <f>IF($A$2=1,'mil mi val'!CZ53,'mil mi val'!CZ156)</f>
        <v>0.97870000000000001</v>
      </c>
      <c r="DB69" s="79">
        <f>IF($A$2=1,'mil mi val'!DA53,'mil mi val'!DA156)</f>
        <v>0.97870000000000001</v>
      </c>
      <c r="DC69" s="79">
        <f>IF($A$2=1,'mil mi val'!DB53,'mil mi val'!DB156)</f>
        <v>0.97870000000000001</v>
      </c>
    </row>
    <row r="70" spans="2:107" ht="14.5" x14ac:dyDescent="0.35">
      <c r="B70" s="41">
        <v>65</v>
      </c>
      <c r="C70" s="79">
        <f>IF($A$2=1,'mil mi val'!B54,'mil mi val'!B157)</f>
        <v>1</v>
      </c>
      <c r="D70" s="79">
        <f>IF($A$2=1,'mil mi val'!C54,'mil mi val'!C157)</f>
        <v>0.97509999999999997</v>
      </c>
      <c r="E70" s="79">
        <f>IF($A$2=1,'mil mi val'!D54,'mil mi val'!D157)</f>
        <v>0.97650000000000003</v>
      </c>
      <c r="F70" s="79">
        <f>IF($A$2=1,'mil mi val'!E54,'mil mi val'!E157)</f>
        <v>0.97799999999999998</v>
      </c>
      <c r="G70" s="79">
        <f>IF($A$2=1,'mil mi val'!F54,'mil mi val'!F157)</f>
        <v>0.97929999999999995</v>
      </c>
      <c r="H70" s="79">
        <f>IF($A$2=1,'mil mi val'!G54,'mil mi val'!G157)</f>
        <v>0.98029999999999995</v>
      </c>
      <c r="I70" s="79">
        <f>IF($A$2=1,'mil mi val'!H54,'mil mi val'!H157)</f>
        <v>0.98109999999999997</v>
      </c>
      <c r="J70" s="79">
        <f>IF($A$2=1,'mil mi val'!I54,'mil mi val'!I157)</f>
        <v>0.98160000000000003</v>
      </c>
      <c r="K70" s="79">
        <f>IF($A$2=1,'mil mi val'!J54,'mil mi val'!J157)</f>
        <v>0.98170000000000002</v>
      </c>
      <c r="L70" s="79">
        <f>IF($A$2=1,'mil mi val'!K54,'mil mi val'!K157)</f>
        <v>0.98150000000000004</v>
      </c>
      <c r="M70" s="79">
        <f>IF($A$2=1,'mil mi val'!L54,'mil mi val'!L157)</f>
        <v>0.98099999999999998</v>
      </c>
      <c r="N70" s="79">
        <f>IF($A$2=1,'mil mi val'!M54,'mil mi val'!M157)</f>
        <v>0.98029999999999995</v>
      </c>
      <c r="O70" s="79">
        <f>IF($A$2=1,'mil mi val'!N54,'mil mi val'!N157)</f>
        <v>0.97950000000000004</v>
      </c>
      <c r="P70" s="79">
        <f>IF($A$2=1,'mil mi val'!O54,'mil mi val'!O157)</f>
        <v>0.97870000000000001</v>
      </c>
      <c r="Q70" s="79">
        <f>IF($A$2=1,'mil mi val'!P54,'mil mi val'!P157)</f>
        <v>0.97809999999999997</v>
      </c>
      <c r="R70" s="79">
        <f>IF($A$2=1,'mil mi val'!Q54,'mil mi val'!Q157)</f>
        <v>0.97940000000000005</v>
      </c>
      <c r="S70" s="79">
        <f>IF($A$2=1,'mil mi val'!R54,'mil mi val'!R157)</f>
        <v>0.97940000000000005</v>
      </c>
      <c r="T70" s="79">
        <f>IF($A$2=1,'mil mi val'!S54,'mil mi val'!S157)</f>
        <v>0.97940000000000005</v>
      </c>
      <c r="U70" s="79">
        <f>IF($A$2=1,'mil mi val'!T54,'mil mi val'!T157)</f>
        <v>0.97940000000000005</v>
      </c>
      <c r="V70" s="79">
        <f>IF($A$2=1,'mil mi val'!U54,'mil mi val'!U157)</f>
        <v>0.97940000000000005</v>
      </c>
      <c r="W70" s="79">
        <f>IF($A$2=1,'mil mi val'!V54,'mil mi val'!V157)</f>
        <v>0.97940000000000005</v>
      </c>
      <c r="X70" s="79">
        <f>IF($A$2=1,'mil mi val'!W54,'mil mi val'!W157)</f>
        <v>0.97940000000000005</v>
      </c>
      <c r="Y70" s="79">
        <f>IF($A$2=1,'mil mi val'!X54,'mil mi val'!X157)</f>
        <v>0.97940000000000005</v>
      </c>
      <c r="Z70" s="79">
        <f>IF($A$2=1,'mil mi val'!Y54,'mil mi val'!Y157)</f>
        <v>0.97940000000000005</v>
      </c>
      <c r="AA70" s="79">
        <f>IF($A$2=1,'mil mi val'!Z54,'mil mi val'!Z157)</f>
        <v>0.97940000000000005</v>
      </c>
      <c r="AB70" s="79">
        <f>IF($A$2=1,'mil mi val'!AA54,'mil mi val'!AA157)</f>
        <v>0.97940000000000005</v>
      </c>
      <c r="AC70" s="79">
        <f>IF($A$2=1,'mil mi val'!AB54,'mil mi val'!AB157)</f>
        <v>0.97940000000000005</v>
      </c>
      <c r="AD70" s="79">
        <f>IF($A$2=1,'mil mi val'!AC54,'mil mi val'!AC157)</f>
        <v>0.97940000000000005</v>
      </c>
      <c r="AE70" s="79">
        <f>IF($A$2=1,'mil mi val'!AD54,'mil mi val'!AD157)</f>
        <v>0.97940000000000005</v>
      </c>
      <c r="AF70" s="79">
        <f>IF($A$2=1,'mil mi val'!AE54,'mil mi val'!AE157)</f>
        <v>0.97940000000000005</v>
      </c>
      <c r="AG70" s="79">
        <f>IF($A$2=1,'mil mi val'!AF54,'mil mi val'!AF157)</f>
        <v>0.97940000000000005</v>
      </c>
      <c r="AH70" s="79">
        <f>IF($A$2=1,'mil mi val'!AG54,'mil mi val'!AG157)</f>
        <v>0.97940000000000005</v>
      </c>
      <c r="AI70" s="79">
        <f>IF($A$2=1,'mil mi val'!AH54,'mil mi val'!AH157)</f>
        <v>0.97940000000000005</v>
      </c>
      <c r="AJ70" s="79">
        <f>IF($A$2=1,'mil mi val'!AI54,'mil mi val'!AI157)</f>
        <v>0.97940000000000005</v>
      </c>
      <c r="AK70" s="79">
        <f>IF($A$2=1,'mil mi val'!AJ54,'mil mi val'!AJ157)</f>
        <v>0.97940000000000005</v>
      </c>
      <c r="AL70" s="79">
        <f>IF($A$2=1,'mil mi val'!AK54,'mil mi val'!AK157)</f>
        <v>0.97940000000000005</v>
      </c>
      <c r="AM70" s="79">
        <f>IF($A$2=1,'mil mi val'!AL54,'mil mi val'!AL157)</f>
        <v>0.97940000000000005</v>
      </c>
      <c r="AN70" s="79">
        <f>IF($A$2=1,'mil mi val'!AM54,'mil mi val'!AM157)</f>
        <v>0.97940000000000005</v>
      </c>
      <c r="AO70" s="79">
        <f>IF($A$2=1,'mil mi val'!AN54,'mil mi val'!AN157)</f>
        <v>0.97940000000000005</v>
      </c>
      <c r="AP70" s="79">
        <f>IF($A$2=1,'mil mi val'!AO54,'mil mi val'!AO157)</f>
        <v>0.97940000000000005</v>
      </c>
      <c r="AQ70" s="79">
        <f>IF($A$2=1,'mil mi val'!AP54,'mil mi val'!AP157)</f>
        <v>0.97940000000000005</v>
      </c>
      <c r="AR70" s="79">
        <f>IF($A$2=1,'mil mi val'!AQ54,'mil mi val'!AQ157)</f>
        <v>0.97940000000000005</v>
      </c>
      <c r="AS70" s="79">
        <f>IF($A$2=1,'mil mi val'!AR54,'mil mi val'!AR157)</f>
        <v>0.97940000000000005</v>
      </c>
      <c r="AT70" s="79">
        <f>IF($A$2=1,'mil mi val'!AS54,'mil mi val'!AS157)</f>
        <v>0.97940000000000005</v>
      </c>
      <c r="AU70" s="79">
        <f>IF($A$2=1,'mil mi val'!AT54,'mil mi val'!AT157)</f>
        <v>0.97940000000000005</v>
      </c>
      <c r="AV70" s="79">
        <f>IF($A$2=1,'mil mi val'!AU54,'mil mi val'!AU157)</f>
        <v>0.97940000000000005</v>
      </c>
      <c r="AW70" s="79">
        <f>IF($A$2=1,'mil mi val'!AV54,'mil mi val'!AV157)</f>
        <v>0.97940000000000005</v>
      </c>
      <c r="AX70" s="79">
        <f>IF($A$2=1,'mil mi val'!AW54,'mil mi val'!AW157)</f>
        <v>0.97940000000000005</v>
      </c>
      <c r="AY70" s="79">
        <f>IF($A$2=1,'mil mi val'!AX54,'mil mi val'!AX157)</f>
        <v>0.97940000000000005</v>
      </c>
      <c r="AZ70" s="79">
        <f>IF($A$2=1,'mil mi val'!AY54,'mil mi val'!AY157)</f>
        <v>0.97940000000000005</v>
      </c>
      <c r="BA70" s="79">
        <f>IF($A$2=1,'mil mi val'!AZ54,'mil mi val'!AZ157)</f>
        <v>0.97940000000000005</v>
      </c>
      <c r="BB70" s="79">
        <f>IF($A$2=1,'mil mi val'!BA54,'mil mi val'!BA157)</f>
        <v>0.97940000000000005</v>
      </c>
      <c r="BC70" s="79">
        <f>IF($A$2=1,'mil mi val'!BB54,'mil mi val'!BB157)</f>
        <v>0.97940000000000005</v>
      </c>
      <c r="BD70" s="79">
        <f>IF($A$2=1,'mil mi val'!BC54,'mil mi val'!BC157)</f>
        <v>0.97940000000000005</v>
      </c>
      <c r="BE70" s="79">
        <f>IF($A$2=1,'mil mi val'!BD54,'mil mi val'!BD157)</f>
        <v>0.97940000000000005</v>
      </c>
      <c r="BF70" s="79">
        <f>IF($A$2=1,'mil mi val'!BE54,'mil mi val'!BE157)</f>
        <v>0.97940000000000005</v>
      </c>
      <c r="BG70" s="79">
        <f>IF($A$2=1,'mil mi val'!BF54,'mil mi val'!BF157)</f>
        <v>0.97940000000000005</v>
      </c>
      <c r="BH70" s="79">
        <f>IF($A$2=1,'mil mi val'!BG54,'mil mi val'!BG157)</f>
        <v>0.97940000000000005</v>
      </c>
      <c r="BI70" s="79">
        <f>IF($A$2=1,'mil mi val'!BH54,'mil mi val'!BH157)</f>
        <v>0.97940000000000005</v>
      </c>
      <c r="BJ70" s="79">
        <f>IF($A$2=1,'mil mi val'!BI54,'mil mi val'!BI157)</f>
        <v>0.97940000000000005</v>
      </c>
      <c r="BK70" s="79">
        <f>IF($A$2=1,'mil mi val'!BJ54,'mil mi val'!BJ157)</f>
        <v>0.97940000000000005</v>
      </c>
      <c r="BL70" s="79">
        <f>IF($A$2=1,'mil mi val'!BK54,'mil mi val'!BK157)</f>
        <v>0.97940000000000005</v>
      </c>
      <c r="BM70" s="79">
        <f>IF($A$2=1,'mil mi val'!BL54,'mil mi val'!BL157)</f>
        <v>0.97940000000000005</v>
      </c>
      <c r="BN70" s="79">
        <f>IF($A$2=1,'mil mi val'!BM54,'mil mi val'!BM157)</f>
        <v>0.97940000000000005</v>
      </c>
      <c r="BO70" s="79">
        <f>IF($A$2=1,'mil mi val'!BN54,'mil mi val'!BN157)</f>
        <v>0.97940000000000005</v>
      </c>
      <c r="BP70" s="79">
        <f>IF($A$2=1,'mil mi val'!BO54,'mil mi val'!BO157)</f>
        <v>0.97940000000000005</v>
      </c>
      <c r="BQ70" s="79">
        <f>IF($A$2=1,'mil mi val'!BP54,'mil mi val'!BP157)</f>
        <v>0.97940000000000005</v>
      </c>
      <c r="BR70" s="79">
        <f>IF($A$2=1,'mil mi val'!BQ54,'mil mi val'!BQ157)</f>
        <v>0.97940000000000005</v>
      </c>
      <c r="BS70" s="79">
        <f>IF($A$2=1,'mil mi val'!BR54,'mil mi val'!BR157)</f>
        <v>0.97940000000000005</v>
      </c>
      <c r="BT70" s="79">
        <f>IF($A$2=1,'mil mi val'!BS54,'mil mi val'!BS157)</f>
        <v>0.97940000000000005</v>
      </c>
      <c r="BU70" s="79">
        <f>IF($A$2=1,'mil mi val'!BT54,'mil mi val'!BT157)</f>
        <v>0.97940000000000005</v>
      </c>
      <c r="BV70" s="79">
        <f>IF($A$2=1,'mil mi val'!BU54,'mil mi val'!BU157)</f>
        <v>0.97940000000000005</v>
      </c>
      <c r="BW70" s="79">
        <f>IF($A$2=1,'mil mi val'!BV54,'mil mi val'!BV157)</f>
        <v>0.97940000000000005</v>
      </c>
      <c r="BX70" s="79">
        <f>IF($A$2=1,'mil mi val'!BW54,'mil mi val'!BW157)</f>
        <v>0.97940000000000005</v>
      </c>
      <c r="BY70" s="79">
        <f>IF($A$2=1,'mil mi val'!BX54,'mil mi val'!BX157)</f>
        <v>0.97940000000000005</v>
      </c>
      <c r="BZ70" s="79">
        <f>IF($A$2=1,'mil mi val'!BY54,'mil mi val'!BY157)</f>
        <v>0.97940000000000005</v>
      </c>
      <c r="CA70" s="79">
        <f>IF($A$2=1,'mil mi val'!BZ54,'mil mi val'!BZ157)</f>
        <v>0.97940000000000005</v>
      </c>
      <c r="CB70" s="79">
        <f>IF($A$2=1,'mil mi val'!CA54,'mil mi val'!CA157)</f>
        <v>0.97940000000000005</v>
      </c>
      <c r="CC70" s="79">
        <f>IF($A$2=1,'mil mi val'!CB54,'mil mi val'!CB157)</f>
        <v>0.97940000000000005</v>
      </c>
      <c r="CD70" s="79">
        <f>IF($A$2=1,'mil mi val'!CC54,'mil mi val'!CC157)</f>
        <v>0.97940000000000005</v>
      </c>
      <c r="CE70" s="79">
        <f>IF($A$2=1,'mil mi val'!CD54,'mil mi val'!CD157)</f>
        <v>0.97940000000000005</v>
      </c>
      <c r="CF70" s="79">
        <f>IF($A$2=1,'mil mi val'!CE54,'mil mi val'!CE157)</f>
        <v>0.97940000000000005</v>
      </c>
      <c r="CG70" s="79">
        <f>IF($A$2=1,'mil mi val'!CF54,'mil mi val'!CF157)</f>
        <v>0.97940000000000005</v>
      </c>
      <c r="CH70" s="79">
        <f>IF($A$2=1,'mil mi val'!CG54,'mil mi val'!CG157)</f>
        <v>0.97940000000000005</v>
      </c>
      <c r="CI70" s="79">
        <f>IF($A$2=1,'mil mi val'!CH54,'mil mi val'!CH157)</f>
        <v>0.97940000000000005</v>
      </c>
      <c r="CJ70" s="79">
        <f>IF($A$2=1,'mil mi val'!CI54,'mil mi val'!CI157)</f>
        <v>0.97940000000000005</v>
      </c>
      <c r="CK70" s="79">
        <f>IF($A$2=1,'mil mi val'!CJ54,'mil mi val'!CJ157)</f>
        <v>0.97940000000000005</v>
      </c>
      <c r="CL70" s="79">
        <f>IF($A$2=1,'mil mi val'!CK54,'mil mi val'!CK157)</f>
        <v>0.97940000000000005</v>
      </c>
      <c r="CM70" s="79">
        <f>IF($A$2=1,'mil mi val'!CL54,'mil mi val'!CL157)</f>
        <v>0.97940000000000005</v>
      </c>
      <c r="CN70" s="79">
        <f>IF($A$2=1,'mil mi val'!CM54,'mil mi val'!CM157)</f>
        <v>0.97940000000000005</v>
      </c>
      <c r="CO70" s="79">
        <f>IF($A$2=1,'mil mi val'!CN54,'mil mi val'!CN157)</f>
        <v>0.97940000000000005</v>
      </c>
      <c r="CP70" s="79">
        <f>IF($A$2=1,'mil mi val'!CO54,'mil mi val'!CO157)</f>
        <v>0.97940000000000005</v>
      </c>
      <c r="CQ70" s="79">
        <f>IF($A$2=1,'mil mi val'!CP54,'mil mi val'!CP157)</f>
        <v>0.97940000000000005</v>
      </c>
      <c r="CR70" s="79">
        <f>IF($A$2=1,'mil mi val'!CQ54,'mil mi val'!CQ157)</f>
        <v>0.97940000000000005</v>
      </c>
      <c r="CS70" s="79">
        <f>IF($A$2=1,'mil mi val'!CR54,'mil mi val'!CR157)</f>
        <v>0.97940000000000005</v>
      </c>
      <c r="CT70" s="79">
        <f>IF($A$2=1,'mil mi val'!CS54,'mil mi val'!CS157)</f>
        <v>0.97940000000000005</v>
      </c>
      <c r="CU70" s="79">
        <f>IF($A$2=1,'mil mi val'!CT54,'mil mi val'!CT157)</f>
        <v>0.97940000000000005</v>
      </c>
      <c r="CV70" s="79">
        <f>IF($A$2=1,'mil mi val'!CU54,'mil mi val'!CU157)</f>
        <v>0.97940000000000005</v>
      </c>
      <c r="CW70" s="79">
        <f>IF($A$2=1,'mil mi val'!CV54,'mil mi val'!CV157)</f>
        <v>0.97940000000000005</v>
      </c>
      <c r="CX70" s="79">
        <f>IF($A$2=1,'mil mi val'!CW54,'mil mi val'!CW157)</f>
        <v>0.97940000000000005</v>
      </c>
      <c r="CY70" s="79">
        <f>IF($A$2=1,'mil mi val'!CX54,'mil mi val'!CX157)</f>
        <v>0.97940000000000005</v>
      </c>
      <c r="CZ70" s="79">
        <f>IF($A$2=1,'mil mi val'!CY54,'mil mi val'!CY157)</f>
        <v>0.97940000000000005</v>
      </c>
      <c r="DA70" s="79">
        <f>IF($A$2=1,'mil mi val'!CZ54,'mil mi val'!CZ157)</f>
        <v>0.97940000000000005</v>
      </c>
      <c r="DB70" s="79">
        <f>IF($A$2=1,'mil mi val'!DA54,'mil mi val'!DA157)</f>
        <v>0.97940000000000005</v>
      </c>
      <c r="DC70" s="79">
        <f>IF($A$2=1,'mil mi val'!DB54,'mil mi val'!DB157)</f>
        <v>0.97940000000000005</v>
      </c>
    </row>
    <row r="71" spans="2:107" ht="14.5" x14ac:dyDescent="0.35">
      <c r="B71" s="41">
        <v>66</v>
      </c>
      <c r="C71" s="79">
        <f>IF($A$2=1,'mil mi val'!B55,'mil mi val'!B158)</f>
        <v>1</v>
      </c>
      <c r="D71" s="79">
        <f>IF($A$2=1,'mil mi val'!C55,'mil mi val'!C158)</f>
        <v>0.97519999999999996</v>
      </c>
      <c r="E71" s="79">
        <f>IF($A$2=1,'mil mi val'!D55,'mil mi val'!D158)</f>
        <v>0.97650000000000003</v>
      </c>
      <c r="F71" s="79">
        <f>IF($A$2=1,'mil mi val'!E55,'mil mi val'!E158)</f>
        <v>0.97770000000000001</v>
      </c>
      <c r="G71" s="79">
        <f>IF($A$2=1,'mil mi val'!F55,'mil mi val'!F158)</f>
        <v>0.97899999999999998</v>
      </c>
      <c r="H71" s="79">
        <f>IF($A$2=1,'mil mi val'!G55,'mil mi val'!G158)</f>
        <v>0.98</v>
      </c>
      <c r="I71" s="79">
        <f>IF($A$2=1,'mil mi val'!H55,'mil mi val'!H158)</f>
        <v>0.98080000000000001</v>
      </c>
      <c r="J71" s="79">
        <f>IF($A$2=1,'mil mi val'!I55,'mil mi val'!I158)</f>
        <v>0.98140000000000005</v>
      </c>
      <c r="K71" s="79">
        <f>IF($A$2=1,'mil mi val'!J55,'mil mi val'!J158)</f>
        <v>0.98170000000000002</v>
      </c>
      <c r="L71" s="79">
        <f>IF($A$2=1,'mil mi val'!K55,'mil mi val'!K158)</f>
        <v>0.98170000000000002</v>
      </c>
      <c r="M71" s="79">
        <f>IF($A$2=1,'mil mi val'!L55,'mil mi val'!L158)</f>
        <v>0.98140000000000005</v>
      </c>
      <c r="N71" s="79">
        <f>IF($A$2=1,'mil mi val'!M55,'mil mi val'!M158)</f>
        <v>0.98080000000000001</v>
      </c>
      <c r="O71" s="79">
        <f>IF($A$2=1,'mil mi val'!N55,'mil mi val'!N158)</f>
        <v>0.98009999999999997</v>
      </c>
      <c r="P71" s="79">
        <f>IF($A$2=1,'mil mi val'!O55,'mil mi val'!O158)</f>
        <v>0.97940000000000005</v>
      </c>
      <c r="Q71" s="79">
        <f>IF($A$2=1,'mil mi val'!P55,'mil mi val'!P158)</f>
        <v>0.9788</v>
      </c>
      <c r="R71" s="79">
        <f>IF($A$2=1,'mil mi val'!Q55,'mil mi val'!Q158)</f>
        <v>0.98019999999999996</v>
      </c>
      <c r="S71" s="79">
        <f>IF($A$2=1,'mil mi val'!R55,'mil mi val'!R158)</f>
        <v>0.98019999999999996</v>
      </c>
      <c r="T71" s="79">
        <f>IF($A$2=1,'mil mi val'!S55,'mil mi val'!S158)</f>
        <v>0.98019999999999996</v>
      </c>
      <c r="U71" s="79">
        <f>IF($A$2=1,'mil mi val'!T55,'mil mi val'!T158)</f>
        <v>0.98019999999999996</v>
      </c>
      <c r="V71" s="79">
        <f>IF($A$2=1,'mil mi val'!U55,'mil mi val'!U158)</f>
        <v>0.98019999999999996</v>
      </c>
      <c r="W71" s="79">
        <f>IF($A$2=1,'mil mi val'!V55,'mil mi val'!V158)</f>
        <v>0.98019999999999996</v>
      </c>
      <c r="X71" s="79">
        <f>IF($A$2=1,'mil mi val'!W55,'mil mi val'!W158)</f>
        <v>0.98019999999999996</v>
      </c>
      <c r="Y71" s="79">
        <f>IF($A$2=1,'mil mi val'!X55,'mil mi val'!X158)</f>
        <v>0.98019999999999996</v>
      </c>
      <c r="Z71" s="79">
        <f>IF($A$2=1,'mil mi val'!Y55,'mil mi val'!Y158)</f>
        <v>0.98019999999999996</v>
      </c>
      <c r="AA71" s="79">
        <f>IF($A$2=1,'mil mi val'!Z55,'mil mi val'!Z158)</f>
        <v>0.98019999999999996</v>
      </c>
      <c r="AB71" s="79">
        <f>IF($A$2=1,'mil mi val'!AA55,'mil mi val'!AA158)</f>
        <v>0.98019999999999996</v>
      </c>
      <c r="AC71" s="79">
        <f>IF($A$2=1,'mil mi val'!AB55,'mil mi val'!AB158)</f>
        <v>0.98019999999999996</v>
      </c>
      <c r="AD71" s="79">
        <f>IF($A$2=1,'mil mi val'!AC55,'mil mi val'!AC158)</f>
        <v>0.98019999999999996</v>
      </c>
      <c r="AE71" s="79">
        <f>IF($A$2=1,'mil mi val'!AD55,'mil mi val'!AD158)</f>
        <v>0.98019999999999996</v>
      </c>
      <c r="AF71" s="79">
        <f>IF($A$2=1,'mil mi val'!AE55,'mil mi val'!AE158)</f>
        <v>0.98019999999999996</v>
      </c>
      <c r="AG71" s="79">
        <f>IF($A$2=1,'mil mi val'!AF55,'mil mi val'!AF158)</f>
        <v>0.98019999999999996</v>
      </c>
      <c r="AH71" s="79">
        <f>IF($A$2=1,'mil mi val'!AG55,'mil mi val'!AG158)</f>
        <v>0.98019999999999996</v>
      </c>
      <c r="AI71" s="79">
        <f>IF($A$2=1,'mil mi val'!AH55,'mil mi val'!AH158)</f>
        <v>0.98019999999999996</v>
      </c>
      <c r="AJ71" s="79">
        <f>IF($A$2=1,'mil mi val'!AI55,'mil mi val'!AI158)</f>
        <v>0.98019999999999996</v>
      </c>
      <c r="AK71" s="79">
        <f>IF($A$2=1,'mil mi val'!AJ55,'mil mi val'!AJ158)</f>
        <v>0.98019999999999996</v>
      </c>
      <c r="AL71" s="79">
        <f>IF($A$2=1,'mil mi val'!AK55,'mil mi val'!AK158)</f>
        <v>0.98019999999999996</v>
      </c>
      <c r="AM71" s="79">
        <f>IF($A$2=1,'mil mi val'!AL55,'mil mi val'!AL158)</f>
        <v>0.98019999999999996</v>
      </c>
      <c r="AN71" s="79">
        <f>IF($A$2=1,'mil mi val'!AM55,'mil mi val'!AM158)</f>
        <v>0.98019999999999996</v>
      </c>
      <c r="AO71" s="79">
        <f>IF($A$2=1,'mil mi val'!AN55,'mil mi val'!AN158)</f>
        <v>0.98019999999999996</v>
      </c>
      <c r="AP71" s="79">
        <f>IF($A$2=1,'mil mi val'!AO55,'mil mi val'!AO158)</f>
        <v>0.98019999999999996</v>
      </c>
      <c r="AQ71" s="79">
        <f>IF($A$2=1,'mil mi val'!AP55,'mil mi val'!AP158)</f>
        <v>0.98019999999999996</v>
      </c>
      <c r="AR71" s="79">
        <f>IF($A$2=1,'mil mi val'!AQ55,'mil mi val'!AQ158)</f>
        <v>0.98019999999999996</v>
      </c>
      <c r="AS71" s="79">
        <f>IF($A$2=1,'mil mi val'!AR55,'mil mi val'!AR158)</f>
        <v>0.98019999999999996</v>
      </c>
      <c r="AT71" s="79">
        <f>IF($A$2=1,'mil mi val'!AS55,'mil mi val'!AS158)</f>
        <v>0.98019999999999996</v>
      </c>
      <c r="AU71" s="79">
        <f>IF($A$2=1,'mil mi val'!AT55,'mil mi val'!AT158)</f>
        <v>0.98019999999999996</v>
      </c>
      <c r="AV71" s="79">
        <f>IF($A$2=1,'mil mi val'!AU55,'mil mi val'!AU158)</f>
        <v>0.98019999999999996</v>
      </c>
      <c r="AW71" s="79">
        <f>IF($A$2=1,'mil mi val'!AV55,'mil mi val'!AV158)</f>
        <v>0.98019999999999996</v>
      </c>
      <c r="AX71" s="79">
        <f>IF($A$2=1,'mil mi val'!AW55,'mil mi val'!AW158)</f>
        <v>0.98019999999999996</v>
      </c>
      <c r="AY71" s="79">
        <f>IF($A$2=1,'mil mi val'!AX55,'mil mi val'!AX158)</f>
        <v>0.98019999999999996</v>
      </c>
      <c r="AZ71" s="79">
        <f>IF($A$2=1,'mil mi val'!AY55,'mil mi val'!AY158)</f>
        <v>0.98019999999999996</v>
      </c>
      <c r="BA71" s="79">
        <f>IF($A$2=1,'mil mi val'!AZ55,'mil mi val'!AZ158)</f>
        <v>0.98019999999999996</v>
      </c>
      <c r="BB71" s="79">
        <f>IF($A$2=1,'mil mi val'!BA55,'mil mi val'!BA158)</f>
        <v>0.98019999999999996</v>
      </c>
      <c r="BC71" s="79">
        <f>IF($A$2=1,'mil mi val'!BB55,'mil mi val'!BB158)</f>
        <v>0.98019999999999996</v>
      </c>
      <c r="BD71" s="79">
        <f>IF($A$2=1,'mil mi val'!BC55,'mil mi val'!BC158)</f>
        <v>0.98019999999999996</v>
      </c>
      <c r="BE71" s="79">
        <f>IF($A$2=1,'mil mi val'!BD55,'mil mi val'!BD158)</f>
        <v>0.98019999999999996</v>
      </c>
      <c r="BF71" s="79">
        <f>IF($A$2=1,'mil mi val'!BE55,'mil mi val'!BE158)</f>
        <v>0.98019999999999996</v>
      </c>
      <c r="BG71" s="79">
        <f>IF($A$2=1,'mil mi val'!BF55,'mil mi val'!BF158)</f>
        <v>0.98019999999999996</v>
      </c>
      <c r="BH71" s="79">
        <f>IF($A$2=1,'mil mi val'!BG55,'mil mi val'!BG158)</f>
        <v>0.98019999999999996</v>
      </c>
      <c r="BI71" s="79">
        <f>IF($A$2=1,'mil mi val'!BH55,'mil mi val'!BH158)</f>
        <v>0.98019999999999996</v>
      </c>
      <c r="BJ71" s="79">
        <f>IF($A$2=1,'mil mi val'!BI55,'mil mi val'!BI158)</f>
        <v>0.98019999999999996</v>
      </c>
      <c r="BK71" s="79">
        <f>IF($A$2=1,'mil mi val'!BJ55,'mil mi val'!BJ158)</f>
        <v>0.98019999999999996</v>
      </c>
      <c r="BL71" s="79">
        <f>IF($A$2=1,'mil mi val'!BK55,'mil mi val'!BK158)</f>
        <v>0.98019999999999996</v>
      </c>
      <c r="BM71" s="79">
        <f>IF($A$2=1,'mil mi val'!BL55,'mil mi val'!BL158)</f>
        <v>0.98019999999999996</v>
      </c>
      <c r="BN71" s="79">
        <f>IF($A$2=1,'mil mi val'!BM55,'mil mi val'!BM158)</f>
        <v>0.98019999999999996</v>
      </c>
      <c r="BO71" s="79">
        <f>IF($A$2=1,'mil mi val'!BN55,'mil mi val'!BN158)</f>
        <v>0.98019999999999996</v>
      </c>
      <c r="BP71" s="79">
        <f>IF($A$2=1,'mil mi val'!BO55,'mil mi val'!BO158)</f>
        <v>0.98019999999999996</v>
      </c>
      <c r="BQ71" s="79">
        <f>IF($A$2=1,'mil mi val'!BP55,'mil mi val'!BP158)</f>
        <v>0.98019999999999996</v>
      </c>
      <c r="BR71" s="79">
        <f>IF($A$2=1,'mil mi val'!BQ55,'mil mi val'!BQ158)</f>
        <v>0.98019999999999996</v>
      </c>
      <c r="BS71" s="79">
        <f>IF($A$2=1,'mil mi val'!BR55,'mil mi val'!BR158)</f>
        <v>0.98019999999999996</v>
      </c>
      <c r="BT71" s="79">
        <f>IF($A$2=1,'mil mi val'!BS55,'mil mi val'!BS158)</f>
        <v>0.98019999999999996</v>
      </c>
      <c r="BU71" s="79">
        <f>IF($A$2=1,'mil mi val'!BT55,'mil mi val'!BT158)</f>
        <v>0.98019999999999996</v>
      </c>
      <c r="BV71" s="79">
        <f>IF($A$2=1,'mil mi val'!BU55,'mil mi val'!BU158)</f>
        <v>0.98019999999999996</v>
      </c>
      <c r="BW71" s="79">
        <f>IF($A$2=1,'mil mi val'!BV55,'mil mi val'!BV158)</f>
        <v>0.98019999999999996</v>
      </c>
      <c r="BX71" s="79">
        <f>IF($A$2=1,'mil mi val'!BW55,'mil mi val'!BW158)</f>
        <v>0.98019999999999996</v>
      </c>
      <c r="BY71" s="79">
        <f>IF($A$2=1,'mil mi val'!BX55,'mil mi val'!BX158)</f>
        <v>0.98019999999999996</v>
      </c>
      <c r="BZ71" s="79">
        <f>IF($A$2=1,'mil mi val'!BY55,'mil mi val'!BY158)</f>
        <v>0.98019999999999996</v>
      </c>
      <c r="CA71" s="79">
        <f>IF($A$2=1,'mil mi val'!BZ55,'mil mi val'!BZ158)</f>
        <v>0.98019999999999996</v>
      </c>
      <c r="CB71" s="79">
        <f>IF($A$2=1,'mil mi val'!CA55,'mil mi val'!CA158)</f>
        <v>0.98019999999999996</v>
      </c>
      <c r="CC71" s="79">
        <f>IF($A$2=1,'mil mi val'!CB55,'mil mi val'!CB158)</f>
        <v>0.98019999999999996</v>
      </c>
      <c r="CD71" s="79">
        <f>IF($A$2=1,'mil mi val'!CC55,'mil mi val'!CC158)</f>
        <v>0.98019999999999996</v>
      </c>
      <c r="CE71" s="79">
        <f>IF($A$2=1,'mil mi val'!CD55,'mil mi val'!CD158)</f>
        <v>0.98019999999999996</v>
      </c>
      <c r="CF71" s="79">
        <f>IF($A$2=1,'mil mi val'!CE55,'mil mi val'!CE158)</f>
        <v>0.98019999999999996</v>
      </c>
      <c r="CG71" s="79">
        <f>IF($A$2=1,'mil mi val'!CF55,'mil mi val'!CF158)</f>
        <v>0.98019999999999996</v>
      </c>
      <c r="CH71" s="79">
        <f>IF($A$2=1,'mil mi val'!CG55,'mil mi val'!CG158)</f>
        <v>0.98019999999999996</v>
      </c>
      <c r="CI71" s="79">
        <f>IF($A$2=1,'mil mi val'!CH55,'mil mi val'!CH158)</f>
        <v>0.98019999999999996</v>
      </c>
      <c r="CJ71" s="79">
        <f>IF($A$2=1,'mil mi val'!CI55,'mil mi val'!CI158)</f>
        <v>0.98019999999999996</v>
      </c>
      <c r="CK71" s="79">
        <f>IF($A$2=1,'mil mi val'!CJ55,'mil mi val'!CJ158)</f>
        <v>0.98019999999999996</v>
      </c>
      <c r="CL71" s="79">
        <f>IF($A$2=1,'mil mi val'!CK55,'mil mi val'!CK158)</f>
        <v>0.98019999999999996</v>
      </c>
      <c r="CM71" s="79">
        <f>IF($A$2=1,'mil mi val'!CL55,'mil mi val'!CL158)</f>
        <v>0.98019999999999996</v>
      </c>
      <c r="CN71" s="79">
        <f>IF($A$2=1,'mil mi val'!CM55,'mil mi val'!CM158)</f>
        <v>0.98019999999999996</v>
      </c>
      <c r="CO71" s="79">
        <f>IF($A$2=1,'mil mi val'!CN55,'mil mi val'!CN158)</f>
        <v>0.98019999999999996</v>
      </c>
      <c r="CP71" s="79">
        <f>IF($A$2=1,'mil mi val'!CO55,'mil mi val'!CO158)</f>
        <v>0.98019999999999996</v>
      </c>
      <c r="CQ71" s="79">
        <f>IF($A$2=1,'mil mi val'!CP55,'mil mi val'!CP158)</f>
        <v>0.98019999999999996</v>
      </c>
      <c r="CR71" s="79">
        <f>IF($A$2=1,'mil mi val'!CQ55,'mil mi val'!CQ158)</f>
        <v>0.98019999999999996</v>
      </c>
      <c r="CS71" s="79">
        <f>IF($A$2=1,'mil mi val'!CR55,'mil mi val'!CR158)</f>
        <v>0.98019999999999996</v>
      </c>
      <c r="CT71" s="79">
        <f>IF($A$2=1,'mil mi val'!CS55,'mil mi val'!CS158)</f>
        <v>0.98019999999999996</v>
      </c>
      <c r="CU71" s="79">
        <f>IF($A$2=1,'mil mi val'!CT55,'mil mi val'!CT158)</f>
        <v>0.98019999999999996</v>
      </c>
      <c r="CV71" s="79">
        <f>IF($A$2=1,'mil mi val'!CU55,'mil mi val'!CU158)</f>
        <v>0.98019999999999996</v>
      </c>
      <c r="CW71" s="79">
        <f>IF($A$2=1,'mil mi val'!CV55,'mil mi val'!CV158)</f>
        <v>0.98019999999999996</v>
      </c>
      <c r="CX71" s="79">
        <f>IF($A$2=1,'mil mi val'!CW55,'mil mi val'!CW158)</f>
        <v>0.98019999999999996</v>
      </c>
      <c r="CY71" s="79">
        <f>IF($A$2=1,'mil mi val'!CX55,'mil mi val'!CX158)</f>
        <v>0.98019999999999996</v>
      </c>
      <c r="CZ71" s="79">
        <f>IF($A$2=1,'mil mi val'!CY55,'mil mi val'!CY158)</f>
        <v>0.98019999999999996</v>
      </c>
      <c r="DA71" s="79">
        <f>IF($A$2=1,'mil mi val'!CZ55,'mil mi val'!CZ158)</f>
        <v>0.98019999999999996</v>
      </c>
      <c r="DB71" s="79">
        <f>IF($A$2=1,'mil mi val'!DA55,'mil mi val'!DA158)</f>
        <v>0.98019999999999996</v>
      </c>
      <c r="DC71" s="79">
        <f>IF($A$2=1,'mil mi val'!DB55,'mil mi val'!DB158)</f>
        <v>0.98019999999999996</v>
      </c>
    </row>
    <row r="72" spans="2:107" ht="14.5" x14ac:dyDescent="0.35">
      <c r="B72" s="41">
        <v>67</v>
      </c>
      <c r="C72" s="79">
        <f>IF($A$2=1,'mil mi val'!B56,'mil mi val'!B159)</f>
        <v>1</v>
      </c>
      <c r="D72" s="79">
        <f>IF($A$2=1,'mil mi val'!C56,'mil mi val'!C159)</f>
        <v>0.97570000000000001</v>
      </c>
      <c r="E72" s="79">
        <f>IF($A$2=1,'mil mi val'!D56,'mil mi val'!D159)</f>
        <v>0.97660000000000002</v>
      </c>
      <c r="F72" s="79">
        <f>IF($A$2=1,'mil mi val'!E56,'mil mi val'!E159)</f>
        <v>0.97770000000000001</v>
      </c>
      <c r="G72" s="79">
        <f>IF($A$2=1,'mil mi val'!F56,'mil mi val'!F159)</f>
        <v>0.9788</v>
      </c>
      <c r="H72" s="79">
        <f>IF($A$2=1,'mil mi val'!G56,'mil mi val'!G159)</f>
        <v>0.9798</v>
      </c>
      <c r="I72" s="79">
        <f>IF($A$2=1,'mil mi val'!H56,'mil mi val'!H159)</f>
        <v>0.98060000000000003</v>
      </c>
      <c r="J72" s="79">
        <f>IF($A$2=1,'mil mi val'!I56,'mil mi val'!I159)</f>
        <v>0.98129999999999995</v>
      </c>
      <c r="K72" s="79">
        <f>IF($A$2=1,'mil mi val'!J56,'mil mi val'!J159)</f>
        <v>0.98170000000000002</v>
      </c>
      <c r="L72" s="79">
        <f>IF($A$2=1,'mil mi val'!K56,'mil mi val'!K159)</f>
        <v>0.9819</v>
      </c>
      <c r="M72" s="79">
        <f>IF($A$2=1,'mil mi val'!L56,'mil mi val'!L159)</f>
        <v>0.98170000000000002</v>
      </c>
      <c r="N72" s="79">
        <f>IF($A$2=1,'mil mi val'!M56,'mil mi val'!M159)</f>
        <v>0.98129999999999995</v>
      </c>
      <c r="O72" s="79">
        <f>IF($A$2=1,'mil mi val'!N56,'mil mi val'!N159)</f>
        <v>0.98070000000000002</v>
      </c>
      <c r="P72" s="79">
        <f>IF($A$2=1,'mil mi val'!O56,'mil mi val'!O159)</f>
        <v>0.98009999999999997</v>
      </c>
      <c r="Q72" s="79">
        <f>IF($A$2=1,'mil mi val'!P56,'mil mi val'!P159)</f>
        <v>0.97950000000000004</v>
      </c>
      <c r="R72" s="79">
        <f>IF($A$2=1,'mil mi val'!Q56,'mil mi val'!Q159)</f>
        <v>0.98089999999999999</v>
      </c>
      <c r="S72" s="79">
        <f>IF($A$2=1,'mil mi val'!R56,'mil mi val'!R159)</f>
        <v>0.98089999999999999</v>
      </c>
      <c r="T72" s="79">
        <f>IF($A$2=1,'mil mi val'!S56,'mil mi val'!S159)</f>
        <v>0.98089999999999999</v>
      </c>
      <c r="U72" s="79">
        <f>IF($A$2=1,'mil mi val'!T56,'mil mi val'!T159)</f>
        <v>0.98089999999999999</v>
      </c>
      <c r="V72" s="79">
        <f>IF($A$2=1,'mil mi val'!U56,'mil mi val'!U159)</f>
        <v>0.98089999999999999</v>
      </c>
      <c r="W72" s="79">
        <f>IF($A$2=1,'mil mi val'!V56,'mil mi val'!V159)</f>
        <v>0.98089999999999999</v>
      </c>
      <c r="X72" s="79">
        <f>IF($A$2=1,'mil mi val'!W56,'mil mi val'!W159)</f>
        <v>0.98089999999999999</v>
      </c>
      <c r="Y72" s="79">
        <f>IF($A$2=1,'mil mi val'!X56,'mil mi val'!X159)</f>
        <v>0.98089999999999999</v>
      </c>
      <c r="Z72" s="79">
        <f>IF($A$2=1,'mil mi val'!Y56,'mil mi val'!Y159)</f>
        <v>0.98089999999999999</v>
      </c>
      <c r="AA72" s="79">
        <f>IF($A$2=1,'mil mi val'!Z56,'mil mi val'!Z159)</f>
        <v>0.98089999999999999</v>
      </c>
      <c r="AB72" s="79">
        <f>IF($A$2=1,'mil mi val'!AA56,'mil mi val'!AA159)</f>
        <v>0.98089999999999999</v>
      </c>
      <c r="AC72" s="79">
        <f>IF($A$2=1,'mil mi val'!AB56,'mil mi val'!AB159)</f>
        <v>0.98089999999999999</v>
      </c>
      <c r="AD72" s="79">
        <f>IF($A$2=1,'mil mi val'!AC56,'mil mi val'!AC159)</f>
        <v>0.98089999999999999</v>
      </c>
      <c r="AE72" s="79">
        <f>IF($A$2=1,'mil mi val'!AD56,'mil mi val'!AD159)</f>
        <v>0.98089999999999999</v>
      </c>
      <c r="AF72" s="79">
        <f>IF($A$2=1,'mil mi val'!AE56,'mil mi val'!AE159)</f>
        <v>0.98089999999999999</v>
      </c>
      <c r="AG72" s="79">
        <f>IF($A$2=1,'mil mi val'!AF56,'mil mi val'!AF159)</f>
        <v>0.98089999999999999</v>
      </c>
      <c r="AH72" s="79">
        <f>IF($A$2=1,'mil mi val'!AG56,'mil mi val'!AG159)</f>
        <v>0.98089999999999999</v>
      </c>
      <c r="AI72" s="79">
        <f>IF($A$2=1,'mil mi val'!AH56,'mil mi val'!AH159)</f>
        <v>0.98089999999999999</v>
      </c>
      <c r="AJ72" s="79">
        <f>IF($A$2=1,'mil mi val'!AI56,'mil mi val'!AI159)</f>
        <v>0.98089999999999999</v>
      </c>
      <c r="AK72" s="79">
        <f>IF($A$2=1,'mil mi val'!AJ56,'mil mi val'!AJ159)</f>
        <v>0.98089999999999999</v>
      </c>
      <c r="AL72" s="79">
        <f>IF($A$2=1,'mil mi val'!AK56,'mil mi val'!AK159)</f>
        <v>0.98089999999999999</v>
      </c>
      <c r="AM72" s="79">
        <f>IF($A$2=1,'mil mi val'!AL56,'mil mi val'!AL159)</f>
        <v>0.98089999999999999</v>
      </c>
      <c r="AN72" s="79">
        <f>IF($A$2=1,'mil mi val'!AM56,'mil mi val'!AM159)</f>
        <v>0.98089999999999999</v>
      </c>
      <c r="AO72" s="79">
        <f>IF($A$2=1,'mil mi val'!AN56,'mil mi val'!AN159)</f>
        <v>0.98089999999999999</v>
      </c>
      <c r="AP72" s="79">
        <f>IF($A$2=1,'mil mi val'!AO56,'mil mi val'!AO159)</f>
        <v>0.98089999999999999</v>
      </c>
      <c r="AQ72" s="79">
        <f>IF($A$2=1,'mil mi val'!AP56,'mil mi val'!AP159)</f>
        <v>0.98089999999999999</v>
      </c>
      <c r="AR72" s="79">
        <f>IF($A$2=1,'mil mi val'!AQ56,'mil mi val'!AQ159)</f>
        <v>0.98089999999999999</v>
      </c>
      <c r="AS72" s="79">
        <f>IF($A$2=1,'mil mi val'!AR56,'mil mi val'!AR159)</f>
        <v>0.98089999999999999</v>
      </c>
      <c r="AT72" s="79">
        <f>IF($A$2=1,'mil mi val'!AS56,'mil mi val'!AS159)</f>
        <v>0.98089999999999999</v>
      </c>
      <c r="AU72" s="79">
        <f>IF($A$2=1,'mil mi val'!AT56,'mil mi val'!AT159)</f>
        <v>0.98089999999999999</v>
      </c>
      <c r="AV72" s="79">
        <f>IF($A$2=1,'mil mi val'!AU56,'mil mi val'!AU159)</f>
        <v>0.98089999999999999</v>
      </c>
      <c r="AW72" s="79">
        <f>IF($A$2=1,'mil mi val'!AV56,'mil mi val'!AV159)</f>
        <v>0.98089999999999999</v>
      </c>
      <c r="AX72" s="79">
        <f>IF($A$2=1,'mil mi val'!AW56,'mil mi val'!AW159)</f>
        <v>0.98089999999999999</v>
      </c>
      <c r="AY72" s="79">
        <f>IF($A$2=1,'mil mi val'!AX56,'mil mi val'!AX159)</f>
        <v>0.98089999999999999</v>
      </c>
      <c r="AZ72" s="79">
        <f>IF($A$2=1,'mil mi val'!AY56,'mil mi val'!AY159)</f>
        <v>0.98089999999999999</v>
      </c>
      <c r="BA72" s="79">
        <f>IF($A$2=1,'mil mi val'!AZ56,'mil mi val'!AZ159)</f>
        <v>0.98089999999999999</v>
      </c>
      <c r="BB72" s="79">
        <f>IF($A$2=1,'mil mi val'!BA56,'mil mi val'!BA159)</f>
        <v>0.98089999999999999</v>
      </c>
      <c r="BC72" s="79">
        <f>IF($A$2=1,'mil mi val'!BB56,'mil mi val'!BB159)</f>
        <v>0.98089999999999999</v>
      </c>
      <c r="BD72" s="79">
        <f>IF($A$2=1,'mil mi val'!BC56,'mil mi val'!BC159)</f>
        <v>0.98089999999999999</v>
      </c>
      <c r="BE72" s="79">
        <f>IF($A$2=1,'mil mi val'!BD56,'mil mi val'!BD159)</f>
        <v>0.98089999999999999</v>
      </c>
      <c r="BF72" s="79">
        <f>IF($A$2=1,'mil mi val'!BE56,'mil mi val'!BE159)</f>
        <v>0.98089999999999999</v>
      </c>
      <c r="BG72" s="79">
        <f>IF($A$2=1,'mil mi val'!BF56,'mil mi val'!BF159)</f>
        <v>0.98089999999999999</v>
      </c>
      <c r="BH72" s="79">
        <f>IF($A$2=1,'mil mi val'!BG56,'mil mi val'!BG159)</f>
        <v>0.98089999999999999</v>
      </c>
      <c r="BI72" s="79">
        <f>IF($A$2=1,'mil mi val'!BH56,'mil mi val'!BH159)</f>
        <v>0.98089999999999999</v>
      </c>
      <c r="BJ72" s="79">
        <f>IF($A$2=1,'mil mi val'!BI56,'mil mi val'!BI159)</f>
        <v>0.98089999999999999</v>
      </c>
      <c r="BK72" s="79">
        <f>IF($A$2=1,'mil mi val'!BJ56,'mil mi val'!BJ159)</f>
        <v>0.98089999999999999</v>
      </c>
      <c r="BL72" s="79">
        <f>IF($A$2=1,'mil mi val'!BK56,'mil mi val'!BK159)</f>
        <v>0.98089999999999999</v>
      </c>
      <c r="BM72" s="79">
        <f>IF($A$2=1,'mil mi val'!BL56,'mil mi val'!BL159)</f>
        <v>0.98089999999999999</v>
      </c>
      <c r="BN72" s="79">
        <f>IF($A$2=1,'mil mi val'!BM56,'mil mi val'!BM159)</f>
        <v>0.98089999999999999</v>
      </c>
      <c r="BO72" s="79">
        <f>IF($A$2=1,'mil mi val'!BN56,'mil mi val'!BN159)</f>
        <v>0.98089999999999999</v>
      </c>
      <c r="BP72" s="79">
        <f>IF($A$2=1,'mil mi val'!BO56,'mil mi val'!BO159)</f>
        <v>0.98089999999999999</v>
      </c>
      <c r="BQ72" s="79">
        <f>IF($A$2=1,'mil mi val'!BP56,'mil mi val'!BP159)</f>
        <v>0.98089999999999999</v>
      </c>
      <c r="BR72" s="79">
        <f>IF($A$2=1,'mil mi val'!BQ56,'mil mi val'!BQ159)</f>
        <v>0.98089999999999999</v>
      </c>
      <c r="BS72" s="79">
        <f>IF($A$2=1,'mil mi val'!BR56,'mil mi val'!BR159)</f>
        <v>0.98089999999999999</v>
      </c>
      <c r="BT72" s="79">
        <f>IF($A$2=1,'mil mi val'!BS56,'mil mi val'!BS159)</f>
        <v>0.98089999999999999</v>
      </c>
      <c r="BU72" s="79">
        <f>IF($A$2=1,'mil mi val'!BT56,'mil mi val'!BT159)</f>
        <v>0.98089999999999999</v>
      </c>
      <c r="BV72" s="79">
        <f>IF($A$2=1,'mil mi val'!BU56,'mil mi val'!BU159)</f>
        <v>0.98089999999999999</v>
      </c>
      <c r="BW72" s="79">
        <f>IF($A$2=1,'mil mi val'!BV56,'mil mi val'!BV159)</f>
        <v>0.98089999999999999</v>
      </c>
      <c r="BX72" s="79">
        <f>IF($A$2=1,'mil mi val'!BW56,'mil mi val'!BW159)</f>
        <v>0.98089999999999999</v>
      </c>
      <c r="BY72" s="79">
        <f>IF($A$2=1,'mil mi val'!BX56,'mil mi val'!BX159)</f>
        <v>0.98089999999999999</v>
      </c>
      <c r="BZ72" s="79">
        <f>IF($A$2=1,'mil mi val'!BY56,'mil mi val'!BY159)</f>
        <v>0.98089999999999999</v>
      </c>
      <c r="CA72" s="79">
        <f>IF($A$2=1,'mil mi val'!BZ56,'mil mi val'!BZ159)</f>
        <v>0.98089999999999999</v>
      </c>
      <c r="CB72" s="79">
        <f>IF($A$2=1,'mil mi val'!CA56,'mil mi val'!CA159)</f>
        <v>0.98089999999999999</v>
      </c>
      <c r="CC72" s="79">
        <f>IF($A$2=1,'mil mi val'!CB56,'mil mi val'!CB159)</f>
        <v>0.98089999999999999</v>
      </c>
      <c r="CD72" s="79">
        <f>IF($A$2=1,'mil mi val'!CC56,'mil mi val'!CC159)</f>
        <v>0.98089999999999999</v>
      </c>
      <c r="CE72" s="79">
        <f>IF($A$2=1,'mil mi val'!CD56,'mil mi val'!CD159)</f>
        <v>0.98089999999999999</v>
      </c>
      <c r="CF72" s="79">
        <f>IF($A$2=1,'mil mi val'!CE56,'mil mi val'!CE159)</f>
        <v>0.98089999999999999</v>
      </c>
      <c r="CG72" s="79">
        <f>IF($A$2=1,'mil mi val'!CF56,'mil mi val'!CF159)</f>
        <v>0.98089999999999999</v>
      </c>
      <c r="CH72" s="79">
        <f>IF($A$2=1,'mil mi val'!CG56,'mil mi val'!CG159)</f>
        <v>0.98089999999999999</v>
      </c>
      <c r="CI72" s="79">
        <f>IF($A$2=1,'mil mi val'!CH56,'mil mi val'!CH159)</f>
        <v>0.98089999999999999</v>
      </c>
      <c r="CJ72" s="79">
        <f>IF($A$2=1,'mil mi val'!CI56,'mil mi val'!CI159)</f>
        <v>0.98089999999999999</v>
      </c>
      <c r="CK72" s="79">
        <f>IF($A$2=1,'mil mi val'!CJ56,'mil mi val'!CJ159)</f>
        <v>0.98089999999999999</v>
      </c>
      <c r="CL72" s="79">
        <f>IF($A$2=1,'mil mi val'!CK56,'mil mi val'!CK159)</f>
        <v>0.98089999999999999</v>
      </c>
      <c r="CM72" s="79">
        <f>IF($A$2=1,'mil mi val'!CL56,'mil mi val'!CL159)</f>
        <v>0.98089999999999999</v>
      </c>
      <c r="CN72" s="79">
        <f>IF($A$2=1,'mil mi val'!CM56,'mil mi val'!CM159)</f>
        <v>0.98089999999999999</v>
      </c>
      <c r="CO72" s="79">
        <f>IF($A$2=1,'mil mi val'!CN56,'mil mi val'!CN159)</f>
        <v>0.98089999999999999</v>
      </c>
      <c r="CP72" s="79">
        <f>IF($A$2=1,'mil mi val'!CO56,'mil mi val'!CO159)</f>
        <v>0.98089999999999999</v>
      </c>
      <c r="CQ72" s="79">
        <f>IF($A$2=1,'mil mi val'!CP56,'mil mi val'!CP159)</f>
        <v>0.98089999999999999</v>
      </c>
      <c r="CR72" s="79">
        <f>IF($A$2=1,'mil mi val'!CQ56,'mil mi val'!CQ159)</f>
        <v>0.98089999999999999</v>
      </c>
      <c r="CS72" s="79">
        <f>IF($A$2=1,'mil mi val'!CR56,'mil mi val'!CR159)</f>
        <v>0.98089999999999999</v>
      </c>
      <c r="CT72" s="79">
        <f>IF($A$2=1,'mil mi val'!CS56,'mil mi val'!CS159)</f>
        <v>0.98089999999999999</v>
      </c>
      <c r="CU72" s="79">
        <f>IF($A$2=1,'mil mi val'!CT56,'mil mi val'!CT159)</f>
        <v>0.98089999999999999</v>
      </c>
      <c r="CV72" s="79">
        <f>IF($A$2=1,'mil mi val'!CU56,'mil mi val'!CU159)</f>
        <v>0.98089999999999999</v>
      </c>
      <c r="CW72" s="79">
        <f>IF($A$2=1,'mil mi val'!CV56,'mil mi val'!CV159)</f>
        <v>0.98089999999999999</v>
      </c>
      <c r="CX72" s="79">
        <f>IF($A$2=1,'mil mi val'!CW56,'mil mi val'!CW159)</f>
        <v>0.98089999999999999</v>
      </c>
      <c r="CY72" s="79">
        <f>IF($A$2=1,'mil mi val'!CX56,'mil mi val'!CX159)</f>
        <v>0.98089999999999999</v>
      </c>
      <c r="CZ72" s="79">
        <f>IF($A$2=1,'mil mi val'!CY56,'mil mi val'!CY159)</f>
        <v>0.98089999999999999</v>
      </c>
      <c r="DA72" s="79">
        <f>IF($A$2=1,'mil mi val'!CZ56,'mil mi val'!CZ159)</f>
        <v>0.98089999999999999</v>
      </c>
      <c r="DB72" s="79">
        <f>IF($A$2=1,'mil mi val'!DA56,'mil mi val'!DA159)</f>
        <v>0.98089999999999999</v>
      </c>
      <c r="DC72" s="79">
        <f>IF($A$2=1,'mil mi val'!DB56,'mil mi val'!DB159)</f>
        <v>0.98089999999999999</v>
      </c>
    </row>
    <row r="73" spans="2:107" ht="14.5" x14ac:dyDescent="0.35">
      <c r="B73" s="41">
        <v>68</v>
      </c>
      <c r="C73" s="79">
        <f>IF($A$2=1,'mil mi val'!B57,'mil mi val'!B160)</f>
        <v>1</v>
      </c>
      <c r="D73" s="79">
        <f>IF($A$2=1,'mil mi val'!C57,'mil mi val'!C160)</f>
        <v>0.97629999999999995</v>
      </c>
      <c r="E73" s="79">
        <f>IF($A$2=1,'mil mi val'!D57,'mil mi val'!D160)</f>
        <v>0.97699999999999998</v>
      </c>
      <c r="F73" s="79">
        <f>IF($A$2=1,'mil mi val'!E57,'mil mi val'!E160)</f>
        <v>0.97789999999999999</v>
      </c>
      <c r="G73" s="79">
        <f>IF($A$2=1,'mil mi val'!F57,'mil mi val'!F160)</f>
        <v>0.9788</v>
      </c>
      <c r="H73" s="79">
        <f>IF($A$2=1,'mil mi val'!G57,'mil mi val'!G160)</f>
        <v>0.9798</v>
      </c>
      <c r="I73" s="79">
        <f>IF($A$2=1,'mil mi val'!H57,'mil mi val'!H160)</f>
        <v>0.98060000000000003</v>
      </c>
      <c r="J73" s="79">
        <f>IF($A$2=1,'mil mi val'!I57,'mil mi val'!I160)</f>
        <v>0.98129999999999995</v>
      </c>
      <c r="K73" s="79">
        <f>IF($A$2=1,'mil mi val'!J57,'mil mi val'!J160)</f>
        <v>0.98180000000000001</v>
      </c>
      <c r="L73" s="79">
        <f>IF($A$2=1,'mil mi val'!K57,'mil mi val'!K160)</f>
        <v>0.98199999999999998</v>
      </c>
      <c r="M73" s="79">
        <f>IF($A$2=1,'mil mi val'!L57,'mil mi val'!L160)</f>
        <v>0.98199999999999998</v>
      </c>
      <c r="N73" s="79">
        <f>IF($A$2=1,'mil mi val'!M57,'mil mi val'!M160)</f>
        <v>0.98180000000000001</v>
      </c>
      <c r="O73" s="79">
        <f>IF($A$2=1,'mil mi val'!N57,'mil mi val'!N160)</f>
        <v>0.98129999999999995</v>
      </c>
      <c r="P73" s="79">
        <f>IF($A$2=1,'mil mi val'!O57,'mil mi val'!O160)</f>
        <v>0.98080000000000001</v>
      </c>
      <c r="Q73" s="79">
        <f>IF($A$2=1,'mil mi val'!P57,'mil mi val'!P160)</f>
        <v>0.98019999999999996</v>
      </c>
      <c r="R73" s="79">
        <f>IF($A$2=1,'mil mi val'!Q57,'mil mi val'!Q160)</f>
        <v>0.98160000000000003</v>
      </c>
      <c r="S73" s="79">
        <f>IF($A$2=1,'mil mi val'!R57,'mil mi val'!R160)</f>
        <v>0.98160000000000003</v>
      </c>
      <c r="T73" s="79">
        <f>IF($A$2=1,'mil mi val'!S57,'mil mi val'!S160)</f>
        <v>0.98160000000000003</v>
      </c>
      <c r="U73" s="79">
        <f>IF($A$2=1,'mil mi val'!T57,'mil mi val'!T160)</f>
        <v>0.98160000000000003</v>
      </c>
      <c r="V73" s="79">
        <f>IF($A$2=1,'mil mi val'!U57,'mil mi val'!U160)</f>
        <v>0.98160000000000003</v>
      </c>
      <c r="W73" s="79">
        <f>IF($A$2=1,'mil mi val'!V57,'mil mi val'!V160)</f>
        <v>0.98160000000000003</v>
      </c>
      <c r="X73" s="79">
        <f>IF($A$2=1,'mil mi val'!W57,'mil mi val'!W160)</f>
        <v>0.98160000000000003</v>
      </c>
      <c r="Y73" s="79">
        <f>IF($A$2=1,'mil mi val'!X57,'mil mi val'!X160)</f>
        <v>0.98160000000000003</v>
      </c>
      <c r="Z73" s="79">
        <f>IF($A$2=1,'mil mi val'!Y57,'mil mi val'!Y160)</f>
        <v>0.98160000000000003</v>
      </c>
      <c r="AA73" s="79">
        <f>IF($A$2=1,'mil mi val'!Z57,'mil mi val'!Z160)</f>
        <v>0.98160000000000003</v>
      </c>
      <c r="AB73" s="79">
        <f>IF($A$2=1,'mil mi val'!AA57,'mil mi val'!AA160)</f>
        <v>0.98160000000000003</v>
      </c>
      <c r="AC73" s="79">
        <f>IF($A$2=1,'mil mi val'!AB57,'mil mi val'!AB160)</f>
        <v>0.98160000000000003</v>
      </c>
      <c r="AD73" s="79">
        <f>IF($A$2=1,'mil mi val'!AC57,'mil mi val'!AC160)</f>
        <v>0.98160000000000003</v>
      </c>
      <c r="AE73" s="79">
        <f>IF($A$2=1,'mil mi val'!AD57,'mil mi val'!AD160)</f>
        <v>0.98160000000000003</v>
      </c>
      <c r="AF73" s="79">
        <f>IF($A$2=1,'mil mi val'!AE57,'mil mi val'!AE160)</f>
        <v>0.98160000000000003</v>
      </c>
      <c r="AG73" s="79">
        <f>IF($A$2=1,'mil mi val'!AF57,'mil mi val'!AF160)</f>
        <v>0.98160000000000003</v>
      </c>
      <c r="AH73" s="79">
        <f>IF($A$2=1,'mil mi val'!AG57,'mil mi val'!AG160)</f>
        <v>0.98160000000000003</v>
      </c>
      <c r="AI73" s="79">
        <f>IF($A$2=1,'mil mi val'!AH57,'mil mi val'!AH160)</f>
        <v>0.98160000000000003</v>
      </c>
      <c r="AJ73" s="79">
        <f>IF($A$2=1,'mil mi val'!AI57,'mil mi val'!AI160)</f>
        <v>0.98160000000000003</v>
      </c>
      <c r="AK73" s="79">
        <f>IF($A$2=1,'mil mi val'!AJ57,'mil mi val'!AJ160)</f>
        <v>0.98160000000000003</v>
      </c>
      <c r="AL73" s="79">
        <f>IF($A$2=1,'mil mi val'!AK57,'mil mi val'!AK160)</f>
        <v>0.98160000000000003</v>
      </c>
      <c r="AM73" s="79">
        <f>IF($A$2=1,'mil mi val'!AL57,'mil mi val'!AL160)</f>
        <v>0.98160000000000003</v>
      </c>
      <c r="AN73" s="79">
        <f>IF($A$2=1,'mil mi val'!AM57,'mil mi val'!AM160)</f>
        <v>0.98160000000000003</v>
      </c>
      <c r="AO73" s="79">
        <f>IF($A$2=1,'mil mi val'!AN57,'mil mi val'!AN160)</f>
        <v>0.98160000000000003</v>
      </c>
      <c r="AP73" s="79">
        <f>IF($A$2=1,'mil mi val'!AO57,'mil mi val'!AO160)</f>
        <v>0.98160000000000003</v>
      </c>
      <c r="AQ73" s="79">
        <f>IF($A$2=1,'mil mi val'!AP57,'mil mi val'!AP160)</f>
        <v>0.98160000000000003</v>
      </c>
      <c r="AR73" s="79">
        <f>IF($A$2=1,'mil mi val'!AQ57,'mil mi val'!AQ160)</f>
        <v>0.98160000000000003</v>
      </c>
      <c r="AS73" s="79">
        <f>IF($A$2=1,'mil mi val'!AR57,'mil mi val'!AR160)</f>
        <v>0.98160000000000003</v>
      </c>
      <c r="AT73" s="79">
        <f>IF($A$2=1,'mil mi val'!AS57,'mil mi val'!AS160)</f>
        <v>0.98160000000000003</v>
      </c>
      <c r="AU73" s="79">
        <f>IF($A$2=1,'mil mi val'!AT57,'mil mi val'!AT160)</f>
        <v>0.98160000000000003</v>
      </c>
      <c r="AV73" s="79">
        <f>IF($A$2=1,'mil mi val'!AU57,'mil mi val'!AU160)</f>
        <v>0.98160000000000003</v>
      </c>
      <c r="AW73" s="79">
        <f>IF($A$2=1,'mil mi val'!AV57,'mil mi val'!AV160)</f>
        <v>0.98160000000000003</v>
      </c>
      <c r="AX73" s="79">
        <f>IF($A$2=1,'mil mi val'!AW57,'mil mi val'!AW160)</f>
        <v>0.98160000000000003</v>
      </c>
      <c r="AY73" s="79">
        <f>IF($A$2=1,'mil mi val'!AX57,'mil mi val'!AX160)</f>
        <v>0.98160000000000003</v>
      </c>
      <c r="AZ73" s="79">
        <f>IF($A$2=1,'mil mi val'!AY57,'mil mi val'!AY160)</f>
        <v>0.98160000000000003</v>
      </c>
      <c r="BA73" s="79">
        <f>IF($A$2=1,'mil mi val'!AZ57,'mil mi val'!AZ160)</f>
        <v>0.98160000000000003</v>
      </c>
      <c r="BB73" s="79">
        <f>IF($A$2=1,'mil mi val'!BA57,'mil mi val'!BA160)</f>
        <v>0.98160000000000003</v>
      </c>
      <c r="BC73" s="79">
        <f>IF($A$2=1,'mil mi val'!BB57,'mil mi val'!BB160)</f>
        <v>0.98160000000000003</v>
      </c>
      <c r="BD73" s="79">
        <f>IF($A$2=1,'mil mi val'!BC57,'mil mi val'!BC160)</f>
        <v>0.98160000000000003</v>
      </c>
      <c r="BE73" s="79">
        <f>IF($A$2=1,'mil mi val'!BD57,'mil mi val'!BD160)</f>
        <v>0.98160000000000003</v>
      </c>
      <c r="BF73" s="79">
        <f>IF($A$2=1,'mil mi val'!BE57,'mil mi val'!BE160)</f>
        <v>0.98160000000000003</v>
      </c>
      <c r="BG73" s="79">
        <f>IF($A$2=1,'mil mi val'!BF57,'mil mi val'!BF160)</f>
        <v>0.98160000000000003</v>
      </c>
      <c r="BH73" s="79">
        <f>IF($A$2=1,'mil mi val'!BG57,'mil mi val'!BG160)</f>
        <v>0.98160000000000003</v>
      </c>
      <c r="BI73" s="79">
        <f>IF($A$2=1,'mil mi val'!BH57,'mil mi val'!BH160)</f>
        <v>0.98160000000000003</v>
      </c>
      <c r="BJ73" s="79">
        <f>IF($A$2=1,'mil mi val'!BI57,'mil mi val'!BI160)</f>
        <v>0.98160000000000003</v>
      </c>
      <c r="BK73" s="79">
        <f>IF($A$2=1,'mil mi val'!BJ57,'mil mi val'!BJ160)</f>
        <v>0.98160000000000003</v>
      </c>
      <c r="BL73" s="79">
        <f>IF($A$2=1,'mil mi val'!BK57,'mil mi val'!BK160)</f>
        <v>0.98160000000000003</v>
      </c>
      <c r="BM73" s="79">
        <f>IF($A$2=1,'mil mi val'!BL57,'mil mi val'!BL160)</f>
        <v>0.98160000000000003</v>
      </c>
      <c r="BN73" s="79">
        <f>IF($A$2=1,'mil mi val'!BM57,'mil mi val'!BM160)</f>
        <v>0.98160000000000003</v>
      </c>
      <c r="BO73" s="79">
        <f>IF($A$2=1,'mil mi val'!BN57,'mil mi val'!BN160)</f>
        <v>0.98160000000000003</v>
      </c>
      <c r="BP73" s="79">
        <f>IF($A$2=1,'mil mi val'!BO57,'mil mi val'!BO160)</f>
        <v>0.98160000000000003</v>
      </c>
      <c r="BQ73" s="79">
        <f>IF($A$2=1,'mil mi val'!BP57,'mil mi val'!BP160)</f>
        <v>0.98160000000000003</v>
      </c>
      <c r="BR73" s="79">
        <f>IF($A$2=1,'mil mi val'!BQ57,'mil mi val'!BQ160)</f>
        <v>0.98160000000000003</v>
      </c>
      <c r="BS73" s="79">
        <f>IF($A$2=1,'mil mi val'!BR57,'mil mi val'!BR160)</f>
        <v>0.98160000000000003</v>
      </c>
      <c r="BT73" s="79">
        <f>IF($A$2=1,'mil mi val'!BS57,'mil mi val'!BS160)</f>
        <v>0.98160000000000003</v>
      </c>
      <c r="BU73" s="79">
        <f>IF($A$2=1,'mil mi val'!BT57,'mil mi val'!BT160)</f>
        <v>0.98160000000000003</v>
      </c>
      <c r="BV73" s="79">
        <f>IF($A$2=1,'mil mi val'!BU57,'mil mi val'!BU160)</f>
        <v>0.98160000000000003</v>
      </c>
      <c r="BW73" s="79">
        <f>IF($A$2=1,'mil mi val'!BV57,'mil mi val'!BV160)</f>
        <v>0.98160000000000003</v>
      </c>
      <c r="BX73" s="79">
        <f>IF($A$2=1,'mil mi val'!BW57,'mil mi val'!BW160)</f>
        <v>0.98160000000000003</v>
      </c>
      <c r="BY73" s="79">
        <f>IF($A$2=1,'mil mi val'!BX57,'mil mi val'!BX160)</f>
        <v>0.98160000000000003</v>
      </c>
      <c r="BZ73" s="79">
        <f>IF($A$2=1,'mil mi val'!BY57,'mil mi val'!BY160)</f>
        <v>0.98160000000000003</v>
      </c>
      <c r="CA73" s="79">
        <f>IF($A$2=1,'mil mi val'!BZ57,'mil mi val'!BZ160)</f>
        <v>0.98160000000000003</v>
      </c>
      <c r="CB73" s="79">
        <f>IF($A$2=1,'mil mi val'!CA57,'mil mi val'!CA160)</f>
        <v>0.98160000000000003</v>
      </c>
      <c r="CC73" s="79">
        <f>IF($A$2=1,'mil mi val'!CB57,'mil mi val'!CB160)</f>
        <v>0.98160000000000003</v>
      </c>
      <c r="CD73" s="79">
        <f>IF($A$2=1,'mil mi val'!CC57,'mil mi val'!CC160)</f>
        <v>0.98160000000000003</v>
      </c>
      <c r="CE73" s="79">
        <f>IF($A$2=1,'mil mi val'!CD57,'mil mi val'!CD160)</f>
        <v>0.98160000000000003</v>
      </c>
      <c r="CF73" s="79">
        <f>IF($A$2=1,'mil mi val'!CE57,'mil mi val'!CE160)</f>
        <v>0.98160000000000003</v>
      </c>
      <c r="CG73" s="79">
        <f>IF($A$2=1,'mil mi val'!CF57,'mil mi val'!CF160)</f>
        <v>0.98160000000000003</v>
      </c>
      <c r="CH73" s="79">
        <f>IF($A$2=1,'mil mi val'!CG57,'mil mi val'!CG160)</f>
        <v>0.98160000000000003</v>
      </c>
      <c r="CI73" s="79">
        <f>IF($A$2=1,'mil mi val'!CH57,'mil mi val'!CH160)</f>
        <v>0.98160000000000003</v>
      </c>
      <c r="CJ73" s="79">
        <f>IF($A$2=1,'mil mi val'!CI57,'mil mi val'!CI160)</f>
        <v>0.98160000000000003</v>
      </c>
      <c r="CK73" s="79">
        <f>IF($A$2=1,'mil mi val'!CJ57,'mil mi val'!CJ160)</f>
        <v>0.98160000000000003</v>
      </c>
      <c r="CL73" s="79">
        <f>IF($A$2=1,'mil mi val'!CK57,'mil mi val'!CK160)</f>
        <v>0.98160000000000003</v>
      </c>
      <c r="CM73" s="79">
        <f>IF($A$2=1,'mil mi val'!CL57,'mil mi val'!CL160)</f>
        <v>0.98160000000000003</v>
      </c>
      <c r="CN73" s="79">
        <f>IF($A$2=1,'mil mi val'!CM57,'mil mi val'!CM160)</f>
        <v>0.98160000000000003</v>
      </c>
      <c r="CO73" s="79">
        <f>IF($A$2=1,'mil mi val'!CN57,'mil mi val'!CN160)</f>
        <v>0.98160000000000003</v>
      </c>
      <c r="CP73" s="79">
        <f>IF($A$2=1,'mil mi val'!CO57,'mil mi val'!CO160)</f>
        <v>0.98160000000000003</v>
      </c>
      <c r="CQ73" s="79">
        <f>IF($A$2=1,'mil mi val'!CP57,'mil mi val'!CP160)</f>
        <v>0.98160000000000003</v>
      </c>
      <c r="CR73" s="79">
        <f>IF($A$2=1,'mil mi val'!CQ57,'mil mi val'!CQ160)</f>
        <v>0.98160000000000003</v>
      </c>
      <c r="CS73" s="79">
        <f>IF($A$2=1,'mil mi val'!CR57,'mil mi val'!CR160)</f>
        <v>0.98160000000000003</v>
      </c>
      <c r="CT73" s="79">
        <f>IF($A$2=1,'mil mi val'!CS57,'mil mi val'!CS160)</f>
        <v>0.98160000000000003</v>
      </c>
      <c r="CU73" s="79">
        <f>IF($A$2=1,'mil mi val'!CT57,'mil mi val'!CT160)</f>
        <v>0.98160000000000003</v>
      </c>
      <c r="CV73" s="79">
        <f>IF($A$2=1,'mil mi val'!CU57,'mil mi val'!CU160)</f>
        <v>0.98160000000000003</v>
      </c>
      <c r="CW73" s="79">
        <f>IF($A$2=1,'mil mi val'!CV57,'mil mi val'!CV160)</f>
        <v>0.98160000000000003</v>
      </c>
      <c r="CX73" s="79">
        <f>IF($A$2=1,'mil mi val'!CW57,'mil mi val'!CW160)</f>
        <v>0.98160000000000003</v>
      </c>
      <c r="CY73" s="79">
        <f>IF($A$2=1,'mil mi val'!CX57,'mil mi val'!CX160)</f>
        <v>0.98160000000000003</v>
      </c>
      <c r="CZ73" s="79">
        <f>IF($A$2=1,'mil mi val'!CY57,'mil mi val'!CY160)</f>
        <v>0.98160000000000003</v>
      </c>
      <c r="DA73" s="79">
        <f>IF($A$2=1,'mil mi val'!CZ57,'mil mi val'!CZ160)</f>
        <v>0.98160000000000003</v>
      </c>
      <c r="DB73" s="79">
        <f>IF($A$2=1,'mil mi val'!DA57,'mil mi val'!DA160)</f>
        <v>0.98160000000000003</v>
      </c>
      <c r="DC73" s="79">
        <f>IF($A$2=1,'mil mi val'!DB57,'mil mi val'!DB160)</f>
        <v>0.98160000000000003</v>
      </c>
    </row>
    <row r="74" spans="2:107" ht="14.5" x14ac:dyDescent="0.35">
      <c r="B74" s="41">
        <v>69</v>
      </c>
      <c r="C74" s="79">
        <f>IF($A$2=1,'mil mi val'!B58,'mil mi val'!B161)</f>
        <v>1</v>
      </c>
      <c r="D74" s="79">
        <f>IF($A$2=1,'mil mi val'!C58,'mil mi val'!C161)</f>
        <v>0.97719999999999996</v>
      </c>
      <c r="E74" s="79">
        <f>IF($A$2=1,'mil mi val'!D58,'mil mi val'!D161)</f>
        <v>0.97760000000000002</v>
      </c>
      <c r="F74" s="79">
        <f>IF($A$2=1,'mil mi val'!E58,'mil mi val'!E161)</f>
        <v>0.97829999999999995</v>
      </c>
      <c r="G74" s="79">
        <f>IF($A$2=1,'mil mi val'!F58,'mil mi val'!F161)</f>
        <v>0.97909999999999997</v>
      </c>
      <c r="H74" s="79">
        <f>IF($A$2=1,'mil mi val'!G58,'mil mi val'!G161)</f>
        <v>0.97989999999999999</v>
      </c>
      <c r="I74" s="79">
        <f>IF($A$2=1,'mil mi val'!H58,'mil mi val'!H161)</f>
        <v>0.98070000000000002</v>
      </c>
      <c r="J74" s="79">
        <f>IF($A$2=1,'mil mi val'!I58,'mil mi val'!I161)</f>
        <v>0.98140000000000005</v>
      </c>
      <c r="K74" s="79">
        <f>IF($A$2=1,'mil mi val'!J58,'mil mi val'!J161)</f>
        <v>0.9819</v>
      </c>
      <c r="L74" s="79">
        <f>IF($A$2=1,'mil mi val'!K58,'mil mi val'!K161)</f>
        <v>0.98229999999999995</v>
      </c>
      <c r="M74" s="79">
        <f>IF($A$2=1,'mil mi val'!L58,'mil mi val'!L161)</f>
        <v>0.98240000000000005</v>
      </c>
      <c r="N74" s="79">
        <f>IF($A$2=1,'mil mi val'!M58,'mil mi val'!M161)</f>
        <v>0.98219999999999996</v>
      </c>
      <c r="O74" s="79">
        <f>IF($A$2=1,'mil mi val'!N58,'mil mi val'!N161)</f>
        <v>0.9819</v>
      </c>
      <c r="P74" s="79">
        <f>IF($A$2=1,'mil mi val'!O58,'mil mi val'!O161)</f>
        <v>0.98140000000000005</v>
      </c>
      <c r="Q74" s="79">
        <f>IF($A$2=1,'mil mi val'!P58,'mil mi val'!P161)</f>
        <v>0.98089999999999999</v>
      </c>
      <c r="R74" s="79">
        <f>IF($A$2=1,'mil mi val'!Q58,'mil mi val'!Q161)</f>
        <v>0.98229999999999995</v>
      </c>
      <c r="S74" s="79">
        <f>IF($A$2=1,'mil mi val'!R58,'mil mi val'!R161)</f>
        <v>0.98229999999999995</v>
      </c>
      <c r="T74" s="79">
        <f>IF($A$2=1,'mil mi val'!S58,'mil mi val'!S161)</f>
        <v>0.98229999999999995</v>
      </c>
      <c r="U74" s="79">
        <f>IF($A$2=1,'mil mi val'!T58,'mil mi val'!T161)</f>
        <v>0.98229999999999995</v>
      </c>
      <c r="V74" s="79">
        <f>IF($A$2=1,'mil mi val'!U58,'mil mi val'!U161)</f>
        <v>0.98229999999999995</v>
      </c>
      <c r="W74" s="79">
        <f>IF($A$2=1,'mil mi val'!V58,'mil mi val'!V161)</f>
        <v>0.98229999999999995</v>
      </c>
      <c r="X74" s="79">
        <f>IF($A$2=1,'mil mi val'!W58,'mil mi val'!W161)</f>
        <v>0.98229999999999995</v>
      </c>
      <c r="Y74" s="79">
        <f>IF($A$2=1,'mil mi val'!X58,'mil mi val'!X161)</f>
        <v>0.98229999999999995</v>
      </c>
      <c r="Z74" s="79">
        <f>IF($A$2=1,'mil mi val'!Y58,'mil mi val'!Y161)</f>
        <v>0.98229999999999995</v>
      </c>
      <c r="AA74" s="79">
        <f>IF($A$2=1,'mil mi val'!Z58,'mil mi val'!Z161)</f>
        <v>0.98229999999999995</v>
      </c>
      <c r="AB74" s="79">
        <f>IF($A$2=1,'mil mi val'!AA58,'mil mi val'!AA161)</f>
        <v>0.98229999999999995</v>
      </c>
      <c r="AC74" s="79">
        <f>IF($A$2=1,'mil mi val'!AB58,'mil mi val'!AB161)</f>
        <v>0.98229999999999995</v>
      </c>
      <c r="AD74" s="79">
        <f>IF($A$2=1,'mil mi val'!AC58,'mil mi val'!AC161)</f>
        <v>0.98229999999999995</v>
      </c>
      <c r="AE74" s="79">
        <f>IF($A$2=1,'mil mi val'!AD58,'mil mi val'!AD161)</f>
        <v>0.98229999999999995</v>
      </c>
      <c r="AF74" s="79">
        <f>IF($A$2=1,'mil mi val'!AE58,'mil mi val'!AE161)</f>
        <v>0.98229999999999995</v>
      </c>
      <c r="AG74" s="79">
        <f>IF($A$2=1,'mil mi val'!AF58,'mil mi val'!AF161)</f>
        <v>0.98229999999999995</v>
      </c>
      <c r="AH74" s="79">
        <f>IF($A$2=1,'mil mi val'!AG58,'mil mi val'!AG161)</f>
        <v>0.98229999999999995</v>
      </c>
      <c r="AI74" s="79">
        <f>IF($A$2=1,'mil mi val'!AH58,'mil mi val'!AH161)</f>
        <v>0.98229999999999995</v>
      </c>
      <c r="AJ74" s="79">
        <f>IF($A$2=1,'mil mi val'!AI58,'mil mi val'!AI161)</f>
        <v>0.98229999999999995</v>
      </c>
      <c r="AK74" s="79">
        <f>IF($A$2=1,'mil mi val'!AJ58,'mil mi val'!AJ161)</f>
        <v>0.98229999999999995</v>
      </c>
      <c r="AL74" s="79">
        <f>IF($A$2=1,'mil mi val'!AK58,'mil mi val'!AK161)</f>
        <v>0.98229999999999995</v>
      </c>
      <c r="AM74" s="79">
        <f>IF($A$2=1,'mil mi val'!AL58,'mil mi val'!AL161)</f>
        <v>0.98229999999999995</v>
      </c>
      <c r="AN74" s="79">
        <f>IF($A$2=1,'mil mi val'!AM58,'mil mi val'!AM161)</f>
        <v>0.98229999999999995</v>
      </c>
      <c r="AO74" s="79">
        <f>IF($A$2=1,'mil mi val'!AN58,'mil mi val'!AN161)</f>
        <v>0.98229999999999995</v>
      </c>
      <c r="AP74" s="79">
        <f>IF($A$2=1,'mil mi val'!AO58,'mil mi val'!AO161)</f>
        <v>0.98229999999999995</v>
      </c>
      <c r="AQ74" s="79">
        <f>IF($A$2=1,'mil mi val'!AP58,'mil mi val'!AP161)</f>
        <v>0.98229999999999995</v>
      </c>
      <c r="AR74" s="79">
        <f>IF($A$2=1,'mil mi val'!AQ58,'mil mi val'!AQ161)</f>
        <v>0.98229999999999995</v>
      </c>
      <c r="AS74" s="79">
        <f>IF($A$2=1,'mil mi val'!AR58,'mil mi val'!AR161)</f>
        <v>0.98229999999999995</v>
      </c>
      <c r="AT74" s="79">
        <f>IF($A$2=1,'mil mi val'!AS58,'mil mi val'!AS161)</f>
        <v>0.98229999999999995</v>
      </c>
      <c r="AU74" s="79">
        <f>IF($A$2=1,'mil mi val'!AT58,'mil mi val'!AT161)</f>
        <v>0.98229999999999995</v>
      </c>
      <c r="AV74" s="79">
        <f>IF($A$2=1,'mil mi val'!AU58,'mil mi val'!AU161)</f>
        <v>0.98229999999999995</v>
      </c>
      <c r="AW74" s="79">
        <f>IF($A$2=1,'mil mi val'!AV58,'mil mi val'!AV161)</f>
        <v>0.98229999999999995</v>
      </c>
      <c r="AX74" s="79">
        <f>IF($A$2=1,'mil mi val'!AW58,'mil mi val'!AW161)</f>
        <v>0.98229999999999995</v>
      </c>
      <c r="AY74" s="79">
        <f>IF($A$2=1,'mil mi val'!AX58,'mil mi val'!AX161)</f>
        <v>0.98229999999999995</v>
      </c>
      <c r="AZ74" s="79">
        <f>IF($A$2=1,'mil mi val'!AY58,'mil mi val'!AY161)</f>
        <v>0.98229999999999995</v>
      </c>
      <c r="BA74" s="79">
        <f>IF($A$2=1,'mil mi val'!AZ58,'mil mi val'!AZ161)</f>
        <v>0.98229999999999995</v>
      </c>
      <c r="BB74" s="79">
        <f>IF($A$2=1,'mil mi val'!BA58,'mil mi val'!BA161)</f>
        <v>0.98229999999999995</v>
      </c>
      <c r="BC74" s="79">
        <f>IF($A$2=1,'mil mi val'!BB58,'mil mi val'!BB161)</f>
        <v>0.98229999999999995</v>
      </c>
      <c r="BD74" s="79">
        <f>IF($A$2=1,'mil mi val'!BC58,'mil mi val'!BC161)</f>
        <v>0.98229999999999995</v>
      </c>
      <c r="BE74" s="79">
        <f>IF($A$2=1,'mil mi val'!BD58,'mil mi val'!BD161)</f>
        <v>0.98229999999999995</v>
      </c>
      <c r="BF74" s="79">
        <f>IF($A$2=1,'mil mi val'!BE58,'mil mi val'!BE161)</f>
        <v>0.98229999999999995</v>
      </c>
      <c r="BG74" s="79">
        <f>IF($A$2=1,'mil mi val'!BF58,'mil mi val'!BF161)</f>
        <v>0.98229999999999995</v>
      </c>
      <c r="BH74" s="79">
        <f>IF($A$2=1,'mil mi val'!BG58,'mil mi val'!BG161)</f>
        <v>0.98229999999999995</v>
      </c>
      <c r="BI74" s="79">
        <f>IF($A$2=1,'mil mi val'!BH58,'mil mi val'!BH161)</f>
        <v>0.98229999999999995</v>
      </c>
      <c r="BJ74" s="79">
        <f>IF($A$2=1,'mil mi val'!BI58,'mil mi val'!BI161)</f>
        <v>0.98229999999999995</v>
      </c>
      <c r="BK74" s="79">
        <f>IF($A$2=1,'mil mi val'!BJ58,'mil mi val'!BJ161)</f>
        <v>0.98229999999999995</v>
      </c>
      <c r="BL74" s="79">
        <f>IF($A$2=1,'mil mi val'!BK58,'mil mi val'!BK161)</f>
        <v>0.98229999999999995</v>
      </c>
      <c r="BM74" s="79">
        <f>IF($A$2=1,'mil mi val'!BL58,'mil mi val'!BL161)</f>
        <v>0.98229999999999995</v>
      </c>
      <c r="BN74" s="79">
        <f>IF($A$2=1,'mil mi val'!BM58,'mil mi val'!BM161)</f>
        <v>0.98229999999999995</v>
      </c>
      <c r="BO74" s="79">
        <f>IF($A$2=1,'mil mi val'!BN58,'mil mi val'!BN161)</f>
        <v>0.98229999999999995</v>
      </c>
      <c r="BP74" s="79">
        <f>IF($A$2=1,'mil mi val'!BO58,'mil mi val'!BO161)</f>
        <v>0.98229999999999995</v>
      </c>
      <c r="BQ74" s="79">
        <f>IF($A$2=1,'mil mi val'!BP58,'mil mi val'!BP161)</f>
        <v>0.98229999999999995</v>
      </c>
      <c r="BR74" s="79">
        <f>IF($A$2=1,'mil mi val'!BQ58,'mil mi val'!BQ161)</f>
        <v>0.98229999999999995</v>
      </c>
      <c r="BS74" s="79">
        <f>IF($A$2=1,'mil mi val'!BR58,'mil mi val'!BR161)</f>
        <v>0.98229999999999995</v>
      </c>
      <c r="BT74" s="79">
        <f>IF($A$2=1,'mil mi val'!BS58,'mil mi val'!BS161)</f>
        <v>0.98229999999999995</v>
      </c>
      <c r="BU74" s="79">
        <f>IF($A$2=1,'mil mi val'!BT58,'mil mi val'!BT161)</f>
        <v>0.98229999999999995</v>
      </c>
      <c r="BV74" s="79">
        <f>IF($A$2=1,'mil mi val'!BU58,'mil mi val'!BU161)</f>
        <v>0.98229999999999995</v>
      </c>
      <c r="BW74" s="79">
        <f>IF($A$2=1,'mil mi val'!BV58,'mil mi val'!BV161)</f>
        <v>0.98229999999999995</v>
      </c>
      <c r="BX74" s="79">
        <f>IF($A$2=1,'mil mi val'!BW58,'mil mi val'!BW161)</f>
        <v>0.98229999999999995</v>
      </c>
      <c r="BY74" s="79">
        <f>IF($A$2=1,'mil mi val'!BX58,'mil mi val'!BX161)</f>
        <v>0.98229999999999995</v>
      </c>
      <c r="BZ74" s="79">
        <f>IF($A$2=1,'mil mi val'!BY58,'mil mi val'!BY161)</f>
        <v>0.98229999999999995</v>
      </c>
      <c r="CA74" s="79">
        <f>IF($A$2=1,'mil mi val'!BZ58,'mil mi val'!BZ161)</f>
        <v>0.98229999999999995</v>
      </c>
      <c r="CB74" s="79">
        <f>IF($A$2=1,'mil mi val'!CA58,'mil mi val'!CA161)</f>
        <v>0.98229999999999995</v>
      </c>
      <c r="CC74" s="79">
        <f>IF($A$2=1,'mil mi val'!CB58,'mil mi val'!CB161)</f>
        <v>0.98229999999999995</v>
      </c>
      <c r="CD74" s="79">
        <f>IF($A$2=1,'mil mi val'!CC58,'mil mi val'!CC161)</f>
        <v>0.98229999999999995</v>
      </c>
      <c r="CE74" s="79">
        <f>IF($A$2=1,'mil mi val'!CD58,'mil mi val'!CD161)</f>
        <v>0.98229999999999995</v>
      </c>
      <c r="CF74" s="79">
        <f>IF($A$2=1,'mil mi val'!CE58,'mil mi val'!CE161)</f>
        <v>0.98229999999999995</v>
      </c>
      <c r="CG74" s="79">
        <f>IF($A$2=1,'mil mi val'!CF58,'mil mi val'!CF161)</f>
        <v>0.98229999999999995</v>
      </c>
      <c r="CH74" s="79">
        <f>IF($A$2=1,'mil mi val'!CG58,'mil mi val'!CG161)</f>
        <v>0.98229999999999995</v>
      </c>
      <c r="CI74" s="79">
        <f>IF($A$2=1,'mil mi val'!CH58,'mil mi val'!CH161)</f>
        <v>0.98229999999999995</v>
      </c>
      <c r="CJ74" s="79">
        <f>IF($A$2=1,'mil mi val'!CI58,'mil mi val'!CI161)</f>
        <v>0.98229999999999995</v>
      </c>
      <c r="CK74" s="79">
        <f>IF($A$2=1,'mil mi val'!CJ58,'mil mi val'!CJ161)</f>
        <v>0.98229999999999995</v>
      </c>
      <c r="CL74" s="79">
        <f>IF($A$2=1,'mil mi val'!CK58,'mil mi val'!CK161)</f>
        <v>0.98229999999999995</v>
      </c>
      <c r="CM74" s="79">
        <f>IF($A$2=1,'mil mi val'!CL58,'mil mi val'!CL161)</f>
        <v>0.98229999999999995</v>
      </c>
      <c r="CN74" s="79">
        <f>IF($A$2=1,'mil mi val'!CM58,'mil mi val'!CM161)</f>
        <v>0.98229999999999995</v>
      </c>
      <c r="CO74" s="79">
        <f>IF($A$2=1,'mil mi val'!CN58,'mil mi val'!CN161)</f>
        <v>0.98229999999999995</v>
      </c>
      <c r="CP74" s="79">
        <f>IF($A$2=1,'mil mi val'!CO58,'mil mi val'!CO161)</f>
        <v>0.98229999999999995</v>
      </c>
      <c r="CQ74" s="79">
        <f>IF($A$2=1,'mil mi val'!CP58,'mil mi val'!CP161)</f>
        <v>0.98229999999999995</v>
      </c>
      <c r="CR74" s="79">
        <f>IF($A$2=1,'mil mi val'!CQ58,'mil mi val'!CQ161)</f>
        <v>0.98229999999999995</v>
      </c>
      <c r="CS74" s="79">
        <f>IF($A$2=1,'mil mi val'!CR58,'mil mi val'!CR161)</f>
        <v>0.98229999999999995</v>
      </c>
      <c r="CT74" s="79">
        <f>IF($A$2=1,'mil mi val'!CS58,'mil mi val'!CS161)</f>
        <v>0.98229999999999995</v>
      </c>
      <c r="CU74" s="79">
        <f>IF($A$2=1,'mil mi val'!CT58,'mil mi val'!CT161)</f>
        <v>0.98229999999999995</v>
      </c>
      <c r="CV74" s="79">
        <f>IF($A$2=1,'mil mi val'!CU58,'mil mi val'!CU161)</f>
        <v>0.98229999999999995</v>
      </c>
      <c r="CW74" s="79">
        <f>IF($A$2=1,'mil mi val'!CV58,'mil mi val'!CV161)</f>
        <v>0.98229999999999995</v>
      </c>
      <c r="CX74" s="79">
        <f>IF($A$2=1,'mil mi val'!CW58,'mil mi val'!CW161)</f>
        <v>0.98229999999999995</v>
      </c>
      <c r="CY74" s="79">
        <f>IF($A$2=1,'mil mi val'!CX58,'mil mi val'!CX161)</f>
        <v>0.98229999999999995</v>
      </c>
      <c r="CZ74" s="79">
        <f>IF($A$2=1,'mil mi val'!CY58,'mil mi val'!CY161)</f>
        <v>0.98229999999999995</v>
      </c>
      <c r="DA74" s="79">
        <f>IF($A$2=1,'mil mi val'!CZ58,'mil mi val'!CZ161)</f>
        <v>0.98229999999999995</v>
      </c>
      <c r="DB74" s="79">
        <f>IF($A$2=1,'mil mi val'!DA58,'mil mi val'!DA161)</f>
        <v>0.98229999999999995</v>
      </c>
      <c r="DC74" s="79">
        <f>IF($A$2=1,'mil mi val'!DB58,'mil mi val'!DB161)</f>
        <v>0.98229999999999995</v>
      </c>
    </row>
    <row r="75" spans="2:107" ht="14.5" x14ac:dyDescent="0.35">
      <c r="B75" s="41">
        <v>70</v>
      </c>
      <c r="C75" s="79">
        <f>IF($A$2=1,'mil mi val'!B59,'mil mi val'!B162)</f>
        <v>1</v>
      </c>
      <c r="D75" s="79">
        <f>IF($A$2=1,'mil mi val'!C59,'mil mi val'!C162)</f>
        <v>0.97819999999999996</v>
      </c>
      <c r="E75" s="79">
        <f>IF($A$2=1,'mil mi val'!D59,'mil mi val'!D162)</f>
        <v>0.97840000000000005</v>
      </c>
      <c r="F75" s="79">
        <f>IF($A$2=1,'mil mi val'!E59,'mil mi val'!E162)</f>
        <v>0.97889999999999999</v>
      </c>
      <c r="G75" s="79">
        <f>IF($A$2=1,'mil mi val'!F59,'mil mi val'!F162)</f>
        <v>0.97950000000000004</v>
      </c>
      <c r="H75" s="79">
        <f>IF($A$2=1,'mil mi val'!G59,'mil mi val'!G162)</f>
        <v>0.98009999999999997</v>
      </c>
      <c r="I75" s="79">
        <f>IF($A$2=1,'mil mi val'!H59,'mil mi val'!H162)</f>
        <v>0.98089999999999999</v>
      </c>
      <c r="J75" s="79">
        <f>IF($A$2=1,'mil mi val'!I59,'mil mi val'!I162)</f>
        <v>0.98150000000000004</v>
      </c>
      <c r="K75" s="79">
        <f>IF($A$2=1,'mil mi val'!J59,'mil mi val'!J162)</f>
        <v>0.98209999999999997</v>
      </c>
      <c r="L75" s="79">
        <f>IF($A$2=1,'mil mi val'!K59,'mil mi val'!K162)</f>
        <v>0.98250000000000004</v>
      </c>
      <c r="M75" s="79">
        <f>IF($A$2=1,'mil mi val'!L59,'mil mi val'!L162)</f>
        <v>0.98270000000000002</v>
      </c>
      <c r="N75" s="79">
        <f>IF($A$2=1,'mil mi val'!M59,'mil mi val'!M162)</f>
        <v>0.98270000000000002</v>
      </c>
      <c r="O75" s="79">
        <f>IF($A$2=1,'mil mi val'!N59,'mil mi val'!N162)</f>
        <v>0.98250000000000004</v>
      </c>
      <c r="P75" s="79">
        <f>IF($A$2=1,'mil mi val'!O59,'mil mi val'!O162)</f>
        <v>0.98209999999999997</v>
      </c>
      <c r="Q75" s="79">
        <f>IF($A$2=1,'mil mi val'!P59,'mil mi val'!P162)</f>
        <v>0.98160000000000003</v>
      </c>
      <c r="R75" s="79">
        <f>IF($A$2=1,'mil mi val'!Q59,'mil mi val'!Q162)</f>
        <v>0.98309999999999997</v>
      </c>
      <c r="S75" s="79">
        <f>IF($A$2=1,'mil mi val'!R59,'mil mi val'!R162)</f>
        <v>0.98309999999999997</v>
      </c>
      <c r="T75" s="79">
        <f>IF($A$2=1,'mil mi val'!S59,'mil mi val'!S162)</f>
        <v>0.98309999999999997</v>
      </c>
      <c r="U75" s="79">
        <f>IF($A$2=1,'mil mi val'!T59,'mil mi val'!T162)</f>
        <v>0.98309999999999997</v>
      </c>
      <c r="V75" s="79">
        <f>IF($A$2=1,'mil mi val'!U59,'mil mi val'!U162)</f>
        <v>0.98309999999999997</v>
      </c>
      <c r="W75" s="79">
        <f>IF($A$2=1,'mil mi val'!V59,'mil mi val'!V162)</f>
        <v>0.98309999999999997</v>
      </c>
      <c r="X75" s="79">
        <f>IF($A$2=1,'mil mi val'!W59,'mil mi val'!W162)</f>
        <v>0.98309999999999997</v>
      </c>
      <c r="Y75" s="79">
        <f>IF($A$2=1,'mil mi val'!X59,'mil mi val'!X162)</f>
        <v>0.98309999999999997</v>
      </c>
      <c r="Z75" s="79">
        <f>IF($A$2=1,'mil mi val'!Y59,'mil mi val'!Y162)</f>
        <v>0.98309999999999997</v>
      </c>
      <c r="AA75" s="79">
        <f>IF($A$2=1,'mil mi val'!Z59,'mil mi val'!Z162)</f>
        <v>0.98309999999999997</v>
      </c>
      <c r="AB75" s="79">
        <f>IF($A$2=1,'mil mi val'!AA59,'mil mi val'!AA162)</f>
        <v>0.98309999999999997</v>
      </c>
      <c r="AC75" s="79">
        <f>IF($A$2=1,'mil mi val'!AB59,'mil mi val'!AB162)</f>
        <v>0.98309999999999997</v>
      </c>
      <c r="AD75" s="79">
        <f>IF($A$2=1,'mil mi val'!AC59,'mil mi val'!AC162)</f>
        <v>0.98309999999999997</v>
      </c>
      <c r="AE75" s="79">
        <f>IF($A$2=1,'mil mi val'!AD59,'mil mi val'!AD162)</f>
        <v>0.98309999999999997</v>
      </c>
      <c r="AF75" s="79">
        <f>IF($A$2=1,'mil mi val'!AE59,'mil mi val'!AE162)</f>
        <v>0.98309999999999997</v>
      </c>
      <c r="AG75" s="79">
        <f>IF($A$2=1,'mil mi val'!AF59,'mil mi val'!AF162)</f>
        <v>0.98309999999999997</v>
      </c>
      <c r="AH75" s="79">
        <f>IF($A$2=1,'mil mi val'!AG59,'mil mi val'!AG162)</f>
        <v>0.98309999999999997</v>
      </c>
      <c r="AI75" s="79">
        <f>IF($A$2=1,'mil mi val'!AH59,'mil mi val'!AH162)</f>
        <v>0.98309999999999997</v>
      </c>
      <c r="AJ75" s="79">
        <f>IF($A$2=1,'mil mi val'!AI59,'mil mi val'!AI162)</f>
        <v>0.98309999999999997</v>
      </c>
      <c r="AK75" s="79">
        <f>IF($A$2=1,'mil mi val'!AJ59,'mil mi val'!AJ162)</f>
        <v>0.98309999999999997</v>
      </c>
      <c r="AL75" s="79">
        <f>IF($A$2=1,'mil mi val'!AK59,'mil mi val'!AK162)</f>
        <v>0.98309999999999997</v>
      </c>
      <c r="AM75" s="79">
        <f>IF($A$2=1,'mil mi val'!AL59,'mil mi val'!AL162)</f>
        <v>0.98309999999999997</v>
      </c>
      <c r="AN75" s="79">
        <f>IF($A$2=1,'mil mi val'!AM59,'mil mi val'!AM162)</f>
        <v>0.98309999999999997</v>
      </c>
      <c r="AO75" s="79">
        <f>IF($A$2=1,'mil mi val'!AN59,'mil mi val'!AN162)</f>
        <v>0.98309999999999997</v>
      </c>
      <c r="AP75" s="79">
        <f>IF($A$2=1,'mil mi val'!AO59,'mil mi val'!AO162)</f>
        <v>0.98309999999999997</v>
      </c>
      <c r="AQ75" s="79">
        <f>IF($A$2=1,'mil mi val'!AP59,'mil mi val'!AP162)</f>
        <v>0.98309999999999997</v>
      </c>
      <c r="AR75" s="79">
        <f>IF($A$2=1,'mil mi val'!AQ59,'mil mi val'!AQ162)</f>
        <v>0.98309999999999997</v>
      </c>
      <c r="AS75" s="79">
        <f>IF($A$2=1,'mil mi val'!AR59,'mil mi val'!AR162)</f>
        <v>0.98309999999999997</v>
      </c>
      <c r="AT75" s="79">
        <f>IF($A$2=1,'mil mi val'!AS59,'mil mi val'!AS162)</f>
        <v>0.98309999999999997</v>
      </c>
      <c r="AU75" s="79">
        <f>IF($A$2=1,'mil mi val'!AT59,'mil mi val'!AT162)</f>
        <v>0.98309999999999997</v>
      </c>
      <c r="AV75" s="79">
        <f>IF($A$2=1,'mil mi val'!AU59,'mil mi val'!AU162)</f>
        <v>0.98309999999999997</v>
      </c>
      <c r="AW75" s="79">
        <f>IF($A$2=1,'mil mi val'!AV59,'mil mi val'!AV162)</f>
        <v>0.98309999999999997</v>
      </c>
      <c r="AX75" s="79">
        <f>IF($A$2=1,'mil mi val'!AW59,'mil mi val'!AW162)</f>
        <v>0.98309999999999997</v>
      </c>
      <c r="AY75" s="79">
        <f>IF($A$2=1,'mil mi val'!AX59,'mil mi val'!AX162)</f>
        <v>0.98309999999999997</v>
      </c>
      <c r="AZ75" s="79">
        <f>IF($A$2=1,'mil mi val'!AY59,'mil mi val'!AY162)</f>
        <v>0.98309999999999997</v>
      </c>
      <c r="BA75" s="79">
        <f>IF($A$2=1,'mil mi val'!AZ59,'mil mi val'!AZ162)</f>
        <v>0.98309999999999997</v>
      </c>
      <c r="BB75" s="79">
        <f>IF($A$2=1,'mil mi val'!BA59,'mil mi val'!BA162)</f>
        <v>0.98309999999999997</v>
      </c>
      <c r="BC75" s="79">
        <f>IF($A$2=1,'mil mi val'!BB59,'mil mi val'!BB162)</f>
        <v>0.98309999999999997</v>
      </c>
      <c r="BD75" s="79">
        <f>IF($A$2=1,'mil mi val'!BC59,'mil mi val'!BC162)</f>
        <v>0.98309999999999997</v>
      </c>
      <c r="BE75" s="79">
        <f>IF($A$2=1,'mil mi val'!BD59,'mil mi val'!BD162)</f>
        <v>0.98309999999999997</v>
      </c>
      <c r="BF75" s="79">
        <f>IF($A$2=1,'mil mi val'!BE59,'mil mi val'!BE162)</f>
        <v>0.98309999999999997</v>
      </c>
      <c r="BG75" s="79">
        <f>IF($A$2=1,'mil mi val'!BF59,'mil mi val'!BF162)</f>
        <v>0.98309999999999997</v>
      </c>
      <c r="BH75" s="79">
        <f>IF($A$2=1,'mil mi val'!BG59,'mil mi val'!BG162)</f>
        <v>0.98309999999999997</v>
      </c>
      <c r="BI75" s="79">
        <f>IF($A$2=1,'mil mi val'!BH59,'mil mi val'!BH162)</f>
        <v>0.98309999999999997</v>
      </c>
      <c r="BJ75" s="79">
        <f>IF($A$2=1,'mil mi val'!BI59,'mil mi val'!BI162)</f>
        <v>0.98309999999999997</v>
      </c>
      <c r="BK75" s="79">
        <f>IF($A$2=1,'mil mi val'!BJ59,'mil mi val'!BJ162)</f>
        <v>0.98309999999999997</v>
      </c>
      <c r="BL75" s="79">
        <f>IF($A$2=1,'mil mi val'!BK59,'mil mi val'!BK162)</f>
        <v>0.98309999999999997</v>
      </c>
      <c r="BM75" s="79">
        <f>IF($A$2=1,'mil mi val'!BL59,'mil mi val'!BL162)</f>
        <v>0.98309999999999997</v>
      </c>
      <c r="BN75" s="79">
        <f>IF($A$2=1,'mil mi val'!BM59,'mil mi val'!BM162)</f>
        <v>0.98309999999999997</v>
      </c>
      <c r="BO75" s="79">
        <f>IF($A$2=1,'mil mi val'!BN59,'mil mi val'!BN162)</f>
        <v>0.98309999999999997</v>
      </c>
      <c r="BP75" s="79">
        <f>IF($A$2=1,'mil mi val'!BO59,'mil mi val'!BO162)</f>
        <v>0.98309999999999997</v>
      </c>
      <c r="BQ75" s="79">
        <f>IF($A$2=1,'mil mi val'!BP59,'mil mi val'!BP162)</f>
        <v>0.98309999999999997</v>
      </c>
      <c r="BR75" s="79">
        <f>IF($A$2=1,'mil mi val'!BQ59,'mil mi val'!BQ162)</f>
        <v>0.98309999999999997</v>
      </c>
      <c r="BS75" s="79">
        <f>IF($A$2=1,'mil mi val'!BR59,'mil mi val'!BR162)</f>
        <v>0.98309999999999997</v>
      </c>
      <c r="BT75" s="79">
        <f>IF($A$2=1,'mil mi val'!BS59,'mil mi val'!BS162)</f>
        <v>0.98309999999999997</v>
      </c>
      <c r="BU75" s="79">
        <f>IF($A$2=1,'mil mi val'!BT59,'mil mi val'!BT162)</f>
        <v>0.98309999999999997</v>
      </c>
      <c r="BV75" s="79">
        <f>IF($A$2=1,'mil mi val'!BU59,'mil mi val'!BU162)</f>
        <v>0.98309999999999997</v>
      </c>
      <c r="BW75" s="79">
        <f>IF($A$2=1,'mil mi val'!BV59,'mil mi val'!BV162)</f>
        <v>0.98309999999999997</v>
      </c>
      <c r="BX75" s="79">
        <f>IF($A$2=1,'mil mi val'!BW59,'mil mi val'!BW162)</f>
        <v>0.98309999999999997</v>
      </c>
      <c r="BY75" s="79">
        <f>IF($A$2=1,'mil mi val'!BX59,'mil mi val'!BX162)</f>
        <v>0.98309999999999997</v>
      </c>
      <c r="BZ75" s="79">
        <f>IF($A$2=1,'mil mi val'!BY59,'mil mi val'!BY162)</f>
        <v>0.98309999999999997</v>
      </c>
      <c r="CA75" s="79">
        <f>IF($A$2=1,'mil mi val'!BZ59,'mil mi val'!BZ162)</f>
        <v>0.98309999999999997</v>
      </c>
      <c r="CB75" s="79">
        <f>IF($A$2=1,'mil mi val'!CA59,'mil mi val'!CA162)</f>
        <v>0.98309999999999997</v>
      </c>
      <c r="CC75" s="79">
        <f>IF($A$2=1,'mil mi val'!CB59,'mil mi val'!CB162)</f>
        <v>0.98309999999999997</v>
      </c>
      <c r="CD75" s="79">
        <f>IF($A$2=1,'mil mi val'!CC59,'mil mi val'!CC162)</f>
        <v>0.98309999999999997</v>
      </c>
      <c r="CE75" s="79">
        <f>IF($A$2=1,'mil mi val'!CD59,'mil mi val'!CD162)</f>
        <v>0.98309999999999997</v>
      </c>
      <c r="CF75" s="79">
        <f>IF($A$2=1,'mil mi val'!CE59,'mil mi val'!CE162)</f>
        <v>0.98309999999999997</v>
      </c>
      <c r="CG75" s="79">
        <f>IF($A$2=1,'mil mi val'!CF59,'mil mi val'!CF162)</f>
        <v>0.98309999999999997</v>
      </c>
      <c r="CH75" s="79">
        <f>IF($A$2=1,'mil mi val'!CG59,'mil mi val'!CG162)</f>
        <v>0.98309999999999997</v>
      </c>
      <c r="CI75" s="79">
        <f>IF($A$2=1,'mil mi val'!CH59,'mil mi val'!CH162)</f>
        <v>0.98309999999999997</v>
      </c>
      <c r="CJ75" s="79">
        <f>IF($A$2=1,'mil mi val'!CI59,'mil mi val'!CI162)</f>
        <v>0.98309999999999997</v>
      </c>
      <c r="CK75" s="79">
        <f>IF($A$2=1,'mil mi val'!CJ59,'mil mi val'!CJ162)</f>
        <v>0.98309999999999997</v>
      </c>
      <c r="CL75" s="79">
        <f>IF($A$2=1,'mil mi val'!CK59,'mil mi val'!CK162)</f>
        <v>0.98309999999999997</v>
      </c>
      <c r="CM75" s="79">
        <f>IF($A$2=1,'mil mi val'!CL59,'mil mi val'!CL162)</f>
        <v>0.98309999999999997</v>
      </c>
      <c r="CN75" s="79">
        <f>IF($A$2=1,'mil mi val'!CM59,'mil mi val'!CM162)</f>
        <v>0.98309999999999997</v>
      </c>
      <c r="CO75" s="79">
        <f>IF($A$2=1,'mil mi val'!CN59,'mil mi val'!CN162)</f>
        <v>0.98309999999999997</v>
      </c>
      <c r="CP75" s="79">
        <f>IF($A$2=1,'mil mi val'!CO59,'mil mi val'!CO162)</f>
        <v>0.98309999999999997</v>
      </c>
      <c r="CQ75" s="79">
        <f>IF($A$2=1,'mil mi val'!CP59,'mil mi val'!CP162)</f>
        <v>0.98309999999999997</v>
      </c>
      <c r="CR75" s="79">
        <f>IF($A$2=1,'mil mi val'!CQ59,'mil mi val'!CQ162)</f>
        <v>0.98309999999999997</v>
      </c>
      <c r="CS75" s="79">
        <f>IF($A$2=1,'mil mi val'!CR59,'mil mi val'!CR162)</f>
        <v>0.98309999999999997</v>
      </c>
      <c r="CT75" s="79">
        <f>IF($A$2=1,'mil mi val'!CS59,'mil mi val'!CS162)</f>
        <v>0.98309999999999997</v>
      </c>
      <c r="CU75" s="79">
        <f>IF($A$2=1,'mil mi val'!CT59,'mil mi val'!CT162)</f>
        <v>0.98309999999999997</v>
      </c>
      <c r="CV75" s="79">
        <f>IF($A$2=1,'mil mi val'!CU59,'mil mi val'!CU162)</f>
        <v>0.98309999999999997</v>
      </c>
      <c r="CW75" s="79">
        <f>IF($A$2=1,'mil mi val'!CV59,'mil mi val'!CV162)</f>
        <v>0.98309999999999997</v>
      </c>
      <c r="CX75" s="79">
        <f>IF($A$2=1,'mil mi val'!CW59,'mil mi val'!CW162)</f>
        <v>0.98309999999999997</v>
      </c>
      <c r="CY75" s="79">
        <f>IF($A$2=1,'mil mi val'!CX59,'mil mi val'!CX162)</f>
        <v>0.98309999999999997</v>
      </c>
      <c r="CZ75" s="79">
        <f>IF($A$2=1,'mil mi val'!CY59,'mil mi val'!CY162)</f>
        <v>0.98309999999999997</v>
      </c>
      <c r="DA75" s="79">
        <f>IF($A$2=1,'mil mi val'!CZ59,'mil mi val'!CZ162)</f>
        <v>0.98309999999999997</v>
      </c>
      <c r="DB75" s="79">
        <f>IF($A$2=1,'mil mi val'!DA59,'mil mi val'!DA162)</f>
        <v>0.98309999999999997</v>
      </c>
      <c r="DC75" s="79">
        <f>IF($A$2=1,'mil mi val'!DB59,'mil mi val'!DB162)</f>
        <v>0.98309999999999997</v>
      </c>
    </row>
    <row r="76" spans="2:107" ht="14.5" x14ac:dyDescent="0.35">
      <c r="B76" s="41">
        <v>71</v>
      </c>
      <c r="C76" s="79">
        <f>IF($A$2=1,'mil mi val'!B60,'mil mi val'!B163)</f>
        <v>1</v>
      </c>
      <c r="D76" s="79">
        <f>IF($A$2=1,'mil mi val'!C60,'mil mi val'!C163)</f>
        <v>0.97929999999999995</v>
      </c>
      <c r="E76" s="79">
        <f>IF($A$2=1,'mil mi val'!D60,'mil mi val'!D163)</f>
        <v>0.97940000000000005</v>
      </c>
      <c r="F76" s="79">
        <f>IF($A$2=1,'mil mi val'!E60,'mil mi val'!E163)</f>
        <v>0.97960000000000003</v>
      </c>
      <c r="G76" s="79">
        <f>IF($A$2=1,'mil mi val'!F60,'mil mi val'!F163)</f>
        <v>0.98</v>
      </c>
      <c r="H76" s="79">
        <f>IF($A$2=1,'mil mi val'!G60,'mil mi val'!G163)</f>
        <v>0.98060000000000003</v>
      </c>
      <c r="I76" s="79">
        <f>IF($A$2=1,'mil mi val'!H60,'mil mi val'!H163)</f>
        <v>0.98119999999999996</v>
      </c>
      <c r="J76" s="79">
        <f>IF($A$2=1,'mil mi val'!I60,'mil mi val'!I163)</f>
        <v>0.98180000000000001</v>
      </c>
      <c r="K76" s="79">
        <f>IF($A$2=1,'mil mi val'!J60,'mil mi val'!J163)</f>
        <v>0.98240000000000005</v>
      </c>
      <c r="L76" s="79">
        <f>IF($A$2=1,'mil mi val'!K60,'mil mi val'!K163)</f>
        <v>0.9829</v>
      </c>
      <c r="M76" s="79">
        <f>IF($A$2=1,'mil mi val'!L60,'mil mi val'!L163)</f>
        <v>0.98309999999999997</v>
      </c>
      <c r="N76" s="79">
        <f>IF($A$2=1,'mil mi val'!M60,'mil mi val'!M163)</f>
        <v>0.98319999999999996</v>
      </c>
      <c r="O76" s="79">
        <f>IF($A$2=1,'mil mi val'!N60,'mil mi val'!N163)</f>
        <v>0.98299999999999998</v>
      </c>
      <c r="P76" s="79">
        <f>IF($A$2=1,'mil mi val'!O60,'mil mi val'!O163)</f>
        <v>0.98270000000000002</v>
      </c>
      <c r="Q76" s="79">
        <f>IF($A$2=1,'mil mi val'!P60,'mil mi val'!P163)</f>
        <v>0.98229999999999995</v>
      </c>
      <c r="R76" s="79">
        <f>IF($A$2=1,'mil mi val'!Q60,'mil mi val'!Q163)</f>
        <v>0.98380000000000001</v>
      </c>
      <c r="S76" s="79">
        <f>IF($A$2=1,'mil mi val'!R60,'mil mi val'!R163)</f>
        <v>0.98380000000000001</v>
      </c>
      <c r="T76" s="79">
        <f>IF($A$2=1,'mil mi val'!S60,'mil mi val'!S163)</f>
        <v>0.98380000000000001</v>
      </c>
      <c r="U76" s="79">
        <f>IF($A$2=1,'mil mi val'!T60,'mil mi val'!T163)</f>
        <v>0.98380000000000001</v>
      </c>
      <c r="V76" s="79">
        <f>IF($A$2=1,'mil mi val'!U60,'mil mi val'!U163)</f>
        <v>0.98380000000000001</v>
      </c>
      <c r="W76" s="79">
        <f>IF($A$2=1,'mil mi val'!V60,'mil mi val'!V163)</f>
        <v>0.98380000000000001</v>
      </c>
      <c r="X76" s="79">
        <f>IF($A$2=1,'mil mi val'!W60,'mil mi val'!W163)</f>
        <v>0.98380000000000001</v>
      </c>
      <c r="Y76" s="79">
        <f>IF($A$2=1,'mil mi val'!X60,'mil mi val'!X163)</f>
        <v>0.98380000000000001</v>
      </c>
      <c r="Z76" s="79">
        <f>IF($A$2=1,'mil mi val'!Y60,'mil mi val'!Y163)</f>
        <v>0.98380000000000001</v>
      </c>
      <c r="AA76" s="79">
        <f>IF($A$2=1,'mil mi val'!Z60,'mil mi val'!Z163)</f>
        <v>0.98380000000000001</v>
      </c>
      <c r="AB76" s="79">
        <f>IF($A$2=1,'mil mi val'!AA60,'mil mi val'!AA163)</f>
        <v>0.98380000000000001</v>
      </c>
      <c r="AC76" s="79">
        <f>IF($A$2=1,'mil mi val'!AB60,'mil mi val'!AB163)</f>
        <v>0.98380000000000001</v>
      </c>
      <c r="AD76" s="79">
        <f>IF($A$2=1,'mil mi val'!AC60,'mil mi val'!AC163)</f>
        <v>0.98380000000000001</v>
      </c>
      <c r="AE76" s="79">
        <f>IF($A$2=1,'mil mi val'!AD60,'mil mi val'!AD163)</f>
        <v>0.98380000000000001</v>
      </c>
      <c r="AF76" s="79">
        <f>IF($A$2=1,'mil mi val'!AE60,'mil mi val'!AE163)</f>
        <v>0.98380000000000001</v>
      </c>
      <c r="AG76" s="79">
        <f>IF($A$2=1,'mil mi val'!AF60,'mil mi val'!AF163)</f>
        <v>0.98380000000000001</v>
      </c>
      <c r="AH76" s="79">
        <f>IF($A$2=1,'mil mi val'!AG60,'mil mi val'!AG163)</f>
        <v>0.98380000000000001</v>
      </c>
      <c r="AI76" s="79">
        <f>IF($A$2=1,'mil mi val'!AH60,'mil mi val'!AH163)</f>
        <v>0.98380000000000001</v>
      </c>
      <c r="AJ76" s="79">
        <f>IF($A$2=1,'mil mi val'!AI60,'mil mi val'!AI163)</f>
        <v>0.98380000000000001</v>
      </c>
      <c r="AK76" s="79">
        <f>IF($A$2=1,'mil mi val'!AJ60,'mil mi val'!AJ163)</f>
        <v>0.98380000000000001</v>
      </c>
      <c r="AL76" s="79">
        <f>IF($A$2=1,'mil mi val'!AK60,'mil mi val'!AK163)</f>
        <v>0.98380000000000001</v>
      </c>
      <c r="AM76" s="79">
        <f>IF($A$2=1,'mil mi val'!AL60,'mil mi val'!AL163)</f>
        <v>0.98380000000000001</v>
      </c>
      <c r="AN76" s="79">
        <f>IF($A$2=1,'mil mi val'!AM60,'mil mi val'!AM163)</f>
        <v>0.98380000000000001</v>
      </c>
      <c r="AO76" s="79">
        <f>IF($A$2=1,'mil mi val'!AN60,'mil mi val'!AN163)</f>
        <v>0.98380000000000001</v>
      </c>
      <c r="AP76" s="79">
        <f>IF($A$2=1,'mil mi val'!AO60,'mil mi val'!AO163)</f>
        <v>0.98380000000000001</v>
      </c>
      <c r="AQ76" s="79">
        <f>IF($A$2=1,'mil mi val'!AP60,'mil mi val'!AP163)</f>
        <v>0.98380000000000001</v>
      </c>
      <c r="AR76" s="79">
        <f>IF($A$2=1,'mil mi val'!AQ60,'mil mi val'!AQ163)</f>
        <v>0.98380000000000001</v>
      </c>
      <c r="AS76" s="79">
        <f>IF($A$2=1,'mil mi val'!AR60,'mil mi val'!AR163)</f>
        <v>0.98380000000000001</v>
      </c>
      <c r="AT76" s="79">
        <f>IF($A$2=1,'mil mi val'!AS60,'mil mi val'!AS163)</f>
        <v>0.98380000000000001</v>
      </c>
      <c r="AU76" s="79">
        <f>IF($A$2=1,'mil mi val'!AT60,'mil mi val'!AT163)</f>
        <v>0.98380000000000001</v>
      </c>
      <c r="AV76" s="79">
        <f>IF($A$2=1,'mil mi val'!AU60,'mil mi val'!AU163)</f>
        <v>0.98380000000000001</v>
      </c>
      <c r="AW76" s="79">
        <f>IF($A$2=1,'mil mi val'!AV60,'mil mi val'!AV163)</f>
        <v>0.98380000000000001</v>
      </c>
      <c r="AX76" s="79">
        <f>IF($A$2=1,'mil mi val'!AW60,'mil mi val'!AW163)</f>
        <v>0.98380000000000001</v>
      </c>
      <c r="AY76" s="79">
        <f>IF($A$2=1,'mil mi val'!AX60,'mil mi val'!AX163)</f>
        <v>0.98380000000000001</v>
      </c>
      <c r="AZ76" s="79">
        <f>IF($A$2=1,'mil mi val'!AY60,'mil mi val'!AY163)</f>
        <v>0.98380000000000001</v>
      </c>
      <c r="BA76" s="79">
        <f>IF($A$2=1,'mil mi val'!AZ60,'mil mi val'!AZ163)</f>
        <v>0.98380000000000001</v>
      </c>
      <c r="BB76" s="79">
        <f>IF($A$2=1,'mil mi val'!BA60,'mil mi val'!BA163)</f>
        <v>0.98380000000000001</v>
      </c>
      <c r="BC76" s="79">
        <f>IF($A$2=1,'mil mi val'!BB60,'mil mi val'!BB163)</f>
        <v>0.98380000000000001</v>
      </c>
      <c r="BD76" s="79">
        <f>IF($A$2=1,'mil mi val'!BC60,'mil mi val'!BC163)</f>
        <v>0.98380000000000001</v>
      </c>
      <c r="BE76" s="79">
        <f>IF($A$2=1,'mil mi val'!BD60,'mil mi val'!BD163)</f>
        <v>0.98380000000000001</v>
      </c>
      <c r="BF76" s="79">
        <f>IF($A$2=1,'mil mi val'!BE60,'mil mi val'!BE163)</f>
        <v>0.98380000000000001</v>
      </c>
      <c r="BG76" s="79">
        <f>IF($A$2=1,'mil mi val'!BF60,'mil mi val'!BF163)</f>
        <v>0.98380000000000001</v>
      </c>
      <c r="BH76" s="79">
        <f>IF($A$2=1,'mil mi val'!BG60,'mil mi val'!BG163)</f>
        <v>0.98380000000000001</v>
      </c>
      <c r="BI76" s="79">
        <f>IF($A$2=1,'mil mi val'!BH60,'mil mi val'!BH163)</f>
        <v>0.98380000000000001</v>
      </c>
      <c r="BJ76" s="79">
        <f>IF($A$2=1,'mil mi val'!BI60,'mil mi val'!BI163)</f>
        <v>0.98380000000000001</v>
      </c>
      <c r="BK76" s="79">
        <f>IF($A$2=1,'mil mi val'!BJ60,'mil mi val'!BJ163)</f>
        <v>0.98380000000000001</v>
      </c>
      <c r="BL76" s="79">
        <f>IF($A$2=1,'mil mi val'!BK60,'mil mi val'!BK163)</f>
        <v>0.98380000000000001</v>
      </c>
      <c r="BM76" s="79">
        <f>IF($A$2=1,'mil mi val'!BL60,'mil mi val'!BL163)</f>
        <v>0.98380000000000001</v>
      </c>
      <c r="BN76" s="79">
        <f>IF($A$2=1,'mil mi val'!BM60,'mil mi val'!BM163)</f>
        <v>0.98380000000000001</v>
      </c>
      <c r="BO76" s="79">
        <f>IF($A$2=1,'mil mi val'!BN60,'mil mi val'!BN163)</f>
        <v>0.98380000000000001</v>
      </c>
      <c r="BP76" s="79">
        <f>IF($A$2=1,'mil mi val'!BO60,'mil mi val'!BO163)</f>
        <v>0.98380000000000001</v>
      </c>
      <c r="BQ76" s="79">
        <f>IF($A$2=1,'mil mi val'!BP60,'mil mi val'!BP163)</f>
        <v>0.98380000000000001</v>
      </c>
      <c r="BR76" s="79">
        <f>IF($A$2=1,'mil mi val'!BQ60,'mil mi val'!BQ163)</f>
        <v>0.98380000000000001</v>
      </c>
      <c r="BS76" s="79">
        <f>IF($A$2=1,'mil mi val'!BR60,'mil mi val'!BR163)</f>
        <v>0.98380000000000001</v>
      </c>
      <c r="BT76" s="79">
        <f>IF($A$2=1,'mil mi val'!BS60,'mil mi val'!BS163)</f>
        <v>0.98380000000000001</v>
      </c>
      <c r="BU76" s="79">
        <f>IF($A$2=1,'mil mi val'!BT60,'mil mi val'!BT163)</f>
        <v>0.98380000000000001</v>
      </c>
      <c r="BV76" s="79">
        <f>IF($A$2=1,'mil mi val'!BU60,'mil mi val'!BU163)</f>
        <v>0.98380000000000001</v>
      </c>
      <c r="BW76" s="79">
        <f>IF($A$2=1,'mil mi val'!BV60,'mil mi val'!BV163)</f>
        <v>0.98380000000000001</v>
      </c>
      <c r="BX76" s="79">
        <f>IF($A$2=1,'mil mi val'!BW60,'mil mi val'!BW163)</f>
        <v>0.98380000000000001</v>
      </c>
      <c r="BY76" s="79">
        <f>IF($A$2=1,'mil mi val'!BX60,'mil mi val'!BX163)</f>
        <v>0.98380000000000001</v>
      </c>
      <c r="BZ76" s="79">
        <f>IF($A$2=1,'mil mi val'!BY60,'mil mi val'!BY163)</f>
        <v>0.98380000000000001</v>
      </c>
      <c r="CA76" s="79">
        <f>IF($A$2=1,'mil mi val'!BZ60,'mil mi val'!BZ163)</f>
        <v>0.98380000000000001</v>
      </c>
      <c r="CB76" s="79">
        <f>IF($A$2=1,'mil mi val'!CA60,'mil mi val'!CA163)</f>
        <v>0.98380000000000001</v>
      </c>
      <c r="CC76" s="79">
        <f>IF($A$2=1,'mil mi val'!CB60,'mil mi val'!CB163)</f>
        <v>0.98380000000000001</v>
      </c>
      <c r="CD76" s="79">
        <f>IF($A$2=1,'mil mi val'!CC60,'mil mi val'!CC163)</f>
        <v>0.98380000000000001</v>
      </c>
      <c r="CE76" s="79">
        <f>IF($A$2=1,'mil mi val'!CD60,'mil mi val'!CD163)</f>
        <v>0.98380000000000001</v>
      </c>
      <c r="CF76" s="79">
        <f>IF($A$2=1,'mil mi val'!CE60,'mil mi val'!CE163)</f>
        <v>0.98380000000000001</v>
      </c>
      <c r="CG76" s="79">
        <f>IF($A$2=1,'mil mi val'!CF60,'mil mi val'!CF163)</f>
        <v>0.98380000000000001</v>
      </c>
      <c r="CH76" s="79">
        <f>IF($A$2=1,'mil mi val'!CG60,'mil mi val'!CG163)</f>
        <v>0.98380000000000001</v>
      </c>
      <c r="CI76" s="79">
        <f>IF($A$2=1,'mil mi val'!CH60,'mil mi val'!CH163)</f>
        <v>0.98380000000000001</v>
      </c>
      <c r="CJ76" s="79">
        <f>IF($A$2=1,'mil mi val'!CI60,'mil mi val'!CI163)</f>
        <v>0.98380000000000001</v>
      </c>
      <c r="CK76" s="79">
        <f>IF($A$2=1,'mil mi val'!CJ60,'mil mi val'!CJ163)</f>
        <v>0.98380000000000001</v>
      </c>
      <c r="CL76" s="79">
        <f>IF($A$2=1,'mil mi val'!CK60,'mil mi val'!CK163)</f>
        <v>0.98380000000000001</v>
      </c>
      <c r="CM76" s="79">
        <f>IF($A$2=1,'mil mi val'!CL60,'mil mi val'!CL163)</f>
        <v>0.98380000000000001</v>
      </c>
      <c r="CN76" s="79">
        <f>IF($A$2=1,'mil mi val'!CM60,'mil mi val'!CM163)</f>
        <v>0.98380000000000001</v>
      </c>
      <c r="CO76" s="79">
        <f>IF($A$2=1,'mil mi val'!CN60,'mil mi val'!CN163)</f>
        <v>0.98380000000000001</v>
      </c>
      <c r="CP76" s="79">
        <f>IF($A$2=1,'mil mi val'!CO60,'mil mi val'!CO163)</f>
        <v>0.98380000000000001</v>
      </c>
      <c r="CQ76" s="79">
        <f>IF($A$2=1,'mil mi val'!CP60,'mil mi val'!CP163)</f>
        <v>0.98380000000000001</v>
      </c>
      <c r="CR76" s="79">
        <f>IF($A$2=1,'mil mi val'!CQ60,'mil mi val'!CQ163)</f>
        <v>0.98380000000000001</v>
      </c>
      <c r="CS76" s="79">
        <f>IF($A$2=1,'mil mi val'!CR60,'mil mi val'!CR163)</f>
        <v>0.98380000000000001</v>
      </c>
      <c r="CT76" s="79">
        <f>IF($A$2=1,'mil mi val'!CS60,'mil mi val'!CS163)</f>
        <v>0.98380000000000001</v>
      </c>
      <c r="CU76" s="79">
        <f>IF($A$2=1,'mil mi val'!CT60,'mil mi val'!CT163)</f>
        <v>0.98380000000000001</v>
      </c>
      <c r="CV76" s="79">
        <f>IF($A$2=1,'mil mi val'!CU60,'mil mi val'!CU163)</f>
        <v>0.98380000000000001</v>
      </c>
      <c r="CW76" s="79">
        <f>IF($A$2=1,'mil mi val'!CV60,'mil mi val'!CV163)</f>
        <v>0.98380000000000001</v>
      </c>
      <c r="CX76" s="79">
        <f>IF($A$2=1,'mil mi val'!CW60,'mil mi val'!CW163)</f>
        <v>0.98380000000000001</v>
      </c>
      <c r="CY76" s="79">
        <f>IF($A$2=1,'mil mi val'!CX60,'mil mi val'!CX163)</f>
        <v>0.98380000000000001</v>
      </c>
      <c r="CZ76" s="79">
        <f>IF($A$2=1,'mil mi val'!CY60,'mil mi val'!CY163)</f>
        <v>0.98380000000000001</v>
      </c>
      <c r="DA76" s="79">
        <f>IF($A$2=1,'mil mi val'!CZ60,'mil mi val'!CZ163)</f>
        <v>0.98380000000000001</v>
      </c>
      <c r="DB76" s="79">
        <f>IF($A$2=1,'mil mi val'!DA60,'mil mi val'!DA163)</f>
        <v>0.98380000000000001</v>
      </c>
      <c r="DC76" s="79">
        <f>IF($A$2=1,'mil mi val'!DB60,'mil mi val'!DB163)</f>
        <v>0.98380000000000001</v>
      </c>
    </row>
    <row r="77" spans="2:107" ht="14.5" x14ac:dyDescent="0.35">
      <c r="B77" s="41">
        <v>72</v>
      </c>
      <c r="C77" s="79">
        <f>IF($A$2=1,'mil mi val'!B61,'mil mi val'!B164)</f>
        <v>1</v>
      </c>
      <c r="D77" s="79">
        <f>IF($A$2=1,'mil mi val'!C61,'mil mi val'!C164)</f>
        <v>0.98050000000000004</v>
      </c>
      <c r="E77" s="79">
        <f>IF($A$2=1,'mil mi val'!D61,'mil mi val'!D164)</f>
        <v>0.98040000000000005</v>
      </c>
      <c r="F77" s="79">
        <f>IF($A$2=1,'mil mi val'!E61,'mil mi val'!E164)</f>
        <v>0.98050000000000004</v>
      </c>
      <c r="G77" s="79">
        <f>IF($A$2=1,'mil mi val'!F61,'mil mi val'!F164)</f>
        <v>0.98070000000000002</v>
      </c>
      <c r="H77" s="79">
        <f>IF($A$2=1,'mil mi val'!G61,'mil mi val'!G164)</f>
        <v>0.98109999999999997</v>
      </c>
      <c r="I77" s="79">
        <f>IF($A$2=1,'mil mi val'!H61,'mil mi val'!H164)</f>
        <v>0.98170000000000002</v>
      </c>
      <c r="J77" s="79">
        <f>IF($A$2=1,'mil mi val'!I61,'mil mi val'!I164)</f>
        <v>0.98219999999999996</v>
      </c>
      <c r="K77" s="79">
        <f>IF($A$2=1,'mil mi val'!J61,'mil mi val'!J164)</f>
        <v>0.98280000000000001</v>
      </c>
      <c r="L77" s="79">
        <f>IF($A$2=1,'mil mi val'!K61,'mil mi val'!K164)</f>
        <v>0.98319999999999996</v>
      </c>
      <c r="M77" s="79">
        <f>IF($A$2=1,'mil mi val'!L61,'mil mi val'!L164)</f>
        <v>0.98360000000000003</v>
      </c>
      <c r="N77" s="79">
        <f>IF($A$2=1,'mil mi val'!M61,'mil mi val'!M164)</f>
        <v>0.98370000000000002</v>
      </c>
      <c r="O77" s="79">
        <f>IF($A$2=1,'mil mi val'!N61,'mil mi val'!N164)</f>
        <v>0.98360000000000003</v>
      </c>
      <c r="P77" s="79">
        <f>IF($A$2=1,'mil mi val'!O61,'mil mi val'!O164)</f>
        <v>0.98340000000000005</v>
      </c>
      <c r="Q77" s="79">
        <f>IF($A$2=1,'mil mi val'!P61,'mil mi val'!P164)</f>
        <v>0.98299999999999998</v>
      </c>
      <c r="R77" s="79">
        <f>IF($A$2=1,'mil mi val'!Q61,'mil mi val'!Q164)</f>
        <v>0.98450000000000004</v>
      </c>
      <c r="S77" s="79">
        <f>IF($A$2=1,'mil mi val'!R61,'mil mi val'!R164)</f>
        <v>0.98450000000000004</v>
      </c>
      <c r="T77" s="79">
        <f>IF($A$2=1,'mil mi val'!S61,'mil mi val'!S164)</f>
        <v>0.98450000000000004</v>
      </c>
      <c r="U77" s="79">
        <f>IF($A$2=1,'mil mi val'!T61,'mil mi val'!T164)</f>
        <v>0.98450000000000004</v>
      </c>
      <c r="V77" s="79">
        <f>IF($A$2=1,'mil mi val'!U61,'mil mi val'!U164)</f>
        <v>0.98450000000000004</v>
      </c>
      <c r="W77" s="79">
        <f>IF($A$2=1,'mil mi val'!V61,'mil mi val'!V164)</f>
        <v>0.98450000000000004</v>
      </c>
      <c r="X77" s="79">
        <f>IF($A$2=1,'mil mi val'!W61,'mil mi val'!W164)</f>
        <v>0.98450000000000004</v>
      </c>
      <c r="Y77" s="79">
        <f>IF($A$2=1,'mil mi val'!X61,'mil mi val'!X164)</f>
        <v>0.98450000000000004</v>
      </c>
      <c r="Z77" s="79">
        <f>IF($A$2=1,'mil mi val'!Y61,'mil mi val'!Y164)</f>
        <v>0.98450000000000004</v>
      </c>
      <c r="AA77" s="79">
        <f>IF($A$2=1,'mil mi val'!Z61,'mil mi val'!Z164)</f>
        <v>0.98450000000000004</v>
      </c>
      <c r="AB77" s="79">
        <f>IF($A$2=1,'mil mi val'!AA61,'mil mi val'!AA164)</f>
        <v>0.98450000000000004</v>
      </c>
      <c r="AC77" s="79">
        <f>IF($A$2=1,'mil mi val'!AB61,'mil mi val'!AB164)</f>
        <v>0.98450000000000004</v>
      </c>
      <c r="AD77" s="79">
        <f>IF($A$2=1,'mil mi val'!AC61,'mil mi val'!AC164)</f>
        <v>0.98450000000000004</v>
      </c>
      <c r="AE77" s="79">
        <f>IF($A$2=1,'mil mi val'!AD61,'mil mi val'!AD164)</f>
        <v>0.98450000000000004</v>
      </c>
      <c r="AF77" s="79">
        <f>IF($A$2=1,'mil mi val'!AE61,'mil mi val'!AE164)</f>
        <v>0.98450000000000004</v>
      </c>
      <c r="AG77" s="79">
        <f>IF($A$2=1,'mil mi val'!AF61,'mil mi val'!AF164)</f>
        <v>0.98450000000000004</v>
      </c>
      <c r="AH77" s="79">
        <f>IF($A$2=1,'mil mi val'!AG61,'mil mi val'!AG164)</f>
        <v>0.98450000000000004</v>
      </c>
      <c r="AI77" s="79">
        <f>IF($A$2=1,'mil mi val'!AH61,'mil mi val'!AH164)</f>
        <v>0.98450000000000004</v>
      </c>
      <c r="AJ77" s="79">
        <f>IF($A$2=1,'mil mi val'!AI61,'mil mi val'!AI164)</f>
        <v>0.98450000000000004</v>
      </c>
      <c r="AK77" s="79">
        <f>IF($A$2=1,'mil mi val'!AJ61,'mil mi val'!AJ164)</f>
        <v>0.98450000000000004</v>
      </c>
      <c r="AL77" s="79">
        <f>IF($A$2=1,'mil mi val'!AK61,'mil mi val'!AK164)</f>
        <v>0.98450000000000004</v>
      </c>
      <c r="AM77" s="79">
        <f>IF($A$2=1,'mil mi val'!AL61,'mil mi val'!AL164)</f>
        <v>0.98450000000000004</v>
      </c>
      <c r="AN77" s="79">
        <f>IF($A$2=1,'mil mi val'!AM61,'mil mi val'!AM164)</f>
        <v>0.98450000000000004</v>
      </c>
      <c r="AO77" s="79">
        <f>IF($A$2=1,'mil mi val'!AN61,'mil mi val'!AN164)</f>
        <v>0.98450000000000004</v>
      </c>
      <c r="AP77" s="79">
        <f>IF($A$2=1,'mil mi val'!AO61,'mil mi val'!AO164)</f>
        <v>0.98450000000000004</v>
      </c>
      <c r="AQ77" s="79">
        <f>IF($A$2=1,'mil mi val'!AP61,'mil mi val'!AP164)</f>
        <v>0.98450000000000004</v>
      </c>
      <c r="AR77" s="79">
        <f>IF($A$2=1,'mil mi val'!AQ61,'mil mi val'!AQ164)</f>
        <v>0.98450000000000004</v>
      </c>
      <c r="AS77" s="79">
        <f>IF($A$2=1,'mil mi val'!AR61,'mil mi val'!AR164)</f>
        <v>0.98450000000000004</v>
      </c>
      <c r="AT77" s="79">
        <f>IF($A$2=1,'mil mi val'!AS61,'mil mi val'!AS164)</f>
        <v>0.98450000000000004</v>
      </c>
      <c r="AU77" s="79">
        <f>IF($A$2=1,'mil mi val'!AT61,'mil mi val'!AT164)</f>
        <v>0.98450000000000004</v>
      </c>
      <c r="AV77" s="79">
        <f>IF($A$2=1,'mil mi val'!AU61,'mil mi val'!AU164)</f>
        <v>0.98450000000000004</v>
      </c>
      <c r="AW77" s="79">
        <f>IF($A$2=1,'mil mi val'!AV61,'mil mi val'!AV164)</f>
        <v>0.98450000000000004</v>
      </c>
      <c r="AX77" s="79">
        <f>IF($A$2=1,'mil mi val'!AW61,'mil mi val'!AW164)</f>
        <v>0.98450000000000004</v>
      </c>
      <c r="AY77" s="79">
        <f>IF($A$2=1,'mil mi val'!AX61,'mil mi val'!AX164)</f>
        <v>0.98450000000000004</v>
      </c>
      <c r="AZ77" s="79">
        <f>IF($A$2=1,'mil mi val'!AY61,'mil mi val'!AY164)</f>
        <v>0.98450000000000004</v>
      </c>
      <c r="BA77" s="79">
        <f>IF($A$2=1,'mil mi val'!AZ61,'mil mi val'!AZ164)</f>
        <v>0.98450000000000004</v>
      </c>
      <c r="BB77" s="79">
        <f>IF($A$2=1,'mil mi val'!BA61,'mil mi val'!BA164)</f>
        <v>0.98450000000000004</v>
      </c>
      <c r="BC77" s="79">
        <f>IF($A$2=1,'mil mi val'!BB61,'mil mi val'!BB164)</f>
        <v>0.98450000000000004</v>
      </c>
      <c r="BD77" s="79">
        <f>IF($A$2=1,'mil mi val'!BC61,'mil mi val'!BC164)</f>
        <v>0.98450000000000004</v>
      </c>
      <c r="BE77" s="79">
        <f>IF($A$2=1,'mil mi val'!BD61,'mil mi val'!BD164)</f>
        <v>0.98450000000000004</v>
      </c>
      <c r="BF77" s="79">
        <f>IF($A$2=1,'mil mi val'!BE61,'mil mi val'!BE164)</f>
        <v>0.98450000000000004</v>
      </c>
      <c r="BG77" s="79">
        <f>IF($A$2=1,'mil mi val'!BF61,'mil mi val'!BF164)</f>
        <v>0.98450000000000004</v>
      </c>
      <c r="BH77" s="79">
        <f>IF($A$2=1,'mil mi val'!BG61,'mil mi val'!BG164)</f>
        <v>0.98450000000000004</v>
      </c>
      <c r="BI77" s="79">
        <f>IF($A$2=1,'mil mi val'!BH61,'mil mi val'!BH164)</f>
        <v>0.98450000000000004</v>
      </c>
      <c r="BJ77" s="79">
        <f>IF($A$2=1,'mil mi val'!BI61,'mil mi val'!BI164)</f>
        <v>0.98450000000000004</v>
      </c>
      <c r="BK77" s="79">
        <f>IF($A$2=1,'mil mi val'!BJ61,'mil mi val'!BJ164)</f>
        <v>0.98450000000000004</v>
      </c>
      <c r="BL77" s="79">
        <f>IF($A$2=1,'mil mi val'!BK61,'mil mi val'!BK164)</f>
        <v>0.98450000000000004</v>
      </c>
      <c r="BM77" s="79">
        <f>IF($A$2=1,'mil mi val'!BL61,'mil mi val'!BL164)</f>
        <v>0.98450000000000004</v>
      </c>
      <c r="BN77" s="79">
        <f>IF($A$2=1,'mil mi val'!BM61,'mil mi val'!BM164)</f>
        <v>0.98450000000000004</v>
      </c>
      <c r="BO77" s="79">
        <f>IF($A$2=1,'mil mi val'!BN61,'mil mi val'!BN164)</f>
        <v>0.98450000000000004</v>
      </c>
      <c r="BP77" s="79">
        <f>IF($A$2=1,'mil mi val'!BO61,'mil mi val'!BO164)</f>
        <v>0.98450000000000004</v>
      </c>
      <c r="BQ77" s="79">
        <f>IF($A$2=1,'mil mi val'!BP61,'mil mi val'!BP164)</f>
        <v>0.98450000000000004</v>
      </c>
      <c r="BR77" s="79">
        <f>IF($A$2=1,'mil mi val'!BQ61,'mil mi val'!BQ164)</f>
        <v>0.98450000000000004</v>
      </c>
      <c r="BS77" s="79">
        <f>IF($A$2=1,'mil mi val'!BR61,'mil mi val'!BR164)</f>
        <v>0.98450000000000004</v>
      </c>
      <c r="BT77" s="79">
        <f>IF($A$2=1,'mil mi val'!BS61,'mil mi val'!BS164)</f>
        <v>0.98450000000000004</v>
      </c>
      <c r="BU77" s="79">
        <f>IF($A$2=1,'mil mi val'!BT61,'mil mi val'!BT164)</f>
        <v>0.98450000000000004</v>
      </c>
      <c r="BV77" s="79">
        <f>IF($A$2=1,'mil mi val'!BU61,'mil mi val'!BU164)</f>
        <v>0.98450000000000004</v>
      </c>
      <c r="BW77" s="79">
        <f>IF($A$2=1,'mil mi val'!BV61,'mil mi val'!BV164)</f>
        <v>0.98450000000000004</v>
      </c>
      <c r="BX77" s="79">
        <f>IF($A$2=1,'mil mi val'!BW61,'mil mi val'!BW164)</f>
        <v>0.98450000000000004</v>
      </c>
      <c r="BY77" s="79">
        <f>IF($A$2=1,'mil mi val'!BX61,'mil mi val'!BX164)</f>
        <v>0.98450000000000004</v>
      </c>
      <c r="BZ77" s="79">
        <f>IF($A$2=1,'mil mi val'!BY61,'mil mi val'!BY164)</f>
        <v>0.98450000000000004</v>
      </c>
      <c r="CA77" s="79">
        <f>IF($A$2=1,'mil mi val'!BZ61,'mil mi val'!BZ164)</f>
        <v>0.98450000000000004</v>
      </c>
      <c r="CB77" s="79">
        <f>IF($A$2=1,'mil mi val'!CA61,'mil mi val'!CA164)</f>
        <v>0.98450000000000004</v>
      </c>
      <c r="CC77" s="79">
        <f>IF($A$2=1,'mil mi val'!CB61,'mil mi val'!CB164)</f>
        <v>0.98450000000000004</v>
      </c>
      <c r="CD77" s="79">
        <f>IF($A$2=1,'mil mi val'!CC61,'mil mi val'!CC164)</f>
        <v>0.98450000000000004</v>
      </c>
      <c r="CE77" s="79">
        <f>IF($A$2=1,'mil mi val'!CD61,'mil mi val'!CD164)</f>
        <v>0.98450000000000004</v>
      </c>
      <c r="CF77" s="79">
        <f>IF($A$2=1,'mil mi val'!CE61,'mil mi val'!CE164)</f>
        <v>0.98450000000000004</v>
      </c>
      <c r="CG77" s="79">
        <f>IF($A$2=1,'mil mi val'!CF61,'mil mi val'!CF164)</f>
        <v>0.98450000000000004</v>
      </c>
      <c r="CH77" s="79">
        <f>IF($A$2=1,'mil mi val'!CG61,'mil mi val'!CG164)</f>
        <v>0.98450000000000004</v>
      </c>
      <c r="CI77" s="79">
        <f>IF($A$2=1,'mil mi val'!CH61,'mil mi val'!CH164)</f>
        <v>0.98450000000000004</v>
      </c>
      <c r="CJ77" s="79">
        <f>IF($A$2=1,'mil mi val'!CI61,'mil mi val'!CI164)</f>
        <v>0.98450000000000004</v>
      </c>
      <c r="CK77" s="79">
        <f>IF($A$2=1,'mil mi val'!CJ61,'mil mi val'!CJ164)</f>
        <v>0.98450000000000004</v>
      </c>
      <c r="CL77" s="79">
        <f>IF($A$2=1,'mil mi val'!CK61,'mil mi val'!CK164)</f>
        <v>0.98450000000000004</v>
      </c>
      <c r="CM77" s="79">
        <f>IF($A$2=1,'mil mi val'!CL61,'mil mi val'!CL164)</f>
        <v>0.98450000000000004</v>
      </c>
      <c r="CN77" s="79">
        <f>IF($A$2=1,'mil mi val'!CM61,'mil mi val'!CM164)</f>
        <v>0.98450000000000004</v>
      </c>
      <c r="CO77" s="79">
        <f>IF($A$2=1,'mil mi val'!CN61,'mil mi val'!CN164)</f>
        <v>0.98450000000000004</v>
      </c>
      <c r="CP77" s="79">
        <f>IF($A$2=1,'mil mi val'!CO61,'mil mi val'!CO164)</f>
        <v>0.98450000000000004</v>
      </c>
      <c r="CQ77" s="79">
        <f>IF($A$2=1,'mil mi val'!CP61,'mil mi val'!CP164)</f>
        <v>0.98450000000000004</v>
      </c>
      <c r="CR77" s="79">
        <f>IF($A$2=1,'mil mi val'!CQ61,'mil mi val'!CQ164)</f>
        <v>0.98450000000000004</v>
      </c>
      <c r="CS77" s="79">
        <f>IF($A$2=1,'mil mi val'!CR61,'mil mi val'!CR164)</f>
        <v>0.98450000000000004</v>
      </c>
      <c r="CT77" s="79">
        <f>IF($A$2=1,'mil mi val'!CS61,'mil mi val'!CS164)</f>
        <v>0.98450000000000004</v>
      </c>
      <c r="CU77" s="79">
        <f>IF($A$2=1,'mil mi val'!CT61,'mil mi val'!CT164)</f>
        <v>0.98450000000000004</v>
      </c>
      <c r="CV77" s="79">
        <f>IF($A$2=1,'mil mi val'!CU61,'mil mi val'!CU164)</f>
        <v>0.98450000000000004</v>
      </c>
      <c r="CW77" s="79">
        <f>IF($A$2=1,'mil mi val'!CV61,'mil mi val'!CV164)</f>
        <v>0.98450000000000004</v>
      </c>
      <c r="CX77" s="79">
        <f>IF($A$2=1,'mil mi val'!CW61,'mil mi val'!CW164)</f>
        <v>0.98450000000000004</v>
      </c>
      <c r="CY77" s="79">
        <f>IF($A$2=1,'mil mi val'!CX61,'mil mi val'!CX164)</f>
        <v>0.98450000000000004</v>
      </c>
      <c r="CZ77" s="79">
        <f>IF($A$2=1,'mil mi val'!CY61,'mil mi val'!CY164)</f>
        <v>0.98450000000000004</v>
      </c>
      <c r="DA77" s="79">
        <f>IF($A$2=1,'mil mi val'!CZ61,'mil mi val'!CZ164)</f>
        <v>0.98450000000000004</v>
      </c>
      <c r="DB77" s="79">
        <f>IF($A$2=1,'mil mi val'!DA61,'mil mi val'!DA164)</f>
        <v>0.98450000000000004</v>
      </c>
      <c r="DC77" s="79">
        <f>IF($A$2=1,'mil mi val'!DB61,'mil mi val'!DB164)</f>
        <v>0.98450000000000004</v>
      </c>
    </row>
    <row r="78" spans="2:107" ht="14.5" x14ac:dyDescent="0.35">
      <c r="B78" s="41">
        <v>73</v>
      </c>
      <c r="C78" s="79">
        <f>IF($A$2=1,'mil mi val'!B62,'mil mi val'!B165)</f>
        <v>1</v>
      </c>
      <c r="D78" s="79">
        <f>IF($A$2=1,'mil mi val'!C62,'mil mi val'!C165)</f>
        <v>0.98170000000000002</v>
      </c>
      <c r="E78" s="79">
        <f>IF($A$2=1,'mil mi val'!D62,'mil mi val'!D165)</f>
        <v>0.98150000000000004</v>
      </c>
      <c r="F78" s="79">
        <f>IF($A$2=1,'mil mi val'!E62,'mil mi val'!E165)</f>
        <v>0.98140000000000005</v>
      </c>
      <c r="G78" s="79">
        <f>IF($A$2=1,'mil mi val'!F62,'mil mi val'!F165)</f>
        <v>0.98150000000000004</v>
      </c>
      <c r="H78" s="79">
        <f>IF($A$2=1,'mil mi val'!G62,'mil mi val'!G165)</f>
        <v>0.98180000000000001</v>
      </c>
      <c r="I78" s="79">
        <f>IF($A$2=1,'mil mi val'!H62,'mil mi val'!H165)</f>
        <v>0.98229999999999995</v>
      </c>
      <c r="J78" s="79">
        <f>IF($A$2=1,'mil mi val'!I62,'mil mi val'!I165)</f>
        <v>0.98280000000000001</v>
      </c>
      <c r="K78" s="79">
        <f>IF($A$2=1,'mil mi val'!J62,'mil mi val'!J165)</f>
        <v>0.98329999999999995</v>
      </c>
      <c r="L78" s="79">
        <f>IF($A$2=1,'mil mi val'!K62,'mil mi val'!K165)</f>
        <v>0.98370000000000002</v>
      </c>
      <c r="M78" s="79">
        <f>IF($A$2=1,'mil mi val'!L62,'mil mi val'!L165)</f>
        <v>0.98399999999999999</v>
      </c>
      <c r="N78" s="79">
        <f>IF($A$2=1,'mil mi val'!M62,'mil mi val'!M165)</f>
        <v>0.98419999999999996</v>
      </c>
      <c r="O78" s="79">
        <f>IF($A$2=1,'mil mi val'!N62,'mil mi val'!N165)</f>
        <v>0.98419999999999996</v>
      </c>
      <c r="P78" s="79">
        <f>IF($A$2=1,'mil mi val'!O62,'mil mi val'!O165)</f>
        <v>0.98399999999999999</v>
      </c>
      <c r="Q78" s="79">
        <f>IF($A$2=1,'mil mi val'!P62,'mil mi val'!P165)</f>
        <v>0.98370000000000002</v>
      </c>
      <c r="R78" s="79">
        <f>IF($A$2=1,'mil mi val'!Q62,'mil mi val'!Q165)</f>
        <v>0.98519999999999996</v>
      </c>
      <c r="S78" s="79">
        <f>IF($A$2=1,'mil mi val'!R62,'mil mi val'!R165)</f>
        <v>0.98519999999999996</v>
      </c>
      <c r="T78" s="79">
        <f>IF($A$2=1,'mil mi val'!S62,'mil mi val'!S165)</f>
        <v>0.98519999999999996</v>
      </c>
      <c r="U78" s="79">
        <f>IF($A$2=1,'mil mi val'!T62,'mil mi val'!T165)</f>
        <v>0.98519999999999996</v>
      </c>
      <c r="V78" s="79">
        <f>IF($A$2=1,'mil mi val'!U62,'mil mi val'!U165)</f>
        <v>0.98519999999999996</v>
      </c>
      <c r="W78" s="79">
        <f>IF($A$2=1,'mil mi val'!V62,'mil mi val'!V165)</f>
        <v>0.98519999999999996</v>
      </c>
      <c r="X78" s="79">
        <f>IF($A$2=1,'mil mi val'!W62,'mil mi val'!W165)</f>
        <v>0.98519999999999996</v>
      </c>
      <c r="Y78" s="79">
        <f>IF($A$2=1,'mil mi val'!X62,'mil mi val'!X165)</f>
        <v>0.98519999999999996</v>
      </c>
      <c r="Z78" s="79">
        <f>IF($A$2=1,'mil mi val'!Y62,'mil mi val'!Y165)</f>
        <v>0.98519999999999996</v>
      </c>
      <c r="AA78" s="79">
        <f>IF($A$2=1,'mil mi val'!Z62,'mil mi val'!Z165)</f>
        <v>0.98519999999999996</v>
      </c>
      <c r="AB78" s="79">
        <f>IF($A$2=1,'mil mi val'!AA62,'mil mi val'!AA165)</f>
        <v>0.98519999999999996</v>
      </c>
      <c r="AC78" s="79">
        <f>IF($A$2=1,'mil mi val'!AB62,'mil mi val'!AB165)</f>
        <v>0.98519999999999996</v>
      </c>
      <c r="AD78" s="79">
        <f>IF($A$2=1,'mil mi val'!AC62,'mil mi val'!AC165)</f>
        <v>0.98519999999999996</v>
      </c>
      <c r="AE78" s="79">
        <f>IF($A$2=1,'mil mi val'!AD62,'mil mi val'!AD165)</f>
        <v>0.98519999999999996</v>
      </c>
      <c r="AF78" s="79">
        <f>IF($A$2=1,'mil mi val'!AE62,'mil mi val'!AE165)</f>
        <v>0.98519999999999996</v>
      </c>
      <c r="AG78" s="79">
        <f>IF($A$2=1,'mil mi val'!AF62,'mil mi val'!AF165)</f>
        <v>0.98519999999999996</v>
      </c>
      <c r="AH78" s="79">
        <f>IF($A$2=1,'mil mi val'!AG62,'mil mi val'!AG165)</f>
        <v>0.98519999999999996</v>
      </c>
      <c r="AI78" s="79">
        <f>IF($A$2=1,'mil mi val'!AH62,'mil mi val'!AH165)</f>
        <v>0.98519999999999996</v>
      </c>
      <c r="AJ78" s="79">
        <f>IF($A$2=1,'mil mi val'!AI62,'mil mi val'!AI165)</f>
        <v>0.98519999999999996</v>
      </c>
      <c r="AK78" s="79">
        <f>IF($A$2=1,'mil mi val'!AJ62,'mil mi val'!AJ165)</f>
        <v>0.98519999999999996</v>
      </c>
      <c r="AL78" s="79">
        <f>IF($A$2=1,'mil mi val'!AK62,'mil mi val'!AK165)</f>
        <v>0.98519999999999996</v>
      </c>
      <c r="AM78" s="79">
        <f>IF($A$2=1,'mil mi val'!AL62,'mil mi val'!AL165)</f>
        <v>0.98519999999999996</v>
      </c>
      <c r="AN78" s="79">
        <f>IF($A$2=1,'mil mi val'!AM62,'mil mi val'!AM165)</f>
        <v>0.98519999999999996</v>
      </c>
      <c r="AO78" s="79">
        <f>IF($A$2=1,'mil mi val'!AN62,'mil mi val'!AN165)</f>
        <v>0.98519999999999996</v>
      </c>
      <c r="AP78" s="79">
        <f>IF($A$2=1,'mil mi val'!AO62,'mil mi val'!AO165)</f>
        <v>0.98519999999999996</v>
      </c>
      <c r="AQ78" s="79">
        <f>IF($A$2=1,'mil mi val'!AP62,'mil mi val'!AP165)</f>
        <v>0.98519999999999996</v>
      </c>
      <c r="AR78" s="79">
        <f>IF($A$2=1,'mil mi val'!AQ62,'mil mi val'!AQ165)</f>
        <v>0.98519999999999996</v>
      </c>
      <c r="AS78" s="79">
        <f>IF($A$2=1,'mil mi val'!AR62,'mil mi val'!AR165)</f>
        <v>0.98519999999999996</v>
      </c>
      <c r="AT78" s="79">
        <f>IF($A$2=1,'mil mi val'!AS62,'mil mi val'!AS165)</f>
        <v>0.98519999999999996</v>
      </c>
      <c r="AU78" s="79">
        <f>IF($A$2=1,'mil mi val'!AT62,'mil mi val'!AT165)</f>
        <v>0.98519999999999996</v>
      </c>
      <c r="AV78" s="79">
        <f>IF($A$2=1,'mil mi val'!AU62,'mil mi val'!AU165)</f>
        <v>0.98519999999999996</v>
      </c>
      <c r="AW78" s="79">
        <f>IF($A$2=1,'mil mi val'!AV62,'mil mi val'!AV165)</f>
        <v>0.98519999999999996</v>
      </c>
      <c r="AX78" s="79">
        <f>IF($A$2=1,'mil mi val'!AW62,'mil mi val'!AW165)</f>
        <v>0.98519999999999996</v>
      </c>
      <c r="AY78" s="79">
        <f>IF($A$2=1,'mil mi val'!AX62,'mil mi val'!AX165)</f>
        <v>0.98519999999999996</v>
      </c>
      <c r="AZ78" s="79">
        <f>IF($A$2=1,'mil mi val'!AY62,'mil mi val'!AY165)</f>
        <v>0.98519999999999996</v>
      </c>
      <c r="BA78" s="79">
        <f>IF($A$2=1,'mil mi val'!AZ62,'mil mi val'!AZ165)</f>
        <v>0.98519999999999996</v>
      </c>
      <c r="BB78" s="79">
        <f>IF($A$2=1,'mil mi val'!BA62,'mil mi val'!BA165)</f>
        <v>0.98519999999999996</v>
      </c>
      <c r="BC78" s="79">
        <f>IF($A$2=1,'mil mi val'!BB62,'mil mi val'!BB165)</f>
        <v>0.98519999999999996</v>
      </c>
      <c r="BD78" s="79">
        <f>IF($A$2=1,'mil mi val'!BC62,'mil mi val'!BC165)</f>
        <v>0.98519999999999996</v>
      </c>
      <c r="BE78" s="79">
        <f>IF($A$2=1,'mil mi val'!BD62,'mil mi val'!BD165)</f>
        <v>0.98519999999999996</v>
      </c>
      <c r="BF78" s="79">
        <f>IF($A$2=1,'mil mi val'!BE62,'mil mi val'!BE165)</f>
        <v>0.98519999999999996</v>
      </c>
      <c r="BG78" s="79">
        <f>IF($A$2=1,'mil mi val'!BF62,'mil mi val'!BF165)</f>
        <v>0.98519999999999996</v>
      </c>
      <c r="BH78" s="79">
        <f>IF($A$2=1,'mil mi val'!BG62,'mil mi val'!BG165)</f>
        <v>0.98519999999999996</v>
      </c>
      <c r="BI78" s="79">
        <f>IF($A$2=1,'mil mi val'!BH62,'mil mi val'!BH165)</f>
        <v>0.98519999999999996</v>
      </c>
      <c r="BJ78" s="79">
        <f>IF($A$2=1,'mil mi val'!BI62,'mil mi val'!BI165)</f>
        <v>0.98519999999999996</v>
      </c>
      <c r="BK78" s="79">
        <f>IF($A$2=1,'mil mi val'!BJ62,'mil mi val'!BJ165)</f>
        <v>0.98519999999999996</v>
      </c>
      <c r="BL78" s="79">
        <f>IF($A$2=1,'mil mi val'!BK62,'mil mi val'!BK165)</f>
        <v>0.98519999999999996</v>
      </c>
      <c r="BM78" s="79">
        <f>IF($A$2=1,'mil mi val'!BL62,'mil mi val'!BL165)</f>
        <v>0.98519999999999996</v>
      </c>
      <c r="BN78" s="79">
        <f>IF($A$2=1,'mil mi val'!BM62,'mil mi val'!BM165)</f>
        <v>0.98519999999999996</v>
      </c>
      <c r="BO78" s="79">
        <f>IF($A$2=1,'mil mi val'!BN62,'mil mi val'!BN165)</f>
        <v>0.98519999999999996</v>
      </c>
      <c r="BP78" s="79">
        <f>IF($A$2=1,'mil mi val'!BO62,'mil mi val'!BO165)</f>
        <v>0.98519999999999996</v>
      </c>
      <c r="BQ78" s="79">
        <f>IF($A$2=1,'mil mi val'!BP62,'mil mi val'!BP165)</f>
        <v>0.98519999999999996</v>
      </c>
      <c r="BR78" s="79">
        <f>IF($A$2=1,'mil mi val'!BQ62,'mil mi val'!BQ165)</f>
        <v>0.98519999999999996</v>
      </c>
      <c r="BS78" s="79">
        <f>IF($A$2=1,'mil mi val'!BR62,'mil mi val'!BR165)</f>
        <v>0.98519999999999996</v>
      </c>
      <c r="BT78" s="79">
        <f>IF($A$2=1,'mil mi val'!BS62,'mil mi val'!BS165)</f>
        <v>0.98519999999999996</v>
      </c>
      <c r="BU78" s="79">
        <f>IF($A$2=1,'mil mi val'!BT62,'mil mi val'!BT165)</f>
        <v>0.98519999999999996</v>
      </c>
      <c r="BV78" s="79">
        <f>IF($A$2=1,'mil mi val'!BU62,'mil mi val'!BU165)</f>
        <v>0.98519999999999996</v>
      </c>
      <c r="BW78" s="79">
        <f>IF($A$2=1,'mil mi val'!BV62,'mil mi val'!BV165)</f>
        <v>0.98519999999999996</v>
      </c>
      <c r="BX78" s="79">
        <f>IF($A$2=1,'mil mi val'!BW62,'mil mi val'!BW165)</f>
        <v>0.98519999999999996</v>
      </c>
      <c r="BY78" s="79">
        <f>IF($A$2=1,'mil mi val'!BX62,'mil mi val'!BX165)</f>
        <v>0.98519999999999996</v>
      </c>
      <c r="BZ78" s="79">
        <f>IF($A$2=1,'mil mi val'!BY62,'mil mi val'!BY165)</f>
        <v>0.98519999999999996</v>
      </c>
      <c r="CA78" s="79">
        <f>IF($A$2=1,'mil mi val'!BZ62,'mil mi val'!BZ165)</f>
        <v>0.98519999999999996</v>
      </c>
      <c r="CB78" s="79">
        <f>IF($A$2=1,'mil mi val'!CA62,'mil mi val'!CA165)</f>
        <v>0.98519999999999996</v>
      </c>
      <c r="CC78" s="79">
        <f>IF($A$2=1,'mil mi val'!CB62,'mil mi val'!CB165)</f>
        <v>0.98519999999999996</v>
      </c>
      <c r="CD78" s="79">
        <f>IF($A$2=1,'mil mi val'!CC62,'mil mi val'!CC165)</f>
        <v>0.98519999999999996</v>
      </c>
      <c r="CE78" s="79">
        <f>IF($A$2=1,'mil mi val'!CD62,'mil mi val'!CD165)</f>
        <v>0.98519999999999996</v>
      </c>
      <c r="CF78" s="79">
        <f>IF($A$2=1,'mil mi val'!CE62,'mil mi val'!CE165)</f>
        <v>0.98519999999999996</v>
      </c>
      <c r="CG78" s="79">
        <f>IF($A$2=1,'mil mi val'!CF62,'mil mi val'!CF165)</f>
        <v>0.98519999999999996</v>
      </c>
      <c r="CH78" s="79">
        <f>IF($A$2=1,'mil mi val'!CG62,'mil mi val'!CG165)</f>
        <v>0.98519999999999996</v>
      </c>
      <c r="CI78" s="79">
        <f>IF($A$2=1,'mil mi val'!CH62,'mil mi val'!CH165)</f>
        <v>0.98519999999999996</v>
      </c>
      <c r="CJ78" s="79">
        <f>IF($A$2=1,'mil mi val'!CI62,'mil mi val'!CI165)</f>
        <v>0.98519999999999996</v>
      </c>
      <c r="CK78" s="79">
        <f>IF($A$2=1,'mil mi val'!CJ62,'mil mi val'!CJ165)</f>
        <v>0.98519999999999996</v>
      </c>
      <c r="CL78" s="79">
        <f>IF($A$2=1,'mil mi val'!CK62,'mil mi val'!CK165)</f>
        <v>0.98519999999999996</v>
      </c>
      <c r="CM78" s="79">
        <f>IF($A$2=1,'mil mi val'!CL62,'mil mi val'!CL165)</f>
        <v>0.98519999999999996</v>
      </c>
      <c r="CN78" s="79">
        <f>IF($A$2=1,'mil mi val'!CM62,'mil mi val'!CM165)</f>
        <v>0.98519999999999996</v>
      </c>
      <c r="CO78" s="79">
        <f>IF($A$2=1,'mil mi val'!CN62,'mil mi val'!CN165)</f>
        <v>0.98519999999999996</v>
      </c>
      <c r="CP78" s="79">
        <f>IF($A$2=1,'mil mi val'!CO62,'mil mi val'!CO165)</f>
        <v>0.98519999999999996</v>
      </c>
      <c r="CQ78" s="79">
        <f>IF($A$2=1,'mil mi val'!CP62,'mil mi val'!CP165)</f>
        <v>0.98519999999999996</v>
      </c>
      <c r="CR78" s="79">
        <f>IF($A$2=1,'mil mi val'!CQ62,'mil mi val'!CQ165)</f>
        <v>0.98519999999999996</v>
      </c>
      <c r="CS78" s="79">
        <f>IF($A$2=1,'mil mi val'!CR62,'mil mi val'!CR165)</f>
        <v>0.98519999999999996</v>
      </c>
      <c r="CT78" s="79">
        <f>IF($A$2=1,'mil mi val'!CS62,'mil mi val'!CS165)</f>
        <v>0.98519999999999996</v>
      </c>
      <c r="CU78" s="79">
        <f>IF($A$2=1,'mil mi val'!CT62,'mil mi val'!CT165)</f>
        <v>0.98519999999999996</v>
      </c>
      <c r="CV78" s="79">
        <f>IF($A$2=1,'mil mi val'!CU62,'mil mi val'!CU165)</f>
        <v>0.98519999999999996</v>
      </c>
      <c r="CW78" s="79">
        <f>IF($A$2=1,'mil mi val'!CV62,'mil mi val'!CV165)</f>
        <v>0.98519999999999996</v>
      </c>
      <c r="CX78" s="79">
        <f>IF($A$2=1,'mil mi val'!CW62,'mil mi val'!CW165)</f>
        <v>0.98519999999999996</v>
      </c>
      <c r="CY78" s="79">
        <f>IF($A$2=1,'mil mi val'!CX62,'mil mi val'!CX165)</f>
        <v>0.98519999999999996</v>
      </c>
      <c r="CZ78" s="79">
        <f>IF($A$2=1,'mil mi val'!CY62,'mil mi val'!CY165)</f>
        <v>0.98519999999999996</v>
      </c>
      <c r="DA78" s="79">
        <f>IF($A$2=1,'mil mi val'!CZ62,'mil mi val'!CZ165)</f>
        <v>0.98519999999999996</v>
      </c>
      <c r="DB78" s="79">
        <f>IF($A$2=1,'mil mi val'!DA62,'mil mi val'!DA165)</f>
        <v>0.98519999999999996</v>
      </c>
      <c r="DC78" s="79">
        <f>IF($A$2=1,'mil mi val'!DB62,'mil mi val'!DB165)</f>
        <v>0.98519999999999996</v>
      </c>
    </row>
    <row r="79" spans="2:107" ht="14.5" x14ac:dyDescent="0.35">
      <c r="B79" s="41">
        <v>74</v>
      </c>
      <c r="C79" s="79">
        <f>IF($A$2=1,'mil mi val'!B63,'mil mi val'!B166)</f>
        <v>1</v>
      </c>
      <c r="D79" s="79">
        <f>IF($A$2=1,'mil mi val'!C63,'mil mi val'!C166)</f>
        <v>0.98299999999999998</v>
      </c>
      <c r="E79" s="79">
        <f>IF($A$2=1,'mil mi val'!D63,'mil mi val'!D166)</f>
        <v>0.98260000000000003</v>
      </c>
      <c r="F79" s="79">
        <f>IF($A$2=1,'mil mi val'!E63,'mil mi val'!E166)</f>
        <v>0.98240000000000005</v>
      </c>
      <c r="G79" s="79">
        <f>IF($A$2=1,'mil mi val'!F63,'mil mi val'!F166)</f>
        <v>0.98240000000000005</v>
      </c>
      <c r="H79" s="79">
        <f>IF($A$2=1,'mil mi val'!G63,'mil mi val'!G166)</f>
        <v>0.98260000000000003</v>
      </c>
      <c r="I79" s="79">
        <f>IF($A$2=1,'mil mi val'!H63,'mil mi val'!H166)</f>
        <v>0.98299999999999998</v>
      </c>
      <c r="J79" s="79">
        <f>IF($A$2=1,'mil mi val'!I63,'mil mi val'!I166)</f>
        <v>0.98340000000000005</v>
      </c>
      <c r="K79" s="79">
        <f>IF($A$2=1,'mil mi val'!J63,'mil mi val'!J166)</f>
        <v>0.98380000000000001</v>
      </c>
      <c r="L79" s="79">
        <f>IF($A$2=1,'mil mi val'!K63,'mil mi val'!K166)</f>
        <v>0.98419999999999996</v>
      </c>
      <c r="M79" s="79">
        <f>IF($A$2=1,'mil mi val'!L63,'mil mi val'!L166)</f>
        <v>0.98460000000000003</v>
      </c>
      <c r="N79" s="79">
        <f>IF($A$2=1,'mil mi val'!M63,'mil mi val'!M166)</f>
        <v>0.98480000000000001</v>
      </c>
      <c r="O79" s="79">
        <f>IF($A$2=1,'mil mi val'!N63,'mil mi val'!N166)</f>
        <v>0.98480000000000001</v>
      </c>
      <c r="P79" s="79">
        <f>IF($A$2=1,'mil mi val'!O63,'mil mi val'!O166)</f>
        <v>0.98470000000000002</v>
      </c>
      <c r="Q79" s="79">
        <f>IF($A$2=1,'mil mi val'!P63,'mil mi val'!P166)</f>
        <v>0.98440000000000005</v>
      </c>
      <c r="R79" s="79">
        <f>IF($A$2=1,'mil mi val'!Q63,'mil mi val'!Q166)</f>
        <v>0.9859</v>
      </c>
      <c r="S79" s="79">
        <f>IF($A$2=1,'mil mi val'!R63,'mil mi val'!R166)</f>
        <v>0.9859</v>
      </c>
      <c r="T79" s="79">
        <f>IF($A$2=1,'mil mi val'!S63,'mil mi val'!S166)</f>
        <v>0.9859</v>
      </c>
      <c r="U79" s="79">
        <f>IF($A$2=1,'mil mi val'!T63,'mil mi val'!T166)</f>
        <v>0.9859</v>
      </c>
      <c r="V79" s="79">
        <f>IF($A$2=1,'mil mi val'!U63,'mil mi val'!U166)</f>
        <v>0.9859</v>
      </c>
      <c r="W79" s="79">
        <f>IF($A$2=1,'mil mi val'!V63,'mil mi val'!V166)</f>
        <v>0.9859</v>
      </c>
      <c r="X79" s="79">
        <f>IF($A$2=1,'mil mi val'!W63,'mil mi val'!W166)</f>
        <v>0.9859</v>
      </c>
      <c r="Y79" s="79">
        <f>IF($A$2=1,'mil mi val'!X63,'mil mi val'!X166)</f>
        <v>0.9859</v>
      </c>
      <c r="Z79" s="79">
        <f>IF($A$2=1,'mil mi val'!Y63,'mil mi val'!Y166)</f>
        <v>0.9859</v>
      </c>
      <c r="AA79" s="79">
        <f>IF($A$2=1,'mil mi val'!Z63,'mil mi val'!Z166)</f>
        <v>0.9859</v>
      </c>
      <c r="AB79" s="79">
        <f>IF($A$2=1,'mil mi val'!AA63,'mil mi val'!AA166)</f>
        <v>0.9859</v>
      </c>
      <c r="AC79" s="79">
        <f>IF($A$2=1,'mil mi val'!AB63,'mil mi val'!AB166)</f>
        <v>0.9859</v>
      </c>
      <c r="AD79" s="79">
        <f>IF($A$2=1,'mil mi val'!AC63,'mil mi val'!AC166)</f>
        <v>0.9859</v>
      </c>
      <c r="AE79" s="79">
        <f>IF($A$2=1,'mil mi val'!AD63,'mil mi val'!AD166)</f>
        <v>0.9859</v>
      </c>
      <c r="AF79" s="79">
        <f>IF($A$2=1,'mil mi val'!AE63,'mil mi val'!AE166)</f>
        <v>0.9859</v>
      </c>
      <c r="AG79" s="79">
        <f>IF($A$2=1,'mil mi val'!AF63,'mil mi val'!AF166)</f>
        <v>0.9859</v>
      </c>
      <c r="AH79" s="79">
        <f>IF($A$2=1,'mil mi val'!AG63,'mil mi val'!AG166)</f>
        <v>0.9859</v>
      </c>
      <c r="AI79" s="79">
        <f>IF($A$2=1,'mil mi val'!AH63,'mil mi val'!AH166)</f>
        <v>0.9859</v>
      </c>
      <c r="AJ79" s="79">
        <f>IF($A$2=1,'mil mi val'!AI63,'mil mi val'!AI166)</f>
        <v>0.9859</v>
      </c>
      <c r="AK79" s="79">
        <f>IF($A$2=1,'mil mi val'!AJ63,'mil mi val'!AJ166)</f>
        <v>0.9859</v>
      </c>
      <c r="AL79" s="79">
        <f>IF($A$2=1,'mil mi val'!AK63,'mil mi val'!AK166)</f>
        <v>0.9859</v>
      </c>
      <c r="AM79" s="79">
        <f>IF($A$2=1,'mil mi val'!AL63,'mil mi val'!AL166)</f>
        <v>0.9859</v>
      </c>
      <c r="AN79" s="79">
        <f>IF($A$2=1,'mil mi val'!AM63,'mil mi val'!AM166)</f>
        <v>0.9859</v>
      </c>
      <c r="AO79" s="79">
        <f>IF($A$2=1,'mil mi val'!AN63,'mil mi val'!AN166)</f>
        <v>0.9859</v>
      </c>
      <c r="AP79" s="79">
        <f>IF($A$2=1,'mil mi val'!AO63,'mil mi val'!AO166)</f>
        <v>0.9859</v>
      </c>
      <c r="AQ79" s="79">
        <f>IF($A$2=1,'mil mi val'!AP63,'mil mi val'!AP166)</f>
        <v>0.9859</v>
      </c>
      <c r="AR79" s="79">
        <f>IF($A$2=1,'mil mi val'!AQ63,'mil mi val'!AQ166)</f>
        <v>0.9859</v>
      </c>
      <c r="AS79" s="79">
        <f>IF($A$2=1,'mil mi val'!AR63,'mil mi val'!AR166)</f>
        <v>0.9859</v>
      </c>
      <c r="AT79" s="79">
        <f>IF($A$2=1,'mil mi val'!AS63,'mil mi val'!AS166)</f>
        <v>0.9859</v>
      </c>
      <c r="AU79" s="79">
        <f>IF($A$2=1,'mil mi val'!AT63,'mil mi val'!AT166)</f>
        <v>0.9859</v>
      </c>
      <c r="AV79" s="79">
        <f>IF($A$2=1,'mil mi val'!AU63,'mil mi val'!AU166)</f>
        <v>0.9859</v>
      </c>
      <c r="AW79" s="79">
        <f>IF($A$2=1,'mil mi val'!AV63,'mil mi val'!AV166)</f>
        <v>0.9859</v>
      </c>
      <c r="AX79" s="79">
        <f>IF($A$2=1,'mil mi val'!AW63,'mil mi val'!AW166)</f>
        <v>0.9859</v>
      </c>
      <c r="AY79" s="79">
        <f>IF($A$2=1,'mil mi val'!AX63,'mil mi val'!AX166)</f>
        <v>0.9859</v>
      </c>
      <c r="AZ79" s="79">
        <f>IF($A$2=1,'mil mi val'!AY63,'mil mi val'!AY166)</f>
        <v>0.9859</v>
      </c>
      <c r="BA79" s="79">
        <f>IF($A$2=1,'mil mi val'!AZ63,'mil mi val'!AZ166)</f>
        <v>0.9859</v>
      </c>
      <c r="BB79" s="79">
        <f>IF($A$2=1,'mil mi val'!BA63,'mil mi val'!BA166)</f>
        <v>0.9859</v>
      </c>
      <c r="BC79" s="79">
        <f>IF($A$2=1,'mil mi val'!BB63,'mil mi val'!BB166)</f>
        <v>0.9859</v>
      </c>
      <c r="BD79" s="79">
        <f>IF($A$2=1,'mil mi val'!BC63,'mil mi val'!BC166)</f>
        <v>0.9859</v>
      </c>
      <c r="BE79" s="79">
        <f>IF($A$2=1,'mil mi val'!BD63,'mil mi val'!BD166)</f>
        <v>0.9859</v>
      </c>
      <c r="BF79" s="79">
        <f>IF($A$2=1,'mil mi val'!BE63,'mil mi val'!BE166)</f>
        <v>0.9859</v>
      </c>
      <c r="BG79" s="79">
        <f>IF($A$2=1,'mil mi val'!BF63,'mil mi val'!BF166)</f>
        <v>0.9859</v>
      </c>
      <c r="BH79" s="79">
        <f>IF($A$2=1,'mil mi val'!BG63,'mil mi val'!BG166)</f>
        <v>0.9859</v>
      </c>
      <c r="BI79" s="79">
        <f>IF($A$2=1,'mil mi val'!BH63,'mil mi val'!BH166)</f>
        <v>0.9859</v>
      </c>
      <c r="BJ79" s="79">
        <f>IF($A$2=1,'mil mi val'!BI63,'mil mi val'!BI166)</f>
        <v>0.9859</v>
      </c>
      <c r="BK79" s="79">
        <f>IF($A$2=1,'mil mi val'!BJ63,'mil mi val'!BJ166)</f>
        <v>0.9859</v>
      </c>
      <c r="BL79" s="79">
        <f>IF($A$2=1,'mil mi val'!BK63,'mil mi val'!BK166)</f>
        <v>0.9859</v>
      </c>
      <c r="BM79" s="79">
        <f>IF($A$2=1,'mil mi val'!BL63,'mil mi val'!BL166)</f>
        <v>0.9859</v>
      </c>
      <c r="BN79" s="79">
        <f>IF($A$2=1,'mil mi val'!BM63,'mil mi val'!BM166)</f>
        <v>0.9859</v>
      </c>
      <c r="BO79" s="79">
        <f>IF($A$2=1,'mil mi val'!BN63,'mil mi val'!BN166)</f>
        <v>0.9859</v>
      </c>
      <c r="BP79" s="79">
        <f>IF($A$2=1,'mil mi val'!BO63,'mil mi val'!BO166)</f>
        <v>0.9859</v>
      </c>
      <c r="BQ79" s="79">
        <f>IF($A$2=1,'mil mi val'!BP63,'mil mi val'!BP166)</f>
        <v>0.9859</v>
      </c>
      <c r="BR79" s="79">
        <f>IF($A$2=1,'mil mi val'!BQ63,'mil mi val'!BQ166)</f>
        <v>0.9859</v>
      </c>
      <c r="BS79" s="79">
        <f>IF($A$2=1,'mil mi val'!BR63,'mil mi val'!BR166)</f>
        <v>0.9859</v>
      </c>
      <c r="BT79" s="79">
        <f>IF($A$2=1,'mil mi val'!BS63,'mil mi val'!BS166)</f>
        <v>0.9859</v>
      </c>
      <c r="BU79" s="79">
        <f>IF($A$2=1,'mil mi val'!BT63,'mil mi val'!BT166)</f>
        <v>0.9859</v>
      </c>
      <c r="BV79" s="79">
        <f>IF($A$2=1,'mil mi val'!BU63,'mil mi val'!BU166)</f>
        <v>0.9859</v>
      </c>
      <c r="BW79" s="79">
        <f>IF($A$2=1,'mil mi val'!BV63,'mil mi val'!BV166)</f>
        <v>0.9859</v>
      </c>
      <c r="BX79" s="79">
        <f>IF($A$2=1,'mil mi val'!BW63,'mil mi val'!BW166)</f>
        <v>0.9859</v>
      </c>
      <c r="BY79" s="79">
        <f>IF($A$2=1,'mil mi val'!BX63,'mil mi val'!BX166)</f>
        <v>0.9859</v>
      </c>
      <c r="BZ79" s="79">
        <f>IF($A$2=1,'mil mi val'!BY63,'mil mi val'!BY166)</f>
        <v>0.9859</v>
      </c>
      <c r="CA79" s="79">
        <f>IF($A$2=1,'mil mi val'!BZ63,'mil mi val'!BZ166)</f>
        <v>0.9859</v>
      </c>
      <c r="CB79" s="79">
        <f>IF($A$2=1,'mil mi val'!CA63,'mil mi val'!CA166)</f>
        <v>0.9859</v>
      </c>
      <c r="CC79" s="79">
        <f>IF($A$2=1,'mil mi val'!CB63,'mil mi val'!CB166)</f>
        <v>0.9859</v>
      </c>
      <c r="CD79" s="79">
        <f>IF($A$2=1,'mil mi val'!CC63,'mil mi val'!CC166)</f>
        <v>0.9859</v>
      </c>
      <c r="CE79" s="79">
        <f>IF($A$2=1,'mil mi val'!CD63,'mil mi val'!CD166)</f>
        <v>0.9859</v>
      </c>
      <c r="CF79" s="79">
        <f>IF($A$2=1,'mil mi val'!CE63,'mil mi val'!CE166)</f>
        <v>0.9859</v>
      </c>
      <c r="CG79" s="79">
        <f>IF($A$2=1,'mil mi val'!CF63,'mil mi val'!CF166)</f>
        <v>0.9859</v>
      </c>
      <c r="CH79" s="79">
        <f>IF($A$2=1,'mil mi val'!CG63,'mil mi val'!CG166)</f>
        <v>0.9859</v>
      </c>
      <c r="CI79" s="79">
        <f>IF($A$2=1,'mil mi val'!CH63,'mil mi val'!CH166)</f>
        <v>0.9859</v>
      </c>
      <c r="CJ79" s="79">
        <f>IF($A$2=1,'mil mi val'!CI63,'mil mi val'!CI166)</f>
        <v>0.9859</v>
      </c>
      <c r="CK79" s="79">
        <f>IF($A$2=1,'mil mi val'!CJ63,'mil mi val'!CJ166)</f>
        <v>0.9859</v>
      </c>
      <c r="CL79" s="79">
        <f>IF($A$2=1,'mil mi val'!CK63,'mil mi val'!CK166)</f>
        <v>0.9859</v>
      </c>
      <c r="CM79" s="79">
        <f>IF($A$2=1,'mil mi val'!CL63,'mil mi val'!CL166)</f>
        <v>0.9859</v>
      </c>
      <c r="CN79" s="79">
        <f>IF($A$2=1,'mil mi val'!CM63,'mil mi val'!CM166)</f>
        <v>0.9859</v>
      </c>
      <c r="CO79" s="79">
        <f>IF($A$2=1,'mil mi val'!CN63,'mil mi val'!CN166)</f>
        <v>0.9859</v>
      </c>
      <c r="CP79" s="79">
        <f>IF($A$2=1,'mil mi val'!CO63,'mil mi val'!CO166)</f>
        <v>0.9859</v>
      </c>
      <c r="CQ79" s="79">
        <f>IF($A$2=1,'mil mi val'!CP63,'mil mi val'!CP166)</f>
        <v>0.9859</v>
      </c>
      <c r="CR79" s="79">
        <f>IF($A$2=1,'mil mi val'!CQ63,'mil mi val'!CQ166)</f>
        <v>0.9859</v>
      </c>
      <c r="CS79" s="79">
        <f>IF($A$2=1,'mil mi val'!CR63,'mil mi val'!CR166)</f>
        <v>0.9859</v>
      </c>
      <c r="CT79" s="79">
        <f>IF($A$2=1,'mil mi val'!CS63,'mil mi val'!CS166)</f>
        <v>0.9859</v>
      </c>
      <c r="CU79" s="79">
        <f>IF($A$2=1,'mil mi val'!CT63,'mil mi val'!CT166)</f>
        <v>0.9859</v>
      </c>
      <c r="CV79" s="79">
        <f>IF($A$2=1,'mil mi val'!CU63,'mil mi val'!CU166)</f>
        <v>0.9859</v>
      </c>
      <c r="CW79" s="79">
        <f>IF($A$2=1,'mil mi val'!CV63,'mil mi val'!CV166)</f>
        <v>0.9859</v>
      </c>
      <c r="CX79" s="79">
        <f>IF($A$2=1,'mil mi val'!CW63,'mil mi val'!CW166)</f>
        <v>0.9859</v>
      </c>
      <c r="CY79" s="79">
        <f>IF($A$2=1,'mil mi val'!CX63,'mil mi val'!CX166)</f>
        <v>0.9859</v>
      </c>
      <c r="CZ79" s="79">
        <f>IF($A$2=1,'mil mi val'!CY63,'mil mi val'!CY166)</f>
        <v>0.9859</v>
      </c>
      <c r="DA79" s="79">
        <f>IF($A$2=1,'mil mi val'!CZ63,'mil mi val'!CZ166)</f>
        <v>0.9859</v>
      </c>
      <c r="DB79" s="79">
        <f>IF($A$2=1,'mil mi val'!DA63,'mil mi val'!DA166)</f>
        <v>0.9859</v>
      </c>
      <c r="DC79" s="79">
        <f>IF($A$2=1,'mil mi val'!DB63,'mil mi val'!DB166)</f>
        <v>0.9859</v>
      </c>
    </row>
    <row r="80" spans="2:107" ht="14.5" x14ac:dyDescent="0.35">
      <c r="B80" s="41">
        <v>75</v>
      </c>
      <c r="C80" s="79">
        <f>IF($A$2=1,'mil mi val'!B64,'mil mi val'!B167)</f>
        <v>1</v>
      </c>
      <c r="D80" s="79">
        <f>IF($A$2=1,'mil mi val'!C64,'mil mi val'!C167)</f>
        <v>0.98419999999999996</v>
      </c>
      <c r="E80" s="79">
        <f>IF($A$2=1,'mil mi val'!D64,'mil mi val'!D167)</f>
        <v>0.98370000000000002</v>
      </c>
      <c r="F80" s="79">
        <f>IF($A$2=1,'mil mi val'!E64,'mil mi val'!E167)</f>
        <v>0.98350000000000004</v>
      </c>
      <c r="G80" s="79">
        <f>IF($A$2=1,'mil mi val'!F64,'mil mi val'!F167)</f>
        <v>0.98340000000000005</v>
      </c>
      <c r="H80" s="79">
        <f>IF($A$2=1,'mil mi val'!G64,'mil mi val'!G167)</f>
        <v>0.98350000000000004</v>
      </c>
      <c r="I80" s="79">
        <f>IF($A$2=1,'mil mi val'!H64,'mil mi val'!H167)</f>
        <v>0.98370000000000002</v>
      </c>
      <c r="J80" s="79">
        <f>IF($A$2=1,'mil mi val'!I64,'mil mi val'!I167)</f>
        <v>0.98409999999999997</v>
      </c>
      <c r="K80" s="79">
        <f>IF($A$2=1,'mil mi val'!J64,'mil mi val'!J167)</f>
        <v>0.98440000000000005</v>
      </c>
      <c r="L80" s="79">
        <f>IF($A$2=1,'mil mi val'!K64,'mil mi val'!K167)</f>
        <v>0.98480000000000001</v>
      </c>
      <c r="M80" s="79">
        <f>IF($A$2=1,'mil mi val'!L64,'mil mi val'!L167)</f>
        <v>0.98509999999999998</v>
      </c>
      <c r="N80" s="79">
        <f>IF($A$2=1,'mil mi val'!M64,'mil mi val'!M167)</f>
        <v>0.98540000000000005</v>
      </c>
      <c r="O80" s="79">
        <f>IF($A$2=1,'mil mi val'!N64,'mil mi val'!N167)</f>
        <v>0.98540000000000005</v>
      </c>
      <c r="P80" s="79">
        <f>IF($A$2=1,'mil mi val'!O64,'mil mi val'!O167)</f>
        <v>0.98540000000000005</v>
      </c>
      <c r="Q80" s="79">
        <f>IF($A$2=1,'mil mi val'!P64,'mil mi val'!P167)</f>
        <v>0.98509999999999998</v>
      </c>
      <c r="R80" s="79">
        <f>IF($A$2=1,'mil mi val'!Q64,'mil mi val'!Q167)</f>
        <v>0.98670000000000002</v>
      </c>
      <c r="S80" s="79">
        <f>IF($A$2=1,'mil mi val'!R64,'mil mi val'!R167)</f>
        <v>0.98670000000000002</v>
      </c>
      <c r="T80" s="79">
        <f>IF($A$2=1,'mil mi val'!S64,'mil mi val'!S167)</f>
        <v>0.98670000000000002</v>
      </c>
      <c r="U80" s="79">
        <f>IF($A$2=1,'mil mi val'!T64,'mil mi val'!T167)</f>
        <v>0.98670000000000002</v>
      </c>
      <c r="V80" s="79">
        <f>IF($A$2=1,'mil mi val'!U64,'mil mi val'!U167)</f>
        <v>0.98670000000000002</v>
      </c>
      <c r="W80" s="79">
        <f>IF($A$2=1,'mil mi val'!V64,'mil mi val'!V167)</f>
        <v>0.98670000000000002</v>
      </c>
      <c r="X80" s="79">
        <f>IF($A$2=1,'mil mi val'!W64,'mil mi val'!W167)</f>
        <v>0.98670000000000002</v>
      </c>
      <c r="Y80" s="79">
        <f>IF($A$2=1,'mil mi val'!X64,'mil mi val'!X167)</f>
        <v>0.98670000000000002</v>
      </c>
      <c r="Z80" s="79">
        <f>IF($A$2=1,'mil mi val'!Y64,'mil mi val'!Y167)</f>
        <v>0.98670000000000002</v>
      </c>
      <c r="AA80" s="79">
        <f>IF($A$2=1,'mil mi val'!Z64,'mil mi val'!Z167)</f>
        <v>0.98670000000000002</v>
      </c>
      <c r="AB80" s="79">
        <f>IF($A$2=1,'mil mi val'!AA64,'mil mi val'!AA167)</f>
        <v>0.98670000000000002</v>
      </c>
      <c r="AC80" s="79">
        <f>IF($A$2=1,'mil mi val'!AB64,'mil mi val'!AB167)</f>
        <v>0.98670000000000002</v>
      </c>
      <c r="AD80" s="79">
        <f>IF($A$2=1,'mil mi val'!AC64,'mil mi val'!AC167)</f>
        <v>0.98670000000000002</v>
      </c>
      <c r="AE80" s="79">
        <f>IF($A$2=1,'mil mi val'!AD64,'mil mi val'!AD167)</f>
        <v>0.98670000000000002</v>
      </c>
      <c r="AF80" s="79">
        <f>IF($A$2=1,'mil mi val'!AE64,'mil mi val'!AE167)</f>
        <v>0.98670000000000002</v>
      </c>
      <c r="AG80" s="79">
        <f>IF($A$2=1,'mil mi val'!AF64,'mil mi val'!AF167)</f>
        <v>0.98670000000000002</v>
      </c>
      <c r="AH80" s="79">
        <f>IF($A$2=1,'mil mi val'!AG64,'mil mi val'!AG167)</f>
        <v>0.98670000000000002</v>
      </c>
      <c r="AI80" s="79">
        <f>IF($A$2=1,'mil mi val'!AH64,'mil mi val'!AH167)</f>
        <v>0.98670000000000002</v>
      </c>
      <c r="AJ80" s="79">
        <f>IF($A$2=1,'mil mi val'!AI64,'mil mi val'!AI167)</f>
        <v>0.98670000000000002</v>
      </c>
      <c r="AK80" s="79">
        <f>IF($A$2=1,'mil mi val'!AJ64,'mil mi val'!AJ167)</f>
        <v>0.98670000000000002</v>
      </c>
      <c r="AL80" s="79">
        <f>IF($A$2=1,'mil mi val'!AK64,'mil mi val'!AK167)</f>
        <v>0.98670000000000002</v>
      </c>
      <c r="AM80" s="79">
        <f>IF($A$2=1,'mil mi val'!AL64,'mil mi val'!AL167)</f>
        <v>0.98670000000000002</v>
      </c>
      <c r="AN80" s="79">
        <f>IF($A$2=1,'mil mi val'!AM64,'mil mi val'!AM167)</f>
        <v>0.98670000000000002</v>
      </c>
      <c r="AO80" s="79">
        <f>IF($A$2=1,'mil mi val'!AN64,'mil mi val'!AN167)</f>
        <v>0.98670000000000002</v>
      </c>
      <c r="AP80" s="79">
        <f>IF($A$2=1,'mil mi val'!AO64,'mil mi val'!AO167)</f>
        <v>0.98670000000000002</v>
      </c>
      <c r="AQ80" s="79">
        <f>IF($A$2=1,'mil mi val'!AP64,'mil mi val'!AP167)</f>
        <v>0.98670000000000002</v>
      </c>
      <c r="AR80" s="79">
        <f>IF($A$2=1,'mil mi val'!AQ64,'mil mi val'!AQ167)</f>
        <v>0.98670000000000002</v>
      </c>
      <c r="AS80" s="79">
        <f>IF($A$2=1,'mil mi val'!AR64,'mil mi val'!AR167)</f>
        <v>0.98670000000000002</v>
      </c>
      <c r="AT80" s="79">
        <f>IF($A$2=1,'mil mi val'!AS64,'mil mi val'!AS167)</f>
        <v>0.98670000000000002</v>
      </c>
      <c r="AU80" s="79">
        <f>IF($A$2=1,'mil mi val'!AT64,'mil mi val'!AT167)</f>
        <v>0.98670000000000002</v>
      </c>
      <c r="AV80" s="79">
        <f>IF($A$2=1,'mil mi val'!AU64,'mil mi val'!AU167)</f>
        <v>0.98670000000000002</v>
      </c>
      <c r="AW80" s="79">
        <f>IF($A$2=1,'mil mi val'!AV64,'mil mi val'!AV167)</f>
        <v>0.98670000000000002</v>
      </c>
      <c r="AX80" s="79">
        <f>IF($A$2=1,'mil mi val'!AW64,'mil mi val'!AW167)</f>
        <v>0.98670000000000002</v>
      </c>
      <c r="AY80" s="79">
        <f>IF($A$2=1,'mil mi val'!AX64,'mil mi val'!AX167)</f>
        <v>0.98670000000000002</v>
      </c>
      <c r="AZ80" s="79">
        <f>IF($A$2=1,'mil mi val'!AY64,'mil mi val'!AY167)</f>
        <v>0.98670000000000002</v>
      </c>
      <c r="BA80" s="79">
        <f>IF($A$2=1,'mil mi val'!AZ64,'mil mi val'!AZ167)</f>
        <v>0.98670000000000002</v>
      </c>
      <c r="BB80" s="79">
        <f>IF($A$2=1,'mil mi val'!BA64,'mil mi val'!BA167)</f>
        <v>0.98670000000000002</v>
      </c>
      <c r="BC80" s="79">
        <f>IF($A$2=1,'mil mi val'!BB64,'mil mi val'!BB167)</f>
        <v>0.98670000000000002</v>
      </c>
      <c r="BD80" s="79">
        <f>IF($A$2=1,'mil mi val'!BC64,'mil mi val'!BC167)</f>
        <v>0.98670000000000002</v>
      </c>
      <c r="BE80" s="79">
        <f>IF($A$2=1,'mil mi val'!BD64,'mil mi val'!BD167)</f>
        <v>0.98670000000000002</v>
      </c>
      <c r="BF80" s="79">
        <f>IF($A$2=1,'mil mi val'!BE64,'mil mi val'!BE167)</f>
        <v>0.98670000000000002</v>
      </c>
      <c r="BG80" s="79">
        <f>IF($A$2=1,'mil mi val'!BF64,'mil mi val'!BF167)</f>
        <v>0.98670000000000002</v>
      </c>
      <c r="BH80" s="79">
        <f>IF($A$2=1,'mil mi val'!BG64,'mil mi val'!BG167)</f>
        <v>0.98670000000000002</v>
      </c>
      <c r="BI80" s="79">
        <f>IF($A$2=1,'mil mi val'!BH64,'mil mi val'!BH167)</f>
        <v>0.98670000000000002</v>
      </c>
      <c r="BJ80" s="79">
        <f>IF($A$2=1,'mil mi val'!BI64,'mil mi val'!BI167)</f>
        <v>0.98670000000000002</v>
      </c>
      <c r="BK80" s="79">
        <f>IF($A$2=1,'mil mi val'!BJ64,'mil mi val'!BJ167)</f>
        <v>0.98670000000000002</v>
      </c>
      <c r="BL80" s="79">
        <f>IF($A$2=1,'mil mi val'!BK64,'mil mi val'!BK167)</f>
        <v>0.98670000000000002</v>
      </c>
      <c r="BM80" s="79">
        <f>IF($A$2=1,'mil mi val'!BL64,'mil mi val'!BL167)</f>
        <v>0.98670000000000002</v>
      </c>
      <c r="BN80" s="79">
        <f>IF($A$2=1,'mil mi val'!BM64,'mil mi val'!BM167)</f>
        <v>0.98670000000000002</v>
      </c>
      <c r="BO80" s="79">
        <f>IF($A$2=1,'mil mi val'!BN64,'mil mi val'!BN167)</f>
        <v>0.98670000000000002</v>
      </c>
      <c r="BP80" s="79">
        <f>IF($A$2=1,'mil mi val'!BO64,'mil mi val'!BO167)</f>
        <v>0.98670000000000002</v>
      </c>
      <c r="BQ80" s="79">
        <f>IF($A$2=1,'mil mi val'!BP64,'mil mi val'!BP167)</f>
        <v>0.98670000000000002</v>
      </c>
      <c r="BR80" s="79">
        <f>IF($A$2=1,'mil mi val'!BQ64,'mil mi val'!BQ167)</f>
        <v>0.98670000000000002</v>
      </c>
      <c r="BS80" s="79">
        <f>IF($A$2=1,'mil mi val'!BR64,'mil mi val'!BR167)</f>
        <v>0.98670000000000002</v>
      </c>
      <c r="BT80" s="79">
        <f>IF($A$2=1,'mil mi val'!BS64,'mil mi val'!BS167)</f>
        <v>0.98670000000000002</v>
      </c>
      <c r="BU80" s="79">
        <f>IF($A$2=1,'mil mi val'!BT64,'mil mi val'!BT167)</f>
        <v>0.98670000000000002</v>
      </c>
      <c r="BV80" s="79">
        <f>IF($A$2=1,'mil mi val'!BU64,'mil mi val'!BU167)</f>
        <v>0.98670000000000002</v>
      </c>
      <c r="BW80" s="79">
        <f>IF($A$2=1,'mil mi val'!BV64,'mil mi val'!BV167)</f>
        <v>0.98670000000000002</v>
      </c>
      <c r="BX80" s="79">
        <f>IF($A$2=1,'mil mi val'!BW64,'mil mi val'!BW167)</f>
        <v>0.98670000000000002</v>
      </c>
      <c r="BY80" s="79">
        <f>IF($A$2=1,'mil mi val'!BX64,'mil mi val'!BX167)</f>
        <v>0.98670000000000002</v>
      </c>
      <c r="BZ80" s="79">
        <f>IF($A$2=1,'mil mi val'!BY64,'mil mi val'!BY167)</f>
        <v>0.98670000000000002</v>
      </c>
      <c r="CA80" s="79">
        <f>IF($A$2=1,'mil mi val'!BZ64,'mil mi val'!BZ167)</f>
        <v>0.98670000000000002</v>
      </c>
      <c r="CB80" s="79">
        <f>IF($A$2=1,'mil mi val'!CA64,'mil mi val'!CA167)</f>
        <v>0.98670000000000002</v>
      </c>
      <c r="CC80" s="79">
        <f>IF($A$2=1,'mil mi val'!CB64,'mil mi val'!CB167)</f>
        <v>0.98670000000000002</v>
      </c>
      <c r="CD80" s="79">
        <f>IF($A$2=1,'mil mi val'!CC64,'mil mi val'!CC167)</f>
        <v>0.98670000000000002</v>
      </c>
      <c r="CE80" s="79">
        <f>IF($A$2=1,'mil mi val'!CD64,'mil mi val'!CD167)</f>
        <v>0.98670000000000002</v>
      </c>
      <c r="CF80" s="79">
        <f>IF($A$2=1,'mil mi val'!CE64,'mil mi val'!CE167)</f>
        <v>0.98670000000000002</v>
      </c>
      <c r="CG80" s="79">
        <f>IF($A$2=1,'mil mi val'!CF64,'mil mi val'!CF167)</f>
        <v>0.98670000000000002</v>
      </c>
      <c r="CH80" s="79">
        <f>IF($A$2=1,'mil mi val'!CG64,'mil mi val'!CG167)</f>
        <v>0.98670000000000002</v>
      </c>
      <c r="CI80" s="79">
        <f>IF($A$2=1,'mil mi val'!CH64,'mil mi val'!CH167)</f>
        <v>0.98670000000000002</v>
      </c>
      <c r="CJ80" s="79">
        <f>IF($A$2=1,'mil mi val'!CI64,'mil mi val'!CI167)</f>
        <v>0.98670000000000002</v>
      </c>
      <c r="CK80" s="79">
        <f>IF($A$2=1,'mil mi val'!CJ64,'mil mi val'!CJ167)</f>
        <v>0.98670000000000002</v>
      </c>
      <c r="CL80" s="79">
        <f>IF($A$2=1,'mil mi val'!CK64,'mil mi val'!CK167)</f>
        <v>0.98670000000000002</v>
      </c>
      <c r="CM80" s="79">
        <f>IF($A$2=1,'mil mi val'!CL64,'mil mi val'!CL167)</f>
        <v>0.98670000000000002</v>
      </c>
      <c r="CN80" s="79">
        <f>IF($A$2=1,'mil mi val'!CM64,'mil mi val'!CM167)</f>
        <v>0.98670000000000002</v>
      </c>
      <c r="CO80" s="79">
        <f>IF($A$2=1,'mil mi val'!CN64,'mil mi val'!CN167)</f>
        <v>0.98670000000000002</v>
      </c>
      <c r="CP80" s="79">
        <f>IF($A$2=1,'mil mi val'!CO64,'mil mi val'!CO167)</f>
        <v>0.98670000000000002</v>
      </c>
      <c r="CQ80" s="79">
        <f>IF($A$2=1,'mil mi val'!CP64,'mil mi val'!CP167)</f>
        <v>0.98670000000000002</v>
      </c>
      <c r="CR80" s="79">
        <f>IF($A$2=1,'mil mi val'!CQ64,'mil mi val'!CQ167)</f>
        <v>0.98670000000000002</v>
      </c>
      <c r="CS80" s="79">
        <f>IF($A$2=1,'mil mi val'!CR64,'mil mi val'!CR167)</f>
        <v>0.98670000000000002</v>
      </c>
      <c r="CT80" s="79">
        <f>IF($A$2=1,'mil mi val'!CS64,'mil mi val'!CS167)</f>
        <v>0.98670000000000002</v>
      </c>
      <c r="CU80" s="79">
        <f>IF($A$2=1,'mil mi val'!CT64,'mil mi val'!CT167)</f>
        <v>0.98670000000000002</v>
      </c>
      <c r="CV80" s="79">
        <f>IF($A$2=1,'mil mi val'!CU64,'mil mi val'!CU167)</f>
        <v>0.98670000000000002</v>
      </c>
      <c r="CW80" s="79">
        <f>IF($A$2=1,'mil mi val'!CV64,'mil mi val'!CV167)</f>
        <v>0.98670000000000002</v>
      </c>
      <c r="CX80" s="79">
        <f>IF($A$2=1,'mil mi val'!CW64,'mil mi val'!CW167)</f>
        <v>0.98670000000000002</v>
      </c>
      <c r="CY80" s="79">
        <f>IF($A$2=1,'mil mi val'!CX64,'mil mi val'!CX167)</f>
        <v>0.98670000000000002</v>
      </c>
      <c r="CZ80" s="79">
        <f>IF($A$2=1,'mil mi val'!CY64,'mil mi val'!CY167)</f>
        <v>0.98670000000000002</v>
      </c>
      <c r="DA80" s="79">
        <f>IF($A$2=1,'mil mi val'!CZ64,'mil mi val'!CZ167)</f>
        <v>0.98670000000000002</v>
      </c>
      <c r="DB80" s="79">
        <f>IF($A$2=1,'mil mi val'!DA64,'mil mi val'!DA167)</f>
        <v>0.98670000000000002</v>
      </c>
      <c r="DC80" s="79">
        <f>IF($A$2=1,'mil mi val'!DB64,'mil mi val'!DB167)</f>
        <v>0.98670000000000002</v>
      </c>
    </row>
    <row r="81" spans="2:107" ht="14.5" x14ac:dyDescent="0.35">
      <c r="B81" s="41">
        <v>76</v>
      </c>
      <c r="C81" s="79">
        <f>IF($A$2=1,'mil mi val'!B65,'mil mi val'!B168)</f>
        <v>1</v>
      </c>
      <c r="D81" s="79">
        <f>IF($A$2=1,'mil mi val'!C65,'mil mi val'!C168)</f>
        <v>0.98540000000000005</v>
      </c>
      <c r="E81" s="79">
        <f>IF($A$2=1,'mil mi val'!D65,'mil mi val'!D168)</f>
        <v>0.9849</v>
      </c>
      <c r="F81" s="79">
        <f>IF($A$2=1,'mil mi val'!E65,'mil mi val'!E168)</f>
        <v>0.98450000000000004</v>
      </c>
      <c r="G81" s="79">
        <f>IF($A$2=1,'mil mi val'!F65,'mil mi val'!F168)</f>
        <v>0.98440000000000005</v>
      </c>
      <c r="H81" s="79">
        <f>IF($A$2=1,'mil mi val'!G65,'mil mi val'!G168)</f>
        <v>0.98440000000000005</v>
      </c>
      <c r="I81" s="79">
        <f>IF($A$2=1,'mil mi val'!H65,'mil mi val'!H168)</f>
        <v>0.98460000000000003</v>
      </c>
      <c r="J81" s="79">
        <f>IF($A$2=1,'mil mi val'!I65,'mil mi val'!I168)</f>
        <v>0.98480000000000001</v>
      </c>
      <c r="K81" s="79">
        <f>IF($A$2=1,'mil mi val'!J65,'mil mi val'!J168)</f>
        <v>0.98519999999999996</v>
      </c>
      <c r="L81" s="79">
        <f>IF($A$2=1,'mil mi val'!K65,'mil mi val'!K168)</f>
        <v>0.98550000000000004</v>
      </c>
      <c r="M81" s="79">
        <f>IF($A$2=1,'mil mi val'!L65,'mil mi val'!L168)</f>
        <v>0.98580000000000001</v>
      </c>
      <c r="N81" s="79">
        <f>IF($A$2=1,'mil mi val'!M65,'mil mi val'!M168)</f>
        <v>0.98599999999999999</v>
      </c>
      <c r="O81" s="79">
        <f>IF($A$2=1,'mil mi val'!N65,'mil mi val'!N168)</f>
        <v>0.98609999999999998</v>
      </c>
      <c r="P81" s="79">
        <f>IF($A$2=1,'mil mi val'!O65,'mil mi val'!O168)</f>
        <v>0.98599999999999999</v>
      </c>
      <c r="Q81" s="79">
        <f>IF($A$2=1,'mil mi val'!P65,'mil mi val'!P168)</f>
        <v>0.98580000000000001</v>
      </c>
      <c r="R81" s="79">
        <f>IF($A$2=1,'mil mi val'!Q65,'mil mi val'!Q168)</f>
        <v>0.98740000000000006</v>
      </c>
      <c r="S81" s="79">
        <f>IF($A$2=1,'mil mi val'!R65,'mil mi val'!R168)</f>
        <v>0.98740000000000006</v>
      </c>
      <c r="T81" s="79">
        <f>IF($A$2=1,'mil mi val'!S65,'mil mi val'!S168)</f>
        <v>0.98740000000000006</v>
      </c>
      <c r="U81" s="79">
        <f>IF($A$2=1,'mil mi val'!T65,'mil mi val'!T168)</f>
        <v>0.98740000000000006</v>
      </c>
      <c r="V81" s="79">
        <f>IF($A$2=1,'mil mi val'!U65,'mil mi val'!U168)</f>
        <v>0.98740000000000006</v>
      </c>
      <c r="W81" s="79">
        <f>IF($A$2=1,'mil mi val'!V65,'mil mi val'!V168)</f>
        <v>0.98740000000000006</v>
      </c>
      <c r="X81" s="79">
        <f>IF($A$2=1,'mil mi val'!W65,'mil mi val'!W168)</f>
        <v>0.98740000000000006</v>
      </c>
      <c r="Y81" s="79">
        <f>IF($A$2=1,'mil mi val'!X65,'mil mi val'!X168)</f>
        <v>0.98740000000000006</v>
      </c>
      <c r="Z81" s="79">
        <f>IF($A$2=1,'mil mi val'!Y65,'mil mi val'!Y168)</f>
        <v>0.98740000000000006</v>
      </c>
      <c r="AA81" s="79">
        <f>IF($A$2=1,'mil mi val'!Z65,'mil mi val'!Z168)</f>
        <v>0.98740000000000006</v>
      </c>
      <c r="AB81" s="79">
        <f>IF($A$2=1,'mil mi val'!AA65,'mil mi val'!AA168)</f>
        <v>0.98740000000000006</v>
      </c>
      <c r="AC81" s="79">
        <f>IF($A$2=1,'mil mi val'!AB65,'mil mi val'!AB168)</f>
        <v>0.98740000000000006</v>
      </c>
      <c r="AD81" s="79">
        <f>IF($A$2=1,'mil mi val'!AC65,'mil mi val'!AC168)</f>
        <v>0.98740000000000006</v>
      </c>
      <c r="AE81" s="79">
        <f>IF($A$2=1,'mil mi val'!AD65,'mil mi val'!AD168)</f>
        <v>0.98740000000000006</v>
      </c>
      <c r="AF81" s="79">
        <f>IF($A$2=1,'mil mi val'!AE65,'mil mi val'!AE168)</f>
        <v>0.98740000000000006</v>
      </c>
      <c r="AG81" s="79">
        <f>IF($A$2=1,'mil mi val'!AF65,'mil mi val'!AF168)</f>
        <v>0.98740000000000006</v>
      </c>
      <c r="AH81" s="79">
        <f>IF($A$2=1,'mil mi val'!AG65,'mil mi val'!AG168)</f>
        <v>0.98740000000000006</v>
      </c>
      <c r="AI81" s="79">
        <f>IF($A$2=1,'mil mi val'!AH65,'mil mi val'!AH168)</f>
        <v>0.98740000000000006</v>
      </c>
      <c r="AJ81" s="79">
        <f>IF($A$2=1,'mil mi val'!AI65,'mil mi val'!AI168)</f>
        <v>0.98740000000000006</v>
      </c>
      <c r="AK81" s="79">
        <f>IF($A$2=1,'mil mi val'!AJ65,'mil mi val'!AJ168)</f>
        <v>0.98740000000000006</v>
      </c>
      <c r="AL81" s="79">
        <f>IF($A$2=1,'mil mi val'!AK65,'mil mi val'!AK168)</f>
        <v>0.98740000000000006</v>
      </c>
      <c r="AM81" s="79">
        <f>IF($A$2=1,'mil mi val'!AL65,'mil mi val'!AL168)</f>
        <v>0.98740000000000006</v>
      </c>
      <c r="AN81" s="79">
        <f>IF($A$2=1,'mil mi val'!AM65,'mil mi val'!AM168)</f>
        <v>0.98740000000000006</v>
      </c>
      <c r="AO81" s="79">
        <f>IF($A$2=1,'mil mi val'!AN65,'mil mi val'!AN168)</f>
        <v>0.98740000000000006</v>
      </c>
      <c r="AP81" s="79">
        <f>IF($A$2=1,'mil mi val'!AO65,'mil mi val'!AO168)</f>
        <v>0.98740000000000006</v>
      </c>
      <c r="AQ81" s="79">
        <f>IF($A$2=1,'mil mi val'!AP65,'mil mi val'!AP168)</f>
        <v>0.98740000000000006</v>
      </c>
      <c r="AR81" s="79">
        <f>IF($A$2=1,'mil mi val'!AQ65,'mil mi val'!AQ168)</f>
        <v>0.98740000000000006</v>
      </c>
      <c r="AS81" s="79">
        <f>IF($A$2=1,'mil mi val'!AR65,'mil mi val'!AR168)</f>
        <v>0.98740000000000006</v>
      </c>
      <c r="AT81" s="79">
        <f>IF($A$2=1,'mil mi val'!AS65,'mil mi val'!AS168)</f>
        <v>0.98740000000000006</v>
      </c>
      <c r="AU81" s="79">
        <f>IF($A$2=1,'mil mi val'!AT65,'mil mi val'!AT168)</f>
        <v>0.98740000000000006</v>
      </c>
      <c r="AV81" s="79">
        <f>IF($A$2=1,'mil mi val'!AU65,'mil mi val'!AU168)</f>
        <v>0.98740000000000006</v>
      </c>
      <c r="AW81" s="79">
        <f>IF($A$2=1,'mil mi val'!AV65,'mil mi val'!AV168)</f>
        <v>0.98740000000000006</v>
      </c>
      <c r="AX81" s="79">
        <f>IF($A$2=1,'mil mi val'!AW65,'mil mi val'!AW168)</f>
        <v>0.98740000000000006</v>
      </c>
      <c r="AY81" s="79">
        <f>IF($A$2=1,'mil mi val'!AX65,'mil mi val'!AX168)</f>
        <v>0.98740000000000006</v>
      </c>
      <c r="AZ81" s="79">
        <f>IF($A$2=1,'mil mi val'!AY65,'mil mi val'!AY168)</f>
        <v>0.98740000000000006</v>
      </c>
      <c r="BA81" s="79">
        <f>IF($A$2=1,'mil mi val'!AZ65,'mil mi val'!AZ168)</f>
        <v>0.98740000000000006</v>
      </c>
      <c r="BB81" s="79">
        <f>IF($A$2=1,'mil mi val'!BA65,'mil mi val'!BA168)</f>
        <v>0.98740000000000006</v>
      </c>
      <c r="BC81" s="79">
        <f>IF($A$2=1,'mil mi val'!BB65,'mil mi val'!BB168)</f>
        <v>0.98740000000000006</v>
      </c>
      <c r="BD81" s="79">
        <f>IF($A$2=1,'mil mi val'!BC65,'mil mi val'!BC168)</f>
        <v>0.98740000000000006</v>
      </c>
      <c r="BE81" s="79">
        <f>IF($A$2=1,'mil mi val'!BD65,'mil mi val'!BD168)</f>
        <v>0.98740000000000006</v>
      </c>
      <c r="BF81" s="79">
        <f>IF($A$2=1,'mil mi val'!BE65,'mil mi val'!BE168)</f>
        <v>0.98740000000000006</v>
      </c>
      <c r="BG81" s="79">
        <f>IF($A$2=1,'mil mi val'!BF65,'mil mi val'!BF168)</f>
        <v>0.98740000000000006</v>
      </c>
      <c r="BH81" s="79">
        <f>IF($A$2=1,'mil mi val'!BG65,'mil mi val'!BG168)</f>
        <v>0.98740000000000006</v>
      </c>
      <c r="BI81" s="79">
        <f>IF($A$2=1,'mil mi val'!BH65,'mil mi val'!BH168)</f>
        <v>0.98740000000000006</v>
      </c>
      <c r="BJ81" s="79">
        <f>IF($A$2=1,'mil mi val'!BI65,'mil mi val'!BI168)</f>
        <v>0.98740000000000006</v>
      </c>
      <c r="BK81" s="79">
        <f>IF($A$2=1,'mil mi val'!BJ65,'mil mi val'!BJ168)</f>
        <v>0.98740000000000006</v>
      </c>
      <c r="BL81" s="79">
        <f>IF($A$2=1,'mil mi val'!BK65,'mil mi val'!BK168)</f>
        <v>0.98740000000000006</v>
      </c>
      <c r="BM81" s="79">
        <f>IF($A$2=1,'mil mi val'!BL65,'mil mi val'!BL168)</f>
        <v>0.98740000000000006</v>
      </c>
      <c r="BN81" s="79">
        <f>IF($A$2=1,'mil mi val'!BM65,'mil mi val'!BM168)</f>
        <v>0.98740000000000006</v>
      </c>
      <c r="BO81" s="79">
        <f>IF($A$2=1,'mil mi val'!BN65,'mil mi val'!BN168)</f>
        <v>0.98740000000000006</v>
      </c>
      <c r="BP81" s="79">
        <f>IF($A$2=1,'mil mi val'!BO65,'mil mi val'!BO168)</f>
        <v>0.98740000000000006</v>
      </c>
      <c r="BQ81" s="79">
        <f>IF($A$2=1,'mil mi val'!BP65,'mil mi val'!BP168)</f>
        <v>0.98740000000000006</v>
      </c>
      <c r="BR81" s="79">
        <f>IF($A$2=1,'mil mi val'!BQ65,'mil mi val'!BQ168)</f>
        <v>0.98740000000000006</v>
      </c>
      <c r="BS81" s="79">
        <f>IF($A$2=1,'mil mi val'!BR65,'mil mi val'!BR168)</f>
        <v>0.98740000000000006</v>
      </c>
      <c r="BT81" s="79">
        <f>IF($A$2=1,'mil mi val'!BS65,'mil mi val'!BS168)</f>
        <v>0.98740000000000006</v>
      </c>
      <c r="BU81" s="79">
        <f>IF($A$2=1,'mil mi val'!BT65,'mil mi val'!BT168)</f>
        <v>0.98740000000000006</v>
      </c>
      <c r="BV81" s="79">
        <f>IF($A$2=1,'mil mi val'!BU65,'mil mi val'!BU168)</f>
        <v>0.98740000000000006</v>
      </c>
      <c r="BW81" s="79">
        <f>IF($A$2=1,'mil mi val'!BV65,'mil mi val'!BV168)</f>
        <v>0.98740000000000006</v>
      </c>
      <c r="BX81" s="79">
        <f>IF($A$2=1,'mil mi val'!BW65,'mil mi val'!BW168)</f>
        <v>0.98740000000000006</v>
      </c>
      <c r="BY81" s="79">
        <f>IF($A$2=1,'mil mi val'!BX65,'mil mi val'!BX168)</f>
        <v>0.98740000000000006</v>
      </c>
      <c r="BZ81" s="79">
        <f>IF($A$2=1,'mil mi val'!BY65,'mil mi val'!BY168)</f>
        <v>0.98740000000000006</v>
      </c>
      <c r="CA81" s="79">
        <f>IF($A$2=1,'mil mi val'!BZ65,'mil mi val'!BZ168)</f>
        <v>0.98740000000000006</v>
      </c>
      <c r="CB81" s="79">
        <f>IF($A$2=1,'mil mi val'!CA65,'mil mi val'!CA168)</f>
        <v>0.98740000000000006</v>
      </c>
      <c r="CC81" s="79">
        <f>IF($A$2=1,'mil mi val'!CB65,'mil mi val'!CB168)</f>
        <v>0.98740000000000006</v>
      </c>
      <c r="CD81" s="79">
        <f>IF($A$2=1,'mil mi val'!CC65,'mil mi val'!CC168)</f>
        <v>0.98740000000000006</v>
      </c>
      <c r="CE81" s="79">
        <f>IF($A$2=1,'mil mi val'!CD65,'mil mi val'!CD168)</f>
        <v>0.98740000000000006</v>
      </c>
      <c r="CF81" s="79">
        <f>IF($A$2=1,'mil mi val'!CE65,'mil mi val'!CE168)</f>
        <v>0.98740000000000006</v>
      </c>
      <c r="CG81" s="79">
        <f>IF($A$2=1,'mil mi val'!CF65,'mil mi val'!CF168)</f>
        <v>0.98740000000000006</v>
      </c>
      <c r="CH81" s="79">
        <f>IF($A$2=1,'mil mi val'!CG65,'mil mi val'!CG168)</f>
        <v>0.98740000000000006</v>
      </c>
      <c r="CI81" s="79">
        <f>IF($A$2=1,'mil mi val'!CH65,'mil mi val'!CH168)</f>
        <v>0.98740000000000006</v>
      </c>
      <c r="CJ81" s="79">
        <f>IF($A$2=1,'mil mi val'!CI65,'mil mi val'!CI168)</f>
        <v>0.98740000000000006</v>
      </c>
      <c r="CK81" s="79">
        <f>IF($A$2=1,'mil mi val'!CJ65,'mil mi val'!CJ168)</f>
        <v>0.98740000000000006</v>
      </c>
      <c r="CL81" s="79">
        <f>IF($A$2=1,'mil mi val'!CK65,'mil mi val'!CK168)</f>
        <v>0.98740000000000006</v>
      </c>
      <c r="CM81" s="79">
        <f>IF($A$2=1,'mil mi val'!CL65,'mil mi val'!CL168)</f>
        <v>0.98740000000000006</v>
      </c>
      <c r="CN81" s="79">
        <f>IF($A$2=1,'mil mi val'!CM65,'mil mi val'!CM168)</f>
        <v>0.98740000000000006</v>
      </c>
      <c r="CO81" s="79">
        <f>IF($A$2=1,'mil mi val'!CN65,'mil mi val'!CN168)</f>
        <v>0.98740000000000006</v>
      </c>
      <c r="CP81" s="79">
        <f>IF($A$2=1,'mil mi val'!CO65,'mil mi val'!CO168)</f>
        <v>0.98740000000000006</v>
      </c>
      <c r="CQ81" s="79">
        <f>IF($A$2=1,'mil mi val'!CP65,'mil mi val'!CP168)</f>
        <v>0.98740000000000006</v>
      </c>
      <c r="CR81" s="79">
        <f>IF($A$2=1,'mil mi val'!CQ65,'mil mi val'!CQ168)</f>
        <v>0.98740000000000006</v>
      </c>
      <c r="CS81" s="79">
        <f>IF($A$2=1,'mil mi val'!CR65,'mil mi val'!CR168)</f>
        <v>0.98740000000000006</v>
      </c>
      <c r="CT81" s="79">
        <f>IF($A$2=1,'mil mi val'!CS65,'mil mi val'!CS168)</f>
        <v>0.98740000000000006</v>
      </c>
      <c r="CU81" s="79">
        <f>IF($A$2=1,'mil mi val'!CT65,'mil mi val'!CT168)</f>
        <v>0.98740000000000006</v>
      </c>
      <c r="CV81" s="79">
        <f>IF($A$2=1,'mil mi val'!CU65,'mil mi val'!CU168)</f>
        <v>0.98740000000000006</v>
      </c>
      <c r="CW81" s="79">
        <f>IF($A$2=1,'mil mi val'!CV65,'mil mi val'!CV168)</f>
        <v>0.98740000000000006</v>
      </c>
      <c r="CX81" s="79">
        <f>IF($A$2=1,'mil mi val'!CW65,'mil mi val'!CW168)</f>
        <v>0.98740000000000006</v>
      </c>
      <c r="CY81" s="79">
        <f>IF($A$2=1,'mil mi val'!CX65,'mil mi val'!CX168)</f>
        <v>0.98740000000000006</v>
      </c>
      <c r="CZ81" s="79">
        <f>IF($A$2=1,'mil mi val'!CY65,'mil mi val'!CY168)</f>
        <v>0.98740000000000006</v>
      </c>
      <c r="DA81" s="79">
        <f>IF($A$2=1,'mil mi val'!CZ65,'mil mi val'!CZ168)</f>
        <v>0.98740000000000006</v>
      </c>
      <c r="DB81" s="79">
        <f>IF($A$2=1,'mil mi val'!DA65,'mil mi val'!DA168)</f>
        <v>0.98740000000000006</v>
      </c>
      <c r="DC81" s="79">
        <f>IF($A$2=1,'mil mi val'!DB65,'mil mi val'!DB168)</f>
        <v>0.98740000000000006</v>
      </c>
    </row>
    <row r="82" spans="2:107" ht="14.5" x14ac:dyDescent="0.35">
      <c r="B82" s="41">
        <v>77</v>
      </c>
      <c r="C82" s="79">
        <f>IF($A$2=1,'mil mi val'!B66,'mil mi val'!B169)</f>
        <v>1</v>
      </c>
      <c r="D82" s="79">
        <f>IF($A$2=1,'mil mi val'!C66,'mil mi val'!C169)</f>
        <v>0.98640000000000005</v>
      </c>
      <c r="E82" s="79">
        <f>IF($A$2=1,'mil mi val'!D66,'mil mi val'!D169)</f>
        <v>0.98599999999999999</v>
      </c>
      <c r="F82" s="79">
        <f>IF($A$2=1,'mil mi val'!E66,'mil mi val'!E169)</f>
        <v>0.98560000000000003</v>
      </c>
      <c r="G82" s="79">
        <f>IF($A$2=1,'mil mi val'!F66,'mil mi val'!F169)</f>
        <v>0.98540000000000005</v>
      </c>
      <c r="H82" s="79">
        <f>IF($A$2=1,'mil mi val'!G66,'mil mi val'!G169)</f>
        <v>0.98540000000000005</v>
      </c>
      <c r="I82" s="79">
        <f>IF($A$2=1,'mil mi val'!H66,'mil mi val'!H169)</f>
        <v>0.98550000000000004</v>
      </c>
      <c r="J82" s="79">
        <f>IF($A$2=1,'mil mi val'!I66,'mil mi val'!I169)</f>
        <v>0.98570000000000002</v>
      </c>
      <c r="K82" s="79">
        <f>IF($A$2=1,'mil mi val'!J66,'mil mi val'!J169)</f>
        <v>0.9859</v>
      </c>
      <c r="L82" s="79">
        <f>IF($A$2=1,'mil mi val'!K66,'mil mi val'!K169)</f>
        <v>0.98619999999999997</v>
      </c>
      <c r="M82" s="79">
        <f>IF($A$2=1,'mil mi val'!L66,'mil mi val'!L169)</f>
        <v>0.98640000000000005</v>
      </c>
      <c r="N82" s="79">
        <f>IF($A$2=1,'mil mi val'!M66,'mil mi val'!M169)</f>
        <v>0.98660000000000003</v>
      </c>
      <c r="O82" s="79">
        <f>IF($A$2=1,'mil mi val'!N66,'mil mi val'!N169)</f>
        <v>0.98680000000000001</v>
      </c>
      <c r="P82" s="79">
        <f>IF($A$2=1,'mil mi val'!O66,'mil mi val'!O169)</f>
        <v>0.98670000000000002</v>
      </c>
      <c r="Q82" s="79">
        <f>IF($A$2=1,'mil mi val'!P66,'mil mi val'!P169)</f>
        <v>0.98650000000000004</v>
      </c>
      <c r="R82" s="79">
        <f>IF($A$2=1,'mil mi val'!Q66,'mil mi val'!Q169)</f>
        <v>0.98809999999999998</v>
      </c>
      <c r="S82" s="79">
        <f>IF($A$2=1,'mil mi val'!R66,'mil mi val'!R169)</f>
        <v>0.98809999999999998</v>
      </c>
      <c r="T82" s="79">
        <f>IF($A$2=1,'mil mi val'!S66,'mil mi val'!S169)</f>
        <v>0.98809999999999998</v>
      </c>
      <c r="U82" s="79">
        <f>IF($A$2=1,'mil mi val'!T66,'mil mi val'!T169)</f>
        <v>0.98809999999999998</v>
      </c>
      <c r="V82" s="79">
        <f>IF($A$2=1,'mil mi val'!U66,'mil mi val'!U169)</f>
        <v>0.98809999999999998</v>
      </c>
      <c r="W82" s="79">
        <f>IF($A$2=1,'mil mi val'!V66,'mil mi val'!V169)</f>
        <v>0.98809999999999998</v>
      </c>
      <c r="X82" s="79">
        <f>IF($A$2=1,'mil mi val'!W66,'mil mi val'!W169)</f>
        <v>0.98809999999999998</v>
      </c>
      <c r="Y82" s="79">
        <f>IF($A$2=1,'mil mi val'!X66,'mil mi val'!X169)</f>
        <v>0.98809999999999998</v>
      </c>
      <c r="Z82" s="79">
        <f>IF($A$2=1,'mil mi val'!Y66,'mil mi val'!Y169)</f>
        <v>0.98809999999999998</v>
      </c>
      <c r="AA82" s="79">
        <f>IF($A$2=1,'mil mi val'!Z66,'mil mi val'!Z169)</f>
        <v>0.98809999999999998</v>
      </c>
      <c r="AB82" s="79">
        <f>IF($A$2=1,'mil mi val'!AA66,'mil mi val'!AA169)</f>
        <v>0.98809999999999998</v>
      </c>
      <c r="AC82" s="79">
        <f>IF($A$2=1,'mil mi val'!AB66,'mil mi val'!AB169)</f>
        <v>0.98809999999999998</v>
      </c>
      <c r="AD82" s="79">
        <f>IF($A$2=1,'mil mi val'!AC66,'mil mi val'!AC169)</f>
        <v>0.98809999999999998</v>
      </c>
      <c r="AE82" s="79">
        <f>IF($A$2=1,'mil mi val'!AD66,'mil mi val'!AD169)</f>
        <v>0.98809999999999998</v>
      </c>
      <c r="AF82" s="79">
        <f>IF($A$2=1,'mil mi val'!AE66,'mil mi val'!AE169)</f>
        <v>0.98809999999999998</v>
      </c>
      <c r="AG82" s="79">
        <f>IF($A$2=1,'mil mi val'!AF66,'mil mi val'!AF169)</f>
        <v>0.98809999999999998</v>
      </c>
      <c r="AH82" s="79">
        <f>IF($A$2=1,'mil mi val'!AG66,'mil mi val'!AG169)</f>
        <v>0.98809999999999998</v>
      </c>
      <c r="AI82" s="79">
        <f>IF($A$2=1,'mil mi val'!AH66,'mil mi val'!AH169)</f>
        <v>0.98809999999999998</v>
      </c>
      <c r="AJ82" s="79">
        <f>IF($A$2=1,'mil mi val'!AI66,'mil mi val'!AI169)</f>
        <v>0.98809999999999998</v>
      </c>
      <c r="AK82" s="79">
        <f>IF($A$2=1,'mil mi val'!AJ66,'mil mi val'!AJ169)</f>
        <v>0.98809999999999998</v>
      </c>
      <c r="AL82" s="79">
        <f>IF($A$2=1,'mil mi val'!AK66,'mil mi val'!AK169)</f>
        <v>0.98809999999999998</v>
      </c>
      <c r="AM82" s="79">
        <f>IF($A$2=1,'mil mi val'!AL66,'mil mi val'!AL169)</f>
        <v>0.98809999999999998</v>
      </c>
      <c r="AN82" s="79">
        <f>IF($A$2=1,'mil mi val'!AM66,'mil mi val'!AM169)</f>
        <v>0.98809999999999998</v>
      </c>
      <c r="AO82" s="79">
        <f>IF($A$2=1,'mil mi val'!AN66,'mil mi val'!AN169)</f>
        <v>0.98809999999999998</v>
      </c>
      <c r="AP82" s="79">
        <f>IF($A$2=1,'mil mi val'!AO66,'mil mi val'!AO169)</f>
        <v>0.98809999999999998</v>
      </c>
      <c r="AQ82" s="79">
        <f>IF($A$2=1,'mil mi val'!AP66,'mil mi val'!AP169)</f>
        <v>0.98809999999999998</v>
      </c>
      <c r="AR82" s="79">
        <f>IF($A$2=1,'mil mi val'!AQ66,'mil mi val'!AQ169)</f>
        <v>0.98809999999999998</v>
      </c>
      <c r="AS82" s="79">
        <f>IF($A$2=1,'mil mi val'!AR66,'mil mi val'!AR169)</f>
        <v>0.98809999999999998</v>
      </c>
      <c r="AT82" s="79">
        <f>IF($A$2=1,'mil mi val'!AS66,'mil mi val'!AS169)</f>
        <v>0.98809999999999998</v>
      </c>
      <c r="AU82" s="79">
        <f>IF($A$2=1,'mil mi val'!AT66,'mil mi val'!AT169)</f>
        <v>0.98809999999999998</v>
      </c>
      <c r="AV82" s="79">
        <f>IF($A$2=1,'mil mi val'!AU66,'mil mi val'!AU169)</f>
        <v>0.98809999999999998</v>
      </c>
      <c r="AW82" s="79">
        <f>IF($A$2=1,'mil mi val'!AV66,'mil mi val'!AV169)</f>
        <v>0.98809999999999998</v>
      </c>
      <c r="AX82" s="79">
        <f>IF($A$2=1,'mil mi val'!AW66,'mil mi val'!AW169)</f>
        <v>0.98809999999999998</v>
      </c>
      <c r="AY82" s="79">
        <f>IF($A$2=1,'mil mi val'!AX66,'mil mi val'!AX169)</f>
        <v>0.98809999999999998</v>
      </c>
      <c r="AZ82" s="79">
        <f>IF($A$2=1,'mil mi val'!AY66,'mil mi val'!AY169)</f>
        <v>0.98809999999999998</v>
      </c>
      <c r="BA82" s="79">
        <f>IF($A$2=1,'mil mi val'!AZ66,'mil mi val'!AZ169)</f>
        <v>0.98809999999999998</v>
      </c>
      <c r="BB82" s="79">
        <f>IF($A$2=1,'mil mi val'!BA66,'mil mi val'!BA169)</f>
        <v>0.98809999999999998</v>
      </c>
      <c r="BC82" s="79">
        <f>IF($A$2=1,'mil mi val'!BB66,'mil mi val'!BB169)</f>
        <v>0.98809999999999998</v>
      </c>
      <c r="BD82" s="79">
        <f>IF($A$2=1,'mil mi val'!BC66,'mil mi val'!BC169)</f>
        <v>0.98809999999999998</v>
      </c>
      <c r="BE82" s="79">
        <f>IF($A$2=1,'mil mi val'!BD66,'mil mi val'!BD169)</f>
        <v>0.98809999999999998</v>
      </c>
      <c r="BF82" s="79">
        <f>IF($A$2=1,'mil mi val'!BE66,'mil mi val'!BE169)</f>
        <v>0.98809999999999998</v>
      </c>
      <c r="BG82" s="79">
        <f>IF($A$2=1,'mil mi val'!BF66,'mil mi val'!BF169)</f>
        <v>0.98809999999999998</v>
      </c>
      <c r="BH82" s="79">
        <f>IF($A$2=1,'mil mi val'!BG66,'mil mi val'!BG169)</f>
        <v>0.98809999999999998</v>
      </c>
      <c r="BI82" s="79">
        <f>IF($A$2=1,'mil mi val'!BH66,'mil mi val'!BH169)</f>
        <v>0.98809999999999998</v>
      </c>
      <c r="BJ82" s="79">
        <f>IF($A$2=1,'mil mi val'!BI66,'mil mi val'!BI169)</f>
        <v>0.98809999999999998</v>
      </c>
      <c r="BK82" s="79">
        <f>IF($A$2=1,'mil mi val'!BJ66,'mil mi val'!BJ169)</f>
        <v>0.98809999999999998</v>
      </c>
      <c r="BL82" s="79">
        <f>IF($A$2=1,'mil mi val'!BK66,'mil mi val'!BK169)</f>
        <v>0.98809999999999998</v>
      </c>
      <c r="BM82" s="79">
        <f>IF($A$2=1,'mil mi val'!BL66,'mil mi val'!BL169)</f>
        <v>0.98809999999999998</v>
      </c>
      <c r="BN82" s="79">
        <f>IF($A$2=1,'mil mi val'!BM66,'mil mi val'!BM169)</f>
        <v>0.98809999999999998</v>
      </c>
      <c r="BO82" s="79">
        <f>IF($A$2=1,'mil mi val'!BN66,'mil mi val'!BN169)</f>
        <v>0.98809999999999998</v>
      </c>
      <c r="BP82" s="79">
        <f>IF($A$2=1,'mil mi val'!BO66,'mil mi val'!BO169)</f>
        <v>0.98809999999999998</v>
      </c>
      <c r="BQ82" s="79">
        <f>IF($A$2=1,'mil mi val'!BP66,'mil mi val'!BP169)</f>
        <v>0.98809999999999998</v>
      </c>
      <c r="BR82" s="79">
        <f>IF($A$2=1,'mil mi val'!BQ66,'mil mi val'!BQ169)</f>
        <v>0.98809999999999998</v>
      </c>
      <c r="BS82" s="79">
        <f>IF($A$2=1,'mil mi val'!BR66,'mil mi val'!BR169)</f>
        <v>0.98809999999999998</v>
      </c>
      <c r="BT82" s="79">
        <f>IF($A$2=1,'mil mi val'!BS66,'mil mi val'!BS169)</f>
        <v>0.98809999999999998</v>
      </c>
      <c r="BU82" s="79">
        <f>IF($A$2=1,'mil mi val'!BT66,'mil mi val'!BT169)</f>
        <v>0.98809999999999998</v>
      </c>
      <c r="BV82" s="79">
        <f>IF($A$2=1,'mil mi val'!BU66,'mil mi val'!BU169)</f>
        <v>0.98809999999999998</v>
      </c>
      <c r="BW82" s="79">
        <f>IF($A$2=1,'mil mi val'!BV66,'mil mi val'!BV169)</f>
        <v>0.98809999999999998</v>
      </c>
      <c r="BX82" s="79">
        <f>IF($A$2=1,'mil mi val'!BW66,'mil mi val'!BW169)</f>
        <v>0.98809999999999998</v>
      </c>
      <c r="BY82" s="79">
        <f>IF($A$2=1,'mil mi val'!BX66,'mil mi val'!BX169)</f>
        <v>0.98809999999999998</v>
      </c>
      <c r="BZ82" s="79">
        <f>IF($A$2=1,'mil mi val'!BY66,'mil mi val'!BY169)</f>
        <v>0.98809999999999998</v>
      </c>
      <c r="CA82" s="79">
        <f>IF($A$2=1,'mil mi val'!BZ66,'mil mi val'!BZ169)</f>
        <v>0.98809999999999998</v>
      </c>
      <c r="CB82" s="79">
        <f>IF($A$2=1,'mil mi val'!CA66,'mil mi val'!CA169)</f>
        <v>0.98809999999999998</v>
      </c>
      <c r="CC82" s="79">
        <f>IF($A$2=1,'mil mi val'!CB66,'mil mi val'!CB169)</f>
        <v>0.98809999999999998</v>
      </c>
      <c r="CD82" s="79">
        <f>IF($A$2=1,'mil mi val'!CC66,'mil mi val'!CC169)</f>
        <v>0.98809999999999998</v>
      </c>
      <c r="CE82" s="79">
        <f>IF($A$2=1,'mil mi val'!CD66,'mil mi val'!CD169)</f>
        <v>0.98809999999999998</v>
      </c>
      <c r="CF82" s="79">
        <f>IF($A$2=1,'mil mi val'!CE66,'mil mi val'!CE169)</f>
        <v>0.98809999999999998</v>
      </c>
      <c r="CG82" s="79">
        <f>IF($A$2=1,'mil mi val'!CF66,'mil mi val'!CF169)</f>
        <v>0.98809999999999998</v>
      </c>
      <c r="CH82" s="79">
        <f>IF($A$2=1,'mil mi val'!CG66,'mil mi val'!CG169)</f>
        <v>0.98809999999999998</v>
      </c>
      <c r="CI82" s="79">
        <f>IF($A$2=1,'mil mi val'!CH66,'mil mi val'!CH169)</f>
        <v>0.98809999999999998</v>
      </c>
      <c r="CJ82" s="79">
        <f>IF($A$2=1,'mil mi val'!CI66,'mil mi val'!CI169)</f>
        <v>0.98809999999999998</v>
      </c>
      <c r="CK82" s="79">
        <f>IF($A$2=1,'mil mi val'!CJ66,'mil mi val'!CJ169)</f>
        <v>0.98809999999999998</v>
      </c>
      <c r="CL82" s="79">
        <f>IF($A$2=1,'mil mi val'!CK66,'mil mi val'!CK169)</f>
        <v>0.98809999999999998</v>
      </c>
      <c r="CM82" s="79">
        <f>IF($A$2=1,'mil mi val'!CL66,'mil mi val'!CL169)</f>
        <v>0.98809999999999998</v>
      </c>
      <c r="CN82" s="79">
        <f>IF($A$2=1,'mil mi val'!CM66,'mil mi val'!CM169)</f>
        <v>0.98809999999999998</v>
      </c>
      <c r="CO82" s="79">
        <f>IF($A$2=1,'mil mi val'!CN66,'mil mi val'!CN169)</f>
        <v>0.98809999999999998</v>
      </c>
      <c r="CP82" s="79">
        <f>IF($A$2=1,'mil mi val'!CO66,'mil mi val'!CO169)</f>
        <v>0.98809999999999998</v>
      </c>
      <c r="CQ82" s="79">
        <f>IF($A$2=1,'mil mi val'!CP66,'mil mi val'!CP169)</f>
        <v>0.98809999999999998</v>
      </c>
      <c r="CR82" s="79">
        <f>IF($A$2=1,'mil mi val'!CQ66,'mil mi val'!CQ169)</f>
        <v>0.98809999999999998</v>
      </c>
      <c r="CS82" s="79">
        <f>IF($A$2=1,'mil mi val'!CR66,'mil mi val'!CR169)</f>
        <v>0.98809999999999998</v>
      </c>
      <c r="CT82" s="79">
        <f>IF($A$2=1,'mil mi val'!CS66,'mil mi val'!CS169)</f>
        <v>0.98809999999999998</v>
      </c>
      <c r="CU82" s="79">
        <f>IF($A$2=1,'mil mi val'!CT66,'mil mi val'!CT169)</f>
        <v>0.98809999999999998</v>
      </c>
      <c r="CV82" s="79">
        <f>IF($A$2=1,'mil mi val'!CU66,'mil mi val'!CU169)</f>
        <v>0.98809999999999998</v>
      </c>
      <c r="CW82" s="79">
        <f>IF($A$2=1,'mil mi val'!CV66,'mil mi val'!CV169)</f>
        <v>0.98809999999999998</v>
      </c>
      <c r="CX82" s="79">
        <f>IF($A$2=1,'mil mi val'!CW66,'mil mi val'!CW169)</f>
        <v>0.98809999999999998</v>
      </c>
      <c r="CY82" s="79">
        <f>IF($A$2=1,'mil mi val'!CX66,'mil mi val'!CX169)</f>
        <v>0.98809999999999998</v>
      </c>
      <c r="CZ82" s="79">
        <f>IF($A$2=1,'mil mi val'!CY66,'mil mi val'!CY169)</f>
        <v>0.98809999999999998</v>
      </c>
      <c r="DA82" s="79">
        <f>IF($A$2=1,'mil mi val'!CZ66,'mil mi val'!CZ169)</f>
        <v>0.98809999999999998</v>
      </c>
      <c r="DB82" s="79">
        <f>IF($A$2=1,'mil mi val'!DA66,'mil mi val'!DA169)</f>
        <v>0.98809999999999998</v>
      </c>
      <c r="DC82" s="79">
        <f>IF($A$2=1,'mil mi val'!DB66,'mil mi val'!DB169)</f>
        <v>0.98809999999999998</v>
      </c>
    </row>
    <row r="83" spans="2:107" ht="14.5" x14ac:dyDescent="0.35">
      <c r="B83" s="41">
        <v>78</v>
      </c>
      <c r="C83" s="79">
        <f>IF($A$2=1,'mil mi val'!B67,'mil mi val'!B170)</f>
        <v>1</v>
      </c>
      <c r="D83" s="79">
        <f>IF($A$2=1,'mil mi val'!C67,'mil mi val'!C170)</f>
        <v>0.98750000000000004</v>
      </c>
      <c r="E83" s="79">
        <f>IF($A$2=1,'mil mi val'!D67,'mil mi val'!D170)</f>
        <v>0.98699999999999999</v>
      </c>
      <c r="F83" s="79">
        <f>IF($A$2=1,'mil mi val'!E67,'mil mi val'!E170)</f>
        <v>0.98670000000000002</v>
      </c>
      <c r="G83" s="79">
        <f>IF($A$2=1,'mil mi val'!F67,'mil mi val'!F170)</f>
        <v>0.98640000000000005</v>
      </c>
      <c r="H83" s="79">
        <f>IF($A$2=1,'mil mi val'!G67,'mil mi val'!G170)</f>
        <v>0.98629999999999995</v>
      </c>
      <c r="I83" s="79">
        <f>IF($A$2=1,'mil mi val'!H67,'mil mi val'!H170)</f>
        <v>0.98640000000000005</v>
      </c>
      <c r="J83" s="79">
        <f>IF($A$2=1,'mil mi val'!I67,'mil mi val'!I170)</f>
        <v>0.98650000000000004</v>
      </c>
      <c r="K83" s="79">
        <f>IF($A$2=1,'mil mi val'!J67,'mil mi val'!J170)</f>
        <v>0.98670000000000002</v>
      </c>
      <c r="L83" s="79">
        <f>IF($A$2=1,'mil mi val'!K67,'mil mi val'!K170)</f>
        <v>0.9869</v>
      </c>
      <c r="M83" s="79">
        <f>IF($A$2=1,'mil mi val'!L67,'mil mi val'!L170)</f>
        <v>0.98719999999999997</v>
      </c>
      <c r="N83" s="79">
        <f>IF($A$2=1,'mil mi val'!M67,'mil mi val'!M170)</f>
        <v>0.98729999999999996</v>
      </c>
      <c r="O83" s="79">
        <f>IF($A$2=1,'mil mi val'!N67,'mil mi val'!N170)</f>
        <v>0.98740000000000006</v>
      </c>
      <c r="P83" s="79">
        <f>IF($A$2=1,'mil mi val'!O67,'mil mi val'!O170)</f>
        <v>0.98740000000000006</v>
      </c>
      <c r="Q83" s="79">
        <f>IF($A$2=1,'mil mi val'!P67,'mil mi val'!P170)</f>
        <v>0.98729999999999996</v>
      </c>
      <c r="R83" s="79">
        <f>IF($A$2=1,'mil mi val'!Q67,'mil mi val'!Q170)</f>
        <v>0.98880000000000001</v>
      </c>
      <c r="S83" s="79">
        <f>IF($A$2=1,'mil mi val'!R67,'mil mi val'!R170)</f>
        <v>0.98880000000000001</v>
      </c>
      <c r="T83" s="79">
        <f>IF($A$2=1,'mil mi val'!S67,'mil mi val'!S170)</f>
        <v>0.98880000000000001</v>
      </c>
      <c r="U83" s="79">
        <f>IF($A$2=1,'mil mi val'!T67,'mil mi val'!T170)</f>
        <v>0.98880000000000001</v>
      </c>
      <c r="V83" s="79">
        <f>IF($A$2=1,'mil mi val'!U67,'mil mi val'!U170)</f>
        <v>0.98880000000000001</v>
      </c>
      <c r="W83" s="79">
        <f>IF($A$2=1,'mil mi val'!V67,'mil mi val'!V170)</f>
        <v>0.98880000000000001</v>
      </c>
      <c r="X83" s="79">
        <f>IF($A$2=1,'mil mi val'!W67,'mil mi val'!W170)</f>
        <v>0.98880000000000001</v>
      </c>
      <c r="Y83" s="79">
        <f>IF($A$2=1,'mil mi val'!X67,'mil mi val'!X170)</f>
        <v>0.98880000000000001</v>
      </c>
      <c r="Z83" s="79">
        <f>IF($A$2=1,'mil mi val'!Y67,'mil mi val'!Y170)</f>
        <v>0.98880000000000001</v>
      </c>
      <c r="AA83" s="79">
        <f>IF($A$2=1,'mil mi val'!Z67,'mil mi val'!Z170)</f>
        <v>0.98880000000000001</v>
      </c>
      <c r="AB83" s="79">
        <f>IF($A$2=1,'mil mi val'!AA67,'mil mi val'!AA170)</f>
        <v>0.98880000000000001</v>
      </c>
      <c r="AC83" s="79">
        <f>IF($A$2=1,'mil mi val'!AB67,'mil mi val'!AB170)</f>
        <v>0.98880000000000001</v>
      </c>
      <c r="AD83" s="79">
        <f>IF($A$2=1,'mil mi val'!AC67,'mil mi val'!AC170)</f>
        <v>0.98880000000000001</v>
      </c>
      <c r="AE83" s="79">
        <f>IF($A$2=1,'mil mi val'!AD67,'mil mi val'!AD170)</f>
        <v>0.98880000000000001</v>
      </c>
      <c r="AF83" s="79">
        <f>IF($A$2=1,'mil mi val'!AE67,'mil mi val'!AE170)</f>
        <v>0.98880000000000001</v>
      </c>
      <c r="AG83" s="79">
        <f>IF($A$2=1,'mil mi val'!AF67,'mil mi val'!AF170)</f>
        <v>0.98880000000000001</v>
      </c>
      <c r="AH83" s="79">
        <f>IF($A$2=1,'mil mi val'!AG67,'mil mi val'!AG170)</f>
        <v>0.98880000000000001</v>
      </c>
      <c r="AI83" s="79">
        <f>IF($A$2=1,'mil mi val'!AH67,'mil mi val'!AH170)</f>
        <v>0.98880000000000001</v>
      </c>
      <c r="AJ83" s="79">
        <f>IF($A$2=1,'mil mi val'!AI67,'mil mi val'!AI170)</f>
        <v>0.98880000000000001</v>
      </c>
      <c r="AK83" s="79">
        <f>IF($A$2=1,'mil mi val'!AJ67,'mil mi val'!AJ170)</f>
        <v>0.98880000000000001</v>
      </c>
      <c r="AL83" s="79">
        <f>IF($A$2=1,'mil mi val'!AK67,'mil mi val'!AK170)</f>
        <v>0.98880000000000001</v>
      </c>
      <c r="AM83" s="79">
        <f>IF($A$2=1,'mil mi val'!AL67,'mil mi val'!AL170)</f>
        <v>0.98880000000000001</v>
      </c>
      <c r="AN83" s="79">
        <f>IF($A$2=1,'mil mi val'!AM67,'mil mi val'!AM170)</f>
        <v>0.98880000000000001</v>
      </c>
      <c r="AO83" s="79">
        <f>IF($A$2=1,'mil mi val'!AN67,'mil mi val'!AN170)</f>
        <v>0.98880000000000001</v>
      </c>
      <c r="AP83" s="79">
        <f>IF($A$2=1,'mil mi val'!AO67,'mil mi val'!AO170)</f>
        <v>0.98880000000000001</v>
      </c>
      <c r="AQ83" s="79">
        <f>IF($A$2=1,'mil mi val'!AP67,'mil mi val'!AP170)</f>
        <v>0.98880000000000001</v>
      </c>
      <c r="AR83" s="79">
        <f>IF($A$2=1,'mil mi val'!AQ67,'mil mi val'!AQ170)</f>
        <v>0.98880000000000001</v>
      </c>
      <c r="AS83" s="79">
        <f>IF($A$2=1,'mil mi val'!AR67,'mil mi val'!AR170)</f>
        <v>0.98880000000000001</v>
      </c>
      <c r="AT83" s="79">
        <f>IF($A$2=1,'mil mi val'!AS67,'mil mi val'!AS170)</f>
        <v>0.98880000000000001</v>
      </c>
      <c r="AU83" s="79">
        <f>IF($A$2=1,'mil mi val'!AT67,'mil mi val'!AT170)</f>
        <v>0.98880000000000001</v>
      </c>
      <c r="AV83" s="79">
        <f>IF($A$2=1,'mil mi val'!AU67,'mil mi val'!AU170)</f>
        <v>0.98880000000000001</v>
      </c>
      <c r="AW83" s="79">
        <f>IF($A$2=1,'mil mi val'!AV67,'mil mi val'!AV170)</f>
        <v>0.98880000000000001</v>
      </c>
      <c r="AX83" s="79">
        <f>IF($A$2=1,'mil mi val'!AW67,'mil mi val'!AW170)</f>
        <v>0.98880000000000001</v>
      </c>
      <c r="AY83" s="79">
        <f>IF($A$2=1,'mil mi val'!AX67,'mil mi val'!AX170)</f>
        <v>0.98880000000000001</v>
      </c>
      <c r="AZ83" s="79">
        <f>IF($A$2=1,'mil mi val'!AY67,'mil mi val'!AY170)</f>
        <v>0.98880000000000001</v>
      </c>
      <c r="BA83" s="79">
        <f>IF($A$2=1,'mil mi val'!AZ67,'mil mi val'!AZ170)</f>
        <v>0.98880000000000001</v>
      </c>
      <c r="BB83" s="79">
        <f>IF($A$2=1,'mil mi val'!BA67,'mil mi val'!BA170)</f>
        <v>0.98880000000000001</v>
      </c>
      <c r="BC83" s="79">
        <f>IF($A$2=1,'mil mi val'!BB67,'mil mi val'!BB170)</f>
        <v>0.98880000000000001</v>
      </c>
      <c r="BD83" s="79">
        <f>IF($A$2=1,'mil mi val'!BC67,'mil mi val'!BC170)</f>
        <v>0.98880000000000001</v>
      </c>
      <c r="BE83" s="79">
        <f>IF($A$2=1,'mil mi val'!BD67,'mil mi val'!BD170)</f>
        <v>0.98880000000000001</v>
      </c>
      <c r="BF83" s="79">
        <f>IF($A$2=1,'mil mi val'!BE67,'mil mi val'!BE170)</f>
        <v>0.98880000000000001</v>
      </c>
      <c r="BG83" s="79">
        <f>IF($A$2=1,'mil mi val'!BF67,'mil mi val'!BF170)</f>
        <v>0.98880000000000001</v>
      </c>
      <c r="BH83" s="79">
        <f>IF($A$2=1,'mil mi val'!BG67,'mil mi val'!BG170)</f>
        <v>0.98880000000000001</v>
      </c>
      <c r="BI83" s="79">
        <f>IF($A$2=1,'mil mi val'!BH67,'mil mi val'!BH170)</f>
        <v>0.98880000000000001</v>
      </c>
      <c r="BJ83" s="79">
        <f>IF($A$2=1,'mil mi val'!BI67,'mil mi val'!BI170)</f>
        <v>0.98880000000000001</v>
      </c>
      <c r="BK83" s="79">
        <f>IF($A$2=1,'mil mi val'!BJ67,'mil mi val'!BJ170)</f>
        <v>0.98880000000000001</v>
      </c>
      <c r="BL83" s="79">
        <f>IF($A$2=1,'mil mi val'!BK67,'mil mi val'!BK170)</f>
        <v>0.98880000000000001</v>
      </c>
      <c r="BM83" s="79">
        <f>IF($A$2=1,'mil mi val'!BL67,'mil mi val'!BL170)</f>
        <v>0.98880000000000001</v>
      </c>
      <c r="BN83" s="79">
        <f>IF($A$2=1,'mil mi val'!BM67,'mil mi val'!BM170)</f>
        <v>0.98880000000000001</v>
      </c>
      <c r="BO83" s="79">
        <f>IF($A$2=1,'mil mi val'!BN67,'mil mi val'!BN170)</f>
        <v>0.98880000000000001</v>
      </c>
      <c r="BP83" s="79">
        <f>IF($A$2=1,'mil mi val'!BO67,'mil mi val'!BO170)</f>
        <v>0.98880000000000001</v>
      </c>
      <c r="BQ83" s="79">
        <f>IF($A$2=1,'mil mi val'!BP67,'mil mi val'!BP170)</f>
        <v>0.98880000000000001</v>
      </c>
      <c r="BR83" s="79">
        <f>IF($A$2=1,'mil mi val'!BQ67,'mil mi val'!BQ170)</f>
        <v>0.98880000000000001</v>
      </c>
      <c r="BS83" s="79">
        <f>IF($A$2=1,'mil mi val'!BR67,'mil mi val'!BR170)</f>
        <v>0.98880000000000001</v>
      </c>
      <c r="BT83" s="79">
        <f>IF($A$2=1,'mil mi val'!BS67,'mil mi val'!BS170)</f>
        <v>0.98880000000000001</v>
      </c>
      <c r="BU83" s="79">
        <f>IF($A$2=1,'mil mi val'!BT67,'mil mi val'!BT170)</f>
        <v>0.98880000000000001</v>
      </c>
      <c r="BV83" s="79">
        <f>IF($A$2=1,'mil mi val'!BU67,'mil mi val'!BU170)</f>
        <v>0.98880000000000001</v>
      </c>
      <c r="BW83" s="79">
        <f>IF($A$2=1,'mil mi val'!BV67,'mil mi val'!BV170)</f>
        <v>0.98880000000000001</v>
      </c>
      <c r="BX83" s="79">
        <f>IF($A$2=1,'mil mi val'!BW67,'mil mi val'!BW170)</f>
        <v>0.98880000000000001</v>
      </c>
      <c r="BY83" s="79">
        <f>IF($A$2=1,'mil mi val'!BX67,'mil mi val'!BX170)</f>
        <v>0.98880000000000001</v>
      </c>
      <c r="BZ83" s="79">
        <f>IF($A$2=1,'mil mi val'!BY67,'mil mi val'!BY170)</f>
        <v>0.98880000000000001</v>
      </c>
      <c r="CA83" s="79">
        <f>IF($A$2=1,'mil mi val'!BZ67,'mil mi val'!BZ170)</f>
        <v>0.98880000000000001</v>
      </c>
      <c r="CB83" s="79">
        <f>IF($A$2=1,'mil mi val'!CA67,'mil mi val'!CA170)</f>
        <v>0.98880000000000001</v>
      </c>
      <c r="CC83" s="79">
        <f>IF($A$2=1,'mil mi val'!CB67,'mil mi val'!CB170)</f>
        <v>0.98880000000000001</v>
      </c>
      <c r="CD83" s="79">
        <f>IF($A$2=1,'mil mi val'!CC67,'mil mi val'!CC170)</f>
        <v>0.98880000000000001</v>
      </c>
      <c r="CE83" s="79">
        <f>IF($A$2=1,'mil mi val'!CD67,'mil mi val'!CD170)</f>
        <v>0.98880000000000001</v>
      </c>
      <c r="CF83" s="79">
        <f>IF($A$2=1,'mil mi val'!CE67,'mil mi val'!CE170)</f>
        <v>0.98880000000000001</v>
      </c>
      <c r="CG83" s="79">
        <f>IF($A$2=1,'mil mi val'!CF67,'mil mi val'!CF170)</f>
        <v>0.98880000000000001</v>
      </c>
      <c r="CH83" s="79">
        <f>IF($A$2=1,'mil mi val'!CG67,'mil mi val'!CG170)</f>
        <v>0.98880000000000001</v>
      </c>
      <c r="CI83" s="79">
        <f>IF($A$2=1,'mil mi val'!CH67,'mil mi val'!CH170)</f>
        <v>0.98880000000000001</v>
      </c>
      <c r="CJ83" s="79">
        <f>IF($A$2=1,'mil mi val'!CI67,'mil mi val'!CI170)</f>
        <v>0.98880000000000001</v>
      </c>
      <c r="CK83" s="79">
        <f>IF($A$2=1,'mil mi val'!CJ67,'mil mi val'!CJ170)</f>
        <v>0.98880000000000001</v>
      </c>
      <c r="CL83" s="79">
        <f>IF($A$2=1,'mil mi val'!CK67,'mil mi val'!CK170)</f>
        <v>0.98880000000000001</v>
      </c>
      <c r="CM83" s="79">
        <f>IF($A$2=1,'mil mi val'!CL67,'mil mi val'!CL170)</f>
        <v>0.98880000000000001</v>
      </c>
      <c r="CN83" s="79">
        <f>IF($A$2=1,'mil mi val'!CM67,'mil mi val'!CM170)</f>
        <v>0.98880000000000001</v>
      </c>
      <c r="CO83" s="79">
        <f>IF($A$2=1,'mil mi val'!CN67,'mil mi val'!CN170)</f>
        <v>0.98880000000000001</v>
      </c>
      <c r="CP83" s="79">
        <f>IF($A$2=1,'mil mi val'!CO67,'mil mi val'!CO170)</f>
        <v>0.98880000000000001</v>
      </c>
      <c r="CQ83" s="79">
        <f>IF($A$2=1,'mil mi val'!CP67,'mil mi val'!CP170)</f>
        <v>0.98880000000000001</v>
      </c>
      <c r="CR83" s="79">
        <f>IF($A$2=1,'mil mi val'!CQ67,'mil mi val'!CQ170)</f>
        <v>0.98880000000000001</v>
      </c>
      <c r="CS83" s="79">
        <f>IF($A$2=1,'mil mi val'!CR67,'mil mi val'!CR170)</f>
        <v>0.98880000000000001</v>
      </c>
      <c r="CT83" s="79">
        <f>IF($A$2=1,'mil mi val'!CS67,'mil mi val'!CS170)</f>
        <v>0.98880000000000001</v>
      </c>
      <c r="CU83" s="79">
        <f>IF($A$2=1,'mil mi val'!CT67,'mil mi val'!CT170)</f>
        <v>0.98880000000000001</v>
      </c>
      <c r="CV83" s="79">
        <f>IF($A$2=1,'mil mi val'!CU67,'mil mi val'!CU170)</f>
        <v>0.98880000000000001</v>
      </c>
      <c r="CW83" s="79">
        <f>IF($A$2=1,'mil mi val'!CV67,'mil mi val'!CV170)</f>
        <v>0.98880000000000001</v>
      </c>
      <c r="CX83" s="79">
        <f>IF($A$2=1,'mil mi val'!CW67,'mil mi val'!CW170)</f>
        <v>0.98880000000000001</v>
      </c>
      <c r="CY83" s="79">
        <f>IF($A$2=1,'mil mi val'!CX67,'mil mi val'!CX170)</f>
        <v>0.98880000000000001</v>
      </c>
      <c r="CZ83" s="79">
        <f>IF($A$2=1,'mil mi val'!CY67,'mil mi val'!CY170)</f>
        <v>0.98880000000000001</v>
      </c>
      <c r="DA83" s="79">
        <f>IF($A$2=1,'mil mi val'!CZ67,'mil mi val'!CZ170)</f>
        <v>0.98880000000000001</v>
      </c>
      <c r="DB83" s="79">
        <f>IF($A$2=1,'mil mi val'!DA67,'mil mi val'!DA170)</f>
        <v>0.98880000000000001</v>
      </c>
      <c r="DC83" s="79">
        <f>IF($A$2=1,'mil mi val'!DB67,'mil mi val'!DB170)</f>
        <v>0.98880000000000001</v>
      </c>
    </row>
    <row r="84" spans="2:107" ht="14.5" x14ac:dyDescent="0.35">
      <c r="B84" s="41">
        <v>79</v>
      </c>
      <c r="C84" s="79">
        <f>IF($A$2=1,'mil mi val'!B68,'mil mi val'!B171)</f>
        <v>1</v>
      </c>
      <c r="D84" s="79">
        <f>IF($A$2=1,'mil mi val'!C68,'mil mi val'!C171)</f>
        <v>0.98839999999999995</v>
      </c>
      <c r="E84" s="79">
        <f>IF($A$2=1,'mil mi val'!D68,'mil mi val'!D171)</f>
        <v>0.9879</v>
      </c>
      <c r="F84" s="79">
        <f>IF($A$2=1,'mil mi val'!E68,'mil mi val'!E171)</f>
        <v>0.98760000000000003</v>
      </c>
      <c r="G84" s="79">
        <f>IF($A$2=1,'mil mi val'!F68,'mil mi val'!F171)</f>
        <v>0.98740000000000006</v>
      </c>
      <c r="H84" s="79">
        <f>IF($A$2=1,'mil mi val'!G68,'mil mi val'!G171)</f>
        <v>0.98729999999999996</v>
      </c>
      <c r="I84" s="79">
        <f>IF($A$2=1,'mil mi val'!H68,'mil mi val'!H171)</f>
        <v>0.98729999999999996</v>
      </c>
      <c r="J84" s="79">
        <f>IF($A$2=1,'mil mi val'!I68,'mil mi val'!I171)</f>
        <v>0.98740000000000006</v>
      </c>
      <c r="K84" s="79">
        <f>IF($A$2=1,'mil mi val'!J68,'mil mi val'!J171)</f>
        <v>0.98750000000000004</v>
      </c>
      <c r="L84" s="79">
        <f>IF($A$2=1,'mil mi val'!K68,'mil mi val'!K171)</f>
        <v>0.98770000000000002</v>
      </c>
      <c r="M84" s="79">
        <f>IF($A$2=1,'mil mi val'!L68,'mil mi val'!L171)</f>
        <v>0.9879</v>
      </c>
      <c r="N84" s="79">
        <f>IF($A$2=1,'mil mi val'!M68,'mil mi val'!M171)</f>
        <v>0.98809999999999998</v>
      </c>
      <c r="O84" s="79">
        <f>IF($A$2=1,'mil mi val'!N68,'mil mi val'!N171)</f>
        <v>0.98809999999999998</v>
      </c>
      <c r="P84" s="79">
        <f>IF($A$2=1,'mil mi val'!O68,'mil mi val'!O171)</f>
        <v>0.98809999999999998</v>
      </c>
      <c r="Q84" s="79">
        <f>IF($A$2=1,'mil mi val'!P68,'mil mi val'!P171)</f>
        <v>0.98799999999999999</v>
      </c>
      <c r="R84" s="79">
        <f>IF($A$2=1,'mil mi val'!Q68,'mil mi val'!Q171)</f>
        <v>0.98960000000000004</v>
      </c>
      <c r="S84" s="79">
        <f>IF($A$2=1,'mil mi val'!R68,'mil mi val'!R171)</f>
        <v>0.98960000000000004</v>
      </c>
      <c r="T84" s="79">
        <f>IF($A$2=1,'mil mi val'!S68,'mil mi val'!S171)</f>
        <v>0.98960000000000004</v>
      </c>
      <c r="U84" s="79">
        <f>IF($A$2=1,'mil mi val'!T68,'mil mi val'!T171)</f>
        <v>0.98960000000000004</v>
      </c>
      <c r="V84" s="79">
        <f>IF($A$2=1,'mil mi val'!U68,'mil mi val'!U171)</f>
        <v>0.98960000000000004</v>
      </c>
      <c r="W84" s="79">
        <f>IF($A$2=1,'mil mi val'!V68,'mil mi val'!V171)</f>
        <v>0.98960000000000004</v>
      </c>
      <c r="X84" s="79">
        <f>IF($A$2=1,'mil mi val'!W68,'mil mi val'!W171)</f>
        <v>0.98960000000000004</v>
      </c>
      <c r="Y84" s="79">
        <f>IF($A$2=1,'mil mi val'!X68,'mil mi val'!X171)</f>
        <v>0.98960000000000004</v>
      </c>
      <c r="Z84" s="79">
        <f>IF($A$2=1,'mil mi val'!Y68,'mil mi val'!Y171)</f>
        <v>0.98960000000000004</v>
      </c>
      <c r="AA84" s="79">
        <f>IF($A$2=1,'mil mi val'!Z68,'mil mi val'!Z171)</f>
        <v>0.98960000000000004</v>
      </c>
      <c r="AB84" s="79">
        <f>IF($A$2=1,'mil mi val'!AA68,'mil mi val'!AA171)</f>
        <v>0.98960000000000004</v>
      </c>
      <c r="AC84" s="79">
        <f>IF($A$2=1,'mil mi val'!AB68,'mil mi val'!AB171)</f>
        <v>0.98960000000000004</v>
      </c>
      <c r="AD84" s="79">
        <f>IF($A$2=1,'mil mi val'!AC68,'mil mi val'!AC171)</f>
        <v>0.98960000000000004</v>
      </c>
      <c r="AE84" s="79">
        <f>IF($A$2=1,'mil mi val'!AD68,'mil mi val'!AD171)</f>
        <v>0.98960000000000004</v>
      </c>
      <c r="AF84" s="79">
        <f>IF($A$2=1,'mil mi val'!AE68,'mil mi val'!AE171)</f>
        <v>0.98960000000000004</v>
      </c>
      <c r="AG84" s="79">
        <f>IF($A$2=1,'mil mi val'!AF68,'mil mi val'!AF171)</f>
        <v>0.98960000000000004</v>
      </c>
      <c r="AH84" s="79">
        <f>IF($A$2=1,'mil mi val'!AG68,'mil mi val'!AG171)</f>
        <v>0.98960000000000004</v>
      </c>
      <c r="AI84" s="79">
        <f>IF($A$2=1,'mil mi val'!AH68,'mil mi val'!AH171)</f>
        <v>0.98960000000000004</v>
      </c>
      <c r="AJ84" s="79">
        <f>IF($A$2=1,'mil mi val'!AI68,'mil mi val'!AI171)</f>
        <v>0.98960000000000004</v>
      </c>
      <c r="AK84" s="79">
        <f>IF($A$2=1,'mil mi val'!AJ68,'mil mi val'!AJ171)</f>
        <v>0.98960000000000004</v>
      </c>
      <c r="AL84" s="79">
        <f>IF($A$2=1,'mil mi val'!AK68,'mil mi val'!AK171)</f>
        <v>0.98960000000000004</v>
      </c>
      <c r="AM84" s="79">
        <f>IF($A$2=1,'mil mi val'!AL68,'mil mi val'!AL171)</f>
        <v>0.98960000000000004</v>
      </c>
      <c r="AN84" s="79">
        <f>IF($A$2=1,'mil mi val'!AM68,'mil mi val'!AM171)</f>
        <v>0.98960000000000004</v>
      </c>
      <c r="AO84" s="79">
        <f>IF($A$2=1,'mil mi val'!AN68,'mil mi val'!AN171)</f>
        <v>0.98960000000000004</v>
      </c>
      <c r="AP84" s="79">
        <f>IF($A$2=1,'mil mi val'!AO68,'mil mi val'!AO171)</f>
        <v>0.98960000000000004</v>
      </c>
      <c r="AQ84" s="79">
        <f>IF($A$2=1,'mil mi val'!AP68,'mil mi val'!AP171)</f>
        <v>0.98960000000000004</v>
      </c>
      <c r="AR84" s="79">
        <f>IF($A$2=1,'mil mi val'!AQ68,'mil mi val'!AQ171)</f>
        <v>0.98960000000000004</v>
      </c>
      <c r="AS84" s="79">
        <f>IF($A$2=1,'mil mi val'!AR68,'mil mi val'!AR171)</f>
        <v>0.98960000000000004</v>
      </c>
      <c r="AT84" s="79">
        <f>IF($A$2=1,'mil mi val'!AS68,'mil mi val'!AS171)</f>
        <v>0.98960000000000004</v>
      </c>
      <c r="AU84" s="79">
        <f>IF($A$2=1,'mil mi val'!AT68,'mil mi val'!AT171)</f>
        <v>0.98960000000000004</v>
      </c>
      <c r="AV84" s="79">
        <f>IF($A$2=1,'mil mi val'!AU68,'mil mi val'!AU171)</f>
        <v>0.98960000000000004</v>
      </c>
      <c r="AW84" s="79">
        <f>IF($A$2=1,'mil mi val'!AV68,'mil mi val'!AV171)</f>
        <v>0.98960000000000004</v>
      </c>
      <c r="AX84" s="79">
        <f>IF($A$2=1,'mil mi val'!AW68,'mil mi val'!AW171)</f>
        <v>0.98960000000000004</v>
      </c>
      <c r="AY84" s="79">
        <f>IF($A$2=1,'mil mi val'!AX68,'mil mi val'!AX171)</f>
        <v>0.98960000000000004</v>
      </c>
      <c r="AZ84" s="79">
        <f>IF($A$2=1,'mil mi val'!AY68,'mil mi val'!AY171)</f>
        <v>0.98960000000000004</v>
      </c>
      <c r="BA84" s="79">
        <f>IF($A$2=1,'mil mi val'!AZ68,'mil mi val'!AZ171)</f>
        <v>0.98960000000000004</v>
      </c>
      <c r="BB84" s="79">
        <f>IF($A$2=1,'mil mi val'!BA68,'mil mi val'!BA171)</f>
        <v>0.98960000000000004</v>
      </c>
      <c r="BC84" s="79">
        <f>IF($A$2=1,'mil mi val'!BB68,'mil mi val'!BB171)</f>
        <v>0.98960000000000004</v>
      </c>
      <c r="BD84" s="79">
        <f>IF($A$2=1,'mil mi val'!BC68,'mil mi val'!BC171)</f>
        <v>0.98960000000000004</v>
      </c>
      <c r="BE84" s="79">
        <f>IF($A$2=1,'mil mi val'!BD68,'mil mi val'!BD171)</f>
        <v>0.98960000000000004</v>
      </c>
      <c r="BF84" s="79">
        <f>IF($A$2=1,'mil mi val'!BE68,'mil mi val'!BE171)</f>
        <v>0.98960000000000004</v>
      </c>
      <c r="BG84" s="79">
        <f>IF($A$2=1,'mil mi val'!BF68,'mil mi val'!BF171)</f>
        <v>0.98960000000000004</v>
      </c>
      <c r="BH84" s="79">
        <f>IF($A$2=1,'mil mi val'!BG68,'mil mi val'!BG171)</f>
        <v>0.98960000000000004</v>
      </c>
      <c r="BI84" s="79">
        <f>IF($A$2=1,'mil mi val'!BH68,'mil mi val'!BH171)</f>
        <v>0.98960000000000004</v>
      </c>
      <c r="BJ84" s="79">
        <f>IF($A$2=1,'mil mi val'!BI68,'mil mi val'!BI171)</f>
        <v>0.98960000000000004</v>
      </c>
      <c r="BK84" s="79">
        <f>IF($A$2=1,'mil mi val'!BJ68,'mil mi val'!BJ171)</f>
        <v>0.98960000000000004</v>
      </c>
      <c r="BL84" s="79">
        <f>IF($A$2=1,'mil mi val'!BK68,'mil mi val'!BK171)</f>
        <v>0.98960000000000004</v>
      </c>
      <c r="BM84" s="79">
        <f>IF($A$2=1,'mil mi val'!BL68,'mil mi val'!BL171)</f>
        <v>0.98960000000000004</v>
      </c>
      <c r="BN84" s="79">
        <f>IF($A$2=1,'mil mi val'!BM68,'mil mi val'!BM171)</f>
        <v>0.98960000000000004</v>
      </c>
      <c r="BO84" s="79">
        <f>IF($A$2=1,'mil mi val'!BN68,'mil mi val'!BN171)</f>
        <v>0.98960000000000004</v>
      </c>
      <c r="BP84" s="79">
        <f>IF($A$2=1,'mil mi val'!BO68,'mil mi val'!BO171)</f>
        <v>0.98960000000000004</v>
      </c>
      <c r="BQ84" s="79">
        <f>IF($A$2=1,'mil mi val'!BP68,'mil mi val'!BP171)</f>
        <v>0.98960000000000004</v>
      </c>
      <c r="BR84" s="79">
        <f>IF($A$2=1,'mil mi val'!BQ68,'mil mi val'!BQ171)</f>
        <v>0.98960000000000004</v>
      </c>
      <c r="BS84" s="79">
        <f>IF($A$2=1,'mil mi val'!BR68,'mil mi val'!BR171)</f>
        <v>0.98960000000000004</v>
      </c>
      <c r="BT84" s="79">
        <f>IF($A$2=1,'mil mi val'!BS68,'mil mi val'!BS171)</f>
        <v>0.98960000000000004</v>
      </c>
      <c r="BU84" s="79">
        <f>IF($A$2=1,'mil mi val'!BT68,'mil mi val'!BT171)</f>
        <v>0.98960000000000004</v>
      </c>
      <c r="BV84" s="79">
        <f>IF($A$2=1,'mil mi val'!BU68,'mil mi val'!BU171)</f>
        <v>0.98960000000000004</v>
      </c>
      <c r="BW84" s="79">
        <f>IF($A$2=1,'mil mi val'!BV68,'mil mi val'!BV171)</f>
        <v>0.98960000000000004</v>
      </c>
      <c r="BX84" s="79">
        <f>IF($A$2=1,'mil mi val'!BW68,'mil mi val'!BW171)</f>
        <v>0.98960000000000004</v>
      </c>
      <c r="BY84" s="79">
        <f>IF($A$2=1,'mil mi val'!BX68,'mil mi val'!BX171)</f>
        <v>0.98960000000000004</v>
      </c>
      <c r="BZ84" s="79">
        <f>IF($A$2=1,'mil mi val'!BY68,'mil mi val'!BY171)</f>
        <v>0.98960000000000004</v>
      </c>
      <c r="CA84" s="79">
        <f>IF($A$2=1,'mil mi val'!BZ68,'mil mi val'!BZ171)</f>
        <v>0.98960000000000004</v>
      </c>
      <c r="CB84" s="79">
        <f>IF($A$2=1,'mil mi val'!CA68,'mil mi val'!CA171)</f>
        <v>0.98960000000000004</v>
      </c>
      <c r="CC84" s="79">
        <f>IF($A$2=1,'mil mi val'!CB68,'mil mi val'!CB171)</f>
        <v>0.98960000000000004</v>
      </c>
      <c r="CD84" s="79">
        <f>IF($A$2=1,'mil mi val'!CC68,'mil mi val'!CC171)</f>
        <v>0.98960000000000004</v>
      </c>
      <c r="CE84" s="79">
        <f>IF($A$2=1,'mil mi val'!CD68,'mil mi val'!CD171)</f>
        <v>0.98960000000000004</v>
      </c>
      <c r="CF84" s="79">
        <f>IF($A$2=1,'mil mi val'!CE68,'mil mi val'!CE171)</f>
        <v>0.98960000000000004</v>
      </c>
      <c r="CG84" s="79">
        <f>IF($A$2=1,'mil mi val'!CF68,'mil mi val'!CF171)</f>
        <v>0.98960000000000004</v>
      </c>
      <c r="CH84" s="79">
        <f>IF($A$2=1,'mil mi val'!CG68,'mil mi val'!CG171)</f>
        <v>0.98960000000000004</v>
      </c>
      <c r="CI84" s="79">
        <f>IF($A$2=1,'mil mi val'!CH68,'mil mi val'!CH171)</f>
        <v>0.98960000000000004</v>
      </c>
      <c r="CJ84" s="79">
        <f>IF($A$2=1,'mil mi val'!CI68,'mil mi val'!CI171)</f>
        <v>0.98960000000000004</v>
      </c>
      <c r="CK84" s="79">
        <f>IF($A$2=1,'mil mi val'!CJ68,'mil mi val'!CJ171)</f>
        <v>0.98960000000000004</v>
      </c>
      <c r="CL84" s="79">
        <f>IF($A$2=1,'mil mi val'!CK68,'mil mi val'!CK171)</f>
        <v>0.98960000000000004</v>
      </c>
      <c r="CM84" s="79">
        <f>IF($A$2=1,'mil mi val'!CL68,'mil mi val'!CL171)</f>
        <v>0.98960000000000004</v>
      </c>
      <c r="CN84" s="79">
        <f>IF($A$2=1,'mil mi val'!CM68,'mil mi val'!CM171)</f>
        <v>0.98960000000000004</v>
      </c>
      <c r="CO84" s="79">
        <f>IF($A$2=1,'mil mi val'!CN68,'mil mi val'!CN171)</f>
        <v>0.98960000000000004</v>
      </c>
      <c r="CP84" s="79">
        <f>IF($A$2=1,'mil mi val'!CO68,'mil mi val'!CO171)</f>
        <v>0.98960000000000004</v>
      </c>
      <c r="CQ84" s="79">
        <f>IF($A$2=1,'mil mi val'!CP68,'mil mi val'!CP171)</f>
        <v>0.98960000000000004</v>
      </c>
      <c r="CR84" s="79">
        <f>IF($A$2=1,'mil mi val'!CQ68,'mil mi val'!CQ171)</f>
        <v>0.98960000000000004</v>
      </c>
      <c r="CS84" s="79">
        <f>IF($A$2=1,'mil mi val'!CR68,'mil mi val'!CR171)</f>
        <v>0.98960000000000004</v>
      </c>
      <c r="CT84" s="79">
        <f>IF($A$2=1,'mil mi val'!CS68,'mil mi val'!CS171)</f>
        <v>0.98960000000000004</v>
      </c>
      <c r="CU84" s="79">
        <f>IF($A$2=1,'mil mi val'!CT68,'mil mi val'!CT171)</f>
        <v>0.98960000000000004</v>
      </c>
      <c r="CV84" s="79">
        <f>IF($A$2=1,'mil mi val'!CU68,'mil mi val'!CU171)</f>
        <v>0.98960000000000004</v>
      </c>
      <c r="CW84" s="79">
        <f>IF($A$2=1,'mil mi val'!CV68,'mil mi val'!CV171)</f>
        <v>0.98960000000000004</v>
      </c>
      <c r="CX84" s="79">
        <f>IF($A$2=1,'mil mi val'!CW68,'mil mi val'!CW171)</f>
        <v>0.98960000000000004</v>
      </c>
      <c r="CY84" s="79">
        <f>IF($A$2=1,'mil mi val'!CX68,'mil mi val'!CX171)</f>
        <v>0.98960000000000004</v>
      </c>
      <c r="CZ84" s="79">
        <f>IF($A$2=1,'mil mi val'!CY68,'mil mi val'!CY171)</f>
        <v>0.98960000000000004</v>
      </c>
      <c r="DA84" s="79">
        <f>IF($A$2=1,'mil mi val'!CZ68,'mil mi val'!CZ171)</f>
        <v>0.98960000000000004</v>
      </c>
      <c r="DB84" s="79">
        <f>IF($A$2=1,'mil mi val'!DA68,'mil mi val'!DA171)</f>
        <v>0.98960000000000004</v>
      </c>
      <c r="DC84" s="79">
        <f>IF($A$2=1,'mil mi val'!DB68,'mil mi val'!DB171)</f>
        <v>0.98960000000000004</v>
      </c>
    </row>
    <row r="85" spans="2:107" ht="14.5" x14ac:dyDescent="0.35">
      <c r="B85" s="41">
        <v>80</v>
      </c>
      <c r="C85" s="79">
        <f>IF($A$2=1,'mil mi val'!B69,'mil mi val'!B172)</f>
        <v>1</v>
      </c>
      <c r="D85" s="79">
        <f>IF($A$2=1,'mil mi val'!C69,'mil mi val'!C172)</f>
        <v>0.98929999999999996</v>
      </c>
      <c r="E85" s="79">
        <f>IF($A$2=1,'mil mi val'!D69,'mil mi val'!D172)</f>
        <v>0.9889</v>
      </c>
      <c r="F85" s="79">
        <f>IF($A$2=1,'mil mi val'!E69,'mil mi val'!E172)</f>
        <v>0.98850000000000005</v>
      </c>
      <c r="G85" s="79">
        <f>IF($A$2=1,'mil mi val'!F69,'mil mi val'!F172)</f>
        <v>0.98829999999999996</v>
      </c>
      <c r="H85" s="79">
        <f>IF($A$2=1,'mil mi val'!G69,'mil mi val'!G172)</f>
        <v>0.98829999999999996</v>
      </c>
      <c r="I85" s="79">
        <f>IF($A$2=1,'mil mi val'!H69,'mil mi val'!H172)</f>
        <v>0.98829999999999996</v>
      </c>
      <c r="J85" s="79">
        <f>IF($A$2=1,'mil mi val'!I69,'mil mi val'!I172)</f>
        <v>0.98829999999999996</v>
      </c>
      <c r="K85" s="79">
        <f>IF($A$2=1,'mil mi val'!J69,'mil mi val'!J172)</f>
        <v>0.98839999999999995</v>
      </c>
      <c r="L85" s="79">
        <f>IF($A$2=1,'mil mi val'!K69,'mil mi val'!K172)</f>
        <v>0.98850000000000005</v>
      </c>
      <c r="M85" s="79">
        <f>IF($A$2=1,'mil mi val'!L69,'mil mi val'!L172)</f>
        <v>0.98870000000000002</v>
      </c>
      <c r="N85" s="79">
        <f>IF($A$2=1,'mil mi val'!M69,'mil mi val'!M172)</f>
        <v>0.98880000000000001</v>
      </c>
      <c r="O85" s="79">
        <f>IF($A$2=1,'mil mi val'!N69,'mil mi val'!N172)</f>
        <v>0.9889</v>
      </c>
      <c r="P85" s="79">
        <f>IF($A$2=1,'mil mi val'!O69,'mil mi val'!O172)</f>
        <v>0.98880000000000001</v>
      </c>
      <c r="Q85" s="79">
        <f>IF($A$2=1,'mil mi val'!P69,'mil mi val'!P172)</f>
        <v>0.98870000000000002</v>
      </c>
      <c r="R85" s="79">
        <f>IF($A$2=1,'mil mi val'!Q69,'mil mi val'!Q172)</f>
        <v>0.99029999999999996</v>
      </c>
      <c r="S85" s="79">
        <f>IF($A$2=1,'mil mi val'!R69,'mil mi val'!R172)</f>
        <v>0.99029999999999996</v>
      </c>
      <c r="T85" s="79">
        <f>IF($A$2=1,'mil mi val'!S69,'mil mi val'!S172)</f>
        <v>0.99029999999999996</v>
      </c>
      <c r="U85" s="79">
        <f>IF($A$2=1,'mil mi val'!T69,'mil mi val'!T172)</f>
        <v>0.99029999999999996</v>
      </c>
      <c r="V85" s="79">
        <f>IF($A$2=1,'mil mi val'!U69,'mil mi val'!U172)</f>
        <v>0.99029999999999996</v>
      </c>
      <c r="W85" s="79">
        <f>IF($A$2=1,'mil mi val'!V69,'mil mi val'!V172)</f>
        <v>0.99029999999999996</v>
      </c>
      <c r="X85" s="79">
        <f>IF($A$2=1,'mil mi val'!W69,'mil mi val'!W172)</f>
        <v>0.99029999999999996</v>
      </c>
      <c r="Y85" s="79">
        <f>IF($A$2=1,'mil mi val'!X69,'mil mi val'!X172)</f>
        <v>0.99029999999999996</v>
      </c>
      <c r="Z85" s="79">
        <f>IF($A$2=1,'mil mi val'!Y69,'mil mi val'!Y172)</f>
        <v>0.99029999999999996</v>
      </c>
      <c r="AA85" s="79">
        <f>IF($A$2=1,'mil mi val'!Z69,'mil mi val'!Z172)</f>
        <v>0.99029999999999996</v>
      </c>
      <c r="AB85" s="79">
        <f>IF($A$2=1,'mil mi val'!AA69,'mil mi val'!AA172)</f>
        <v>0.99029999999999996</v>
      </c>
      <c r="AC85" s="79">
        <f>IF($A$2=1,'mil mi val'!AB69,'mil mi val'!AB172)</f>
        <v>0.99029999999999996</v>
      </c>
      <c r="AD85" s="79">
        <f>IF($A$2=1,'mil mi val'!AC69,'mil mi val'!AC172)</f>
        <v>0.99029999999999996</v>
      </c>
      <c r="AE85" s="79">
        <f>IF($A$2=1,'mil mi val'!AD69,'mil mi val'!AD172)</f>
        <v>0.99029999999999996</v>
      </c>
      <c r="AF85" s="79">
        <f>IF($A$2=1,'mil mi val'!AE69,'mil mi val'!AE172)</f>
        <v>0.99029999999999996</v>
      </c>
      <c r="AG85" s="79">
        <f>IF($A$2=1,'mil mi val'!AF69,'mil mi val'!AF172)</f>
        <v>0.99029999999999996</v>
      </c>
      <c r="AH85" s="79">
        <f>IF($A$2=1,'mil mi val'!AG69,'mil mi val'!AG172)</f>
        <v>0.99029999999999996</v>
      </c>
      <c r="AI85" s="79">
        <f>IF($A$2=1,'mil mi val'!AH69,'mil mi val'!AH172)</f>
        <v>0.99029999999999996</v>
      </c>
      <c r="AJ85" s="79">
        <f>IF($A$2=1,'mil mi val'!AI69,'mil mi val'!AI172)</f>
        <v>0.99029999999999996</v>
      </c>
      <c r="AK85" s="79">
        <f>IF($A$2=1,'mil mi val'!AJ69,'mil mi val'!AJ172)</f>
        <v>0.99029999999999996</v>
      </c>
      <c r="AL85" s="79">
        <f>IF($A$2=1,'mil mi val'!AK69,'mil mi val'!AK172)</f>
        <v>0.99029999999999996</v>
      </c>
      <c r="AM85" s="79">
        <f>IF($A$2=1,'mil mi val'!AL69,'mil mi val'!AL172)</f>
        <v>0.99029999999999996</v>
      </c>
      <c r="AN85" s="79">
        <f>IF($A$2=1,'mil mi val'!AM69,'mil mi val'!AM172)</f>
        <v>0.99029999999999996</v>
      </c>
      <c r="AO85" s="79">
        <f>IF($A$2=1,'mil mi val'!AN69,'mil mi val'!AN172)</f>
        <v>0.99029999999999996</v>
      </c>
      <c r="AP85" s="79">
        <f>IF($A$2=1,'mil mi val'!AO69,'mil mi val'!AO172)</f>
        <v>0.99029999999999996</v>
      </c>
      <c r="AQ85" s="79">
        <f>IF($A$2=1,'mil mi val'!AP69,'mil mi val'!AP172)</f>
        <v>0.99029999999999996</v>
      </c>
      <c r="AR85" s="79">
        <f>IF($A$2=1,'mil mi val'!AQ69,'mil mi val'!AQ172)</f>
        <v>0.99029999999999996</v>
      </c>
      <c r="AS85" s="79">
        <f>IF($A$2=1,'mil mi val'!AR69,'mil mi val'!AR172)</f>
        <v>0.99029999999999996</v>
      </c>
      <c r="AT85" s="79">
        <f>IF($A$2=1,'mil mi val'!AS69,'mil mi val'!AS172)</f>
        <v>0.99029999999999996</v>
      </c>
      <c r="AU85" s="79">
        <f>IF($A$2=1,'mil mi val'!AT69,'mil mi val'!AT172)</f>
        <v>0.99029999999999996</v>
      </c>
      <c r="AV85" s="79">
        <f>IF($A$2=1,'mil mi val'!AU69,'mil mi val'!AU172)</f>
        <v>0.99029999999999996</v>
      </c>
      <c r="AW85" s="79">
        <f>IF($A$2=1,'mil mi val'!AV69,'mil mi val'!AV172)</f>
        <v>0.99029999999999996</v>
      </c>
      <c r="AX85" s="79">
        <f>IF($A$2=1,'mil mi val'!AW69,'mil mi val'!AW172)</f>
        <v>0.99029999999999996</v>
      </c>
      <c r="AY85" s="79">
        <f>IF($A$2=1,'mil mi val'!AX69,'mil mi val'!AX172)</f>
        <v>0.99029999999999996</v>
      </c>
      <c r="AZ85" s="79">
        <f>IF($A$2=1,'mil mi val'!AY69,'mil mi val'!AY172)</f>
        <v>0.99029999999999996</v>
      </c>
      <c r="BA85" s="79">
        <f>IF($A$2=1,'mil mi val'!AZ69,'mil mi val'!AZ172)</f>
        <v>0.99029999999999996</v>
      </c>
      <c r="BB85" s="79">
        <f>IF($A$2=1,'mil mi val'!BA69,'mil mi val'!BA172)</f>
        <v>0.99029999999999996</v>
      </c>
      <c r="BC85" s="79">
        <f>IF($A$2=1,'mil mi val'!BB69,'mil mi val'!BB172)</f>
        <v>0.99029999999999996</v>
      </c>
      <c r="BD85" s="79">
        <f>IF($A$2=1,'mil mi val'!BC69,'mil mi val'!BC172)</f>
        <v>0.99029999999999996</v>
      </c>
      <c r="BE85" s="79">
        <f>IF($A$2=1,'mil mi val'!BD69,'mil mi val'!BD172)</f>
        <v>0.99029999999999996</v>
      </c>
      <c r="BF85" s="79">
        <f>IF($A$2=1,'mil mi val'!BE69,'mil mi val'!BE172)</f>
        <v>0.99029999999999996</v>
      </c>
      <c r="BG85" s="79">
        <f>IF($A$2=1,'mil mi val'!BF69,'mil mi val'!BF172)</f>
        <v>0.99029999999999996</v>
      </c>
      <c r="BH85" s="79">
        <f>IF($A$2=1,'mil mi val'!BG69,'mil mi val'!BG172)</f>
        <v>0.99029999999999996</v>
      </c>
      <c r="BI85" s="79">
        <f>IF($A$2=1,'mil mi val'!BH69,'mil mi val'!BH172)</f>
        <v>0.99029999999999996</v>
      </c>
      <c r="BJ85" s="79">
        <f>IF($A$2=1,'mil mi val'!BI69,'mil mi val'!BI172)</f>
        <v>0.99029999999999996</v>
      </c>
      <c r="BK85" s="79">
        <f>IF($A$2=1,'mil mi val'!BJ69,'mil mi val'!BJ172)</f>
        <v>0.99029999999999996</v>
      </c>
      <c r="BL85" s="79">
        <f>IF($A$2=1,'mil mi val'!BK69,'mil mi val'!BK172)</f>
        <v>0.99029999999999996</v>
      </c>
      <c r="BM85" s="79">
        <f>IF($A$2=1,'mil mi val'!BL69,'mil mi val'!BL172)</f>
        <v>0.99029999999999996</v>
      </c>
      <c r="BN85" s="79">
        <f>IF($A$2=1,'mil mi val'!BM69,'mil mi val'!BM172)</f>
        <v>0.99029999999999996</v>
      </c>
      <c r="BO85" s="79">
        <f>IF($A$2=1,'mil mi val'!BN69,'mil mi val'!BN172)</f>
        <v>0.99029999999999996</v>
      </c>
      <c r="BP85" s="79">
        <f>IF($A$2=1,'mil mi val'!BO69,'mil mi val'!BO172)</f>
        <v>0.99029999999999996</v>
      </c>
      <c r="BQ85" s="79">
        <f>IF($A$2=1,'mil mi val'!BP69,'mil mi val'!BP172)</f>
        <v>0.99029999999999996</v>
      </c>
      <c r="BR85" s="79">
        <f>IF($A$2=1,'mil mi val'!BQ69,'mil mi val'!BQ172)</f>
        <v>0.99029999999999996</v>
      </c>
      <c r="BS85" s="79">
        <f>IF($A$2=1,'mil mi val'!BR69,'mil mi val'!BR172)</f>
        <v>0.99029999999999996</v>
      </c>
      <c r="BT85" s="79">
        <f>IF($A$2=1,'mil mi val'!BS69,'mil mi val'!BS172)</f>
        <v>0.99029999999999996</v>
      </c>
      <c r="BU85" s="79">
        <f>IF($A$2=1,'mil mi val'!BT69,'mil mi val'!BT172)</f>
        <v>0.99029999999999996</v>
      </c>
      <c r="BV85" s="79">
        <f>IF($A$2=1,'mil mi val'!BU69,'mil mi val'!BU172)</f>
        <v>0.99029999999999996</v>
      </c>
      <c r="BW85" s="79">
        <f>IF($A$2=1,'mil mi val'!BV69,'mil mi val'!BV172)</f>
        <v>0.99029999999999996</v>
      </c>
      <c r="BX85" s="79">
        <f>IF($A$2=1,'mil mi val'!BW69,'mil mi val'!BW172)</f>
        <v>0.99029999999999996</v>
      </c>
      <c r="BY85" s="79">
        <f>IF($A$2=1,'mil mi val'!BX69,'mil mi val'!BX172)</f>
        <v>0.99029999999999996</v>
      </c>
      <c r="BZ85" s="79">
        <f>IF($A$2=1,'mil mi val'!BY69,'mil mi val'!BY172)</f>
        <v>0.99029999999999996</v>
      </c>
      <c r="CA85" s="79">
        <f>IF($A$2=1,'mil mi val'!BZ69,'mil mi val'!BZ172)</f>
        <v>0.99029999999999996</v>
      </c>
      <c r="CB85" s="79">
        <f>IF($A$2=1,'mil mi val'!CA69,'mil mi val'!CA172)</f>
        <v>0.99029999999999996</v>
      </c>
      <c r="CC85" s="79">
        <f>IF($A$2=1,'mil mi val'!CB69,'mil mi val'!CB172)</f>
        <v>0.99029999999999996</v>
      </c>
      <c r="CD85" s="79">
        <f>IF($A$2=1,'mil mi val'!CC69,'mil mi val'!CC172)</f>
        <v>0.99029999999999996</v>
      </c>
      <c r="CE85" s="79">
        <f>IF($A$2=1,'mil mi val'!CD69,'mil mi val'!CD172)</f>
        <v>0.99029999999999996</v>
      </c>
      <c r="CF85" s="79">
        <f>IF($A$2=1,'mil mi val'!CE69,'mil mi val'!CE172)</f>
        <v>0.99029999999999996</v>
      </c>
      <c r="CG85" s="79">
        <f>IF($A$2=1,'mil mi val'!CF69,'mil mi val'!CF172)</f>
        <v>0.99029999999999996</v>
      </c>
      <c r="CH85" s="79">
        <f>IF($A$2=1,'mil mi val'!CG69,'mil mi val'!CG172)</f>
        <v>0.99029999999999996</v>
      </c>
      <c r="CI85" s="79">
        <f>IF($A$2=1,'mil mi val'!CH69,'mil mi val'!CH172)</f>
        <v>0.99029999999999996</v>
      </c>
      <c r="CJ85" s="79">
        <f>IF($A$2=1,'mil mi val'!CI69,'mil mi val'!CI172)</f>
        <v>0.99029999999999996</v>
      </c>
      <c r="CK85" s="79">
        <f>IF($A$2=1,'mil mi val'!CJ69,'mil mi val'!CJ172)</f>
        <v>0.99029999999999996</v>
      </c>
      <c r="CL85" s="79">
        <f>IF($A$2=1,'mil mi val'!CK69,'mil mi val'!CK172)</f>
        <v>0.99029999999999996</v>
      </c>
      <c r="CM85" s="79">
        <f>IF($A$2=1,'mil mi val'!CL69,'mil mi val'!CL172)</f>
        <v>0.99029999999999996</v>
      </c>
      <c r="CN85" s="79">
        <f>IF($A$2=1,'mil mi val'!CM69,'mil mi val'!CM172)</f>
        <v>0.99029999999999996</v>
      </c>
      <c r="CO85" s="79">
        <f>IF($A$2=1,'mil mi val'!CN69,'mil mi val'!CN172)</f>
        <v>0.99029999999999996</v>
      </c>
      <c r="CP85" s="79">
        <f>IF($A$2=1,'mil mi val'!CO69,'mil mi val'!CO172)</f>
        <v>0.99029999999999996</v>
      </c>
      <c r="CQ85" s="79">
        <f>IF($A$2=1,'mil mi val'!CP69,'mil mi val'!CP172)</f>
        <v>0.99029999999999996</v>
      </c>
      <c r="CR85" s="79">
        <f>IF($A$2=1,'mil mi val'!CQ69,'mil mi val'!CQ172)</f>
        <v>0.99029999999999996</v>
      </c>
      <c r="CS85" s="79">
        <f>IF($A$2=1,'mil mi val'!CR69,'mil mi val'!CR172)</f>
        <v>0.99029999999999996</v>
      </c>
      <c r="CT85" s="79">
        <f>IF($A$2=1,'mil mi val'!CS69,'mil mi val'!CS172)</f>
        <v>0.99029999999999996</v>
      </c>
      <c r="CU85" s="79">
        <f>IF($A$2=1,'mil mi val'!CT69,'mil mi val'!CT172)</f>
        <v>0.99029999999999996</v>
      </c>
      <c r="CV85" s="79">
        <f>IF($A$2=1,'mil mi val'!CU69,'mil mi val'!CU172)</f>
        <v>0.99029999999999996</v>
      </c>
      <c r="CW85" s="79">
        <f>IF($A$2=1,'mil mi val'!CV69,'mil mi val'!CV172)</f>
        <v>0.99029999999999996</v>
      </c>
      <c r="CX85" s="79">
        <f>IF($A$2=1,'mil mi val'!CW69,'mil mi val'!CW172)</f>
        <v>0.99029999999999996</v>
      </c>
      <c r="CY85" s="79">
        <f>IF($A$2=1,'mil mi val'!CX69,'mil mi val'!CX172)</f>
        <v>0.99029999999999996</v>
      </c>
      <c r="CZ85" s="79">
        <f>IF($A$2=1,'mil mi val'!CY69,'mil mi val'!CY172)</f>
        <v>0.99029999999999996</v>
      </c>
      <c r="DA85" s="79">
        <f>IF($A$2=1,'mil mi val'!CZ69,'mil mi val'!CZ172)</f>
        <v>0.99029999999999996</v>
      </c>
      <c r="DB85" s="79">
        <f>IF($A$2=1,'mil mi val'!DA69,'mil mi val'!DA172)</f>
        <v>0.99029999999999996</v>
      </c>
      <c r="DC85" s="79">
        <f>IF($A$2=1,'mil mi val'!DB69,'mil mi val'!DB172)</f>
        <v>0.99029999999999996</v>
      </c>
    </row>
    <row r="86" spans="2:107" ht="14.5" x14ac:dyDescent="0.35">
      <c r="B86" s="41">
        <v>81</v>
      </c>
      <c r="C86" s="79">
        <f>IF($A$2=1,'mil mi val'!B70,'mil mi val'!B173)</f>
        <v>1</v>
      </c>
      <c r="D86" s="79">
        <f>IF($A$2=1,'mil mi val'!C70,'mil mi val'!C173)</f>
        <v>0.99019999999999997</v>
      </c>
      <c r="E86" s="79">
        <f>IF($A$2=1,'mil mi val'!D70,'mil mi val'!D173)</f>
        <v>0.98970000000000002</v>
      </c>
      <c r="F86" s="79">
        <f>IF($A$2=1,'mil mi val'!E70,'mil mi val'!E173)</f>
        <v>0.98929999999999996</v>
      </c>
      <c r="G86" s="79">
        <f>IF($A$2=1,'mil mi val'!F70,'mil mi val'!F173)</f>
        <v>0.98909999999999998</v>
      </c>
      <c r="H86" s="79">
        <f>IF($A$2=1,'mil mi val'!G70,'mil mi val'!G173)</f>
        <v>0.98909999999999998</v>
      </c>
      <c r="I86" s="79">
        <f>IF($A$2=1,'mil mi val'!H70,'mil mi val'!H173)</f>
        <v>0.98919999999999997</v>
      </c>
      <c r="J86" s="79">
        <f>IF($A$2=1,'mil mi val'!I70,'mil mi val'!I173)</f>
        <v>0.98919999999999997</v>
      </c>
      <c r="K86" s="79">
        <f>IF($A$2=1,'mil mi val'!J70,'mil mi val'!J173)</f>
        <v>0.98929999999999996</v>
      </c>
      <c r="L86" s="79">
        <f>IF($A$2=1,'mil mi val'!K70,'mil mi val'!K173)</f>
        <v>0.98929999999999996</v>
      </c>
      <c r="M86" s="79">
        <f>IF($A$2=1,'mil mi val'!L70,'mil mi val'!L173)</f>
        <v>0.98950000000000005</v>
      </c>
      <c r="N86" s="79">
        <f>IF($A$2=1,'mil mi val'!M70,'mil mi val'!M173)</f>
        <v>0.98950000000000005</v>
      </c>
      <c r="O86" s="79">
        <f>IF($A$2=1,'mil mi val'!N70,'mil mi val'!N173)</f>
        <v>0.98960000000000004</v>
      </c>
      <c r="P86" s="79">
        <f>IF($A$2=1,'mil mi val'!O70,'mil mi val'!O173)</f>
        <v>0.98960000000000004</v>
      </c>
      <c r="Q86" s="79">
        <f>IF($A$2=1,'mil mi val'!P70,'mil mi val'!P173)</f>
        <v>0.98939999999999995</v>
      </c>
      <c r="R86" s="79">
        <f>IF($A$2=1,'mil mi val'!Q70,'mil mi val'!Q173)</f>
        <v>0.99099999999999999</v>
      </c>
      <c r="S86" s="79">
        <f>IF($A$2=1,'mil mi val'!R70,'mil mi val'!R173)</f>
        <v>0.99099999999999999</v>
      </c>
      <c r="T86" s="79">
        <f>IF($A$2=1,'mil mi val'!S70,'mil mi val'!S173)</f>
        <v>0.99099999999999999</v>
      </c>
      <c r="U86" s="79">
        <f>IF($A$2=1,'mil mi val'!T70,'mil mi val'!T173)</f>
        <v>0.99099999999999999</v>
      </c>
      <c r="V86" s="79">
        <f>IF($A$2=1,'mil mi val'!U70,'mil mi val'!U173)</f>
        <v>0.99099999999999999</v>
      </c>
      <c r="W86" s="79">
        <f>IF($A$2=1,'mil mi val'!V70,'mil mi val'!V173)</f>
        <v>0.99099999999999999</v>
      </c>
      <c r="X86" s="79">
        <f>IF($A$2=1,'mil mi val'!W70,'mil mi val'!W173)</f>
        <v>0.99099999999999999</v>
      </c>
      <c r="Y86" s="79">
        <f>IF($A$2=1,'mil mi val'!X70,'mil mi val'!X173)</f>
        <v>0.99099999999999999</v>
      </c>
      <c r="Z86" s="79">
        <f>IF($A$2=1,'mil mi val'!Y70,'mil mi val'!Y173)</f>
        <v>0.99099999999999999</v>
      </c>
      <c r="AA86" s="79">
        <f>IF($A$2=1,'mil mi val'!Z70,'mil mi val'!Z173)</f>
        <v>0.99099999999999999</v>
      </c>
      <c r="AB86" s="79">
        <f>IF($A$2=1,'mil mi val'!AA70,'mil mi val'!AA173)</f>
        <v>0.99099999999999999</v>
      </c>
      <c r="AC86" s="79">
        <f>IF($A$2=1,'mil mi val'!AB70,'mil mi val'!AB173)</f>
        <v>0.99099999999999999</v>
      </c>
      <c r="AD86" s="79">
        <f>IF($A$2=1,'mil mi val'!AC70,'mil mi val'!AC173)</f>
        <v>0.99099999999999999</v>
      </c>
      <c r="AE86" s="79">
        <f>IF($A$2=1,'mil mi val'!AD70,'mil mi val'!AD173)</f>
        <v>0.99099999999999999</v>
      </c>
      <c r="AF86" s="79">
        <f>IF($A$2=1,'mil mi val'!AE70,'mil mi val'!AE173)</f>
        <v>0.99099999999999999</v>
      </c>
      <c r="AG86" s="79">
        <f>IF($A$2=1,'mil mi val'!AF70,'mil mi val'!AF173)</f>
        <v>0.99099999999999999</v>
      </c>
      <c r="AH86" s="79">
        <f>IF($A$2=1,'mil mi val'!AG70,'mil mi val'!AG173)</f>
        <v>0.99099999999999999</v>
      </c>
      <c r="AI86" s="79">
        <f>IF($A$2=1,'mil mi val'!AH70,'mil mi val'!AH173)</f>
        <v>0.99099999999999999</v>
      </c>
      <c r="AJ86" s="79">
        <f>IF($A$2=1,'mil mi val'!AI70,'mil mi val'!AI173)</f>
        <v>0.99099999999999999</v>
      </c>
      <c r="AK86" s="79">
        <f>IF($A$2=1,'mil mi val'!AJ70,'mil mi val'!AJ173)</f>
        <v>0.99099999999999999</v>
      </c>
      <c r="AL86" s="79">
        <f>IF($A$2=1,'mil mi val'!AK70,'mil mi val'!AK173)</f>
        <v>0.99099999999999999</v>
      </c>
      <c r="AM86" s="79">
        <f>IF($A$2=1,'mil mi val'!AL70,'mil mi val'!AL173)</f>
        <v>0.99099999999999999</v>
      </c>
      <c r="AN86" s="79">
        <f>IF($A$2=1,'mil mi val'!AM70,'mil mi val'!AM173)</f>
        <v>0.99099999999999999</v>
      </c>
      <c r="AO86" s="79">
        <f>IF($A$2=1,'mil mi val'!AN70,'mil mi val'!AN173)</f>
        <v>0.99099999999999999</v>
      </c>
      <c r="AP86" s="79">
        <f>IF($A$2=1,'mil mi val'!AO70,'mil mi val'!AO173)</f>
        <v>0.99099999999999999</v>
      </c>
      <c r="AQ86" s="79">
        <f>IF($A$2=1,'mil mi val'!AP70,'mil mi val'!AP173)</f>
        <v>0.99099999999999999</v>
      </c>
      <c r="AR86" s="79">
        <f>IF($A$2=1,'mil mi val'!AQ70,'mil mi val'!AQ173)</f>
        <v>0.99099999999999999</v>
      </c>
      <c r="AS86" s="79">
        <f>IF($A$2=1,'mil mi val'!AR70,'mil mi val'!AR173)</f>
        <v>0.99099999999999999</v>
      </c>
      <c r="AT86" s="79">
        <f>IF($A$2=1,'mil mi val'!AS70,'mil mi val'!AS173)</f>
        <v>0.99099999999999999</v>
      </c>
      <c r="AU86" s="79">
        <f>IF($A$2=1,'mil mi val'!AT70,'mil mi val'!AT173)</f>
        <v>0.99099999999999999</v>
      </c>
      <c r="AV86" s="79">
        <f>IF($A$2=1,'mil mi val'!AU70,'mil mi val'!AU173)</f>
        <v>0.99099999999999999</v>
      </c>
      <c r="AW86" s="79">
        <f>IF($A$2=1,'mil mi val'!AV70,'mil mi val'!AV173)</f>
        <v>0.99099999999999999</v>
      </c>
      <c r="AX86" s="79">
        <f>IF($A$2=1,'mil mi val'!AW70,'mil mi val'!AW173)</f>
        <v>0.99099999999999999</v>
      </c>
      <c r="AY86" s="79">
        <f>IF($A$2=1,'mil mi val'!AX70,'mil mi val'!AX173)</f>
        <v>0.99099999999999999</v>
      </c>
      <c r="AZ86" s="79">
        <f>IF($A$2=1,'mil mi val'!AY70,'mil mi val'!AY173)</f>
        <v>0.99099999999999999</v>
      </c>
      <c r="BA86" s="79">
        <f>IF($A$2=1,'mil mi val'!AZ70,'mil mi val'!AZ173)</f>
        <v>0.99099999999999999</v>
      </c>
      <c r="BB86" s="79">
        <f>IF($A$2=1,'mil mi val'!BA70,'mil mi val'!BA173)</f>
        <v>0.99099999999999999</v>
      </c>
      <c r="BC86" s="79">
        <f>IF($A$2=1,'mil mi val'!BB70,'mil mi val'!BB173)</f>
        <v>0.99099999999999999</v>
      </c>
      <c r="BD86" s="79">
        <f>IF($A$2=1,'mil mi val'!BC70,'mil mi val'!BC173)</f>
        <v>0.99099999999999999</v>
      </c>
      <c r="BE86" s="79">
        <f>IF($A$2=1,'mil mi val'!BD70,'mil mi val'!BD173)</f>
        <v>0.99099999999999999</v>
      </c>
      <c r="BF86" s="79">
        <f>IF($A$2=1,'mil mi val'!BE70,'mil mi val'!BE173)</f>
        <v>0.99099999999999999</v>
      </c>
      <c r="BG86" s="79">
        <f>IF($A$2=1,'mil mi val'!BF70,'mil mi val'!BF173)</f>
        <v>0.99099999999999999</v>
      </c>
      <c r="BH86" s="79">
        <f>IF($A$2=1,'mil mi val'!BG70,'mil mi val'!BG173)</f>
        <v>0.99099999999999999</v>
      </c>
      <c r="BI86" s="79">
        <f>IF($A$2=1,'mil mi val'!BH70,'mil mi val'!BH173)</f>
        <v>0.99099999999999999</v>
      </c>
      <c r="BJ86" s="79">
        <f>IF($A$2=1,'mil mi val'!BI70,'mil mi val'!BI173)</f>
        <v>0.99099999999999999</v>
      </c>
      <c r="BK86" s="79">
        <f>IF($A$2=1,'mil mi val'!BJ70,'mil mi val'!BJ173)</f>
        <v>0.99099999999999999</v>
      </c>
      <c r="BL86" s="79">
        <f>IF($A$2=1,'mil mi val'!BK70,'mil mi val'!BK173)</f>
        <v>0.99099999999999999</v>
      </c>
      <c r="BM86" s="79">
        <f>IF($A$2=1,'mil mi val'!BL70,'mil mi val'!BL173)</f>
        <v>0.99099999999999999</v>
      </c>
      <c r="BN86" s="79">
        <f>IF($A$2=1,'mil mi val'!BM70,'mil mi val'!BM173)</f>
        <v>0.99099999999999999</v>
      </c>
      <c r="BO86" s="79">
        <f>IF($A$2=1,'mil mi val'!BN70,'mil mi val'!BN173)</f>
        <v>0.99099999999999999</v>
      </c>
      <c r="BP86" s="79">
        <f>IF($A$2=1,'mil mi val'!BO70,'mil mi val'!BO173)</f>
        <v>0.99099999999999999</v>
      </c>
      <c r="BQ86" s="79">
        <f>IF($A$2=1,'mil mi val'!BP70,'mil mi val'!BP173)</f>
        <v>0.99099999999999999</v>
      </c>
      <c r="BR86" s="79">
        <f>IF($A$2=1,'mil mi val'!BQ70,'mil mi val'!BQ173)</f>
        <v>0.99099999999999999</v>
      </c>
      <c r="BS86" s="79">
        <f>IF($A$2=1,'mil mi val'!BR70,'mil mi val'!BR173)</f>
        <v>0.99099999999999999</v>
      </c>
      <c r="BT86" s="79">
        <f>IF($A$2=1,'mil mi val'!BS70,'mil mi val'!BS173)</f>
        <v>0.99099999999999999</v>
      </c>
      <c r="BU86" s="79">
        <f>IF($A$2=1,'mil mi val'!BT70,'mil mi val'!BT173)</f>
        <v>0.99099999999999999</v>
      </c>
      <c r="BV86" s="79">
        <f>IF($A$2=1,'mil mi val'!BU70,'mil mi val'!BU173)</f>
        <v>0.99099999999999999</v>
      </c>
      <c r="BW86" s="79">
        <f>IF($A$2=1,'mil mi val'!BV70,'mil mi val'!BV173)</f>
        <v>0.99099999999999999</v>
      </c>
      <c r="BX86" s="79">
        <f>IF($A$2=1,'mil mi val'!BW70,'mil mi val'!BW173)</f>
        <v>0.99099999999999999</v>
      </c>
      <c r="BY86" s="79">
        <f>IF($A$2=1,'mil mi val'!BX70,'mil mi val'!BX173)</f>
        <v>0.99099999999999999</v>
      </c>
      <c r="BZ86" s="79">
        <f>IF($A$2=1,'mil mi val'!BY70,'mil mi val'!BY173)</f>
        <v>0.99099999999999999</v>
      </c>
      <c r="CA86" s="79">
        <f>IF($A$2=1,'mil mi val'!BZ70,'mil mi val'!BZ173)</f>
        <v>0.99099999999999999</v>
      </c>
      <c r="CB86" s="79">
        <f>IF($A$2=1,'mil mi val'!CA70,'mil mi val'!CA173)</f>
        <v>0.99099999999999999</v>
      </c>
      <c r="CC86" s="79">
        <f>IF($A$2=1,'mil mi val'!CB70,'mil mi val'!CB173)</f>
        <v>0.99099999999999999</v>
      </c>
      <c r="CD86" s="79">
        <f>IF($A$2=1,'mil mi val'!CC70,'mil mi val'!CC173)</f>
        <v>0.99099999999999999</v>
      </c>
      <c r="CE86" s="79">
        <f>IF($A$2=1,'mil mi val'!CD70,'mil mi val'!CD173)</f>
        <v>0.99099999999999999</v>
      </c>
      <c r="CF86" s="79">
        <f>IF($A$2=1,'mil mi val'!CE70,'mil mi val'!CE173)</f>
        <v>0.99099999999999999</v>
      </c>
      <c r="CG86" s="79">
        <f>IF($A$2=1,'mil mi val'!CF70,'mil mi val'!CF173)</f>
        <v>0.99099999999999999</v>
      </c>
      <c r="CH86" s="79">
        <f>IF($A$2=1,'mil mi val'!CG70,'mil mi val'!CG173)</f>
        <v>0.99099999999999999</v>
      </c>
      <c r="CI86" s="79">
        <f>IF($A$2=1,'mil mi val'!CH70,'mil mi val'!CH173)</f>
        <v>0.99099999999999999</v>
      </c>
      <c r="CJ86" s="79">
        <f>IF($A$2=1,'mil mi val'!CI70,'mil mi val'!CI173)</f>
        <v>0.99099999999999999</v>
      </c>
      <c r="CK86" s="79">
        <f>IF($A$2=1,'mil mi val'!CJ70,'mil mi val'!CJ173)</f>
        <v>0.99099999999999999</v>
      </c>
      <c r="CL86" s="79">
        <f>IF($A$2=1,'mil mi val'!CK70,'mil mi val'!CK173)</f>
        <v>0.99099999999999999</v>
      </c>
      <c r="CM86" s="79">
        <f>IF($A$2=1,'mil mi val'!CL70,'mil mi val'!CL173)</f>
        <v>0.99099999999999999</v>
      </c>
      <c r="CN86" s="79">
        <f>IF($A$2=1,'mil mi val'!CM70,'mil mi val'!CM173)</f>
        <v>0.99099999999999999</v>
      </c>
      <c r="CO86" s="79">
        <f>IF($A$2=1,'mil mi val'!CN70,'mil mi val'!CN173)</f>
        <v>0.99099999999999999</v>
      </c>
      <c r="CP86" s="79">
        <f>IF($A$2=1,'mil mi val'!CO70,'mil mi val'!CO173)</f>
        <v>0.99099999999999999</v>
      </c>
      <c r="CQ86" s="79">
        <f>IF($A$2=1,'mil mi val'!CP70,'mil mi val'!CP173)</f>
        <v>0.99099999999999999</v>
      </c>
      <c r="CR86" s="79">
        <f>IF($A$2=1,'mil mi val'!CQ70,'mil mi val'!CQ173)</f>
        <v>0.99099999999999999</v>
      </c>
      <c r="CS86" s="79">
        <f>IF($A$2=1,'mil mi val'!CR70,'mil mi val'!CR173)</f>
        <v>0.99099999999999999</v>
      </c>
      <c r="CT86" s="79">
        <f>IF($A$2=1,'mil mi val'!CS70,'mil mi val'!CS173)</f>
        <v>0.99099999999999999</v>
      </c>
      <c r="CU86" s="79">
        <f>IF($A$2=1,'mil mi val'!CT70,'mil mi val'!CT173)</f>
        <v>0.99099999999999999</v>
      </c>
      <c r="CV86" s="79">
        <f>IF($A$2=1,'mil mi val'!CU70,'mil mi val'!CU173)</f>
        <v>0.99099999999999999</v>
      </c>
      <c r="CW86" s="79">
        <f>IF($A$2=1,'mil mi val'!CV70,'mil mi val'!CV173)</f>
        <v>0.99099999999999999</v>
      </c>
      <c r="CX86" s="79">
        <f>IF($A$2=1,'mil mi val'!CW70,'mil mi val'!CW173)</f>
        <v>0.99099999999999999</v>
      </c>
      <c r="CY86" s="79">
        <f>IF($A$2=1,'mil mi val'!CX70,'mil mi val'!CX173)</f>
        <v>0.99099999999999999</v>
      </c>
      <c r="CZ86" s="79">
        <f>IF($A$2=1,'mil mi val'!CY70,'mil mi val'!CY173)</f>
        <v>0.99099999999999999</v>
      </c>
      <c r="DA86" s="79">
        <f>IF($A$2=1,'mil mi val'!CZ70,'mil mi val'!CZ173)</f>
        <v>0.99099999999999999</v>
      </c>
      <c r="DB86" s="79">
        <f>IF($A$2=1,'mil mi val'!DA70,'mil mi val'!DA173)</f>
        <v>0.99099999999999999</v>
      </c>
      <c r="DC86" s="79">
        <f>IF($A$2=1,'mil mi val'!DB70,'mil mi val'!DB173)</f>
        <v>0.99099999999999999</v>
      </c>
    </row>
    <row r="87" spans="2:107" ht="14.5" x14ac:dyDescent="0.35">
      <c r="B87" s="41">
        <v>82</v>
      </c>
      <c r="C87" s="79">
        <f>IF($A$2=1,'mil mi val'!B71,'mil mi val'!B174)</f>
        <v>1</v>
      </c>
      <c r="D87" s="79">
        <f>IF($A$2=1,'mil mi val'!C71,'mil mi val'!C174)</f>
        <v>0.99099999999999999</v>
      </c>
      <c r="E87" s="79">
        <f>IF($A$2=1,'mil mi val'!D71,'mil mi val'!D174)</f>
        <v>0.99050000000000005</v>
      </c>
      <c r="F87" s="79">
        <f>IF($A$2=1,'mil mi val'!E71,'mil mi val'!E174)</f>
        <v>0.99019999999999997</v>
      </c>
      <c r="G87" s="79">
        <f>IF($A$2=1,'mil mi val'!F71,'mil mi val'!F174)</f>
        <v>0.9899</v>
      </c>
      <c r="H87" s="79">
        <f>IF($A$2=1,'mil mi val'!G71,'mil mi val'!G174)</f>
        <v>0.9899</v>
      </c>
      <c r="I87" s="79">
        <f>IF($A$2=1,'mil mi val'!H71,'mil mi val'!H174)</f>
        <v>0.9899</v>
      </c>
      <c r="J87" s="79">
        <f>IF($A$2=1,'mil mi val'!I71,'mil mi val'!I174)</f>
        <v>0.99009999999999998</v>
      </c>
      <c r="K87" s="79">
        <f>IF($A$2=1,'mil mi val'!J71,'mil mi val'!J174)</f>
        <v>0.99009999999999998</v>
      </c>
      <c r="L87" s="79">
        <f>IF($A$2=1,'mil mi val'!K71,'mil mi val'!K174)</f>
        <v>0.99019999999999997</v>
      </c>
      <c r="M87" s="79">
        <f>IF($A$2=1,'mil mi val'!L71,'mil mi val'!L174)</f>
        <v>0.99019999999999997</v>
      </c>
      <c r="N87" s="79">
        <f>IF($A$2=1,'mil mi val'!M71,'mil mi val'!M174)</f>
        <v>0.99029999999999996</v>
      </c>
      <c r="O87" s="79">
        <f>IF($A$2=1,'mil mi val'!N71,'mil mi val'!N174)</f>
        <v>0.99029999999999996</v>
      </c>
      <c r="P87" s="79">
        <f>IF($A$2=1,'mil mi val'!O71,'mil mi val'!O174)</f>
        <v>0.99029999999999996</v>
      </c>
      <c r="Q87" s="79">
        <f>IF($A$2=1,'mil mi val'!P71,'mil mi val'!P174)</f>
        <v>0.99009999999999998</v>
      </c>
      <c r="R87" s="79">
        <f>IF($A$2=1,'mil mi val'!Q71,'mil mi val'!Q174)</f>
        <v>0.99170000000000003</v>
      </c>
      <c r="S87" s="79">
        <f>IF($A$2=1,'mil mi val'!R71,'mil mi val'!R174)</f>
        <v>0.99170000000000003</v>
      </c>
      <c r="T87" s="79">
        <f>IF($A$2=1,'mil mi val'!S71,'mil mi val'!S174)</f>
        <v>0.99170000000000003</v>
      </c>
      <c r="U87" s="79">
        <f>IF($A$2=1,'mil mi val'!T71,'mil mi val'!T174)</f>
        <v>0.99170000000000003</v>
      </c>
      <c r="V87" s="79">
        <f>IF($A$2=1,'mil mi val'!U71,'mil mi val'!U174)</f>
        <v>0.99170000000000003</v>
      </c>
      <c r="W87" s="79">
        <f>IF($A$2=1,'mil mi val'!V71,'mil mi val'!V174)</f>
        <v>0.99170000000000003</v>
      </c>
      <c r="X87" s="79">
        <f>IF($A$2=1,'mil mi val'!W71,'mil mi val'!W174)</f>
        <v>0.99170000000000003</v>
      </c>
      <c r="Y87" s="79">
        <f>IF($A$2=1,'mil mi val'!X71,'mil mi val'!X174)</f>
        <v>0.99170000000000003</v>
      </c>
      <c r="Z87" s="79">
        <f>IF($A$2=1,'mil mi val'!Y71,'mil mi val'!Y174)</f>
        <v>0.99170000000000003</v>
      </c>
      <c r="AA87" s="79">
        <f>IF($A$2=1,'mil mi val'!Z71,'mil mi val'!Z174)</f>
        <v>0.99170000000000003</v>
      </c>
      <c r="AB87" s="79">
        <f>IF($A$2=1,'mil mi val'!AA71,'mil mi val'!AA174)</f>
        <v>0.99170000000000003</v>
      </c>
      <c r="AC87" s="79">
        <f>IF($A$2=1,'mil mi val'!AB71,'mil mi val'!AB174)</f>
        <v>0.99170000000000003</v>
      </c>
      <c r="AD87" s="79">
        <f>IF($A$2=1,'mil mi val'!AC71,'mil mi val'!AC174)</f>
        <v>0.99170000000000003</v>
      </c>
      <c r="AE87" s="79">
        <f>IF($A$2=1,'mil mi val'!AD71,'mil mi val'!AD174)</f>
        <v>0.99170000000000003</v>
      </c>
      <c r="AF87" s="79">
        <f>IF($A$2=1,'mil mi val'!AE71,'mil mi val'!AE174)</f>
        <v>0.99170000000000003</v>
      </c>
      <c r="AG87" s="79">
        <f>IF($A$2=1,'mil mi val'!AF71,'mil mi val'!AF174)</f>
        <v>0.99170000000000003</v>
      </c>
      <c r="AH87" s="79">
        <f>IF($A$2=1,'mil mi val'!AG71,'mil mi val'!AG174)</f>
        <v>0.99170000000000003</v>
      </c>
      <c r="AI87" s="79">
        <f>IF($A$2=1,'mil mi val'!AH71,'mil mi val'!AH174)</f>
        <v>0.99170000000000003</v>
      </c>
      <c r="AJ87" s="79">
        <f>IF($A$2=1,'mil mi val'!AI71,'mil mi val'!AI174)</f>
        <v>0.99170000000000003</v>
      </c>
      <c r="AK87" s="79">
        <f>IF($A$2=1,'mil mi val'!AJ71,'mil mi val'!AJ174)</f>
        <v>0.99170000000000003</v>
      </c>
      <c r="AL87" s="79">
        <f>IF($A$2=1,'mil mi val'!AK71,'mil mi val'!AK174)</f>
        <v>0.99170000000000003</v>
      </c>
      <c r="AM87" s="79">
        <f>IF($A$2=1,'mil mi val'!AL71,'mil mi val'!AL174)</f>
        <v>0.99170000000000003</v>
      </c>
      <c r="AN87" s="79">
        <f>IF($A$2=1,'mil mi val'!AM71,'mil mi val'!AM174)</f>
        <v>0.99170000000000003</v>
      </c>
      <c r="AO87" s="79">
        <f>IF($A$2=1,'mil mi val'!AN71,'mil mi val'!AN174)</f>
        <v>0.99170000000000003</v>
      </c>
      <c r="AP87" s="79">
        <f>IF($A$2=1,'mil mi val'!AO71,'mil mi val'!AO174)</f>
        <v>0.99170000000000003</v>
      </c>
      <c r="AQ87" s="79">
        <f>IF($A$2=1,'mil mi val'!AP71,'mil mi val'!AP174)</f>
        <v>0.99170000000000003</v>
      </c>
      <c r="AR87" s="79">
        <f>IF($A$2=1,'mil mi val'!AQ71,'mil mi val'!AQ174)</f>
        <v>0.99170000000000003</v>
      </c>
      <c r="AS87" s="79">
        <f>IF($A$2=1,'mil mi val'!AR71,'mil mi val'!AR174)</f>
        <v>0.99170000000000003</v>
      </c>
      <c r="AT87" s="79">
        <f>IF($A$2=1,'mil mi val'!AS71,'mil mi val'!AS174)</f>
        <v>0.99170000000000003</v>
      </c>
      <c r="AU87" s="79">
        <f>IF($A$2=1,'mil mi val'!AT71,'mil mi val'!AT174)</f>
        <v>0.99170000000000003</v>
      </c>
      <c r="AV87" s="79">
        <f>IF($A$2=1,'mil mi val'!AU71,'mil mi val'!AU174)</f>
        <v>0.99170000000000003</v>
      </c>
      <c r="AW87" s="79">
        <f>IF($A$2=1,'mil mi val'!AV71,'mil mi val'!AV174)</f>
        <v>0.99170000000000003</v>
      </c>
      <c r="AX87" s="79">
        <f>IF($A$2=1,'mil mi val'!AW71,'mil mi val'!AW174)</f>
        <v>0.99170000000000003</v>
      </c>
      <c r="AY87" s="79">
        <f>IF($A$2=1,'mil mi val'!AX71,'mil mi val'!AX174)</f>
        <v>0.99170000000000003</v>
      </c>
      <c r="AZ87" s="79">
        <f>IF($A$2=1,'mil mi val'!AY71,'mil mi val'!AY174)</f>
        <v>0.99170000000000003</v>
      </c>
      <c r="BA87" s="79">
        <f>IF($A$2=1,'mil mi val'!AZ71,'mil mi val'!AZ174)</f>
        <v>0.99170000000000003</v>
      </c>
      <c r="BB87" s="79">
        <f>IF($A$2=1,'mil mi val'!BA71,'mil mi val'!BA174)</f>
        <v>0.99170000000000003</v>
      </c>
      <c r="BC87" s="79">
        <f>IF($A$2=1,'mil mi val'!BB71,'mil mi val'!BB174)</f>
        <v>0.99170000000000003</v>
      </c>
      <c r="BD87" s="79">
        <f>IF($A$2=1,'mil mi val'!BC71,'mil mi val'!BC174)</f>
        <v>0.99170000000000003</v>
      </c>
      <c r="BE87" s="79">
        <f>IF($A$2=1,'mil mi val'!BD71,'mil mi val'!BD174)</f>
        <v>0.99170000000000003</v>
      </c>
      <c r="BF87" s="79">
        <f>IF($A$2=1,'mil mi val'!BE71,'mil mi val'!BE174)</f>
        <v>0.99170000000000003</v>
      </c>
      <c r="BG87" s="79">
        <f>IF($A$2=1,'mil mi val'!BF71,'mil mi val'!BF174)</f>
        <v>0.99170000000000003</v>
      </c>
      <c r="BH87" s="79">
        <f>IF($A$2=1,'mil mi val'!BG71,'mil mi val'!BG174)</f>
        <v>0.99170000000000003</v>
      </c>
      <c r="BI87" s="79">
        <f>IF($A$2=1,'mil mi val'!BH71,'mil mi val'!BH174)</f>
        <v>0.99170000000000003</v>
      </c>
      <c r="BJ87" s="79">
        <f>IF($A$2=1,'mil mi val'!BI71,'mil mi val'!BI174)</f>
        <v>0.99170000000000003</v>
      </c>
      <c r="BK87" s="79">
        <f>IF($A$2=1,'mil mi val'!BJ71,'mil mi val'!BJ174)</f>
        <v>0.99170000000000003</v>
      </c>
      <c r="BL87" s="79">
        <f>IF($A$2=1,'mil mi val'!BK71,'mil mi val'!BK174)</f>
        <v>0.99170000000000003</v>
      </c>
      <c r="BM87" s="79">
        <f>IF($A$2=1,'mil mi val'!BL71,'mil mi val'!BL174)</f>
        <v>0.99170000000000003</v>
      </c>
      <c r="BN87" s="79">
        <f>IF($A$2=1,'mil mi val'!BM71,'mil mi val'!BM174)</f>
        <v>0.99170000000000003</v>
      </c>
      <c r="BO87" s="79">
        <f>IF($A$2=1,'mil mi val'!BN71,'mil mi val'!BN174)</f>
        <v>0.99170000000000003</v>
      </c>
      <c r="BP87" s="79">
        <f>IF($A$2=1,'mil mi val'!BO71,'mil mi val'!BO174)</f>
        <v>0.99170000000000003</v>
      </c>
      <c r="BQ87" s="79">
        <f>IF($A$2=1,'mil mi val'!BP71,'mil mi val'!BP174)</f>
        <v>0.99170000000000003</v>
      </c>
      <c r="BR87" s="79">
        <f>IF($A$2=1,'mil mi val'!BQ71,'mil mi val'!BQ174)</f>
        <v>0.99170000000000003</v>
      </c>
      <c r="BS87" s="79">
        <f>IF($A$2=1,'mil mi val'!BR71,'mil mi val'!BR174)</f>
        <v>0.99170000000000003</v>
      </c>
      <c r="BT87" s="79">
        <f>IF($A$2=1,'mil mi val'!BS71,'mil mi val'!BS174)</f>
        <v>0.99170000000000003</v>
      </c>
      <c r="BU87" s="79">
        <f>IF($A$2=1,'mil mi val'!BT71,'mil mi val'!BT174)</f>
        <v>0.99170000000000003</v>
      </c>
      <c r="BV87" s="79">
        <f>IF($A$2=1,'mil mi val'!BU71,'mil mi val'!BU174)</f>
        <v>0.99170000000000003</v>
      </c>
      <c r="BW87" s="79">
        <f>IF($A$2=1,'mil mi val'!BV71,'mil mi val'!BV174)</f>
        <v>0.99170000000000003</v>
      </c>
      <c r="BX87" s="79">
        <f>IF($A$2=1,'mil mi val'!BW71,'mil mi val'!BW174)</f>
        <v>0.99170000000000003</v>
      </c>
      <c r="BY87" s="79">
        <f>IF($A$2=1,'mil mi val'!BX71,'mil mi val'!BX174)</f>
        <v>0.99170000000000003</v>
      </c>
      <c r="BZ87" s="79">
        <f>IF($A$2=1,'mil mi val'!BY71,'mil mi val'!BY174)</f>
        <v>0.99170000000000003</v>
      </c>
      <c r="CA87" s="79">
        <f>IF($A$2=1,'mil mi val'!BZ71,'mil mi val'!BZ174)</f>
        <v>0.99170000000000003</v>
      </c>
      <c r="CB87" s="79">
        <f>IF($A$2=1,'mil mi val'!CA71,'mil mi val'!CA174)</f>
        <v>0.99170000000000003</v>
      </c>
      <c r="CC87" s="79">
        <f>IF($A$2=1,'mil mi val'!CB71,'mil mi val'!CB174)</f>
        <v>0.99170000000000003</v>
      </c>
      <c r="CD87" s="79">
        <f>IF($A$2=1,'mil mi val'!CC71,'mil mi val'!CC174)</f>
        <v>0.99170000000000003</v>
      </c>
      <c r="CE87" s="79">
        <f>IF($A$2=1,'mil mi val'!CD71,'mil mi val'!CD174)</f>
        <v>0.99170000000000003</v>
      </c>
      <c r="CF87" s="79">
        <f>IF($A$2=1,'mil mi val'!CE71,'mil mi val'!CE174)</f>
        <v>0.99170000000000003</v>
      </c>
      <c r="CG87" s="79">
        <f>IF($A$2=1,'mil mi val'!CF71,'mil mi val'!CF174)</f>
        <v>0.99170000000000003</v>
      </c>
      <c r="CH87" s="79">
        <f>IF($A$2=1,'mil mi val'!CG71,'mil mi val'!CG174)</f>
        <v>0.99170000000000003</v>
      </c>
      <c r="CI87" s="79">
        <f>IF($A$2=1,'mil mi val'!CH71,'mil mi val'!CH174)</f>
        <v>0.99170000000000003</v>
      </c>
      <c r="CJ87" s="79">
        <f>IF($A$2=1,'mil mi val'!CI71,'mil mi val'!CI174)</f>
        <v>0.99170000000000003</v>
      </c>
      <c r="CK87" s="79">
        <f>IF($A$2=1,'mil mi val'!CJ71,'mil mi val'!CJ174)</f>
        <v>0.99170000000000003</v>
      </c>
      <c r="CL87" s="79">
        <f>IF($A$2=1,'mil mi val'!CK71,'mil mi val'!CK174)</f>
        <v>0.99170000000000003</v>
      </c>
      <c r="CM87" s="79">
        <f>IF($A$2=1,'mil mi val'!CL71,'mil mi val'!CL174)</f>
        <v>0.99170000000000003</v>
      </c>
      <c r="CN87" s="79">
        <f>IF($A$2=1,'mil mi val'!CM71,'mil mi val'!CM174)</f>
        <v>0.99170000000000003</v>
      </c>
      <c r="CO87" s="79">
        <f>IF($A$2=1,'mil mi val'!CN71,'mil mi val'!CN174)</f>
        <v>0.99170000000000003</v>
      </c>
      <c r="CP87" s="79">
        <f>IF($A$2=1,'mil mi val'!CO71,'mil mi val'!CO174)</f>
        <v>0.99170000000000003</v>
      </c>
      <c r="CQ87" s="79">
        <f>IF($A$2=1,'mil mi val'!CP71,'mil mi val'!CP174)</f>
        <v>0.99170000000000003</v>
      </c>
      <c r="CR87" s="79">
        <f>IF($A$2=1,'mil mi val'!CQ71,'mil mi val'!CQ174)</f>
        <v>0.99170000000000003</v>
      </c>
      <c r="CS87" s="79">
        <f>IF($A$2=1,'mil mi val'!CR71,'mil mi val'!CR174)</f>
        <v>0.99170000000000003</v>
      </c>
      <c r="CT87" s="79">
        <f>IF($A$2=1,'mil mi val'!CS71,'mil mi val'!CS174)</f>
        <v>0.99170000000000003</v>
      </c>
      <c r="CU87" s="79">
        <f>IF($A$2=1,'mil mi val'!CT71,'mil mi val'!CT174)</f>
        <v>0.99170000000000003</v>
      </c>
      <c r="CV87" s="79">
        <f>IF($A$2=1,'mil mi val'!CU71,'mil mi val'!CU174)</f>
        <v>0.99170000000000003</v>
      </c>
      <c r="CW87" s="79">
        <f>IF($A$2=1,'mil mi val'!CV71,'mil mi val'!CV174)</f>
        <v>0.99170000000000003</v>
      </c>
      <c r="CX87" s="79">
        <f>IF($A$2=1,'mil mi val'!CW71,'mil mi val'!CW174)</f>
        <v>0.99170000000000003</v>
      </c>
      <c r="CY87" s="79">
        <f>IF($A$2=1,'mil mi val'!CX71,'mil mi val'!CX174)</f>
        <v>0.99170000000000003</v>
      </c>
      <c r="CZ87" s="79">
        <f>IF($A$2=1,'mil mi val'!CY71,'mil mi val'!CY174)</f>
        <v>0.99170000000000003</v>
      </c>
      <c r="DA87" s="79">
        <f>IF($A$2=1,'mil mi val'!CZ71,'mil mi val'!CZ174)</f>
        <v>0.99170000000000003</v>
      </c>
      <c r="DB87" s="79">
        <f>IF($A$2=1,'mil mi val'!DA71,'mil mi val'!DA174)</f>
        <v>0.99170000000000003</v>
      </c>
      <c r="DC87" s="79">
        <f>IF($A$2=1,'mil mi val'!DB71,'mil mi val'!DB174)</f>
        <v>0.99170000000000003</v>
      </c>
    </row>
    <row r="88" spans="2:107" ht="14.5" x14ac:dyDescent="0.35">
      <c r="B88" s="41">
        <v>83</v>
      </c>
      <c r="C88" s="79">
        <f>IF($A$2=1,'mil mi val'!B72,'mil mi val'!B175)</f>
        <v>1</v>
      </c>
      <c r="D88" s="79">
        <f>IF($A$2=1,'mil mi val'!C72,'mil mi val'!C175)</f>
        <v>0.99170000000000003</v>
      </c>
      <c r="E88" s="79">
        <f>IF($A$2=1,'mil mi val'!D72,'mil mi val'!D175)</f>
        <v>0.99129999999999996</v>
      </c>
      <c r="F88" s="79">
        <f>IF($A$2=1,'mil mi val'!E72,'mil mi val'!E175)</f>
        <v>0.9909</v>
      </c>
      <c r="G88" s="79">
        <f>IF($A$2=1,'mil mi val'!F72,'mil mi val'!F175)</f>
        <v>0.99070000000000003</v>
      </c>
      <c r="H88" s="79">
        <f>IF($A$2=1,'mil mi val'!G72,'mil mi val'!G175)</f>
        <v>0.99060000000000004</v>
      </c>
      <c r="I88" s="79">
        <f>IF($A$2=1,'mil mi val'!H72,'mil mi val'!H175)</f>
        <v>0.99070000000000003</v>
      </c>
      <c r="J88" s="79">
        <f>IF($A$2=1,'mil mi val'!I72,'mil mi val'!I175)</f>
        <v>0.99080000000000001</v>
      </c>
      <c r="K88" s="79">
        <f>IF($A$2=1,'mil mi val'!J72,'mil mi val'!J175)</f>
        <v>0.99099999999999999</v>
      </c>
      <c r="L88" s="79">
        <f>IF($A$2=1,'mil mi val'!K72,'mil mi val'!K175)</f>
        <v>0.99099999999999999</v>
      </c>
      <c r="M88" s="79">
        <f>IF($A$2=1,'mil mi val'!L72,'mil mi val'!L175)</f>
        <v>0.99099999999999999</v>
      </c>
      <c r="N88" s="79">
        <f>IF($A$2=1,'mil mi val'!M72,'mil mi val'!M175)</f>
        <v>0.99109999999999998</v>
      </c>
      <c r="O88" s="79">
        <f>IF($A$2=1,'mil mi val'!N72,'mil mi val'!N175)</f>
        <v>0.99109999999999998</v>
      </c>
      <c r="P88" s="79">
        <f>IF($A$2=1,'mil mi val'!O72,'mil mi val'!O175)</f>
        <v>0.99099999999999999</v>
      </c>
      <c r="Q88" s="79">
        <f>IF($A$2=1,'mil mi val'!P72,'mil mi val'!P175)</f>
        <v>0.99080000000000001</v>
      </c>
      <c r="R88" s="79">
        <f>IF($A$2=1,'mil mi val'!Q72,'mil mi val'!Q175)</f>
        <v>0.99239999999999995</v>
      </c>
      <c r="S88" s="79">
        <f>IF($A$2=1,'mil mi val'!R72,'mil mi val'!R175)</f>
        <v>0.99239999999999995</v>
      </c>
      <c r="T88" s="79">
        <f>IF($A$2=1,'mil mi val'!S72,'mil mi val'!S175)</f>
        <v>0.99239999999999995</v>
      </c>
      <c r="U88" s="79">
        <f>IF($A$2=1,'mil mi val'!T72,'mil mi val'!T175)</f>
        <v>0.99239999999999995</v>
      </c>
      <c r="V88" s="79">
        <f>IF($A$2=1,'mil mi val'!U72,'mil mi val'!U175)</f>
        <v>0.99239999999999995</v>
      </c>
      <c r="W88" s="79">
        <f>IF($A$2=1,'mil mi val'!V72,'mil mi val'!V175)</f>
        <v>0.99239999999999995</v>
      </c>
      <c r="X88" s="79">
        <f>IF($A$2=1,'mil mi val'!W72,'mil mi val'!W175)</f>
        <v>0.99239999999999995</v>
      </c>
      <c r="Y88" s="79">
        <f>IF($A$2=1,'mil mi val'!X72,'mil mi val'!X175)</f>
        <v>0.99239999999999995</v>
      </c>
      <c r="Z88" s="79">
        <f>IF($A$2=1,'mil mi val'!Y72,'mil mi val'!Y175)</f>
        <v>0.99239999999999995</v>
      </c>
      <c r="AA88" s="79">
        <f>IF($A$2=1,'mil mi val'!Z72,'mil mi val'!Z175)</f>
        <v>0.99239999999999995</v>
      </c>
      <c r="AB88" s="79">
        <f>IF($A$2=1,'mil mi val'!AA72,'mil mi val'!AA175)</f>
        <v>0.99239999999999995</v>
      </c>
      <c r="AC88" s="79">
        <f>IF($A$2=1,'mil mi val'!AB72,'mil mi val'!AB175)</f>
        <v>0.99239999999999995</v>
      </c>
      <c r="AD88" s="79">
        <f>IF($A$2=1,'mil mi val'!AC72,'mil mi val'!AC175)</f>
        <v>0.99239999999999995</v>
      </c>
      <c r="AE88" s="79">
        <f>IF($A$2=1,'mil mi val'!AD72,'mil mi val'!AD175)</f>
        <v>0.99239999999999995</v>
      </c>
      <c r="AF88" s="79">
        <f>IF($A$2=1,'mil mi val'!AE72,'mil mi val'!AE175)</f>
        <v>0.99239999999999995</v>
      </c>
      <c r="AG88" s="79">
        <f>IF($A$2=1,'mil mi val'!AF72,'mil mi val'!AF175)</f>
        <v>0.99239999999999995</v>
      </c>
      <c r="AH88" s="79">
        <f>IF($A$2=1,'mil mi val'!AG72,'mil mi val'!AG175)</f>
        <v>0.99239999999999995</v>
      </c>
      <c r="AI88" s="79">
        <f>IF($A$2=1,'mil mi val'!AH72,'mil mi val'!AH175)</f>
        <v>0.99239999999999995</v>
      </c>
      <c r="AJ88" s="79">
        <f>IF($A$2=1,'mil mi val'!AI72,'mil mi val'!AI175)</f>
        <v>0.99239999999999995</v>
      </c>
      <c r="AK88" s="79">
        <f>IF($A$2=1,'mil mi val'!AJ72,'mil mi val'!AJ175)</f>
        <v>0.99239999999999995</v>
      </c>
      <c r="AL88" s="79">
        <f>IF($A$2=1,'mil mi val'!AK72,'mil mi val'!AK175)</f>
        <v>0.99239999999999995</v>
      </c>
      <c r="AM88" s="79">
        <f>IF($A$2=1,'mil mi val'!AL72,'mil mi val'!AL175)</f>
        <v>0.99239999999999995</v>
      </c>
      <c r="AN88" s="79">
        <f>IF($A$2=1,'mil mi val'!AM72,'mil mi val'!AM175)</f>
        <v>0.99239999999999995</v>
      </c>
      <c r="AO88" s="79">
        <f>IF($A$2=1,'mil mi val'!AN72,'mil mi val'!AN175)</f>
        <v>0.99239999999999995</v>
      </c>
      <c r="AP88" s="79">
        <f>IF($A$2=1,'mil mi val'!AO72,'mil mi val'!AO175)</f>
        <v>0.99239999999999995</v>
      </c>
      <c r="AQ88" s="79">
        <f>IF($A$2=1,'mil mi val'!AP72,'mil mi val'!AP175)</f>
        <v>0.99239999999999995</v>
      </c>
      <c r="AR88" s="79">
        <f>IF($A$2=1,'mil mi val'!AQ72,'mil mi val'!AQ175)</f>
        <v>0.99239999999999995</v>
      </c>
      <c r="AS88" s="79">
        <f>IF($A$2=1,'mil mi val'!AR72,'mil mi val'!AR175)</f>
        <v>0.99239999999999995</v>
      </c>
      <c r="AT88" s="79">
        <f>IF($A$2=1,'mil mi val'!AS72,'mil mi val'!AS175)</f>
        <v>0.99239999999999995</v>
      </c>
      <c r="AU88" s="79">
        <f>IF($A$2=1,'mil mi val'!AT72,'mil mi val'!AT175)</f>
        <v>0.99239999999999995</v>
      </c>
      <c r="AV88" s="79">
        <f>IF($A$2=1,'mil mi val'!AU72,'mil mi val'!AU175)</f>
        <v>0.99239999999999995</v>
      </c>
      <c r="AW88" s="79">
        <f>IF($A$2=1,'mil mi val'!AV72,'mil mi val'!AV175)</f>
        <v>0.99239999999999995</v>
      </c>
      <c r="AX88" s="79">
        <f>IF($A$2=1,'mil mi val'!AW72,'mil mi val'!AW175)</f>
        <v>0.99239999999999995</v>
      </c>
      <c r="AY88" s="79">
        <f>IF($A$2=1,'mil mi val'!AX72,'mil mi val'!AX175)</f>
        <v>0.99239999999999995</v>
      </c>
      <c r="AZ88" s="79">
        <f>IF($A$2=1,'mil mi val'!AY72,'mil mi val'!AY175)</f>
        <v>0.99239999999999995</v>
      </c>
      <c r="BA88" s="79">
        <f>IF($A$2=1,'mil mi val'!AZ72,'mil mi val'!AZ175)</f>
        <v>0.99239999999999995</v>
      </c>
      <c r="BB88" s="79">
        <f>IF($A$2=1,'mil mi val'!BA72,'mil mi val'!BA175)</f>
        <v>0.99239999999999995</v>
      </c>
      <c r="BC88" s="79">
        <f>IF($A$2=1,'mil mi val'!BB72,'mil mi val'!BB175)</f>
        <v>0.99239999999999995</v>
      </c>
      <c r="BD88" s="79">
        <f>IF($A$2=1,'mil mi val'!BC72,'mil mi val'!BC175)</f>
        <v>0.99239999999999995</v>
      </c>
      <c r="BE88" s="79">
        <f>IF($A$2=1,'mil mi val'!BD72,'mil mi val'!BD175)</f>
        <v>0.99239999999999995</v>
      </c>
      <c r="BF88" s="79">
        <f>IF($A$2=1,'mil mi val'!BE72,'mil mi val'!BE175)</f>
        <v>0.99239999999999995</v>
      </c>
      <c r="BG88" s="79">
        <f>IF($A$2=1,'mil mi val'!BF72,'mil mi val'!BF175)</f>
        <v>0.99239999999999995</v>
      </c>
      <c r="BH88" s="79">
        <f>IF($A$2=1,'mil mi val'!BG72,'mil mi val'!BG175)</f>
        <v>0.99239999999999995</v>
      </c>
      <c r="BI88" s="79">
        <f>IF($A$2=1,'mil mi val'!BH72,'mil mi val'!BH175)</f>
        <v>0.99239999999999995</v>
      </c>
      <c r="BJ88" s="79">
        <f>IF($A$2=1,'mil mi val'!BI72,'mil mi val'!BI175)</f>
        <v>0.99239999999999995</v>
      </c>
      <c r="BK88" s="79">
        <f>IF($A$2=1,'mil mi val'!BJ72,'mil mi val'!BJ175)</f>
        <v>0.99239999999999995</v>
      </c>
      <c r="BL88" s="79">
        <f>IF($A$2=1,'mil mi val'!BK72,'mil mi val'!BK175)</f>
        <v>0.99239999999999995</v>
      </c>
      <c r="BM88" s="79">
        <f>IF($A$2=1,'mil mi val'!BL72,'mil mi val'!BL175)</f>
        <v>0.99239999999999995</v>
      </c>
      <c r="BN88" s="79">
        <f>IF($A$2=1,'mil mi val'!BM72,'mil mi val'!BM175)</f>
        <v>0.99239999999999995</v>
      </c>
      <c r="BO88" s="79">
        <f>IF($A$2=1,'mil mi val'!BN72,'mil mi val'!BN175)</f>
        <v>0.99239999999999995</v>
      </c>
      <c r="BP88" s="79">
        <f>IF($A$2=1,'mil mi val'!BO72,'mil mi val'!BO175)</f>
        <v>0.99239999999999995</v>
      </c>
      <c r="BQ88" s="79">
        <f>IF($A$2=1,'mil mi val'!BP72,'mil mi val'!BP175)</f>
        <v>0.99239999999999995</v>
      </c>
      <c r="BR88" s="79">
        <f>IF($A$2=1,'mil mi val'!BQ72,'mil mi val'!BQ175)</f>
        <v>0.99239999999999995</v>
      </c>
      <c r="BS88" s="79">
        <f>IF($A$2=1,'mil mi val'!BR72,'mil mi val'!BR175)</f>
        <v>0.99239999999999995</v>
      </c>
      <c r="BT88" s="79">
        <f>IF($A$2=1,'mil mi val'!BS72,'mil mi val'!BS175)</f>
        <v>0.99239999999999995</v>
      </c>
      <c r="BU88" s="79">
        <f>IF($A$2=1,'mil mi val'!BT72,'mil mi val'!BT175)</f>
        <v>0.99239999999999995</v>
      </c>
      <c r="BV88" s="79">
        <f>IF($A$2=1,'mil mi val'!BU72,'mil mi val'!BU175)</f>
        <v>0.99239999999999995</v>
      </c>
      <c r="BW88" s="79">
        <f>IF($A$2=1,'mil mi val'!BV72,'mil mi val'!BV175)</f>
        <v>0.99239999999999995</v>
      </c>
      <c r="BX88" s="79">
        <f>IF($A$2=1,'mil mi val'!BW72,'mil mi val'!BW175)</f>
        <v>0.99239999999999995</v>
      </c>
      <c r="BY88" s="79">
        <f>IF($A$2=1,'mil mi val'!BX72,'mil mi val'!BX175)</f>
        <v>0.99239999999999995</v>
      </c>
      <c r="BZ88" s="79">
        <f>IF($A$2=1,'mil mi val'!BY72,'mil mi val'!BY175)</f>
        <v>0.99239999999999995</v>
      </c>
      <c r="CA88" s="79">
        <f>IF($A$2=1,'mil mi val'!BZ72,'mil mi val'!BZ175)</f>
        <v>0.99239999999999995</v>
      </c>
      <c r="CB88" s="79">
        <f>IF($A$2=1,'mil mi val'!CA72,'mil mi val'!CA175)</f>
        <v>0.99239999999999995</v>
      </c>
      <c r="CC88" s="79">
        <f>IF($A$2=1,'mil mi val'!CB72,'mil mi val'!CB175)</f>
        <v>0.99239999999999995</v>
      </c>
      <c r="CD88" s="79">
        <f>IF($A$2=1,'mil mi val'!CC72,'mil mi val'!CC175)</f>
        <v>0.99239999999999995</v>
      </c>
      <c r="CE88" s="79">
        <f>IF($A$2=1,'mil mi val'!CD72,'mil mi val'!CD175)</f>
        <v>0.99239999999999995</v>
      </c>
      <c r="CF88" s="79">
        <f>IF($A$2=1,'mil mi val'!CE72,'mil mi val'!CE175)</f>
        <v>0.99239999999999995</v>
      </c>
      <c r="CG88" s="79">
        <f>IF($A$2=1,'mil mi val'!CF72,'mil mi val'!CF175)</f>
        <v>0.99239999999999995</v>
      </c>
      <c r="CH88" s="79">
        <f>IF($A$2=1,'mil mi val'!CG72,'mil mi val'!CG175)</f>
        <v>0.99239999999999995</v>
      </c>
      <c r="CI88" s="79">
        <f>IF($A$2=1,'mil mi val'!CH72,'mil mi val'!CH175)</f>
        <v>0.99239999999999995</v>
      </c>
      <c r="CJ88" s="79">
        <f>IF($A$2=1,'mil mi val'!CI72,'mil mi val'!CI175)</f>
        <v>0.99239999999999995</v>
      </c>
      <c r="CK88" s="79">
        <f>IF($A$2=1,'mil mi val'!CJ72,'mil mi val'!CJ175)</f>
        <v>0.99239999999999995</v>
      </c>
      <c r="CL88" s="79">
        <f>IF($A$2=1,'mil mi val'!CK72,'mil mi val'!CK175)</f>
        <v>0.99239999999999995</v>
      </c>
      <c r="CM88" s="79">
        <f>IF($A$2=1,'mil mi val'!CL72,'mil mi val'!CL175)</f>
        <v>0.99239999999999995</v>
      </c>
      <c r="CN88" s="79">
        <f>IF($A$2=1,'mil mi val'!CM72,'mil mi val'!CM175)</f>
        <v>0.99239999999999995</v>
      </c>
      <c r="CO88" s="79">
        <f>IF($A$2=1,'mil mi val'!CN72,'mil mi val'!CN175)</f>
        <v>0.99239999999999995</v>
      </c>
      <c r="CP88" s="79">
        <f>IF($A$2=1,'mil mi val'!CO72,'mil mi val'!CO175)</f>
        <v>0.99239999999999995</v>
      </c>
      <c r="CQ88" s="79">
        <f>IF($A$2=1,'mil mi val'!CP72,'mil mi val'!CP175)</f>
        <v>0.99239999999999995</v>
      </c>
      <c r="CR88" s="79">
        <f>IF($A$2=1,'mil mi val'!CQ72,'mil mi val'!CQ175)</f>
        <v>0.99239999999999995</v>
      </c>
      <c r="CS88" s="79">
        <f>IF($A$2=1,'mil mi val'!CR72,'mil mi val'!CR175)</f>
        <v>0.99239999999999995</v>
      </c>
      <c r="CT88" s="79">
        <f>IF($A$2=1,'mil mi val'!CS72,'mil mi val'!CS175)</f>
        <v>0.99239999999999995</v>
      </c>
      <c r="CU88" s="79">
        <f>IF($A$2=1,'mil mi val'!CT72,'mil mi val'!CT175)</f>
        <v>0.99239999999999995</v>
      </c>
      <c r="CV88" s="79">
        <f>IF($A$2=1,'mil mi val'!CU72,'mil mi val'!CU175)</f>
        <v>0.99239999999999995</v>
      </c>
      <c r="CW88" s="79">
        <f>IF($A$2=1,'mil mi val'!CV72,'mil mi val'!CV175)</f>
        <v>0.99239999999999995</v>
      </c>
      <c r="CX88" s="79">
        <f>IF($A$2=1,'mil mi val'!CW72,'mil mi val'!CW175)</f>
        <v>0.99239999999999995</v>
      </c>
      <c r="CY88" s="79">
        <f>IF($A$2=1,'mil mi val'!CX72,'mil mi val'!CX175)</f>
        <v>0.99239999999999995</v>
      </c>
      <c r="CZ88" s="79">
        <f>IF($A$2=1,'mil mi val'!CY72,'mil mi val'!CY175)</f>
        <v>0.99239999999999995</v>
      </c>
      <c r="DA88" s="79">
        <f>IF($A$2=1,'mil mi val'!CZ72,'mil mi val'!CZ175)</f>
        <v>0.99239999999999995</v>
      </c>
      <c r="DB88" s="79">
        <f>IF($A$2=1,'mil mi val'!DA72,'mil mi val'!DA175)</f>
        <v>0.99239999999999995</v>
      </c>
      <c r="DC88" s="79">
        <f>IF($A$2=1,'mil mi val'!DB72,'mil mi val'!DB175)</f>
        <v>0.99239999999999995</v>
      </c>
    </row>
    <row r="89" spans="2:107" ht="14.5" x14ac:dyDescent="0.35">
      <c r="B89" s="41">
        <v>84</v>
      </c>
      <c r="C89" s="79">
        <f>IF($A$2=1,'mil mi val'!B73,'mil mi val'!B176)</f>
        <v>1</v>
      </c>
      <c r="D89" s="79">
        <f>IF($A$2=1,'mil mi val'!C73,'mil mi val'!C176)</f>
        <v>0.99229999999999996</v>
      </c>
      <c r="E89" s="79">
        <f>IF($A$2=1,'mil mi val'!D73,'mil mi val'!D176)</f>
        <v>0.99199999999999999</v>
      </c>
      <c r="F89" s="79">
        <f>IF($A$2=1,'mil mi val'!E73,'mil mi val'!E176)</f>
        <v>0.99170000000000003</v>
      </c>
      <c r="G89" s="79">
        <f>IF($A$2=1,'mil mi val'!F73,'mil mi val'!F176)</f>
        <v>0.99150000000000005</v>
      </c>
      <c r="H89" s="79">
        <f>IF($A$2=1,'mil mi val'!G73,'mil mi val'!G176)</f>
        <v>0.99139999999999995</v>
      </c>
      <c r="I89" s="79">
        <f>IF($A$2=1,'mil mi val'!H73,'mil mi val'!H176)</f>
        <v>0.99139999999999995</v>
      </c>
      <c r="J89" s="79">
        <f>IF($A$2=1,'mil mi val'!I73,'mil mi val'!I176)</f>
        <v>0.99150000000000005</v>
      </c>
      <c r="K89" s="79">
        <f>IF($A$2=1,'mil mi val'!J73,'mil mi val'!J176)</f>
        <v>0.99160000000000004</v>
      </c>
      <c r="L89" s="79">
        <f>IF($A$2=1,'mil mi val'!K73,'mil mi val'!K176)</f>
        <v>0.99180000000000001</v>
      </c>
      <c r="M89" s="79">
        <f>IF($A$2=1,'mil mi val'!L73,'mil mi val'!L176)</f>
        <v>0.99180000000000001</v>
      </c>
      <c r="N89" s="79">
        <f>IF($A$2=1,'mil mi val'!M73,'mil mi val'!M176)</f>
        <v>0.99180000000000001</v>
      </c>
      <c r="O89" s="79">
        <f>IF($A$2=1,'mil mi val'!N73,'mil mi val'!N176)</f>
        <v>0.99180000000000001</v>
      </c>
      <c r="P89" s="79">
        <f>IF($A$2=1,'mil mi val'!O73,'mil mi val'!O176)</f>
        <v>0.99170000000000003</v>
      </c>
      <c r="Q89" s="79">
        <f>IF($A$2=1,'mil mi val'!P73,'mil mi val'!P176)</f>
        <v>0.99160000000000004</v>
      </c>
      <c r="R89" s="79">
        <f>IF($A$2=1,'mil mi val'!Q73,'mil mi val'!Q176)</f>
        <v>0.99319999999999997</v>
      </c>
      <c r="S89" s="79">
        <f>IF($A$2=1,'mil mi val'!R73,'mil mi val'!R176)</f>
        <v>0.99319999999999997</v>
      </c>
      <c r="T89" s="79">
        <f>IF($A$2=1,'mil mi val'!S73,'mil mi val'!S176)</f>
        <v>0.99319999999999997</v>
      </c>
      <c r="U89" s="79">
        <f>IF($A$2=1,'mil mi val'!T73,'mil mi val'!T176)</f>
        <v>0.99319999999999997</v>
      </c>
      <c r="V89" s="79">
        <f>IF($A$2=1,'mil mi val'!U73,'mil mi val'!U176)</f>
        <v>0.99319999999999997</v>
      </c>
      <c r="W89" s="79">
        <f>IF($A$2=1,'mil mi val'!V73,'mil mi val'!V176)</f>
        <v>0.99319999999999997</v>
      </c>
      <c r="X89" s="79">
        <f>IF($A$2=1,'mil mi val'!W73,'mil mi val'!W176)</f>
        <v>0.99319999999999997</v>
      </c>
      <c r="Y89" s="79">
        <f>IF($A$2=1,'mil mi val'!X73,'mil mi val'!X176)</f>
        <v>0.99319999999999997</v>
      </c>
      <c r="Z89" s="79">
        <f>IF($A$2=1,'mil mi val'!Y73,'mil mi val'!Y176)</f>
        <v>0.99319999999999997</v>
      </c>
      <c r="AA89" s="79">
        <f>IF($A$2=1,'mil mi val'!Z73,'mil mi val'!Z176)</f>
        <v>0.99319999999999997</v>
      </c>
      <c r="AB89" s="79">
        <f>IF($A$2=1,'mil mi val'!AA73,'mil mi val'!AA176)</f>
        <v>0.99319999999999997</v>
      </c>
      <c r="AC89" s="79">
        <f>IF($A$2=1,'mil mi val'!AB73,'mil mi val'!AB176)</f>
        <v>0.99319999999999997</v>
      </c>
      <c r="AD89" s="79">
        <f>IF($A$2=1,'mil mi val'!AC73,'mil mi val'!AC176)</f>
        <v>0.99319999999999997</v>
      </c>
      <c r="AE89" s="79">
        <f>IF($A$2=1,'mil mi val'!AD73,'mil mi val'!AD176)</f>
        <v>0.99319999999999997</v>
      </c>
      <c r="AF89" s="79">
        <f>IF($A$2=1,'mil mi val'!AE73,'mil mi val'!AE176)</f>
        <v>0.99319999999999997</v>
      </c>
      <c r="AG89" s="79">
        <f>IF($A$2=1,'mil mi val'!AF73,'mil mi val'!AF176)</f>
        <v>0.99319999999999997</v>
      </c>
      <c r="AH89" s="79">
        <f>IF($A$2=1,'mil mi val'!AG73,'mil mi val'!AG176)</f>
        <v>0.99319999999999997</v>
      </c>
      <c r="AI89" s="79">
        <f>IF($A$2=1,'mil mi val'!AH73,'mil mi val'!AH176)</f>
        <v>0.99319999999999997</v>
      </c>
      <c r="AJ89" s="79">
        <f>IF($A$2=1,'mil mi val'!AI73,'mil mi val'!AI176)</f>
        <v>0.99319999999999997</v>
      </c>
      <c r="AK89" s="79">
        <f>IF($A$2=1,'mil mi val'!AJ73,'mil mi val'!AJ176)</f>
        <v>0.99319999999999997</v>
      </c>
      <c r="AL89" s="79">
        <f>IF($A$2=1,'mil mi val'!AK73,'mil mi val'!AK176)</f>
        <v>0.99319999999999997</v>
      </c>
      <c r="AM89" s="79">
        <f>IF($A$2=1,'mil mi val'!AL73,'mil mi val'!AL176)</f>
        <v>0.99319999999999997</v>
      </c>
      <c r="AN89" s="79">
        <f>IF($A$2=1,'mil mi val'!AM73,'mil mi val'!AM176)</f>
        <v>0.99319999999999997</v>
      </c>
      <c r="AO89" s="79">
        <f>IF($A$2=1,'mil mi val'!AN73,'mil mi val'!AN176)</f>
        <v>0.99319999999999997</v>
      </c>
      <c r="AP89" s="79">
        <f>IF($A$2=1,'mil mi val'!AO73,'mil mi val'!AO176)</f>
        <v>0.99319999999999997</v>
      </c>
      <c r="AQ89" s="79">
        <f>IF($A$2=1,'mil mi val'!AP73,'mil mi val'!AP176)</f>
        <v>0.99319999999999997</v>
      </c>
      <c r="AR89" s="79">
        <f>IF($A$2=1,'mil mi val'!AQ73,'mil mi val'!AQ176)</f>
        <v>0.99319999999999997</v>
      </c>
      <c r="AS89" s="79">
        <f>IF($A$2=1,'mil mi val'!AR73,'mil mi val'!AR176)</f>
        <v>0.99319999999999997</v>
      </c>
      <c r="AT89" s="79">
        <f>IF($A$2=1,'mil mi val'!AS73,'mil mi val'!AS176)</f>
        <v>0.99319999999999997</v>
      </c>
      <c r="AU89" s="79">
        <f>IF($A$2=1,'mil mi val'!AT73,'mil mi val'!AT176)</f>
        <v>0.99319999999999997</v>
      </c>
      <c r="AV89" s="79">
        <f>IF($A$2=1,'mil mi val'!AU73,'mil mi val'!AU176)</f>
        <v>0.99319999999999997</v>
      </c>
      <c r="AW89" s="79">
        <f>IF($A$2=1,'mil mi val'!AV73,'mil mi val'!AV176)</f>
        <v>0.99319999999999997</v>
      </c>
      <c r="AX89" s="79">
        <f>IF($A$2=1,'mil mi val'!AW73,'mil mi val'!AW176)</f>
        <v>0.99319999999999997</v>
      </c>
      <c r="AY89" s="79">
        <f>IF($A$2=1,'mil mi val'!AX73,'mil mi val'!AX176)</f>
        <v>0.99319999999999997</v>
      </c>
      <c r="AZ89" s="79">
        <f>IF($A$2=1,'mil mi val'!AY73,'mil mi val'!AY176)</f>
        <v>0.99319999999999997</v>
      </c>
      <c r="BA89" s="79">
        <f>IF($A$2=1,'mil mi val'!AZ73,'mil mi val'!AZ176)</f>
        <v>0.99319999999999997</v>
      </c>
      <c r="BB89" s="79">
        <f>IF($A$2=1,'mil mi val'!BA73,'mil mi val'!BA176)</f>
        <v>0.99319999999999997</v>
      </c>
      <c r="BC89" s="79">
        <f>IF($A$2=1,'mil mi val'!BB73,'mil mi val'!BB176)</f>
        <v>0.99319999999999997</v>
      </c>
      <c r="BD89" s="79">
        <f>IF($A$2=1,'mil mi val'!BC73,'mil mi val'!BC176)</f>
        <v>0.99319999999999997</v>
      </c>
      <c r="BE89" s="79">
        <f>IF($A$2=1,'mil mi val'!BD73,'mil mi val'!BD176)</f>
        <v>0.99319999999999997</v>
      </c>
      <c r="BF89" s="79">
        <f>IF($A$2=1,'mil mi val'!BE73,'mil mi val'!BE176)</f>
        <v>0.99319999999999997</v>
      </c>
      <c r="BG89" s="79">
        <f>IF($A$2=1,'mil mi val'!BF73,'mil mi val'!BF176)</f>
        <v>0.99319999999999997</v>
      </c>
      <c r="BH89" s="79">
        <f>IF($A$2=1,'mil mi val'!BG73,'mil mi val'!BG176)</f>
        <v>0.99319999999999997</v>
      </c>
      <c r="BI89" s="79">
        <f>IF($A$2=1,'mil mi val'!BH73,'mil mi val'!BH176)</f>
        <v>0.99319999999999997</v>
      </c>
      <c r="BJ89" s="79">
        <f>IF($A$2=1,'mil mi val'!BI73,'mil mi val'!BI176)</f>
        <v>0.99319999999999997</v>
      </c>
      <c r="BK89" s="79">
        <f>IF($A$2=1,'mil mi val'!BJ73,'mil mi val'!BJ176)</f>
        <v>0.99319999999999997</v>
      </c>
      <c r="BL89" s="79">
        <f>IF($A$2=1,'mil mi val'!BK73,'mil mi val'!BK176)</f>
        <v>0.99319999999999997</v>
      </c>
      <c r="BM89" s="79">
        <f>IF($A$2=1,'mil mi val'!BL73,'mil mi val'!BL176)</f>
        <v>0.99319999999999997</v>
      </c>
      <c r="BN89" s="79">
        <f>IF($A$2=1,'mil mi val'!BM73,'mil mi val'!BM176)</f>
        <v>0.99319999999999997</v>
      </c>
      <c r="BO89" s="79">
        <f>IF($A$2=1,'mil mi val'!BN73,'mil mi val'!BN176)</f>
        <v>0.99319999999999997</v>
      </c>
      <c r="BP89" s="79">
        <f>IF($A$2=1,'mil mi val'!BO73,'mil mi val'!BO176)</f>
        <v>0.99319999999999997</v>
      </c>
      <c r="BQ89" s="79">
        <f>IF($A$2=1,'mil mi val'!BP73,'mil mi val'!BP176)</f>
        <v>0.99319999999999997</v>
      </c>
      <c r="BR89" s="79">
        <f>IF($A$2=1,'mil mi val'!BQ73,'mil mi val'!BQ176)</f>
        <v>0.99319999999999997</v>
      </c>
      <c r="BS89" s="79">
        <f>IF($A$2=1,'mil mi val'!BR73,'mil mi val'!BR176)</f>
        <v>0.99319999999999997</v>
      </c>
      <c r="BT89" s="79">
        <f>IF($A$2=1,'mil mi val'!BS73,'mil mi val'!BS176)</f>
        <v>0.99319999999999997</v>
      </c>
      <c r="BU89" s="79">
        <f>IF($A$2=1,'mil mi val'!BT73,'mil mi val'!BT176)</f>
        <v>0.99319999999999997</v>
      </c>
      <c r="BV89" s="79">
        <f>IF($A$2=1,'mil mi val'!BU73,'mil mi val'!BU176)</f>
        <v>0.99319999999999997</v>
      </c>
      <c r="BW89" s="79">
        <f>IF($A$2=1,'mil mi val'!BV73,'mil mi val'!BV176)</f>
        <v>0.99319999999999997</v>
      </c>
      <c r="BX89" s="79">
        <f>IF($A$2=1,'mil mi val'!BW73,'mil mi val'!BW176)</f>
        <v>0.99319999999999997</v>
      </c>
      <c r="BY89" s="79">
        <f>IF($A$2=1,'mil mi val'!BX73,'mil mi val'!BX176)</f>
        <v>0.99319999999999997</v>
      </c>
      <c r="BZ89" s="79">
        <f>IF($A$2=1,'mil mi val'!BY73,'mil mi val'!BY176)</f>
        <v>0.99319999999999997</v>
      </c>
      <c r="CA89" s="79">
        <f>IF($A$2=1,'mil mi val'!BZ73,'mil mi val'!BZ176)</f>
        <v>0.99319999999999997</v>
      </c>
      <c r="CB89" s="79">
        <f>IF($A$2=1,'mil mi val'!CA73,'mil mi val'!CA176)</f>
        <v>0.99319999999999997</v>
      </c>
      <c r="CC89" s="79">
        <f>IF($A$2=1,'mil mi val'!CB73,'mil mi val'!CB176)</f>
        <v>0.99319999999999997</v>
      </c>
      <c r="CD89" s="79">
        <f>IF($A$2=1,'mil mi val'!CC73,'mil mi val'!CC176)</f>
        <v>0.99319999999999997</v>
      </c>
      <c r="CE89" s="79">
        <f>IF($A$2=1,'mil mi val'!CD73,'mil mi val'!CD176)</f>
        <v>0.99319999999999997</v>
      </c>
      <c r="CF89" s="79">
        <f>IF($A$2=1,'mil mi val'!CE73,'mil mi val'!CE176)</f>
        <v>0.99319999999999997</v>
      </c>
      <c r="CG89" s="79">
        <f>IF($A$2=1,'mil mi val'!CF73,'mil mi val'!CF176)</f>
        <v>0.99319999999999997</v>
      </c>
      <c r="CH89" s="79">
        <f>IF($A$2=1,'mil mi val'!CG73,'mil mi val'!CG176)</f>
        <v>0.99319999999999997</v>
      </c>
      <c r="CI89" s="79">
        <f>IF($A$2=1,'mil mi val'!CH73,'mil mi val'!CH176)</f>
        <v>0.99319999999999997</v>
      </c>
      <c r="CJ89" s="79">
        <f>IF($A$2=1,'mil mi val'!CI73,'mil mi val'!CI176)</f>
        <v>0.99319999999999997</v>
      </c>
      <c r="CK89" s="79">
        <f>IF($A$2=1,'mil mi val'!CJ73,'mil mi val'!CJ176)</f>
        <v>0.99319999999999997</v>
      </c>
      <c r="CL89" s="79">
        <f>IF($A$2=1,'mil mi val'!CK73,'mil mi val'!CK176)</f>
        <v>0.99319999999999997</v>
      </c>
      <c r="CM89" s="79">
        <f>IF($A$2=1,'mil mi val'!CL73,'mil mi val'!CL176)</f>
        <v>0.99319999999999997</v>
      </c>
      <c r="CN89" s="79">
        <f>IF($A$2=1,'mil mi val'!CM73,'mil mi val'!CM176)</f>
        <v>0.99319999999999997</v>
      </c>
      <c r="CO89" s="79">
        <f>IF($A$2=1,'mil mi val'!CN73,'mil mi val'!CN176)</f>
        <v>0.99319999999999997</v>
      </c>
      <c r="CP89" s="79">
        <f>IF($A$2=1,'mil mi val'!CO73,'mil mi val'!CO176)</f>
        <v>0.99319999999999997</v>
      </c>
      <c r="CQ89" s="79">
        <f>IF($A$2=1,'mil mi val'!CP73,'mil mi val'!CP176)</f>
        <v>0.99319999999999997</v>
      </c>
      <c r="CR89" s="79">
        <f>IF($A$2=1,'mil mi val'!CQ73,'mil mi val'!CQ176)</f>
        <v>0.99319999999999997</v>
      </c>
      <c r="CS89" s="79">
        <f>IF($A$2=1,'mil mi val'!CR73,'mil mi val'!CR176)</f>
        <v>0.99319999999999997</v>
      </c>
      <c r="CT89" s="79">
        <f>IF($A$2=1,'mil mi val'!CS73,'mil mi val'!CS176)</f>
        <v>0.99319999999999997</v>
      </c>
      <c r="CU89" s="79">
        <f>IF($A$2=1,'mil mi val'!CT73,'mil mi val'!CT176)</f>
        <v>0.99319999999999997</v>
      </c>
      <c r="CV89" s="79">
        <f>IF($A$2=1,'mil mi val'!CU73,'mil mi val'!CU176)</f>
        <v>0.99319999999999997</v>
      </c>
      <c r="CW89" s="79">
        <f>IF($A$2=1,'mil mi val'!CV73,'mil mi val'!CV176)</f>
        <v>0.99319999999999997</v>
      </c>
      <c r="CX89" s="79">
        <f>IF($A$2=1,'mil mi val'!CW73,'mil mi val'!CW176)</f>
        <v>0.99319999999999997</v>
      </c>
      <c r="CY89" s="79">
        <f>IF($A$2=1,'mil mi val'!CX73,'mil mi val'!CX176)</f>
        <v>0.99319999999999997</v>
      </c>
      <c r="CZ89" s="79">
        <f>IF($A$2=1,'mil mi val'!CY73,'mil mi val'!CY176)</f>
        <v>0.99319999999999997</v>
      </c>
      <c r="DA89" s="79">
        <f>IF($A$2=1,'mil mi val'!CZ73,'mil mi val'!CZ176)</f>
        <v>0.99319999999999997</v>
      </c>
      <c r="DB89" s="79">
        <f>IF($A$2=1,'mil mi val'!DA73,'mil mi val'!DA176)</f>
        <v>0.99319999999999997</v>
      </c>
      <c r="DC89" s="79">
        <f>IF($A$2=1,'mil mi val'!DB73,'mil mi val'!DB176)</f>
        <v>0.99319999999999997</v>
      </c>
    </row>
    <row r="90" spans="2:107" ht="14.5" x14ac:dyDescent="0.35">
      <c r="B90" s="41">
        <v>85</v>
      </c>
      <c r="C90" s="79">
        <f>IF($A$2=1,'mil mi val'!B74,'mil mi val'!B177)</f>
        <v>1</v>
      </c>
      <c r="D90" s="79">
        <f>IF($A$2=1,'mil mi val'!C74,'mil mi val'!C177)</f>
        <v>0.9929</v>
      </c>
      <c r="E90" s="79">
        <f>IF($A$2=1,'mil mi val'!D74,'mil mi val'!D177)</f>
        <v>0.99260000000000004</v>
      </c>
      <c r="F90" s="79">
        <f>IF($A$2=1,'mil mi val'!E74,'mil mi val'!E177)</f>
        <v>0.99239999999999995</v>
      </c>
      <c r="G90" s="79">
        <f>IF($A$2=1,'mil mi val'!F74,'mil mi val'!F177)</f>
        <v>0.99219999999999997</v>
      </c>
      <c r="H90" s="79">
        <f>IF($A$2=1,'mil mi val'!G74,'mil mi val'!G177)</f>
        <v>0.99209999999999998</v>
      </c>
      <c r="I90" s="79">
        <f>IF($A$2=1,'mil mi val'!H74,'mil mi val'!H177)</f>
        <v>0.99209999999999998</v>
      </c>
      <c r="J90" s="79">
        <f>IF($A$2=1,'mil mi val'!I74,'mil mi val'!I177)</f>
        <v>0.99209999999999998</v>
      </c>
      <c r="K90" s="79">
        <f>IF($A$2=1,'mil mi val'!J74,'mil mi val'!J177)</f>
        <v>0.99219999999999997</v>
      </c>
      <c r="L90" s="79">
        <f>IF($A$2=1,'mil mi val'!K74,'mil mi val'!K177)</f>
        <v>0.99239999999999995</v>
      </c>
      <c r="M90" s="79">
        <f>IF($A$2=1,'mil mi val'!L74,'mil mi val'!L177)</f>
        <v>0.99260000000000004</v>
      </c>
      <c r="N90" s="79">
        <f>IF($A$2=1,'mil mi val'!M74,'mil mi val'!M177)</f>
        <v>0.99260000000000004</v>
      </c>
      <c r="O90" s="79">
        <f>IF($A$2=1,'mil mi val'!N74,'mil mi val'!N177)</f>
        <v>0.99260000000000004</v>
      </c>
      <c r="P90" s="79">
        <f>IF($A$2=1,'mil mi val'!O74,'mil mi val'!O177)</f>
        <v>0.99250000000000005</v>
      </c>
      <c r="Q90" s="79">
        <f>IF($A$2=1,'mil mi val'!P74,'mil mi val'!P177)</f>
        <v>0.99229999999999996</v>
      </c>
      <c r="R90" s="79">
        <f>IF($A$2=1,'mil mi val'!Q74,'mil mi val'!Q177)</f>
        <v>0.99390000000000001</v>
      </c>
      <c r="S90" s="79">
        <f>IF($A$2=1,'mil mi val'!R74,'mil mi val'!R177)</f>
        <v>0.99390000000000001</v>
      </c>
      <c r="T90" s="79">
        <f>IF($A$2=1,'mil mi val'!S74,'mil mi val'!S177)</f>
        <v>0.99390000000000001</v>
      </c>
      <c r="U90" s="79">
        <f>IF($A$2=1,'mil mi val'!T74,'mil mi val'!T177)</f>
        <v>0.99390000000000001</v>
      </c>
      <c r="V90" s="79">
        <f>IF($A$2=1,'mil mi val'!U74,'mil mi val'!U177)</f>
        <v>0.99390000000000001</v>
      </c>
      <c r="W90" s="79">
        <f>IF($A$2=1,'mil mi val'!V74,'mil mi val'!V177)</f>
        <v>0.99390000000000001</v>
      </c>
      <c r="X90" s="79">
        <f>IF($A$2=1,'mil mi val'!W74,'mil mi val'!W177)</f>
        <v>0.99390000000000001</v>
      </c>
      <c r="Y90" s="79">
        <f>IF($A$2=1,'mil mi val'!X74,'mil mi val'!X177)</f>
        <v>0.99390000000000001</v>
      </c>
      <c r="Z90" s="79">
        <f>IF($A$2=1,'mil mi val'!Y74,'mil mi val'!Y177)</f>
        <v>0.99390000000000001</v>
      </c>
      <c r="AA90" s="79">
        <f>IF($A$2=1,'mil mi val'!Z74,'mil mi val'!Z177)</f>
        <v>0.99390000000000001</v>
      </c>
      <c r="AB90" s="79">
        <f>IF($A$2=1,'mil mi val'!AA74,'mil mi val'!AA177)</f>
        <v>0.99390000000000001</v>
      </c>
      <c r="AC90" s="79">
        <f>IF($A$2=1,'mil mi val'!AB74,'mil mi val'!AB177)</f>
        <v>0.99390000000000001</v>
      </c>
      <c r="AD90" s="79">
        <f>IF($A$2=1,'mil mi val'!AC74,'mil mi val'!AC177)</f>
        <v>0.99390000000000001</v>
      </c>
      <c r="AE90" s="79">
        <f>IF($A$2=1,'mil mi val'!AD74,'mil mi val'!AD177)</f>
        <v>0.99390000000000001</v>
      </c>
      <c r="AF90" s="79">
        <f>IF($A$2=1,'mil mi val'!AE74,'mil mi val'!AE177)</f>
        <v>0.99390000000000001</v>
      </c>
      <c r="AG90" s="79">
        <f>IF($A$2=1,'mil mi val'!AF74,'mil mi val'!AF177)</f>
        <v>0.99390000000000001</v>
      </c>
      <c r="AH90" s="79">
        <f>IF($A$2=1,'mil mi val'!AG74,'mil mi val'!AG177)</f>
        <v>0.99390000000000001</v>
      </c>
      <c r="AI90" s="79">
        <f>IF($A$2=1,'mil mi val'!AH74,'mil mi val'!AH177)</f>
        <v>0.99390000000000001</v>
      </c>
      <c r="AJ90" s="79">
        <f>IF($A$2=1,'mil mi val'!AI74,'mil mi val'!AI177)</f>
        <v>0.99390000000000001</v>
      </c>
      <c r="AK90" s="79">
        <f>IF($A$2=1,'mil mi val'!AJ74,'mil mi val'!AJ177)</f>
        <v>0.99390000000000001</v>
      </c>
      <c r="AL90" s="79">
        <f>IF($A$2=1,'mil mi val'!AK74,'mil mi val'!AK177)</f>
        <v>0.99390000000000001</v>
      </c>
      <c r="AM90" s="79">
        <f>IF($A$2=1,'mil mi val'!AL74,'mil mi val'!AL177)</f>
        <v>0.99390000000000001</v>
      </c>
      <c r="AN90" s="79">
        <f>IF($A$2=1,'mil mi val'!AM74,'mil mi val'!AM177)</f>
        <v>0.99390000000000001</v>
      </c>
      <c r="AO90" s="79">
        <f>IF($A$2=1,'mil mi val'!AN74,'mil mi val'!AN177)</f>
        <v>0.99390000000000001</v>
      </c>
      <c r="AP90" s="79">
        <f>IF($A$2=1,'mil mi val'!AO74,'mil mi val'!AO177)</f>
        <v>0.99390000000000001</v>
      </c>
      <c r="AQ90" s="79">
        <f>IF($A$2=1,'mil mi val'!AP74,'mil mi val'!AP177)</f>
        <v>0.99390000000000001</v>
      </c>
      <c r="AR90" s="79">
        <f>IF($A$2=1,'mil mi val'!AQ74,'mil mi val'!AQ177)</f>
        <v>0.99390000000000001</v>
      </c>
      <c r="AS90" s="79">
        <f>IF($A$2=1,'mil mi val'!AR74,'mil mi val'!AR177)</f>
        <v>0.99390000000000001</v>
      </c>
      <c r="AT90" s="79">
        <f>IF($A$2=1,'mil mi val'!AS74,'mil mi val'!AS177)</f>
        <v>0.99390000000000001</v>
      </c>
      <c r="AU90" s="79">
        <f>IF($A$2=1,'mil mi val'!AT74,'mil mi val'!AT177)</f>
        <v>0.99390000000000001</v>
      </c>
      <c r="AV90" s="79">
        <f>IF($A$2=1,'mil mi val'!AU74,'mil mi val'!AU177)</f>
        <v>0.99390000000000001</v>
      </c>
      <c r="AW90" s="79">
        <f>IF($A$2=1,'mil mi val'!AV74,'mil mi val'!AV177)</f>
        <v>0.99390000000000001</v>
      </c>
      <c r="AX90" s="79">
        <f>IF($A$2=1,'mil mi val'!AW74,'mil mi val'!AW177)</f>
        <v>0.99390000000000001</v>
      </c>
      <c r="AY90" s="79">
        <f>IF($A$2=1,'mil mi val'!AX74,'mil mi val'!AX177)</f>
        <v>0.99390000000000001</v>
      </c>
      <c r="AZ90" s="79">
        <f>IF($A$2=1,'mil mi val'!AY74,'mil mi val'!AY177)</f>
        <v>0.99390000000000001</v>
      </c>
      <c r="BA90" s="79">
        <f>IF($A$2=1,'mil mi val'!AZ74,'mil mi val'!AZ177)</f>
        <v>0.99390000000000001</v>
      </c>
      <c r="BB90" s="79">
        <f>IF($A$2=1,'mil mi val'!BA74,'mil mi val'!BA177)</f>
        <v>0.99390000000000001</v>
      </c>
      <c r="BC90" s="79">
        <f>IF($A$2=1,'mil mi val'!BB74,'mil mi val'!BB177)</f>
        <v>0.99390000000000001</v>
      </c>
      <c r="BD90" s="79">
        <f>IF($A$2=1,'mil mi val'!BC74,'mil mi val'!BC177)</f>
        <v>0.99390000000000001</v>
      </c>
      <c r="BE90" s="79">
        <f>IF($A$2=1,'mil mi val'!BD74,'mil mi val'!BD177)</f>
        <v>0.99390000000000001</v>
      </c>
      <c r="BF90" s="79">
        <f>IF($A$2=1,'mil mi val'!BE74,'mil mi val'!BE177)</f>
        <v>0.99390000000000001</v>
      </c>
      <c r="BG90" s="79">
        <f>IF($A$2=1,'mil mi val'!BF74,'mil mi val'!BF177)</f>
        <v>0.99390000000000001</v>
      </c>
      <c r="BH90" s="79">
        <f>IF($A$2=1,'mil mi val'!BG74,'mil mi val'!BG177)</f>
        <v>0.99390000000000001</v>
      </c>
      <c r="BI90" s="79">
        <f>IF($A$2=1,'mil mi val'!BH74,'mil mi val'!BH177)</f>
        <v>0.99390000000000001</v>
      </c>
      <c r="BJ90" s="79">
        <f>IF($A$2=1,'mil mi val'!BI74,'mil mi val'!BI177)</f>
        <v>0.99390000000000001</v>
      </c>
      <c r="BK90" s="79">
        <f>IF($A$2=1,'mil mi val'!BJ74,'mil mi val'!BJ177)</f>
        <v>0.99390000000000001</v>
      </c>
      <c r="BL90" s="79">
        <f>IF($A$2=1,'mil mi val'!BK74,'mil mi val'!BK177)</f>
        <v>0.99390000000000001</v>
      </c>
      <c r="BM90" s="79">
        <f>IF($A$2=1,'mil mi val'!BL74,'mil mi val'!BL177)</f>
        <v>0.99390000000000001</v>
      </c>
      <c r="BN90" s="79">
        <f>IF($A$2=1,'mil mi val'!BM74,'mil mi val'!BM177)</f>
        <v>0.99390000000000001</v>
      </c>
      <c r="BO90" s="79">
        <f>IF($A$2=1,'mil mi val'!BN74,'mil mi val'!BN177)</f>
        <v>0.99390000000000001</v>
      </c>
      <c r="BP90" s="79">
        <f>IF($A$2=1,'mil mi val'!BO74,'mil mi val'!BO177)</f>
        <v>0.99390000000000001</v>
      </c>
      <c r="BQ90" s="79">
        <f>IF($A$2=1,'mil mi val'!BP74,'mil mi val'!BP177)</f>
        <v>0.99390000000000001</v>
      </c>
      <c r="BR90" s="79">
        <f>IF($A$2=1,'mil mi val'!BQ74,'mil mi val'!BQ177)</f>
        <v>0.99390000000000001</v>
      </c>
      <c r="BS90" s="79">
        <f>IF($A$2=1,'mil mi val'!BR74,'mil mi val'!BR177)</f>
        <v>0.99390000000000001</v>
      </c>
      <c r="BT90" s="79">
        <f>IF($A$2=1,'mil mi val'!BS74,'mil mi val'!BS177)</f>
        <v>0.99390000000000001</v>
      </c>
      <c r="BU90" s="79">
        <f>IF($A$2=1,'mil mi val'!BT74,'mil mi val'!BT177)</f>
        <v>0.99390000000000001</v>
      </c>
      <c r="BV90" s="79">
        <f>IF($A$2=1,'mil mi val'!BU74,'mil mi val'!BU177)</f>
        <v>0.99390000000000001</v>
      </c>
      <c r="BW90" s="79">
        <f>IF($A$2=1,'mil mi val'!BV74,'mil mi val'!BV177)</f>
        <v>0.99390000000000001</v>
      </c>
      <c r="BX90" s="79">
        <f>IF($A$2=1,'mil mi val'!BW74,'mil mi val'!BW177)</f>
        <v>0.99390000000000001</v>
      </c>
      <c r="BY90" s="79">
        <f>IF($A$2=1,'mil mi val'!BX74,'mil mi val'!BX177)</f>
        <v>0.99390000000000001</v>
      </c>
      <c r="BZ90" s="79">
        <f>IF($A$2=1,'mil mi val'!BY74,'mil mi val'!BY177)</f>
        <v>0.99390000000000001</v>
      </c>
      <c r="CA90" s="79">
        <f>IF($A$2=1,'mil mi val'!BZ74,'mil mi val'!BZ177)</f>
        <v>0.99390000000000001</v>
      </c>
      <c r="CB90" s="79">
        <f>IF($A$2=1,'mil mi val'!CA74,'mil mi val'!CA177)</f>
        <v>0.99390000000000001</v>
      </c>
      <c r="CC90" s="79">
        <f>IF($A$2=1,'mil mi val'!CB74,'mil mi val'!CB177)</f>
        <v>0.99390000000000001</v>
      </c>
      <c r="CD90" s="79">
        <f>IF($A$2=1,'mil mi val'!CC74,'mil mi val'!CC177)</f>
        <v>0.99390000000000001</v>
      </c>
      <c r="CE90" s="79">
        <f>IF($A$2=1,'mil mi val'!CD74,'mil mi val'!CD177)</f>
        <v>0.99390000000000001</v>
      </c>
      <c r="CF90" s="79">
        <f>IF($A$2=1,'mil mi val'!CE74,'mil mi val'!CE177)</f>
        <v>0.99390000000000001</v>
      </c>
      <c r="CG90" s="79">
        <f>IF($A$2=1,'mil mi val'!CF74,'mil mi val'!CF177)</f>
        <v>0.99390000000000001</v>
      </c>
      <c r="CH90" s="79">
        <f>IF($A$2=1,'mil mi val'!CG74,'mil mi val'!CG177)</f>
        <v>0.99390000000000001</v>
      </c>
      <c r="CI90" s="79">
        <f>IF($A$2=1,'mil mi val'!CH74,'mil mi val'!CH177)</f>
        <v>0.99390000000000001</v>
      </c>
      <c r="CJ90" s="79">
        <f>IF($A$2=1,'mil mi val'!CI74,'mil mi val'!CI177)</f>
        <v>0.99390000000000001</v>
      </c>
      <c r="CK90" s="79">
        <f>IF($A$2=1,'mil mi val'!CJ74,'mil mi val'!CJ177)</f>
        <v>0.99390000000000001</v>
      </c>
      <c r="CL90" s="79">
        <f>IF($A$2=1,'mil mi val'!CK74,'mil mi val'!CK177)</f>
        <v>0.99390000000000001</v>
      </c>
      <c r="CM90" s="79">
        <f>IF($A$2=1,'mil mi val'!CL74,'mil mi val'!CL177)</f>
        <v>0.99390000000000001</v>
      </c>
      <c r="CN90" s="79">
        <f>IF($A$2=1,'mil mi val'!CM74,'mil mi val'!CM177)</f>
        <v>0.99390000000000001</v>
      </c>
      <c r="CO90" s="79">
        <f>IF($A$2=1,'mil mi val'!CN74,'mil mi val'!CN177)</f>
        <v>0.99390000000000001</v>
      </c>
      <c r="CP90" s="79">
        <f>IF($A$2=1,'mil mi val'!CO74,'mil mi val'!CO177)</f>
        <v>0.99390000000000001</v>
      </c>
      <c r="CQ90" s="79">
        <f>IF($A$2=1,'mil mi val'!CP74,'mil mi val'!CP177)</f>
        <v>0.99390000000000001</v>
      </c>
      <c r="CR90" s="79">
        <f>IF($A$2=1,'mil mi val'!CQ74,'mil mi val'!CQ177)</f>
        <v>0.99390000000000001</v>
      </c>
      <c r="CS90" s="79">
        <f>IF($A$2=1,'mil mi val'!CR74,'mil mi val'!CR177)</f>
        <v>0.99390000000000001</v>
      </c>
      <c r="CT90" s="79">
        <f>IF($A$2=1,'mil mi val'!CS74,'mil mi val'!CS177)</f>
        <v>0.99390000000000001</v>
      </c>
      <c r="CU90" s="79">
        <f>IF($A$2=1,'mil mi val'!CT74,'mil mi val'!CT177)</f>
        <v>0.99390000000000001</v>
      </c>
      <c r="CV90" s="79">
        <f>IF($A$2=1,'mil mi val'!CU74,'mil mi val'!CU177)</f>
        <v>0.99390000000000001</v>
      </c>
      <c r="CW90" s="79">
        <f>IF($A$2=1,'mil mi val'!CV74,'mil mi val'!CV177)</f>
        <v>0.99390000000000001</v>
      </c>
      <c r="CX90" s="79">
        <f>IF($A$2=1,'mil mi val'!CW74,'mil mi val'!CW177)</f>
        <v>0.99390000000000001</v>
      </c>
      <c r="CY90" s="79">
        <f>IF($A$2=1,'mil mi val'!CX74,'mil mi val'!CX177)</f>
        <v>0.99390000000000001</v>
      </c>
      <c r="CZ90" s="79">
        <f>IF($A$2=1,'mil mi val'!CY74,'mil mi val'!CY177)</f>
        <v>0.99390000000000001</v>
      </c>
      <c r="DA90" s="79">
        <f>IF($A$2=1,'mil mi val'!CZ74,'mil mi val'!CZ177)</f>
        <v>0.99390000000000001</v>
      </c>
      <c r="DB90" s="79">
        <f>IF($A$2=1,'mil mi val'!DA74,'mil mi val'!DA177)</f>
        <v>0.99390000000000001</v>
      </c>
      <c r="DC90" s="79">
        <f>IF($A$2=1,'mil mi val'!DB74,'mil mi val'!DB177)</f>
        <v>0.99390000000000001</v>
      </c>
    </row>
    <row r="91" spans="2:107" ht="14.5" x14ac:dyDescent="0.35">
      <c r="B91" s="41">
        <v>86</v>
      </c>
      <c r="C91" s="79">
        <f>IF($A$2=1,'mil mi val'!B75,'mil mi val'!B178)</f>
        <v>1</v>
      </c>
      <c r="D91" s="79">
        <f>IF($A$2=1,'mil mi val'!C75,'mil mi val'!C178)</f>
        <v>0.99350000000000005</v>
      </c>
      <c r="E91" s="79">
        <f>IF($A$2=1,'mil mi val'!D75,'mil mi val'!D178)</f>
        <v>0.99319999999999997</v>
      </c>
      <c r="F91" s="79">
        <f>IF($A$2=1,'mil mi val'!E75,'mil mi val'!E178)</f>
        <v>0.99299999999999999</v>
      </c>
      <c r="G91" s="79">
        <f>IF($A$2=1,'mil mi val'!F75,'mil mi val'!F178)</f>
        <v>0.99280000000000002</v>
      </c>
      <c r="H91" s="79">
        <f>IF($A$2=1,'mil mi val'!G75,'mil mi val'!G178)</f>
        <v>0.99270000000000003</v>
      </c>
      <c r="I91" s="79">
        <f>IF($A$2=1,'mil mi val'!H75,'mil mi val'!H178)</f>
        <v>0.99270000000000003</v>
      </c>
      <c r="J91" s="79">
        <f>IF($A$2=1,'mil mi val'!I75,'mil mi val'!I178)</f>
        <v>0.99280000000000002</v>
      </c>
      <c r="K91" s="79">
        <f>IF($A$2=1,'mil mi val'!J75,'mil mi val'!J178)</f>
        <v>0.9929</v>
      </c>
      <c r="L91" s="79">
        <f>IF($A$2=1,'mil mi val'!K75,'mil mi val'!K178)</f>
        <v>0.99299999999999999</v>
      </c>
      <c r="M91" s="79">
        <f>IF($A$2=1,'mil mi val'!L75,'mil mi val'!L178)</f>
        <v>0.99319999999999997</v>
      </c>
      <c r="N91" s="79">
        <f>IF($A$2=1,'mil mi val'!M75,'mil mi val'!M178)</f>
        <v>0.99339999999999995</v>
      </c>
      <c r="O91" s="79">
        <f>IF($A$2=1,'mil mi val'!N75,'mil mi val'!N178)</f>
        <v>0.99329999999999996</v>
      </c>
      <c r="P91" s="79">
        <f>IF($A$2=1,'mil mi val'!O75,'mil mi val'!O178)</f>
        <v>0.99319999999999997</v>
      </c>
      <c r="Q91" s="79">
        <f>IF($A$2=1,'mil mi val'!P75,'mil mi val'!P178)</f>
        <v>0.99299999999999999</v>
      </c>
      <c r="R91" s="79">
        <f>IF($A$2=1,'mil mi val'!Q75,'mil mi val'!Q178)</f>
        <v>0.99460000000000004</v>
      </c>
      <c r="S91" s="79">
        <f>IF($A$2=1,'mil mi val'!R75,'mil mi val'!R178)</f>
        <v>0.99460000000000004</v>
      </c>
      <c r="T91" s="79">
        <f>IF($A$2=1,'mil mi val'!S75,'mil mi val'!S178)</f>
        <v>0.99460000000000004</v>
      </c>
      <c r="U91" s="79">
        <f>IF($A$2=1,'mil mi val'!T75,'mil mi val'!T178)</f>
        <v>0.99460000000000004</v>
      </c>
      <c r="V91" s="79">
        <f>IF($A$2=1,'mil mi val'!U75,'mil mi val'!U178)</f>
        <v>0.99460000000000004</v>
      </c>
      <c r="W91" s="79">
        <f>IF($A$2=1,'mil mi val'!V75,'mil mi val'!V178)</f>
        <v>0.99460000000000004</v>
      </c>
      <c r="X91" s="79">
        <f>IF($A$2=1,'mil mi val'!W75,'mil mi val'!W178)</f>
        <v>0.99460000000000004</v>
      </c>
      <c r="Y91" s="79">
        <f>IF($A$2=1,'mil mi val'!X75,'mil mi val'!X178)</f>
        <v>0.99460000000000004</v>
      </c>
      <c r="Z91" s="79">
        <f>IF($A$2=1,'mil mi val'!Y75,'mil mi val'!Y178)</f>
        <v>0.99460000000000004</v>
      </c>
      <c r="AA91" s="79">
        <f>IF($A$2=1,'mil mi val'!Z75,'mil mi val'!Z178)</f>
        <v>0.99460000000000004</v>
      </c>
      <c r="AB91" s="79">
        <f>IF($A$2=1,'mil mi val'!AA75,'mil mi val'!AA178)</f>
        <v>0.99460000000000004</v>
      </c>
      <c r="AC91" s="79">
        <f>IF($A$2=1,'mil mi val'!AB75,'mil mi val'!AB178)</f>
        <v>0.99460000000000004</v>
      </c>
      <c r="AD91" s="79">
        <f>IF($A$2=1,'mil mi val'!AC75,'mil mi val'!AC178)</f>
        <v>0.99460000000000004</v>
      </c>
      <c r="AE91" s="79">
        <f>IF($A$2=1,'mil mi val'!AD75,'mil mi val'!AD178)</f>
        <v>0.99460000000000004</v>
      </c>
      <c r="AF91" s="79">
        <f>IF($A$2=1,'mil mi val'!AE75,'mil mi val'!AE178)</f>
        <v>0.99460000000000004</v>
      </c>
      <c r="AG91" s="79">
        <f>IF($A$2=1,'mil mi val'!AF75,'mil mi val'!AF178)</f>
        <v>0.99460000000000004</v>
      </c>
      <c r="AH91" s="79">
        <f>IF($A$2=1,'mil mi val'!AG75,'mil mi val'!AG178)</f>
        <v>0.99460000000000004</v>
      </c>
      <c r="AI91" s="79">
        <f>IF($A$2=1,'mil mi val'!AH75,'mil mi val'!AH178)</f>
        <v>0.99460000000000004</v>
      </c>
      <c r="AJ91" s="79">
        <f>IF($A$2=1,'mil mi val'!AI75,'mil mi val'!AI178)</f>
        <v>0.99460000000000004</v>
      </c>
      <c r="AK91" s="79">
        <f>IF($A$2=1,'mil mi val'!AJ75,'mil mi val'!AJ178)</f>
        <v>0.99460000000000004</v>
      </c>
      <c r="AL91" s="79">
        <f>IF($A$2=1,'mil mi val'!AK75,'mil mi val'!AK178)</f>
        <v>0.99460000000000004</v>
      </c>
      <c r="AM91" s="79">
        <f>IF($A$2=1,'mil mi val'!AL75,'mil mi val'!AL178)</f>
        <v>0.99460000000000004</v>
      </c>
      <c r="AN91" s="79">
        <f>IF($A$2=1,'mil mi val'!AM75,'mil mi val'!AM178)</f>
        <v>0.99460000000000004</v>
      </c>
      <c r="AO91" s="79">
        <f>IF($A$2=1,'mil mi val'!AN75,'mil mi val'!AN178)</f>
        <v>0.99460000000000004</v>
      </c>
      <c r="AP91" s="79">
        <f>IF($A$2=1,'mil mi val'!AO75,'mil mi val'!AO178)</f>
        <v>0.99460000000000004</v>
      </c>
      <c r="AQ91" s="79">
        <f>IF($A$2=1,'mil mi val'!AP75,'mil mi val'!AP178)</f>
        <v>0.99460000000000004</v>
      </c>
      <c r="AR91" s="79">
        <f>IF($A$2=1,'mil mi val'!AQ75,'mil mi val'!AQ178)</f>
        <v>0.99460000000000004</v>
      </c>
      <c r="AS91" s="79">
        <f>IF($A$2=1,'mil mi val'!AR75,'mil mi val'!AR178)</f>
        <v>0.99460000000000004</v>
      </c>
      <c r="AT91" s="79">
        <f>IF($A$2=1,'mil mi val'!AS75,'mil mi val'!AS178)</f>
        <v>0.99460000000000004</v>
      </c>
      <c r="AU91" s="79">
        <f>IF($A$2=1,'mil mi val'!AT75,'mil mi val'!AT178)</f>
        <v>0.99460000000000004</v>
      </c>
      <c r="AV91" s="79">
        <f>IF($A$2=1,'mil mi val'!AU75,'mil mi val'!AU178)</f>
        <v>0.99460000000000004</v>
      </c>
      <c r="AW91" s="79">
        <f>IF($A$2=1,'mil mi val'!AV75,'mil mi val'!AV178)</f>
        <v>0.99460000000000004</v>
      </c>
      <c r="AX91" s="79">
        <f>IF($A$2=1,'mil mi val'!AW75,'mil mi val'!AW178)</f>
        <v>0.99460000000000004</v>
      </c>
      <c r="AY91" s="79">
        <f>IF($A$2=1,'mil mi val'!AX75,'mil mi val'!AX178)</f>
        <v>0.99460000000000004</v>
      </c>
      <c r="AZ91" s="79">
        <f>IF($A$2=1,'mil mi val'!AY75,'mil mi val'!AY178)</f>
        <v>0.99460000000000004</v>
      </c>
      <c r="BA91" s="79">
        <f>IF($A$2=1,'mil mi val'!AZ75,'mil mi val'!AZ178)</f>
        <v>0.99460000000000004</v>
      </c>
      <c r="BB91" s="79">
        <f>IF($A$2=1,'mil mi val'!BA75,'mil mi val'!BA178)</f>
        <v>0.99460000000000004</v>
      </c>
      <c r="BC91" s="79">
        <f>IF($A$2=1,'mil mi val'!BB75,'mil mi val'!BB178)</f>
        <v>0.99460000000000004</v>
      </c>
      <c r="BD91" s="79">
        <f>IF($A$2=1,'mil mi val'!BC75,'mil mi val'!BC178)</f>
        <v>0.99460000000000004</v>
      </c>
      <c r="BE91" s="79">
        <f>IF($A$2=1,'mil mi val'!BD75,'mil mi val'!BD178)</f>
        <v>0.99460000000000004</v>
      </c>
      <c r="BF91" s="79">
        <f>IF($A$2=1,'mil mi val'!BE75,'mil mi val'!BE178)</f>
        <v>0.99460000000000004</v>
      </c>
      <c r="BG91" s="79">
        <f>IF($A$2=1,'mil mi val'!BF75,'mil mi val'!BF178)</f>
        <v>0.99460000000000004</v>
      </c>
      <c r="BH91" s="79">
        <f>IF($A$2=1,'mil mi val'!BG75,'mil mi val'!BG178)</f>
        <v>0.99460000000000004</v>
      </c>
      <c r="BI91" s="79">
        <f>IF($A$2=1,'mil mi val'!BH75,'mil mi val'!BH178)</f>
        <v>0.99460000000000004</v>
      </c>
      <c r="BJ91" s="79">
        <f>IF($A$2=1,'mil mi val'!BI75,'mil mi val'!BI178)</f>
        <v>0.99460000000000004</v>
      </c>
      <c r="BK91" s="79">
        <f>IF($A$2=1,'mil mi val'!BJ75,'mil mi val'!BJ178)</f>
        <v>0.99460000000000004</v>
      </c>
      <c r="BL91" s="79">
        <f>IF($A$2=1,'mil mi val'!BK75,'mil mi val'!BK178)</f>
        <v>0.99460000000000004</v>
      </c>
      <c r="BM91" s="79">
        <f>IF($A$2=1,'mil mi val'!BL75,'mil mi val'!BL178)</f>
        <v>0.99460000000000004</v>
      </c>
      <c r="BN91" s="79">
        <f>IF($A$2=1,'mil mi val'!BM75,'mil mi val'!BM178)</f>
        <v>0.99460000000000004</v>
      </c>
      <c r="BO91" s="79">
        <f>IF($A$2=1,'mil mi val'!BN75,'mil mi val'!BN178)</f>
        <v>0.99460000000000004</v>
      </c>
      <c r="BP91" s="79">
        <f>IF($A$2=1,'mil mi val'!BO75,'mil mi val'!BO178)</f>
        <v>0.99460000000000004</v>
      </c>
      <c r="BQ91" s="79">
        <f>IF($A$2=1,'mil mi val'!BP75,'mil mi val'!BP178)</f>
        <v>0.99460000000000004</v>
      </c>
      <c r="BR91" s="79">
        <f>IF($A$2=1,'mil mi val'!BQ75,'mil mi val'!BQ178)</f>
        <v>0.99460000000000004</v>
      </c>
      <c r="BS91" s="79">
        <f>IF($A$2=1,'mil mi val'!BR75,'mil mi val'!BR178)</f>
        <v>0.99460000000000004</v>
      </c>
      <c r="BT91" s="79">
        <f>IF($A$2=1,'mil mi val'!BS75,'mil mi val'!BS178)</f>
        <v>0.99460000000000004</v>
      </c>
      <c r="BU91" s="79">
        <f>IF($A$2=1,'mil mi val'!BT75,'mil mi val'!BT178)</f>
        <v>0.99460000000000004</v>
      </c>
      <c r="BV91" s="79">
        <f>IF($A$2=1,'mil mi val'!BU75,'mil mi val'!BU178)</f>
        <v>0.99460000000000004</v>
      </c>
      <c r="BW91" s="79">
        <f>IF($A$2=1,'mil mi val'!BV75,'mil mi val'!BV178)</f>
        <v>0.99460000000000004</v>
      </c>
      <c r="BX91" s="79">
        <f>IF($A$2=1,'mil mi val'!BW75,'mil mi val'!BW178)</f>
        <v>0.99460000000000004</v>
      </c>
      <c r="BY91" s="79">
        <f>IF($A$2=1,'mil mi val'!BX75,'mil mi val'!BX178)</f>
        <v>0.99460000000000004</v>
      </c>
      <c r="BZ91" s="79">
        <f>IF($A$2=1,'mil mi val'!BY75,'mil mi val'!BY178)</f>
        <v>0.99460000000000004</v>
      </c>
      <c r="CA91" s="79">
        <f>IF($A$2=1,'mil mi val'!BZ75,'mil mi val'!BZ178)</f>
        <v>0.99460000000000004</v>
      </c>
      <c r="CB91" s="79">
        <f>IF($A$2=1,'mil mi val'!CA75,'mil mi val'!CA178)</f>
        <v>0.99460000000000004</v>
      </c>
      <c r="CC91" s="79">
        <f>IF($A$2=1,'mil mi val'!CB75,'mil mi val'!CB178)</f>
        <v>0.99460000000000004</v>
      </c>
      <c r="CD91" s="79">
        <f>IF($A$2=1,'mil mi val'!CC75,'mil mi val'!CC178)</f>
        <v>0.99460000000000004</v>
      </c>
      <c r="CE91" s="79">
        <f>IF($A$2=1,'mil mi val'!CD75,'mil mi val'!CD178)</f>
        <v>0.99460000000000004</v>
      </c>
      <c r="CF91" s="79">
        <f>IF($A$2=1,'mil mi val'!CE75,'mil mi val'!CE178)</f>
        <v>0.99460000000000004</v>
      </c>
      <c r="CG91" s="79">
        <f>IF($A$2=1,'mil mi val'!CF75,'mil mi val'!CF178)</f>
        <v>0.99460000000000004</v>
      </c>
      <c r="CH91" s="79">
        <f>IF($A$2=1,'mil mi val'!CG75,'mil mi val'!CG178)</f>
        <v>0.99460000000000004</v>
      </c>
      <c r="CI91" s="79">
        <f>IF($A$2=1,'mil mi val'!CH75,'mil mi val'!CH178)</f>
        <v>0.99460000000000004</v>
      </c>
      <c r="CJ91" s="79">
        <f>IF($A$2=1,'mil mi val'!CI75,'mil mi val'!CI178)</f>
        <v>0.99460000000000004</v>
      </c>
      <c r="CK91" s="79">
        <f>IF($A$2=1,'mil mi val'!CJ75,'mil mi val'!CJ178)</f>
        <v>0.99460000000000004</v>
      </c>
      <c r="CL91" s="79">
        <f>IF($A$2=1,'mil mi val'!CK75,'mil mi val'!CK178)</f>
        <v>0.99460000000000004</v>
      </c>
      <c r="CM91" s="79">
        <f>IF($A$2=1,'mil mi val'!CL75,'mil mi val'!CL178)</f>
        <v>0.99460000000000004</v>
      </c>
      <c r="CN91" s="79">
        <f>IF($A$2=1,'mil mi val'!CM75,'mil mi val'!CM178)</f>
        <v>0.99460000000000004</v>
      </c>
      <c r="CO91" s="79">
        <f>IF($A$2=1,'mil mi val'!CN75,'mil mi val'!CN178)</f>
        <v>0.99460000000000004</v>
      </c>
      <c r="CP91" s="79">
        <f>IF($A$2=1,'mil mi val'!CO75,'mil mi val'!CO178)</f>
        <v>0.99460000000000004</v>
      </c>
      <c r="CQ91" s="79">
        <f>IF($A$2=1,'mil mi val'!CP75,'mil mi val'!CP178)</f>
        <v>0.99460000000000004</v>
      </c>
      <c r="CR91" s="79">
        <f>IF($A$2=1,'mil mi val'!CQ75,'mil mi val'!CQ178)</f>
        <v>0.99460000000000004</v>
      </c>
      <c r="CS91" s="79">
        <f>IF($A$2=1,'mil mi val'!CR75,'mil mi val'!CR178)</f>
        <v>0.99460000000000004</v>
      </c>
      <c r="CT91" s="79">
        <f>IF($A$2=1,'mil mi val'!CS75,'mil mi val'!CS178)</f>
        <v>0.99460000000000004</v>
      </c>
      <c r="CU91" s="79">
        <f>IF($A$2=1,'mil mi val'!CT75,'mil mi val'!CT178)</f>
        <v>0.99460000000000004</v>
      </c>
      <c r="CV91" s="79">
        <f>IF($A$2=1,'mil mi val'!CU75,'mil mi val'!CU178)</f>
        <v>0.99460000000000004</v>
      </c>
      <c r="CW91" s="79">
        <f>IF($A$2=1,'mil mi val'!CV75,'mil mi val'!CV178)</f>
        <v>0.99460000000000004</v>
      </c>
      <c r="CX91" s="79">
        <f>IF($A$2=1,'mil mi val'!CW75,'mil mi val'!CW178)</f>
        <v>0.99460000000000004</v>
      </c>
      <c r="CY91" s="79">
        <f>IF($A$2=1,'mil mi val'!CX75,'mil mi val'!CX178)</f>
        <v>0.99460000000000004</v>
      </c>
      <c r="CZ91" s="79">
        <f>IF($A$2=1,'mil mi val'!CY75,'mil mi val'!CY178)</f>
        <v>0.99460000000000004</v>
      </c>
      <c r="DA91" s="79">
        <f>IF($A$2=1,'mil mi val'!CZ75,'mil mi val'!CZ178)</f>
        <v>0.99460000000000004</v>
      </c>
      <c r="DB91" s="79">
        <f>IF($A$2=1,'mil mi val'!DA75,'mil mi val'!DA178)</f>
        <v>0.99460000000000004</v>
      </c>
      <c r="DC91" s="79">
        <f>IF($A$2=1,'mil mi val'!DB75,'mil mi val'!DB178)</f>
        <v>0.99460000000000004</v>
      </c>
    </row>
    <row r="92" spans="2:107" ht="14.5" x14ac:dyDescent="0.35">
      <c r="B92" s="41">
        <v>87</v>
      </c>
      <c r="C92" s="79">
        <f>IF($A$2=1,'mil mi val'!B76,'mil mi val'!B179)</f>
        <v>1</v>
      </c>
      <c r="D92" s="79">
        <f>IF($A$2=1,'mil mi val'!C76,'mil mi val'!C179)</f>
        <v>0.99399999999999999</v>
      </c>
      <c r="E92" s="79">
        <f>IF($A$2=1,'mil mi val'!D76,'mil mi val'!D179)</f>
        <v>0.99380000000000002</v>
      </c>
      <c r="F92" s="79">
        <f>IF($A$2=1,'mil mi val'!E76,'mil mi val'!E179)</f>
        <v>0.99360000000000004</v>
      </c>
      <c r="G92" s="79">
        <f>IF($A$2=1,'mil mi val'!F76,'mil mi val'!F179)</f>
        <v>0.99339999999999995</v>
      </c>
      <c r="H92" s="79">
        <f>IF($A$2=1,'mil mi val'!G76,'mil mi val'!G179)</f>
        <v>0.99339999999999995</v>
      </c>
      <c r="I92" s="79">
        <f>IF($A$2=1,'mil mi val'!H76,'mil mi val'!H179)</f>
        <v>0.99339999999999995</v>
      </c>
      <c r="J92" s="79">
        <f>IF($A$2=1,'mil mi val'!I76,'mil mi val'!I179)</f>
        <v>0.99339999999999995</v>
      </c>
      <c r="K92" s="79">
        <f>IF($A$2=1,'mil mi val'!J76,'mil mi val'!J179)</f>
        <v>0.99339999999999995</v>
      </c>
      <c r="L92" s="79">
        <f>IF($A$2=1,'mil mi val'!K76,'mil mi val'!K179)</f>
        <v>0.99360000000000004</v>
      </c>
      <c r="M92" s="79">
        <f>IF($A$2=1,'mil mi val'!L76,'mil mi val'!L179)</f>
        <v>0.99370000000000003</v>
      </c>
      <c r="N92" s="79">
        <f>IF($A$2=1,'mil mi val'!M76,'mil mi val'!M179)</f>
        <v>0.99390000000000001</v>
      </c>
      <c r="O92" s="79">
        <f>IF($A$2=1,'mil mi val'!N76,'mil mi val'!N179)</f>
        <v>0.99409999999999998</v>
      </c>
      <c r="P92" s="79">
        <f>IF($A$2=1,'mil mi val'!O76,'mil mi val'!O179)</f>
        <v>0.99390000000000001</v>
      </c>
      <c r="Q92" s="79">
        <f>IF($A$2=1,'mil mi val'!P76,'mil mi val'!P179)</f>
        <v>0.99370000000000003</v>
      </c>
      <c r="R92" s="79">
        <f>IF($A$2=1,'mil mi val'!Q76,'mil mi val'!Q179)</f>
        <v>0.99529999999999996</v>
      </c>
      <c r="S92" s="79">
        <f>IF($A$2=1,'mil mi val'!R76,'mil mi val'!R179)</f>
        <v>0.99529999999999996</v>
      </c>
      <c r="T92" s="79">
        <f>IF($A$2=1,'mil mi val'!S76,'mil mi val'!S179)</f>
        <v>0.99529999999999996</v>
      </c>
      <c r="U92" s="79">
        <f>IF($A$2=1,'mil mi val'!T76,'mil mi val'!T179)</f>
        <v>0.99529999999999996</v>
      </c>
      <c r="V92" s="79">
        <f>IF($A$2=1,'mil mi val'!U76,'mil mi val'!U179)</f>
        <v>0.99529999999999996</v>
      </c>
      <c r="W92" s="79">
        <f>IF($A$2=1,'mil mi val'!V76,'mil mi val'!V179)</f>
        <v>0.99529999999999996</v>
      </c>
      <c r="X92" s="79">
        <f>IF($A$2=1,'mil mi val'!W76,'mil mi val'!W179)</f>
        <v>0.99529999999999996</v>
      </c>
      <c r="Y92" s="79">
        <f>IF($A$2=1,'mil mi val'!X76,'mil mi val'!X179)</f>
        <v>0.99529999999999996</v>
      </c>
      <c r="Z92" s="79">
        <f>IF($A$2=1,'mil mi val'!Y76,'mil mi val'!Y179)</f>
        <v>0.99529999999999996</v>
      </c>
      <c r="AA92" s="79">
        <f>IF($A$2=1,'mil mi val'!Z76,'mil mi val'!Z179)</f>
        <v>0.99529999999999996</v>
      </c>
      <c r="AB92" s="79">
        <f>IF($A$2=1,'mil mi val'!AA76,'mil mi val'!AA179)</f>
        <v>0.99529999999999996</v>
      </c>
      <c r="AC92" s="79">
        <f>IF($A$2=1,'mil mi val'!AB76,'mil mi val'!AB179)</f>
        <v>0.99529999999999996</v>
      </c>
      <c r="AD92" s="79">
        <f>IF($A$2=1,'mil mi val'!AC76,'mil mi val'!AC179)</f>
        <v>0.99529999999999996</v>
      </c>
      <c r="AE92" s="79">
        <f>IF($A$2=1,'mil mi val'!AD76,'mil mi val'!AD179)</f>
        <v>0.99529999999999996</v>
      </c>
      <c r="AF92" s="79">
        <f>IF($A$2=1,'mil mi val'!AE76,'mil mi val'!AE179)</f>
        <v>0.99529999999999996</v>
      </c>
      <c r="AG92" s="79">
        <f>IF($A$2=1,'mil mi val'!AF76,'mil mi val'!AF179)</f>
        <v>0.99529999999999996</v>
      </c>
      <c r="AH92" s="79">
        <f>IF($A$2=1,'mil mi val'!AG76,'mil mi val'!AG179)</f>
        <v>0.99529999999999996</v>
      </c>
      <c r="AI92" s="79">
        <f>IF($A$2=1,'mil mi val'!AH76,'mil mi val'!AH179)</f>
        <v>0.99529999999999996</v>
      </c>
      <c r="AJ92" s="79">
        <f>IF($A$2=1,'mil mi val'!AI76,'mil mi val'!AI179)</f>
        <v>0.99529999999999996</v>
      </c>
      <c r="AK92" s="79">
        <f>IF($A$2=1,'mil mi val'!AJ76,'mil mi val'!AJ179)</f>
        <v>0.99529999999999996</v>
      </c>
      <c r="AL92" s="79">
        <f>IF($A$2=1,'mil mi val'!AK76,'mil mi val'!AK179)</f>
        <v>0.99529999999999996</v>
      </c>
      <c r="AM92" s="79">
        <f>IF($A$2=1,'mil mi val'!AL76,'mil mi val'!AL179)</f>
        <v>0.99529999999999996</v>
      </c>
      <c r="AN92" s="79">
        <f>IF($A$2=1,'mil mi val'!AM76,'mil mi val'!AM179)</f>
        <v>0.99529999999999996</v>
      </c>
      <c r="AO92" s="79">
        <f>IF($A$2=1,'mil mi val'!AN76,'mil mi val'!AN179)</f>
        <v>0.99529999999999996</v>
      </c>
      <c r="AP92" s="79">
        <f>IF($A$2=1,'mil mi val'!AO76,'mil mi val'!AO179)</f>
        <v>0.99529999999999996</v>
      </c>
      <c r="AQ92" s="79">
        <f>IF($A$2=1,'mil mi val'!AP76,'mil mi val'!AP179)</f>
        <v>0.99529999999999996</v>
      </c>
      <c r="AR92" s="79">
        <f>IF($A$2=1,'mil mi val'!AQ76,'mil mi val'!AQ179)</f>
        <v>0.99529999999999996</v>
      </c>
      <c r="AS92" s="79">
        <f>IF($A$2=1,'mil mi val'!AR76,'mil mi val'!AR179)</f>
        <v>0.99529999999999996</v>
      </c>
      <c r="AT92" s="79">
        <f>IF($A$2=1,'mil mi val'!AS76,'mil mi val'!AS179)</f>
        <v>0.99529999999999996</v>
      </c>
      <c r="AU92" s="79">
        <f>IF($A$2=1,'mil mi val'!AT76,'mil mi val'!AT179)</f>
        <v>0.99529999999999996</v>
      </c>
      <c r="AV92" s="79">
        <f>IF($A$2=1,'mil mi val'!AU76,'mil mi val'!AU179)</f>
        <v>0.99529999999999996</v>
      </c>
      <c r="AW92" s="79">
        <f>IF($A$2=1,'mil mi val'!AV76,'mil mi val'!AV179)</f>
        <v>0.99529999999999996</v>
      </c>
      <c r="AX92" s="79">
        <f>IF($A$2=1,'mil mi val'!AW76,'mil mi val'!AW179)</f>
        <v>0.99529999999999996</v>
      </c>
      <c r="AY92" s="79">
        <f>IF($A$2=1,'mil mi val'!AX76,'mil mi val'!AX179)</f>
        <v>0.99529999999999996</v>
      </c>
      <c r="AZ92" s="79">
        <f>IF($A$2=1,'mil mi val'!AY76,'mil mi val'!AY179)</f>
        <v>0.99529999999999996</v>
      </c>
      <c r="BA92" s="79">
        <f>IF($A$2=1,'mil mi val'!AZ76,'mil mi val'!AZ179)</f>
        <v>0.99529999999999996</v>
      </c>
      <c r="BB92" s="79">
        <f>IF($A$2=1,'mil mi val'!BA76,'mil mi val'!BA179)</f>
        <v>0.99529999999999996</v>
      </c>
      <c r="BC92" s="79">
        <f>IF($A$2=1,'mil mi val'!BB76,'mil mi val'!BB179)</f>
        <v>0.99529999999999996</v>
      </c>
      <c r="BD92" s="79">
        <f>IF($A$2=1,'mil mi val'!BC76,'mil mi val'!BC179)</f>
        <v>0.99529999999999996</v>
      </c>
      <c r="BE92" s="79">
        <f>IF($A$2=1,'mil mi val'!BD76,'mil mi val'!BD179)</f>
        <v>0.99529999999999996</v>
      </c>
      <c r="BF92" s="79">
        <f>IF($A$2=1,'mil mi val'!BE76,'mil mi val'!BE179)</f>
        <v>0.99529999999999996</v>
      </c>
      <c r="BG92" s="79">
        <f>IF($A$2=1,'mil mi val'!BF76,'mil mi val'!BF179)</f>
        <v>0.99529999999999996</v>
      </c>
      <c r="BH92" s="79">
        <f>IF($A$2=1,'mil mi val'!BG76,'mil mi val'!BG179)</f>
        <v>0.99529999999999996</v>
      </c>
      <c r="BI92" s="79">
        <f>IF($A$2=1,'mil mi val'!BH76,'mil mi val'!BH179)</f>
        <v>0.99529999999999996</v>
      </c>
      <c r="BJ92" s="79">
        <f>IF($A$2=1,'mil mi val'!BI76,'mil mi val'!BI179)</f>
        <v>0.99529999999999996</v>
      </c>
      <c r="BK92" s="79">
        <f>IF($A$2=1,'mil mi val'!BJ76,'mil mi val'!BJ179)</f>
        <v>0.99529999999999996</v>
      </c>
      <c r="BL92" s="79">
        <f>IF($A$2=1,'mil mi val'!BK76,'mil mi val'!BK179)</f>
        <v>0.99529999999999996</v>
      </c>
      <c r="BM92" s="79">
        <f>IF($A$2=1,'mil mi val'!BL76,'mil mi val'!BL179)</f>
        <v>0.99529999999999996</v>
      </c>
      <c r="BN92" s="79">
        <f>IF($A$2=1,'mil mi val'!BM76,'mil mi val'!BM179)</f>
        <v>0.99529999999999996</v>
      </c>
      <c r="BO92" s="79">
        <f>IF($A$2=1,'mil mi val'!BN76,'mil mi val'!BN179)</f>
        <v>0.99529999999999996</v>
      </c>
      <c r="BP92" s="79">
        <f>IF($A$2=1,'mil mi val'!BO76,'mil mi val'!BO179)</f>
        <v>0.99529999999999996</v>
      </c>
      <c r="BQ92" s="79">
        <f>IF($A$2=1,'mil mi val'!BP76,'mil mi val'!BP179)</f>
        <v>0.99529999999999996</v>
      </c>
      <c r="BR92" s="79">
        <f>IF($A$2=1,'mil mi val'!BQ76,'mil mi val'!BQ179)</f>
        <v>0.99529999999999996</v>
      </c>
      <c r="BS92" s="79">
        <f>IF($A$2=1,'mil mi val'!BR76,'mil mi val'!BR179)</f>
        <v>0.99529999999999996</v>
      </c>
      <c r="BT92" s="79">
        <f>IF($A$2=1,'mil mi val'!BS76,'mil mi val'!BS179)</f>
        <v>0.99529999999999996</v>
      </c>
      <c r="BU92" s="79">
        <f>IF($A$2=1,'mil mi val'!BT76,'mil mi val'!BT179)</f>
        <v>0.99529999999999996</v>
      </c>
      <c r="BV92" s="79">
        <f>IF($A$2=1,'mil mi val'!BU76,'mil mi val'!BU179)</f>
        <v>0.99529999999999996</v>
      </c>
      <c r="BW92" s="79">
        <f>IF($A$2=1,'mil mi val'!BV76,'mil mi val'!BV179)</f>
        <v>0.99529999999999996</v>
      </c>
      <c r="BX92" s="79">
        <f>IF($A$2=1,'mil mi val'!BW76,'mil mi val'!BW179)</f>
        <v>0.99529999999999996</v>
      </c>
      <c r="BY92" s="79">
        <f>IF($A$2=1,'mil mi val'!BX76,'mil mi val'!BX179)</f>
        <v>0.99529999999999996</v>
      </c>
      <c r="BZ92" s="79">
        <f>IF($A$2=1,'mil mi val'!BY76,'mil mi val'!BY179)</f>
        <v>0.99529999999999996</v>
      </c>
      <c r="CA92" s="79">
        <f>IF($A$2=1,'mil mi val'!BZ76,'mil mi val'!BZ179)</f>
        <v>0.99529999999999996</v>
      </c>
      <c r="CB92" s="79">
        <f>IF($A$2=1,'mil mi val'!CA76,'mil mi val'!CA179)</f>
        <v>0.99529999999999996</v>
      </c>
      <c r="CC92" s="79">
        <f>IF($A$2=1,'mil mi val'!CB76,'mil mi val'!CB179)</f>
        <v>0.99529999999999996</v>
      </c>
      <c r="CD92" s="79">
        <f>IF($A$2=1,'mil mi val'!CC76,'mil mi val'!CC179)</f>
        <v>0.99529999999999996</v>
      </c>
      <c r="CE92" s="79">
        <f>IF($A$2=1,'mil mi val'!CD76,'mil mi val'!CD179)</f>
        <v>0.99529999999999996</v>
      </c>
      <c r="CF92" s="79">
        <f>IF($A$2=1,'mil mi val'!CE76,'mil mi val'!CE179)</f>
        <v>0.99529999999999996</v>
      </c>
      <c r="CG92" s="79">
        <f>IF($A$2=1,'mil mi val'!CF76,'mil mi val'!CF179)</f>
        <v>0.99529999999999996</v>
      </c>
      <c r="CH92" s="79">
        <f>IF($A$2=1,'mil mi val'!CG76,'mil mi val'!CG179)</f>
        <v>0.99529999999999996</v>
      </c>
      <c r="CI92" s="79">
        <f>IF($A$2=1,'mil mi val'!CH76,'mil mi val'!CH179)</f>
        <v>0.99529999999999996</v>
      </c>
      <c r="CJ92" s="79">
        <f>IF($A$2=1,'mil mi val'!CI76,'mil mi val'!CI179)</f>
        <v>0.99529999999999996</v>
      </c>
      <c r="CK92" s="79">
        <f>IF($A$2=1,'mil mi val'!CJ76,'mil mi val'!CJ179)</f>
        <v>0.99529999999999996</v>
      </c>
      <c r="CL92" s="79">
        <f>IF($A$2=1,'mil mi val'!CK76,'mil mi val'!CK179)</f>
        <v>0.99529999999999996</v>
      </c>
      <c r="CM92" s="79">
        <f>IF($A$2=1,'mil mi val'!CL76,'mil mi val'!CL179)</f>
        <v>0.99529999999999996</v>
      </c>
      <c r="CN92" s="79">
        <f>IF($A$2=1,'mil mi val'!CM76,'mil mi val'!CM179)</f>
        <v>0.99529999999999996</v>
      </c>
      <c r="CO92" s="79">
        <f>IF($A$2=1,'mil mi val'!CN76,'mil mi val'!CN179)</f>
        <v>0.99529999999999996</v>
      </c>
      <c r="CP92" s="79">
        <f>IF($A$2=1,'mil mi val'!CO76,'mil mi val'!CO179)</f>
        <v>0.99529999999999996</v>
      </c>
      <c r="CQ92" s="79">
        <f>IF($A$2=1,'mil mi val'!CP76,'mil mi val'!CP179)</f>
        <v>0.99529999999999996</v>
      </c>
      <c r="CR92" s="79">
        <f>IF($A$2=1,'mil mi val'!CQ76,'mil mi val'!CQ179)</f>
        <v>0.99529999999999996</v>
      </c>
      <c r="CS92" s="79">
        <f>IF($A$2=1,'mil mi val'!CR76,'mil mi val'!CR179)</f>
        <v>0.99529999999999996</v>
      </c>
      <c r="CT92" s="79">
        <f>IF($A$2=1,'mil mi val'!CS76,'mil mi val'!CS179)</f>
        <v>0.99529999999999996</v>
      </c>
      <c r="CU92" s="79">
        <f>IF($A$2=1,'mil mi val'!CT76,'mil mi val'!CT179)</f>
        <v>0.99529999999999996</v>
      </c>
      <c r="CV92" s="79">
        <f>IF($A$2=1,'mil mi val'!CU76,'mil mi val'!CU179)</f>
        <v>0.99529999999999996</v>
      </c>
      <c r="CW92" s="79">
        <f>IF($A$2=1,'mil mi val'!CV76,'mil mi val'!CV179)</f>
        <v>0.99529999999999996</v>
      </c>
      <c r="CX92" s="79">
        <f>IF($A$2=1,'mil mi val'!CW76,'mil mi val'!CW179)</f>
        <v>0.99529999999999996</v>
      </c>
      <c r="CY92" s="79">
        <f>IF($A$2=1,'mil mi val'!CX76,'mil mi val'!CX179)</f>
        <v>0.99529999999999996</v>
      </c>
      <c r="CZ92" s="79">
        <f>IF($A$2=1,'mil mi val'!CY76,'mil mi val'!CY179)</f>
        <v>0.99529999999999996</v>
      </c>
      <c r="DA92" s="79">
        <f>IF($A$2=1,'mil mi val'!CZ76,'mil mi val'!CZ179)</f>
        <v>0.99529999999999996</v>
      </c>
      <c r="DB92" s="79">
        <f>IF($A$2=1,'mil mi val'!DA76,'mil mi val'!DA179)</f>
        <v>0.99529999999999996</v>
      </c>
      <c r="DC92" s="79">
        <f>IF($A$2=1,'mil mi val'!DB76,'mil mi val'!DB179)</f>
        <v>0.99529999999999996</v>
      </c>
    </row>
    <row r="93" spans="2:107" ht="14.5" x14ac:dyDescent="0.35">
      <c r="B93" s="41">
        <v>88</v>
      </c>
      <c r="C93" s="79">
        <f>IF($A$2=1,'mil mi val'!B77,'mil mi val'!B180)</f>
        <v>1</v>
      </c>
      <c r="D93" s="79">
        <f>IF($A$2=1,'mil mi val'!C77,'mil mi val'!C180)</f>
        <v>0.99450000000000005</v>
      </c>
      <c r="E93" s="79">
        <f>IF($A$2=1,'mil mi val'!D77,'mil mi val'!D180)</f>
        <v>0.99429999999999996</v>
      </c>
      <c r="F93" s="79">
        <f>IF($A$2=1,'mil mi val'!E77,'mil mi val'!E180)</f>
        <v>0.99409999999999998</v>
      </c>
      <c r="G93" s="79">
        <f>IF($A$2=1,'mil mi val'!F77,'mil mi val'!F180)</f>
        <v>0.99399999999999999</v>
      </c>
      <c r="H93" s="79">
        <f>IF($A$2=1,'mil mi val'!G77,'mil mi val'!G180)</f>
        <v>0.99399999999999999</v>
      </c>
      <c r="I93" s="79">
        <f>IF($A$2=1,'mil mi val'!H77,'mil mi val'!H180)</f>
        <v>0.99399999999999999</v>
      </c>
      <c r="J93" s="79">
        <f>IF($A$2=1,'mil mi val'!I77,'mil mi val'!I180)</f>
        <v>0.99399999999999999</v>
      </c>
      <c r="K93" s="79">
        <f>IF($A$2=1,'mil mi val'!J77,'mil mi val'!J180)</f>
        <v>0.99399999999999999</v>
      </c>
      <c r="L93" s="79">
        <f>IF($A$2=1,'mil mi val'!K77,'mil mi val'!K180)</f>
        <v>0.99409999999999998</v>
      </c>
      <c r="M93" s="79">
        <f>IF($A$2=1,'mil mi val'!L77,'mil mi val'!L180)</f>
        <v>0.99419999999999997</v>
      </c>
      <c r="N93" s="79">
        <f>IF($A$2=1,'mil mi val'!M77,'mil mi val'!M180)</f>
        <v>0.99439999999999995</v>
      </c>
      <c r="O93" s="79">
        <f>IF($A$2=1,'mil mi val'!N77,'mil mi val'!N180)</f>
        <v>0.99450000000000005</v>
      </c>
      <c r="P93" s="79">
        <f>IF($A$2=1,'mil mi val'!O77,'mil mi val'!O180)</f>
        <v>0.99470000000000003</v>
      </c>
      <c r="Q93" s="79">
        <f>IF($A$2=1,'mil mi val'!P77,'mil mi val'!P180)</f>
        <v>0.99450000000000005</v>
      </c>
      <c r="R93" s="79">
        <f>IF($A$2=1,'mil mi val'!Q77,'mil mi val'!Q180)</f>
        <v>0.99609999999999999</v>
      </c>
      <c r="S93" s="79">
        <f>IF($A$2=1,'mil mi val'!R77,'mil mi val'!R180)</f>
        <v>0.99609999999999999</v>
      </c>
      <c r="T93" s="79">
        <f>IF($A$2=1,'mil mi val'!S77,'mil mi val'!S180)</f>
        <v>0.99609999999999999</v>
      </c>
      <c r="U93" s="79">
        <f>IF($A$2=1,'mil mi val'!T77,'mil mi val'!T180)</f>
        <v>0.99609999999999999</v>
      </c>
      <c r="V93" s="79">
        <f>IF($A$2=1,'mil mi val'!U77,'mil mi val'!U180)</f>
        <v>0.99609999999999999</v>
      </c>
      <c r="W93" s="79">
        <f>IF($A$2=1,'mil mi val'!V77,'mil mi val'!V180)</f>
        <v>0.99609999999999999</v>
      </c>
      <c r="X93" s="79">
        <f>IF($A$2=1,'mil mi val'!W77,'mil mi val'!W180)</f>
        <v>0.99609999999999999</v>
      </c>
      <c r="Y93" s="79">
        <f>IF($A$2=1,'mil mi val'!X77,'mil mi val'!X180)</f>
        <v>0.99609999999999999</v>
      </c>
      <c r="Z93" s="79">
        <f>IF($A$2=1,'mil mi val'!Y77,'mil mi val'!Y180)</f>
        <v>0.99609999999999999</v>
      </c>
      <c r="AA93" s="79">
        <f>IF($A$2=1,'mil mi val'!Z77,'mil mi val'!Z180)</f>
        <v>0.99609999999999999</v>
      </c>
      <c r="AB93" s="79">
        <f>IF($A$2=1,'mil mi val'!AA77,'mil mi val'!AA180)</f>
        <v>0.99609999999999999</v>
      </c>
      <c r="AC93" s="79">
        <f>IF($A$2=1,'mil mi val'!AB77,'mil mi val'!AB180)</f>
        <v>0.99609999999999999</v>
      </c>
      <c r="AD93" s="79">
        <f>IF($A$2=1,'mil mi val'!AC77,'mil mi val'!AC180)</f>
        <v>0.99609999999999999</v>
      </c>
      <c r="AE93" s="79">
        <f>IF($A$2=1,'mil mi val'!AD77,'mil mi val'!AD180)</f>
        <v>0.99609999999999999</v>
      </c>
      <c r="AF93" s="79">
        <f>IF($A$2=1,'mil mi val'!AE77,'mil mi val'!AE180)</f>
        <v>0.99609999999999999</v>
      </c>
      <c r="AG93" s="79">
        <f>IF($A$2=1,'mil mi val'!AF77,'mil mi val'!AF180)</f>
        <v>0.99609999999999999</v>
      </c>
      <c r="AH93" s="79">
        <f>IF($A$2=1,'mil mi val'!AG77,'mil mi val'!AG180)</f>
        <v>0.99609999999999999</v>
      </c>
      <c r="AI93" s="79">
        <f>IF($A$2=1,'mil mi val'!AH77,'mil mi val'!AH180)</f>
        <v>0.99609999999999999</v>
      </c>
      <c r="AJ93" s="79">
        <f>IF($A$2=1,'mil mi val'!AI77,'mil mi val'!AI180)</f>
        <v>0.99609999999999999</v>
      </c>
      <c r="AK93" s="79">
        <f>IF($A$2=1,'mil mi val'!AJ77,'mil mi val'!AJ180)</f>
        <v>0.99609999999999999</v>
      </c>
      <c r="AL93" s="79">
        <f>IF($A$2=1,'mil mi val'!AK77,'mil mi val'!AK180)</f>
        <v>0.99609999999999999</v>
      </c>
      <c r="AM93" s="79">
        <f>IF($A$2=1,'mil mi val'!AL77,'mil mi val'!AL180)</f>
        <v>0.99609999999999999</v>
      </c>
      <c r="AN93" s="79">
        <f>IF($A$2=1,'mil mi val'!AM77,'mil mi val'!AM180)</f>
        <v>0.99609999999999999</v>
      </c>
      <c r="AO93" s="79">
        <f>IF($A$2=1,'mil mi val'!AN77,'mil mi val'!AN180)</f>
        <v>0.99609999999999999</v>
      </c>
      <c r="AP93" s="79">
        <f>IF($A$2=1,'mil mi val'!AO77,'mil mi val'!AO180)</f>
        <v>0.99609999999999999</v>
      </c>
      <c r="AQ93" s="79">
        <f>IF($A$2=1,'mil mi val'!AP77,'mil mi val'!AP180)</f>
        <v>0.99609999999999999</v>
      </c>
      <c r="AR93" s="79">
        <f>IF($A$2=1,'mil mi val'!AQ77,'mil mi val'!AQ180)</f>
        <v>0.99609999999999999</v>
      </c>
      <c r="AS93" s="79">
        <f>IF($A$2=1,'mil mi val'!AR77,'mil mi val'!AR180)</f>
        <v>0.99609999999999999</v>
      </c>
      <c r="AT93" s="79">
        <f>IF($A$2=1,'mil mi val'!AS77,'mil mi val'!AS180)</f>
        <v>0.99609999999999999</v>
      </c>
      <c r="AU93" s="79">
        <f>IF($A$2=1,'mil mi val'!AT77,'mil mi val'!AT180)</f>
        <v>0.99609999999999999</v>
      </c>
      <c r="AV93" s="79">
        <f>IF($A$2=1,'mil mi val'!AU77,'mil mi val'!AU180)</f>
        <v>0.99609999999999999</v>
      </c>
      <c r="AW93" s="79">
        <f>IF($A$2=1,'mil mi val'!AV77,'mil mi val'!AV180)</f>
        <v>0.99609999999999999</v>
      </c>
      <c r="AX93" s="79">
        <f>IF($A$2=1,'mil mi val'!AW77,'mil mi val'!AW180)</f>
        <v>0.99609999999999999</v>
      </c>
      <c r="AY93" s="79">
        <f>IF($A$2=1,'mil mi val'!AX77,'mil mi val'!AX180)</f>
        <v>0.99609999999999999</v>
      </c>
      <c r="AZ93" s="79">
        <f>IF($A$2=1,'mil mi val'!AY77,'mil mi val'!AY180)</f>
        <v>0.99609999999999999</v>
      </c>
      <c r="BA93" s="79">
        <f>IF($A$2=1,'mil mi val'!AZ77,'mil mi val'!AZ180)</f>
        <v>0.99609999999999999</v>
      </c>
      <c r="BB93" s="79">
        <f>IF($A$2=1,'mil mi val'!BA77,'mil mi val'!BA180)</f>
        <v>0.99609999999999999</v>
      </c>
      <c r="BC93" s="79">
        <f>IF($A$2=1,'mil mi val'!BB77,'mil mi val'!BB180)</f>
        <v>0.99609999999999999</v>
      </c>
      <c r="BD93" s="79">
        <f>IF($A$2=1,'mil mi val'!BC77,'mil mi val'!BC180)</f>
        <v>0.99609999999999999</v>
      </c>
      <c r="BE93" s="79">
        <f>IF($A$2=1,'mil mi val'!BD77,'mil mi val'!BD180)</f>
        <v>0.99609999999999999</v>
      </c>
      <c r="BF93" s="79">
        <f>IF($A$2=1,'mil mi val'!BE77,'mil mi val'!BE180)</f>
        <v>0.99609999999999999</v>
      </c>
      <c r="BG93" s="79">
        <f>IF($A$2=1,'mil mi val'!BF77,'mil mi val'!BF180)</f>
        <v>0.99609999999999999</v>
      </c>
      <c r="BH93" s="79">
        <f>IF($A$2=1,'mil mi val'!BG77,'mil mi val'!BG180)</f>
        <v>0.99609999999999999</v>
      </c>
      <c r="BI93" s="79">
        <f>IF($A$2=1,'mil mi val'!BH77,'mil mi val'!BH180)</f>
        <v>0.99609999999999999</v>
      </c>
      <c r="BJ93" s="79">
        <f>IF($A$2=1,'mil mi val'!BI77,'mil mi val'!BI180)</f>
        <v>0.99609999999999999</v>
      </c>
      <c r="BK93" s="79">
        <f>IF($A$2=1,'mil mi val'!BJ77,'mil mi val'!BJ180)</f>
        <v>0.99609999999999999</v>
      </c>
      <c r="BL93" s="79">
        <f>IF($A$2=1,'mil mi val'!BK77,'mil mi val'!BK180)</f>
        <v>0.99609999999999999</v>
      </c>
      <c r="BM93" s="79">
        <f>IF($A$2=1,'mil mi val'!BL77,'mil mi val'!BL180)</f>
        <v>0.99609999999999999</v>
      </c>
      <c r="BN93" s="79">
        <f>IF($A$2=1,'mil mi val'!BM77,'mil mi val'!BM180)</f>
        <v>0.99609999999999999</v>
      </c>
      <c r="BO93" s="79">
        <f>IF($A$2=1,'mil mi val'!BN77,'mil mi val'!BN180)</f>
        <v>0.99609999999999999</v>
      </c>
      <c r="BP93" s="79">
        <f>IF($A$2=1,'mil mi val'!BO77,'mil mi val'!BO180)</f>
        <v>0.99609999999999999</v>
      </c>
      <c r="BQ93" s="79">
        <f>IF($A$2=1,'mil mi val'!BP77,'mil mi val'!BP180)</f>
        <v>0.99609999999999999</v>
      </c>
      <c r="BR93" s="79">
        <f>IF($A$2=1,'mil mi val'!BQ77,'mil mi val'!BQ180)</f>
        <v>0.99609999999999999</v>
      </c>
      <c r="BS93" s="79">
        <f>IF($A$2=1,'mil mi val'!BR77,'mil mi val'!BR180)</f>
        <v>0.99609999999999999</v>
      </c>
      <c r="BT93" s="79">
        <f>IF($A$2=1,'mil mi val'!BS77,'mil mi val'!BS180)</f>
        <v>0.99609999999999999</v>
      </c>
      <c r="BU93" s="79">
        <f>IF($A$2=1,'mil mi val'!BT77,'mil mi val'!BT180)</f>
        <v>0.99609999999999999</v>
      </c>
      <c r="BV93" s="79">
        <f>IF($A$2=1,'mil mi val'!BU77,'mil mi val'!BU180)</f>
        <v>0.99609999999999999</v>
      </c>
      <c r="BW93" s="79">
        <f>IF($A$2=1,'mil mi val'!BV77,'mil mi val'!BV180)</f>
        <v>0.99609999999999999</v>
      </c>
      <c r="BX93" s="79">
        <f>IF($A$2=1,'mil mi val'!BW77,'mil mi val'!BW180)</f>
        <v>0.99609999999999999</v>
      </c>
      <c r="BY93" s="79">
        <f>IF($A$2=1,'mil mi val'!BX77,'mil mi val'!BX180)</f>
        <v>0.99609999999999999</v>
      </c>
      <c r="BZ93" s="79">
        <f>IF($A$2=1,'mil mi val'!BY77,'mil mi val'!BY180)</f>
        <v>0.99609999999999999</v>
      </c>
      <c r="CA93" s="79">
        <f>IF($A$2=1,'mil mi val'!BZ77,'mil mi val'!BZ180)</f>
        <v>0.99609999999999999</v>
      </c>
      <c r="CB93" s="79">
        <f>IF($A$2=1,'mil mi val'!CA77,'mil mi val'!CA180)</f>
        <v>0.99609999999999999</v>
      </c>
      <c r="CC93" s="79">
        <f>IF($A$2=1,'mil mi val'!CB77,'mil mi val'!CB180)</f>
        <v>0.99609999999999999</v>
      </c>
      <c r="CD93" s="79">
        <f>IF($A$2=1,'mil mi val'!CC77,'mil mi val'!CC180)</f>
        <v>0.99609999999999999</v>
      </c>
      <c r="CE93" s="79">
        <f>IF($A$2=1,'mil mi val'!CD77,'mil mi val'!CD180)</f>
        <v>0.99609999999999999</v>
      </c>
      <c r="CF93" s="79">
        <f>IF($A$2=1,'mil mi val'!CE77,'mil mi val'!CE180)</f>
        <v>0.99609999999999999</v>
      </c>
      <c r="CG93" s="79">
        <f>IF($A$2=1,'mil mi val'!CF77,'mil mi val'!CF180)</f>
        <v>0.99609999999999999</v>
      </c>
      <c r="CH93" s="79">
        <f>IF($A$2=1,'mil mi val'!CG77,'mil mi val'!CG180)</f>
        <v>0.99609999999999999</v>
      </c>
      <c r="CI93" s="79">
        <f>IF($A$2=1,'mil mi val'!CH77,'mil mi val'!CH180)</f>
        <v>0.99609999999999999</v>
      </c>
      <c r="CJ93" s="79">
        <f>IF($A$2=1,'mil mi val'!CI77,'mil mi val'!CI180)</f>
        <v>0.99609999999999999</v>
      </c>
      <c r="CK93" s="79">
        <f>IF($A$2=1,'mil mi val'!CJ77,'mil mi val'!CJ180)</f>
        <v>0.99609999999999999</v>
      </c>
      <c r="CL93" s="79">
        <f>IF($A$2=1,'mil mi val'!CK77,'mil mi val'!CK180)</f>
        <v>0.99609999999999999</v>
      </c>
      <c r="CM93" s="79">
        <f>IF($A$2=1,'mil mi val'!CL77,'mil mi val'!CL180)</f>
        <v>0.99609999999999999</v>
      </c>
      <c r="CN93" s="79">
        <f>IF($A$2=1,'mil mi val'!CM77,'mil mi val'!CM180)</f>
        <v>0.99609999999999999</v>
      </c>
      <c r="CO93" s="79">
        <f>IF($A$2=1,'mil mi val'!CN77,'mil mi val'!CN180)</f>
        <v>0.99609999999999999</v>
      </c>
      <c r="CP93" s="79">
        <f>IF($A$2=1,'mil mi val'!CO77,'mil mi val'!CO180)</f>
        <v>0.99609999999999999</v>
      </c>
      <c r="CQ93" s="79">
        <f>IF($A$2=1,'mil mi val'!CP77,'mil mi val'!CP180)</f>
        <v>0.99609999999999999</v>
      </c>
      <c r="CR93" s="79">
        <f>IF($A$2=1,'mil mi val'!CQ77,'mil mi val'!CQ180)</f>
        <v>0.99609999999999999</v>
      </c>
      <c r="CS93" s="79">
        <f>IF($A$2=1,'mil mi val'!CR77,'mil mi val'!CR180)</f>
        <v>0.99609999999999999</v>
      </c>
      <c r="CT93" s="79">
        <f>IF($A$2=1,'mil mi val'!CS77,'mil mi val'!CS180)</f>
        <v>0.99609999999999999</v>
      </c>
      <c r="CU93" s="79">
        <f>IF($A$2=1,'mil mi val'!CT77,'mil mi val'!CT180)</f>
        <v>0.99609999999999999</v>
      </c>
      <c r="CV93" s="79">
        <f>IF($A$2=1,'mil mi val'!CU77,'mil mi val'!CU180)</f>
        <v>0.99609999999999999</v>
      </c>
      <c r="CW93" s="79">
        <f>IF($A$2=1,'mil mi val'!CV77,'mil mi val'!CV180)</f>
        <v>0.99609999999999999</v>
      </c>
      <c r="CX93" s="79">
        <f>IF($A$2=1,'mil mi val'!CW77,'mil mi val'!CW180)</f>
        <v>0.99609999999999999</v>
      </c>
      <c r="CY93" s="79">
        <f>IF($A$2=1,'mil mi val'!CX77,'mil mi val'!CX180)</f>
        <v>0.99609999999999999</v>
      </c>
      <c r="CZ93" s="79">
        <f>IF($A$2=1,'mil mi val'!CY77,'mil mi val'!CY180)</f>
        <v>0.99609999999999999</v>
      </c>
      <c r="DA93" s="79">
        <f>IF($A$2=1,'mil mi val'!CZ77,'mil mi val'!CZ180)</f>
        <v>0.99609999999999999</v>
      </c>
      <c r="DB93" s="79">
        <f>IF($A$2=1,'mil mi val'!DA77,'mil mi val'!DA180)</f>
        <v>0.99609999999999999</v>
      </c>
      <c r="DC93" s="79">
        <f>IF($A$2=1,'mil mi val'!DB77,'mil mi val'!DB180)</f>
        <v>0.99609999999999999</v>
      </c>
    </row>
    <row r="94" spans="2:107" ht="14.5" x14ac:dyDescent="0.35">
      <c r="B94" s="41">
        <v>89</v>
      </c>
      <c r="C94" s="79">
        <f>IF($A$2=1,'mil mi val'!B78,'mil mi val'!B181)</f>
        <v>1</v>
      </c>
      <c r="D94" s="79">
        <f>IF($A$2=1,'mil mi val'!C78,'mil mi val'!C181)</f>
        <v>0.995</v>
      </c>
      <c r="E94" s="79">
        <f>IF($A$2=1,'mil mi val'!D78,'mil mi val'!D181)</f>
        <v>0.99480000000000002</v>
      </c>
      <c r="F94" s="79">
        <f>IF($A$2=1,'mil mi val'!E78,'mil mi val'!E181)</f>
        <v>0.99470000000000003</v>
      </c>
      <c r="G94" s="79">
        <f>IF($A$2=1,'mil mi val'!F78,'mil mi val'!F181)</f>
        <v>0.99460000000000004</v>
      </c>
      <c r="H94" s="79">
        <f>IF($A$2=1,'mil mi val'!G78,'mil mi val'!G181)</f>
        <v>0.99450000000000005</v>
      </c>
      <c r="I94" s="79">
        <f>IF($A$2=1,'mil mi val'!H78,'mil mi val'!H181)</f>
        <v>0.99450000000000005</v>
      </c>
      <c r="J94" s="79">
        <f>IF($A$2=1,'mil mi val'!I78,'mil mi val'!I181)</f>
        <v>0.99450000000000005</v>
      </c>
      <c r="K94" s="79">
        <f>IF($A$2=1,'mil mi val'!J78,'mil mi val'!J181)</f>
        <v>0.99460000000000004</v>
      </c>
      <c r="L94" s="79">
        <f>IF($A$2=1,'mil mi val'!K78,'mil mi val'!K181)</f>
        <v>0.99460000000000004</v>
      </c>
      <c r="M94" s="79">
        <f>IF($A$2=1,'mil mi val'!L78,'mil mi val'!L181)</f>
        <v>0.99470000000000003</v>
      </c>
      <c r="N94" s="79">
        <f>IF($A$2=1,'mil mi val'!M78,'mil mi val'!M181)</f>
        <v>0.99490000000000001</v>
      </c>
      <c r="O94" s="79">
        <f>IF($A$2=1,'mil mi val'!N78,'mil mi val'!N181)</f>
        <v>0.995</v>
      </c>
      <c r="P94" s="79">
        <f>IF($A$2=1,'mil mi val'!O78,'mil mi val'!O181)</f>
        <v>0.99509999999999998</v>
      </c>
      <c r="Q94" s="79">
        <f>IF($A$2=1,'mil mi val'!P78,'mil mi val'!P181)</f>
        <v>0.99519999999999997</v>
      </c>
      <c r="R94" s="79">
        <f>IF($A$2=1,'mil mi val'!Q78,'mil mi val'!Q181)</f>
        <v>0.99680000000000002</v>
      </c>
      <c r="S94" s="79">
        <f>IF($A$2=1,'mil mi val'!R78,'mil mi val'!R181)</f>
        <v>0.99680000000000002</v>
      </c>
      <c r="T94" s="79">
        <f>IF($A$2=1,'mil mi val'!S78,'mil mi val'!S181)</f>
        <v>0.99680000000000002</v>
      </c>
      <c r="U94" s="79">
        <f>IF($A$2=1,'mil mi val'!T78,'mil mi val'!T181)</f>
        <v>0.99680000000000002</v>
      </c>
      <c r="V94" s="79">
        <f>IF($A$2=1,'mil mi val'!U78,'mil mi val'!U181)</f>
        <v>0.99680000000000002</v>
      </c>
      <c r="W94" s="79">
        <f>IF($A$2=1,'mil mi val'!V78,'mil mi val'!V181)</f>
        <v>0.99680000000000002</v>
      </c>
      <c r="X94" s="79">
        <f>IF($A$2=1,'mil mi val'!W78,'mil mi val'!W181)</f>
        <v>0.99680000000000002</v>
      </c>
      <c r="Y94" s="79">
        <f>IF($A$2=1,'mil mi val'!X78,'mil mi val'!X181)</f>
        <v>0.99680000000000002</v>
      </c>
      <c r="Z94" s="79">
        <f>IF($A$2=1,'mil mi val'!Y78,'mil mi val'!Y181)</f>
        <v>0.99680000000000002</v>
      </c>
      <c r="AA94" s="79">
        <f>IF($A$2=1,'mil mi val'!Z78,'mil mi val'!Z181)</f>
        <v>0.99680000000000002</v>
      </c>
      <c r="AB94" s="79">
        <f>IF($A$2=1,'mil mi val'!AA78,'mil mi val'!AA181)</f>
        <v>0.99680000000000002</v>
      </c>
      <c r="AC94" s="79">
        <f>IF($A$2=1,'mil mi val'!AB78,'mil mi val'!AB181)</f>
        <v>0.99680000000000002</v>
      </c>
      <c r="AD94" s="79">
        <f>IF($A$2=1,'mil mi val'!AC78,'mil mi val'!AC181)</f>
        <v>0.99680000000000002</v>
      </c>
      <c r="AE94" s="79">
        <f>IF($A$2=1,'mil mi val'!AD78,'mil mi val'!AD181)</f>
        <v>0.99680000000000002</v>
      </c>
      <c r="AF94" s="79">
        <f>IF($A$2=1,'mil mi val'!AE78,'mil mi val'!AE181)</f>
        <v>0.99680000000000002</v>
      </c>
      <c r="AG94" s="79">
        <f>IF($A$2=1,'mil mi val'!AF78,'mil mi val'!AF181)</f>
        <v>0.99680000000000002</v>
      </c>
      <c r="AH94" s="79">
        <f>IF($A$2=1,'mil mi val'!AG78,'mil mi val'!AG181)</f>
        <v>0.99680000000000002</v>
      </c>
      <c r="AI94" s="79">
        <f>IF($A$2=1,'mil mi val'!AH78,'mil mi val'!AH181)</f>
        <v>0.99680000000000002</v>
      </c>
      <c r="AJ94" s="79">
        <f>IF($A$2=1,'mil mi val'!AI78,'mil mi val'!AI181)</f>
        <v>0.99680000000000002</v>
      </c>
      <c r="AK94" s="79">
        <f>IF($A$2=1,'mil mi val'!AJ78,'mil mi val'!AJ181)</f>
        <v>0.99680000000000002</v>
      </c>
      <c r="AL94" s="79">
        <f>IF($A$2=1,'mil mi val'!AK78,'mil mi val'!AK181)</f>
        <v>0.99680000000000002</v>
      </c>
      <c r="AM94" s="79">
        <f>IF($A$2=1,'mil mi val'!AL78,'mil mi val'!AL181)</f>
        <v>0.99680000000000002</v>
      </c>
      <c r="AN94" s="79">
        <f>IF($A$2=1,'mil mi val'!AM78,'mil mi val'!AM181)</f>
        <v>0.99680000000000002</v>
      </c>
      <c r="AO94" s="79">
        <f>IF($A$2=1,'mil mi val'!AN78,'mil mi val'!AN181)</f>
        <v>0.99680000000000002</v>
      </c>
      <c r="AP94" s="79">
        <f>IF($A$2=1,'mil mi val'!AO78,'mil mi val'!AO181)</f>
        <v>0.99680000000000002</v>
      </c>
      <c r="AQ94" s="79">
        <f>IF($A$2=1,'mil mi val'!AP78,'mil mi val'!AP181)</f>
        <v>0.99680000000000002</v>
      </c>
      <c r="AR94" s="79">
        <f>IF($A$2=1,'mil mi val'!AQ78,'mil mi val'!AQ181)</f>
        <v>0.99680000000000002</v>
      </c>
      <c r="AS94" s="79">
        <f>IF($A$2=1,'mil mi val'!AR78,'mil mi val'!AR181)</f>
        <v>0.99680000000000002</v>
      </c>
      <c r="AT94" s="79">
        <f>IF($A$2=1,'mil mi val'!AS78,'mil mi val'!AS181)</f>
        <v>0.99680000000000002</v>
      </c>
      <c r="AU94" s="79">
        <f>IF($A$2=1,'mil mi val'!AT78,'mil mi val'!AT181)</f>
        <v>0.99680000000000002</v>
      </c>
      <c r="AV94" s="79">
        <f>IF($A$2=1,'mil mi val'!AU78,'mil mi val'!AU181)</f>
        <v>0.99680000000000002</v>
      </c>
      <c r="AW94" s="79">
        <f>IF($A$2=1,'mil mi val'!AV78,'mil mi val'!AV181)</f>
        <v>0.99680000000000002</v>
      </c>
      <c r="AX94" s="79">
        <f>IF($A$2=1,'mil mi val'!AW78,'mil mi val'!AW181)</f>
        <v>0.99680000000000002</v>
      </c>
      <c r="AY94" s="79">
        <f>IF($A$2=1,'mil mi val'!AX78,'mil mi val'!AX181)</f>
        <v>0.99680000000000002</v>
      </c>
      <c r="AZ94" s="79">
        <f>IF($A$2=1,'mil mi val'!AY78,'mil mi val'!AY181)</f>
        <v>0.99680000000000002</v>
      </c>
      <c r="BA94" s="79">
        <f>IF($A$2=1,'mil mi val'!AZ78,'mil mi val'!AZ181)</f>
        <v>0.99680000000000002</v>
      </c>
      <c r="BB94" s="79">
        <f>IF($A$2=1,'mil mi val'!BA78,'mil mi val'!BA181)</f>
        <v>0.99680000000000002</v>
      </c>
      <c r="BC94" s="79">
        <f>IF($A$2=1,'mil mi val'!BB78,'mil mi val'!BB181)</f>
        <v>0.99680000000000002</v>
      </c>
      <c r="BD94" s="79">
        <f>IF($A$2=1,'mil mi val'!BC78,'mil mi val'!BC181)</f>
        <v>0.99680000000000002</v>
      </c>
      <c r="BE94" s="79">
        <f>IF($A$2=1,'mil mi val'!BD78,'mil mi val'!BD181)</f>
        <v>0.99680000000000002</v>
      </c>
      <c r="BF94" s="79">
        <f>IF($A$2=1,'mil mi val'!BE78,'mil mi val'!BE181)</f>
        <v>0.99680000000000002</v>
      </c>
      <c r="BG94" s="79">
        <f>IF($A$2=1,'mil mi val'!BF78,'mil mi val'!BF181)</f>
        <v>0.99680000000000002</v>
      </c>
      <c r="BH94" s="79">
        <f>IF($A$2=1,'mil mi val'!BG78,'mil mi val'!BG181)</f>
        <v>0.99680000000000002</v>
      </c>
      <c r="BI94" s="79">
        <f>IF($A$2=1,'mil mi val'!BH78,'mil mi val'!BH181)</f>
        <v>0.99680000000000002</v>
      </c>
      <c r="BJ94" s="79">
        <f>IF($A$2=1,'mil mi val'!BI78,'mil mi val'!BI181)</f>
        <v>0.99680000000000002</v>
      </c>
      <c r="BK94" s="79">
        <f>IF($A$2=1,'mil mi val'!BJ78,'mil mi val'!BJ181)</f>
        <v>0.99680000000000002</v>
      </c>
      <c r="BL94" s="79">
        <f>IF($A$2=1,'mil mi val'!BK78,'mil mi val'!BK181)</f>
        <v>0.99680000000000002</v>
      </c>
      <c r="BM94" s="79">
        <f>IF($A$2=1,'mil mi val'!BL78,'mil mi val'!BL181)</f>
        <v>0.99680000000000002</v>
      </c>
      <c r="BN94" s="79">
        <f>IF($A$2=1,'mil mi val'!BM78,'mil mi val'!BM181)</f>
        <v>0.99680000000000002</v>
      </c>
      <c r="BO94" s="79">
        <f>IF($A$2=1,'mil mi val'!BN78,'mil mi val'!BN181)</f>
        <v>0.99680000000000002</v>
      </c>
      <c r="BP94" s="79">
        <f>IF($A$2=1,'mil mi val'!BO78,'mil mi val'!BO181)</f>
        <v>0.99680000000000002</v>
      </c>
      <c r="BQ94" s="79">
        <f>IF($A$2=1,'mil mi val'!BP78,'mil mi val'!BP181)</f>
        <v>0.99680000000000002</v>
      </c>
      <c r="BR94" s="79">
        <f>IF($A$2=1,'mil mi val'!BQ78,'mil mi val'!BQ181)</f>
        <v>0.99680000000000002</v>
      </c>
      <c r="BS94" s="79">
        <f>IF($A$2=1,'mil mi val'!BR78,'mil mi val'!BR181)</f>
        <v>0.99680000000000002</v>
      </c>
      <c r="BT94" s="79">
        <f>IF($A$2=1,'mil mi val'!BS78,'mil mi val'!BS181)</f>
        <v>0.99680000000000002</v>
      </c>
      <c r="BU94" s="79">
        <f>IF($A$2=1,'mil mi val'!BT78,'mil mi val'!BT181)</f>
        <v>0.99680000000000002</v>
      </c>
      <c r="BV94" s="79">
        <f>IF($A$2=1,'mil mi val'!BU78,'mil mi val'!BU181)</f>
        <v>0.99680000000000002</v>
      </c>
      <c r="BW94" s="79">
        <f>IF($A$2=1,'mil mi val'!BV78,'mil mi val'!BV181)</f>
        <v>0.99680000000000002</v>
      </c>
      <c r="BX94" s="79">
        <f>IF($A$2=1,'mil mi val'!BW78,'mil mi val'!BW181)</f>
        <v>0.99680000000000002</v>
      </c>
      <c r="BY94" s="79">
        <f>IF($A$2=1,'mil mi val'!BX78,'mil mi val'!BX181)</f>
        <v>0.99680000000000002</v>
      </c>
      <c r="BZ94" s="79">
        <f>IF($A$2=1,'mil mi val'!BY78,'mil mi val'!BY181)</f>
        <v>0.99680000000000002</v>
      </c>
      <c r="CA94" s="79">
        <f>IF($A$2=1,'mil mi val'!BZ78,'mil mi val'!BZ181)</f>
        <v>0.99680000000000002</v>
      </c>
      <c r="CB94" s="79">
        <f>IF($A$2=1,'mil mi val'!CA78,'mil mi val'!CA181)</f>
        <v>0.99680000000000002</v>
      </c>
      <c r="CC94" s="79">
        <f>IF($A$2=1,'mil mi val'!CB78,'mil mi val'!CB181)</f>
        <v>0.99680000000000002</v>
      </c>
      <c r="CD94" s="79">
        <f>IF($A$2=1,'mil mi val'!CC78,'mil mi val'!CC181)</f>
        <v>0.99680000000000002</v>
      </c>
      <c r="CE94" s="79">
        <f>IF($A$2=1,'mil mi val'!CD78,'mil mi val'!CD181)</f>
        <v>0.99680000000000002</v>
      </c>
      <c r="CF94" s="79">
        <f>IF($A$2=1,'mil mi val'!CE78,'mil mi val'!CE181)</f>
        <v>0.99680000000000002</v>
      </c>
      <c r="CG94" s="79">
        <f>IF($A$2=1,'mil mi val'!CF78,'mil mi val'!CF181)</f>
        <v>0.99680000000000002</v>
      </c>
      <c r="CH94" s="79">
        <f>IF($A$2=1,'mil mi val'!CG78,'mil mi val'!CG181)</f>
        <v>0.99680000000000002</v>
      </c>
      <c r="CI94" s="79">
        <f>IF($A$2=1,'mil mi val'!CH78,'mil mi val'!CH181)</f>
        <v>0.99680000000000002</v>
      </c>
      <c r="CJ94" s="79">
        <f>IF($A$2=1,'mil mi val'!CI78,'mil mi val'!CI181)</f>
        <v>0.99680000000000002</v>
      </c>
      <c r="CK94" s="79">
        <f>IF($A$2=1,'mil mi val'!CJ78,'mil mi val'!CJ181)</f>
        <v>0.99680000000000002</v>
      </c>
      <c r="CL94" s="79">
        <f>IF($A$2=1,'mil mi val'!CK78,'mil mi val'!CK181)</f>
        <v>0.99680000000000002</v>
      </c>
      <c r="CM94" s="79">
        <f>IF($A$2=1,'mil mi val'!CL78,'mil mi val'!CL181)</f>
        <v>0.99680000000000002</v>
      </c>
      <c r="CN94" s="79">
        <f>IF($A$2=1,'mil mi val'!CM78,'mil mi val'!CM181)</f>
        <v>0.99680000000000002</v>
      </c>
      <c r="CO94" s="79">
        <f>IF($A$2=1,'mil mi val'!CN78,'mil mi val'!CN181)</f>
        <v>0.99680000000000002</v>
      </c>
      <c r="CP94" s="79">
        <f>IF($A$2=1,'mil mi val'!CO78,'mil mi val'!CO181)</f>
        <v>0.99680000000000002</v>
      </c>
      <c r="CQ94" s="79">
        <f>IF($A$2=1,'mil mi val'!CP78,'mil mi val'!CP181)</f>
        <v>0.99680000000000002</v>
      </c>
      <c r="CR94" s="79">
        <f>IF($A$2=1,'mil mi val'!CQ78,'mil mi val'!CQ181)</f>
        <v>0.99680000000000002</v>
      </c>
      <c r="CS94" s="79">
        <f>IF($A$2=1,'mil mi val'!CR78,'mil mi val'!CR181)</f>
        <v>0.99680000000000002</v>
      </c>
      <c r="CT94" s="79">
        <f>IF($A$2=1,'mil mi val'!CS78,'mil mi val'!CS181)</f>
        <v>0.99680000000000002</v>
      </c>
      <c r="CU94" s="79">
        <f>IF($A$2=1,'mil mi val'!CT78,'mil mi val'!CT181)</f>
        <v>0.99680000000000002</v>
      </c>
      <c r="CV94" s="79">
        <f>IF($A$2=1,'mil mi val'!CU78,'mil mi val'!CU181)</f>
        <v>0.99680000000000002</v>
      </c>
      <c r="CW94" s="79">
        <f>IF($A$2=1,'mil mi val'!CV78,'mil mi val'!CV181)</f>
        <v>0.99680000000000002</v>
      </c>
      <c r="CX94" s="79">
        <f>IF($A$2=1,'mil mi val'!CW78,'mil mi val'!CW181)</f>
        <v>0.99680000000000002</v>
      </c>
      <c r="CY94" s="79">
        <f>IF($A$2=1,'mil mi val'!CX78,'mil mi val'!CX181)</f>
        <v>0.99680000000000002</v>
      </c>
      <c r="CZ94" s="79">
        <f>IF($A$2=1,'mil mi val'!CY78,'mil mi val'!CY181)</f>
        <v>0.99680000000000002</v>
      </c>
      <c r="DA94" s="79">
        <f>IF($A$2=1,'mil mi val'!CZ78,'mil mi val'!CZ181)</f>
        <v>0.99680000000000002</v>
      </c>
      <c r="DB94" s="79">
        <f>IF($A$2=1,'mil mi val'!DA78,'mil mi val'!DA181)</f>
        <v>0.99680000000000002</v>
      </c>
      <c r="DC94" s="79">
        <f>IF($A$2=1,'mil mi val'!DB78,'mil mi val'!DB181)</f>
        <v>0.99680000000000002</v>
      </c>
    </row>
    <row r="95" spans="2:107" ht="14.5" x14ac:dyDescent="0.35">
      <c r="B95" s="41">
        <v>90</v>
      </c>
      <c r="C95" s="79">
        <f>IF($A$2=1,'mil mi val'!B79,'mil mi val'!B182)</f>
        <v>1</v>
      </c>
      <c r="D95" s="79">
        <f>IF($A$2=1,'mil mi val'!C79,'mil mi val'!C182)</f>
        <v>0.99550000000000005</v>
      </c>
      <c r="E95" s="79">
        <f>IF($A$2=1,'mil mi val'!D79,'mil mi val'!D182)</f>
        <v>0.99529999999999996</v>
      </c>
      <c r="F95" s="79">
        <f>IF($A$2=1,'mil mi val'!E79,'mil mi val'!E182)</f>
        <v>0.99519999999999997</v>
      </c>
      <c r="G95" s="79">
        <f>IF($A$2=1,'mil mi val'!F79,'mil mi val'!F182)</f>
        <v>0.99509999999999998</v>
      </c>
      <c r="H95" s="79">
        <f>IF($A$2=1,'mil mi val'!G79,'mil mi val'!G182)</f>
        <v>0.99509999999999998</v>
      </c>
      <c r="I95" s="79">
        <f>IF($A$2=1,'mil mi val'!H79,'mil mi val'!H182)</f>
        <v>0.99509999999999998</v>
      </c>
      <c r="J95" s="79">
        <f>IF($A$2=1,'mil mi val'!I79,'mil mi val'!I182)</f>
        <v>0.99509999999999998</v>
      </c>
      <c r="K95" s="79">
        <f>IF($A$2=1,'mil mi val'!J79,'mil mi val'!J182)</f>
        <v>0.99509999999999998</v>
      </c>
      <c r="L95" s="79">
        <f>IF($A$2=1,'mil mi val'!K79,'mil mi val'!K182)</f>
        <v>0.99519999999999997</v>
      </c>
      <c r="M95" s="79">
        <f>IF($A$2=1,'mil mi val'!L79,'mil mi val'!L182)</f>
        <v>0.99519999999999997</v>
      </c>
      <c r="N95" s="79">
        <f>IF($A$2=1,'mil mi val'!M79,'mil mi val'!M182)</f>
        <v>0.99529999999999996</v>
      </c>
      <c r="O95" s="79">
        <f>IF($A$2=1,'mil mi val'!N79,'mil mi val'!N182)</f>
        <v>0.99539999999999995</v>
      </c>
      <c r="P95" s="79">
        <f>IF($A$2=1,'mil mi val'!O79,'mil mi val'!O182)</f>
        <v>0.99550000000000005</v>
      </c>
      <c r="Q95" s="79">
        <f>IF($A$2=1,'mil mi val'!P79,'mil mi val'!P182)</f>
        <v>0.99560000000000004</v>
      </c>
      <c r="R95" s="79">
        <f>IF($A$2=1,'mil mi val'!Q79,'mil mi val'!Q182)</f>
        <v>0.99750000000000005</v>
      </c>
      <c r="S95" s="79">
        <f>IF($A$2=1,'mil mi val'!R79,'mil mi val'!R182)</f>
        <v>0.99750000000000005</v>
      </c>
      <c r="T95" s="79">
        <f>IF($A$2=1,'mil mi val'!S79,'mil mi val'!S182)</f>
        <v>0.99750000000000005</v>
      </c>
      <c r="U95" s="79">
        <f>IF($A$2=1,'mil mi val'!T79,'mil mi val'!T182)</f>
        <v>0.99750000000000005</v>
      </c>
      <c r="V95" s="79">
        <f>IF($A$2=1,'mil mi val'!U79,'mil mi val'!U182)</f>
        <v>0.99750000000000005</v>
      </c>
      <c r="W95" s="79">
        <f>IF($A$2=1,'mil mi val'!V79,'mil mi val'!V182)</f>
        <v>0.99750000000000005</v>
      </c>
      <c r="X95" s="79">
        <f>IF($A$2=1,'mil mi val'!W79,'mil mi val'!W182)</f>
        <v>0.99750000000000005</v>
      </c>
      <c r="Y95" s="79">
        <f>IF($A$2=1,'mil mi val'!X79,'mil mi val'!X182)</f>
        <v>0.99750000000000005</v>
      </c>
      <c r="Z95" s="79">
        <f>IF($A$2=1,'mil mi val'!Y79,'mil mi val'!Y182)</f>
        <v>0.99750000000000005</v>
      </c>
      <c r="AA95" s="79">
        <f>IF($A$2=1,'mil mi val'!Z79,'mil mi val'!Z182)</f>
        <v>0.99750000000000005</v>
      </c>
      <c r="AB95" s="79">
        <f>IF($A$2=1,'mil mi val'!AA79,'mil mi val'!AA182)</f>
        <v>0.99750000000000005</v>
      </c>
      <c r="AC95" s="79">
        <f>IF($A$2=1,'mil mi val'!AB79,'mil mi val'!AB182)</f>
        <v>0.99750000000000005</v>
      </c>
      <c r="AD95" s="79">
        <f>IF($A$2=1,'mil mi val'!AC79,'mil mi val'!AC182)</f>
        <v>0.99750000000000005</v>
      </c>
      <c r="AE95" s="79">
        <f>IF($A$2=1,'mil mi val'!AD79,'mil mi val'!AD182)</f>
        <v>0.99750000000000005</v>
      </c>
      <c r="AF95" s="79">
        <f>IF($A$2=1,'mil mi val'!AE79,'mil mi val'!AE182)</f>
        <v>0.99750000000000005</v>
      </c>
      <c r="AG95" s="79">
        <f>IF($A$2=1,'mil mi val'!AF79,'mil mi val'!AF182)</f>
        <v>0.99750000000000005</v>
      </c>
      <c r="AH95" s="79">
        <f>IF($A$2=1,'mil mi val'!AG79,'mil mi val'!AG182)</f>
        <v>0.99750000000000005</v>
      </c>
      <c r="AI95" s="79">
        <f>IF($A$2=1,'mil mi val'!AH79,'mil mi val'!AH182)</f>
        <v>0.99750000000000005</v>
      </c>
      <c r="AJ95" s="79">
        <f>IF($A$2=1,'mil mi val'!AI79,'mil mi val'!AI182)</f>
        <v>0.99750000000000005</v>
      </c>
      <c r="AK95" s="79">
        <f>IF($A$2=1,'mil mi val'!AJ79,'mil mi val'!AJ182)</f>
        <v>0.99750000000000005</v>
      </c>
      <c r="AL95" s="79">
        <f>IF($A$2=1,'mil mi val'!AK79,'mil mi val'!AK182)</f>
        <v>0.99750000000000005</v>
      </c>
      <c r="AM95" s="79">
        <f>IF($A$2=1,'mil mi val'!AL79,'mil mi val'!AL182)</f>
        <v>0.99750000000000005</v>
      </c>
      <c r="AN95" s="79">
        <f>IF($A$2=1,'mil mi val'!AM79,'mil mi val'!AM182)</f>
        <v>0.99750000000000005</v>
      </c>
      <c r="AO95" s="79">
        <f>IF($A$2=1,'mil mi val'!AN79,'mil mi val'!AN182)</f>
        <v>0.99750000000000005</v>
      </c>
      <c r="AP95" s="79">
        <f>IF($A$2=1,'mil mi val'!AO79,'mil mi val'!AO182)</f>
        <v>0.99750000000000005</v>
      </c>
      <c r="AQ95" s="79">
        <f>IF($A$2=1,'mil mi val'!AP79,'mil mi val'!AP182)</f>
        <v>0.99750000000000005</v>
      </c>
      <c r="AR95" s="79">
        <f>IF($A$2=1,'mil mi val'!AQ79,'mil mi val'!AQ182)</f>
        <v>0.99750000000000005</v>
      </c>
      <c r="AS95" s="79">
        <f>IF($A$2=1,'mil mi val'!AR79,'mil mi val'!AR182)</f>
        <v>0.99750000000000005</v>
      </c>
      <c r="AT95" s="79">
        <f>IF($A$2=1,'mil mi val'!AS79,'mil mi val'!AS182)</f>
        <v>0.99750000000000005</v>
      </c>
      <c r="AU95" s="79">
        <f>IF($A$2=1,'mil mi val'!AT79,'mil mi val'!AT182)</f>
        <v>0.99750000000000005</v>
      </c>
      <c r="AV95" s="79">
        <f>IF($A$2=1,'mil mi val'!AU79,'mil mi val'!AU182)</f>
        <v>0.99750000000000005</v>
      </c>
      <c r="AW95" s="79">
        <f>IF($A$2=1,'mil mi val'!AV79,'mil mi val'!AV182)</f>
        <v>0.99750000000000005</v>
      </c>
      <c r="AX95" s="79">
        <f>IF($A$2=1,'mil mi val'!AW79,'mil mi val'!AW182)</f>
        <v>0.99750000000000005</v>
      </c>
      <c r="AY95" s="79">
        <f>IF($A$2=1,'mil mi val'!AX79,'mil mi val'!AX182)</f>
        <v>0.99750000000000005</v>
      </c>
      <c r="AZ95" s="79">
        <f>IF($A$2=1,'mil mi val'!AY79,'mil mi val'!AY182)</f>
        <v>0.99750000000000005</v>
      </c>
      <c r="BA95" s="79">
        <f>IF($A$2=1,'mil mi val'!AZ79,'mil mi val'!AZ182)</f>
        <v>0.99750000000000005</v>
      </c>
      <c r="BB95" s="79">
        <f>IF($A$2=1,'mil mi val'!BA79,'mil mi val'!BA182)</f>
        <v>0.99750000000000005</v>
      </c>
      <c r="BC95" s="79">
        <f>IF($A$2=1,'mil mi val'!BB79,'mil mi val'!BB182)</f>
        <v>0.99750000000000005</v>
      </c>
      <c r="BD95" s="79">
        <f>IF($A$2=1,'mil mi val'!BC79,'mil mi val'!BC182)</f>
        <v>0.99750000000000005</v>
      </c>
      <c r="BE95" s="79">
        <f>IF($A$2=1,'mil mi val'!BD79,'mil mi val'!BD182)</f>
        <v>0.99750000000000005</v>
      </c>
      <c r="BF95" s="79">
        <f>IF($A$2=1,'mil mi val'!BE79,'mil mi val'!BE182)</f>
        <v>0.99750000000000005</v>
      </c>
      <c r="BG95" s="79">
        <f>IF($A$2=1,'mil mi val'!BF79,'mil mi val'!BF182)</f>
        <v>0.99750000000000005</v>
      </c>
      <c r="BH95" s="79">
        <f>IF($A$2=1,'mil mi val'!BG79,'mil mi val'!BG182)</f>
        <v>0.99750000000000005</v>
      </c>
      <c r="BI95" s="79">
        <f>IF($A$2=1,'mil mi val'!BH79,'mil mi val'!BH182)</f>
        <v>0.99750000000000005</v>
      </c>
      <c r="BJ95" s="79">
        <f>IF($A$2=1,'mil mi val'!BI79,'mil mi val'!BI182)</f>
        <v>0.99750000000000005</v>
      </c>
      <c r="BK95" s="79">
        <f>IF($A$2=1,'mil mi val'!BJ79,'mil mi val'!BJ182)</f>
        <v>0.99750000000000005</v>
      </c>
      <c r="BL95" s="79">
        <f>IF($A$2=1,'mil mi val'!BK79,'mil mi val'!BK182)</f>
        <v>0.99750000000000005</v>
      </c>
      <c r="BM95" s="79">
        <f>IF($A$2=1,'mil mi val'!BL79,'mil mi val'!BL182)</f>
        <v>0.99750000000000005</v>
      </c>
      <c r="BN95" s="79">
        <f>IF($A$2=1,'mil mi val'!BM79,'mil mi val'!BM182)</f>
        <v>0.99750000000000005</v>
      </c>
      <c r="BO95" s="79">
        <f>IF($A$2=1,'mil mi val'!BN79,'mil mi val'!BN182)</f>
        <v>0.99750000000000005</v>
      </c>
      <c r="BP95" s="79">
        <f>IF($A$2=1,'mil mi val'!BO79,'mil mi val'!BO182)</f>
        <v>0.99750000000000005</v>
      </c>
      <c r="BQ95" s="79">
        <f>IF($A$2=1,'mil mi val'!BP79,'mil mi val'!BP182)</f>
        <v>0.99750000000000005</v>
      </c>
      <c r="BR95" s="79">
        <f>IF($A$2=1,'mil mi val'!BQ79,'mil mi val'!BQ182)</f>
        <v>0.99750000000000005</v>
      </c>
      <c r="BS95" s="79">
        <f>IF($A$2=1,'mil mi val'!BR79,'mil mi val'!BR182)</f>
        <v>0.99750000000000005</v>
      </c>
      <c r="BT95" s="79">
        <f>IF($A$2=1,'mil mi val'!BS79,'mil mi val'!BS182)</f>
        <v>0.99750000000000005</v>
      </c>
      <c r="BU95" s="79">
        <f>IF($A$2=1,'mil mi val'!BT79,'mil mi val'!BT182)</f>
        <v>0.99750000000000005</v>
      </c>
      <c r="BV95" s="79">
        <f>IF($A$2=1,'mil mi val'!BU79,'mil mi val'!BU182)</f>
        <v>0.99750000000000005</v>
      </c>
      <c r="BW95" s="79">
        <f>IF($A$2=1,'mil mi val'!BV79,'mil mi val'!BV182)</f>
        <v>0.99750000000000005</v>
      </c>
      <c r="BX95" s="79">
        <f>IF($A$2=1,'mil mi val'!BW79,'mil mi val'!BW182)</f>
        <v>0.99750000000000005</v>
      </c>
      <c r="BY95" s="79">
        <f>IF($A$2=1,'mil mi val'!BX79,'mil mi val'!BX182)</f>
        <v>0.99750000000000005</v>
      </c>
      <c r="BZ95" s="79">
        <f>IF($A$2=1,'mil mi val'!BY79,'mil mi val'!BY182)</f>
        <v>0.99750000000000005</v>
      </c>
      <c r="CA95" s="79">
        <f>IF($A$2=1,'mil mi val'!BZ79,'mil mi val'!BZ182)</f>
        <v>0.99750000000000005</v>
      </c>
      <c r="CB95" s="79">
        <f>IF($A$2=1,'mil mi val'!CA79,'mil mi val'!CA182)</f>
        <v>0.99750000000000005</v>
      </c>
      <c r="CC95" s="79">
        <f>IF($A$2=1,'mil mi val'!CB79,'mil mi val'!CB182)</f>
        <v>0.99750000000000005</v>
      </c>
      <c r="CD95" s="79">
        <f>IF($A$2=1,'mil mi val'!CC79,'mil mi val'!CC182)</f>
        <v>0.99750000000000005</v>
      </c>
      <c r="CE95" s="79">
        <f>IF($A$2=1,'mil mi val'!CD79,'mil mi val'!CD182)</f>
        <v>0.99750000000000005</v>
      </c>
      <c r="CF95" s="79">
        <f>IF($A$2=1,'mil mi val'!CE79,'mil mi val'!CE182)</f>
        <v>0.99750000000000005</v>
      </c>
      <c r="CG95" s="79">
        <f>IF($A$2=1,'mil mi val'!CF79,'mil mi val'!CF182)</f>
        <v>0.99750000000000005</v>
      </c>
      <c r="CH95" s="79">
        <f>IF($A$2=1,'mil mi val'!CG79,'mil mi val'!CG182)</f>
        <v>0.99750000000000005</v>
      </c>
      <c r="CI95" s="79">
        <f>IF($A$2=1,'mil mi val'!CH79,'mil mi val'!CH182)</f>
        <v>0.99750000000000005</v>
      </c>
      <c r="CJ95" s="79">
        <f>IF($A$2=1,'mil mi val'!CI79,'mil mi val'!CI182)</f>
        <v>0.99750000000000005</v>
      </c>
      <c r="CK95" s="79">
        <f>IF($A$2=1,'mil mi val'!CJ79,'mil mi val'!CJ182)</f>
        <v>0.99750000000000005</v>
      </c>
      <c r="CL95" s="79">
        <f>IF($A$2=1,'mil mi val'!CK79,'mil mi val'!CK182)</f>
        <v>0.99750000000000005</v>
      </c>
      <c r="CM95" s="79">
        <f>IF($A$2=1,'mil mi val'!CL79,'mil mi val'!CL182)</f>
        <v>0.99750000000000005</v>
      </c>
      <c r="CN95" s="79">
        <f>IF($A$2=1,'mil mi val'!CM79,'mil mi val'!CM182)</f>
        <v>0.99750000000000005</v>
      </c>
      <c r="CO95" s="79">
        <f>IF($A$2=1,'mil mi val'!CN79,'mil mi val'!CN182)</f>
        <v>0.99750000000000005</v>
      </c>
      <c r="CP95" s="79">
        <f>IF($A$2=1,'mil mi val'!CO79,'mil mi val'!CO182)</f>
        <v>0.99750000000000005</v>
      </c>
      <c r="CQ95" s="79">
        <f>IF($A$2=1,'mil mi val'!CP79,'mil mi val'!CP182)</f>
        <v>0.99750000000000005</v>
      </c>
      <c r="CR95" s="79">
        <f>IF($A$2=1,'mil mi val'!CQ79,'mil mi val'!CQ182)</f>
        <v>0.99750000000000005</v>
      </c>
      <c r="CS95" s="79">
        <f>IF($A$2=1,'mil mi val'!CR79,'mil mi val'!CR182)</f>
        <v>0.99750000000000005</v>
      </c>
      <c r="CT95" s="79">
        <f>IF($A$2=1,'mil mi val'!CS79,'mil mi val'!CS182)</f>
        <v>0.99750000000000005</v>
      </c>
      <c r="CU95" s="79">
        <f>IF($A$2=1,'mil mi val'!CT79,'mil mi val'!CT182)</f>
        <v>0.99750000000000005</v>
      </c>
      <c r="CV95" s="79">
        <f>IF($A$2=1,'mil mi val'!CU79,'mil mi val'!CU182)</f>
        <v>0.99750000000000005</v>
      </c>
      <c r="CW95" s="79">
        <f>IF($A$2=1,'mil mi val'!CV79,'mil mi val'!CV182)</f>
        <v>0.99750000000000005</v>
      </c>
      <c r="CX95" s="79">
        <f>IF($A$2=1,'mil mi val'!CW79,'mil mi val'!CW182)</f>
        <v>0.99750000000000005</v>
      </c>
      <c r="CY95" s="79">
        <f>IF($A$2=1,'mil mi val'!CX79,'mil mi val'!CX182)</f>
        <v>0.99750000000000005</v>
      </c>
      <c r="CZ95" s="79">
        <f>IF($A$2=1,'mil mi val'!CY79,'mil mi val'!CY182)</f>
        <v>0.99750000000000005</v>
      </c>
      <c r="DA95" s="79">
        <f>IF($A$2=1,'mil mi val'!CZ79,'mil mi val'!CZ182)</f>
        <v>0.99750000000000005</v>
      </c>
      <c r="DB95" s="79">
        <f>IF($A$2=1,'mil mi val'!DA79,'mil mi val'!DA182)</f>
        <v>0.99750000000000005</v>
      </c>
      <c r="DC95" s="79">
        <f>IF($A$2=1,'mil mi val'!DB79,'mil mi val'!DB182)</f>
        <v>0.99750000000000005</v>
      </c>
    </row>
    <row r="96" spans="2:107" ht="14.5" x14ac:dyDescent="0.35">
      <c r="B96" s="41">
        <v>91</v>
      </c>
      <c r="C96" s="79">
        <f>IF($A$2=1,'mil mi val'!B80,'mil mi val'!B183)</f>
        <v>1</v>
      </c>
      <c r="D96" s="79">
        <f>IF($A$2=1,'mil mi val'!C80,'mil mi val'!C183)</f>
        <v>0.99580000000000002</v>
      </c>
      <c r="E96" s="79">
        <f>IF($A$2=1,'mil mi val'!D80,'mil mi val'!D183)</f>
        <v>0.99560000000000004</v>
      </c>
      <c r="F96" s="79">
        <f>IF($A$2=1,'mil mi val'!E80,'mil mi val'!E183)</f>
        <v>0.99550000000000005</v>
      </c>
      <c r="G96" s="79">
        <f>IF($A$2=1,'mil mi val'!F80,'mil mi val'!F183)</f>
        <v>0.99539999999999995</v>
      </c>
      <c r="H96" s="79">
        <f>IF($A$2=1,'mil mi val'!G80,'mil mi val'!G183)</f>
        <v>0.99529999999999996</v>
      </c>
      <c r="I96" s="79">
        <f>IF($A$2=1,'mil mi val'!H80,'mil mi val'!H183)</f>
        <v>0.99529999999999996</v>
      </c>
      <c r="J96" s="79">
        <f>IF($A$2=1,'mil mi val'!I80,'mil mi val'!I183)</f>
        <v>0.99529999999999996</v>
      </c>
      <c r="K96" s="79">
        <f>IF($A$2=1,'mil mi val'!J80,'mil mi val'!J183)</f>
        <v>0.99529999999999996</v>
      </c>
      <c r="L96" s="79">
        <f>IF($A$2=1,'mil mi val'!K80,'mil mi val'!K183)</f>
        <v>0.99539999999999995</v>
      </c>
      <c r="M96" s="79">
        <f>IF($A$2=1,'mil mi val'!L80,'mil mi val'!L183)</f>
        <v>0.99539999999999995</v>
      </c>
      <c r="N96" s="79">
        <f>IF($A$2=1,'mil mi val'!M80,'mil mi val'!M183)</f>
        <v>0.99550000000000005</v>
      </c>
      <c r="O96" s="79">
        <f>IF($A$2=1,'mil mi val'!N80,'mil mi val'!N183)</f>
        <v>0.99560000000000004</v>
      </c>
      <c r="P96" s="79">
        <f>IF($A$2=1,'mil mi val'!O80,'mil mi val'!O183)</f>
        <v>0.99570000000000003</v>
      </c>
      <c r="Q96" s="79">
        <f>IF($A$2=1,'mil mi val'!P80,'mil mi val'!P183)</f>
        <v>0.99570000000000003</v>
      </c>
      <c r="R96" s="79">
        <f>IF($A$2=1,'mil mi val'!Q80,'mil mi val'!Q183)</f>
        <v>0.99760000000000004</v>
      </c>
      <c r="S96" s="79">
        <f>IF($A$2=1,'mil mi val'!R80,'mil mi val'!R183)</f>
        <v>0.99760000000000004</v>
      </c>
      <c r="T96" s="79">
        <f>IF($A$2=1,'mil mi val'!S80,'mil mi val'!S183)</f>
        <v>0.99760000000000004</v>
      </c>
      <c r="U96" s="79">
        <f>IF($A$2=1,'mil mi val'!T80,'mil mi val'!T183)</f>
        <v>0.99760000000000004</v>
      </c>
      <c r="V96" s="79">
        <f>IF($A$2=1,'mil mi val'!U80,'mil mi val'!U183)</f>
        <v>0.99760000000000004</v>
      </c>
      <c r="W96" s="79">
        <f>IF($A$2=1,'mil mi val'!V80,'mil mi val'!V183)</f>
        <v>0.99760000000000004</v>
      </c>
      <c r="X96" s="79">
        <f>IF($A$2=1,'mil mi val'!W80,'mil mi val'!W183)</f>
        <v>0.99760000000000004</v>
      </c>
      <c r="Y96" s="79">
        <f>IF($A$2=1,'mil mi val'!X80,'mil mi val'!X183)</f>
        <v>0.99760000000000004</v>
      </c>
      <c r="Z96" s="79">
        <f>IF($A$2=1,'mil mi val'!Y80,'mil mi val'!Y183)</f>
        <v>0.99760000000000004</v>
      </c>
      <c r="AA96" s="79">
        <f>IF($A$2=1,'mil mi val'!Z80,'mil mi val'!Z183)</f>
        <v>0.99760000000000004</v>
      </c>
      <c r="AB96" s="79">
        <f>IF($A$2=1,'mil mi val'!AA80,'mil mi val'!AA183)</f>
        <v>0.99760000000000004</v>
      </c>
      <c r="AC96" s="79">
        <f>IF($A$2=1,'mil mi val'!AB80,'mil mi val'!AB183)</f>
        <v>0.99760000000000004</v>
      </c>
      <c r="AD96" s="79">
        <f>IF($A$2=1,'mil mi val'!AC80,'mil mi val'!AC183)</f>
        <v>0.99760000000000004</v>
      </c>
      <c r="AE96" s="79">
        <f>IF($A$2=1,'mil mi val'!AD80,'mil mi val'!AD183)</f>
        <v>0.99760000000000004</v>
      </c>
      <c r="AF96" s="79">
        <f>IF($A$2=1,'mil mi val'!AE80,'mil mi val'!AE183)</f>
        <v>0.99760000000000004</v>
      </c>
      <c r="AG96" s="79">
        <f>IF($A$2=1,'mil mi val'!AF80,'mil mi val'!AF183)</f>
        <v>0.99760000000000004</v>
      </c>
      <c r="AH96" s="79">
        <f>IF($A$2=1,'mil mi val'!AG80,'mil mi val'!AG183)</f>
        <v>0.99760000000000004</v>
      </c>
      <c r="AI96" s="79">
        <f>IF($A$2=1,'mil mi val'!AH80,'mil mi val'!AH183)</f>
        <v>0.99760000000000004</v>
      </c>
      <c r="AJ96" s="79">
        <f>IF($A$2=1,'mil mi val'!AI80,'mil mi val'!AI183)</f>
        <v>0.99760000000000004</v>
      </c>
      <c r="AK96" s="79">
        <f>IF($A$2=1,'mil mi val'!AJ80,'mil mi val'!AJ183)</f>
        <v>0.99760000000000004</v>
      </c>
      <c r="AL96" s="79">
        <f>IF($A$2=1,'mil mi val'!AK80,'mil mi val'!AK183)</f>
        <v>0.99760000000000004</v>
      </c>
      <c r="AM96" s="79">
        <f>IF($A$2=1,'mil mi val'!AL80,'mil mi val'!AL183)</f>
        <v>0.99760000000000004</v>
      </c>
      <c r="AN96" s="79">
        <f>IF($A$2=1,'mil mi val'!AM80,'mil mi val'!AM183)</f>
        <v>0.99760000000000004</v>
      </c>
      <c r="AO96" s="79">
        <f>IF($A$2=1,'mil mi val'!AN80,'mil mi val'!AN183)</f>
        <v>0.99760000000000004</v>
      </c>
      <c r="AP96" s="79">
        <f>IF($A$2=1,'mil mi val'!AO80,'mil mi val'!AO183)</f>
        <v>0.99760000000000004</v>
      </c>
      <c r="AQ96" s="79">
        <f>IF($A$2=1,'mil mi val'!AP80,'mil mi val'!AP183)</f>
        <v>0.99760000000000004</v>
      </c>
      <c r="AR96" s="79">
        <f>IF($A$2=1,'mil mi val'!AQ80,'mil mi val'!AQ183)</f>
        <v>0.99760000000000004</v>
      </c>
      <c r="AS96" s="79">
        <f>IF($A$2=1,'mil mi val'!AR80,'mil mi val'!AR183)</f>
        <v>0.99760000000000004</v>
      </c>
      <c r="AT96" s="79">
        <f>IF($A$2=1,'mil mi val'!AS80,'mil mi val'!AS183)</f>
        <v>0.99760000000000004</v>
      </c>
      <c r="AU96" s="79">
        <f>IF($A$2=1,'mil mi val'!AT80,'mil mi val'!AT183)</f>
        <v>0.99760000000000004</v>
      </c>
      <c r="AV96" s="79">
        <f>IF($A$2=1,'mil mi val'!AU80,'mil mi val'!AU183)</f>
        <v>0.99760000000000004</v>
      </c>
      <c r="AW96" s="79">
        <f>IF($A$2=1,'mil mi val'!AV80,'mil mi val'!AV183)</f>
        <v>0.99760000000000004</v>
      </c>
      <c r="AX96" s="79">
        <f>IF($A$2=1,'mil mi val'!AW80,'mil mi val'!AW183)</f>
        <v>0.99760000000000004</v>
      </c>
      <c r="AY96" s="79">
        <f>IF($A$2=1,'mil mi val'!AX80,'mil mi val'!AX183)</f>
        <v>0.99760000000000004</v>
      </c>
      <c r="AZ96" s="79">
        <f>IF($A$2=1,'mil mi val'!AY80,'mil mi val'!AY183)</f>
        <v>0.99760000000000004</v>
      </c>
      <c r="BA96" s="79">
        <f>IF($A$2=1,'mil mi val'!AZ80,'mil mi val'!AZ183)</f>
        <v>0.99760000000000004</v>
      </c>
      <c r="BB96" s="79">
        <f>IF($A$2=1,'mil mi val'!BA80,'mil mi val'!BA183)</f>
        <v>0.99760000000000004</v>
      </c>
      <c r="BC96" s="79">
        <f>IF($A$2=1,'mil mi val'!BB80,'mil mi val'!BB183)</f>
        <v>0.99760000000000004</v>
      </c>
      <c r="BD96" s="79">
        <f>IF($A$2=1,'mil mi val'!BC80,'mil mi val'!BC183)</f>
        <v>0.99760000000000004</v>
      </c>
      <c r="BE96" s="79">
        <f>IF($A$2=1,'mil mi val'!BD80,'mil mi val'!BD183)</f>
        <v>0.99760000000000004</v>
      </c>
      <c r="BF96" s="79">
        <f>IF($A$2=1,'mil mi val'!BE80,'mil mi val'!BE183)</f>
        <v>0.99760000000000004</v>
      </c>
      <c r="BG96" s="79">
        <f>IF($A$2=1,'mil mi val'!BF80,'mil mi val'!BF183)</f>
        <v>0.99760000000000004</v>
      </c>
      <c r="BH96" s="79">
        <f>IF($A$2=1,'mil mi val'!BG80,'mil mi val'!BG183)</f>
        <v>0.99760000000000004</v>
      </c>
      <c r="BI96" s="79">
        <f>IF($A$2=1,'mil mi val'!BH80,'mil mi val'!BH183)</f>
        <v>0.99760000000000004</v>
      </c>
      <c r="BJ96" s="79">
        <f>IF($A$2=1,'mil mi val'!BI80,'mil mi val'!BI183)</f>
        <v>0.99760000000000004</v>
      </c>
      <c r="BK96" s="79">
        <f>IF($A$2=1,'mil mi val'!BJ80,'mil mi val'!BJ183)</f>
        <v>0.99760000000000004</v>
      </c>
      <c r="BL96" s="79">
        <f>IF($A$2=1,'mil mi val'!BK80,'mil mi val'!BK183)</f>
        <v>0.99760000000000004</v>
      </c>
      <c r="BM96" s="79">
        <f>IF($A$2=1,'mil mi val'!BL80,'mil mi val'!BL183)</f>
        <v>0.99760000000000004</v>
      </c>
      <c r="BN96" s="79">
        <f>IF($A$2=1,'mil mi val'!BM80,'mil mi val'!BM183)</f>
        <v>0.99760000000000004</v>
      </c>
      <c r="BO96" s="79">
        <f>IF($A$2=1,'mil mi val'!BN80,'mil mi val'!BN183)</f>
        <v>0.99760000000000004</v>
      </c>
      <c r="BP96" s="79">
        <f>IF($A$2=1,'mil mi val'!BO80,'mil mi val'!BO183)</f>
        <v>0.99760000000000004</v>
      </c>
      <c r="BQ96" s="79">
        <f>IF($A$2=1,'mil mi val'!BP80,'mil mi val'!BP183)</f>
        <v>0.99760000000000004</v>
      </c>
      <c r="BR96" s="79">
        <f>IF($A$2=1,'mil mi val'!BQ80,'mil mi val'!BQ183)</f>
        <v>0.99760000000000004</v>
      </c>
      <c r="BS96" s="79">
        <f>IF($A$2=1,'mil mi val'!BR80,'mil mi val'!BR183)</f>
        <v>0.99760000000000004</v>
      </c>
      <c r="BT96" s="79">
        <f>IF($A$2=1,'mil mi val'!BS80,'mil mi val'!BS183)</f>
        <v>0.99760000000000004</v>
      </c>
      <c r="BU96" s="79">
        <f>IF($A$2=1,'mil mi val'!BT80,'mil mi val'!BT183)</f>
        <v>0.99760000000000004</v>
      </c>
      <c r="BV96" s="79">
        <f>IF($A$2=1,'mil mi val'!BU80,'mil mi val'!BU183)</f>
        <v>0.99760000000000004</v>
      </c>
      <c r="BW96" s="79">
        <f>IF($A$2=1,'mil mi val'!BV80,'mil mi val'!BV183)</f>
        <v>0.99760000000000004</v>
      </c>
      <c r="BX96" s="79">
        <f>IF($A$2=1,'mil mi val'!BW80,'mil mi val'!BW183)</f>
        <v>0.99760000000000004</v>
      </c>
      <c r="BY96" s="79">
        <f>IF($A$2=1,'mil mi val'!BX80,'mil mi val'!BX183)</f>
        <v>0.99760000000000004</v>
      </c>
      <c r="BZ96" s="79">
        <f>IF($A$2=1,'mil mi val'!BY80,'mil mi val'!BY183)</f>
        <v>0.99760000000000004</v>
      </c>
      <c r="CA96" s="79">
        <f>IF($A$2=1,'mil mi val'!BZ80,'mil mi val'!BZ183)</f>
        <v>0.99760000000000004</v>
      </c>
      <c r="CB96" s="79">
        <f>IF($A$2=1,'mil mi val'!CA80,'mil mi val'!CA183)</f>
        <v>0.99760000000000004</v>
      </c>
      <c r="CC96" s="79">
        <f>IF($A$2=1,'mil mi val'!CB80,'mil mi val'!CB183)</f>
        <v>0.99760000000000004</v>
      </c>
      <c r="CD96" s="79">
        <f>IF($A$2=1,'mil mi val'!CC80,'mil mi val'!CC183)</f>
        <v>0.99760000000000004</v>
      </c>
      <c r="CE96" s="79">
        <f>IF($A$2=1,'mil mi val'!CD80,'mil mi val'!CD183)</f>
        <v>0.99760000000000004</v>
      </c>
      <c r="CF96" s="79">
        <f>IF($A$2=1,'mil mi val'!CE80,'mil mi val'!CE183)</f>
        <v>0.99760000000000004</v>
      </c>
      <c r="CG96" s="79">
        <f>IF($A$2=1,'mil mi val'!CF80,'mil mi val'!CF183)</f>
        <v>0.99760000000000004</v>
      </c>
      <c r="CH96" s="79">
        <f>IF($A$2=1,'mil mi val'!CG80,'mil mi val'!CG183)</f>
        <v>0.99760000000000004</v>
      </c>
      <c r="CI96" s="79">
        <f>IF($A$2=1,'mil mi val'!CH80,'mil mi val'!CH183)</f>
        <v>0.99760000000000004</v>
      </c>
      <c r="CJ96" s="79">
        <f>IF($A$2=1,'mil mi val'!CI80,'mil mi val'!CI183)</f>
        <v>0.99760000000000004</v>
      </c>
      <c r="CK96" s="79">
        <f>IF($A$2=1,'mil mi val'!CJ80,'mil mi val'!CJ183)</f>
        <v>0.99760000000000004</v>
      </c>
      <c r="CL96" s="79">
        <f>IF($A$2=1,'mil mi val'!CK80,'mil mi val'!CK183)</f>
        <v>0.99760000000000004</v>
      </c>
      <c r="CM96" s="79">
        <f>IF($A$2=1,'mil mi val'!CL80,'mil mi val'!CL183)</f>
        <v>0.99760000000000004</v>
      </c>
      <c r="CN96" s="79">
        <f>IF($A$2=1,'mil mi val'!CM80,'mil mi val'!CM183)</f>
        <v>0.99760000000000004</v>
      </c>
      <c r="CO96" s="79">
        <f>IF($A$2=1,'mil mi val'!CN80,'mil mi val'!CN183)</f>
        <v>0.99760000000000004</v>
      </c>
      <c r="CP96" s="79">
        <f>IF($A$2=1,'mil mi val'!CO80,'mil mi val'!CO183)</f>
        <v>0.99760000000000004</v>
      </c>
      <c r="CQ96" s="79">
        <f>IF($A$2=1,'mil mi val'!CP80,'mil mi val'!CP183)</f>
        <v>0.99760000000000004</v>
      </c>
      <c r="CR96" s="79">
        <f>IF($A$2=1,'mil mi val'!CQ80,'mil mi val'!CQ183)</f>
        <v>0.99760000000000004</v>
      </c>
      <c r="CS96" s="79">
        <f>IF($A$2=1,'mil mi val'!CR80,'mil mi val'!CR183)</f>
        <v>0.99760000000000004</v>
      </c>
      <c r="CT96" s="79">
        <f>IF($A$2=1,'mil mi val'!CS80,'mil mi val'!CS183)</f>
        <v>0.99760000000000004</v>
      </c>
      <c r="CU96" s="79">
        <f>IF($A$2=1,'mil mi val'!CT80,'mil mi val'!CT183)</f>
        <v>0.99760000000000004</v>
      </c>
      <c r="CV96" s="79">
        <f>IF($A$2=1,'mil mi val'!CU80,'mil mi val'!CU183)</f>
        <v>0.99760000000000004</v>
      </c>
      <c r="CW96" s="79">
        <f>IF($A$2=1,'mil mi val'!CV80,'mil mi val'!CV183)</f>
        <v>0.99760000000000004</v>
      </c>
      <c r="CX96" s="79">
        <f>IF($A$2=1,'mil mi val'!CW80,'mil mi val'!CW183)</f>
        <v>0.99760000000000004</v>
      </c>
      <c r="CY96" s="79">
        <f>IF($A$2=1,'mil mi val'!CX80,'mil mi val'!CX183)</f>
        <v>0.99760000000000004</v>
      </c>
      <c r="CZ96" s="79">
        <f>IF($A$2=1,'mil mi val'!CY80,'mil mi val'!CY183)</f>
        <v>0.99760000000000004</v>
      </c>
      <c r="DA96" s="79">
        <f>IF($A$2=1,'mil mi val'!CZ80,'mil mi val'!CZ183)</f>
        <v>0.99760000000000004</v>
      </c>
      <c r="DB96" s="79">
        <f>IF($A$2=1,'mil mi val'!DA80,'mil mi val'!DA183)</f>
        <v>0.99760000000000004</v>
      </c>
      <c r="DC96" s="79">
        <f>IF($A$2=1,'mil mi val'!DB80,'mil mi val'!DB183)</f>
        <v>0.99760000000000004</v>
      </c>
    </row>
    <row r="97" spans="2:107" ht="14.5" x14ac:dyDescent="0.35">
      <c r="B97" s="41">
        <v>92</v>
      </c>
      <c r="C97" s="79">
        <f>IF($A$2=1,'mil mi val'!B81,'mil mi val'!B184)</f>
        <v>1</v>
      </c>
      <c r="D97" s="79">
        <f>IF($A$2=1,'mil mi val'!C81,'mil mi val'!C184)</f>
        <v>0.99609999999999999</v>
      </c>
      <c r="E97" s="79">
        <f>IF($A$2=1,'mil mi val'!D81,'mil mi val'!D184)</f>
        <v>0.99590000000000001</v>
      </c>
      <c r="F97" s="79">
        <f>IF($A$2=1,'mil mi val'!E81,'mil mi val'!E184)</f>
        <v>0.99570000000000003</v>
      </c>
      <c r="G97" s="79">
        <f>IF($A$2=1,'mil mi val'!F81,'mil mi val'!F184)</f>
        <v>0.99560000000000004</v>
      </c>
      <c r="H97" s="79">
        <f>IF($A$2=1,'mil mi val'!G81,'mil mi val'!G184)</f>
        <v>0.99550000000000005</v>
      </c>
      <c r="I97" s="79">
        <f>IF($A$2=1,'mil mi val'!H81,'mil mi val'!H184)</f>
        <v>0.99550000000000005</v>
      </c>
      <c r="J97" s="79">
        <f>IF($A$2=1,'mil mi val'!I81,'mil mi val'!I184)</f>
        <v>0.99550000000000005</v>
      </c>
      <c r="K97" s="79">
        <f>IF($A$2=1,'mil mi val'!J81,'mil mi val'!J184)</f>
        <v>0.99550000000000005</v>
      </c>
      <c r="L97" s="79">
        <f>IF($A$2=1,'mil mi val'!K81,'mil mi val'!K184)</f>
        <v>0.99550000000000005</v>
      </c>
      <c r="M97" s="79">
        <f>IF($A$2=1,'mil mi val'!L81,'mil mi val'!L184)</f>
        <v>0.99560000000000004</v>
      </c>
      <c r="N97" s="79">
        <f>IF($A$2=1,'mil mi val'!M81,'mil mi val'!M184)</f>
        <v>0.99570000000000003</v>
      </c>
      <c r="O97" s="79">
        <f>IF($A$2=1,'mil mi val'!N81,'mil mi val'!N184)</f>
        <v>0.99570000000000003</v>
      </c>
      <c r="P97" s="79">
        <f>IF($A$2=1,'mil mi val'!O81,'mil mi val'!O184)</f>
        <v>0.99580000000000002</v>
      </c>
      <c r="Q97" s="79">
        <f>IF($A$2=1,'mil mi val'!P81,'mil mi val'!P184)</f>
        <v>0.99580000000000002</v>
      </c>
      <c r="R97" s="79">
        <f>IF($A$2=1,'mil mi val'!Q81,'mil mi val'!Q184)</f>
        <v>0.99770000000000003</v>
      </c>
      <c r="S97" s="79">
        <f>IF($A$2=1,'mil mi val'!R81,'mil mi val'!R184)</f>
        <v>0.99770000000000003</v>
      </c>
      <c r="T97" s="79">
        <f>IF($A$2=1,'mil mi val'!S81,'mil mi val'!S184)</f>
        <v>0.99770000000000003</v>
      </c>
      <c r="U97" s="79">
        <f>IF($A$2=1,'mil mi val'!T81,'mil mi val'!T184)</f>
        <v>0.99770000000000003</v>
      </c>
      <c r="V97" s="79">
        <f>IF($A$2=1,'mil mi val'!U81,'mil mi val'!U184)</f>
        <v>0.99770000000000003</v>
      </c>
      <c r="W97" s="79">
        <f>IF($A$2=1,'mil mi val'!V81,'mil mi val'!V184)</f>
        <v>0.99770000000000003</v>
      </c>
      <c r="X97" s="79">
        <f>IF($A$2=1,'mil mi val'!W81,'mil mi val'!W184)</f>
        <v>0.99770000000000003</v>
      </c>
      <c r="Y97" s="79">
        <f>IF($A$2=1,'mil mi val'!X81,'mil mi val'!X184)</f>
        <v>0.99770000000000003</v>
      </c>
      <c r="Z97" s="79">
        <f>IF($A$2=1,'mil mi val'!Y81,'mil mi val'!Y184)</f>
        <v>0.99770000000000003</v>
      </c>
      <c r="AA97" s="79">
        <f>IF($A$2=1,'mil mi val'!Z81,'mil mi val'!Z184)</f>
        <v>0.99770000000000003</v>
      </c>
      <c r="AB97" s="79">
        <f>IF($A$2=1,'mil mi val'!AA81,'mil mi val'!AA184)</f>
        <v>0.99770000000000003</v>
      </c>
      <c r="AC97" s="79">
        <f>IF($A$2=1,'mil mi val'!AB81,'mil mi val'!AB184)</f>
        <v>0.99770000000000003</v>
      </c>
      <c r="AD97" s="79">
        <f>IF($A$2=1,'mil mi val'!AC81,'mil mi val'!AC184)</f>
        <v>0.99770000000000003</v>
      </c>
      <c r="AE97" s="79">
        <f>IF($A$2=1,'mil mi val'!AD81,'mil mi val'!AD184)</f>
        <v>0.99770000000000003</v>
      </c>
      <c r="AF97" s="79">
        <f>IF($A$2=1,'mil mi val'!AE81,'mil mi val'!AE184)</f>
        <v>0.99770000000000003</v>
      </c>
      <c r="AG97" s="79">
        <f>IF($A$2=1,'mil mi val'!AF81,'mil mi val'!AF184)</f>
        <v>0.99770000000000003</v>
      </c>
      <c r="AH97" s="79">
        <f>IF($A$2=1,'mil mi val'!AG81,'mil mi val'!AG184)</f>
        <v>0.99770000000000003</v>
      </c>
      <c r="AI97" s="79">
        <f>IF($A$2=1,'mil mi val'!AH81,'mil mi val'!AH184)</f>
        <v>0.99770000000000003</v>
      </c>
      <c r="AJ97" s="79">
        <f>IF($A$2=1,'mil mi val'!AI81,'mil mi val'!AI184)</f>
        <v>0.99770000000000003</v>
      </c>
      <c r="AK97" s="79">
        <f>IF($A$2=1,'mil mi val'!AJ81,'mil mi val'!AJ184)</f>
        <v>0.99770000000000003</v>
      </c>
      <c r="AL97" s="79">
        <f>IF($A$2=1,'mil mi val'!AK81,'mil mi val'!AK184)</f>
        <v>0.99770000000000003</v>
      </c>
      <c r="AM97" s="79">
        <f>IF($A$2=1,'mil mi val'!AL81,'mil mi val'!AL184)</f>
        <v>0.99770000000000003</v>
      </c>
      <c r="AN97" s="79">
        <f>IF($A$2=1,'mil mi val'!AM81,'mil mi val'!AM184)</f>
        <v>0.99770000000000003</v>
      </c>
      <c r="AO97" s="79">
        <f>IF($A$2=1,'mil mi val'!AN81,'mil mi val'!AN184)</f>
        <v>0.99770000000000003</v>
      </c>
      <c r="AP97" s="79">
        <f>IF($A$2=1,'mil mi val'!AO81,'mil mi val'!AO184)</f>
        <v>0.99770000000000003</v>
      </c>
      <c r="AQ97" s="79">
        <f>IF($A$2=1,'mil mi val'!AP81,'mil mi val'!AP184)</f>
        <v>0.99770000000000003</v>
      </c>
      <c r="AR97" s="79">
        <f>IF($A$2=1,'mil mi val'!AQ81,'mil mi val'!AQ184)</f>
        <v>0.99770000000000003</v>
      </c>
      <c r="AS97" s="79">
        <f>IF($A$2=1,'mil mi val'!AR81,'mil mi val'!AR184)</f>
        <v>0.99770000000000003</v>
      </c>
      <c r="AT97" s="79">
        <f>IF($A$2=1,'mil mi val'!AS81,'mil mi val'!AS184)</f>
        <v>0.99770000000000003</v>
      </c>
      <c r="AU97" s="79">
        <f>IF($A$2=1,'mil mi val'!AT81,'mil mi val'!AT184)</f>
        <v>0.99770000000000003</v>
      </c>
      <c r="AV97" s="79">
        <f>IF($A$2=1,'mil mi val'!AU81,'mil mi val'!AU184)</f>
        <v>0.99770000000000003</v>
      </c>
      <c r="AW97" s="79">
        <f>IF($A$2=1,'mil mi val'!AV81,'mil mi val'!AV184)</f>
        <v>0.99770000000000003</v>
      </c>
      <c r="AX97" s="79">
        <f>IF($A$2=1,'mil mi val'!AW81,'mil mi val'!AW184)</f>
        <v>0.99770000000000003</v>
      </c>
      <c r="AY97" s="79">
        <f>IF($A$2=1,'mil mi val'!AX81,'mil mi val'!AX184)</f>
        <v>0.99770000000000003</v>
      </c>
      <c r="AZ97" s="79">
        <f>IF($A$2=1,'mil mi val'!AY81,'mil mi val'!AY184)</f>
        <v>0.99770000000000003</v>
      </c>
      <c r="BA97" s="79">
        <f>IF($A$2=1,'mil mi val'!AZ81,'mil mi val'!AZ184)</f>
        <v>0.99770000000000003</v>
      </c>
      <c r="BB97" s="79">
        <f>IF($A$2=1,'mil mi val'!BA81,'mil mi val'!BA184)</f>
        <v>0.99770000000000003</v>
      </c>
      <c r="BC97" s="79">
        <f>IF($A$2=1,'mil mi val'!BB81,'mil mi val'!BB184)</f>
        <v>0.99770000000000003</v>
      </c>
      <c r="BD97" s="79">
        <f>IF($A$2=1,'mil mi val'!BC81,'mil mi val'!BC184)</f>
        <v>0.99770000000000003</v>
      </c>
      <c r="BE97" s="79">
        <f>IF($A$2=1,'mil mi val'!BD81,'mil mi val'!BD184)</f>
        <v>0.99770000000000003</v>
      </c>
      <c r="BF97" s="79">
        <f>IF($A$2=1,'mil mi val'!BE81,'mil mi val'!BE184)</f>
        <v>0.99770000000000003</v>
      </c>
      <c r="BG97" s="79">
        <f>IF($A$2=1,'mil mi val'!BF81,'mil mi val'!BF184)</f>
        <v>0.99770000000000003</v>
      </c>
      <c r="BH97" s="79">
        <f>IF($A$2=1,'mil mi val'!BG81,'mil mi val'!BG184)</f>
        <v>0.99770000000000003</v>
      </c>
      <c r="BI97" s="79">
        <f>IF($A$2=1,'mil mi val'!BH81,'mil mi val'!BH184)</f>
        <v>0.99770000000000003</v>
      </c>
      <c r="BJ97" s="79">
        <f>IF($A$2=1,'mil mi val'!BI81,'mil mi val'!BI184)</f>
        <v>0.99770000000000003</v>
      </c>
      <c r="BK97" s="79">
        <f>IF($A$2=1,'mil mi val'!BJ81,'mil mi val'!BJ184)</f>
        <v>0.99770000000000003</v>
      </c>
      <c r="BL97" s="79">
        <f>IF($A$2=1,'mil mi val'!BK81,'mil mi val'!BK184)</f>
        <v>0.99770000000000003</v>
      </c>
      <c r="BM97" s="79">
        <f>IF($A$2=1,'mil mi val'!BL81,'mil mi val'!BL184)</f>
        <v>0.99770000000000003</v>
      </c>
      <c r="BN97" s="79">
        <f>IF($A$2=1,'mil mi val'!BM81,'mil mi val'!BM184)</f>
        <v>0.99770000000000003</v>
      </c>
      <c r="BO97" s="79">
        <f>IF($A$2=1,'mil mi val'!BN81,'mil mi val'!BN184)</f>
        <v>0.99770000000000003</v>
      </c>
      <c r="BP97" s="79">
        <f>IF($A$2=1,'mil mi val'!BO81,'mil mi val'!BO184)</f>
        <v>0.99770000000000003</v>
      </c>
      <c r="BQ97" s="79">
        <f>IF($A$2=1,'mil mi val'!BP81,'mil mi val'!BP184)</f>
        <v>0.99770000000000003</v>
      </c>
      <c r="BR97" s="79">
        <f>IF($A$2=1,'mil mi val'!BQ81,'mil mi val'!BQ184)</f>
        <v>0.99770000000000003</v>
      </c>
      <c r="BS97" s="79">
        <f>IF($A$2=1,'mil mi val'!BR81,'mil mi val'!BR184)</f>
        <v>0.99770000000000003</v>
      </c>
      <c r="BT97" s="79">
        <f>IF($A$2=1,'mil mi val'!BS81,'mil mi val'!BS184)</f>
        <v>0.99770000000000003</v>
      </c>
      <c r="BU97" s="79">
        <f>IF($A$2=1,'mil mi val'!BT81,'mil mi val'!BT184)</f>
        <v>0.99770000000000003</v>
      </c>
      <c r="BV97" s="79">
        <f>IF($A$2=1,'mil mi val'!BU81,'mil mi val'!BU184)</f>
        <v>0.99770000000000003</v>
      </c>
      <c r="BW97" s="79">
        <f>IF($A$2=1,'mil mi val'!BV81,'mil mi val'!BV184)</f>
        <v>0.99770000000000003</v>
      </c>
      <c r="BX97" s="79">
        <f>IF($A$2=1,'mil mi val'!BW81,'mil mi val'!BW184)</f>
        <v>0.99770000000000003</v>
      </c>
      <c r="BY97" s="79">
        <f>IF($A$2=1,'mil mi val'!BX81,'mil mi val'!BX184)</f>
        <v>0.99770000000000003</v>
      </c>
      <c r="BZ97" s="79">
        <f>IF($A$2=1,'mil mi val'!BY81,'mil mi val'!BY184)</f>
        <v>0.99770000000000003</v>
      </c>
      <c r="CA97" s="79">
        <f>IF($A$2=1,'mil mi val'!BZ81,'mil mi val'!BZ184)</f>
        <v>0.99770000000000003</v>
      </c>
      <c r="CB97" s="79">
        <f>IF($A$2=1,'mil mi val'!CA81,'mil mi val'!CA184)</f>
        <v>0.99770000000000003</v>
      </c>
      <c r="CC97" s="79">
        <f>IF($A$2=1,'mil mi val'!CB81,'mil mi val'!CB184)</f>
        <v>0.99770000000000003</v>
      </c>
      <c r="CD97" s="79">
        <f>IF($A$2=1,'mil mi val'!CC81,'mil mi val'!CC184)</f>
        <v>0.99770000000000003</v>
      </c>
      <c r="CE97" s="79">
        <f>IF($A$2=1,'mil mi val'!CD81,'mil mi val'!CD184)</f>
        <v>0.99770000000000003</v>
      </c>
      <c r="CF97" s="79">
        <f>IF($A$2=1,'mil mi val'!CE81,'mil mi val'!CE184)</f>
        <v>0.99770000000000003</v>
      </c>
      <c r="CG97" s="79">
        <f>IF($A$2=1,'mil mi val'!CF81,'mil mi val'!CF184)</f>
        <v>0.99770000000000003</v>
      </c>
      <c r="CH97" s="79">
        <f>IF($A$2=1,'mil mi val'!CG81,'mil mi val'!CG184)</f>
        <v>0.99770000000000003</v>
      </c>
      <c r="CI97" s="79">
        <f>IF($A$2=1,'mil mi val'!CH81,'mil mi val'!CH184)</f>
        <v>0.99770000000000003</v>
      </c>
      <c r="CJ97" s="79">
        <f>IF($A$2=1,'mil mi val'!CI81,'mil mi val'!CI184)</f>
        <v>0.99770000000000003</v>
      </c>
      <c r="CK97" s="79">
        <f>IF($A$2=1,'mil mi val'!CJ81,'mil mi val'!CJ184)</f>
        <v>0.99770000000000003</v>
      </c>
      <c r="CL97" s="79">
        <f>IF($A$2=1,'mil mi val'!CK81,'mil mi val'!CK184)</f>
        <v>0.99770000000000003</v>
      </c>
      <c r="CM97" s="79">
        <f>IF($A$2=1,'mil mi val'!CL81,'mil mi val'!CL184)</f>
        <v>0.99770000000000003</v>
      </c>
      <c r="CN97" s="79">
        <f>IF($A$2=1,'mil mi val'!CM81,'mil mi val'!CM184)</f>
        <v>0.99770000000000003</v>
      </c>
      <c r="CO97" s="79">
        <f>IF($A$2=1,'mil mi val'!CN81,'mil mi val'!CN184)</f>
        <v>0.99770000000000003</v>
      </c>
      <c r="CP97" s="79">
        <f>IF($A$2=1,'mil mi val'!CO81,'mil mi val'!CO184)</f>
        <v>0.99770000000000003</v>
      </c>
      <c r="CQ97" s="79">
        <f>IF($A$2=1,'mil mi val'!CP81,'mil mi val'!CP184)</f>
        <v>0.99770000000000003</v>
      </c>
      <c r="CR97" s="79">
        <f>IF($A$2=1,'mil mi val'!CQ81,'mil mi val'!CQ184)</f>
        <v>0.99770000000000003</v>
      </c>
      <c r="CS97" s="79">
        <f>IF($A$2=1,'mil mi val'!CR81,'mil mi val'!CR184)</f>
        <v>0.99770000000000003</v>
      </c>
      <c r="CT97" s="79">
        <f>IF($A$2=1,'mil mi val'!CS81,'mil mi val'!CS184)</f>
        <v>0.99770000000000003</v>
      </c>
      <c r="CU97" s="79">
        <f>IF($A$2=1,'mil mi val'!CT81,'mil mi val'!CT184)</f>
        <v>0.99770000000000003</v>
      </c>
      <c r="CV97" s="79">
        <f>IF($A$2=1,'mil mi val'!CU81,'mil mi val'!CU184)</f>
        <v>0.99770000000000003</v>
      </c>
      <c r="CW97" s="79">
        <f>IF($A$2=1,'mil mi val'!CV81,'mil mi val'!CV184)</f>
        <v>0.99770000000000003</v>
      </c>
      <c r="CX97" s="79">
        <f>IF($A$2=1,'mil mi val'!CW81,'mil mi val'!CW184)</f>
        <v>0.99770000000000003</v>
      </c>
      <c r="CY97" s="79">
        <f>IF($A$2=1,'mil mi val'!CX81,'mil mi val'!CX184)</f>
        <v>0.99770000000000003</v>
      </c>
      <c r="CZ97" s="79">
        <f>IF($A$2=1,'mil mi val'!CY81,'mil mi val'!CY184)</f>
        <v>0.99770000000000003</v>
      </c>
      <c r="DA97" s="79">
        <f>IF($A$2=1,'mil mi val'!CZ81,'mil mi val'!CZ184)</f>
        <v>0.99770000000000003</v>
      </c>
      <c r="DB97" s="79">
        <f>IF($A$2=1,'mil mi val'!DA81,'mil mi val'!DA184)</f>
        <v>0.99770000000000003</v>
      </c>
      <c r="DC97" s="79">
        <f>IF($A$2=1,'mil mi val'!DB81,'mil mi val'!DB184)</f>
        <v>0.99770000000000003</v>
      </c>
    </row>
    <row r="98" spans="2:107" ht="14.5" x14ac:dyDescent="0.35">
      <c r="B98" s="41">
        <v>93</v>
      </c>
      <c r="C98" s="79">
        <f>IF($A$2=1,'mil mi val'!B82,'mil mi val'!B185)</f>
        <v>1</v>
      </c>
      <c r="D98" s="79">
        <f>IF($A$2=1,'mil mi val'!C82,'mil mi val'!C185)</f>
        <v>0.99650000000000005</v>
      </c>
      <c r="E98" s="79">
        <f>IF($A$2=1,'mil mi val'!D82,'mil mi val'!D185)</f>
        <v>0.99619999999999997</v>
      </c>
      <c r="F98" s="79">
        <f>IF($A$2=1,'mil mi val'!E82,'mil mi val'!E185)</f>
        <v>0.99590000000000001</v>
      </c>
      <c r="G98" s="79">
        <f>IF($A$2=1,'mil mi val'!F82,'mil mi val'!F185)</f>
        <v>0.99580000000000002</v>
      </c>
      <c r="H98" s="79">
        <f>IF($A$2=1,'mil mi val'!G82,'mil mi val'!G185)</f>
        <v>0.99570000000000003</v>
      </c>
      <c r="I98" s="79">
        <f>IF($A$2=1,'mil mi val'!H82,'mil mi val'!H185)</f>
        <v>0.99570000000000003</v>
      </c>
      <c r="J98" s="79">
        <f>IF($A$2=1,'mil mi val'!I82,'mil mi val'!I185)</f>
        <v>0.99570000000000003</v>
      </c>
      <c r="K98" s="79">
        <f>IF($A$2=1,'mil mi val'!J82,'mil mi val'!J185)</f>
        <v>0.99570000000000003</v>
      </c>
      <c r="L98" s="79">
        <f>IF($A$2=1,'mil mi val'!K82,'mil mi val'!K185)</f>
        <v>0.99570000000000003</v>
      </c>
      <c r="M98" s="79">
        <f>IF($A$2=1,'mil mi val'!L82,'mil mi val'!L185)</f>
        <v>0.99570000000000003</v>
      </c>
      <c r="N98" s="79">
        <f>IF($A$2=1,'mil mi val'!M82,'mil mi val'!M185)</f>
        <v>0.99580000000000002</v>
      </c>
      <c r="O98" s="79">
        <f>IF($A$2=1,'mil mi val'!N82,'mil mi val'!N185)</f>
        <v>0.99580000000000002</v>
      </c>
      <c r="P98" s="79">
        <f>IF($A$2=1,'mil mi val'!O82,'mil mi val'!O185)</f>
        <v>0.99590000000000001</v>
      </c>
      <c r="Q98" s="79">
        <f>IF($A$2=1,'mil mi val'!P82,'mil mi val'!P185)</f>
        <v>0.99590000000000001</v>
      </c>
      <c r="R98" s="79">
        <f>IF($A$2=1,'mil mi val'!Q82,'mil mi val'!Q185)</f>
        <v>0.99780000000000002</v>
      </c>
      <c r="S98" s="79">
        <f>IF($A$2=1,'mil mi val'!R82,'mil mi val'!R185)</f>
        <v>0.99780000000000002</v>
      </c>
      <c r="T98" s="79">
        <f>IF($A$2=1,'mil mi val'!S82,'mil mi val'!S185)</f>
        <v>0.99780000000000002</v>
      </c>
      <c r="U98" s="79">
        <f>IF($A$2=1,'mil mi val'!T82,'mil mi val'!T185)</f>
        <v>0.99780000000000002</v>
      </c>
      <c r="V98" s="79">
        <f>IF($A$2=1,'mil mi val'!U82,'mil mi val'!U185)</f>
        <v>0.99780000000000002</v>
      </c>
      <c r="W98" s="79">
        <f>IF($A$2=1,'mil mi val'!V82,'mil mi val'!V185)</f>
        <v>0.99780000000000002</v>
      </c>
      <c r="X98" s="79">
        <f>IF($A$2=1,'mil mi val'!W82,'mil mi val'!W185)</f>
        <v>0.99780000000000002</v>
      </c>
      <c r="Y98" s="79">
        <f>IF($A$2=1,'mil mi val'!X82,'mil mi val'!X185)</f>
        <v>0.99780000000000002</v>
      </c>
      <c r="Z98" s="79">
        <f>IF($A$2=1,'mil mi val'!Y82,'mil mi val'!Y185)</f>
        <v>0.99780000000000002</v>
      </c>
      <c r="AA98" s="79">
        <f>IF($A$2=1,'mil mi val'!Z82,'mil mi val'!Z185)</f>
        <v>0.99780000000000002</v>
      </c>
      <c r="AB98" s="79">
        <f>IF($A$2=1,'mil mi val'!AA82,'mil mi val'!AA185)</f>
        <v>0.99780000000000002</v>
      </c>
      <c r="AC98" s="79">
        <f>IF($A$2=1,'mil mi val'!AB82,'mil mi val'!AB185)</f>
        <v>0.99780000000000002</v>
      </c>
      <c r="AD98" s="79">
        <f>IF($A$2=1,'mil mi val'!AC82,'mil mi val'!AC185)</f>
        <v>0.99780000000000002</v>
      </c>
      <c r="AE98" s="79">
        <f>IF($A$2=1,'mil mi val'!AD82,'mil mi val'!AD185)</f>
        <v>0.99780000000000002</v>
      </c>
      <c r="AF98" s="79">
        <f>IF($A$2=1,'mil mi val'!AE82,'mil mi val'!AE185)</f>
        <v>0.99780000000000002</v>
      </c>
      <c r="AG98" s="79">
        <f>IF($A$2=1,'mil mi val'!AF82,'mil mi val'!AF185)</f>
        <v>0.99780000000000002</v>
      </c>
      <c r="AH98" s="79">
        <f>IF($A$2=1,'mil mi val'!AG82,'mil mi val'!AG185)</f>
        <v>0.99780000000000002</v>
      </c>
      <c r="AI98" s="79">
        <f>IF($A$2=1,'mil mi val'!AH82,'mil mi val'!AH185)</f>
        <v>0.99780000000000002</v>
      </c>
      <c r="AJ98" s="79">
        <f>IF($A$2=1,'mil mi val'!AI82,'mil mi val'!AI185)</f>
        <v>0.99780000000000002</v>
      </c>
      <c r="AK98" s="79">
        <f>IF($A$2=1,'mil mi val'!AJ82,'mil mi val'!AJ185)</f>
        <v>0.99780000000000002</v>
      </c>
      <c r="AL98" s="79">
        <f>IF($A$2=1,'mil mi val'!AK82,'mil mi val'!AK185)</f>
        <v>0.99780000000000002</v>
      </c>
      <c r="AM98" s="79">
        <f>IF($A$2=1,'mil mi val'!AL82,'mil mi val'!AL185)</f>
        <v>0.99780000000000002</v>
      </c>
      <c r="AN98" s="79">
        <f>IF($A$2=1,'mil mi val'!AM82,'mil mi val'!AM185)</f>
        <v>0.99780000000000002</v>
      </c>
      <c r="AO98" s="79">
        <f>IF($A$2=1,'mil mi val'!AN82,'mil mi val'!AN185)</f>
        <v>0.99780000000000002</v>
      </c>
      <c r="AP98" s="79">
        <f>IF($A$2=1,'mil mi val'!AO82,'mil mi val'!AO185)</f>
        <v>0.99780000000000002</v>
      </c>
      <c r="AQ98" s="79">
        <f>IF($A$2=1,'mil mi val'!AP82,'mil mi val'!AP185)</f>
        <v>0.99780000000000002</v>
      </c>
      <c r="AR98" s="79">
        <f>IF($A$2=1,'mil mi val'!AQ82,'mil mi val'!AQ185)</f>
        <v>0.99780000000000002</v>
      </c>
      <c r="AS98" s="79">
        <f>IF($A$2=1,'mil mi val'!AR82,'mil mi val'!AR185)</f>
        <v>0.99780000000000002</v>
      </c>
      <c r="AT98" s="79">
        <f>IF($A$2=1,'mil mi val'!AS82,'mil mi val'!AS185)</f>
        <v>0.99780000000000002</v>
      </c>
      <c r="AU98" s="79">
        <f>IF($A$2=1,'mil mi val'!AT82,'mil mi val'!AT185)</f>
        <v>0.99780000000000002</v>
      </c>
      <c r="AV98" s="79">
        <f>IF($A$2=1,'mil mi val'!AU82,'mil mi val'!AU185)</f>
        <v>0.99780000000000002</v>
      </c>
      <c r="AW98" s="79">
        <f>IF($A$2=1,'mil mi val'!AV82,'mil mi val'!AV185)</f>
        <v>0.99780000000000002</v>
      </c>
      <c r="AX98" s="79">
        <f>IF($A$2=1,'mil mi val'!AW82,'mil mi val'!AW185)</f>
        <v>0.99780000000000002</v>
      </c>
      <c r="AY98" s="79">
        <f>IF($A$2=1,'mil mi val'!AX82,'mil mi val'!AX185)</f>
        <v>0.99780000000000002</v>
      </c>
      <c r="AZ98" s="79">
        <f>IF($A$2=1,'mil mi val'!AY82,'mil mi val'!AY185)</f>
        <v>0.99780000000000002</v>
      </c>
      <c r="BA98" s="79">
        <f>IF($A$2=1,'mil mi val'!AZ82,'mil mi val'!AZ185)</f>
        <v>0.99780000000000002</v>
      </c>
      <c r="BB98" s="79">
        <f>IF($A$2=1,'mil mi val'!BA82,'mil mi val'!BA185)</f>
        <v>0.99780000000000002</v>
      </c>
      <c r="BC98" s="79">
        <f>IF($A$2=1,'mil mi val'!BB82,'mil mi val'!BB185)</f>
        <v>0.99780000000000002</v>
      </c>
      <c r="BD98" s="79">
        <f>IF($A$2=1,'mil mi val'!BC82,'mil mi val'!BC185)</f>
        <v>0.99780000000000002</v>
      </c>
      <c r="BE98" s="79">
        <f>IF($A$2=1,'mil mi val'!BD82,'mil mi val'!BD185)</f>
        <v>0.99780000000000002</v>
      </c>
      <c r="BF98" s="79">
        <f>IF($A$2=1,'mil mi val'!BE82,'mil mi val'!BE185)</f>
        <v>0.99780000000000002</v>
      </c>
      <c r="BG98" s="79">
        <f>IF($A$2=1,'mil mi val'!BF82,'mil mi val'!BF185)</f>
        <v>0.99780000000000002</v>
      </c>
      <c r="BH98" s="79">
        <f>IF($A$2=1,'mil mi val'!BG82,'mil mi val'!BG185)</f>
        <v>0.99780000000000002</v>
      </c>
      <c r="BI98" s="79">
        <f>IF($A$2=1,'mil mi val'!BH82,'mil mi val'!BH185)</f>
        <v>0.99780000000000002</v>
      </c>
      <c r="BJ98" s="79">
        <f>IF($A$2=1,'mil mi val'!BI82,'mil mi val'!BI185)</f>
        <v>0.99780000000000002</v>
      </c>
      <c r="BK98" s="79">
        <f>IF($A$2=1,'mil mi val'!BJ82,'mil mi val'!BJ185)</f>
        <v>0.99780000000000002</v>
      </c>
      <c r="BL98" s="79">
        <f>IF($A$2=1,'mil mi val'!BK82,'mil mi val'!BK185)</f>
        <v>0.99780000000000002</v>
      </c>
      <c r="BM98" s="79">
        <f>IF($A$2=1,'mil mi val'!BL82,'mil mi val'!BL185)</f>
        <v>0.99780000000000002</v>
      </c>
      <c r="BN98" s="79">
        <f>IF($A$2=1,'mil mi val'!BM82,'mil mi val'!BM185)</f>
        <v>0.99780000000000002</v>
      </c>
      <c r="BO98" s="79">
        <f>IF($A$2=1,'mil mi val'!BN82,'mil mi val'!BN185)</f>
        <v>0.99780000000000002</v>
      </c>
      <c r="BP98" s="79">
        <f>IF($A$2=1,'mil mi val'!BO82,'mil mi val'!BO185)</f>
        <v>0.99780000000000002</v>
      </c>
      <c r="BQ98" s="79">
        <f>IF($A$2=1,'mil mi val'!BP82,'mil mi val'!BP185)</f>
        <v>0.99780000000000002</v>
      </c>
      <c r="BR98" s="79">
        <f>IF($A$2=1,'mil mi val'!BQ82,'mil mi val'!BQ185)</f>
        <v>0.99780000000000002</v>
      </c>
      <c r="BS98" s="79">
        <f>IF($A$2=1,'mil mi val'!BR82,'mil mi val'!BR185)</f>
        <v>0.99780000000000002</v>
      </c>
      <c r="BT98" s="79">
        <f>IF($A$2=1,'mil mi val'!BS82,'mil mi val'!BS185)</f>
        <v>0.99780000000000002</v>
      </c>
      <c r="BU98" s="79">
        <f>IF($A$2=1,'mil mi val'!BT82,'mil mi val'!BT185)</f>
        <v>0.99780000000000002</v>
      </c>
      <c r="BV98" s="79">
        <f>IF($A$2=1,'mil mi val'!BU82,'mil mi val'!BU185)</f>
        <v>0.99780000000000002</v>
      </c>
      <c r="BW98" s="79">
        <f>IF($A$2=1,'mil mi val'!BV82,'mil mi val'!BV185)</f>
        <v>0.99780000000000002</v>
      </c>
      <c r="BX98" s="79">
        <f>IF($A$2=1,'mil mi val'!BW82,'mil mi val'!BW185)</f>
        <v>0.99780000000000002</v>
      </c>
      <c r="BY98" s="79">
        <f>IF($A$2=1,'mil mi val'!BX82,'mil mi val'!BX185)</f>
        <v>0.99780000000000002</v>
      </c>
      <c r="BZ98" s="79">
        <f>IF($A$2=1,'mil mi val'!BY82,'mil mi val'!BY185)</f>
        <v>0.99780000000000002</v>
      </c>
      <c r="CA98" s="79">
        <f>IF($A$2=1,'mil mi val'!BZ82,'mil mi val'!BZ185)</f>
        <v>0.99780000000000002</v>
      </c>
      <c r="CB98" s="79">
        <f>IF($A$2=1,'mil mi val'!CA82,'mil mi val'!CA185)</f>
        <v>0.99780000000000002</v>
      </c>
      <c r="CC98" s="79">
        <f>IF($A$2=1,'mil mi val'!CB82,'mil mi val'!CB185)</f>
        <v>0.99780000000000002</v>
      </c>
      <c r="CD98" s="79">
        <f>IF($A$2=1,'mil mi val'!CC82,'mil mi val'!CC185)</f>
        <v>0.99780000000000002</v>
      </c>
      <c r="CE98" s="79">
        <f>IF($A$2=1,'mil mi val'!CD82,'mil mi val'!CD185)</f>
        <v>0.99780000000000002</v>
      </c>
      <c r="CF98" s="79">
        <f>IF($A$2=1,'mil mi val'!CE82,'mil mi val'!CE185)</f>
        <v>0.99780000000000002</v>
      </c>
      <c r="CG98" s="79">
        <f>IF($A$2=1,'mil mi val'!CF82,'mil mi val'!CF185)</f>
        <v>0.99780000000000002</v>
      </c>
      <c r="CH98" s="79">
        <f>IF($A$2=1,'mil mi val'!CG82,'mil mi val'!CG185)</f>
        <v>0.99780000000000002</v>
      </c>
      <c r="CI98" s="79">
        <f>IF($A$2=1,'mil mi val'!CH82,'mil mi val'!CH185)</f>
        <v>0.99780000000000002</v>
      </c>
      <c r="CJ98" s="79">
        <f>IF($A$2=1,'mil mi val'!CI82,'mil mi val'!CI185)</f>
        <v>0.99780000000000002</v>
      </c>
      <c r="CK98" s="79">
        <f>IF($A$2=1,'mil mi val'!CJ82,'mil mi val'!CJ185)</f>
        <v>0.99780000000000002</v>
      </c>
      <c r="CL98" s="79">
        <f>IF($A$2=1,'mil mi val'!CK82,'mil mi val'!CK185)</f>
        <v>0.99780000000000002</v>
      </c>
      <c r="CM98" s="79">
        <f>IF($A$2=1,'mil mi val'!CL82,'mil mi val'!CL185)</f>
        <v>0.99780000000000002</v>
      </c>
      <c r="CN98" s="79">
        <f>IF($A$2=1,'mil mi val'!CM82,'mil mi val'!CM185)</f>
        <v>0.99780000000000002</v>
      </c>
      <c r="CO98" s="79">
        <f>IF($A$2=1,'mil mi val'!CN82,'mil mi val'!CN185)</f>
        <v>0.99780000000000002</v>
      </c>
      <c r="CP98" s="79">
        <f>IF($A$2=1,'mil mi val'!CO82,'mil mi val'!CO185)</f>
        <v>0.99780000000000002</v>
      </c>
      <c r="CQ98" s="79">
        <f>IF($A$2=1,'mil mi val'!CP82,'mil mi val'!CP185)</f>
        <v>0.99780000000000002</v>
      </c>
      <c r="CR98" s="79">
        <f>IF($A$2=1,'mil mi val'!CQ82,'mil mi val'!CQ185)</f>
        <v>0.99780000000000002</v>
      </c>
      <c r="CS98" s="79">
        <f>IF($A$2=1,'mil mi val'!CR82,'mil mi val'!CR185)</f>
        <v>0.99780000000000002</v>
      </c>
      <c r="CT98" s="79">
        <f>IF($A$2=1,'mil mi val'!CS82,'mil mi val'!CS185)</f>
        <v>0.99780000000000002</v>
      </c>
      <c r="CU98" s="79">
        <f>IF($A$2=1,'mil mi val'!CT82,'mil mi val'!CT185)</f>
        <v>0.99780000000000002</v>
      </c>
      <c r="CV98" s="79">
        <f>IF($A$2=1,'mil mi val'!CU82,'mil mi val'!CU185)</f>
        <v>0.99780000000000002</v>
      </c>
      <c r="CW98" s="79">
        <f>IF($A$2=1,'mil mi val'!CV82,'mil mi val'!CV185)</f>
        <v>0.99780000000000002</v>
      </c>
      <c r="CX98" s="79">
        <f>IF($A$2=1,'mil mi val'!CW82,'mil mi val'!CW185)</f>
        <v>0.99780000000000002</v>
      </c>
      <c r="CY98" s="79">
        <f>IF($A$2=1,'mil mi val'!CX82,'mil mi val'!CX185)</f>
        <v>0.99780000000000002</v>
      </c>
      <c r="CZ98" s="79">
        <f>IF($A$2=1,'mil mi val'!CY82,'mil mi val'!CY185)</f>
        <v>0.99780000000000002</v>
      </c>
      <c r="DA98" s="79">
        <f>IF($A$2=1,'mil mi val'!CZ82,'mil mi val'!CZ185)</f>
        <v>0.99780000000000002</v>
      </c>
      <c r="DB98" s="79">
        <f>IF($A$2=1,'mil mi val'!DA82,'mil mi val'!DA185)</f>
        <v>0.99780000000000002</v>
      </c>
      <c r="DC98" s="79">
        <f>IF($A$2=1,'mil mi val'!DB82,'mil mi val'!DB185)</f>
        <v>0.99780000000000002</v>
      </c>
    </row>
    <row r="99" spans="2:107" ht="14.5" x14ac:dyDescent="0.35">
      <c r="B99" s="41">
        <v>94</v>
      </c>
      <c r="C99" s="79">
        <f>IF($A$2=1,'mil mi val'!B83,'mil mi val'!B186)</f>
        <v>1</v>
      </c>
      <c r="D99" s="79">
        <f>IF($A$2=1,'mil mi val'!C83,'mil mi val'!C186)</f>
        <v>0.99690000000000001</v>
      </c>
      <c r="E99" s="79">
        <f>IF($A$2=1,'mil mi val'!D83,'mil mi val'!D186)</f>
        <v>0.99650000000000005</v>
      </c>
      <c r="F99" s="79">
        <f>IF($A$2=1,'mil mi val'!E83,'mil mi val'!E186)</f>
        <v>0.99619999999999997</v>
      </c>
      <c r="G99" s="79">
        <f>IF($A$2=1,'mil mi val'!F83,'mil mi val'!F186)</f>
        <v>0.996</v>
      </c>
      <c r="H99" s="79">
        <f>IF($A$2=1,'mil mi val'!G83,'mil mi val'!G186)</f>
        <v>0.99590000000000001</v>
      </c>
      <c r="I99" s="79">
        <f>IF($A$2=1,'mil mi val'!H83,'mil mi val'!H186)</f>
        <v>0.99590000000000001</v>
      </c>
      <c r="J99" s="79">
        <f>IF($A$2=1,'mil mi val'!I83,'mil mi val'!I186)</f>
        <v>0.99580000000000002</v>
      </c>
      <c r="K99" s="79">
        <f>IF($A$2=1,'mil mi val'!J83,'mil mi val'!J186)</f>
        <v>0.99590000000000001</v>
      </c>
      <c r="L99" s="79">
        <f>IF($A$2=1,'mil mi val'!K83,'mil mi val'!K186)</f>
        <v>0.99590000000000001</v>
      </c>
      <c r="M99" s="79">
        <f>IF($A$2=1,'mil mi val'!L83,'mil mi val'!L186)</f>
        <v>0.99590000000000001</v>
      </c>
      <c r="N99" s="79">
        <f>IF($A$2=1,'mil mi val'!M83,'mil mi val'!M186)</f>
        <v>0.99590000000000001</v>
      </c>
      <c r="O99" s="79">
        <f>IF($A$2=1,'mil mi val'!N83,'mil mi val'!N186)</f>
        <v>0.996</v>
      </c>
      <c r="P99" s="79">
        <f>IF($A$2=1,'mil mi val'!O83,'mil mi val'!O186)</f>
        <v>0.996</v>
      </c>
      <c r="Q99" s="79">
        <f>IF($A$2=1,'mil mi val'!P83,'mil mi val'!P186)</f>
        <v>0.996</v>
      </c>
      <c r="R99" s="79">
        <f>IF($A$2=1,'mil mi val'!Q83,'mil mi val'!Q186)</f>
        <v>0.99790000000000001</v>
      </c>
      <c r="S99" s="79">
        <f>IF($A$2=1,'mil mi val'!R83,'mil mi val'!R186)</f>
        <v>0.99790000000000001</v>
      </c>
      <c r="T99" s="79">
        <f>IF($A$2=1,'mil mi val'!S83,'mil mi val'!S186)</f>
        <v>0.99790000000000001</v>
      </c>
      <c r="U99" s="79">
        <f>IF($A$2=1,'mil mi val'!T83,'mil mi val'!T186)</f>
        <v>0.99790000000000001</v>
      </c>
      <c r="V99" s="79">
        <f>IF($A$2=1,'mil mi val'!U83,'mil mi val'!U186)</f>
        <v>0.99790000000000001</v>
      </c>
      <c r="W99" s="79">
        <f>IF($A$2=1,'mil mi val'!V83,'mil mi val'!V186)</f>
        <v>0.99790000000000001</v>
      </c>
      <c r="X99" s="79">
        <f>IF($A$2=1,'mil mi val'!W83,'mil mi val'!W186)</f>
        <v>0.99790000000000001</v>
      </c>
      <c r="Y99" s="79">
        <f>IF($A$2=1,'mil mi val'!X83,'mil mi val'!X186)</f>
        <v>0.99790000000000001</v>
      </c>
      <c r="Z99" s="79">
        <f>IF($A$2=1,'mil mi val'!Y83,'mil mi val'!Y186)</f>
        <v>0.99790000000000001</v>
      </c>
      <c r="AA99" s="79">
        <f>IF($A$2=1,'mil mi val'!Z83,'mil mi val'!Z186)</f>
        <v>0.99790000000000001</v>
      </c>
      <c r="AB99" s="79">
        <f>IF($A$2=1,'mil mi val'!AA83,'mil mi val'!AA186)</f>
        <v>0.99790000000000001</v>
      </c>
      <c r="AC99" s="79">
        <f>IF($A$2=1,'mil mi val'!AB83,'mil mi val'!AB186)</f>
        <v>0.99790000000000001</v>
      </c>
      <c r="AD99" s="79">
        <f>IF($A$2=1,'mil mi val'!AC83,'mil mi val'!AC186)</f>
        <v>0.99790000000000001</v>
      </c>
      <c r="AE99" s="79">
        <f>IF($A$2=1,'mil mi val'!AD83,'mil mi val'!AD186)</f>
        <v>0.99790000000000001</v>
      </c>
      <c r="AF99" s="79">
        <f>IF($A$2=1,'mil mi val'!AE83,'mil mi val'!AE186)</f>
        <v>0.99790000000000001</v>
      </c>
      <c r="AG99" s="79">
        <f>IF($A$2=1,'mil mi val'!AF83,'mil mi val'!AF186)</f>
        <v>0.99790000000000001</v>
      </c>
      <c r="AH99" s="79">
        <f>IF($A$2=1,'mil mi val'!AG83,'mil mi val'!AG186)</f>
        <v>0.99790000000000001</v>
      </c>
      <c r="AI99" s="79">
        <f>IF($A$2=1,'mil mi val'!AH83,'mil mi val'!AH186)</f>
        <v>0.99790000000000001</v>
      </c>
      <c r="AJ99" s="79">
        <f>IF($A$2=1,'mil mi val'!AI83,'mil mi val'!AI186)</f>
        <v>0.99790000000000001</v>
      </c>
      <c r="AK99" s="79">
        <f>IF($A$2=1,'mil mi val'!AJ83,'mil mi val'!AJ186)</f>
        <v>0.99790000000000001</v>
      </c>
      <c r="AL99" s="79">
        <f>IF($A$2=1,'mil mi val'!AK83,'mil mi val'!AK186)</f>
        <v>0.99790000000000001</v>
      </c>
      <c r="AM99" s="79">
        <f>IF($A$2=1,'mil mi val'!AL83,'mil mi val'!AL186)</f>
        <v>0.99790000000000001</v>
      </c>
      <c r="AN99" s="79">
        <f>IF($A$2=1,'mil mi val'!AM83,'mil mi val'!AM186)</f>
        <v>0.99790000000000001</v>
      </c>
      <c r="AO99" s="79">
        <f>IF($A$2=1,'mil mi val'!AN83,'mil mi val'!AN186)</f>
        <v>0.99790000000000001</v>
      </c>
      <c r="AP99" s="79">
        <f>IF($A$2=1,'mil mi val'!AO83,'mil mi val'!AO186)</f>
        <v>0.99790000000000001</v>
      </c>
      <c r="AQ99" s="79">
        <f>IF($A$2=1,'mil mi val'!AP83,'mil mi val'!AP186)</f>
        <v>0.99790000000000001</v>
      </c>
      <c r="AR99" s="79">
        <f>IF($A$2=1,'mil mi val'!AQ83,'mil mi val'!AQ186)</f>
        <v>0.99790000000000001</v>
      </c>
      <c r="AS99" s="79">
        <f>IF($A$2=1,'mil mi val'!AR83,'mil mi val'!AR186)</f>
        <v>0.99790000000000001</v>
      </c>
      <c r="AT99" s="79">
        <f>IF($A$2=1,'mil mi val'!AS83,'mil mi val'!AS186)</f>
        <v>0.99790000000000001</v>
      </c>
      <c r="AU99" s="79">
        <f>IF($A$2=1,'mil mi val'!AT83,'mil mi val'!AT186)</f>
        <v>0.99790000000000001</v>
      </c>
      <c r="AV99" s="79">
        <f>IF($A$2=1,'mil mi val'!AU83,'mil mi val'!AU186)</f>
        <v>0.99790000000000001</v>
      </c>
      <c r="AW99" s="79">
        <f>IF($A$2=1,'mil mi val'!AV83,'mil mi val'!AV186)</f>
        <v>0.99790000000000001</v>
      </c>
      <c r="AX99" s="79">
        <f>IF($A$2=1,'mil mi val'!AW83,'mil mi val'!AW186)</f>
        <v>0.99790000000000001</v>
      </c>
      <c r="AY99" s="79">
        <f>IF($A$2=1,'mil mi val'!AX83,'mil mi val'!AX186)</f>
        <v>0.99790000000000001</v>
      </c>
      <c r="AZ99" s="79">
        <f>IF($A$2=1,'mil mi val'!AY83,'mil mi val'!AY186)</f>
        <v>0.99790000000000001</v>
      </c>
      <c r="BA99" s="79">
        <f>IF($A$2=1,'mil mi val'!AZ83,'mil mi val'!AZ186)</f>
        <v>0.99790000000000001</v>
      </c>
      <c r="BB99" s="79">
        <f>IF($A$2=1,'mil mi val'!BA83,'mil mi val'!BA186)</f>
        <v>0.99790000000000001</v>
      </c>
      <c r="BC99" s="79">
        <f>IF($A$2=1,'mil mi val'!BB83,'mil mi val'!BB186)</f>
        <v>0.99790000000000001</v>
      </c>
      <c r="BD99" s="79">
        <f>IF($A$2=1,'mil mi val'!BC83,'mil mi val'!BC186)</f>
        <v>0.99790000000000001</v>
      </c>
      <c r="BE99" s="79">
        <f>IF($A$2=1,'mil mi val'!BD83,'mil mi val'!BD186)</f>
        <v>0.99790000000000001</v>
      </c>
      <c r="BF99" s="79">
        <f>IF($A$2=1,'mil mi val'!BE83,'mil mi val'!BE186)</f>
        <v>0.99790000000000001</v>
      </c>
      <c r="BG99" s="79">
        <f>IF($A$2=1,'mil mi val'!BF83,'mil mi val'!BF186)</f>
        <v>0.99790000000000001</v>
      </c>
      <c r="BH99" s="79">
        <f>IF($A$2=1,'mil mi val'!BG83,'mil mi val'!BG186)</f>
        <v>0.99790000000000001</v>
      </c>
      <c r="BI99" s="79">
        <f>IF($A$2=1,'mil mi val'!BH83,'mil mi val'!BH186)</f>
        <v>0.99790000000000001</v>
      </c>
      <c r="BJ99" s="79">
        <f>IF($A$2=1,'mil mi val'!BI83,'mil mi val'!BI186)</f>
        <v>0.99790000000000001</v>
      </c>
      <c r="BK99" s="79">
        <f>IF($A$2=1,'mil mi val'!BJ83,'mil mi val'!BJ186)</f>
        <v>0.99790000000000001</v>
      </c>
      <c r="BL99" s="79">
        <f>IF($A$2=1,'mil mi val'!BK83,'mil mi val'!BK186)</f>
        <v>0.99790000000000001</v>
      </c>
      <c r="BM99" s="79">
        <f>IF($A$2=1,'mil mi val'!BL83,'mil mi val'!BL186)</f>
        <v>0.99790000000000001</v>
      </c>
      <c r="BN99" s="79">
        <f>IF($A$2=1,'mil mi val'!BM83,'mil mi val'!BM186)</f>
        <v>0.99790000000000001</v>
      </c>
      <c r="BO99" s="79">
        <f>IF($A$2=1,'mil mi val'!BN83,'mil mi val'!BN186)</f>
        <v>0.99790000000000001</v>
      </c>
      <c r="BP99" s="79">
        <f>IF($A$2=1,'mil mi val'!BO83,'mil mi val'!BO186)</f>
        <v>0.99790000000000001</v>
      </c>
      <c r="BQ99" s="79">
        <f>IF($A$2=1,'mil mi val'!BP83,'mil mi val'!BP186)</f>
        <v>0.99790000000000001</v>
      </c>
      <c r="BR99" s="79">
        <f>IF($A$2=1,'mil mi val'!BQ83,'mil mi val'!BQ186)</f>
        <v>0.99790000000000001</v>
      </c>
      <c r="BS99" s="79">
        <f>IF($A$2=1,'mil mi val'!BR83,'mil mi val'!BR186)</f>
        <v>0.99790000000000001</v>
      </c>
      <c r="BT99" s="79">
        <f>IF($A$2=1,'mil mi val'!BS83,'mil mi val'!BS186)</f>
        <v>0.99790000000000001</v>
      </c>
      <c r="BU99" s="79">
        <f>IF($A$2=1,'mil mi val'!BT83,'mil mi val'!BT186)</f>
        <v>0.99790000000000001</v>
      </c>
      <c r="BV99" s="79">
        <f>IF($A$2=1,'mil mi val'!BU83,'mil mi val'!BU186)</f>
        <v>0.99790000000000001</v>
      </c>
      <c r="BW99" s="79">
        <f>IF($A$2=1,'mil mi val'!BV83,'mil mi val'!BV186)</f>
        <v>0.99790000000000001</v>
      </c>
      <c r="BX99" s="79">
        <f>IF($A$2=1,'mil mi val'!BW83,'mil mi val'!BW186)</f>
        <v>0.99790000000000001</v>
      </c>
      <c r="BY99" s="79">
        <f>IF($A$2=1,'mil mi val'!BX83,'mil mi val'!BX186)</f>
        <v>0.99790000000000001</v>
      </c>
      <c r="BZ99" s="79">
        <f>IF($A$2=1,'mil mi val'!BY83,'mil mi val'!BY186)</f>
        <v>0.99790000000000001</v>
      </c>
      <c r="CA99" s="79">
        <f>IF($A$2=1,'mil mi val'!BZ83,'mil mi val'!BZ186)</f>
        <v>0.99790000000000001</v>
      </c>
      <c r="CB99" s="79">
        <f>IF($A$2=1,'mil mi val'!CA83,'mil mi val'!CA186)</f>
        <v>0.99790000000000001</v>
      </c>
      <c r="CC99" s="79">
        <f>IF($A$2=1,'mil mi val'!CB83,'mil mi val'!CB186)</f>
        <v>0.99790000000000001</v>
      </c>
      <c r="CD99" s="79">
        <f>IF($A$2=1,'mil mi val'!CC83,'mil mi val'!CC186)</f>
        <v>0.99790000000000001</v>
      </c>
      <c r="CE99" s="79">
        <f>IF($A$2=1,'mil mi val'!CD83,'mil mi val'!CD186)</f>
        <v>0.99790000000000001</v>
      </c>
      <c r="CF99" s="79">
        <f>IF($A$2=1,'mil mi val'!CE83,'mil mi val'!CE186)</f>
        <v>0.99790000000000001</v>
      </c>
      <c r="CG99" s="79">
        <f>IF($A$2=1,'mil mi val'!CF83,'mil mi val'!CF186)</f>
        <v>0.99790000000000001</v>
      </c>
      <c r="CH99" s="79">
        <f>IF($A$2=1,'mil mi val'!CG83,'mil mi val'!CG186)</f>
        <v>0.99790000000000001</v>
      </c>
      <c r="CI99" s="79">
        <f>IF($A$2=1,'mil mi val'!CH83,'mil mi val'!CH186)</f>
        <v>0.99790000000000001</v>
      </c>
      <c r="CJ99" s="79">
        <f>IF($A$2=1,'mil mi val'!CI83,'mil mi val'!CI186)</f>
        <v>0.99790000000000001</v>
      </c>
      <c r="CK99" s="79">
        <f>IF($A$2=1,'mil mi val'!CJ83,'mil mi val'!CJ186)</f>
        <v>0.99790000000000001</v>
      </c>
      <c r="CL99" s="79">
        <f>IF($A$2=1,'mil mi val'!CK83,'mil mi val'!CK186)</f>
        <v>0.99790000000000001</v>
      </c>
      <c r="CM99" s="79">
        <f>IF($A$2=1,'mil mi val'!CL83,'mil mi val'!CL186)</f>
        <v>0.99790000000000001</v>
      </c>
      <c r="CN99" s="79">
        <f>IF($A$2=1,'mil mi val'!CM83,'mil mi val'!CM186)</f>
        <v>0.99790000000000001</v>
      </c>
      <c r="CO99" s="79">
        <f>IF($A$2=1,'mil mi val'!CN83,'mil mi val'!CN186)</f>
        <v>0.99790000000000001</v>
      </c>
      <c r="CP99" s="79">
        <f>IF($A$2=1,'mil mi val'!CO83,'mil mi val'!CO186)</f>
        <v>0.99790000000000001</v>
      </c>
      <c r="CQ99" s="79">
        <f>IF($A$2=1,'mil mi val'!CP83,'mil mi val'!CP186)</f>
        <v>0.99790000000000001</v>
      </c>
      <c r="CR99" s="79">
        <f>IF($A$2=1,'mil mi val'!CQ83,'mil mi val'!CQ186)</f>
        <v>0.99790000000000001</v>
      </c>
      <c r="CS99" s="79">
        <f>IF($A$2=1,'mil mi val'!CR83,'mil mi val'!CR186)</f>
        <v>0.99790000000000001</v>
      </c>
      <c r="CT99" s="79">
        <f>IF($A$2=1,'mil mi val'!CS83,'mil mi val'!CS186)</f>
        <v>0.99790000000000001</v>
      </c>
      <c r="CU99" s="79">
        <f>IF($A$2=1,'mil mi val'!CT83,'mil mi val'!CT186)</f>
        <v>0.99790000000000001</v>
      </c>
      <c r="CV99" s="79">
        <f>IF($A$2=1,'mil mi val'!CU83,'mil mi val'!CU186)</f>
        <v>0.99790000000000001</v>
      </c>
      <c r="CW99" s="79">
        <f>IF($A$2=1,'mil mi val'!CV83,'mil mi val'!CV186)</f>
        <v>0.99790000000000001</v>
      </c>
      <c r="CX99" s="79">
        <f>IF($A$2=1,'mil mi val'!CW83,'mil mi val'!CW186)</f>
        <v>0.99790000000000001</v>
      </c>
      <c r="CY99" s="79">
        <f>IF($A$2=1,'mil mi val'!CX83,'mil mi val'!CX186)</f>
        <v>0.99790000000000001</v>
      </c>
      <c r="CZ99" s="79">
        <f>IF($A$2=1,'mil mi val'!CY83,'mil mi val'!CY186)</f>
        <v>0.99790000000000001</v>
      </c>
      <c r="DA99" s="79">
        <f>IF($A$2=1,'mil mi val'!CZ83,'mil mi val'!CZ186)</f>
        <v>0.99790000000000001</v>
      </c>
      <c r="DB99" s="79">
        <f>IF($A$2=1,'mil mi val'!DA83,'mil mi val'!DA186)</f>
        <v>0.99790000000000001</v>
      </c>
      <c r="DC99" s="79">
        <f>IF($A$2=1,'mil mi val'!DB83,'mil mi val'!DB186)</f>
        <v>0.99790000000000001</v>
      </c>
    </row>
    <row r="100" spans="2:107" ht="14.5" x14ac:dyDescent="0.35">
      <c r="B100" s="41">
        <v>95</v>
      </c>
      <c r="C100" s="79">
        <f>IF($A$2=1,'mil mi val'!B84,'mil mi val'!B187)</f>
        <v>1</v>
      </c>
      <c r="D100" s="79">
        <f>IF($A$2=1,'mil mi val'!C84,'mil mi val'!C187)</f>
        <v>0.99739999999999995</v>
      </c>
      <c r="E100" s="79">
        <f>IF($A$2=1,'mil mi val'!D84,'mil mi val'!D187)</f>
        <v>0.99690000000000001</v>
      </c>
      <c r="F100" s="79">
        <f>IF($A$2=1,'mil mi val'!E84,'mil mi val'!E187)</f>
        <v>0.99639999999999995</v>
      </c>
      <c r="G100" s="79">
        <f>IF($A$2=1,'mil mi val'!F84,'mil mi val'!F187)</f>
        <v>0.99619999999999997</v>
      </c>
      <c r="H100" s="79">
        <f>IF($A$2=1,'mil mi val'!G84,'mil mi val'!G187)</f>
        <v>0.996</v>
      </c>
      <c r="I100" s="79">
        <f>IF($A$2=1,'mil mi val'!H84,'mil mi val'!H187)</f>
        <v>0.996</v>
      </c>
      <c r="J100" s="79">
        <f>IF($A$2=1,'mil mi val'!I84,'mil mi val'!I187)</f>
        <v>0.996</v>
      </c>
      <c r="K100" s="79">
        <f>IF($A$2=1,'mil mi val'!J84,'mil mi val'!J187)</f>
        <v>0.996</v>
      </c>
      <c r="L100" s="79">
        <f>IF($A$2=1,'mil mi val'!K84,'mil mi val'!K187)</f>
        <v>0.996</v>
      </c>
      <c r="M100" s="79">
        <f>IF($A$2=1,'mil mi val'!L84,'mil mi val'!L187)</f>
        <v>0.996</v>
      </c>
      <c r="N100" s="79">
        <f>IF($A$2=1,'mil mi val'!M84,'mil mi val'!M187)</f>
        <v>0.99609999999999999</v>
      </c>
      <c r="O100" s="79">
        <f>IF($A$2=1,'mil mi val'!N84,'mil mi val'!N187)</f>
        <v>0.99609999999999999</v>
      </c>
      <c r="P100" s="79">
        <f>IF($A$2=1,'mil mi val'!O84,'mil mi val'!O187)</f>
        <v>0.99609999999999999</v>
      </c>
      <c r="Q100" s="79">
        <f>IF($A$2=1,'mil mi val'!P84,'mil mi val'!P187)</f>
        <v>0.99609999999999999</v>
      </c>
      <c r="R100" s="79">
        <f>IF($A$2=1,'mil mi val'!Q84,'mil mi val'!Q187)</f>
        <v>0.998</v>
      </c>
      <c r="S100" s="79">
        <f>IF($A$2=1,'mil mi val'!R84,'mil mi val'!R187)</f>
        <v>0.998</v>
      </c>
      <c r="T100" s="79">
        <f>IF($A$2=1,'mil mi val'!S84,'mil mi val'!S187)</f>
        <v>0.998</v>
      </c>
      <c r="U100" s="79">
        <f>IF($A$2=1,'mil mi val'!T84,'mil mi val'!T187)</f>
        <v>0.998</v>
      </c>
      <c r="V100" s="79">
        <f>IF($A$2=1,'mil mi val'!U84,'mil mi val'!U187)</f>
        <v>0.998</v>
      </c>
      <c r="W100" s="79">
        <f>IF($A$2=1,'mil mi val'!V84,'mil mi val'!V187)</f>
        <v>0.998</v>
      </c>
      <c r="X100" s="79">
        <f>IF($A$2=1,'mil mi val'!W84,'mil mi val'!W187)</f>
        <v>0.998</v>
      </c>
      <c r="Y100" s="79">
        <f>IF($A$2=1,'mil mi val'!X84,'mil mi val'!X187)</f>
        <v>0.998</v>
      </c>
      <c r="Z100" s="79">
        <f>IF($A$2=1,'mil mi val'!Y84,'mil mi val'!Y187)</f>
        <v>0.998</v>
      </c>
      <c r="AA100" s="79">
        <f>IF($A$2=1,'mil mi val'!Z84,'mil mi val'!Z187)</f>
        <v>0.998</v>
      </c>
      <c r="AB100" s="79">
        <f>IF($A$2=1,'mil mi val'!AA84,'mil mi val'!AA187)</f>
        <v>0.998</v>
      </c>
      <c r="AC100" s="79">
        <f>IF($A$2=1,'mil mi val'!AB84,'mil mi val'!AB187)</f>
        <v>0.998</v>
      </c>
      <c r="AD100" s="79">
        <f>IF($A$2=1,'mil mi val'!AC84,'mil mi val'!AC187)</f>
        <v>0.998</v>
      </c>
      <c r="AE100" s="79">
        <f>IF($A$2=1,'mil mi val'!AD84,'mil mi val'!AD187)</f>
        <v>0.998</v>
      </c>
      <c r="AF100" s="79">
        <f>IF($A$2=1,'mil mi val'!AE84,'mil mi val'!AE187)</f>
        <v>0.998</v>
      </c>
      <c r="AG100" s="79">
        <f>IF($A$2=1,'mil mi val'!AF84,'mil mi val'!AF187)</f>
        <v>0.998</v>
      </c>
      <c r="AH100" s="79">
        <f>IF($A$2=1,'mil mi val'!AG84,'mil mi val'!AG187)</f>
        <v>0.998</v>
      </c>
      <c r="AI100" s="79">
        <f>IF($A$2=1,'mil mi val'!AH84,'mil mi val'!AH187)</f>
        <v>0.998</v>
      </c>
      <c r="AJ100" s="79">
        <f>IF($A$2=1,'mil mi val'!AI84,'mil mi val'!AI187)</f>
        <v>0.998</v>
      </c>
      <c r="AK100" s="79">
        <f>IF($A$2=1,'mil mi val'!AJ84,'mil mi val'!AJ187)</f>
        <v>0.998</v>
      </c>
      <c r="AL100" s="79">
        <f>IF($A$2=1,'mil mi val'!AK84,'mil mi val'!AK187)</f>
        <v>0.998</v>
      </c>
      <c r="AM100" s="79">
        <f>IF($A$2=1,'mil mi val'!AL84,'mil mi val'!AL187)</f>
        <v>0.998</v>
      </c>
      <c r="AN100" s="79">
        <f>IF($A$2=1,'mil mi val'!AM84,'mil mi val'!AM187)</f>
        <v>0.998</v>
      </c>
      <c r="AO100" s="79">
        <f>IF($A$2=1,'mil mi val'!AN84,'mil mi val'!AN187)</f>
        <v>0.998</v>
      </c>
      <c r="AP100" s="79">
        <f>IF($A$2=1,'mil mi val'!AO84,'mil mi val'!AO187)</f>
        <v>0.998</v>
      </c>
      <c r="AQ100" s="79">
        <f>IF($A$2=1,'mil mi val'!AP84,'mil mi val'!AP187)</f>
        <v>0.998</v>
      </c>
      <c r="AR100" s="79">
        <f>IF($A$2=1,'mil mi val'!AQ84,'mil mi val'!AQ187)</f>
        <v>0.998</v>
      </c>
      <c r="AS100" s="79">
        <f>IF($A$2=1,'mil mi val'!AR84,'mil mi val'!AR187)</f>
        <v>0.998</v>
      </c>
      <c r="AT100" s="79">
        <f>IF($A$2=1,'mil mi val'!AS84,'mil mi val'!AS187)</f>
        <v>0.998</v>
      </c>
      <c r="AU100" s="79">
        <f>IF($A$2=1,'mil mi val'!AT84,'mil mi val'!AT187)</f>
        <v>0.998</v>
      </c>
      <c r="AV100" s="79">
        <f>IF($A$2=1,'mil mi val'!AU84,'mil mi val'!AU187)</f>
        <v>0.998</v>
      </c>
      <c r="AW100" s="79">
        <f>IF($A$2=1,'mil mi val'!AV84,'mil mi val'!AV187)</f>
        <v>0.998</v>
      </c>
      <c r="AX100" s="79">
        <f>IF($A$2=1,'mil mi val'!AW84,'mil mi val'!AW187)</f>
        <v>0.998</v>
      </c>
      <c r="AY100" s="79">
        <f>IF($A$2=1,'mil mi val'!AX84,'mil mi val'!AX187)</f>
        <v>0.998</v>
      </c>
      <c r="AZ100" s="79">
        <f>IF($A$2=1,'mil mi val'!AY84,'mil mi val'!AY187)</f>
        <v>0.998</v>
      </c>
      <c r="BA100" s="79">
        <f>IF($A$2=1,'mil mi val'!AZ84,'mil mi val'!AZ187)</f>
        <v>0.998</v>
      </c>
      <c r="BB100" s="79">
        <f>IF($A$2=1,'mil mi val'!BA84,'mil mi val'!BA187)</f>
        <v>0.998</v>
      </c>
      <c r="BC100" s="79">
        <f>IF($A$2=1,'mil mi val'!BB84,'mil mi val'!BB187)</f>
        <v>0.998</v>
      </c>
      <c r="BD100" s="79">
        <f>IF($A$2=1,'mil mi val'!BC84,'mil mi val'!BC187)</f>
        <v>0.998</v>
      </c>
      <c r="BE100" s="79">
        <f>IF($A$2=1,'mil mi val'!BD84,'mil mi val'!BD187)</f>
        <v>0.998</v>
      </c>
      <c r="BF100" s="79">
        <f>IF($A$2=1,'mil mi val'!BE84,'mil mi val'!BE187)</f>
        <v>0.998</v>
      </c>
      <c r="BG100" s="79">
        <f>IF($A$2=1,'mil mi val'!BF84,'mil mi val'!BF187)</f>
        <v>0.998</v>
      </c>
      <c r="BH100" s="79">
        <f>IF($A$2=1,'mil mi val'!BG84,'mil mi val'!BG187)</f>
        <v>0.998</v>
      </c>
      <c r="BI100" s="79">
        <f>IF($A$2=1,'mil mi val'!BH84,'mil mi val'!BH187)</f>
        <v>0.998</v>
      </c>
      <c r="BJ100" s="79">
        <f>IF($A$2=1,'mil mi val'!BI84,'mil mi val'!BI187)</f>
        <v>0.998</v>
      </c>
      <c r="BK100" s="79">
        <f>IF($A$2=1,'mil mi val'!BJ84,'mil mi val'!BJ187)</f>
        <v>0.998</v>
      </c>
      <c r="BL100" s="79">
        <f>IF($A$2=1,'mil mi val'!BK84,'mil mi val'!BK187)</f>
        <v>0.998</v>
      </c>
      <c r="BM100" s="79">
        <f>IF($A$2=1,'mil mi val'!BL84,'mil mi val'!BL187)</f>
        <v>0.998</v>
      </c>
      <c r="BN100" s="79">
        <f>IF($A$2=1,'mil mi val'!BM84,'mil mi val'!BM187)</f>
        <v>0.998</v>
      </c>
      <c r="BO100" s="79">
        <f>IF($A$2=1,'mil mi val'!BN84,'mil mi val'!BN187)</f>
        <v>0.998</v>
      </c>
      <c r="BP100" s="79">
        <f>IF($A$2=1,'mil mi val'!BO84,'mil mi val'!BO187)</f>
        <v>0.998</v>
      </c>
      <c r="BQ100" s="79">
        <f>IF($A$2=1,'mil mi val'!BP84,'mil mi val'!BP187)</f>
        <v>0.998</v>
      </c>
      <c r="BR100" s="79">
        <f>IF($A$2=1,'mil mi val'!BQ84,'mil mi val'!BQ187)</f>
        <v>0.998</v>
      </c>
      <c r="BS100" s="79">
        <f>IF($A$2=1,'mil mi val'!BR84,'mil mi val'!BR187)</f>
        <v>0.998</v>
      </c>
      <c r="BT100" s="79">
        <f>IF($A$2=1,'mil mi val'!BS84,'mil mi val'!BS187)</f>
        <v>0.998</v>
      </c>
      <c r="BU100" s="79">
        <f>IF($A$2=1,'mil mi val'!BT84,'mil mi val'!BT187)</f>
        <v>0.998</v>
      </c>
      <c r="BV100" s="79">
        <f>IF($A$2=1,'mil mi val'!BU84,'mil mi val'!BU187)</f>
        <v>0.998</v>
      </c>
      <c r="BW100" s="79">
        <f>IF($A$2=1,'mil mi val'!BV84,'mil mi val'!BV187)</f>
        <v>0.998</v>
      </c>
      <c r="BX100" s="79">
        <f>IF($A$2=1,'mil mi val'!BW84,'mil mi val'!BW187)</f>
        <v>0.998</v>
      </c>
      <c r="BY100" s="79">
        <f>IF($A$2=1,'mil mi val'!BX84,'mil mi val'!BX187)</f>
        <v>0.998</v>
      </c>
      <c r="BZ100" s="79">
        <f>IF($A$2=1,'mil mi val'!BY84,'mil mi val'!BY187)</f>
        <v>0.998</v>
      </c>
      <c r="CA100" s="79">
        <f>IF($A$2=1,'mil mi val'!BZ84,'mil mi val'!BZ187)</f>
        <v>0.998</v>
      </c>
      <c r="CB100" s="79">
        <f>IF($A$2=1,'mil mi val'!CA84,'mil mi val'!CA187)</f>
        <v>0.998</v>
      </c>
      <c r="CC100" s="79">
        <f>IF($A$2=1,'mil mi val'!CB84,'mil mi val'!CB187)</f>
        <v>0.998</v>
      </c>
      <c r="CD100" s="79">
        <f>IF($A$2=1,'mil mi val'!CC84,'mil mi val'!CC187)</f>
        <v>0.998</v>
      </c>
      <c r="CE100" s="79">
        <f>IF($A$2=1,'mil mi val'!CD84,'mil mi val'!CD187)</f>
        <v>0.998</v>
      </c>
      <c r="CF100" s="79">
        <f>IF($A$2=1,'mil mi val'!CE84,'mil mi val'!CE187)</f>
        <v>0.998</v>
      </c>
      <c r="CG100" s="79">
        <f>IF($A$2=1,'mil mi val'!CF84,'mil mi val'!CF187)</f>
        <v>0.998</v>
      </c>
      <c r="CH100" s="79">
        <f>IF($A$2=1,'mil mi val'!CG84,'mil mi val'!CG187)</f>
        <v>0.998</v>
      </c>
      <c r="CI100" s="79">
        <f>IF($A$2=1,'mil mi val'!CH84,'mil mi val'!CH187)</f>
        <v>0.998</v>
      </c>
      <c r="CJ100" s="79">
        <f>IF($A$2=1,'mil mi val'!CI84,'mil mi val'!CI187)</f>
        <v>0.998</v>
      </c>
      <c r="CK100" s="79">
        <f>IF($A$2=1,'mil mi val'!CJ84,'mil mi val'!CJ187)</f>
        <v>0.998</v>
      </c>
      <c r="CL100" s="79">
        <f>IF($A$2=1,'mil mi val'!CK84,'mil mi val'!CK187)</f>
        <v>0.998</v>
      </c>
      <c r="CM100" s="79">
        <f>IF($A$2=1,'mil mi val'!CL84,'mil mi val'!CL187)</f>
        <v>0.998</v>
      </c>
      <c r="CN100" s="79">
        <f>IF($A$2=1,'mil mi val'!CM84,'mil mi val'!CM187)</f>
        <v>0.998</v>
      </c>
      <c r="CO100" s="79">
        <f>IF($A$2=1,'mil mi val'!CN84,'mil mi val'!CN187)</f>
        <v>0.998</v>
      </c>
      <c r="CP100" s="79">
        <f>IF($A$2=1,'mil mi val'!CO84,'mil mi val'!CO187)</f>
        <v>0.998</v>
      </c>
      <c r="CQ100" s="79">
        <f>IF($A$2=1,'mil mi val'!CP84,'mil mi val'!CP187)</f>
        <v>0.998</v>
      </c>
      <c r="CR100" s="79">
        <f>IF($A$2=1,'mil mi val'!CQ84,'mil mi val'!CQ187)</f>
        <v>0.998</v>
      </c>
      <c r="CS100" s="79">
        <f>IF($A$2=1,'mil mi val'!CR84,'mil mi val'!CR187)</f>
        <v>0.998</v>
      </c>
      <c r="CT100" s="79">
        <f>IF($A$2=1,'mil mi val'!CS84,'mil mi val'!CS187)</f>
        <v>0.998</v>
      </c>
      <c r="CU100" s="79">
        <f>IF($A$2=1,'mil mi val'!CT84,'mil mi val'!CT187)</f>
        <v>0.998</v>
      </c>
      <c r="CV100" s="79">
        <f>IF($A$2=1,'mil mi val'!CU84,'mil mi val'!CU187)</f>
        <v>0.998</v>
      </c>
      <c r="CW100" s="79">
        <f>IF($A$2=1,'mil mi val'!CV84,'mil mi val'!CV187)</f>
        <v>0.998</v>
      </c>
      <c r="CX100" s="79">
        <f>IF($A$2=1,'mil mi val'!CW84,'mil mi val'!CW187)</f>
        <v>0.998</v>
      </c>
      <c r="CY100" s="79">
        <f>IF($A$2=1,'mil mi val'!CX84,'mil mi val'!CX187)</f>
        <v>0.998</v>
      </c>
      <c r="CZ100" s="79">
        <f>IF($A$2=1,'mil mi val'!CY84,'mil mi val'!CY187)</f>
        <v>0.998</v>
      </c>
      <c r="DA100" s="79">
        <f>IF($A$2=1,'mil mi val'!CZ84,'mil mi val'!CZ187)</f>
        <v>0.998</v>
      </c>
      <c r="DB100" s="79">
        <f>IF($A$2=1,'mil mi val'!DA84,'mil mi val'!DA187)</f>
        <v>0.998</v>
      </c>
      <c r="DC100" s="79">
        <f>IF($A$2=1,'mil mi val'!DB84,'mil mi val'!DB187)</f>
        <v>0.998</v>
      </c>
    </row>
    <row r="101" spans="2:107" ht="14.5" x14ac:dyDescent="0.35">
      <c r="B101" s="41">
        <v>96</v>
      </c>
      <c r="C101" s="79">
        <f>IF($A$2=1,'mil mi val'!B85,'mil mi val'!B188)</f>
        <v>1</v>
      </c>
      <c r="D101" s="79">
        <f>IF($A$2=1,'mil mi val'!C85,'mil mi val'!C188)</f>
        <v>0.998</v>
      </c>
      <c r="E101" s="79">
        <f>IF($A$2=1,'mil mi val'!D85,'mil mi val'!D188)</f>
        <v>0.99729999999999996</v>
      </c>
      <c r="F101" s="79">
        <f>IF($A$2=1,'mil mi val'!E85,'mil mi val'!E188)</f>
        <v>0.99670000000000003</v>
      </c>
      <c r="G101" s="79">
        <f>IF($A$2=1,'mil mi val'!F85,'mil mi val'!F188)</f>
        <v>0.99629999999999996</v>
      </c>
      <c r="H101" s="79">
        <f>IF($A$2=1,'mil mi val'!G85,'mil mi val'!G188)</f>
        <v>0.99619999999999997</v>
      </c>
      <c r="I101" s="79">
        <f>IF($A$2=1,'mil mi val'!H85,'mil mi val'!H188)</f>
        <v>0.99619999999999997</v>
      </c>
      <c r="J101" s="79">
        <f>IF($A$2=1,'mil mi val'!I85,'mil mi val'!I188)</f>
        <v>0.99619999999999997</v>
      </c>
      <c r="K101" s="79">
        <f>IF($A$2=1,'mil mi val'!J85,'mil mi val'!J188)</f>
        <v>0.99619999999999997</v>
      </c>
      <c r="L101" s="79">
        <f>IF($A$2=1,'mil mi val'!K85,'mil mi val'!K188)</f>
        <v>0.99619999999999997</v>
      </c>
      <c r="M101" s="79">
        <f>IF($A$2=1,'mil mi val'!L85,'mil mi val'!L188)</f>
        <v>0.99619999999999997</v>
      </c>
      <c r="N101" s="79">
        <f>IF($A$2=1,'mil mi val'!M85,'mil mi val'!M188)</f>
        <v>0.99619999999999997</v>
      </c>
      <c r="O101" s="79">
        <f>IF($A$2=1,'mil mi val'!N85,'mil mi val'!N188)</f>
        <v>0.99619999999999997</v>
      </c>
      <c r="P101" s="79">
        <f>IF($A$2=1,'mil mi val'!O85,'mil mi val'!O188)</f>
        <v>0.99619999999999997</v>
      </c>
      <c r="Q101" s="79">
        <f>IF($A$2=1,'mil mi val'!P85,'mil mi val'!P188)</f>
        <v>0.99619999999999997</v>
      </c>
      <c r="R101" s="79">
        <f>IF($A$2=1,'mil mi val'!Q85,'mil mi val'!Q188)</f>
        <v>0.99809999999999999</v>
      </c>
      <c r="S101" s="79">
        <f>IF($A$2=1,'mil mi val'!R85,'mil mi val'!R188)</f>
        <v>0.99809999999999999</v>
      </c>
      <c r="T101" s="79">
        <f>IF($A$2=1,'mil mi val'!S85,'mil mi val'!S188)</f>
        <v>0.99809999999999999</v>
      </c>
      <c r="U101" s="79">
        <f>IF($A$2=1,'mil mi val'!T85,'mil mi val'!T188)</f>
        <v>0.99809999999999999</v>
      </c>
      <c r="V101" s="79">
        <f>IF($A$2=1,'mil mi val'!U85,'mil mi val'!U188)</f>
        <v>0.99809999999999999</v>
      </c>
      <c r="W101" s="79">
        <f>IF($A$2=1,'mil mi val'!V85,'mil mi val'!V188)</f>
        <v>0.99809999999999999</v>
      </c>
      <c r="X101" s="79">
        <f>IF($A$2=1,'mil mi val'!W85,'mil mi val'!W188)</f>
        <v>0.99809999999999999</v>
      </c>
      <c r="Y101" s="79">
        <f>IF($A$2=1,'mil mi val'!X85,'mil mi val'!X188)</f>
        <v>0.99809999999999999</v>
      </c>
      <c r="Z101" s="79">
        <f>IF($A$2=1,'mil mi val'!Y85,'mil mi val'!Y188)</f>
        <v>0.99809999999999999</v>
      </c>
      <c r="AA101" s="79">
        <f>IF($A$2=1,'mil mi val'!Z85,'mil mi val'!Z188)</f>
        <v>0.99809999999999999</v>
      </c>
      <c r="AB101" s="79">
        <f>IF($A$2=1,'mil mi val'!AA85,'mil mi val'!AA188)</f>
        <v>0.99809999999999999</v>
      </c>
      <c r="AC101" s="79">
        <f>IF($A$2=1,'mil mi val'!AB85,'mil mi val'!AB188)</f>
        <v>0.99809999999999999</v>
      </c>
      <c r="AD101" s="79">
        <f>IF($A$2=1,'mil mi val'!AC85,'mil mi val'!AC188)</f>
        <v>0.99809999999999999</v>
      </c>
      <c r="AE101" s="79">
        <f>IF($A$2=1,'mil mi val'!AD85,'mil mi val'!AD188)</f>
        <v>0.99809999999999999</v>
      </c>
      <c r="AF101" s="79">
        <f>IF($A$2=1,'mil mi val'!AE85,'mil mi val'!AE188)</f>
        <v>0.99809999999999999</v>
      </c>
      <c r="AG101" s="79">
        <f>IF($A$2=1,'mil mi val'!AF85,'mil mi val'!AF188)</f>
        <v>0.99809999999999999</v>
      </c>
      <c r="AH101" s="79">
        <f>IF($A$2=1,'mil mi val'!AG85,'mil mi val'!AG188)</f>
        <v>0.99809999999999999</v>
      </c>
      <c r="AI101" s="79">
        <f>IF($A$2=1,'mil mi val'!AH85,'mil mi val'!AH188)</f>
        <v>0.99809999999999999</v>
      </c>
      <c r="AJ101" s="79">
        <f>IF($A$2=1,'mil mi val'!AI85,'mil mi val'!AI188)</f>
        <v>0.99809999999999999</v>
      </c>
      <c r="AK101" s="79">
        <f>IF($A$2=1,'mil mi val'!AJ85,'mil mi val'!AJ188)</f>
        <v>0.99809999999999999</v>
      </c>
      <c r="AL101" s="79">
        <f>IF($A$2=1,'mil mi val'!AK85,'mil mi val'!AK188)</f>
        <v>0.99809999999999999</v>
      </c>
      <c r="AM101" s="79">
        <f>IF($A$2=1,'mil mi val'!AL85,'mil mi val'!AL188)</f>
        <v>0.99809999999999999</v>
      </c>
      <c r="AN101" s="79">
        <f>IF($A$2=1,'mil mi val'!AM85,'mil mi val'!AM188)</f>
        <v>0.99809999999999999</v>
      </c>
      <c r="AO101" s="79">
        <f>IF($A$2=1,'mil mi val'!AN85,'mil mi val'!AN188)</f>
        <v>0.99809999999999999</v>
      </c>
      <c r="AP101" s="79">
        <f>IF($A$2=1,'mil mi val'!AO85,'mil mi val'!AO188)</f>
        <v>0.99809999999999999</v>
      </c>
      <c r="AQ101" s="79">
        <f>IF($A$2=1,'mil mi val'!AP85,'mil mi val'!AP188)</f>
        <v>0.99809999999999999</v>
      </c>
      <c r="AR101" s="79">
        <f>IF($A$2=1,'mil mi val'!AQ85,'mil mi val'!AQ188)</f>
        <v>0.99809999999999999</v>
      </c>
      <c r="AS101" s="79">
        <f>IF($A$2=1,'mil mi val'!AR85,'mil mi val'!AR188)</f>
        <v>0.99809999999999999</v>
      </c>
      <c r="AT101" s="79">
        <f>IF($A$2=1,'mil mi val'!AS85,'mil mi val'!AS188)</f>
        <v>0.99809999999999999</v>
      </c>
      <c r="AU101" s="79">
        <f>IF($A$2=1,'mil mi val'!AT85,'mil mi val'!AT188)</f>
        <v>0.99809999999999999</v>
      </c>
      <c r="AV101" s="79">
        <f>IF($A$2=1,'mil mi val'!AU85,'mil mi val'!AU188)</f>
        <v>0.99809999999999999</v>
      </c>
      <c r="AW101" s="79">
        <f>IF($A$2=1,'mil mi val'!AV85,'mil mi val'!AV188)</f>
        <v>0.99809999999999999</v>
      </c>
      <c r="AX101" s="79">
        <f>IF($A$2=1,'mil mi val'!AW85,'mil mi val'!AW188)</f>
        <v>0.99809999999999999</v>
      </c>
      <c r="AY101" s="79">
        <f>IF($A$2=1,'mil mi val'!AX85,'mil mi val'!AX188)</f>
        <v>0.99809999999999999</v>
      </c>
      <c r="AZ101" s="79">
        <f>IF($A$2=1,'mil mi val'!AY85,'mil mi val'!AY188)</f>
        <v>0.99809999999999999</v>
      </c>
      <c r="BA101" s="79">
        <f>IF($A$2=1,'mil mi val'!AZ85,'mil mi val'!AZ188)</f>
        <v>0.99809999999999999</v>
      </c>
      <c r="BB101" s="79">
        <f>IF($A$2=1,'mil mi val'!BA85,'mil mi val'!BA188)</f>
        <v>0.99809999999999999</v>
      </c>
      <c r="BC101" s="79">
        <f>IF($A$2=1,'mil mi val'!BB85,'mil mi val'!BB188)</f>
        <v>0.99809999999999999</v>
      </c>
      <c r="BD101" s="79">
        <f>IF($A$2=1,'mil mi val'!BC85,'mil mi val'!BC188)</f>
        <v>0.99809999999999999</v>
      </c>
      <c r="BE101" s="79">
        <f>IF($A$2=1,'mil mi val'!BD85,'mil mi val'!BD188)</f>
        <v>0.99809999999999999</v>
      </c>
      <c r="BF101" s="79">
        <f>IF($A$2=1,'mil mi val'!BE85,'mil mi val'!BE188)</f>
        <v>0.99809999999999999</v>
      </c>
      <c r="BG101" s="79">
        <f>IF($A$2=1,'mil mi val'!BF85,'mil mi val'!BF188)</f>
        <v>0.99809999999999999</v>
      </c>
      <c r="BH101" s="79">
        <f>IF($A$2=1,'mil mi val'!BG85,'mil mi val'!BG188)</f>
        <v>0.99809999999999999</v>
      </c>
      <c r="BI101" s="79">
        <f>IF($A$2=1,'mil mi val'!BH85,'mil mi val'!BH188)</f>
        <v>0.99809999999999999</v>
      </c>
      <c r="BJ101" s="79">
        <f>IF($A$2=1,'mil mi val'!BI85,'mil mi val'!BI188)</f>
        <v>0.99809999999999999</v>
      </c>
      <c r="BK101" s="79">
        <f>IF($A$2=1,'mil mi val'!BJ85,'mil mi val'!BJ188)</f>
        <v>0.99809999999999999</v>
      </c>
      <c r="BL101" s="79">
        <f>IF($A$2=1,'mil mi val'!BK85,'mil mi val'!BK188)</f>
        <v>0.99809999999999999</v>
      </c>
      <c r="BM101" s="79">
        <f>IF($A$2=1,'mil mi val'!BL85,'mil mi val'!BL188)</f>
        <v>0.99809999999999999</v>
      </c>
      <c r="BN101" s="79">
        <f>IF($A$2=1,'mil mi val'!BM85,'mil mi val'!BM188)</f>
        <v>0.99809999999999999</v>
      </c>
      <c r="BO101" s="79">
        <f>IF($A$2=1,'mil mi val'!BN85,'mil mi val'!BN188)</f>
        <v>0.99809999999999999</v>
      </c>
      <c r="BP101" s="79">
        <f>IF($A$2=1,'mil mi val'!BO85,'mil mi val'!BO188)</f>
        <v>0.99809999999999999</v>
      </c>
      <c r="BQ101" s="79">
        <f>IF($A$2=1,'mil mi val'!BP85,'mil mi val'!BP188)</f>
        <v>0.99809999999999999</v>
      </c>
      <c r="BR101" s="79">
        <f>IF($A$2=1,'mil mi val'!BQ85,'mil mi val'!BQ188)</f>
        <v>0.99809999999999999</v>
      </c>
      <c r="BS101" s="79">
        <f>IF($A$2=1,'mil mi val'!BR85,'mil mi val'!BR188)</f>
        <v>0.99809999999999999</v>
      </c>
      <c r="BT101" s="79">
        <f>IF($A$2=1,'mil mi val'!BS85,'mil mi val'!BS188)</f>
        <v>0.99809999999999999</v>
      </c>
      <c r="BU101" s="79">
        <f>IF($A$2=1,'mil mi val'!BT85,'mil mi val'!BT188)</f>
        <v>0.99809999999999999</v>
      </c>
      <c r="BV101" s="79">
        <f>IF($A$2=1,'mil mi val'!BU85,'mil mi val'!BU188)</f>
        <v>0.99809999999999999</v>
      </c>
      <c r="BW101" s="79">
        <f>IF($A$2=1,'mil mi val'!BV85,'mil mi val'!BV188)</f>
        <v>0.99809999999999999</v>
      </c>
      <c r="BX101" s="79">
        <f>IF($A$2=1,'mil mi val'!BW85,'mil mi val'!BW188)</f>
        <v>0.99809999999999999</v>
      </c>
      <c r="BY101" s="79">
        <f>IF($A$2=1,'mil mi val'!BX85,'mil mi val'!BX188)</f>
        <v>0.99809999999999999</v>
      </c>
      <c r="BZ101" s="79">
        <f>IF($A$2=1,'mil mi val'!BY85,'mil mi val'!BY188)</f>
        <v>0.99809999999999999</v>
      </c>
      <c r="CA101" s="79">
        <f>IF($A$2=1,'mil mi val'!BZ85,'mil mi val'!BZ188)</f>
        <v>0.99809999999999999</v>
      </c>
      <c r="CB101" s="79">
        <f>IF($A$2=1,'mil mi val'!CA85,'mil mi val'!CA188)</f>
        <v>0.99809999999999999</v>
      </c>
      <c r="CC101" s="79">
        <f>IF($A$2=1,'mil mi val'!CB85,'mil mi val'!CB188)</f>
        <v>0.99809999999999999</v>
      </c>
      <c r="CD101" s="79">
        <f>IF($A$2=1,'mil mi val'!CC85,'mil mi val'!CC188)</f>
        <v>0.99809999999999999</v>
      </c>
      <c r="CE101" s="79">
        <f>IF($A$2=1,'mil mi val'!CD85,'mil mi val'!CD188)</f>
        <v>0.99809999999999999</v>
      </c>
      <c r="CF101" s="79">
        <f>IF($A$2=1,'mil mi val'!CE85,'mil mi val'!CE188)</f>
        <v>0.99809999999999999</v>
      </c>
      <c r="CG101" s="79">
        <f>IF($A$2=1,'mil mi val'!CF85,'mil mi val'!CF188)</f>
        <v>0.99809999999999999</v>
      </c>
      <c r="CH101" s="79">
        <f>IF($A$2=1,'mil mi val'!CG85,'mil mi val'!CG188)</f>
        <v>0.99809999999999999</v>
      </c>
      <c r="CI101" s="79">
        <f>IF($A$2=1,'mil mi val'!CH85,'mil mi val'!CH188)</f>
        <v>0.99809999999999999</v>
      </c>
      <c r="CJ101" s="79">
        <f>IF($A$2=1,'mil mi val'!CI85,'mil mi val'!CI188)</f>
        <v>0.99809999999999999</v>
      </c>
      <c r="CK101" s="79">
        <f>IF($A$2=1,'mil mi val'!CJ85,'mil mi val'!CJ188)</f>
        <v>0.99809999999999999</v>
      </c>
      <c r="CL101" s="79">
        <f>IF($A$2=1,'mil mi val'!CK85,'mil mi val'!CK188)</f>
        <v>0.99809999999999999</v>
      </c>
      <c r="CM101" s="79">
        <f>IF($A$2=1,'mil mi val'!CL85,'mil mi val'!CL188)</f>
        <v>0.99809999999999999</v>
      </c>
      <c r="CN101" s="79">
        <f>IF($A$2=1,'mil mi val'!CM85,'mil mi val'!CM188)</f>
        <v>0.99809999999999999</v>
      </c>
      <c r="CO101" s="79">
        <f>IF($A$2=1,'mil mi val'!CN85,'mil mi val'!CN188)</f>
        <v>0.99809999999999999</v>
      </c>
      <c r="CP101" s="79">
        <f>IF($A$2=1,'mil mi val'!CO85,'mil mi val'!CO188)</f>
        <v>0.99809999999999999</v>
      </c>
      <c r="CQ101" s="79">
        <f>IF($A$2=1,'mil mi val'!CP85,'mil mi val'!CP188)</f>
        <v>0.99809999999999999</v>
      </c>
      <c r="CR101" s="79">
        <f>IF($A$2=1,'mil mi val'!CQ85,'mil mi val'!CQ188)</f>
        <v>0.99809999999999999</v>
      </c>
      <c r="CS101" s="79">
        <f>IF($A$2=1,'mil mi val'!CR85,'mil mi val'!CR188)</f>
        <v>0.99809999999999999</v>
      </c>
      <c r="CT101" s="79">
        <f>IF($A$2=1,'mil mi val'!CS85,'mil mi val'!CS188)</f>
        <v>0.99809999999999999</v>
      </c>
      <c r="CU101" s="79">
        <f>IF($A$2=1,'mil mi val'!CT85,'mil mi val'!CT188)</f>
        <v>0.99809999999999999</v>
      </c>
      <c r="CV101" s="79">
        <f>IF($A$2=1,'mil mi val'!CU85,'mil mi val'!CU188)</f>
        <v>0.99809999999999999</v>
      </c>
      <c r="CW101" s="79">
        <f>IF($A$2=1,'mil mi val'!CV85,'mil mi val'!CV188)</f>
        <v>0.99809999999999999</v>
      </c>
      <c r="CX101" s="79">
        <f>IF($A$2=1,'mil mi val'!CW85,'mil mi val'!CW188)</f>
        <v>0.99809999999999999</v>
      </c>
      <c r="CY101" s="79">
        <f>IF($A$2=1,'mil mi val'!CX85,'mil mi val'!CX188)</f>
        <v>0.99809999999999999</v>
      </c>
      <c r="CZ101" s="79">
        <f>IF($A$2=1,'mil mi val'!CY85,'mil mi val'!CY188)</f>
        <v>0.99809999999999999</v>
      </c>
      <c r="DA101" s="79">
        <f>IF($A$2=1,'mil mi val'!CZ85,'mil mi val'!CZ188)</f>
        <v>0.99809999999999999</v>
      </c>
      <c r="DB101" s="79">
        <f>IF($A$2=1,'mil mi val'!DA85,'mil mi val'!DA188)</f>
        <v>0.99809999999999999</v>
      </c>
      <c r="DC101" s="79">
        <f>IF($A$2=1,'mil mi val'!DB85,'mil mi val'!DB188)</f>
        <v>0.99809999999999999</v>
      </c>
    </row>
    <row r="102" spans="2:107" ht="14.5" x14ac:dyDescent="0.35">
      <c r="B102" s="41">
        <v>97</v>
      </c>
      <c r="C102" s="79">
        <f>IF($A$2=1,'mil mi val'!B86,'mil mi val'!B189)</f>
        <v>1</v>
      </c>
      <c r="D102" s="79">
        <f>IF($A$2=1,'mil mi val'!C86,'mil mi val'!C189)</f>
        <v>0.99880000000000002</v>
      </c>
      <c r="E102" s="79">
        <f>IF($A$2=1,'mil mi val'!D86,'mil mi val'!D189)</f>
        <v>0.99780000000000002</v>
      </c>
      <c r="F102" s="79">
        <f>IF($A$2=1,'mil mi val'!E86,'mil mi val'!E189)</f>
        <v>0.99709999999999999</v>
      </c>
      <c r="G102" s="79">
        <f>IF($A$2=1,'mil mi val'!F86,'mil mi val'!F189)</f>
        <v>0.99660000000000004</v>
      </c>
      <c r="H102" s="79">
        <f>IF($A$2=1,'mil mi val'!G86,'mil mi val'!G189)</f>
        <v>0.99629999999999996</v>
      </c>
      <c r="I102" s="79">
        <f>IF($A$2=1,'mil mi val'!H86,'mil mi val'!H189)</f>
        <v>0.99629999999999996</v>
      </c>
      <c r="J102" s="79">
        <f>IF($A$2=1,'mil mi val'!I86,'mil mi val'!I189)</f>
        <v>0.99629999999999996</v>
      </c>
      <c r="K102" s="79">
        <f>IF($A$2=1,'mil mi val'!J86,'mil mi val'!J189)</f>
        <v>0.99629999999999996</v>
      </c>
      <c r="L102" s="79">
        <f>IF($A$2=1,'mil mi val'!K86,'mil mi val'!K189)</f>
        <v>0.99629999999999996</v>
      </c>
      <c r="M102" s="79">
        <f>IF($A$2=1,'mil mi val'!L86,'mil mi val'!L189)</f>
        <v>0.99629999999999996</v>
      </c>
      <c r="N102" s="79">
        <f>IF($A$2=1,'mil mi val'!M86,'mil mi val'!M189)</f>
        <v>0.99629999999999996</v>
      </c>
      <c r="O102" s="79">
        <f>IF($A$2=1,'mil mi val'!N86,'mil mi val'!N189)</f>
        <v>0.99629999999999996</v>
      </c>
      <c r="P102" s="79">
        <f>IF($A$2=1,'mil mi val'!O86,'mil mi val'!O189)</f>
        <v>0.99629999999999996</v>
      </c>
      <c r="Q102" s="79">
        <f>IF($A$2=1,'mil mi val'!P86,'mil mi val'!P189)</f>
        <v>0.99629999999999996</v>
      </c>
      <c r="R102" s="79">
        <f>IF($A$2=1,'mil mi val'!Q86,'mil mi val'!Q189)</f>
        <v>0.99819999999999998</v>
      </c>
      <c r="S102" s="79">
        <f>IF($A$2=1,'mil mi val'!R86,'mil mi val'!R189)</f>
        <v>0.99819999999999998</v>
      </c>
      <c r="T102" s="79">
        <f>IF($A$2=1,'mil mi val'!S86,'mil mi val'!S189)</f>
        <v>0.99819999999999998</v>
      </c>
      <c r="U102" s="79">
        <f>IF($A$2=1,'mil mi val'!T86,'mil mi val'!T189)</f>
        <v>0.99819999999999998</v>
      </c>
      <c r="V102" s="79">
        <f>IF($A$2=1,'mil mi val'!U86,'mil mi val'!U189)</f>
        <v>0.99819999999999998</v>
      </c>
      <c r="W102" s="79">
        <f>IF($A$2=1,'mil mi val'!V86,'mil mi val'!V189)</f>
        <v>0.99819999999999998</v>
      </c>
      <c r="X102" s="79">
        <f>IF($A$2=1,'mil mi val'!W86,'mil mi val'!W189)</f>
        <v>0.99819999999999998</v>
      </c>
      <c r="Y102" s="79">
        <f>IF($A$2=1,'mil mi val'!X86,'mil mi val'!X189)</f>
        <v>0.99819999999999998</v>
      </c>
      <c r="Z102" s="79">
        <f>IF($A$2=1,'mil mi val'!Y86,'mil mi val'!Y189)</f>
        <v>0.99819999999999998</v>
      </c>
      <c r="AA102" s="79">
        <f>IF($A$2=1,'mil mi val'!Z86,'mil mi val'!Z189)</f>
        <v>0.99819999999999998</v>
      </c>
      <c r="AB102" s="79">
        <f>IF($A$2=1,'mil mi val'!AA86,'mil mi val'!AA189)</f>
        <v>0.99819999999999998</v>
      </c>
      <c r="AC102" s="79">
        <f>IF($A$2=1,'mil mi val'!AB86,'mil mi val'!AB189)</f>
        <v>0.99819999999999998</v>
      </c>
      <c r="AD102" s="79">
        <f>IF($A$2=1,'mil mi val'!AC86,'mil mi val'!AC189)</f>
        <v>0.99819999999999998</v>
      </c>
      <c r="AE102" s="79">
        <f>IF($A$2=1,'mil mi val'!AD86,'mil mi val'!AD189)</f>
        <v>0.99819999999999998</v>
      </c>
      <c r="AF102" s="79">
        <f>IF($A$2=1,'mil mi val'!AE86,'mil mi val'!AE189)</f>
        <v>0.99819999999999998</v>
      </c>
      <c r="AG102" s="79">
        <f>IF($A$2=1,'mil mi val'!AF86,'mil mi val'!AF189)</f>
        <v>0.99819999999999998</v>
      </c>
      <c r="AH102" s="79">
        <f>IF($A$2=1,'mil mi val'!AG86,'mil mi val'!AG189)</f>
        <v>0.99819999999999998</v>
      </c>
      <c r="AI102" s="79">
        <f>IF($A$2=1,'mil mi val'!AH86,'mil mi val'!AH189)</f>
        <v>0.99819999999999998</v>
      </c>
      <c r="AJ102" s="79">
        <f>IF($A$2=1,'mil mi val'!AI86,'mil mi val'!AI189)</f>
        <v>0.99819999999999998</v>
      </c>
      <c r="AK102" s="79">
        <f>IF($A$2=1,'mil mi val'!AJ86,'mil mi val'!AJ189)</f>
        <v>0.99819999999999998</v>
      </c>
      <c r="AL102" s="79">
        <f>IF($A$2=1,'mil mi val'!AK86,'mil mi val'!AK189)</f>
        <v>0.99819999999999998</v>
      </c>
      <c r="AM102" s="79">
        <f>IF($A$2=1,'mil mi val'!AL86,'mil mi val'!AL189)</f>
        <v>0.99819999999999998</v>
      </c>
      <c r="AN102" s="79">
        <f>IF($A$2=1,'mil mi val'!AM86,'mil mi val'!AM189)</f>
        <v>0.99819999999999998</v>
      </c>
      <c r="AO102" s="79">
        <f>IF($A$2=1,'mil mi val'!AN86,'mil mi val'!AN189)</f>
        <v>0.99819999999999998</v>
      </c>
      <c r="AP102" s="79">
        <f>IF($A$2=1,'mil mi val'!AO86,'mil mi val'!AO189)</f>
        <v>0.99819999999999998</v>
      </c>
      <c r="AQ102" s="79">
        <f>IF($A$2=1,'mil mi val'!AP86,'mil mi val'!AP189)</f>
        <v>0.99819999999999998</v>
      </c>
      <c r="AR102" s="79">
        <f>IF($A$2=1,'mil mi val'!AQ86,'mil mi val'!AQ189)</f>
        <v>0.99819999999999998</v>
      </c>
      <c r="AS102" s="79">
        <f>IF($A$2=1,'mil mi val'!AR86,'mil mi val'!AR189)</f>
        <v>0.99819999999999998</v>
      </c>
      <c r="AT102" s="79">
        <f>IF($A$2=1,'mil mi val'!AS86,'mil mi val'!AS189)</f>
        <v>0.99819999999999998</v>
      </c>
      <c r="AU102" s="79">
        <f>IF($A$2=1,'mil mi val'!AT86,'mil mi val'!AT189)</f>
        <v>0.99819999999999998</v>
      </c>
      <c r="AV102" s="79">
        <f>IF($A$2=1,'mil mi val'!AU86,'mil mi val'!AU189)</f>
        <v>0.99819999999999998</v>
      </c>
      <c r="AW102" s="79">
        <f>IF($A$2=1,'mil mi val'!AV86,'mil mi val'!AV189)</f>
        <v>0.99819999999999998</v>
      </c>
      <c r="AX102" s="79">
        <f>IF($A$2=1,'mil mi val'!AW86,'mil mi val'!AW189)</f>
        <v>0.99819999999999998</v>
      </c>
      <c r="AY102" s="79">
        <f>IF($A$2=1,'mil mi val'!AX86,'mil mi val'!AX189)</f>
        <v>0.99819999999999998</v>
      </c>
      <c r="AZ102" s="79">
        <f>IF($A$2=1,'mil mi val'!AY86,'mil mi val'!AY189)</f>
        <v>0.99819999999999998</v>
      </c>
      <c r="BA102" s="79">
        <f>IF($A$2=1,'mil mi val'!AZ86,'mil mi val'!AZ189)</f>
        <v>0.99819999999999998</v>
      </c>
      <c r="BB102" s="79">
        <f>IF($A$2=1,'mil mi val'!BA86,'mil mi val'!BA189)</f>
        <v>0.99819999999999998</v>
      </c>
      <c r="BC102" s="79">
        <f>IF($A$2=1,'mil mi val'!BB86,'mil mi val'!BB189)</f>
        <v>0.99819999999999998</v>
      </c>
      <c r="BD102" s="79">
        <f>IF($A$2=1,'mil mi val'!BC86,'mil mi val'!BC189)</f>
        <v>0.99819999999999998</v>
      </c>
      <c r="BE102" s="79">
        <f>IF($A$2=1,'mil mi val'!BD86,'mil mi val'!BD189)</f>
        <v>0.99819999999999998</v>
      </c>
      <c r="BF102" s="79">
        <f>IF($A$2=1,'mil mi val'!BE86,'mil mi val'!BE189)</f>
        <v>0.99819999999999998</v>
      </c>
      <c r="BG102" s="79">
        <f>IF($A$2=1,'mil mi val'!BF86,'mil mi val'!BF189)</f>
        <v>0.99819999999999998</v>
      </c>
      <c r="BH102" s="79">
        <f>IF($A$2=1,'mil mi val'!BG86,'mil mi val'!BG189)</f>
        <v>0.99819999999999998</v>
      </c>
      <c r="BI102" s="79">
        <f>IF($A$2=1,'mil mi val'!BH86,'mil mi val'!BH189)</f>
        <v>0.99819999999999998</v>
      </c>
      <c r="BJ102" s="79">
        <f>IF($A$2=1,'mil mi val'!BI86,'mil mi val'!BI189)</f>
        <v>0.99819999999999998</v>
      </c>
      <c r="BK102" s="79">
        <f>IF($A$2=1,'mil mi val'!BJ86,'mil mi val'!BJ189)</f>
        <v>0.99819999999999998</v>
      </c>
      <c r="BL102" s="79">
        <f>IF($A$2=1,'mil mi val'!BK86,'mil mi val'!BK189)</f>
        <v>0.99819999999999998</v>
      </c>
      <c r="BM102" s="79">
        <f>IF($A$2=1,'mil mi val'!BL86,'mil mi val'!BL189)</f>
        <v>0.99819999999999998</v>
      </c>
      <c r="BN102" s="79">
        <f>IF($A$2=1,'mil mi val'!BM86,'mil mi val'!BM189)</f>
        <v>0.99819999999999998</v>
      </c>
      <c r="BO102" s="79">
        <f>IF($A$2=1,'mil mi val'!BN86,'mil mi val'!BN189)</f>
        <v>0.99819999999999998</v>
      </c>
      <c r="BP102" s="79">
        <f>IF($A$2=1,'mil mi val'!BO86,'mil mi val'!BO189)</f>
        <v>0.99819999999999998</v>
      </c>
      <c r="BQ102" s="79">
        <f>IF($A$2=1,'mil mi val'!BP86,'mil mi val'!BP189)</f>
        <v>0.99819999999999998</v>
      </c>
      <c r="BR102" s="79">
        <f>IF($A$2=1,'mil mi val'!BQ86,'mil mi val'!BQ189)</f>
        <v>0.99819999999999998</v>
      </c>
      <c r="BS102" s="79">
        <f>IF($A$2=1,'mil mi val'!BR86,'mil mi val'!BR189)</f>
        <v>0.99819999999999998</v>
      </c>
      <c r="BT102" s="79">
        <f>IF($A$2=1,'mil mi val'!BS86,'mil mi val'!BS189)</f>
        <v>0.99819999999999998</v>
      </c>
      <c r="BU102" s="79">
        <f>IF($A$2=1,'mil mi val'!BT86,'mil mi val'!BT189)</f>
        <v>0.99819999999999998</v>
      </c>
      <c r="BV102" s="79">
        <f>IF($A$2=1,'mil mi val'!BU86,'mil mi val'!BU189)</f>
        <v>0.99819999999999998</v>
      </c>
      <c r="BW102" s="79">
        <f>IF($A$2=1,'mil mi val'!BV86,'mil mi val'!BV189)</f>
        <v>0.99819999999999998</v>
      </c>
      <c r="BX102" s="79">
        <f>IF($A$2=1,'mil mi val'!BW86,'mil mi val'!BW189)</f>
        <v>0.99819999999999998</v>
      </c>
      <c r="BY102" s="79">
        <f>IF($A$2=1,'mil mi val'!BX86,'mil mi val'!BX189)</f>
        <v>0.99819999999999998</v>
      </c>
      <c r="BZ102" s="79">
        <f>IF($A$2=1,'mil mi val'!BY86,'mil mi val'!BY189)</f>
        <v>0.99819999999999998</v>
      </c>
      <c r="CA102" s="79">
        <f>IF($A$2=1,'mil mi val'!BZ86,'mil mi val'!BZ189)</f>
        <v>0.99819999999999998</v>
      </c>
      <c r="CB102" s="79">
        <f>IF($A$2=1,'mil mi val'!CA86,'mil mi val'!CA189)</f>
        <v>0.99819999999999998</v>
      </c>
      <c r="CC102" s="79">
        <f>IF($A$2=1,'mil mi val'!CB86,'mil mi val'!CB189)</f>
        <v>0.99819999999999998</v>
      </c>
      <c r="CD102" s="79">
        <f>IF($A$2=1,'mil mi val'!CC86,'mil mi val'!CC189)</f>
        <v>0.99819999999999998</v>
      </c>
      <c r="CE102" s="79">
        <f>IF($A$2=1,'mil mi val'!CD86,'mil mi val'!CD189)</f>
        <v>0.99819999999999998</v>
      </c>
      <c r="CF102" s="79">
        <f>IF($A$2=1,'mil mi val'!CE86,'mil mi val'!CE189)</f>
        <v>0.99819999999999998</v>
      </c>
      <c r="CG102" s="79">
        <f>IF($A$2=1,'mil mi val'!CF86,'mil mi val'!CF189)</f>
        <v>0.99819999999999998</v>
      </c>
      <c r="CH102" s="79">
        <f>IF($A$2=1,'mil mi val'!CG86,'mil mi val'!CG189)</f>
        <v>0.99819999999999998</v>
      </c>
      <c r="CI102" s="79">
        <f>IF($A$2=1,'mil mi val'!CH86,'mil mi val'!CH189)</f>
        <v>0.99819999999999998</v>
      </c>
      <c r="CJ102" s="79">
        <f>IF($A$2=1,'mil mi val'!CI86,'mil mi val'!CI189)</f>
        <v>0.99819999999999998</v>
      </c>
      <c r="CK102" s="79">
        <f>IF($A$2=1,'mil mi val'!CJ86,'mil mi val'!CJ189)</f>
        <v>0.99819999999999998</v>
      </c>
      <c r="CL102" s="79">
        <f>IF($A$2=1,'mil mi val'!CK86,'mil mi val'!CK189)</f>
        <v>0.99819999999999998</v>
      </c>
      <c r="CM102" s="79">
        <f>IF($A$2=1,'mil mi val'!CL86,'mil mi val'!CL189)</f>
        <v>0.99819999999999998</v>
      </c>
      <c r="CN102" s="79">
        <f>IF($A$2=1,'mil mi val'!CM86,'mil mi val'!CM189)</f>
        <v>0.99819999999999998</v>
      </c>
      <c r="CO102" s="79">
        <f>IF($A$2=1,'mil mi val'!CN86,'mil mi val'!CN189)</f>
        <v>0.99819999999999998</v>
      </c>
      <c r="CP102" s="79">
        <f>IF($A$2=1,'mil mi val'!CO86,'mil mi val'!CO189)</f>
        <v>0.99819999999999998</v>
      </c>
      <c r="CQ102" s="79">
        <f>IF($A$2=1,'mil mi val'!CP86,'mil mi val'!CP189)</f>
        <v>0.99819999999999998</v>
      </c>
      <c r="CR102" s="79">
        <f>IF($A$2=1,'mil mi val'!CQ86,'mil mi val'!CQ189)</f>
        <v>0.99819999999999998</v>
      </c>
      <c r="CS102" s="79">
        <f>IF($A$2=1,'mil mi val'!CR86,'mil mi val'!CR189)</f>
        <v>0.99819999999999998</v>
      </c>
      <c r="CT102" s="79">
        <f>IF($A$2=1,'mil mi val'!CS86,'mil mi val'!CS189)</f>
        <v>0.99819999999999998</v>
      </c>
      <c r="CU102" s="79">
        <f>IF($A$2=1,'mil mi val'!CT86,'mil mi val'!CT189)</f>
        <v>0.99819999999999998</v>
      </c>
      <c r="CV102" s="79">
        <f>IF($A$2=1,'mil mi val'!CU86,'mil mi val'!CU189)</f>
        <v>0.99819999999999998</v>
      </c>
      <c r="CW102" s="79">
        <f>IF($A$2=1,'mil mi val'!CV86,'mil mi val'!CV189)</f>
        <v>0.99819999999999998</v>
      </c>
      <c r="CX102" s="79">
        <f>IF($A$2=1,'mil mi val'!CW86,'mil mi val'!CW189)</f>
        <v>0.99819999999999998</v>
      </c>
      <c r="CY102" s="79">
        <f>IF($A$2=1,'mil mi val'!CX86,'mil mi val'!CX189)</f>
        <v>0.99819999999999998</v>
      </c>
      <c r="CZ102" s="79">
        <f>IF($A$2=1,'mil mi val'!CY86,'mil mi val'!CY189)</f>
        <v>0.99819999999999998</v>
      </c>
      <c r="DA102" s="79">
        <f>IF($A$2=1,'mil mi val'!CZ86,'mil mi val'!CZ189)</f>
        <v>0.99819999999999998</v>
      </c>
      <c r="DB102" s="79">
        <f>IF($A$2=1,'mil mi val'!DA86,'mil mi val'!DA189)</f>
        <v>0.99819999999999998</v>
      </c>
      <c r="DC102" s="79">
        <f>IF($A$2=1,'mil mi val'!DB86,'mil mi val'!DB189)</f>
        <v>0.99819999999999998</v>
      </c>
    </row>
    <row r="103" spans="2:107" ht="14.5" x14ac:dyDescent="0.35">
      <c r="B103" s="41">
        <v>98</v>
      </c>
      <c r="C103" s="79">
        <f>IF($A$2=1,'mil mi val'!B87,'mil mi val'!B190)</f>
        <v>1</v>
      </c>
      <c r="D103" s="79">
        <f>IF($A$2=1,'mil mi val'!C87,'mil mi val'!C190)</f>
        <v>0.99980000000000002</v>
      </c>
      <c r="E103" s="79">
        <f>IF($A$2=1,'mil mi val'!D87,'mil mi val'!D190)</f>
        <v>0.99850000000000005</v>
      </c>
      <c r="F103" s="79">
        <f>IF($A$2=1,'mil mi val'!E87,'mil mi val'!E190)</f>
        <v>0.99739999999999995</v>
      </c>
      <c r="G103" s="79">
        <f>IF($A$2=1,'mil mi val'!F87,'mil mi val'!F190)</f>
        <v>0.99680000000000002</v>
      </c>
      <c r="H103" s="79">
        <f>IF($A$2=1,'mil mi val'!G87,'mil mi val'!G190)</f>
        <v>0.99650000000000005</v>
      </c>
      <c r="I103" s="79">
        <f>IF($A$2=1,'mil mi val'!H87,'mil mi val'!H190)</f>
        <v>0.99650000000000005</v>
      </c>
      <c r="J103" s="79">
        <f>IF($A$2=1,'mil mi val'!I87,'mil mi val'!I190)</f>
        <v>0.99650000000000005</v>
      </c>
      <c r="K103" s="79">
        <f>IF($A$2=1,'mil mi val'!J87,'mil mi val'!J190)</f>
        <v>0.99639999999999995</v>
      </c>
      <c r="L103" s="79">
        <f>IF($A$2=1,'mil mi val'!K87,'mil mi val'!K190)</f>
        <v>0.99639999999999995</v>
      </c>
      <c r="M103" s="79">
        <f>IF($A$2=1,'mil mi val'!L87,'mil mi val'!L190)</f>
        <v>0.99639999999999995</v>
      </c>
      <c r="N103" s="79">
        <f>IF($A$2=1,'mil mi val'!M87,'mil mi val'!M190)</f>
        <v>0.99639999999999995</v>
      </c>
      <c r="O103" s="79">
        <f>IF($A$2=1,'mil mi val'!N87,'mil mi val'!N190)</f>
        <v>0.99639999999999995</v>
      </c>
      <c r="P103" s="79">
        <f>IF($A$2=1,'mil mi val'!O87,'mil mi val'!O190)</f>
        <v>0.99639999999999995</v>
      </c>
      <c r="Q103" s="79">
        <f>IF($A$2=1,'mil mi val'!P87,'mil mi val'!P190)</f>
        <v>0.99639999999999995</v>
      </c>
      <c r="R103" s="79">
        <f>IF($A$2=1,'mil mi val'!Q87,'mil mi val'!Q190)</f>
        <v>0.99829999999999997</v>
      </c>
      <c r="S103" s="79">
        <f>IF($A$2=1,'mil mi val'!R87,'mil mi val'!R190)</f>
        <v>0.99829999999999997</v>
      </c>
      <c r="T103" s="79">
        <f>IF($A$2=1,'mil mi val'!S87,'mil mi val'!S190)</f>
        <v>0.99829999999999997</v>
      </c>
      <c r="U103" s="79">
        <f>IF($A$2=1,'mil mi val'!T87,'mil mi val'!T190)</f>
        <v>0.99829999999999997</v>
      </c>
      <c r="V103" s="79">
        <f>IF($A$2=1,'mil mi val'!U87,'mil mi val'!U190)</f>
        <v>0.99829999999999997</v>
      </c>
      <c r="W103" s="79">
        <f>IF($A$2=1,'mil mi val'!V87,'mil mi val'!V190)</f>
        <v>0.99829999999999997</v>
      </c>
      <c r="X103" s="79">
        <f>IF($A$2=1,'mil mi val'!W87,'mil mi val'!W190)</f>
        <v>0.99829999999999997</v>
      </c>
      <c r="Y103" s="79">
        <f>IF($A$2=1,'mil mi val'!X87,'mil mi val'!X190)</f>
        <v>0.99829999999999997</v>
      </c>
      <c r="Z103" s="79">
        <f>IF($A$2=1,'mil mi val'!Y87,'mil mi val'!Y190)</f>
        <v>0.99829999999999997</v>
      </c>
      <c r="AA103" s="79">
        <f>IF($A$2=1,'mil mi val'!Z87,'mil mi val'!Z190)</f>
        <v>0.99829999999999997</v>
      </c>
      <c r="AB103" s="79">
        <f>IF($A$2=1,'mil mi val'!AA87,'mil mi val'!AA190)</f>
        <v>0.99829999999999997</v>
      </c>
      <c r="AC103" s="79">
        <f>IF($A$2=1,'mil mi val'!AB87,'mil mi val'!AB190)</f>
        <v>0.99829999999999997</v>
      </c>
      <c r="AD103" s="79">
        <f>IF($A$2=1,'mil mi val'!AC87,'mil mi val'!AC190)</f>
        <v>0.99829999999999997</v>
      </c>
      <c r="AE103" s="79">
        <f>IF($A$2=1,'mil mi val'!AD87,'mil mi val'!AD190)</f>
        <v>0.99829999999999997</v>
      </c>
      <c r="AF103" s="79">
        <f>IF($A$2=1,'mil mi val'!AE87,'mil mi val'!AE190)</f>
        <v>0.99829999999999997</v>
      </c>
      <c r="AG103" s="79">
        <f>IF($A$2=1,'mil mi val'!AF87,'mil mi val'!AF190)</f>
        <v>0.99829999999999997</v>
      </c>
      <c r="AH103" s="79">
        <f>IF($A$2=1,'mil mi val'!AG87,'mil mi val'!AG190)</f>
        <v>0.99829999999999997</v>
      </c>
      <c r="AI103" s="79">
        <f>IF($A$2=1,'mil mi val'!AH87,'mil mi val'!AH190)</f>
        <v>0.99829999999999997</v>
      </c>
      <c r="AJ103" s="79">
        <f>IF($A$2=1,'mil mi val'!AI87,'mil mi val'!AI190)</f>
        <v>0.99829999999999997</v>
      </c>
      <c r="AK103" s="79">
        <f>IF($A$2=1,'mil mi val'!AJ87,'mil mi val'!AJ190)</f>
        <v>0.99829999999999997</v>
      </c>
      <c r="AL103" s="79">
        <f>IF($A$2=1,'mil mi val'!AK87,'mil mi val'!AK190)</f>
        <v>0.99829999999999997</v>
      </c>
      <c r="AM103" s="79">
        <f>IF($A$2=1,'mil mi val'!AL87,'mil mi val'!AL190)</f>
        <v>0.99829999999999997</v>
      </c>
      <c r="AN103" s="79">
        <f>IF($A$2=1,'mil mi val'!AM87,'mil mi val'!AM190)</f>
        <v>0.99829999999999997</v>
      </c>
      <c r="AO103" s="79">
        <f>IF($A$2=1,'mil mi val'!AN87,'mil mi val'!AN190)</f>
        <v>0.99829999999999997</v>
      </c>
      <c r="AP103" s="79">
        <f>IF($A$2=1,'mil mi val'!AO87,'mil mi val'!AO190)</f>
        <v>0.99829999999999997</v>
      </c>
      <c r="AQ103" s="79">
        <f>IF($A$2=1,'mil mi val'!AP87,'mil mi val'!AP190)</f>
        <v>0.99829999999999997</v>
      </c>
      <c r="AR103" s="79">
        <f>IF($A$2=1,'mil mi val'!AQ87,'mil mi val'!AQ190)</f>
        <v>0.99829999999999997</v>
      </c>
      <c r="AS103" s="79">
        <f>IF($A$2=1,'mil mi val'!AR87,'mil mi val'!AR190)</f>
        <v>0.99829999999999997</v>
      </c>
      <c r="AT103" s="79">
        <f>IF($A$2=1,'mil mi val'!AS87,'mil mi val'!AS190)</f>
        <v>0.99829999999999997</v>
      </c>
      <c r="AU103" s="79">
        <f>IF($A$2=1,'mil mi val'!AT87,'mil mi val'!AT190)</f>
        <v>0.99829999999999997</v>
      </c>
      <c r="AV103" s="79">
        <f>IF($A$2=1,'mil mi val'!AU87,'mil mi val'!AU190)</f>
        <v>0.99829999999999997</v>
      </c>
      <c r="AW103" s="79">
        <f>IF($A$2=1,'mil mi val'!AV87,'mil mi val'!AV190)</f>
        <v>0.99829999999999997</v>
      </c>
      <c r="AX103" s="79">
        <f>IF($A$2=1,'mil mi val'!AW87,'mil mi val'!AW190)</f>
        <v>0.99829999999999997</v>
      </c>
      <c r="AY103" s="79">
        <f>IF($A$2=1,'mil mi val'!AX87,'mil mi val'!AX190)</f>
        <v>0.99829999999999997</v>
      </c>
      <c r="AZ103" s="79">
        <f>IF($A$2=1,'mil mi val'!AY87,'mil mi val'!AY190)</f>
        <v>0.99829999999999997</v>
      </c>
      <c r="BA103" s="79">
        <f>IF($A$2=1,'mil mi val'!AZ87,'mil mi val'!AZ190)</f>
        <v>0.99829999999999997</v>
      </c>
      <c r="BB103" s="79">
        <f>IF($A$2=1,'mil mi val'!BA87,'mil mi val'!BA190)</f>
        <v>0.99829999999999997</v>
      </c>
      <c r="BC103" s="79">
        <f>IF($A$2=1,'mil mi val'!BB87,'mil mi val'!BB190)</f>
        <v>0.99829999999999997</v>
      </c>
      <c r="BD103" s="79">
        <f>IF($A$2=1,'mil mi val'!BC87,'mil mi val'!BC190)</f>
        <v>0.99829999999999997</v>
      </c>
      <c r="BE103" s="79">
        <f>IF($A$2=1,'mil mi val'!BD87,'mil mi val'!BD190)</f>
        <v>0.99829999999999997</v>
      </c>
      <c r="BF103" s="79">
        <f>IF($A$2=1,'mil mi val'!BE87,'mil mi val'!BE190)</f>
        <v>0.99829999999999997</v>
      </c>
      <c r="BG103" s="79">
        <f>IF($A$2=1,'mil mi val'!BF87,'mil mi val'!BF190)</f>
        <v>0.99829999999999997</v>
      </c>
      <c r="BH103" s="79">
        <f>IF($A$2=1,'mil mi val'!BG87,'mil mi val'!BG190)</f>
        <v>0.99829999999999997</v>
      </c>
      <c r="BI103" s="79">
        <f>IF($A$2=1,'mil mi val'!BH87,'mil mi val'!BH190)</f>
        <v>0.99829999999999997</v>
      </c>
      <c r="BJ103" s="79">
        <f>IF($A$2=1,'mil mi val'!BI87,'mil mi val'!BI190)</f>
        <v>0.99829999999999997</v>
      </c>
      <c r="BK103" s="79">
        <f>IF($A$2=1,'mil mi val'!BJ87,'mil mi val'!BJ190)</f>
        <v>0.99829999999999997</v>
      </c>
      <c r="BL103" s="79">
        <f>IF($A$2=1,'mil mi val'!BK87,'mil mi val'!BK190)</f>
        <v>0.99829999999999997</v>
      </c>
      <c r="BM103" s="79">
        <f>IF($A$2=1,'mil mi val'!BL87,'mil mi val'!BL190)</f>
        <v>0.99829999999999997</v>
      </c>
      <c r="BN103" s="79">
        <f>IF($A$2=1,'mil mi val'!BM87,'mil mi val'!BM190)</f>
        <v>0.99829999999999997</v>
      </c>
      <c r="BO103" s="79">
        <f>IF($A$2=1,'mil mi val'!BN87,'mil mi val'!BN190)</f>
        <v>0.99829999999999997</v>
      </c>
      <c r="BP103" s="79">
        <f>IF($A$2=1,'mil mi val'!BO87,'mil mi val'!BO190)</f>
        <v>0.99829999999999997</v>
      </c>
      <c r="BQ103" s="79">
        <f>IF($A$2=1,'mil mi val'!BP87,'mil mi val'!BP190)</f>
        <v>0.99829999999999997</v>
      </c>
      <c r="BR103" s="79">
        <f>IF($A$2=1,'mil mi val'!BQ87,'mil mi val'!BQ190)</f>
        <v>0.99829999999999997</v>
      </c>
      <c r="BS103" s="79">
        <f>IF($A$2=1,'mil mi val'!BR87,'mil mi val'!BR190)</f>
        <v>0.99829999999999997</v>
      </c>
      <c r="BT103" s="79">
        <f>IF($A$2=1,'mil mi val'!BS87,'mil mi val'!BS190)</f>
        <v>0.99829999999999997</v>
      </c>
      <c r="BU103" s="79">
        <f>IF($A$2=1,'mil mi val'!BT87,'mil mi val'!BT190)</f>
        <v>0.99829999999999997</v>
      </c>
      <c r="BV103" s="79">
        <f>IF($A$2=1,'mil mi val'!BU87,'mil mi val'!BU190)</f>
        <v>0.99829999999999997</v>
      </c>
      <c r="BW103" s="79">
        <f>IF($A$2=1,'mil mi val'!BV87,'mil mi val'!BV190)</f>
        <v>0.99829999999999997</v>
      </c>
      <c r="BX103" s="79">
        <f>IF($A$2=1,'mil mi val'!BW87,'mil mi val'!BW190)</f>
        <v>0.99829999999999997</v>
      </c>
      <c r="BY103" s="79">
        <f>IF($A$2=1,'mil mi val'!BX87,'mil mi val'!BX190)</f>
        <v>0.99829999999999997</v>
      </c>
      <c r="BZ103" s="79">
        <f>IF($A$2=1,'mil mi val'!BY87,'mil mi val'!BY190)</f>
        <v>0.99829999999999997</v>
      </c>
      <c r="CA103" s="79">
        <f>IF($A$2=1,'mil mi val'!BZ87,'mil mi val'!BZ190)</f>
        <v>0.99829999999999997</v>
      </c>
      <c r="CB103" s="79">
        <f>IF($A$2=1,'mil mi val'!CA87,'mil mi val'!CA190)</f>
        <v>0.99829999999999997</v>
      </c>
      <c r="CC103" s="79">
        <f>IF($A$2=1,'mil mi val'!CB87,'mil mi val'!CB190)</f>
        <v>0.99829999999999997</v>
      </c>
      <c r="CD103" s="79">
        <f>IF($A$2=1,'mil mi val'!CC87,'mil mi val'!CC190)</f>
        <v>0.99829999999999997</v>
      </c>
      <c r="CE103" s="79">
        <f>IF($A$2=1,'mil mi val'!CD87,'mil mi val'!CD190)</f>
        <v>0.99829999999999997</v>
      </c>
      <c r="CF103" s="79">
        <f>IF($A$2=1,'mil mi val'!CE87,'mil mi val'!CE190)</f>
        <v>0.99829999999999997</v>
      </c>
      <c r="CG103" s="79">
        <f>IF($A$2=1,'mil mi val'!CF87,'mil mi val'!CF190)</f>
        <v>0.99829999999999997</v>
      </c>
      <c r="CH103" s="79">
        <f>IF($A$2=1,'mil mi val'!CG87,'mil mi val'!CG190)</f>
        <v>0.99829999999999997</v>
      </c>
      <c r="CI103" s="79">
        <f>IF($A$2=1,'mil mi val'!CH87,'mil mi val'!CH190)</f>
        <v>0.99829999999999997</v>
      </c>
      <c r="CJ103" s="79">
        <f>IF($A$2=1,'mil mi val'!CI87,'mil mi val'!CI190)</f>
        <v>0.99829999999999997</v>
      </c>
      <c r="CK103" s="79">
        <f>IF($A$2=1,'mil mi val'!CJ87,'mil mi val'!CJ190)</f>
        <v>0.99829999999999997</v>
      </c>
      <c r="CL103" s="79">
        <f>IF($A$2=1,'mil mi val'!CK87,'mil mi val'!CK190)</f>
        <v>0.99829999999999997</v>
      </c>
      <c r="CM103" s="79">
        <f>IF($A$2=1,'mil mi val'!CL87,'mil mi val'!CL190)</f>
        <v>0.99829999999999997</v>
      </c>
      <c r="CN103" s="79">
        <f>IF($A$2=1,'mil mi val'!CM87,'mil mi val'!CM190)</f>
        <v>0.99829999999999997</v>
      </c>
      <c r="CO103" s="79">
        <f>IF($A$2=1,'mil mi val'!CN87,'mil mi val'!CN190)</f>
        <v>0.99829999999999997</v>
      </c>
      <c r="CP103" s="79">
        <f>IF($A$2=1,'mil mi val'!CO87,'mil mi val'!CO190)</f>
        <v>0.99829999999999997</v>
      </c>
      <c r="CQ103" s="79">
        <f>IF($A$2=1,'mil mi val'!CP87,'mil mi val'!CP190)</f>
        <v>0.99829999999999997</v>
      </c>
      <c r="CR103" s="79">
        <f>IF($A$2=1,'mil mi val'!CQ87,'mil mi val'!CQ190)</f>
        <v>0.99829999999999997</v>
      </c>
      <c r="CS103" s="79">
        <f>IF($A$2=1,'mil mi val'!CR87,'mil mi val'!CR190)</f>
        <v>0.99829999999999997</v>
      </c>
      <c r="CT103" s="79">
        <f>IF($A$2=1,'mil mi val'!CS87,'mil mi val'!CS190)</f>
        <v>0.99829999999999997</v>
      </c>
      <c r="CU103" s="79">
        <f>IF($A$2=1,'mil mi val'!CT87,'mil mi val'!CT190)</f>
        <v>0.99829999999999997</v>
      </c>
      <c r="CV103" s="79">
        <f>IF($A$2=1,'mil mi val'!CU87,'mil mi val'!CU190)</f>
        <v>0.99829999999999997</v>
      </c>
      <c r="CW103" s="79">
        <f>IF($A$2=1,'mil mi val'!CV87,'mil mi val'!CV190)</f>
        <v>0.99829999999999997</v>
      </c>
      <c r="CX103" s="79">
        <f>IF($A$2=1,'mil mi val'!CW87,'mil mi val'!CW190)</f>
        <v>0.99829999999999997</v>
      </c>
      <c r="CY103" s="79">
        <f>IF($A$2=1,'mil mi val'!CX87,'mil mi val'!CX190)</f>
        <v>0.99829999999999997</v>
      </c>
      <c r="CZ103" s="79">
        <f>IF($A$2=1,'mil mi val'!CY87,'mil mi val'!CY190)</f>
        <v>0.99829999999999997</v>
      </c>
      <c r="DA103" s="79">
        <f>IF($A$2=1,'mil mi val'!CZ87,'mil mi val'!CZ190)</f>
        <v>0.99829999999999997</v>
      </c>
      <c r="DB103" s="79">
        <f>IF($A$2=1,'mil mi val'!DA87,'mil mi val'!DA190)</f>
        <v>0.99829999999999997</v>
      </c>
      <c r="DC103" s="79">
        <f>IF($A$2=1,'mil mi val'!DB87,'mil mi val'!DB190)</f>
        <v>0.99829999999999997</v>
      </c>
    </row>
    <row r="104" spans="2:107" ht="14.5" x14ac:dyDescent="0.35">
      <c r="B104" s="41">
        <v>99</v>
      </c>
      <c r="C104" s="79">
        <f>IF($A$2=1,'mil mi val'!B88,'mil mi val'!B191)</f>
        <v>1</v>
      </c>
      <c r="D104" s="79">
        <f>IF($A$2=1,'mil mi val'!C88,'mil mi val'!C191)</f>
        <v>1.0008999999999999</v>
      </c>
      <c r="E104" s="79">
        <f>IF($A$2=1,'mil mi val'!D88,'mil mi val'!D191)</f>
        <v>0.99919999999999998</v>
      </c>
      <c r="F104" s="79">
        <f>IF($A$2=1,'mil mi val'!E88,'mil mi val'!E191)</f>
        <v>0.99790000000000001</v>
      </c>
      <c r="G104" s="79">
        <f>IF($A$2=1,'mil mi val'!F88,'mil mi val'!F191)</f>
        <v>0.997</v>
      </c>
      <c r="H104" s="79">
        <f>IF($A$2=1,'mil mi val'!G88,'mil mi val'!G191)</f>
        <v>0.99670000000000003</v>
      </c>
      <c r="I104" s="79">
        <f>IF($A$2=1,'mil mi val'!H88,'mil mi val'!H191)</f>
        <v>0.99660000000000004</v>
      </c>
      <c r="J104" s="79">
        <f>IF($A$2=1,'mil mi val'!I88,'mil mi val'!I191)</f>
        <v>0.99660000000000004</v>
      </c>
      <c r="K104" s="79">
        <f>IF($A$2=1,'mil mi val'!J88,'mil mi val'!J191)</f>
        <v>0.99660000000000004</v>
      </c>
      <c r="L104" s="79">
        <f>IF($A$2=1,'mil mi val'!K88,'mil mi val'!K191)</f>
        <v>0.99660000000000004</v>
      </c>
      <c r="M104" s="79">
        <f>IF($A$2=1,'mil mi val'!L88,'mil mi val'!L191)</f>
        <v>0.99660000000000004</v>
      </c>
      <c r="N104" s="79">
        <f>IF($A$2=1,'mil mi val'!M88,'mil mi val'!M191)</f>
        <v>0.99660000000000004</v>
      </c>
      <c r="O104" s="79">
        <f>IF($A$2=1,'mil mi val'!N88,'mil mi val'!N191)</f>
        <v>0.99660000000000004</v>
      </c>
      <c r="P104" s="79">
        <f>IF($A$2=1,'mil mi val'!O88,'mil mi val'!O191)</f>
        <v>0.99660000000000004</v>
      </c>
      <c r="Q104" s="79">
        <f>IF($A$2=1,'mil mi val'!P88,'mil mi val'!P191)</f>
        <v>0.99650000000000005</v>
      </c>
      <c r="R104" s="79">
        <f>IF($A$2=1,'mil mi val'!Q88,'mil mi val'!Q191)</f>
        <v>0.99839999999999995</v>
      </c>
      <c r="S104" s="79">
        <f>IF($A$2=1,'mil mi val'!R88,'mil mi val'!R191)</f>
        <v>0.99839999999999995</v>
      </c>
      <c r="T104" s="79">
        <f>IF($A$2=1,'mil mi val'!S88,'mil mi val'!S191)</f>
        <v>0.99839999999999995</v>
      </c>
      <c r="U104" s="79">
        <f>IF($A$2=1,'mil mi val'!T88,'mil mi val'!T191)</f>
        <v>0.99839999999999995</v>
      </c>
      <c r="V104" s="79">
        <f>IF($A$2=1,'mil mi val'!U88,'mil mi val'!U191)</f>
        <v>0.99839999999999995</v>
      </c>
      <c r="W104" s="79">
        <f>IF($A$2=1,'mil mi val'!V88,'mil mi val'!V191)</f>
        <v>0.99839999999999995</v>
      </c>
      <c r="X104" s="79">
        <f>IF($A$2=1,'mil mi val'!W88,'mil mi val'!W191)</f>
        <v>0.99839999999999995</v>
      </c>
      <c r="Y104" s="79">
        <f>IF($A$2=1,'mil mi val'!X88,'mil mi val'!X191)</f>
        <v>0.99839999999999995</v>
      </c>
      <c r="Z104" s="79">
        <f>IF($A$2=1,'mil mi val'!Y88,'mil mi val'!Y191)</f>
        <v>0.99839999999999995</v>
      </c>
      <c r="AA104" s="79">
        <f>IF($A$2=1,'mil mi val'!Z88,'mil mi val'!Z191)</f>
        <v>0.99839999999999995</v>
      </c>
      <c r="AB104" s="79">
        <f>IF($A$2=1,'mil mi val'!AA88,'mil mi val'!AA191)</f>
        <v>0.99839999999999995</v>
      </c>
      <c r="AC104" s="79">
        <f>IF($A$2=1,'mil mi val'!AB88,'mil mi val'!AB191)</f>
        <v>0.99839999999999995</v>
      </c>
      <c r="AD104" s="79">
        <f>IF($A$2=1,'mil mi val'!AC88,'mil mi val'!AC191)</f>
        <v>0.99839999999999995</v>
      </c>
      <c r="AE104" s="79">
        <f>IF($A$2=1,'mil mi val'!AD88,'mil mi val'!AD191)</f>
        <v>0.99839999999999995</v>
      </c>
      <c r="AF104" s="79">
        <f>IF($A$2=1,'mil mi val'!AE88,'mil mi val'!AE191)</f>
        <v>0.99839999999999995</v>
      </c>
      <c r="AG104" s="79">
        <f>IF($A$2=1,'mil mi val'!AF88,'mil mi val'!AF191)</f>
        <v>0.99839999999999995</v>
      </c>
      <c r="AH104" s="79">
        <f>IF($A$2=1,'mil mi val'!AG88,'mil mi val'!AG191)</f>
        <v>0.99839999999999995</v>
      </c>
      <c r="AI104" s="79">
        <f>IF($A$2=1,'mil mi val'!AH88,'mil mi val'!AH191)</f>
        <v>0.99839999999999995</v>
      </c>
      <c r="AJ104" s="79">
        <f>IF($A$2=1,'mil mi val'!AI88,'mil mi val'!AI191)</f>
        <v>0.99839999999999995</v>
      </c>
      <c r="AK104" s="79">
        <f>IF($A$2=1,'mil mi val'!AJ88,'mil mi val'!AJ191)</f>
        <v>0.99839999999999995</v>
      </c>
      <c r="AL104" s="79">
        <f>IF($A$2=1,'mil mi val'!AK88,'mil mi val'!AK191)</f>
        <v>0.99839999999999995</v>
      </c>
      <c r="AM104" s="79">
        <f>IF($A$2=1,'mil mi val'!AL88,'mil mi val'!AL191)</f>
        <v>0.99839999999999995</v>
      </c>
      <c r="AN104" s="79">
        <f>IF($A$2=1,'mil mi val'!AM88,'mil mi val'!AM191)</f>
        <v>0.99839999999999995</v>
      </c>
      <c r="AO104" s="79">
        <f>IF($A$2=1,'mil mi val'!AN88,'mil mi val'!AN191)</f>
        <v>0.99839999999999995</v>
      </c>
      <c r="AP104" s="79">
        <f>IF($A$2=1,'mil mi val'!AO88,'mil mi val'!AO191)</f>
        <v>0.99839999999999995</v>
      </c>
      <c r="AQ104" s="79">
        <f>IF($A$2=1,'mil mi val'!AP88,'mil mi val'!AP191)</f>
        <v>0.99839999999999995</v>
      </c>
      <c r="AR104" s="79">
        <f>IF($A$2=1,'mil mi val'!AQ88,'mil mi val'!AQ191)</f>
        <v>0.99839999999999995</v>
      </c>
      <c r="AS104" s="79">
        <f>IF($A$2=1,'mil mi val'!AR88,'mil mi val'!AR191)</f>
        <v>0.99839999999999995</v>
      </c>
      <c r="AT104" s="79">
        <f>IF($A$2=1,'mil mi val'!AS88,'mil mi val'!AS191)</f>
        <v>0.99839999999999995</v>
      </c>
      <c r="AU104" s="79">
        <f>IF($A$2=1,'mil mi val'!AT88,'mil mi val'!AT191)</f>
        <v>0.99839999999999995</v>
      </c>
      <c r="AV104" s="79">
        <f>IF($A$2=1,'mil mi val'!AU88,'mil mi val'!AU191)</f>
        <v>0.99839999999999995</v>
      </c>
      <c r="AW104" s="79">
        <f>IF($A$2=1,'mil mi val'!AV88,'mil mi val'!AV191)</f>
        <v>0.99839999999999995</v>
      </c>
      <c r="AX104" s="79">
        <f>IF($A$2=1,'mil mi val'!AW88,'mil mi val'!AW191)</f>
        <v>0.99839999999999995</v>
      </c>
      <c r="AY104" s="79">
        <f>IF($A$2=1,'mil mi val'!AX88,'mil mi val'!AX191)</f>
        <v>0.99839999999999995</v>
      </c>
      <c r="AZ104" s="79">
        <f>IF($A$2=1,'mil mi val'!AY88,'mil mi val'!AY191)</f>
        <v>0.99839999999999995</v>
      </c>
      <c r="BA104" s="79">
        <f>IF($A$2=1,'mil mi val'!AZ88,'mil mi val'!AZ191)</f>
        <v>0.99839999999999995</v>
      </c>
      <c r="BB104" s="79">
        <f>IF($A$2=1,'mil mi val'!BA88,'mil mi val'!BA191)</f>
        <v>0.99839999999999995</v>
      </c>
      <c r="BC104" s="79">
        <f>IF($A$2=1,'mil mi val'!BB88,'mil mi val'!BB191)</f>
        <v>0.99839999999999995</v>
      </c>
      <c r="BD104" s="79">
        <f>IF($A$2=1,'mil mi val'!BC88,'mil mi val'!BC191)</f>
        <v>0.99839999999999995</v>
      </c>
      <c r="BE104" s="79">
        <f>IF($A$2=1,'mil mi val'!BD88,'mil mi val'!BD191)</f>
        <v>0.99839999999999995</v>
      </c>
      <c r="BF104" s="79">
        <f>IF($A$2=1,'mil mi val'!BE88,'mil mi val'!BE191)</f>
        <v>0.99839999999999995</v>
      </c>
      <c r="BG104" s="79">
        <f>IF($A$2=1,'mil mi val'!BF88,'mil mi val'!BF191)</f>
        <v>0.99839999999999995</v>
      </c>
      <c r="BH104" s="79">
        <f>IF($A$2=1,'mil mi val'!BG88,'mil mi val'!BG191)</f>
        <v>0.99839999999999995</v>
      </c>
      <c r="BI104" s="79">
        <f>IF($A$2=1,'mil mi val'!BH88,'mil mi val'!BH191)</f>
        <v>0.99839999999999995</v>
      </c>
      <c r="BJ104" s="79">
        <f>IF($A$2=1,'mil mi val'!BI88,'mil mi val'!BI191)</f>
        <v>0.99839999999999995</v>
      </c>
      <c r="BK104" s="79">
        <f>IF($A$2=1,'mil mi val'!BJ88,'mil mi val'!BJ191)</f>
        <v>0.99839999999999995</v>
      </c>
      <c r="BL104" s="79">
        <f>IF($A$2=1,'mil mi val'!BK88,'mil mi val'!BK191)</f>
        <v>0.99839999999999995</v>
      </c>
      <c r="BM104" s="79">
        <f>IF($A$2=1,'mil mi val'!BL88,'mil mi val'!BL191)</f>
        <v>0.99839999999999995</v>
      </c>
      <c r="BN104" s="79">
        <f>IF($A$2=1,'mil mi val'!BM88,'mil mi val'!BM191)</f>
        <v>0.99839999999999995</v>
      </c>
      <c r="BO104" s="79">
        <f>IF($A$2=1,'mil mi val'!BN88,'mil mi val'!BN191)</f>
        <v>0.99839999999999995</v>
      </c>
      <c r="BP104" s="79">
        <f>IF($A$2=1,'mil mi val'!BO88,'mil mi val'!BO191)</f>
        <v>0.99839999999999995</v>
      </c>
      <c r="BQ104" s="79">
        <f>IF($A$2=1,'mil mi val'!BP88,'mil mi val'!BP191)</f>
        <v>0.99839999999999995</v>
      </c>
      <c r="BR104" s="79">
        <f>IF($A$2=1,'mil mi val'!BQ88,'mil mi val'!BQ191)</f>
        <v>0.99839999999999995</v>
      </c>
      <c r="BS104" s="79">
        <f>IF($A$2=1,'mil mi val'!BR88,'mil mi val'!BR191)</f>
        <v>0.99839999999999995</v>
      </c>
      <c r="BT104" s="79">
        <f>IF($A$2=1,'mil mi val'!BS88,'mil mi val'!BS191)</f>
        <v>0.99839999999999995</v>
      </c>
      <c r="BU104" s="79">
        <f>IF($A$2=1,'mil mi val'!BT88,'mil mi val'!BT191)</f>
        <v>0.99839999999999995</v>
      </c>
      <c r="BV104" s="79">
        <f>IF($A$2=1,'mil mi val'!BU88,'mil mi val'!BU191)</f>
        <v>0.99839999999999995</v>
      </c>
      <c r="BW104" s="79">
        <f>IF($A$2=1,'mil mi val'!BV88,'mil mi val'!BV191)</f>
        <v>0.99839999999999995</v>
      </c>
      <c r="BX104" s="79">
        <f>IF($A$2=1,'mil mi val'!BW88,'mil mi val'!BW191)</f>
        <v>0.99839999999999995</v>
      </c>
      <c r="BY104" s="79">
        <f>IF($A$2=1,'mil mi val'!BX88,'mil mi val'!BX191)</f>
        <v>0.99839999999999995</v>
      </c>
      <c r="BZ104" s="79">
        <f>IF($A$2=1,'mil mi val'!BY88,'mil mi val'!BY191)</f>
        <v>0.99839999999999995</v>
      </c>
      <c r="CA104" s="79">
        <f>IF($A$2=1,'mil mi val'!BZ88,'mil mi val'!BZ191)</f>
        <v>0.99839999999999995</v>
      </c>
      <c r="CB104" s="79">
        <f>IF($A$2=1,'mil mi val'!CA88,'mil mi val'!CA191)</f>
        <v>0.99839999999999995</v>
      </c>
      <c r="CC104" s="79">
        <f>IF($A$2=1,'mil mi val'!CB88,'mil mi val'!CB191)</f>
        <v>0.99839999999999995</v>
      </c>
      <c r="CD104" s="79">
        <f>IF($A$2=1,'mil mi val'!CC88,'mil mi val'!CC191)</f>
        <v>0.99839999999999995</v>
      </c>
      <c r="CE104" s="79">
        <f>IF($A$2=1,'mil mi val'!CD88,'mil mi val'!CD191)</f>
        <v>0.99839999999999995</v>
      </c>
      <c r="CF104" s="79">
        <f>IF($A$2=1,'mil mi val'!CE88,'mil mi val'!CE191)</f>
        <v>0.99839999999999995</v>
      </c>
      <c r="CG104" s="79">
        <f>IF($A$2=1,'mil mi val'!CF88,'mil mi val'!CF191)</f>
        <v>0.99839999999999995</v>
      </c>
      <c r="CH104" s="79">
        <f>IF($A$2=1,'mil mi val'!CG88,'mil mi val'!CG191)</f>
        <v>0.99839999999999995</v>
      </c>
      <c r="CI104" s="79">
        <f>IF($A$2=1,'mil mi val'!CH88,'mil mi val'!CH191)</f>
        <v>0.99839999999999995</v>
      </c>
      <c r="CJ104" s="79">
        <f>IF($A$2=1,'mil mi val'!CI88,'mil mi val'!CI191)</f>
        <v>0.99839999999999995</v>
      </c>
      <c r="CK104" s="79">
        <f>IF($A$2=1,'mil mi val'!CJ88,'mil mi val'!CJ191)</f>
        <v>0.99839999999999995</v>
      </c>
      <c r="CL104" s="79">
        <f>IF($A$2=1,'mil mi val'!CK88,'mil mi val'!CK191)</f>
        <v>0.99839999999999995</v>
      </c>
      <c r="CM104" s="79">
        <f>IF($A$2=1,'mil mi val'!CL88,'mil mi val'!CL191)</f>
        <v>0.99839999999999995</v>
      </c>
      <c r="CN104" s="79">
        <f>IF($A$2=1,'mil mi val'!CM88,'mil mi val'!CM191)</f>
        <v>0.99839999999999995</v>
      </c>
      <c r="CO104" s="79">
        <f>IF($A$2=1,'mil mi val'!CN88,'mil mi val'!CN191)</f>
        <v>0.99839999999999995</v>
      </c>
      <c r="CP104" s="79">
        <f>IF($A$2=1,'mil mi val'!CO88,'mil mi val'!CO191)</f>
        <v>0.99839999999999995</v>
      </c>
      <c r="CQ104" s="79">
        <f>IF($A$2=1,'mil mi val'!CP88,'mil mi val'!CP191)</f>
        <v>0.99839999999999995</v>
      </c>
      <c r="CR104" s="79">
        <f>IF($A$2=1,'mil mi val'!CQ88,'mil mi val'!CQ191)</f>
        <v>0.99839999999999995</v>
      </c>
      <c r="CS104" s="79">
        <f>IF($A$2=1,'mil mi val'!CR88,'mil mi val'!CR191)</f>
        <v>0.99839999999999995</v>
      </c>
      <c r="CT104" s="79">
        <f>IF($A$2=1,'mil mi val'!CS88,'mil mi val'!CS191)</f>
        <v>0.99839999999999995</v>
      </c>
      <c r="CU104" s="79">
        <f>IF($A$2=1,'mil mi val'!CT88,'mil mi val'!CT191)</f>
        <v>0.99839999999999995</v>
      </c>
      <c r="CV104" s="79">
        <f>IF($A$2=1,'mil mi val'!CU88,'mil mi val'!CU191)</f>
        <v>0.99839999999999995</v>
      </c>
      <c r="CW104" s="79">
        <f>IF($A$2=1,'mil mi val'!CV88,'mil mi val'!CV191)</f>
        <v>0.99839999999999995</v>
      </c>
      <c r="CX104" s="79">
        <f>IF($A$2=1,'mil mi val'!CW88,'mil mi val'!CW191)</f>
        <v>0.99839999999999995</v>
      </c>
      <c r="CY104" s="79">
        <f>IF($A$2=1,'mil mi val'!CX88,'mil mi val'!CX191)</f>
        <v>0.99839999999999995</v>
      </c>
      <c r="CZ104" s="79">
        <f>IF($A$2=1,'mil mi val'!CY88,'mil mi val'!CY191)</f>
        <v>0.99839999999999995</v>
      </c>
      <c r="DA104" s="79">
        <f>IF($A$2=1,'mil mi val'!CZ88,'mil mi val'!CZ191)</f>
        <v>0.99839999999999995</v>
      </c>
      <c r="DB104" s="79">
        <f>IF($A$2=1,'mil mi val'!DA88,'mil mi val'!DA191)</f>
        <v>0.99839999999999995</v>
      </c>
      <c r="DC104" s="79">
        <f>IF($A$2=1,'mil mi val'!DB88,'mil mi val'!DB191)</f>
        <v>0.99839999999999995</v>
      </c>
    </row>
    <row r="105" spans="2:107" ht="14.5" x14ac:dyDescent="0.35">
      <c r="B105" s="41">
        <v>100</v>
      </c>
      <c r="C105" s="79">
        <f>IF($A$2=1,'mil mi val'!B89,'mil mi val'!B192)</f>
        <v>1</v>
      </c>
      <c r="D105" s="79">
        <f>IF($A$2=1,'mil mi val'!C89,'mil mi val'!C192)</f>
        <v>1.0022</v>
      </c>
      <c r="E105" s="79">
        <f>IF($A$2=1,'mil mi val'!D89,'mil mi val'!D192)</f>
        <v>1.0001</v>
      </c>
      <c r="F105" s="79">
        <f>IF($A$2=1,'mil mi val'!E89,'mil mi val'!E192)</f>
        <v>0.99839999999999995</v>
      </c>
      <c r="G105" s="79">
        <f>IF($A$2=1,'mil mi val'!F89,'mil mi val'!F192)</f>
        <v>0.99729999999999996</v>
      </c>
      <c r="H105" s="79">
        <f>IF($A$2=1,'mil mi val'!G89,'mil mi val'!G192)</f>
        <v>0.99690000000000001</v>
      </c>
      <c r="I105" s="79">
        <f>IF($A$2=1,'mil mi val'!H89,'mil mi val'!H192)</f>
        <v>0.99680000000000002</v>
      </c>
      <c r="J105" s="79">
        <f>IF($A$2=1,'mil mi val'!I89,'mil mi val'!I192)</f>
        <v>0.99670000000000003</v>
      </c>
      <c r="K105" s="79">
        <f>IF($A$2=1,'mil mi val'!J89,'mil mi val'!J192)</f>
        <v>0.99670000000000003</v>
      </c>
      <c r="L105" s="79">
        <f>IF($A$2=1,'mil mi val'!K89,'mil mi val'!K192)</f>
        <v>0.99670000000000003</v>
      </c>
      <c r="M105" s="79">
        <f>IF($A$2=1,'mil mi val'!L89,'mil mi val'!L192)</f>
        <v>0.99670000000000003</v>
      </c>
      <c r="N105" s="79">
        <f>IF($A$2=1,'mil mi val'!M89,'mil mi val'!M192)</f>
        <v>0.99670000000000003</v>
      </c>
      <c r="O105" s="79">
        <f>IF($A$2=1,'mil mi val'!N89,'mil mi val'!N192)</f>
        <v>0.99670000000000003</v>
      </c>
      <c r="P105" s="79">
        <f>IF($A$2=1,'mil mi val'!O89,'mil mi val'!O192)</f>
        <v>0.99670000000000003</v>
      </c>
      <c r="Q105" s="79">
        <f>IF($A$2=1,'mil mi val'!P89,'mil mi val'!P192)</f>
        <v>0.99660000000000004</v>
      </c>
      <c r="R105" s="79">
        <f>IF($A$2=1,'mil mi val'!Q89,'mil mi val'!Q192)</f>
        <v>0.99850000000000005</v>
      </c>
      <c r="S105" s="79">
        <f>IF($A$2=1,'mil mi val'!R89,'mil mi val'!R192)</f>
        <v>0.99850000000000005</v>
      </c>
      <c r="T105" s="79">
        <f>IF($A$2=1,'mil mi val'!S89,'mil mi val'!S192)</f>
        <v>0.99850000000000005</v>
      </c>
      <c r="U105" s="79">
        <f>IF($A$2=1,'mil mi val'!T89,'mil mi val'!T192)</f>
        <v>0.99850000000000005</v>
      </c>
      <c r="V105" s="79">
        <f>IF($A$2=1,'mil mi val'!U89,'mil mi val'!U192)</f>
        <v>0.99850000000000005</v>
      </c>
      <c r="W105" s="79">
        <f>IF($A$2=1,'mil mi val'!V89,'mil mi val'!V192)</f>
        <v>0.99850000000000005</v>
      </c>
      <c r="X105" s="79">
        <f>IF($A$2=1,'mil mi val'!W89,'mil mi val'!W192)</f>
        <v>0.99850000000000005</v>
      </c>
      <c r="Y105" s="79">
        <f>IF($A$2=1,'mil mi val'!X89,'mil mi val'!X192)</f>
        <v>0.99850000000000005</v>
      </c>
      <c r="Z105" s="79">
        <f>IF($A$2=1,'mil mi val'!Y89,'mil mi val'!Y192)</f>
        <v>0.99850000000000005</v>
      </c>
      <c r="AA105" s="79">
        <f>IF($A$2=1,'mil mi val'!Z89,'mil mi val'!Z192)</f>
        <v>0.99850000000000005</v>
      </c>
      <c r="AB105" s="79">
        <f>IF($A$2=1,'mil mi val'!AA89,'mil mi val'!AA192)</f>
        <v>0.99850000000000005</v>
      </c>
      <c r="AC105" s="79">
        <f>IF($A$2=1,'mil mi val'!AB89,'mil mi val'!AB192)</f>
        <v>0.99850000000000005</v>
      </c>
      <c r="AD105" s="79">
        <f>IF($A$2=1,'mil mi val'!AC89,'mil mi val'!AC192)</f>
        <v>0.99850000000000005</v>
      </c>
      <c r="AE105" s="79">
        <f>IF($A$2=1,'mil mi val'!AD89,'mil mi val'!AD192)</f>
        <v>0.99850000000000005</v>
      </c>
      <c r="AF105" s="79">
        <f>IF($A$2=1,'mil mi val'!AE89,'mil mi val'!AE192)</f>
        <v>0.99850000000000005</v>
      </c>
      <c r="AG105" s="79">
        <f>IF($A$2=1,'mil mi val'!AF89,'mil mi val'!AF192)</f>
        <v>0.99850000000000005</v>
      </c>
      <c r="AH105" s="79">
        <f>IF($A$2=1,'mil mi val'!AG89,'mil mi val'!AG192)</f>
        <v>0.99850000000000005</v>
      </c>
      <c r="AI105" s="79">
        <f>IF($A$2=1,'mil mi val'!AH89,'mil mi val'!AH192)</f>
        <v>0.99850000000000005</v>
      </c>
      <c r="AJ105" s="79">
        <f>IF($A$2=1,'mil mi val'!AI89,'mil mi val'!AI192)</f>
        <v>0.99850000000000005</v>
      </c>
      <c r="AK105" s="79">
        <f>IF($A$2=1,'mil mi val'!AJ89,'mil mi val'!AJ192)</f>
        <v>0.99850000000000005</v>
      </c>
      <c r="AL105" s="79">
        <f>IF($A$2=1,'mil mi val'!AK89,'mil mi val'!AK192)</f>
        <v>0.99850000000000005</v>
      </c>
      <c r="AM105" s="79">
        <f>IF($A$2=1,'mil mi val'!AL89,'mil mi val'!AL192)</f>
        <v>0.99850000000000005</v>
      </c>
      <c r="AN105" s="79">
        <f>IF($A$2=1,'mil mi val'!AM89,'mil mi val'!AM192)</f>
        <v>0.99850000000000005</v>
      </c>
      <c r="AO105" s="79">
        <f>IF($A$2=1,'mil mi val'!AN89,'mil mi val'!AN192)</f>
        <v>0.99850000000000005</v>
      </c>
      <c r="AP105" s="79">
        <f>IF($A$2=1,'mil mi val'!AO89,'mil mi val'!AO192)</f>
        <v>0.99850000000000005</v>
      </c>
      <c r="AQ105" s="79">
        <f>IF($A$2=1,'mil mi val'!AP89,'mil mi val'!AP192)</f>
        <v>0.99850000000000005</v>
      </c>
      <c r="AR105" s="79">
        <f>IF($A$2=1,'mil mi val'!AQ89,'mil mi val'!AQ192)</f>
        <v>0.99850000000000005</v>
      </c>
      <c r="AS105" s="79">
        <f>IF($A$2=1,'mil mi val'!AR89,'mil mi val'!AR192)</f>
        <v>0.99850000000000005</v>
      </c>
      <c r="AT105" s="79">
        <f>IF($A$2=1,'mil mi val'!AS89,'mil mi val'!AS192)</f>
        <v>0.99850000000000005</v>
      </c>
      <c r="AU105" s="79">
        <f>IF($A$2=1,'mil mi val'!AT89,'mil mi val'!AT192)</f>
        <v>0.99850000000000005</v>
      </c>
      <c r="AV105" s="79">
        <f>IF($A$2=1,'mil mi val'!AU89,'mil mi val'!AU192)</f>
        <v>0.99850000000000005</v>
      </c>
      <c r="AW105" s="79">
        <f>IF($A$2=1,'mil mi val'!AV89,'mil mi val'!AV192)</f>
        <v>0.99850000000000005</v>
      </c>
      <c r="AX105" s="79">
        <f>IF($A$2=1,'mil mi val'!AW89,'mil mi val'!AW192)</f>
        <v>0.99850000000000005</v>
      </c>
      <c r="AY105" s="79">
        <f>IF($A$2=1,'mil mi val'!AX89,'mil mi val'!AX192)</f>
        <v>0.99850000000000005</v>
      </c>
      <c r="AZ105" s="79">
        <f>IF($A$2=1,'mil mi val'!AY89,'mil mi val'!AY192)</f>
        <v>0.99850000000000005</v>
      </c>
      <c r="BA105" s="79">
        <f>IF($A$2=1,'mil mi val'!AZ89,'mil mi val'!AZ192)</f>
        <v>0.99850000000000005</v>
      </c>
      <c r="BB105" s="79">
        <f>IF($A$2=1,'mil mi val'!BA89,'mil mi val'!BA192)</f>
        <v>0.99850000000000005</v>
      </c>
      <c r="BC105" s="79">
        <f>IF($A$2=1,'mil mi val'!BB89,'mil mi val'!BB192)</f>
        <v>0.99850000000000005</v>
      </c>
      <c r="BD105" s="79">
        <f>IF($A$2=1,'mil mi val'!BC89,'mil mi val'!BC192)</f>
        <v>0.99850000000000005</v>
      </c>
      <c r="BE105" s="79">
        <f>IF($A$2=1,'mil mi val'!BD89,'mil mi val'!BD192)</f>
        <v>0.99850000000000005</v>
      </c>
      <c r="BF105" s="79">
        <f>IF($A$2=1,'mil mi val'!BE89,'mil mi val'!BE192)</f>
        <v>0.99850000000000005</v>
      </c>
      <c r="BG105" s="79">
        <f>IF($A$2=1,'mil mi val'!BF89,'mil mi val'!BF192)</f>
        <v>0.99850000000000005</v>
      </c>
      <c r="BH105" s="79">
        <f>IF($A$2=1,'mil mi val'!BG89,'mil mi val'!BG192)</f>
        <v>0.99850000000000005</v>
      </c>
      <c r="BI105" s="79">
        <f>IF($A$2=1,'mil mi val'!BH89,'mil mi val'!BH192)</f>
        <v>0.99850000000000005</v>
      </c>
      <c r="BJ105" s="79">
        <f>IF($A$2=1,'mil mi val'!BI89,'mil mi val'!BI192)</f>
        <v>0.99850000000000005</v>
      </c>
      <c r="BK105" s="79">
        <f>IF($A$2=1,'mil mi val'!BJ89,'mil mi val'!BJ192)</f>
        <v>0.99850000000000005</v>
      </c>
      <c r="BL105" s="79">
        <f>IF($A$2=1,'mil mi val'!BK89,'mil mi val'!BK192)</f>
        <v>0.99850000000000005</v>
      </c>
      <c r="BM105" s="79">
        <f>IF($A$2=1,'mil mi val'!BL89,'mil mi val'!BL192)</f>
        <v>0.99850000000000005</v>
      </c>
      <c r="BN105" s="79">
        <f>IF($A$2=1,'mil mi val'!BM89,'mil mi val'!BM192)</f>
        <v>0.99850000000000005</v>
      </c>
      <c r="BO105" s="79">
        <f>IF($A$2=1,'mil mi val'!BN89,'mil mi val'!BN192)</f>
        <v>0.99850000000000005</v>
      </c>
      <c r="BP105" s="79">
        <f>IF($A$2=1,'mil mi val'!BO89,'mil mi val'!BO192)</f>
        <v>0.99850000000000005</v>
      </c>
      <c r="BQ105" s="79">
        <f>IF($A$2=1,'mil mi val'!BP89,'mil mi val'!BP192)</f>
        <v>0.99850000000000005</v>
      </c>
      <c r="BR105" s="79">
        <f>IF($A$2=1,'mil mi val'!BQ89,'mil mi val'!BQ192)</f>
        <v>0.99850000000000005</v>
      </c>
      <c r="BS105" s="79">
        <f>IF($A$2=1,'mil mi val'!BR89,'mil mi val'!BR192)</f>
        <v>0.99850000000000005</v>
      </c>
      <c r="BT105" s="79">
        <f>IF($A$2=1,'mil mi val'!BS89,'mil mi val'!BS192)</f>
        <v>0.99850000000000005</v>
      </c>
      <c r="BU105" s="79">
        <f>IF($A$2=1,'mil mi val'!BT89,'mil mi val'!BT192)</f>
        <v>0.99850000000000005</v>
      </c>
      <c r="BV105" s="79">
        <f>IF($A$2=1,'mil mi val'!BU89,'mil mi val'!BU192)</f>
        <v>0.99850000000000005</v>
      </c>
      <c r="BW105" s="79">
        <f>IF($A$2=1,'mil mi val'!BV89,'mil mi val'!BV192)</f>
        <v>0.99850000000000005</v>
      </c>
      <c r="BX105" s="79">
        <f>IF($A$2=1,'mil mi val'!BW89,'mil mi val'!BW192)</f>
        <v>0.99850000000000005</v>
      </c>
      <c r="BY105" s="79">
        <f>IF($A$2=1,'mil mi val'!BX89,'mil mi val'!BX192)</f>
        <v>0.99850000000000005</v>
      </c>
      <c r="BZ105" s="79">
        <f>IF($A$2=1,'mil mi val'!BY89,'mil mi val'!BY192)</f>
        <v>0.99850000000000005</v>
      </c>
      <c r="CA105" s="79">
        <f>IF($A$2=1,'mil mi val'!BZ89,'mil mi val'!BZ192)</f>
        <v>0.99850000000000005</v>
      </c>
      <c r="CB105" s="79">
        <f>IF($A$2=1,'mil mi val'!CA89,'mil mi val'!CA192)</f>
        <v>0.99850000000000005</v>
      </c>
      <c r="CC105" s="79">
        <f>IF($A$2=1,'mil mi val'!CB89,'mil mi val'!CB192)</f>
        <v>0.99850000000000005</v>
      </c>
      <c r="CD105" s="79">
        <f>IF($A$2=1,'mil mi val'!CC89,'mil mi val'!CC192)</f>
        <v>0.99850000000000005</v>
      </c>
      <c r="CE105" s="79">
        <f>IF($A$2=1,'mil mi val'!CD89,'mil mi val'!CD192)</f>
        <v>0.99850000000000005</v>
      </c>
      <c r="CF105" s="79">
        <f>IF($A$2=1,'mil mi val'!CE89,'mil mi val'!CE192)</f>
        <v>0.99850000000000005</v>
      </c>
      <c r="CG105" s="79">
        <f>IF($A$2=1,'mil mi val'!CF89,'mil mi val'!CF192)</f>
        <v>0.99850000000000005</v>
      </c>
      <c r="CH105" s="79">
        <f>IF($A$2=1,'mil mi val'!CG89,'mil mi val'!CG192)</f>
        <v>0.99850000000000005</v>
      </c>
      <c r="CI105" s="79">
        <f>IF($A$2=1,'mil mi val'!CH89,'mil mi val'!CH192)</f>
        <v>0.99850000000000005</v>
      </c>
      <c r="CJ105" s="79">
        <f>IF($A$2=1,'mil mi val'!CI89,'mil mi val'!CI192)</f>
        <v>0.99850000000000005</v>
      </c>
      <c r="CK105" s="79">
        <f>IF($A$2=1,'mil mi val'!CJ89,'mil mi val'!CJ192)</f>
        <v>0.99850000000000005</v>
      </c>
      <c r="CL105" s="79">
        <f>IF($A$2=1,'mil mi val'!CK89,'mil mi val'!CK192)</f>
        <v>0.99850000000000005</v>
      </c>
      <c r="CM105" s="79">
        <f>IF($A$2=1,'mil mi val'!CL89,'mil mi val'!CL192)</f>
        <v>0.99850000000000005</v>
      </c>
      <c r="CN105" s="79">
        <f>IF($A$2=1,'mil mi val'!CM89,'mil mi val'!CM192)</f>
        <v>0.99850000000000005</v>
      </c>
      <c r="CO105" s="79">
        <f>IF($A$2=1,'mil mi val'!CN89,'mil mi val'!CN192)</f>
        <v>0.99850000000000005</v>
      </c>
      <c r="CP105" s="79">
        <f>IF($A$2=1,'mil mi val'!CO89,'mil mi val'!CO192)</f>
        <v>0.99850000000000005</v>
      </c>
      <c r="CQ105" s="79">
        <f>IF($A$2=1,'mil mi val'!CP89,'mil mi val'!CP192)</f>
        <v>0.99850000000000005</v>
      </c>
      <c r="CR105" s="79">
        <f>IF($A$2=1,'mil mi val'!CQ89,'mil mi val'!CQ192)</f>
        <v>0.99850000000000005</v>
      </c>
      <c r="CS105" s="79">
        <f>IF($A$2=1,'mil mi val'!CR89,'mil mi val'!CR192)</f>
        <v>0.99850000000000005</v>
      </c>
      <c r="CT105" s="79">
        <f>IF($A$2=1,'mil mi val'!CS89,'mil mi val'!CS192)</f>
        <v>0.99850000000000005</v>
      </c>
      <c r="CU105" s="79">
        <f>IF($A$2=1,'mil mi val'!CT89,'mil mi val'!CT192)</f>
        <v>0.99850000000000005</v>
      </c>
      <c r="CV105" s="79">
        <f>IF($A$2=1,'mil mi val'!CU89,'mil mi val'!CU192)</f>
        <v>0.99850000000000005</v>
      </c>
      <c r="CW105" s="79">
        <f>IF($A$2=1,'mil mi val'!CV89,'mil mi val'!CV192)</f>
        <v>0.99850000000000005</v>
      </c>
      <c r="CX105" s="79">
        <f>IF($A$2=1,'mil mi val'!CW89,'mil mi val'!CW192)</f>
        <v>0.99850000000000005</v>
      </c>
      <c r="CY105" s="79">
        <f>IF($A$2=1,'mil mi val'!CX89,'mil mi val'!CX192)</f>
        <v>0.99850000000000005</v>
      </c>
      <c r="CZ105" s="79">
        <f>IF($A$2=1,'mil mi val'!CY89,'mil mi val'!CY192)</f>
        <v>0.99850000000000005</v>
      </c>
      <c r="DA105" s="79">
        <f>IF($A$2=1,'mil mi val'!CZ89,'mil mi val'!CZ192)</f>
        <v>0.99850000000000005</v>
      </c>
      <c r="DB105" s="79">
        <f>IF($A$2=1,'mil mi val'!DA89,'mil mi val'!DA192)</f>
        <v>0.99850000000000005</v>
      </c>
      <c r="DC105" s="79">
        <f>IF($A$2=1,'mil mi val'!DB89,'mil mi val'!DB192)</f>
        <v>0.99850000000000005</v>
      </c>
    </row>
    <row r="106" spans="2:107" ht="14.5" x14ac:dyDescent="0.35">
      <c r="B106" s="41">
        <v>101</v>
      </c>
      <c r="C106" s="79">
        <f>IF($A$2=1,'mil mi val'!B90,'mil mi val'!B193)</f>
        <v>1</v>
      </c>
      <c r="D106" s="79">
        <f>IF($A$2=1,'mil mi val'!C90,'mil mi val'!C193)</f>
        <v>1.0037</v>
      </c>
      <c r="E106" s="79">
        <f>IF($A$2=1,'mil mi val'!D90,'mil mi val'!D193)</f>
        <v>1.0011000000000001</v>
      </c>
      <c r="F106" s="79">
        <f>IF($A$2=1,'mil mi val'!E90,'mil mi val'!E193)</f>
        <v>0.99909999999999999</v>
      </c>
      <c r="G106" s="79">
        <f>IF($A$2=1,'mil mi val'!F90,'mil mi val'!F193)</f>
        <v>0.99770000000000003</v>
      </c>
      <c r="H106" s="79">
        <f>IF($A$2=1,'mil mi val'!G90,'mil mi val'!G193)</f>
        <v>0.99709999999999999</v>
      </c>
      <c r="I106" s="79">
        <f>IF($A$2=1,'mil mi val'!H90,'mil mi val'!H193)</f>
        <v>0.997</v>
      </c>
      <c r="J106" s="79">
        <f>IF($A$2=1,'mil mi val'!I90,'mil mi val'!I193)</f>
        <v>0.99690000000000001</v>
      </c>
      <c r="K106" s="79">
        <f>IF($A$2=1,'mil mi val'!J90,'mil mi val'!J193)</f>
        <v>0.99680000000000002</v>
      </c>
      <c r="L106" s="79">
        <f>IF($A$2=1,'mil mi val'!K90,'mil mi val'!K193)</f>
        <v>0.99680000000000002</v>
      </c>
      <c r="M106" s="79">
        <f>IF($A$2=1,'mil mi val'!L90,'mil mi val'!L193)</f>
        <v>0.99680000000000002</v>
      </c>
      <c r="N106" s="79">
        <f>IF($A$2=1,'mil mi val'!M90,'mil mi val'!M193)</f>
        <v>0.99680000000000002</v>
      </c>
      <c r="O106" s="79">
        <f>IF($A$2=1,'mil mi val'!N90,'mil mi val'!N193)</f>
        <v>0.99680000000000002</v>
      </c>
      <c r="P106" s="79">
        <f>IF($A$2=1,'mil mi val'!O90,'mil mi val'!O193)</f>
        <v>0.99680000000000002</v>
      </c>
      <c r="Q106" s="79">
        <f>IF($A$2=1,'mil mi val'!P90,'mil mi val'!P193)</f>
        <v>0.99670000000000003</v>
      </c>
      <c r="R106" s="79">
        <f>IF($A$2=1,'mil mi val'!Q90,'mil mi val'!Q193)</f>
        <v>0.99860000000000004</v>
      </c>
      <c r="S106" s="79">
        <f>IF($A$2=1,'mil mi val'!R90,'mil mi val'!R193)</f>
        <v>0.99860000000000004</v>
      </c>
      <c r="T106" s="79">
        <f>IF($A$2=1,'mil mi val'!S90,'mil mi val'!S193)</f>
        <v>0.99860000000000004</v>
      </c>
      <c r="U106" s="79">
        <f>IF($A$2=1,'mil mi val'!T90,'mil mi val'!T193)</f>
        <v>0.99860000000000004</v>
      </c>
      <c r="V106" s="79">
        <f>IF($A$2=1,'mil mi val'!U90,'mil mi val'!U193)</f>
        <v>0.99860000000000004</v>
      </c>
      <c r="W106" s="79">
        <f>IF($A$2=1,'mil mi val'!V90,'mil mi val'!V193)</f>
        <v>0.99860000000000004</v>
      </c>
      <c r="X106" s="79">
        <f>IF($A$2=1,'mil mi val'!W90,'mil mi val'!W193)</f>
        <v>0.99860000000000004</v>
      </c>
      <c r="Y106" s="79">
        <f>IF($A$2=1,'mil mi val'!X90,'mil mi val'!X193)</f>
        <v>0.99860000000000004</v>
      </c>
      <c r="Z106" s="79">
        <f>IF($A$2=1,'mil mi val'!Y90,'mil mi val'!Y193)</f>
        <v>0.99860000000000004</v>
      </c>
      <c r="AA106" s="79">
        <f>IF($A$2=1,'mil mi val'!Z90,'mil mi val'!Z193)</f>
        <v>0.99860000000000004</v>
      </c>
      <c r="AB106" s="79">
        <f>IF($A$2=1,'mil mi val'!AA90,'mil mi val'!AA193)</f>
        <v>0.99860000000000004</v>
      </c>
      <c r="AC106" s="79">
        <f>IF($A$2=1,'mil mi val'!AB90,'mil mi val'!AB193)</f>
        <v>0.99860000000000004</v>
      </c>
      <c r="AD106" s="79">
        <f>IF($A$2=1,'mil mi val'!AC90,'mil mi val'!AC193)</f>
        <v>0.99860000000000004</v>
      </c>
      <c r="AE106" s="79">
        <f>IF($A$2=1,'mil mi val'!AD90,'mil mi val'!AD193)</f>
        <v>0.99860000000000004</v>
      </c>
      <c r="AF106" s="79">
        <f>IF($A$2=1,'mil mi val'!AE90,'mil mi val'!AE193)</f>
        <v>0.99860000000000004</v>
      </c>
      <c r="AG106" s="79">
        <f>IF($A$2=1,'mil mi val'!AF90,'mil mi val'!AF193)</f>
        <v>0.99860000000000004</v>
      </c>
      <c r="AH106" s="79">
        <f>IF($A$2=1,'mil mi val'!AG90,'mil mi val'!AG193)</f>
        <v>0.99860000000000004</v>
      </c>
      <c r="AI106" s="79">
        <f>IF($A$2=1,'mil mi val'!AH90,'mil mi val'!AH193)</f>
        <v>0.99860000000000004</v>
      </c>
      <c r="AJ106" s="79">
        <f>IF($A$2=1,'mil mi val'!AI90,'mil mi val'!AI193)</f>
        <v>0.99860000000000004</v>
      </c>
      <c r="AK106" s="79">
        <f>IF($A$2=1,'mil mi val'!AJ90,'mil mi val'!AJ193)</f>
        <v>0.99860000000000004</v>
      </c>
      <c r="AL106" s="79">
        <f>IF($A$2=1,'mil mi val'!AK90,'mil mi val'!AK193)</f>
        <v>0.99860000000000004</v>
      </c>
      <c r="AM106" s="79">
        <f>IF($A$2=1,'mil mi val'!AL90,'mil mi val'!AL193)</f>
        <v>0.99860000000000004</v>
      </c>
      <c r="AN106" s="79">
        <f>IF($A$2=1,'mil mi val'!AM90,'mil mi val'!AM193)</f>
        <v>0.99860000000000004</v>
      </c>
      <c r="AO106" s="79">
        <f>IF($A$2=1,'mil mi val'!AN90,'mil mi val'!AN193)</f>
        <v>0.99860000000000004</v>
      </c>
      <c r="AP106" s="79">
        <f>IF($A$2=1,'mil mi val'!AO90,'mil mi val'!AO193)</f>
        <v>0.99860000000000004</v>
      </c>
      <c r="AQ106" s="79">
        <f>IF($A$2=1,'mil mi val'!AP90,'mil mi val'!AP193)</f>
        <v>0.99860000000000004</v>
      </c>
      <c r="AR106" s="79">
        <f>IF($A$2=1,'mil mi val'!AQ90,'mil mi val'!AQ193)</f>
        <v>0.99860000000000004</v>
      </c>
      <c r="AS106" s="79">
        <f>IF($A$2=1,'mil mi val'!AR90,'mil mi val'!AR193)</f>
        <v>0.99860000000000004</v>
      </c>
      <c r="AT106" s="79">
        <f>IF($A$2=1,'mil mi val'!AS90,'mil mi val'!AS193)</f>
        <v>0.99860000000000004</v>
      </c>
      <c r="AU106" s="79">
        <f>IF($A$2=1,'mil mi val'!AT90,'mil mi val'!AT193)</f>
        <v>0.99860000000000004</v>
      </c>
      <c r="AV106" s="79">
        <f>IF($A$2=1,'mil mi val'!AU90,'mil mi val'!AU193)</f>
        <v>0.99860000000000004</v>
      </c>
      <c r="AW106" s="79">
        <f>IF($A$2=1,'mil mi val'!AV90,'mil mi val'!AV193)</f>
        <v>0.99860000000000004</v>
      </c>
      <c r="AX106" s="79">
        <f>IF($A$2=1,'mil mi val'!AW90,'mil mi val'!AW193)</f>
        <v>0.99860000000000004</v>
      </c>
      <c r="AY106" s="79">
        <f>IF($A$2=1,'mil mi val'!AX90,'mil mi val'!AX193)</f>
        <v>0.99860000000000004</v>
      </c>
      <c r="AZ106" s="79">
        <f>IF($A$2=1,'mil mi val'!AY90,'mil mi val'!AY193)</f>
        <v>0.99860000000000004</v>
      </c>
      <c r="BA106" s="79">
        <f>IF($A$2=1,'mil mi val'!AZ90,'mil mi val'!AZ193)</f>
        <v>0.99860000000000004</v>
      </c>
      <c r="BB106" s="79">
        <f>IF($A$2=1,'mil mi val'!BA90,'mil mi val'!BA193)</f>
        <v>0.99860000000000004</v>
      </c>
      <c r="BC106" s="79">
        <f>IF($A$2=1,'mil mi val'!BB90,'mil mi val'!BB193)</f>
        <v>0.99860000000000004</v>
      </c>
      <c r="BD106" s="79">
        <f>IF($A$2=1,'mil mi val'!BC90,'mil mi val'!BC193)</f>
        <v>0.99860000000000004</v>
      </c>
      <c r="BE106" s="79">
        <f>IF($A$2=1,'mil mi val'!BD90,'mil mi val'!BD193)</f>
        <v>0.99860000000000004</v>
      </c>
      <c r="BF106" s="79">
        <f>IF($A$2=1,'mil mi val'!BE90,'mil mi val'!BE193)</f>
        <v>0.99860000000000004</v>
      </c>
      <c r="BG106" s="79">
        <f>IF($A$2=1,'mil mi val'!BF90,'mil mi val'!BF193)</f>
        <v>0.99860000000000004</v>
      </c>
      <c r="BH106" s="79">
        <f>IF($A$2=1,'mil mi val'!BG90,'mil mi val'!BG193)</f>
        <v>0.99860000000000004</v>
      </c>
      <c r="BI106" s="79">
        <f>IF($A$2=1,'mil mi val'!BH90,'mil mi val'!BH193)</f>
        <v>0.99860000000000004</v>
      </c>
      <c r="BJ106" s="79">
        <f>IF($A$2=1,'mil mi val'!BI90,'mil mi val'!BI193)</f>
        <v>0.99860000000000004</v>
      </c>
      <c r="BK106" s="79">
        <f>IF($A$2=1,'mil mi val'!BJ90,'mil mi val'!BJ193)</f>
        <v>0.99860000000000004</v>
      </c>
      <c r="BL106" s="79">
        <f>IF($A$2=1,'mil mi val'!BK90,'mil mi val'!BK193)</f>
        <v>0.99860000000000004</v>
      </c>
      <c r="BM106" s="79">
        <f>IF($A$2=1,'mil mi val'!BL90,'mil mi val'!BL193)</f>
        <v>0.99860000000000004</v>
      </c>
      <c r="BN106" s="79">
        <f>IF($A$2=1,'mil mi val'!BM90,'mil mi val'!BM193)</f>
        <v>0.99860000000000004</v>
      </c>
      <c r="BO106" s="79">
        <f>IF($A$2=1,'mil mi val'!BN90,'mil mi val'!BN193)</f>
        <v>0.99860000000000004</v>
      </c>
      <c r="BP106" s="79">
        <f>IF($A$2=1,'mil mi val'!BO90,'mil mi val'!BO193)</f>
        <v>0.99860000000000004</v>
      </c>
      <c r="BQ106" s="79">
        <f>IF($A$2=1,'mil mi val'!BP90,'mil mi val'!BP193)</f>
        <v>0.99860000000000004</v>
      </c>
      <c r="BR106" s="79">
        <f>IF($A$2=1,'mil mi val'!BQ90,'mil mi val'!BQ193)</f>
        <v>0.99860000000000004</v>
      </c>
      <c r="BS106" s="79">
        <f>IF($A$2=1,'mil mi val'!BR90,'mil mi val'!BR193)</f>
        <v>0.99860000000000004</v>
      </c>
      <c r="BT106" s="79">
        <f>IF($A$2=1,'mil mi val'!BS90,'mil mi val'!BS193)</f>
        <v>0.99860000000000004</v>
      </c>
      <c r="BU106" s="79">
        <f>IF($A$2=1,'mil mi val'!BT90,'mil mi val'!BT193)</f>
        <v>0.99860000000000004</v>
      </c>
      <c r="BV106" s="79">
        <f>IF($A$2=1,'mil mi val'!BU90,'mil mi val'!BU193)</f>
        <v>0.99860000000000004</v>
      </c>
      <c r="BW106" s="79">
        <f>IF($A$2=1,'mil mi val'!BV90,'mil mi val'!BV193)</f>
        <v>0.99860000000000004</v>
      </c>
      <c r="BX106" s="79">
        <f>IF($A$2=1,'mil mi val'!BW90,'mil mi val'!BW193)</f>
        <v>0.99860000000000004</v>
      </c>
      <c r="BY106" s="79">
        <f>IF($A$2=1,'mil mi val'!BX90,'mil mi val'!BX193)</f>
        <v>0.99860000000000004</v>
      </c>
      <c r="BZ106" s="79">
        <f>IF($A$2=1,'mil mi val'!BY90,'mil mi val'!BY193)</f>
        <v>0.99860000000000004</v>
      </c>
      <c r="CA106" s="79">
        <f>IF($A$2=1,'mil mi val'!BZ90,'mil mi val'!BZ193)</f>
        <v>0.99860000000000004</v>
      </c>
      <c r="CB106" s="79">
        <f>IF($A$2=1,'mil mi val'!CA90,'mil mi val'!CA193)</f>
        <v>0.99860000000000004</v>
      </c>
      <c r="CC106" s="79">
        <f>IF($A$2=1,'mil mi val'!CB90,'mil mi val'!CB193)</f>
        <v>0.99860000000000004</v>
      </c>
      <c r="CD106" s="79">
        <f>IF($A$2=1,'mil mi val'!CC90,'mil mi val'!CC193)</f>
        <v>0.99860000000000004</v>
      </c>
      <c r="CE106" s="79">
        <f>IF($A$2=1,'mil mi val'!CD90,'mil mi val'!CD193)</f>
        <v>0.99860000000000004</v>
      </c>
      <c r="CF106" s="79">
        <f>IF($A$2=1,'mil mi val'!CE90,'mil mi val'!CE193)</f>
        <v>0.99860000000000004</v>
      </c>
      <c r="CG106" s="79">
        <f>IF($A$2=1,'mil mi val'!CF90,'mil mi val'!CF193)</f>
        <v>0.99860000000000004</v>
      </c>
      <c r="CH106" s="79">
        <f>IF($A$2=1,'mil mi val'!CG90,'mil mi val'!CG193)</f>
        <v>0.99860000000000004</v>
      </c>
      <c r="CI106" s="79">
        <f>IF($A$2=1,'mil mi val'!CH90,'mil mi val'!CH193)</f>
        <v>0.99860000000000004</v>
      </c>
      <c r="CJ106" s="79">
        <f>IF($A$2=1,'mil mi val'!CI90,'mil mi val'!CI193)</f>
        <v>0.99860000000000004</v>
      </c>
      <c r="CK106" s="79">
        <f>IF($A$2=1,'mil mi val'!CJ90,'mil mi val'!CJ193)</f>
        <v>0.99860000000000004</v>
      </c>
      <c r="CL106" s="79">
        <f>IF($A$2=1,'mil mi val'!CK90,'mil mi val'!CK193)</f>
        <v>0.99860000000000004</v>
      </c>
      <c r="CM106" s="79">
        <f>IF($A$2=1,'mil mi val'!CL90,'mil mi val'!CL193)</f>
        <v>0.99860000000000004</v>
      </c>
      <c r="CN106" s="79">
        <f>IF($A$2=1,'mil mi val'!CM90,'mil mi val'!CM193)</f>
        <v>0.99860000000000004</v>
      </c>
      <c r="CO106" s="79">
        <f>IF($A$2=1,'mil mi val'!CN90,'mil mi val'!CN193)</f>
        <v>0.99860000000000004</v>
      </c>
      <c r="CP106" s="79">
        <f>IF($A$2=1,'mil mi val'!CO90,'mil mi val'!CO193)</f>
        <v>0.99860000000000004</v>
      </c>
      <c r="CQ106" s="79">
        <f>IF($A$2=1,'mil mi val'!CP90,'mil mi val'!CP193)</f>
        <v>0.99860000000000004</v>
      </c>
      <c r="CR106" s="79">
        <f>IF($A$2=1,'mil mi val'!CQ90,'mil mi val'!CQ193)</f>
        <v>0.99860000000000004</v>
      </c>
      <c r="CS106" s="79">
        <f>IF($A$2=1,'mil mi val'!CR90,'mil mi val'!CR193)</f>
        <v>0.99860000000000004</v>
      </c>
      <c r="CT106" s="79">
        <f>IF($A$2=1,'mil mi val'!CS90,'mil mi val'!CS193)</f>
        <v>0.99860000000000004</v>
      </c>
      <c r="CU106" s="79">
        <f>IF($A$2=1,'mil mi val'!CT90,'mil mi val'!CT193)</f>
        <v>0.99860000000000004</v>
      </c>
      <c r="CV106" s="79">
        <f>IF($A$2=1,'mil mi val'!CU90,'mil mi val'!CU193)</f>
        <v>0.99860000000000004</v>
      </c>
      <c r="CW106" s="79">
        <f>IF($A$2=1,'mil mi val'!CV90,'mil mi val'!CV193)</f>
        <v>0.99860000000000004</v>
      </c>
      <c r="CX106" s="79">
        <f>IF($A$2=1,'mil mi val'!CW90,'mil mi val'!CW193)</f>
        <v>0.99860000000000004</v>
      </c>
      <c r="CY106" s="79">
        <f>IF($A$2=1,'mil mi val'!CX90,'mil mi val'!CX193)</f>
        <v>0.99860000000000004</v>
      </c>
      <c r="CZ106" s="79">
        <f>IF($A$2=1,'mil mi val'!CY90,'mil mi val'!CY193)</f>
        <v>0.99860000000000004</v>
      </c>
      <c r="DA106" s="79">
        <f>IF($A$2=1,'mil mi val'!CZ90,'mil mi val'!CZ193)</f>
        <v>0.99860000000000004</v>
      </c>
      <c r="DB106" s="79">
        <f>IF($A$2=1,'mil mi val'!DA90,'mil mi val'!DA193)</f>
        <v>0.99860000000000004</v>
      </c>
      <c r="DC106" s="79">
        <f>IF($A$2=1,'mil mi val'!DB90,'mil mi val'!DB193)</f>
        <v>0.99860000000000004</v>
      </c>
    </row>
    <row r="107" spans="2:107" ht="14.5" x14ac:dyDescent="0.35">
      <c r="B107" s="41">
        <v>102</v>
      </c>
      <c r="C107" s="79">
        <f>IF($A$2=1,'mil mi val'!B91,'mil mi val'!B194)</f>
        <v>1</v>
      </c>
      <c r="D107" s="79">
        <f>IF($A$2=1,'mil mi val'!C91,'mil mi val'!C194)</f>
        <v>1.0054000000000001</v>
      </c>
      <c r="E107" s="79">
        <f>IF($A$2=1,'mil mi val'!D91,'mil mi val'!D194)</f>
        <v>1.0023</v>
      </c>
      <c r="F107" s="79">
        <f>IF($A$2=1,'mil mi val'!E91,'mil mi val'!E194)</f>
        <v>0.99980000000000002</v>
      </c>
      <c r="G107" s="79">
        <f>IF($A$2=1,'mil mi val'!F91,'mil mi val'!F194)</f>
        <v>0.99819999999999998</v>
      </c>
      <c r="H107" s="79">
        <f>IF($A$2=1,'mil mi val'!G91,'mil mi val'!G194)</f>
        <v>0.99739999999999995</v>
      </c>
      <c r="I107" s="79">
        <f>IF($A$2=1,'mil mi val'!H91,'mil mi val'!H194)</f>
        <v>0.99719999999999998</v>
      </c>
      <c r="J107" s="79">
        <f>IF($A$2=1,'mil mi val'!I91,'mil mi val'!I194)</f>
        <v>0.997</v>
      </c>
      <c r="K107" s="79">
        <f>IF($A$2=1,'mil mi val'!J91,'mil mi val'!J194)</f>
        <v>0.997</v>
      </c>
      <c r="L107" s="79">
        <f>IF($A$2=1,'mil mi val'!K91,'mil mi val'!K194)</f>
        <v>0.99690000000000001</v>
      </c>
      <c r="M107" s="79">
        <f>IF($A$2=1,'mil mi val'!L91,'mil mi val'!L194)</f>
        <v>0.99690000000000001</v>
      </c>
      <c r="N107" s="79">
        <f>IF($A$2=1,'mil mi val'!M91,'mil mi val'!M194)</f>
        <v>0.99690000000000001</v>
      </c>
      <c r="O107" s="79">
        <f>IF($A$2=1,'mil mi val'!N91,'mil mi val'!N194)</f>
        <v>0.99690000000000001</v>
      </c>
      <c r="P107" s="79">
        <f>IF($A$2=1,'mil mi val'!O91,'mil mi val'!O194)</f>
        <v>0.99690000000000001</v>
      </c>
      <c r="Q107" s="79">
        <f>IF($A$2=1,'mil mi val'!P91,'mil mi val'!P194)</f>
        <v>0.99680000000000002</v>
      </c>
      <c r="R107" s="79">
        <f>IF($A$2=1,'mil mi val'!Q91,'mil mi val'!Q194)</f>
        <v>0.99870000000000003</v>
      </c>
      <c r="S107" s="79">
        <f>IF($A$2=1,'mil mi val'!R91,'mil mi val'!R194)</f>
        <v>0.99870000000000003</v>
      </c>
      <c r="T107" s="79">
        <f>IF($A$2=1,'mil mi val'!S91,'mil mi val'!S194)</f>
        <v>0.99870000000000003</v>
      </c>
      <c r="U107" s="79">
        <f>IF($A$2=1,'mil mi val'!T91,'mil mi val'!T194)</f>
        <v>0.99870000000000003</v>
      </c>
      <c r="V107" s="79">
        <f>IF($A$2=1,'mil mi val'!U91,'mil mi val'!U194)</f>
        <v>0.99870000000000003</v>
      </c>
      <c r="W107" s="79">
        <f>IF($A$2=1,'mil mi val'!V91,'mil mi val'!V194)</f>
        <v>0.99870000000000003</v>
      </c>
      <c r="X107" s="79">
        <f>IF($A$2=1,'mil mi val'!W91,'mil mi val'!W194)</f>
        <v>0.99870000000000003</v>
      </c>
      <c r="Y107" s="79">
        <f>IF($A$2=1,'mil mi val'!X91,'mil mi val'!X194)</f>
        <v>0.99870000000000003</v>
      </c>
      <c r="Z107" s="79">
        <f>IF($A$2=1,'mil mi val'!Y91,'mil mi val'!Y194)</f>
        <v>0.99870000000000003</v>
      </c>
      <c r="AA107" s="79">
        <f>IF($A$2=1,'mil mi val'!Z91,'mil mi val'!Z194)</f>
        <v>0.99870000000000003</v>
      </c>
      <c r="AB107" s="79">
        <f>IF($A$2=1,'mil mi val'!AA91,'mil mi val'!AA194)</f>
        <v>0.99870000000000003</v>
      </c>
      <c r="AC107" s="79">
        <f>IF($A$2=1,'mil mi val'!AB91,'mil mi val'!AB194)</f>
        <v>0.99870000000000003</v>
      </c>
      <c r="AD107" s="79">
        <f>IF($A$2=1,'mil mi val'!AC91,'mil mi val'!AC194)</f>
        <v>0.99870000000000003</v>
      </c>
      <c r="AE107" s="79">
        <f>IF($A$2=1,'mil mi val'!AD91,'mil mi val'!AD194)</f>
        <v>0.99870000000000003</v>
      </c>
      <c r="AF107" s="79">
        <f>IF($A$2=1,'mil mi val'!AE91,'mil mi val'!AE194)</f>
        <v>0.99870000000000003</v>
      </c>
      <c r="AG107" s="79">
        <f>IF($A$2=1,'mil mi val'!AF91,'mil mi val'!AF194)</f>
        <v>0.99870000000000003</v>
      </c>
      <c r="AH107" s="79">
        <f>IF($A$2=1,'mil mi val'!AG91,'mil mi val'!AG194)</f>
        <v>0.99870000000000003</v>
      </c>
      <c r="AI107" s="79">
        <f>IF($A$2=1,'mil mi val'!AH91,'mil mi val'!AH194)</f>
        <v>0.99870000000000003</v>
      </c>
      <c r="AJ107" s="79">
        <f>IF($A$2=1,'mil mi val'!AI91,'mil mi val'!AI194)</f>
        <v>0.99870000000000003</v>
      </c>
      <c r="AK107" s="79">
        <f>IF($A$2=1,'mil mi val'!AJ91,'mil mi val'!AJ194)</f>
        <v>0.99870000000000003</v>
      </c>
      <c r="AL107" s="79">
        <f>IF($A$2=1,'mil mi val'!AK91,'mil mi val'!AK194)</f>
        <v>0.99870000000000003</v>
      </c>
      <c r="AM107" s="79">
        <f>IF($A$2=1,'mil mi val'!AL91,'mil mi val'!AL194)</f>
        <v>0.99870000000000003</v>
      </c>
      <c r="AN107" s="79">
        <f>IF($A$2=1,'mil mi val'!AM91,'mil mi val'!AM194)</f>
        <v>0.99870000000000003</v>
      </c>
      <c r="AO107" s="79">
        <f>IF($A$2=1,'mil mi val'!AN91,'mil mi val'!AN194)</f>
        <v>0.99870000000000003</v>
      </c>
      <c r="AP107" s="79">
        <f>IF($A$2=1,'mil mi val'!AO91,'mil mi val'!AO194)</f>
        <v>0.99870000000000003</v>
      </c>
      <c r="AQ107" s="79">
        <f>IF($A$2=1,'mil mi val'!AP91,'mil mi val'!AP194)</f>
        <v>0.99870000000000003</v>
      </c>
      <c r="AR107" s="79">
        <f>IF($A$2=1,'mil mi val'!AQ91,'mil mi val'!AQ194)</f>
        <v>0.99870000000000003</v>
      </c>
      <c r="AS107" s="79">
        <f>IF($A$2=1,'mil mi val'!AR91,'mil mi val'!AR194)</f>
        <v>0.99870000000000003</v>
      </c>
      <c r="AT107" s="79">
        <f>IF($A$2=1,'mil mi val'!AS91,'mil mi val'!AS194)</f>
        <v>0.99870000000000003</v>
      </c>
      <c r="AU107" s="79">
        <f>IF($A$2=1,'mil mi val'!AT91,'mil mi val'!AT194)</f>
        <v>0.99870000000000003</v>
      </c>
      <c r="AV107" s="79">
        <f>IF($A$2=1,'mil mi val'!AU91,'mil mi val'!AU194)</f>
        <v>0.99870000000000003</v>
      </c>
      <c r="AW107" s="79">
        <f>IF($A$2=1,'mil mi val'!AV91,'mil mi val'!AV194)</f>
        <v>0.99870000000000003</v>
      </c>
      <c r="AX107" s="79">
        <f>IF($A$2=1,'mil mi val'!AW91,'mil mi val'!AW194)</f>
        <v>0.99870000000000003</v>
      </c>
      <c r="AY107" s="79">
        <f>IF($A$2=1,'mil mi val'!AX91,'mil mi val'!AX194)</f>
        <v>0.99870000000000003</v>
      </c>
      <c r="AZ107" s="79">
        <f>IF($A$2=1,'mil mi val'!AY91,'mil mi val'!AY194)</f>
        <v>0.99870000000000003</v>
      </c>
      <c r="BA107" s="79">
        <f>IF($A$2=1,'mil mi val'!AZ91,'mil mi val'!AZ194)</f>
        <v>0.99870000000000003</v>
      </c>
      <c r="BB107" s="79">
        <f>IF($A$2=1,'mil mi val'!BA91,'mil mi val'!BA194)</f>
        <v>0.99870000000000003</v>
      </c>
      <c r="BC107" s="79">
        <f>IF($A$2=1,'mil mi val'!BB91,'mil mi val'!BB194)</f>
        <v>0.99870000000000003</v>
      </c>
      <c r="BD107" s="79">
        <f>IF($A$2=1,'mil mi val'!BC91,'mil mi val'!BC194)</f>
        <v>0.99870000000000003</v>
      </c>
      <c r="BE107" s="79">
        <f>IF($A$2=1,'mil mi val'!BD91,'mil mi val'!BD194)</f>
        <v>0.99870000000000003</v>
      </c>
      <c r="BF107" s="79">
        <f>IF($A$2=1,'mil mi val'!BE91,'mil mi val'!BE194)</f>
        <v>0.99870000000000003</v>
      </c>
      <c r="BG107" s="79">
        <f>IF($A$2=1,'mil mi val'!BF91,'mil mi val'!BF194)</f>
        <v>0.99870000000000003</v>
      </c>
      <c r="BH107" s="79">
        <f>IF($A$2=1,'mil mi val'!BG91,'mil mi val'!BG194)</f>
        <v>0.99870000000000003</v>
      </c>
      <c r="BI107" s="79">
        <f>IF($A$2=1,'mil mi val'!BH91,'mil mi val'!BH194)</f>
        <v>0.99870000000000003</v>
      </c>
      <c r="BJ107" s="79">
        <f>IF($A$2=1,'mil mi val'!BI91,'mil mi val'!BI194)</f>
        <v>0.99870000000000003</v>
      </c>
      <c r="BK107" s="79">
        <f>IF($A$2=1,'mil mi val'!BJ91,'mil mi val'!BJ194)</f>
        <v>0.99870000000000003</v>
      </c>
      <c r="BL107" s="79">
        <f>IF($A$2=1,'mil mi val'!BK91,'mil mi val'!BK194)</f>
        <v>0.99870000000000003</v>
      </c>
      <c r="BM107" s="79">
        <f>IF($A$2=1,'mil mi val'!BL91,'mil mi val'!BL194)</f>
        <v>0.99870000000000003</v>
      </c>
      <c r="BN107" s="79">
        <f>IF($A$2=1,'mil mi val'!BM91,'mil mi val'!BM194)</f>
        <v>0.99870000000000003</v>
      </c>
      <c r="BO107" s="79">
        <f>IF($A$2=1,'mil mi val'!BN91,'mil mi val'!BN194)</f>
        <v>0.99870000000000003</v>
      </c>
      <c r="BP107" s="79">
        <f>IF($A$2=1,'mil mi val'!BO91,'mil mi val'!BO194)</f>
        <v>0.99870000000000003</v>
      </c>
      <c r="BQ107" s="79">
        <f>IF($A$2=1,'mil mi val'!BP91,'mil mi val'!BP194)</f>
        <v>0.99870000000000003</v>
      </c>
      <c r="BR107" s="79">
        <f>IF($A$2=1,'mil mi val'!BQ91,'mil mi val'!BQ194)</f>
        <v>0.99870000000000003</v>
      </c>
      <c r="BS107" s="79">
        <f>IF($A$2=1,'mil mi val'!BR91,'mil mi val'!BR194)</f>
        <v>0.99870000000000003</v>
      </c>
      <c r="BT107" s="79">
        <f>IF($A$2=1,'mil mi val'!BS91,'mil mi val'!BS194)</f>
        <v>0.99870000000000003</v>
      </c>
      <c r="BU107" s="79">
        <f>IF($A$2=1,'mil mi val'!BT91,'mil mi val'!BT194)</f>
        <v>0.99870000000000003</v>
      </c>
      <c r="BV107" s="79">
        <f>IF($A$2=1,'mil mi val'!BU91,'mil mi val'!BU194)</f>
        <v>0.99870000000000003</v>
      </c>
      <c r="BW107" s="79">
        <f>IF($A$2=1,'mil mi val'!BV91,'mil mi val'!BV194)</f>
        <v>0.99870000000000003</v>
      </c>
      <c r="BX107" s="79">
        <f>IF($A$2=1,'mil mi val'!BW91,'mil mi val'!BW194)</f>
        <v>0.99870000000000003</v>
      </c>
      <c r="BY107" s="79">
        <f>IF($A$2=1,'mil mi val'!BX91,'mil mi val'!BX194)</f>
        <v>0.99870000000000003</v>
      </c>
      <c r="BZ107" s="79">
        <f>IF($A$2=1,'mil mi val'!BY91,'mil mi val'!BY194)</f>
        <v>0.99870000000000003</v>
      </c>
      <c r="CA107" s="79">
        <f>IF($A$2=1,'mil mi val'!BZ91,'mil mi val'!BZ194)</f>
        <v>0.99870000000000003</v>
      </c>
      <c r="CB107" s="79">
        <f>IF($A$2=1,'mil mi val'!CA91,'mil mi val'!CA194)</f>
        <v>0.99870000000000003</v>
      </c>
      <c r="CC107" s="79">
        <f>IF($A$2=1,'mil mi val'!CB91,'mil mi val'!CB194)</f>
        <v>0.99870000000000003</v>
      </c>
      <c r="CD107" s="79">
        <f>IF($A$2=1,'mil mi val'!CC91,'mil mi val'!CC194)</f>
        <v>0.99870000000000003</v>
      </c>
      <c r="CE107" s="79">
        <f>IF($A$2=1,'mil mi val'!CD91,'mil mi val'!CD194)</f>
        <v>0.99870000000000003</v>
      </c>
      <c r="CF107" s="79">
        <f>IF($A$2=1,'mil mi val'!CE91,'mil mi val'!CE194)</f>
        <v>0.99870000000000003</v>
      </c>
      <c r="CG107" s="79">
        <f>IF($A$2=1,'mil mi val'!CF91,'mil mi val'!CF194)</f>
        <v>0.99870000000000003</v>
      </c>
      <c r="CH107" s="79">
        <f>IF($A$2=1,'mil mi val'!CG91,'mil mi val'!CG194)</f>
        <v>0.99870000000000003</v>
      </c>
      <c r="CI107" s="79">
        <f>IF($A$2=1,'mil mi val'!CH91,'mil mi val'!CH194)</f>
        <v>0.99870000000000003</v>
      </c>
      <c r="CJ107" s="79">
        <f>IF($A$2=1,'mil mi val'!CI91,'mil mi val'!CI194)</f>
        <v>0.99870000000000003</v>
      </c>
      <c r="CK107" s="79">
        <f>IF($A$2=1,'mil mi val'!CJ91,'mil mi val'!CJ194)</f>
        <v>0.99870000000000003</v>
      </c>
      <c r="CL107" s="79">
        <f>IF($A$2=1,'mil mi val'!CK91,'mil mi val'!CK194)</f>
        <v>0.99870000000000003</v>
      </c>
      <c r="CM107" s="79">
        <f>IF($A$2=1,'mil mi val'!CL91,'mil mi val'!CL194)</f>
        <v>0.99870000000000003</v>
      </c>
      <c r="CN107" s="79">
        <f>IF($A$2=1,'mil mi val'!CM91,'mil mi val'!CM194)</f>
        <v>0.99870000000000003</v>
      </c>
      <c r="CO107" s="79">
        <f>IF($A$2=1,'mil mi val'!CN91,'mil mi val'!CN194)</f>
        <v>0.99870000000000003</v>
      </c>
      <c r="CP107" s="79">
        <f>IF($A$2=1,'mil mi val'!CO91,'mil mi val'!CO194)</f>
        <v>0.99870000000000003</v>
      </c>
      <c r="CQ107" s="79">
        <f>IF($A$2=1,'mil mi val'!CP91,'mil mi val'!CP194)</f>
        <v>0.99870000000000003</v>
      </c>
      <c r="CR107" s="79">
        <f>IF($A$2=1,'mil mi val'!CQ91,'mil mi val'!CQ194)</f>
        <v>0.99870000000000003</v>
      </c>
      <c r="CS107" s="79">
        <f>IF($A$2=1,'mil mi val'!CR91,'mil mi val'!CR194)</f>
        <v>0.99870000000000003</v>
      </c>
      <c r="CT107" s="79">
        <f>IF($A$2=1,'mil mi val'!CS91,'mil mi val'!CS194)</f>
        <v>0.99870000000000003</v>
      </c>
      <c r="CU107" s="79">
        <f>IF($A$2=1,'mil mi val'!CT91,'mil mi val'!CT194)</f>
        <v>0.99870000000000003</v>
      </c>
      <c r="CV107" s="79">
        <f>IF($A$2=1,'mil mi val'!CU91,'mil mi val'!CU194)</f>
        <v>0.99870000000000003</v>
      </c>
      <c r="CW107" s="79">
        <f>IF($A$2=1,'mil mi val'!CV91,'mil mi val'!CV194)</f>
        <v>0.99870000000000003</v>
      </c>
      <c r="CX107" s="79">
        <f>IF($A$2=1,'mil mi val'!CW91,'mil mi val'!CW194)</f>
        <v>0.99870000000000003</v>
      </c>
      <c r="CY107" s="79">
        <f>IF($A$2=1,'mil mi val'!CX91,'mil mi val'!CX194)</f>
        <v>0.99870000000000003</v>
      </c>
      <c r="CZ107" s="79">
        <f>IF($A$2=1,'mil mi val'!CY91,'mil mi val'!CY194)</f>
        <v>0.99870000000000003</v>
      </c>
      <c r="DA107" s="79">
        <f>IF($A$2=1,'mil mi val'!CZ91,'mil mi val'!CZ194)</f>
        <v>0.99870000000000003</v>
      </c>
      <c r="DB107" s="79">
        <f>IF($A$2=1,'mil mi val'!DA91,'mil mi val'!DA194)</f>
        <v>0.99870000000000003</v>
      </c>
      <c r="DC107" s="79">
        <f>IF($A$2=1,'mil mi val'!DB91,'mil mi val'!DB194)</f>
        <v>0.99870000000000003</v>
      </c>
    </row>
    <row r="108" spans="2:107" ht="14.5" x14ac:dyDescent="0.35">
      <c r="B108" s="41">
        <v>103</v>
      </c>
      <c r="C108" s="79">
        <f>IF($A$2=1,'mil mi val'!B92,'mil mi val'!B195)</f>
        <v>1</v>
      </c>
      <c r="D108" s="79">
        <f>IF($A$2=1,'mil mi val'!C92,'mil mi val'!C195)</f>
        <v>1.0074000000000001</v>
      </c>
      <c r="E108" s="79">
        <f>IF($A$2=1,'mil mi val'!D92,'mil mi val'!D195)</f>
        <v>1.0037</v>
      </c>
      <c r="F108" s="79">
        <f>IF($A$2=1,'mil mi val'!E92,'mil mi val'!E195)</f>
        <v>1.0006999999999999</v>
      </c>
      <c r="G108" s="79">
        <f>IF($A$2=1,'mil mi val'!F92,'mil mi val'!F195)</f>
        <v>0.99870000000000003</v>
      </c>
      <c r="H108" s="79">
        <f>IF($A$2=1,'mil mi val'!G92,'mil mi val'!G195)</f>
        <v>0.99770000000000003</v>
      </c>
      <c r="I108" s="79">
        <f>IF($A$2=1,'mil mi val'!H92,'mil mi val'!H195)</f>
        <v>0.99739999999999995</v>
      </c>
      <c r="J108" s="79">
        <f>IF($A$2=1,'mil mi val'!I92,'mil mi val'!I195)</f>
        <v>0.99719999999999998</v>
      </c>
      <c r="K108" s="79">
        <f>IF($A$2=1,'mil mi val'!J92,'mil mi val'!J195)</f>
        <v>0.99709999999999999</v>
      </c>
      <c r="L108" s="79">
        <f>IF($A$2=1,'mil mi val'!K92,'mil mi val'!K195)</f>
        <v>0.99709999999999999</v>
      </c>
      <c r="M108" s="79">
        <f>IF($A$2=1,'mil mi val'!L92,'mil mi val'!L195)</f>
        <v>0.997</v>
      </c>
      <c r="N108" s="79">
        <f>IF($A$2=1,'mil mi val'!M92,'mil mi val'!M195)</f>
        <v>0.997</v>
      </c>
      <c r="O108" s="79">
        <f>IF($A$2=1,'mil mi val'!N92,'mil mi val'!N195)</f>
        <v>0.997</v>
      </c>
      <c r="P108" s="79">
        <f>IF($A$2=1,'mil mi val'!O92,'mil mi val'!O195)</f>
        <v>0.997</v>
      </c>
      <c r="Q108" s="79">
        <f>IF($A$2=1,'mil mi val'!P92,'mil mi val'!P195)</f>
        <v>0.99690000000000001</v>
      </c>
      <c r="R108" s="79">
        <f>IF($A$2=1,'mil mi val'!Q92,'mil mi val'!Q195)</f>
        <v>0.99880000000000002</v>
      </c>
      <c r="S108" s="79">
        <f>IF($A$2=1,'mil mi val'!R92,'mil mi val'!R195)</f>
        <v>0.99880000000000002</v>
      </c>
      <c r="T108" s="79">
        <f>IF($A$2=1,'mil mi val'!S92,'mil mi val'!S195)</f>
        <v>0.99880000000000002</v>
      </c>
      <c r="U108" s="79">
        <f>IF($A$2=1,'mil mi val'!T92,'mil mi val'!T195)</f>
        <v>0.99880000000000002</v>
      </c>
      <c r="V108" s="79">
        <f>IF($A$2=1,'mil mi val'!U92,'mil mi val'!U195)</f>
        <v>0.99880000000000002</v>
      </c>
      <c r="W108" s="79">
        <f>IF($A$2=1,'mil mi val'!V92,'mil mi val'!V195)</f>
        <v>0.99880000000000002</v>
      </c>
      <c r="X108" s="79">
        <f>IF($A$2=1,'mil mi val'!W92,'mil mi val'!W195)</f>
        <v>0.99880000000000002</v>
      </c>
      <c r="Y108" s="79">
        <f>IF($A$2=1,'mil mi val'!X92,'mil mi val'!X195)</f>
        <v>0.99880000000000002</v>
      </c>
      <c r="Z108" s="79">
        <f>IF($A$2=1,'mil mi val'!Y92,'mil mi val'!Y195)</f>
        <v>0.99880000000000002</v>
      </c>
      <c r="AA108" s="79">
        <f>IF($A$2=1,'mil mi val'!Z92,'mil mi val'!Z195)</f>
        <v>0.99880000000000002</v>
      </c>
      <c r="AB108" s="79">
        <f>IF($A$2=1,'mil mi val'!AA92,'mil mi val'!AA195)</f>
        <v>0.99880000000000002</v>
      </c>
      <c r="AC108" s="79">
        <f>IF($A$2=1,'mil mi val'!AB92,'mil mi val'!AB195)</f>
        <v>0.99880000000000002</v>
      </c>
      <c r="AD108" s="79">
        <f>IF($A$2=1,'mil mi val'!AC92,'mil mi val'!AC195)</f>
        <v>0.99880000000000002</v>
      </c>
      <c r="AE108" s="79">
        <f>IF($A$2=1,'mil mi val'!AD92,'mil mi val'!AD195)</f>
        <v>0.99880000000000002</v>
      </c>
      <c r="AF108" s="79">
        <f>IF($A$2=1,'mil mi val'!AE92,'mil mi val'!AE195)</f>
        <v>0.99880000000000002</v>
      </c>
      <c r="AG108" s="79">
        <f>IF($A$2=1,'mil mi val'!AF92,'mil mi val'!AF195)</f>
        <v>0.99880000000000002</v>
      </c>
      <c r="AH108" s="79">
        <f>IF($A$2=1,'mil mi val'!AG92,'mil mi val'!AG195)</f>
        <v>0.99880000000000002</v>
      </c>
      <c r="AI108" s="79">
        <f>IF($A$2=1,'mil mi val'!AH92,'mil mi val'!AH195)</f>
        <v>0.99880000000000002</v>
      </c>
      <c r="AJ108" s="79">
        <f>IF($A$2=1,'mil mi val'!AI92,'mil mi val'!AI195)</f>
        <v>0.99880000000000002</v>
      </c>
      <c r="AK108" s="79">
        <f>IF($A$2=1,'mil mi val'!AJ92,'mil mi val'!AJ195)</f>
        <v>0.99880000000000002</v>
      </c>
      <c r="AL108" s="79">
        <f>IF($A$2=1,'mil mi val'!AK92,'mil mi val'!AK195)</f>
        <v>0.99880000000000002</v>
      </c>
      <c r="AM108" s="79">
        <f>IF($A$2=1,'mil mi val'!AL92,'mil mi val'!AL195)</f>
        <v>0.99880000000000002</v>
      </c>
      <c r="AN108" s="79">
        <f>IF($A$2=1,'mil mi val'!AM92,'mil mi val'!AM195)</f>
        <v>0.99880000000000002</v>
      </c>
      <c r="AO108" s="79">
        <f>IF($A$2=1,'mil mi val'!AN92,'mil mi val'!AN195)</f>
        <v>0.99880000000000002</v>
      </c>
      <c r="AP108" s="79">
        <f>IF($A$2=1,'mil mi val'!AO92,'mil mi val'!AO195)</f>
        <v>0.99880000000000002</v>
      </c>
      <c r="AQ108" s="79">
        <f>IF($A$2=1,'mil mi val'!AP92,'mil mi val'!AP195)</f>
        <v>0.99880000000000002</v>
      </c>
      <c r="AR108" s="79">
        <f>IF($A$2=1,'mil mi val'!AQ92,'mil mi val'!AQ195)</f>
        <v>0.99880000000000002</v>
      </c>
      <c r="AS108" s="79">
        <f>IF($A$2=1,'mil mi val'!AR92,'mil mi val'!AR195)</f>
        <v>0.99880000000000002</v>
      </c>
      <c r="AT108" s="79">
        <f>IF($A$2=1,'mil mi val'!AS92,'mil mi val'!AS195)</f>
        <v>0.99880000000000002</v>
      </c>
      <c r="AU108" s="79">
        <f>IF($A$2=1,'mil mi val'!AT92,'mil mi val'!AT195)</f>
        <v>0.99880000000000002</v>
      </c>
      <c r="AV108" s="79">
        <f>IF($A$2=1,'mil mi val'!AU92,'mil mi val'!AU195)</f>
        <v>0.99880000000000002</v>
      </c>
      <c r="AW108" s="79">
        <f>IF($A$2=1,'mil mi val'!AV92,'mil mi val'!AV195)</f>
        <v>0.99880000000000002</v>
      </c>
      <c r="AX108" s="79">
        <f>IF($A$2=1,'mil mi val'!AW92,'mil mi val'!AW195)</f>
        <v>0.99880000000000002</v>
      </c>
      <c r="AY108" s="79">
        <f>IF($A$2=1,'mil mi val'!AX92,'mil mi val'!AX195)</f>
        <v>0.99880000000000002</v>
      </c>
      <c r="AZ108" s="79">
        <f>IF($A$2=1,'mil mi val'!AY92,'mil mi val'!AY195)</f>
        <v>0.99880000000000002</v>
      </c>
      <c r="BA108" s="79">
        <f>IF($A$2=1,'mil mi val'!AZ92,'mil mi val'!AZ195)</f>
        <v>0.99880000000000002</v>
      </c>
      <c r="BB108" s="79">
        <f>IF($A$2=1,'mil mi val'!BA92,'mil mi val'!BA195)</f>
        <v>0.99880000000000002</v>
      </c>
      <c r="BC108" s="79">
        <f>IF($A$2=1,'mil mi val'!BB92,'mil mi val'!BB195)</f>
        <v>0.99880000000000002</v>
      </c>
      <c r="BD108" s="79">
        <f>IF($A$2=1,'mil mi val'!BC92,'mil mi val'!BC195)</f>
        <v>0.99880000000000002</v>
      </c>
      <c r="BE108" s="79">
        <f>IF($A$2=1,'mil mi val'!BD92,'mil mi val'!BD195)</f>
        <v>0.99880000000000002</v>
      </c>
      <c r="BF108" s="79">
        <f>IF($A$2=1,'mil mi val'!BE92,'mil mi val'!BE195)</f>
        <v>0.99880000000000002</v>
      </c>
      <c r="BG108" s="79">
        <f>IF($A$2=1,'mil mi val'!BF92,'mil mi val'!BF195)</f>
        <v>0.99880000000000002</v>
      </c>
      <c r="BH108" s="79">
        <f>IF($A$2=1,'mil mi val'!BG92,'mil mi val'!BG195)</f>
        <v>0.99880000000000002</v>
      </c>
      <c r="BI108" s="79">
        <f>IF($A$2=1,'mil mi val'!BH92,'mil mi val'!BH195)</f>
        <v>0.99880000000000002</v>
      </c>
      <c r="BJ108" s="79">
        <f>IF($A$2=1,'mil mi val'!BI92,'mil mi val'!BI195)</f>
        <v>0.99880000000000002</v>
      </c>
      <c r="BK108" s="79">
        <f>IF($A$2=1,'mil mi val'!BJ92,'mil mi val'!BJ195)</f>
        <v>0.99880000000000002</v>
      </c>
      <c r="BL108" s="79">
        <f>IF($A$2=1,'mil mi val'!BK92,'mil mi val'!BK195)</f>
        <v>0.99880000000000002</v>
      </c>
      <c r="BM108" s="79">
        <f>IF($A$2=1,'mil mi val'!BL92,'mil mi val'!BL195)</f>
        <v>0.99880000000000002</v>
      </c>
      <c r="BN108" s="79">
        <f>IF($A$2=1,'mil mi val'!BM92,'mil mi val'!BM195)</f>
        <v>0.99880000000000002</v>
      </c>
      <c r="BO108" s="79">
        <f>IF($A$2=1,'mil mi val'!BN92,'mil mi val'!BN195)</f>
        <v>0.99880000000000002</v>
      </c>
      <c r="BP108" s="79">
        <f>IF($A$2=1,'mil mi val'!BO92,'mil mi val'!BO195)</f>
        <v>0.99880000000000002</v>
      </c>
      <c r="BQ108" s="79">
        <f>IF($A$2=1,'mil mi val'!BP92,'mil mi val'!BP195)</f>
        <v>0.99880000000000002</v>
      </c>
      <c r="BR108" s="79">
        <f>IF($A$2=1,'mil mi val'!BQ92,'mil mi val'!BQ195)</f>
        <v>0.99880000000000002</v>
      </c>
      <c r="BS108" s="79">
        <f>IF($A$2=1,'mil mi val'!BR92,'mil mi val'!BR195)</f>
        <v>0.99880000000000002</v>
      </c>
      <c r="BT108" s="79">
        <f>IF($A$2=1,'mil mi val'!BS92,'mil mi val'!BS195)</f>
        <v>0.99880000000000002</v>
      </c>
      <c r="BU108" s="79">
        <f>IF($A$2=1,'mil mi val'!BT92,'mil mi val'!BT195)</f>
        <v>0.99880000000000002</v>
      </c>
      <c r="BV108" s="79">
        <f>IF($A$2=1,'mil mi val'!BU92,'mil mi val'!BU195)</f>
        <v>0.99880000000000002</v>
      </c>
      <c r="BW108" s="79">
        <f>IF($A$2=1,'mil mi val'!BV92,'mil mi val'!BV195)</f>
        <v>0.99880000000000002</v>
      </c>
      <c r="BX108" s="79">
        <f>IF($A$2=1,'mil mi val'!BW92,'mil mi val'!BW195)</f>
        <v>0.99880000000000002</v>
      </c>
      <c r="BY108" s="79">
        <f>IF($A$2=1,'mil mi val'!BX92,'mil mi val'!BX195)</f>
        <v>0.99880000000000002</v>
      </c>
      <c r="BZ108" s="79">
        <f>IF($A$2=1,'mil mi val'!BY92,'mil mi val'!BY195)</f>
        <v>0.99880000000000002</v>
      </c>
      <c r="CA108" s="79">
        <f>IF($A$2=1,'mil mi val'!BZ92,'mil mi val'!BZ195)</f>
        <v>0.99880000000000002</v>
      </c>
      <c r="CB108" s="79">
        <f>IF($A$2=1,'mil mi val'!CA92,'mil mi val'!CA195)</f>
        <v>0.99880000000000002</v>
      </c>
      <c r="CC108" s="79">
        <f>IF($A$2=1,'mil mi val'!CB92,'mil mi val'!CB195)</f>
        <v>0.99880000000000002</v>
      </c>
      <c r="CD108" s="79">
        <f>IF($A$2=1,'mil mi val'!CC92,'mil mi val'!CC195)</f>
        <v>0.99880000000000002</v>
      </c>
      <c r="CE108" s="79">
        <f>IF($A$2=1,'mil mi val'!CD92,'mil mi val'!CD195)</f>
        <v>0.99880000000000002</v>
      </c>
      <c r="CF108" s="79">
        <f>IF($A$2=1,'mil mi val'!CE92,'mil mi val'!CE195)</f>
        <v>0.99880000000000002</v>
      </c>
      <c r="CG108" s="79">
        <f>IF($A$2=1,'mil mi val'!CF92,'mil mi val'!CF195)</f>
        <v>0.99880000000000002</v>
      </c>
      <c r="CH108" s="79">
        <f>IF($A$2=1,'mil mi val'!CG92,'mil mi val'!CG195)</f>
        <v>0.99880000000000002</v>
      </c>
      <c r="CI108" s="79">
        <f>IF($A$2=1,'mil mi val'!CH92,'mil mi val'!CH195)</f>
        <v>0.99880000000000002</v>
      </c>
      <c r="CJ108" s="79">
        <f>IF($A$2=1,'mil mi val'!CI92,'mil mi val'!CI195)</f>
        <v>0.99880000000000002</v>
      </c>
      <c r="CK108" s="79">
        <f>IF($A$2=1,'mil mi val'!CJ92,'mil mi val'!CJ195)</f>
        <v>0.99880000000000002</v>
      </c>
      <c r="CL108" s="79">
        <f>IF($A$2=1,'mil mi val'!CK92,'mil mi val'!CK195)</f>
        <v>0.99880000000000002</v>
      </c>
      <c r="CM108" s="79">
        <f>IF($A$2=1,'mil mi val'!CL92,'mil mi val'!CL195)</f>
        <v>0.99880000000000002</v>
      </c>
      <c r="CN108" s="79">
        <f>IF($A$2=1,'mil mi val'!CM92,'mil mi val'!CM195)</f>
        <v>0.99880000000000002</v>
      </c>
      <c r="CO108" s="79">
        <f>IF($A$2=1,'mil mi val'!CN92,'mil mi val'!CN195)</f>
        <v>0.99880000000000002</v>
      </c>
      <c r="CP108" s="79">
        <f>IF($A$2=1,'mil mi val'!CO92,'mil mi val'!CO195)</f>
        <v>0.99880000000000002</v>
      </c>
      <c r="CQ108" s="79">
        <f>IF($A$2=1,'mil mi val'!CP92,'mil mi val'!CP195)</f>
        <v>0.99880000000000002</v>
      </c>
      <c r="CR108" s="79">
        <f>IF($A$2=1,'mil mi val'!CQ92,'mil mi val'!CQ195)</f>
        <v>0.99880000000000002</v>
      </c>
      <c r="CS108" s="79">
        <f>IF($A$2=1,'mil mi val'!CR92,'mil mi val'!CR195)</f>
        <v>0.99880000000000002</v>
      </c>
      <c r="CT108" s="79">
        <f>IF($A$2=1,'mil mi val'!CS92,'mil mi val'!CS195)</f>
        <v>0.99880000000000002</v>
      </c>
      <c r="CU108" s="79">
        <f>IF($A$2=1,'mil mi val'!CT92,'mil mi val'!CT195)</f>
        <v>0.99880000000000002</v>
      </c>
      <c r="CV108" s="79">
        <f>IF($A$2=1,'mil mi val'!CU92,'mil mi val'!CU195)</f>
        <v>0.99880000000000002</v>
      </c>
      <c r="CW108" s="79">
        <f>IF($A$2=1,'mil mi val'!CV92,'mil mi val'!CV195)</f>
        <v>0.99880000000000002</v>
      </c>
      <c r="CX108" s="79">
        <f>IF($A$2=1,'mil mi val'!CW92,'mil mi val'!CW195)</f>
        <v>0.99880000000000002</v>
      </c>
      <c r="CY108" s="79">
        <f>IF($A$2=1,'mil mi val'!CX92,'mil mi val'!CX195)</f>
        <v>0.99880000000000002</v>
      </c>
      <c r="CZ108" s="79">
        <f>IF($A$2=1,'mil mi val'!CY92,'mil mi val'!CY195)</f>
        <v>0.99880000000000002</v>
      </c>
      <c r="DA108" s="79">
        <f>IF($A$2=1,'mil mi val'!CZ92,'mil mi val'!CZ195)</f>
        <v>0.99880000000000002</v>
      </c>
      <c r="DB108" s="79">
        <f>IF($A$2=1,'mil mi val'!DA92,'mil mi val'!DA195)</f>
        <v>0.99880000000000002</v>
      </c>
      <c r="DC108" s="79">
        <f>IF($A$2=1,'mil mi val'!DB92,'mil mi val'!DB195)</f>
        <v>0.99880000000000002</v>
      </c>
    </row>
    <row r="109" spans="2:107" ht="14.5" x14ac:dyDescent="0.35">
      <c r="B109" s="41">
        <v>104</v>
      </c>
      <c r="C109" s="79">
        <f>IF($A$2=1,'mil mi val'!B93,'mil mi val'!B196)</f>
        <v>1</v>
      </c>
      <c r="D109" s="79">
        <f>IF($A$2=1,'mil mi val'!C93,'mil mi val'!C196)</f>
        <v>1.0095000000000001</v>
      </c>
      <c r="E109" s="79">
        <f>IF($A$2=1,'mil mi val'!D93,'mil mi val'!D196)</f>
        <v>1.0052000000000001</v>
      </c>
      <c r="F109" s="79">
        <f>IF($A$2=1,'mil mi val'!E93,'mil mi val'!E196)</f>
        <v>1.0018</v>
      </c>
      <c r="G109" s="79">
        <f>IF($A$2=1,'mil mi val'!F93,'mil mi val'!F196)</f>
        <v>0.99939999999999996</v>
      </c>
      <c r="H109" s="79">
        <f>IF($A$2=1,'mil mi val'!G93,'mil mi val'!G196)</f>
        <v>0.99819999999999998</v>
      </c>
      <c r="I109" s="79">
        <f>IF($A$2=1,'mil mi val'!H93,'mil mi val'!H196)</f>
        <v>0.99770000000000003</v>
      </c>
      <c r="J109" s="79">
        <f>IF($A$2=1,'mil mi val'!I93,'mil mi val'!I196)</f>
        <v>0.99750000000000005</v>
      </c>
      <c r="K109" s="79">
        <f>IF($A$2=1,'mil mi val'!J93,'mil mi val'!J196)</f>
        <v>0.99729999999999996</v>
      </c>
      <c r="L109" s="79">
        <f>IF($A$2=1,'mil mi val'!K93,'mil mi val'!K196)</f>
        <v>0.99719999999999998</v>
      </c>
      <c r="M109" s="79">
        <f>IF($A$2=1,'mil mi val'!L93,'mil mi val'!L196)</f>
        <v>0.99719999999999998</v>
      </c>
      <c r="N109" s="79">
        <f>IF($A$2=1,'mil mi val'!M93,'mil mi val'!M196)</f>
        <v>0.99709999999999999</v>
      </c>
      <c r="O109" s="79">
        <f>IF($A$2=1,'mil mi val'!N93,'mil mi val'!N196)</f>
        <v>0.99709999999999999</v>
      </c>
      <c r="P109" s="79">
        <f>IF($A$2=1,'mil mi val'!O93,'mil mi val'!O196)</f>
        <v>0.99709999999999999</v>
      </c>
      <c r="Q109" s="79">
        <f>IF($A$2=1,'mil mi val'!P93,'mil mi val'!P196)</f>
        <v>0.997</v>
      </c>
      <c r="R109" s="79">
        <f>IF($A$2=1,'mil mi val'!Q93,'mil mi val'!Q196)</f>
        <v>0.99890000000000001</v>
      </c>
      <c r="S109" s="79">
        <f>IF($A$2=1,'mil mi val'!R93,'mil mi val'!R196)</f>
        <v>0.99890000000000001</v>
      </c>
      <c r="T109" s="79">
        <f>IF($A$2=1,'mil mi val'!S93,'mil mi val'!S196)</f>
        <v>0.99890000000000001</v>
      </c>
      <c r="U109" s="79">
        <f>IF($A$2=1,'mil mi val'!T93,'mil mi val'!T196)</f>
        <v>0.99890000000000001</v>
      </c>
      <c r="V109" s="79">
        <f>IF($A$2=1,'mil mi val'!U93,'mil mi val'!U196)</f>
        <v>0.99890000000000001</v>
      </c>
      <c r="W109" s="79">
        <f>IF($A$2=1,'mil mi val'!V93,'mil mi val'!V196)</f>
        <v>0.99890000000000001</v>
      </c>
      <c r="X109" s="79">
        <f>IF($A$2=1,'mil mi val'!W93,'mil mi val'!W196)</f>
        <v>0.99890000000000001</v>
      </c>
      <c r="Y109" s="79">
        <f>IF($A$2=1,'mil mi val'!X93,'mil mi val'!X196)</f>
        <v>0.99890000000000001</v>
      </c>
      <c r="Z109" s="79">
        <f>IF($A$2=1,'mil mi val'!Y93,'mil mi val'!Y196)</f>
        <v>0.99890000000000001</v>
      </c>
      <c r="AA109" s="79">
        <f>IF($A$2=1,'mil mi val'!Z93,'mil mi val'!Z196)</f>
        <v>0.99890000000000001</v>
      </c>
      <c r="AB109" s="79">
        <f>IF($A$2=1,'mil mi val'!AA93,'mil mi val'!AA196)</f>
        <v>0.99890000000000001</v>
      </c>
      <c r="AC109" s="79">
        <f>IF($A$2=1,'mil mi val'!AB93,'mil mi val'!AB196)</f>
        <v>0.99890000000000001</v>
      </c>
      <c r="AD109" s="79">
        <f>IF($A$2=1,'mil mi val'!AC93,'mil mi val'!AC196)</f>
        <v>0.99890000000000001</v>
      </c>
      <c r="AE109" s="79">
        <f>IF($A$2=1,'mil mi val'!AD93,'mil mi val'!AD196)</f>
        <v>0.99890000000000001</v>
      </c>
      <c r="AF109" s="79">
        <f>IF($A$2=1,'mil mi val'!AE93,'mil mi val'!AE196)</f>
        <v>0.99890000000000001</v>
      </c>
      <c r="AG109" s="79">
        <f>IF($A$2=1,'mil mi val'!AF93,'mil mi val'!AF196)</f>
        <v>0.99890000000000001</v>
      </c>
      <c r="AH109" s="79">
        <f>IF($A$2=1,'mil mi val'!AG93,'mil mi val'!AG196)</f>
        <v>0.99890000000000001</v>
      </c>
      <c r="AI109" s="79">
        <f>IF($A$2=1,'mil mi val'!AH93,'mil mi val'!AH196)</f>
        <v>0.99890000000000001</v>
      </c>
      <c r="AJ109" s="79">
        <f>IF($A$2=1,'mil mi val'!AI93,'mil mi val'!AI196)</f>
        <v>0.99890000000000001</v>
      </c>
      <c r="AK109" s="79">
        <f>IF($A$2=1,'mil mi val'!AJ93,'mil mi val'!AJ196)</f>
        <v>0.99890000000000001</v>
      </c>
      <c r="AL109" s="79">
        <f>IF($A$2=1,'mil mi val'!AK93,'mil mi val'!AK196)</f>
        <v>0.99890000000000001</v>
      </c>
      <c r="AM109" s="79">
        <f>IF($A$2=1,'mil mi val'!AL93,'mil mi val'!AL196)</f>
        <v>0.99890000000000001</v>
      </c>
      <c r="AN109" s="79">
        <f>IF($A$2=1,'mil mi val'!AM93,'mil mi val'!AM196)</f>
        <v>0.99890000000000001</v>
      </c>
      <c r="AO109" s="79">
        <f>IF($A$2=1,'mil mi val'!AN93,'mil mi val'!AN196)</f>
        <v>0.99890000000000001</v>
      </c>
      <c r="AP109" s="79">
        <f>IF($A$2=1,'mil mi val'!AO93,'mil mi val'!AO196)</f>
        <v>0.99890000000000001</v>
      </c>
      <c r="AQ109" s="79">
        <f>IF($A$2=1,'mil mi val'!AP93,'mil mi val'!AP196)</f>
        <v>0.99890000000000001</v>
      </c>
      <c r="AR109" s="79">
        <f>IF($A$2=1,'mil mi val'!AQ93,'mil mi val'!AQ196)</f>
        <v>0.99890000000000001</v>
      </c>
      <c r="AS109" s="79">
        <f>IF($A$2=1,'mil mi val'!AR93,'mil mi val'!AR196)</f>
        <v>0.99890000000000001</v>
      </c>
      <c r="AT109" s="79">
        <f>IF($A$2=1,'mil mi val'!AS93,'mil mi val'!AS196)</f>
        <v>0.99890000000000001</v>
      </c>
      <c r="AU109" s="79">
        <f>IF($A$2=1,'mil mi val'!AT93,'mil mi val'!AT196)</f>
        <v>0.99890000000000001</v>
      </c>
      <c r="AV109" s="79">
        <f>IF($A$2=1,'mil mi val'!AU93,'mil mi val'!AU196)</f>
        <v>0.99890000000000001</v>
      </c>
      <c r="AW109" s="79">
        <f>IF($A$2=1,'mil mi val'!AV93,'mil mi val'!AV196)</f>
        <v>0.99890000000000001</v>
      </c>
      <c r="AX109" s="79">
        <f>IF($A$2=1,'mil mi val'!AW93,'mil mi val'!AW196)</f>
        <v>0.99890000000000001</v>
      </c>
      <c r="AY109" s="79">
        <f>IF($A$2=1,'mil mi val'!AX93,'mil mi val'!AX196)</f>
        <v>0.99890000000000001</v>
      </c>
      <c r="AZ109" s="79">
        <f>IF($A$2=1,'mil mi val'!AY93,'mil mi val'!AY196)</f>
        <v>0.99890000000000001</v>
      </c>
      <c r="BA109" s="79">
        <f>IF($A$2=1,'mil mi val'!AZ93,'mil mi val'!AZ196)</f>
        <v>0.99890000000000001</v>
      </c>
      <c r="BB109" s="79">
        <f>IF($A$2=1,'mil mi val'!BA93,'mil mi val'!BA196)</f>
        <v>0.99890000000000001</v>
      </c>
      <c r="BC109" s="79">
        <f>IF($A$2=1,'mil mi val'!BB93,'mil mi val'!BB196)</f>
        <v>0.99890000000000001</v>
      </c>
      <c r="BD109" s="79">
        <f>IF($A$2=1,'mil mi val'!BC93,'mil mi val'!BC196)</f>
        <v>0.99890000000000001</v>
      </c>
      <c r="BE109" s="79">
        <f>IF($A$2=1,'mil mi val'!BD93,'mil mi val'!BD196)</f>
        <v>0.99890000000000001</v>
      </c>
      <c r="BF109" s="79">
        <f>IF($A$2=1,'mil mi val'!BE93,'mil mi val'!BE196)</f>
        <v>0.99890000000000001</v>
      </c>
      <c r="BG109" s="79">
        <f>IF($A$2=1,'mil mi val'!BF93,'mil mi val'!BF196)</f>
        <v>0.99890000000000001</v>
      </c>
      <c r="BH109" s="79">
        <f>IF($A$2=1,'mil mi val'!BG93,'mil mi val'!BG196)</f>
        <v>0.99890000000000001</v>
      </c>
      <c r="BI109" s="79">
        <f>IF($A$2=1,'mil mi val'!BH93,'mil mi val'!BH196)</f>
        <v>0.99890000000000001</v>
      </c>
      <c r="BJ109" s="79">
        <f>IF($A$2=1,'mil mi val'!BI93,'mil mi val'!BI196)</f>
        <v>0.99890000000000001</v>
      </c>
      <c r="BK109" s="79">
        <f>IF($A$2=1,'mil mi val'!BJ93,'mil mi val'!BJ196)</f>
        <v>0.99890000000000001</v>
      </c>
      <c r="BL109" s="79">
        <f>IF($A$2=1,'mil mi val'!BK93,'mil mi val'!BK196)</f>
        <v>0.99890000000000001</v>
      </c>
      <c r="BM109" s="79">
        <f>IF($A$2=1,'mil mi val'!BL93,'mil mi val'!BL196)</f>
        <v>0.99890000000000001</v>
      </c>
      <c r="BN109" s="79">
        <f>IF($A$2=1,'mil mi val'!BM93,'mil mi val'!BM196)</f>
        <v>0.99890000000000001</v>
      </c>
      <c r="BO109" s="79">
        <f>IF($A$2=1,'mil mi val'!BN93,'mil mi val'!BN196)</f>
        <v>0.99890000000000001</v>
      </c>
      <c r="BP109" s="79">
        <f>IF($A$2=1,'mil mi val'!BO93,'mil mi val'!BO196)</f>
        <v>0.99890000000000001</v>
      </c>
      <c r="BQ109" s="79">
        <f>IF($A$2=1,'mil mi val'!BP93,'mil mi val'!BP196)</f>
        <v>0.99890000000000001</v>
      </c>
      <c r="BR109" s="79">
        <f>IF($A$2=1,'mil mi val'!BQ93,'mil mi val'!BQ196)</f>
        <v>0.99890000000000001</v>
      </c>
      <c r="BS109" s="79">
        <f>IF($A$2=1,'mil mi val'!BR93,'mil mi val'!BR196)</f>
        <v>0.99890000000000001</v>
      </c>
      <c r="BT109" s="79">
        <f>IF($A$2=1,'mil mi val'!BS93,'mil mi val'!BS196)</f>
        <v>0.99890000000000001</v>
      </c>
      <c r="BU109" s="79">
        <f>IF($A$2=1,'mil mi val'!BT93,'mil mi val'!BT196)</f>
        <v>0.99890000000000001</v>
      </c>
      <c r="BV109" s="79">
        <f>IF($A$2=1,'mil mi val'!BU93,'mil mi val'!BU196)</f>
        <v>0.99890000000000001</v>
      </c>
      <c r="BW109" s="79">
        <f>IF($A$2=1,'mil mi val'!BV93,'mil mi val'!BV196)</f>
        <v>0.99890000000000001</v>
      </c>
      <c r="BX109" s="79">
        <f>IF($A$2=1,'mil mi val'!BW93,'mil mi val'!BW196)</f>
        <v>0.99890000000000001</v>
      </c>
      <c r="BY109" s="79">
        <f>IF($A$2=1,'mil mi val'!BX93,'mil mi val'!BX196)</f>
        <v>0.99890000000000001</v>
      </c>
      <c r="BZ109" s="79">
        <f>IF($A$2=1,'mil mi val'!BY93,'mil mi val'!BY196)</f>
        <v>0.99890000000000001</v>
      </c>
      <c r="CA109" s="79">
        <f>IF($A$2=1,'mil mi val'!BZ93,'mil mi val'!BZ196)</f>
        <v>0.99890000000000001</v>
      </c>
      <c r="CB109" s="79">
        <f>IF($A$2=1,'mil mi val'!CA93,'mil mi val'!CA196)</f>
        <v>0.99890000000000001</v>
      </c>
      <c r="CC109" s="79">
        <f>IF($A$2=1,'mil mi val'!CB93,'mil mi val'!CB196)</f>
        <v>0.99890000000000001</v>
      </c>
      <c r="CD109" s="79">
        <f>IF($A$2=1,'mil mi val'!CC93,'mil mi val'!CC196)</f>
        <v>0.99890000000000001</v>
      </c>
      <c r="CE109" s="79">
        <f>IF($A$2=1,'mil mi val'!CD93,'mil mi val'!CD196)</f>
        <v>0.99890000000000001</v>
      </c>
      <c r="CF109" s="79">
        <f>IF($A$2=1,'mil mi val'!CE93,'mil mi val'!CE196)</f>
        <v>0.99890000000000001</v>
      </c>
      <c r="CG109" s="79">
        <f>IF($A$2=1,'mil mi val'!CF93,'mil mi val'!CF196)</f>
        <v>0.99890000000000001</v>
      </c>
      <c r="CH109" s="79">
        <f>IF($A$2=1,'mil mi val'!CG93,'mil mi val'!CG196)</f>
        <v>0.99890000000000001</v>
      </c>
      <c r="CI109" s="79">
        <f>IF($A$2=1,'mil mi val'!CH93,'mil mi val'!CH196)</f>
        <v>0.99890000000000001</v>
      </c>
      <c r="CJ109" s="79">
        <f>IF($A$2=1,'mil mi val'!CI93,'mil mi val'!CI196)</f>
        <v>0.99890000000000001</v>
      </c>
      <c r="CK109" s="79">
        <f>IF($A$2=1,'mil mi val'!CJ93,'mil mi val'!CJ196)</f>
        <v>0.99890000000000001</v>
      </c>
      <c r="CL109" s="79">
        <f>IF($A$2=1,'mil mi val'!CK93,'mil mi val'!CK196)</f>
        <v>0.99890000000000001</v>
      </c>
      <c r="CM109" s="79">
        <f>IF($A$2=1,'mil mi val'!CL93,'mil mi val'!CL196)</f>
        <v>0.99890000000000001</v>
      </c>
      <c r="CN109" s="79">
        <f>IF($A$2=1,'mil mi val'!CM93,'mil mi val'!CM196)</f>
        <v>0.99890000000000001</v>
      </c>
      <c r="CO109" s="79">
        <f>IF($A$2=1,'mil mi val'!CN93,'mil mi val'!CN196)</f>
        <v>0.99890000000000001</v>
      </c>
      <c r="CP109" s="79">
        <f>IF($A$2=1,'mil mi val'!CO93,'mil mi val'!CO196)</f>
        <v>0.99890000000000001</v>
      </c>
      <c r="CQ109" s="79">
        <f>IF($A$2=1,'mil mi val'!CP93,'mil mi val'!CP196)</f>
        <v>0.99890000000000001</v>
      </c>
      <c r="CR109" s="79">
        <f>IF($A$2=1,'mil mi val'!CQ93,'mil mi val'!CQ196)</f>
        <v>0.99890000000000001</v>
      </c>
      <c r="CS109" s="79">
        <f>IF($A$2=1,'mil mi val'!CR93,'mil mi val'!CR196)</f>
        <v>0.99890000000000001</v>
      </c>
      <c r="CT109" s="79">
        <f>IF($A$2=1,'mil mi val'!CS93,'mil mi val'!CS196)</f>
        <v>0.99890000000000001</v>
      </c>
      <c r="CU109" s="79">
        <f>IF($A$2=1,'mil mi val'!CT93,'mil mi val'!CT196)</f>
        <v>0.99890000000000001</v>
      </c>
      <c r="CV109" s="79">
        <f>IF($A$2=1,'mil mi val'!CU93,'mil mi val'!CU196)</f>
        <v>0.99890000000000001</v>
      </c>
      <c r="CW109" s="79">
        <f>IF($A$2=1,'mil mi val'!CV93,'mil mi val'!CV196)</f>
        <v>0.99890000000000001</v>
      </c>
      <c r="CX109" s="79">
        <f>IF($A$2=1,'mil mi val'!CW93,'mil mi val'!CW196)</f>
        <v>0.99890000000000001</v>
      </c>
      <c r="CY109" s="79">
        <f>IF($A$2=1,'mil mi val'!CX93,'mil mi val'!CX196)</f>
        <v>0.99890000000000001</v>
      </c>
      <c r="CZ109" s="79">
        <f>IF($A$2=1,'mil mi val'!CY93,'mil mi val'!CY196)</f>
        <v>0.99890000000000001</v>
      </c>
      <c r="DA109" s="79">
        <f>IF($A$2=1,'mil mi val'!CZ93,'mil mi val'!CZ196)</f>
        <v>0.99890000000000001</v>
      </c>
      <c r="DB109" s="79">
        <f>IF($A$2=1,'mil mi val'!DA93,'mil mi val'!DA196)</f>
        <v>0.99890000000000001</v>
      </c>
      <c r="DC109" s="79">
        <f>IF($A$2=1,'mil mi val'!DB93,'mil mi val'!DB196)</f>
        <v>0.99890000000000001</v>
      </c>
    </row>
    <row r="110" spans="2:107" ht="14.5" x14ac:dyDescent="0.35">
      <c r="B110" s="41">
        <v>105</v>
      </c>
      <c r="C110" s="79">
        <f>IF($A$2=1,'mil mi val'!B94,'mil mi val'!B197)</f>
        <v>1</v>
      </c>
      <c r="D110" s="79">
        <f>IF($A$2=1,'mil mi val'!C94,'mil mi val'!C197)</f>
        <v>1.0118</v>
      </c>
      <c r="E110" s="79">
        <f>IF($A$2=1,'mil mi val'!D94,'mil mi val'!D197)</f>
        <v>1.0069999999999999</v>
      </c>
      <c r="F110" s="79">
        <f>IF($A$2=1,'mil mi val'!E94,'mil mi val'!E197)</f>
        <v>1.0029999999999999</v>
      </c>
      <c r="G110" s="79">
        <f>IF($A$2=1,'mil mi val'!F94,'mil mi val'!F197)</f>
        <v>1.0001</v>
      </c>
      <c r="H110" s="79">
        <f>IF($A$2=1,'mil mi val'!G94,'mil mi val'!G197)</f>
        <v>0.99870000000000003</v>
      </c>
      <c r="I110" s="79">
        <f>IF($A$2=1,'mil mi val'!H94,'mil mi val'!H197)</f>
        <v>0.99809999999999999</v>
      </c>
      <c r="J110" s="79">
        <f>IF($A$2=1,'mil mi val'!I94,'mil mi val'!I197)</f>
        <v>0.99770000000000003</v>
      </c>
      <c r="K110" s="79">
        <f>IF($A$2=1,'mil mi val'!J94,'mil mi val'!J197)</f>
        <v>0.99750000000000005</v>
      </c>
      <c r="L110" s="79">
        <f>IF($A$2=1,'mil mi val'!K94,'mil mi val'!K197)</f>
        <v>0.99739999999999995</v>
      </c>
      <c r="M110" s="79">
        <f>IF($A$2=1,'mil mi val'!L94,'mil mi val'!L197)</f>
        <v>0.99729999999999996</v>
      </c>
      <c r="N110" s="79">
        <f>IF($A$2=1,'mil mi val'!M94,'mil mi val'!M197)</f>
        <v>0.99719999999999998</v>
      </c>
      <c r="O110" s="79">
        <f>IF($A$2=1,'mil mi val'!N94,'mil mi val'!N197)</f>
        <v>0.99719999999999998</v>
      </c>
      <c r="P110" s="79">
        <f>IF($A$2=1,'mil mi val'!O94,'mil mi val'!O197)</f>
        <v>0.99719999999999998</v>
      </c>
      <c r="Q110" s="79">
        <f>IF($A$2=1,'mil mi val'!P94,'mil mi val'!P197)</f>
        <v>0.99709999999999999</v>
      </c>
      <c r="R110" s="79">
        <f>IF($A$2=1,'mil mi val'!Q94,'mil mi val'!Q197)</f>
        <v>0.999</v>
      </c>
      <c r="S110" s="79">
        <f>IF($A$2=1,'mil mi val'!R94,'mil mi val'!R197)</f>
        <v>0.999</v>
      </c>
      <c r="T110" s="79">
        <f>IF($A$2=1,'mil mi val'!S94,'mil mi val'!S197)</f>
        <v>0.999</v>
      </c>
      <c r="U110" s="79">
        <f>IF($A$2=1,'mil mi val'!T94,'mil mi val'!T197)</f>
        <v>0.999</v>
      </c>
      <c r="V110" s="79">
        <f>IF($A$2=1,'mil mi val'!U94,'mil mi val'!U197)</f>
        <v>0.999</v>
      </c>
      <c r="W110" s="79">
        <f>IF($A$2=1,'mil mi val'!V94,'mil mi val'!V197)</f>
        <v>0.999</v>
      </c>
      <c r="X110" s="79">
        <f>IF($A$2=1,'mil mi val'!W94,'mil mi val'!W197)</f>
        <v>0.999</v>
      </c>
      <c r="Y110" s="79">
        <f>IF($A$2=1,'mil mi val'!X94,'mil mi val'!X197)</f>
        <v>0.999</v>
      </c>
      <c r="Z110" s="79">
        <f>IF($A$2=1,'mil mi val'!Y94,'mil mi val'!Y197)</f>
        <v>0.999</v>
      </c>
      <c r="AA110" s="79">
        <f>IF($A$2=1,'mil mi val'!Z94,'mil mi val'!Z197)</f>
        <v>0.999</v>
      </c>
      <c r="AB110" s="79">
        <f>IF($A$2=1,'mil mi val'!AA94,'mil mi val'!AA197)</f>
        <v>0.999</v>
      </c>
      <c r="AC110" s="79">
        <f>IF($A$2=1,'mil mi val'!AB94,'mil mi val'!AB197)</f>
        <v>0.999</v>
      </c>
      <c r="AD110" s="79">
        <f>IF($A$2=1,'mil mi val'!AC94,'mil mi val'!AC197)</f>
        <v>0.999</v>
      </c>
      <c r="AE110" s="79">
        <f>IF($A$2=1,'mil mi val'!AD94,'mil mi val'!AD197)</f>
        <v>0.999</v>
      </c>
      <c r="AF110" s="79">
        <f>IF($A$2=1,'mil mi val'!AE94,'mil mi val'!AE197)</f>
        <v>0.999</v>
      </c>
      <c r="AG110" s="79">
        <f>IF($A$2=1,'mil mi val'!AF94,'mil mi val'!AF197)</f>
        <v>0.999</v>
      </c>
      <c r="AH110" s="79">
        <f>IF($A$2=1,'mil mi val'!AG94,'mil mi val'!AG197)</f>
        <v>0.999</v>
      </c>
      <c r="AI110" s="79">
        <f>IF($A$2=1,'mil mi val'!AH94,'mil mi val'!AH197)</f>
        <v>0.999</v>
      </c>
      <c r="AJ110" s="79">
        <f>IF($A$2=1,'mil mi val'!AI94,'mil mi val'!AI197)</f>
        <v>0.999</v>
      </c>
      <c r="AK110" s="79">
        <f>IF($A$2=1,'mil mi val'!AJ94,'mil mi val'!AJ197)</f>
        <v>0.999</v>
      </c>
      <c r="AL110" s="79">
        <f>IF($A$2=1,'mil mi val'!AK94,'mil mi val'!AK197)</f>
        <v>0.999</v>
      </c>
      <c r="AM110" s="79">
        <f>IF($A$2=1,'mil mi val'!AL94,'mil mi val'!AL197)</f>
        <v>0.999</v>
      </c>
      <c r="AN110" s="79">
        <f>IF($A$2=1,'mil mi val'!AM94,'mil mi val'!AM197)</f>
        <v>0.999</v>
      </c>
      <c r="AO110" s="79">
        <f>IF($A$2=1,'mil mi val'!AN94,'mil mi val'!AN197)</f>
        <v>0.999</v>
      </c>
      <c r="AP110" s="79">
        <f>IF($A$2=1,'mil mi val'!AO94,'mil mi val'!AO197)</f>
        <v>0.999</v>
      </c>
      <c r="AQ110" s="79">
        <f>IF($A$2=1,'mil mi val'!AP94,'mil mi val'!AP197)</f>
        <v>0.999</v>
      </c>
      <c r="AR110" s="79">
        <f>IF($A$2=1,'mil mi val'!AQ94,'mil mi val'!AQ197)</f>
        <v>0.999</v>
      </c>
      <c r="AS110" s="79">
        <f>IF($A$2=1,'mil mi val'!AR94,'mil mi val'!AR197)</f>
        <v>0.999</v>
      </c>
      <c r="AT110" s="79">
        <f>IF($A$2=1,'mil mi val'!AS94,'mil mi val'!AS197)</f>
        <v>0.999</v>
      </c>
      <c r="AU110" s="79">
        <f>IF($A$2=1,'mil mi val'!AT94,'mil mi val'!AT197)</f>
        <v>0.999</v>
      </c>
      <c r="AV110" s="79">
        <f>IF($A$2=1,'mil mi val'!AU94,'mil mi val'!AU197)</f>
        <v>0.999</v>
      </c>
      <c r="AW110" s="79">
        <f>IF($A$2=1,'mil mi val'!AV94,'mil mi val'!AV197)</f>
        <v>0.999</v>
      </c>
      <c r="AX110" s="79">
        <f>IF($A$2=1,'mil mi val'!AW94,'mil mi val'!AW197)</f>
        <v>0.999</v>
      </c>
      <c r="AY110" s="79">
        <f>IF($A$2=1,'mil mi val'!AX94,'mil mi val'!AX197)</f>
        <v>0.999</v>
      </c>
      <c r="AZ110" s="79">
        <f>IF($A$2=1,'mil mi val'!AY94,'mil mi val'!AY197)</f>
        <v>0.999</v>
      </c>
      <c r="BA110" s="79">
        <f>IF($A$2=1,'mil mi val'!AZ94,'mil mi val'!AZ197)</f>
        <v>0.999</v>
      </c>
      <c r="BB110" s="79">
        <f>IF($A$2=1,'mil mi val'!BA94,'mil mi val'!BA197)</f>
        <v>0.999</v>
      </c>
      <c r="BC110" s="79">
        <f>IF($A$2=1,'mil mi val'!BB94,'mil mi val'!BB197)</f>
        <v>0.999</v>
      </c>
      <c r="BD110" s="79">
        <f>IF($A$2=1,'mil mi val'!BC94,'mil mi val'!BC197)</f>
        <v>0.999</v>
      </c>
      <c r="BE110" s="79">
        <f>IF($A$2=1,'mil mi val'!BD94,'mil mi val'!BD197)</f>
        <v>0.999</v>
      </c>
      <c r="BF110" s="79">
        <f>IF($A$2=1,'mil mi val'!BE94,'mil mi val'!BE197)</f>
        <v>0.999</v>
      </c>
      <c r="BG110" s="79">
        <f>IF($A$2=1,'mil mi val'!BF94,'mil mi val'!BF197)</f>
        <v>0.999</v>
      </c>
      <c r="BH110" s="79">
        <f>IF($A$2=1,'mil mi val'!BG94,'mil mi val'!BG197)</f>
        <v>0.999</v>
      </c>
      <c r="BI110" s="79">
        <f>IF($A$2=1,'mil mi val'!BH94,'mil mi val'!BH197)</f>
        <v>0.999</v>
      </c>
      <c r="BJ110" s="79">
        <f>IF($A$2=1,'mil mi val'!BI94,'mil mi val'!BI197)</f>
        <v>0.999</v>
      </c>
      <c r="BK110" s="79">
        <f>IF($A$2=1,'mil mi val'!BJ94,'mil mi val'!BJ197)</f>
        <v>0.999</v>
      </c>
      <c r="BL110" s="79">
        <f>IF($A$2=1,'mil mi val'!BK94,'mil mi val'!BK197)</f>
        <v>0.999</v>
      </c>
      <c r="BM110" s="79">
        <f>IF($A$2=1,'mil mi val'!BL94,'mil mi val'!BL197)</f>
        <v>0.999</v>
      </c>
      <c r="BN110" s="79">
        <f>IF($A$2=1,'mil mi val'!BM94,'mil mi val'!BM197)</f>
        <v>0.999</v>
      </c>
      <c r="BO110" s="79">
        <f>IF($A$2=1,'mil mi val'!BN94,'mil mi val'!BN197)</f>
        <v>0.999</v>
      </c>
      <c r="BP110" s="79">
        <f>IF($A$2=1,'mil mi val'!BO94,'mil mi val'!BO197)</f>
        <v>0.999</v>
      </c>
      <c r="BQ110" s="79">
        <f>IF($A$2=1,'mil mi val'!BP94,'mil mi val'!BP197)</f>
        <v>0.999</v>
      </c>
      <c r="BR110" s="79">
        <f>IF($A$2=1,'mil mi val'!BQ94,'mil mi val'!BQ197)</f>
        <v>0.999</v>
      </c>
      <c r="BS110" s="79">
        <f>IF($A$2=1,'mil mi val'!BR94,'mil mi val'!BR197)</f>
        <v>0.999</v>
      </c>
      <c r="BT110" s="79">
        <f>IF($A$2=1,'mil mi val'!BS94,'mil mi val'!BS197)</f>
        <v>0.999</v>
      </c>
      <c r="BU110" s="79">
        <f>IF($A$2=1,'mil mi val'!BT94,'mil mi val'!BT197)</f>
        <v>0.999</v>
      </c>
      <c r="BV110" s="79">
        <f>IF($A$2=1,'mil mi val'!BU94,'mil mi val'!BU197)</f>
        <v>0.999</v>
      </c>
      <c r="BW110" s="79">
        <f>IF($A$2=1,'mil mi val'!BV94,'mil mi val'!BV197)</f>
        <v>0.999</v>
      </c>
      <c r="BX110" s="79">
        <f>IF($A$2=1,'mil mi val'!BW94,'mil mi val'!BW197)</f>
        <v>0.999</v>
      </c>
      <c r="BY110" s="79">
        <f>IF($A$2=1,'mil mi val'!BX94,'mil mi val'!BX197)</f>
        <v>0.999</v>
      </c>
      <c r="BZ110" s="79">
        <f>IF($A$2=1,'mil mi val'!BY94,'mil mi val'!BY197)</f>
        <v>0.999</v>
      </c>
      <c r="CA110" s="79">
        <f>IF($A$2=1,'mil mi val'!BZ94,'mil mi val'!BZ197)</f>
        <v>0.999</v>
      </c>
      <c r="CB110" s="79">
        <f>IF($A$2=1,'mil mi val'!CA94,'mil mi val'!CA197)</f>
        <v>0.999</v>
      </c>
      <c r="CC110" s="79">
        <f>IF($A$2=1,'mil mi val'!CB94,'mil mi val'!CB197)</f>
        <v>0.999</v>
      </c>
      <c r="CD110" s="79">
        <f>IF($A$2=1,'mil mi val'!CC94,'mil mi val'!CC197)</f>
        <v>0.999</v>
      </c>
      <c r="CE110" s="79">
        <f>IF($A$2=1,'mil mi val'!CD94,'mil mi val'!CD197)</f>
        <v>0.999</v>
      </c>
      <c r="CF110" s="79">
        <f>IF($A$2=1,'mil mi val'!CE94,'mil mi val'!CE197)</f>
        <v>0.999</v>
      </c>
      <c r="CG110" s="79">
        <f>IF($A$2=1,'mil mi val'!CF94,'mil mi val'!CF197)</f>
        <v>0.999</v>
      </c>
      <c r="CH110" s="79">
        <f>IF($A$2=1,'mil mi val'!CG94,'mil mi val'!CG197)</f>
        <v>0.999</v>
      </c>
      <c r="CI110" s="79">
        <f>IF($A$2=1,'mil mi val'!CH94,'mil mi val'!CH197)</f>
        <v>0.999</v>
      </c>
      <c r="CJ110" s="79">
        <f>IF($A$2=1,'mil mi val'!CI94,'mil mi val'!CI197)</f>
        <v>0.999</v>
      </c>
      <c r="CK110" s="79">
        <f>IF($A$2=1,'mil mi val'!CJ94,'mil mi val'!CJ197)</f>
        <v>0.999</v>
      </c>
      <c r="CL110" s="79">
        <f>IF($A$2=1,'mil mi val'!CK94,'mil mi val'!CK197)</f>
        <v>0.999</v>
      </c>
      <c r="CM110" s="79">
        <f>IF($A$2=1,'mil mi val'!CL94,'mil mi val'!CL197)</f>
        <v>0.999</v>
      </c>
      <c r="CN110" s="79">
        <f>IF($A$2=1,'mil mi val'!CM94,'mil mi val'!CM197)</f>
        <v>0.999</v>
      </c>
      <c r="CO110" s="79">
        <f>IF($A$2=1,'mil mi val'!CN94,'mil mi val'!CN197)</f>
        <v>0.999</v>
      </c>
      <c r="CP110" s="79">
        <f>IF($A$2=1,'mil mi val'!CO94,'mil mi val'!CO197)</f>
        <v>0.999</v>
      </c>
      <c r="CQ110" s="79">
        <f>IF($A$2=1,'mil mi val'!CP94,'mil mi val'!CP197)</f>
        <v>0.999</v>
      </c>
      <c r="CR110" s="79">
        <f>IF($A$2=1,'mil mi val'!CQ94,'mil mi val'!CQ197)</f>
        <v>0.999</v>
      </c>
      <c r="CS110" s="79">
        <f>IF($A$2=1,'mil mi val'!CR94,'mil mi val'!CR197)</f>
        <v>0.999</v>
      </c>
      <c r="CT110" s="79">
        <f>IF($A$2=1,'mil mi val'!CS94,'mil mi val'!CS197)</f>
        <v>0.999</v>
      </c>
      <c r="CU110" s="79">
        <f>IF($A$2=1,'mil mi val'!CT94,'mil mi val'!CT197)</f>
        <v>0.999</v>
      </c>
      <c r="CV110" s="79">
        <f>IF($A$2=1,'mil mi val'!CU94,'mil mi val'!CU197)</f>
        <v>0.999</v>
      </c>
      <c r="CW110" s="79">
        <f>IF($A$2=1,'mil mi val'!CV94,'mil mi val'!CV197)</f>
        <v>0.999</v>
      </c>
      <c r="CX110" s="79">
        <f>IF($A$2=1,'mil mi val'!CW94,'mil mi val'!CW197)</f>
        <v>0.999</v>
      </c>
      <c r="CY110" s="79">
        <f>IF($A$2=1,'mil mi val'!CX94,'mil mi val'!CX197)</f>
        <v>0.999</v>
      </c>
      <c r="CZ110" s="79">
        <f>IF($A$2=1,'mil mi val'!CY94,'mil mi val'!CY197)</f>
        <v>0.999</v>
      </c>
      <c r="DA110" s="79">
        <f>IF($A$2=1,'mil mi val'!CZ94,'mil mi val'!CZ197)</f>
        <v>0.999</v>
      </c>
      <c r="DB110" s="79">
        <f>IF($A$2=1,'mil mi val'!DA94,'mil mi val'!DA197)</f>
        <v>0.999</v>
      </c>
      <c r="DC110" s="79">
        <f>IF($A$2=1,'mil mi val'!DB94,'mil mi val'!DB197)</f>
        <v>0.999</v>
      </c>
    </row>
    <row r="111" spans="2:107" ht="14.5" x14ac:dyDescent="0.35">
      <c r="B111" s="41">
        <v>106</v>
      </c>
      <c r="C111" s="79">
        <f>IF($A$2=1,'mil mi val'!B95,'mil mi val'!B198)</f>
        <v>1</v>
      </c>
      <c r="D111" s="79">
        <f>IF($A$2=1,'mil mi val'!C95,'mil mi val'!C198)</f>
        <v>1.0126999999999999</v>
      </c>
      <c r="E111" s="79">
        <f>IF($A$2=1,'mil mi val'!D95,'mil mi val'!D198)</f>
        <v>1.0078</v>
      </c>
      <c r="F111" s="79">
        <f>IF($A$2=1,'mil mi val'!E95,'mil mi val'!E198)</f>
        <v>1.0039</v>
      </c>
      <c r="G111" s="79">
        <f>IF($A$2=1,'mil mi val'!F95,'mil mi val'!F198)</f>
        <v>1.0008999999999999</v>
      </c>
      <c r="H111" s="79">
        <f>IF($A$2=1,'mil mi val'!G95,'mil mi val'!G198)</f>
        <v>0.99929999999999997</v>
      </c>
      <c r="I111" s="79">
        <f>IF($A$2=1,'mil mi val'!H95,'mil mi val'!H198)</f>
        <v>0.99860000000000004</v>
      </c>
      <c r="J111" s="79">
        <f>IF($A$2=1,'mil mi val'!I95,'mil mi val'!I198)</f>
        <v>0.99809999999999999</v>
      </c>
      <c r="K111" s="79">
        <f>IF($A$2=1,'mil mi val'!J95,'mil mi val'!J198)</f>
        <v>0.99770000000000003</v>
      </c>
      <c r="L111" s="79">
        <f>IF($A$2=1,'mil mi val'!K95,'mil mi val'!K198)</f>
        <v>0.99750000000000005</v>
      </c>
      <c r="M111" s="79">
        <f>IF($A$2=1,'mil mi val'!L95,'mil mi val'!L198)</f>
        <v>0.99739999999999995</v>
      </c>
      <c r="N111" s="79">
        <f>IF($A$2=1,'mil mi val'!M95,'mil mi val'!M198)</f>
        <v>0.99739999999999995</v>
      </c>
      <c r="O111" s="79">
        <f>IF($A$2=1,'mil mi val'!N95,'mil mi val'!N198)</f>
        <v>0.99729999999999996</v>
      </c>
      <c r="P111" s="79">
        <f>IF($A$2=1,'mil mi val'!O95,'mil mi val'!O198)</f>
        <v>0.99729999999999996</v>
      </c>
      <c r="Q111" s="79">
        <f>IF($A$2=1,'mil mi val'!P95,'mil mi val'!P198)</f>
        <v>0.99719999999999998</v>
      </c>
      <c r="R111" s="79">
        <f>IF($A$2=1,'mil mi val'!Q95,'mil mi val'!Q198)</f>
        <v>0.99909999999999999</v>
      </c>
      <c r="S111" s="79">
        <f>IF($A$2=1,'mil mi val'!R95,'mil mi val'!R198)</f>
        <v>0.99909999999999999</v>
      </c>
      <c r="T111" s="79">
        <f>IF($A$2=1,'mil mi val'!S95,'mil mi val'!S198)</f>
        <v>0.99909999999999999</v>
      </c>
      <c r="U111" s="79">
        <f>IF($A$2=1,'mil mi val'!T95,'mil mi val'!T198)</f>
        <v>0.99909999999999999</v>
      </c>
      <c r="V111" s="79">
        <f>IF($A$2=1,'mil mi val'!U95,'mil mi val'!U198)</f>
        <v>0.99909999999999999</v>
      </c>
      <c r="W111" s="79">
        <f>IF($A$2=1,'mil mi val'!V95,'mil mi val'!V198)</f>
        <v>0.99909999999999999</v>
      </c>
      <c r="X111" s="79">
        <f>IF($A$2=1,'mil mi val'!W95,'mil mi val'!W198)</f>
        <v>0.99909999999999999</v>
      </c>
      <c r="Y111" s="79">
        <f>IF($A$2=1,'mil mi val'!X95,'mil mi val'!X198)</f>
        <v>0.99909999999999999</v>
      </c>
      <c r="Z111" s="79">
        <f>IF($A$2=1,'mil mi val'!Y95,'mil mi val'!Y198)</f>
        <v>0.99909999999999999</v>
      </c>
      <c r="AA111" s="79">
        <f>IF($A$2=1,'mil mi val'!Z95,'mil mi val'!Z198)</f>
        <v>0.99909999999999999</v>
      </c>
      <c r="AB111" s="79">
        <f>IF($A$2=1,'mil mi val'!AA95,'mil mi val'!AA198)</f>
        <v>0.99909999999999999</v>
      </c>
      <c r="AC111" s="79">
        <f>IF($A$2=1,'mil mi val'!AB95,'mil mi val'!AB198)</f>
        <v>0.99909999999999999</v>
      </c>
      <c r="AD111" s="79">
        <f>IF($A$2=1,'mil mi val'!AC95,'mil mi val'!AC198)</f>
        <v>0.99909999999999999</v>
      </c>
      <c r="AE111" s="79">
        <f>IF($A$2=1,'mil mi val'!AD95,'mil mi val'!AD198)</f>
        <v>0.99909999999999999</v>
      </c>
      <c r="AF111" s="79">
        <f>IF($A$2=1,'mil mi val'!AE95,'mil mi val'!AE198)</f>
        <v>0.99909999999999999</v>
      </c>
      <c r="AG111" s="79">
        <f>IF($A$2=1,'mil mi val'!AF95,'mil mi val'!AF198)</f>
        <v>0.99909999999999999</v>
      </c>
      <c r="AH111" s="79">
        <f>IF($A$2=1,'mil mi val'!AG95,'mil mi val'!AG198)</f>
        <v>0.99909999999999999</v>
      </c>
      <c r="AI111" s="79">
        <f>IF($A$2=1,'mil mi val'!AH95,'mil mi val'!AH198)</f>
        <v>0.99909999999999999</v>
      </c>
      <c r="AJ111" s="79">
        <f>IF($A$2=1,'mil mi val'!AI95,'mil mi val'!AI198)</f>
        <v>0.99909999999999999</v>
      </c>
      <c r="AK111" s="79">
        <f>IF($A$2=1,'mil mi val'!AJ95,'mil mi val'!AJ198)</f>
        <v>0.99909999999999999</v>
      </c>
      <c r="AL111" s="79">
        <f>IF($A$2=1,'mil mi val'!AK95,'mil mi val'!AK198)</f>
        <v>0.99909999999999999</v>
      </c>
      <c r="AM111" s="79">
        <f>IF($A$2=1,'mil mi val'!AL95,'mil mi val'!AL198)</f>
        <v>0.99909999999999999</v>
      </c>
      <c r="AN111" s="79">
        <f>IF($A$2=1,'mil mi val'!AM95,'mil mi val'!AM198)</f>
        <v>0.99909999999999999</v>
      </c>
      <c r="AO111" s="79">
        <f>IF($A$2=1,'mil mi val'!AN95,'mil mi val'!AN198)</f>
        <v>0.99909999999999999</v>
      </c>
      <c r="AP111" s="79">
        <f>IF($A$2=1,'mil mi val'!AO95,'mil mi val'!AO198)</f>
        <v>0.99909999999999999</v>
      </c>
      <c r="AQ111" s="79">
        <f>IF($A$2=1,'mil mi val'!AP95,'mil mi val'!AP198)</f>
        <v>0.99909999999999999</v>
      </c>
      <c r="AR111" s="79">
        <f>IF($A$2=1,'mil mi val'!AQ95,'mil mi val'!AQ198)</f>
        <v>0.99909999999999999</v>
      </c>
      <c r="AS111" s="79">
        <f>IF($A$2=1,'mil mi val'!AR95,'mil mi val'!AR198)</f>
        <v>0.99909999999999999</v>
      </c>
      <c r="AT111" s="79">
        <f>IF($A$2=1,'mil mi val'!AS95,'mil mi val'!AS198)</f>
        <v>0.99909999999999999</v>
      </c>
      <c r="AU111" s="79">
        <f>IF($A$2=1,'mil mi val'!AT95,'mil mi val'!AT198)</f>
        <v>0.99909999999999999</v>
      </c>
      <c r="AV111" s="79">
        <f>IF($A$2=1,'mil mi val'!AU95,'mil mi val'!AU198)</f>
        <v>0.99909999999999999</v>
      </c>
      <c r="AW111" s="79">
        <f>IF($A$2=1,'mil mi val'!AV95,'mil mi val'!AV198)</f>
        <v>0.99909999999999999</v>
      </c>
      <c r="AX111" s="79">
        <f>IF($A$2=1,'mil mi val'!AW95,'mil mi val'!AW198)</f>
        <v>0.99909999999999999</v>
      </c>
      <c r="AY111" s="79">
        <f>IF($A$2=1,'mil mi val'!AX95,'mil mi val'!AX198)</f>
        <v>0.99909999999999999</v>
      </c>
      <c r="AZ111" s="79">
        <f>IF($A$2=1,'mil mi val'!AY95,'mil mi val'!AY198)</f>
        <v>0.99909999999999999</v>
      </c>
      <c r="BA111" s="79">
        <f>IF($A$2=1,'mil mi val'!AZ95,'mil mi val'!AZ198)</f>
        <v>0.99909999999999999</v>
      </c>
      <c r="BB111" s="79">
        <f>IF($A$2=1,'mil mi val'!BA95,'mil mi val'!BA198)</f>
        <v>0.99909999999999999</v>
      </c>
      <c r="BC111" s="79">
        <f>IF($A$2=1,'mil mi val'!BB95,'mil mi val'!BB198)</f>
        <v>0.99909999999999999</v>
      </c>
      <c r="BD111" s="79">
        <f>IF($A$2=1,'mil mi val'!BC95,'mil mi val'!BC198)</f>
        <v>0.99909999999999999</v>
      </c>
      <c r="BE111" s="79">
        <f>IF($A$2=1,'mil mi val'!BD95,'mil mi val'!BD198)</f>
        <v>0.99909999999999999</v>
      </c>
      <c r="BF111" s="79">
        <f>IF($A$2=1,'mil mi val'!BE95,'mil mi val'!BE198)</f>
        <v>0.99909999999999999</v>
      </c>
      <c r="BG111" s="79">
        <f>IF($A$2=1,'mil mi val'!BF95,'mil mi val'!BF198)</f>
        <v>0.99909999999999999</v>
      </c>
      <c r="BH111" s="79">
        <f>IF($A$2=1,'mil mi val'!BG95,'mil mi val'!BG198)</f>
        <v>0.99909999999999999</v>
      </c>
      <c r="BI111" s="79">
        <f>IF($A$2=1,'mil mi val'!BH95,'mil mi val'!BH198)</f>
        <v>0.99909999999999999</v>
      </c>
      <c r="BJ111" s="79">
        <f>IF($A$2=1,'mil mi val'!BI95,'mil mi val'!BI198)</f>
        <v>0.99909999999999999</v>
      </c>
      <c r="BK111" s="79">
        <f>IF($A$2=1,'mil mi val'!BJ95,'mil mi val'!BJ198)</f>
        <v>0.99909999999999999</v>
      </c>
      <c r="BL111" s="79">
        <f>IF($A$2=1,'mil mi val'!BK95,'mil mi val'!BK198)</f>
        <v>0.99909999999999999</v>
      </c>
      <c r="BM111" s="79">
        <f>IF($A$2=1,'mil mi val'!BL95,'mil mi val'!BL198)</f>
        <v>0.99909999999999999</v>
      </c>
      <c r="BN111" s="79">
        <f>IF($A$2=1,'mil mi val'!BM95,'mil mi val'!BM198)</f>
        <v>0.99909999999999999</v>
      </c>
      <c r="BO111" s="79">
        <f>IF($A$2=1,'mil mi val'!BN95,'mil mi val'!BN198)</f>
        <v>0.99909999999999999</v>
      </c>
      <c r="BP111" s="79">
        <f>IF($A$2=1,'mil mi val'!BO95,'mil mi val'!BO198)</f>
        <v>0.99909999999999999</v>
      </c>
      <c r="BQ111" s="79">
        <f>IF($A$2=1,'mil mi val'!BP95,'mil mi val'!BP198)</f>
        <v>0.99909999999999999</v>
      </c>
      <c r="BR111" s="79">
        <f>IF($A$2=1,'mil mi val'!BQ95,'mil mi val'!BQ198)</f>
        <v>0.99909999999999999</v>
      </c>
      <c r="BS111" s="79">
        <f>IF($A$2=1,'mil mi val'!BR95,'mil mi val'!BR198)</f>
        <v>0.99909999999999999</v>
      </c>
      <c r="BT111" s="79">
        <f>IF($A$2=1,'mil mi val'!BS95,'mil mi val'!BS198)</f>
        <v>0.99909999999999999</v>
      </c>
      <c r="BU111" s="79">
        <f>IF($A$2=1,'mil mi val'!BT95,'mil mi val'!BT198)</f>
        <v>0.99909999999999999</v>
      </c>
      <c r="BV111" s="79">
        <f>IF($A$2=1,'mil mi val'!BU95,'mil mi val'!BU198)</f>
        <v>0.99909999999999999</v>
      </c>
      <c r="BW111" s="79">
        <f>IF($A$2=1,'mil mi val'!BV95,'mil mi val'!BV198)</f>
        <v>0.99909999999999999</v>
      </c>
      <c r="BX111" s="79">
        <f>IF($A$2=1,'mil mi val'!BW95,'mil mi val'!BW198)</f>
        <v>0.99909999999999999</v>
      </c>
      <c r="BY111" s="79">
        <f>IF($A$2=1,'mil mi val'!BX95,'mil mi val'!BX198)</f>
        <v>0.99909999999999999</v>
      </c>
      <c r="BZ111" s="79">
        <f>IF($A$2=1,'mil mi val'!BY95,'mil mi val'!BY198)</f>
        <v>0.99909999999999999</v>
      </c>
      <c r="CA111" s="79">
        <f>IF($A$2=1,'mil mi val'!BZ95,'mil mi val'!BZ198)</f>
        <v>0.99909999999999999</v>
      </c>
      <c r="CB111" s="79">
        <f>IF($A$2=1,'mil mi val'!CA95,'mil mi val'!CA198)</f>
        <v>0.99909999999999999</v>
      </c>
      <c r="CC111" s="79">
        <f>IF($A$2=1,'mil mi val'!CB95,'mil mi val'!CB198)</f>
        <v>0.99909999999999999</v>
      </c>
      <c r="CD111" s="79">
        <f>IF($A$2=1,'mil mi val'!CC95,'mil mi val'!CC198)</f>
        <v>0.99909999999999999</v>
      </c>
      <c r="CE111" s="79">
        <f>IF($A$2=1,'mil mi val'!CD95,'mil mi val'!CD198)</f>
        <v>0.99909999999999999</v>
      </c>
      <c r="CF111" s="79">
        <f>IF($A$2=1,'mil mi val'!CE95,'mil mi val'!CE198)</f>
        <v>0.99909999999999999</v>
      </c>
      <c r="CG111" s="79">
        <f>IF($A$2=1,'mil mi val'!CF95,'mil mi val'!CF198)</f>
        <v>0.99909999999999999</v>
      </c>
      <c r="CH111" s="79">
        <f>IF($A$2=1,'mil mi val'!CG95,'mil mi val'!CG198)</f>
        <v>0.99909999999999999</v>
      </c>
      <c r="CI111" s="79">
        <f>IF($A$2=1,'mil mi val'!CH95,'mil mi val'!CH198)</f>
        <v>0.99909999999999999</v>
      </c>
      <c r="CJ111" s="79">
        <f>IF($A$2=1,'mil mi val'!CI95,'mil mi val'!CI198)</f>
        <v>0.99909999999999999</v>
      </c>
      <c r="CK111" s="79">
        <f>IF($A$2=1,'mil mi val'!CJ95,'mil mi val'!CJ198)</f>
        <v>0.99909999999999999</v>
      </c>
      <c r="CL111" s="79">
        <f>IF($A$2=1,'mil mi val'!CK95,'mil mi val'!CK198)</f>
        <v>0.99909999999999999</v>
      </c>
      <c r="CM111" s="79">
        <f>IF($A$2=1,'mil mi val'!CL95,'mil mi val'!CL198)</f>
        <v>0.99909999999999999</v>
      </c>
      <c r="CN111" s="79">
        <f>IF($A$2=1,'mil mi val'!CM95,'mil mi val'!CM198)</f>
        <v>0.99909999999999999</v>
      </c>
      <c r="CO111" s="79">
        <f>IF($A$2=1,'mil mi val'!CN95,'mil mi val'!CN198)</f>
        <v>0.99909999999999999</v>
      </c>
      <c r="CP111" s="79">
        <f>IF($A$2=1,'mil mi val'!CO95,'mil mi val'!CO198)</f>
        <v>0.99909999999999999</v>
      </c>
      <c r="CQ111" s="79">
        <f>IF($A$2=1,'mil mi val'!CP95,'mil mi val'!CP198)</f>
        <v>0.99909999999999999</v>
      </c>
      <c r="CR111" s="79">
        <f>IF($A$2=1,'mil mi val'!CQ95,'mil mi val'!CQ198)</f>
        <v>0.99909999999999999</v>
      </c>
      <c r="CS111" s="79">
        <f>IF($A$2=1,'mil mi val'!CR95,'mil mi val'!CR198)</f>
        <v>0.99909999999999999</v>
      </c>
      <c r="CT111" s="79">
        <f>IF($A$2=1,'mil mi val'!CS95,'mil mi val'!CS198)</f>
        <v>0.99909999999999999</v>
      </c>
      <c r="CU111" s="79">
        <f>IF($A$2=1,'mil mi val'!CT95,'mil mi val'!CT198)</f>
        <v>0.99909999999999999</v>
      </c>
      <c r="CV111" s="79">
        <f>IF($A$2=1,'mil mi val'!CU95,'mil mi val'!CU198)</f>
        <v>0.99909999999999999</v>
      </c>
      <c r="CW111" s="79">
        <f>IF($A$2=1,'mil mi val'!CV95,'mil mi val'!CV198)</f>
        <v>0.99909999999999999</v>
      </c>
      <c r="CX111" s="79">
        <f>IF($A$2=1,'mil mi val'!CW95,'mil mi val'!CW198)</f>
        <v>0.99909999999999999</v>
      </c>
      <c r="CY111" s="79">
        <f>IF($A$2=1,'mil mi val'!CX95,'mil mi val'!CX198)</f>
        <v>0.99909999999999999</v>
      </c>
      <c r="CZ111" s="79">
        <f>IF($A$2=1,'mil mi val'!CY95,'mil mi val'!CY198)</f>
        <v>0.99909999999999999</v>
      </c>
      <c r="DA111" s="79">
        <f>IF($A$2=1,'mil mi val'!CZ95,'mil mi val'!CZ198)</f>
        <v>0.99909999999999999</v>
      </c>
      <c r="DB111" s="79">
        <f>IF($A$2=1,'mil mi val'!DA95,'mil mi val'!DA198)</f>
        <v>0.99909999999999999</v>
      </c>
      <c r="DC111" s="79">
        <f>IF($A$2=1,'mil mi val'!DB95,'mil mi val'!DB198)</f>
        <v>0.99909999999999999</v>
      </c>
    </row>
    <row r="112" spans="2:107" ht="14.5" x14ac:dyDescent="0.35">
      <c r="B112" s="41">
        <v>107</v>
      </c>
      <c r="C112" s="79">
        <f>IF($A$2=1,'mil mi val'!B96,'mil mi val'!B199)</f>
        <v>1</v>
      </c>
      <c r="D112" s="79">
        <f>IF($A$2=1,'mil mi val'!C96,'mil mi val'!C199)</f>
        <v>1.0136000000000001</v>
      </c>
      <c r="E112" s="79">
        <f>IF($A$2=1,'mil mi val'!D96,'mil mi val'!D199)</f>
        <v>1.0088999999999999</v>
      </c>
      <c r="F112" s="79">
        <f>IF($A$2=1,'mil mi val'!E96,'mil mi val'!E199)</f>
        <v>1.0048999999999999</v>
      </c>
      <c r="G112" s="79">
        <f>IF($A$2=1,'mil mi val'!F96,'mil mi val'!F199)</f>
        <v>1.0019</v>
      </c>
      <c r="H112" s="79">
        <f>IF($A$2=1,'mil mi val'!G96,'mil mi val'!G199)</f>
        <v>1.0001</v>
      </c>
      <c r="I112" s="79">
        <f>IF($A$2=1,'mil mi val'!H96,'mil mi val'!H199)</f>
        <v>0.99909999999999999</v>
      </c>
      <c r="J112" s="79">
        <f>IF($A$2=1,'mil mi val'!I96,'mil mi val'!I199)</f>
        <v>0.99850000000000005</v>
      </c>
      <c r="K112" s="79">
        <f>IF($A$2=1,'mil mi val'!J96,'mil mi val'!J199)</f>
        <v>0.998</v>
      </c>
      <c r="L112" s="79">
        <f>IF($A$2=1,'mil mi val'!K96,'mil mi val'!K199)</f>
        <v>0.99780000000000002</v>
      </c>
      <c r="M112" s="79">
        <f>IF($A$2=1,'mil mi val'!L96,'mil mi val'!L199)</f>
        <v>0.99760000000000004</v>
      </c>
      <c r="N112" s="79">
        <f>IF($A$2=1,'mil mi val'!M96,'mil mi val'!M199)</f>
        <v>0.99750000000000005</v>
      </c>
      <c r="O112" s="79">
        <f>IF($A$2=1,'mil mi val'!N96,'mil mi val'!N199)</f>
        <v>0.99739999999999995</v>
      </c>
      <c r="P112" s="79">
        <f>IF($A$2=1,'mil mi val'!O96,'mil mi val'!O199)</f>
        <v>0.99739999999999995</v>
      </c>
      <c r="Q112" s="79">
        <f>IF($A$2=1,'mil mi val'!P96,'mil mi val'!P199)</f>
        <v>0.99729999999999996</v>
      </c>
      <c r="R112" s="79">
        <f>IF($A$2=1,'mil mi val'!Q96,'mil mi val'!Q199)</f>
        <v>0.99919999999999998</v>
      </c>
      <c r="S112" s="79">
        <f>IF($A$2=1,'mil mi val'!R96,'mil mi val'!R199)</f>
        <v>0.99919999999999998</v>
      </c>
      <c r="T112" s="79">
        <f>IF($A$2=1,'mil mi val'!S96,'mil mi val'!S199)</f>
        <v>0.99919999999999998</v>
      </c>
      <c r="U112" s="79">
        <f>IF($A$2=1,'mil mi val'!T96,'mil mi val'!T199)</f>
        <v>0.99919999999999998</v>
      </c>
      <c r="V112" s="79">
        <f>IF($A$2=1,'mil mi val'!U96,'mil mi val'!U199)</f>
        <v>0.99919999999999998</v>
      </c>
      <c r="W112" s="79">
        <f>IF($A$2=1,'mil mi val'!V96,'mil mi val'!V199)</f>
        <v>0.99919999999999998</v>
      </c>
      <c r="X112" s="79">
        <f>IF($A$2=1,'mil mi val'!W96,'mil mi val'!W199)</f>
        <v>0.99919999999999998</v>
      </c>
      <c r="Y112" s="79">
        <f>IF($A$2=1,'mil mi val'!X96,'mil mi val'!X199)</f>
        <v>0.99919999999999998</v>
      </c>
      <c r="Z112" s="79">
        <f>IF($A$2=1,'mil mi val'!Y96,'mil mi val'!Y199)</f>
        <v>0.99919999999999998</v>
      </c>
      <c r="AA112" s="79">
        <f>IF($A$2=1,'mil mi val'!Z96,'mil mi val'!Z199)</f>
        <v>0.99919999999999998</v>
      </c>
      <c r="AB112" s="79">
        <f>IF($A$2=1,'mil mi val'!AA96,'mil mi val'!AA199)</f>
        <v>0.99919999999999998</v>
      </c>
      <c r="AC112" s="79">
        <f>IF($A$2=1,'mil mi val'!AB96,'mil mi val'!AB199)</f>
        <v>0.99919999999999998</v>
      </c>
      <c r="AD112" s="79">
        <f>IF($A$2=1,'mil mi val'!AC96,'mil mi val'!AC199)</f>
        <v>0.99919999999999998</v>
      </c>
      <c r="AE112" s="79">
        <f>IF($A$2=1,'mil mi val'!AD96,'mil mi val'!AD199)</f>
        <v>0.99919999999999998</v>
      </c>
      <c r="AF112" s="79">
        <f>IF($A$2=1,'mil mi val'!AE96,'mil mi val'!AE199)</f>
        <v>0.99919999999999998</v>
      </c>
      <c r="AG112" s="79">
        <f>IF($A$2=1,'mil mi val'!AF96,'mil mi val'!AF199)</f>
        <v>0.99919999999999998</v>
      </c>
      <c r="AH112" s="79">
        <f>IF($A$2=1,'mil mi val'!AG96,'mil mi val'!AG199)</f>
        <v>0.99919999999999998</v>
      </c>
      <c r="AI112" s="79">
        <f>IF($A$2=1,'mil mi val'!AH96,'mil mi val'!AH199)</f>
        <v>0.99919999999999998</v>
      </c>
      <c r="AJ112" s="79">
        <f>IF($A$2=1,'mil mi val'!AI96,'mil mi val'!AI199)</f>
        <v>0.99919999999999998</v>
      </c>
      <c r="AK112" s="79">
        <f>IF($A$2=1,'mil mi val'!AJ96,'mil mi val'!AJ199)</f>
        <v>0.99919999999999998</v>
      </c>
      <c r="AL112" s="79">
        <f>IF($A$2=1,'mil mi val'!AK96,'mil mi val'!AK199)</f>
        <v>0.99919999999999998</v>
      </c>
      <c r="AM112" s="79">
        <f>IF($A$2=1,'mil mi val'!AL96,'mil mi val'!AL199)</f>
        <v>0.99919999999999998</v>
      </c>
      <c r="AN112" s="79">
        <f>IF($A$2=1,'mil mi val'!AM96,'mil mi val'!AM199)</f>
        <v>0.99919999999999998</v>
      </c>
      <c r="AO112" s="79">
        <f>IF($A$2=1,'mil mi val'!AN96,'mil mi val'!AN199)</f>
        <v>0.99919999999999998</v>
      </c>
      <c r="AP112" s="79">
        <f>IF($A$2=1,'mil mi val'!AO96,'mil mi val'!AO199)</f>
        <v>0.99919999999999998</v>
      </c>
      <c r="AQ112" s="79">
        <f>IF($A$2=1,'mil mi val'!AP96,'mil mi val'!AP199)</f>
        <v>0.99919999999999998</v>
      </c>
      <c r="AR112" s="79">
        <f>IF($A$2=1,'mil mi val'!AQ96,'mil mi val'!AQ199)</f>
        <v>0.99919999999999998</v>
      </c>
      <c r="AS112" s="79">
        <f>IF($A$2=1,'mil mi val'!AR96,'mil mi val'!AR199)</f>
        <v>0.99919999999999998</v>
      </c>
      <c r="AT112" s="79">
        <f>IF($A$2=1,'mil mi val'!AS96,'mil mi val'!AS199)</f>
        <v>0.99919999999999998</v>
      </c>
      <c r="AU112" s="79">
        <f>IF($A$2=1,'mil mi val'!AT96,'mil mi val'!AT199)</f>
        <v>0.99919999999999998</v>
      </c>
      <c r="AV112" s="79">
        <f>IF($A$2=1,'mil mi val'!AU96,'mil mi val'!AU199)</f>
        <v>0.99919999999999998</v>
      </c>
      <c r="AW112" s="79">
        <f>IF($A$2=1,'mil mi val'!AV96,'mil mi val'!AV199)</f>
        <v>0.99919999999999998</v>
      </c>
      <c r="AX112" s="79">
        <f>IF($A$2=1,'mil mi val'!AW96,'mil mi val'!AW199)</f>
        <v>0.99919999999999998</v>
      </c>
      <c r="AY112" s="79">
        <f>IF($A$2=1,'mil mi val'!AX96,'mil mi val'!AX199)</f>
        <v>0.99919999999999998</v>
      </c>
      <c r="AZ112" s="79">
        <f>IF($A$2=1,'mil mi val'!AY96,'mil mi val'!AY199)</f>
        <v>0.99919999999999998</v>
      </c>
      <c r="BA112" s="79">
        <f>IF($A$2=1,'mil mi val'!AZ96,'mil mi val'!AZ199)</f>
        <v>0.99919999999999998</v>
      </c>
      <c r="BB112" s="79">
        <f>IF($A$2=1,'mil mi val'!BA96,'mil mi val'!BA199)</f>
        <v>0.99919999999999998</v>
      </c>
      <c r="BC112" s="79">
        <f>IF($A$2=1,'mil mi val'!BB96,'mil mi val'!BB199)</f>
        <v>0.99919999999999998</v>
      </c>
      <c r="BD112" s="79">
        <f>IF($A$2=1,'mil mi val'!BC96,'mil mi val'!BC199)</f>
        <v>0.99919999999999998</v>
      </c>
      <c r="BE112" s="79">
        <f>IF($A$2=1,'mil mi val'!BD96,'mil mi val'!BD199)</f>
        <v>0.99919999999999998</v>
      </c>
      <c r="BF112" s="79">
        <f>IF($A$2=1,'mil mi val'!BE96,'mil mi val'!BE199)</f>
        <v>0.99919999999999998</v>
      </c>
      <c r="BG112" s="79">
        <f>IF($A$2=1,'mil mi val'!BF96,'mil mi val'!BF199)</f>
        <v>0.99919999999999998</v>
      </c>
      <c r="BH112" s="79">
        <f>IF($A$2=1,'mil mi val'!BG96,'mil mi val'!BG199)</f>
        <v>0.99919999999999998</v>
      </c>
      <c r="BI112" s="79">
        <f>IF($A$2=1,'mil mi val'!BH96,'mil mi val'!BH199)</f>
        <v>0.99919999999999998</v>
      </c>
      <c r="BJ112" s="79">
        <f>IF($A$2=1,'mil mi val'!BI96,'mil mi val'!BI199)</f>
        <v>0.99919999999999998</v>
      </c>
      <c r="BK112" s="79">
        <f>IF($A$2=1,'mil mi val'!BJ96,'mil mi val'!BJ199)</f>
        <v>0.99919999999999998</v>
      </c>
      <c r="BL112" s="79">
        <f>IF($A$2=1,'mil mi val'!BK96,'mil mi val'!BK199)</f>
        <v>0.99919999999999998</v>
      </c>
      <c r="BM112" s="79">
        <f>IF($A$2=1,'mil mi val'!BL96,'mil mi val'!BL199)</f>
        <v>0.99919999999999998</v>
      </c>
      <c r="BN112" s="79">
        <f>IF($A$2=1,'mil mi val'!BM96,'mil mi val'!BM199)</f>
        <v>0.99919999999999998</v>
      </c>
      <c r="BO112" s="79">
        <f>IF($A$2=1,'mil mi val'!BN96,'mil mi val'!BN199)</f>
        <v>0.99919999999999998</v>
      </c>
      <c r="BP112" s="79">
        <f>IF($A$2=1,'mil mi val'!BO96,'mil mi val'!BO199)</f>
        <v>0.99919999999999998</v>
      </c>
      <c r="BQ112" s="79">
        <f>IF($A$2=1,'mil mi val'!BP96,'mil mi val'!BP199)</f>
        <v>0.99919999999999998</v>
      </c>
      <c r="BR112" s="79">
        <f>IF($A$2=1,'mil mi val'!BQ96,'mil mi val'!BQ199)</f>
        <v>0.99919999999999998</v>
      </c>
      <c r="BS112" s="79">
        <f>IF($A$2=1,'mil mi val'!BR96,'mil mi val'!BR199)</f>
        <v>0.99919999999999998</v>
      </c>
      <c r="BT112" s="79">
        <f>IF($A$2=1,'mil mi val'!BS96,'mil mi val'!BS199)</f>
        <v>0.99919999999999998</v>
      </c>
      <c r="BU112" s="79">
        <f>IF($A$2=1,'mil mi val'!BT96,'mil mi val'!BT199)</f>
        <v>0.99919999999999998</v>
      </c>
      <c r="BV112" s="79">
        <f>IF($A$2=1,'mil mi val'!BU96,'mil mi val'!BU199)</f>
        <v>0.99919999999999998</v>
      </c>
      <c r="BW112" s="79">
        <f>IF($A$2=1,'mil mi val'!BV96,'mil mi val'!BV199)</f>
        <v>0.99919999999999998</v>
      </c>
      <c r="BX112" s="79">
        <f>IF($A$2=1,'mil mi val'!BW96,'mil mi val'!BW199)</f>
        <v>0.99919999999999998</v>
      </c>
      <c r="BY112" s="79">
        <f>IF($A$2=1,'mil mi val'!BX96,'mil mi val'!BX199)</f>
        <v>0.99919999999999998</v>
      </c>
      <c r="BZ112" s="79">
        <f>IF($A$2=1,'mil mi val'!BY96,'mil mi val'!BY199)</f>
        <v>0.99919999999999998</v>
      </c>
      <c r="CA112" s="79">
        <f>IF($A$2=1,'mil mi val'!BZ96,'mil mi val'!BZ199)</f>
        <v>0.99919999999999998</v>
      </c>
      <c r="CB112" s="79">
        <f>IF($A$2=1,'mil mi val'!CA96,'mil mi val'!CA199)</f>
        <v>0.99919999999999998</v>
      </c>
      <c r="CC112" s="79">
        <f>IF($A$2=1,'mil mi val'!CB96,'mil mi val'!CB199)</f>
        <v>0.99919999999999998</v>
      </c>
      <c r="CD112" s="79">
        <f>IF($A$2=1,'mil mi val'!CC96,'mil mi val'!CC199)</f>
        <v>0.99919999999999998</v>
      </c>
      <c r="CE112" s="79">
        <f>IF($A$2=1,'mil mi val'!CD96,'mil mi val'!CD199)</f>
        <v>0.99919999999999998</v>
      </c>
      <c r="CF112" s="79">
        <f>IF($A$2=1,'mil mi val'!CE96,'mil mi val'!CE199)</f>
        <v>0.99919999999999998</v>
      </c>
      <c r="CG112" s="79">
        <f>IF($A$2=1,'mil mi val'!CF96,'mil mi val'!CF199)</f>
        <v>0.99919999999999998</v>
      </c>
      <c r="CH112" s="79">
        <f>IF($A$2=1,'mil mi val'!CG96,'mil mi val'!CG199)</f>
        <v>0.99919999999999998</v>
      </c>
      <c r="CI112" s="79">
        <f>IF($A$2=1,'mil mi val'!CH96,'mil mi val'!CH199)</f>
        <v>0.99919999999999998</v>
      </c>
      <c r="CJ112" s="79">
        <f>IF($A$2=1,'mil mi val'!CI96,'mil mi val'!CI199)</f>
        <v>0.99919999999999998</v>
      </c>
      <c r="CK112" s="79">
        <f>IF($A$2=1,'mil mi val'!CJ96,'mil mi val'!CJ199)</f>
        <v>0.99919999999999998</v>
      </c>
      <c r="CL112" s="79">
        <f>IF($A$2=1,'mil mi val'!CK96,'mil mi val'!CK199)</f>
        <v>0.99919999999999998</v>
      </c>
      <c r="CM112" s="79">
        <f>IF($A$2=1,'mil mi val'!CL96,'mil mi val'!CL199)</f>
        <v>0.99919999999999998</v>
      </c>
      <c r="CN112" s="79">
        <f>IF($A$2=1,'mil mi val'!CM96,'mil mi val'!CM199)</f>
        <v>0.99919999999999998</v>
      </c>
      <c r="CO112" s="79">
        <f>IF($A$2=1,'mil mi val'!CN96,'mil mi val'!CN199)</f>
        <v>0.99919999999999998</v>
      </c>
      <c r="CP112" s="79">
        <f>IF($A$2=1,'mil mi val'!CO96,'mil mi val'!CO199)</f>
        <v>0.99919999999999998</v>
      </c>
      <c r="CQ112" s="79">
        <f>IF($A$2=1,'mil mi val'!CP96,'mil mi val'!CP199)</f>
        <v>0.99919999999999998</v>
      </c>
      <c r="CR112" s="79">
        <f>IF($A$2=1,'mil mi val'!CQ96,'mil mi val'!CQ199)</f>
        <v>0.99919999999999998</v>
      </c>
      <c r="CS112" s="79">
        <f>IF($A$2=1,'mil mi val'!CR96,'mil mi val'!CR199)</f>
        <v>0.99919999999999998</v>
      </c>
      <c r="CT112" s="79">
        <f>IF($A$2=1,'mil mi val'!CS96,'mil mi val'!CS199)</f>
        <v>0.99919999999999998</v>
      </c>
      <c r="CU112" s="79">
        <f>IF($A$2=1,'mil mi val'!CT96,'mil mi val'!CT199)</f>
        <v>0.99919999999999998</v>
      </c>
      <c r="CV112" s="79">
        <f>IF($A$2=1,'mil mi val'!CU96,'mil mi val'!CU199)</f>
        <v>0.99919999999999998</v>
      </c>
      <c r="CW112" s="79">
        <f>IF($A$2=1,'mil mi val'!CV96,'mil mi val'!CV199)</f>
        <v>0.99919999999999998</v>
      </c>
      <c r="CX112" s="79">
        <f>IF($A$2=1,'mil mi val'!CW96,'mil mi val'!CW199)</f>
        <v>0.99919999999999998</v>
      </c>
      <c r="CY112" s="79">
        <f>IF($A$2=1,'mil mi val'!CX96,'mil mi val'!CX199)</f>
        <v>0.99919999999999998</v>
      </c>
      <c r="CZ112" s="79">
        <f>IF($A$2=1,'mil mi val'!CY96,'mil mi val'!CY199)</f>
        <v>0.99919999999999998</v>
      </c>
      <c r="DA112" s="79">
        <f>IF($A$2=1,'mil mi val'!CZ96,'mil mi val'!CZ199)</f>
        <v>0.99919999999999998</v>
      </c>
      <c r="DB112" s="79">
        <f>IF($A$2=1,'mil mi val'!DA96,'mil mi val'!DA199)</f>
        <v>0.99919999999999998</v>
      </c>
      <c r="DC112" s="79">
        <f>IF($A$2=1,'mil mi val'!DB96,'mil mi val'!DB199)</f>
        <v>0.99919999999999998</v>
      </c>
    </row>
    <row r="113" spans="2:107" ht="14.5" x14ac:dyDescent="0.35">
      <c r="B113" s="41">
        <v>108</v>
      </c>
      <c r="C113" s="79">
        <f>IF($A$2=1,'mil mi val'!B97,'mil mi val'!B200)</f>
        <v>1</v>
      </c>
      <c r="D113" s="79">
        <f>IF($A$2=1,'mil mi val'!C97,'mil mi val'!C200)</f>
        <v>1.0145999999999999</v>
      </c>
      <c r="E113" s="79">
        <f>IF($A$2=1,'mil mi val'!D97,'mil mi val'!D200)</f>
        <v>1.01</v>
      </c>
      <c r="F113" s="79">
        <f>IF($A$2=1,'mil mi val'!E97,'mil mi val'!E200)</f>
        <v>1.006</v>
      </c>
      <c r="G113" s="79">
        <f>IF($A$2=1,'mil mi val'!F97,'mil mi val'!F200)</f>
        <v>1.0028999999999999</v>
      </c>
      <c r="H113" s="79">
        <f>IF($A$2=1,'mil mi val'!G97,'mil mi val'!G200)</f>
        <v>1.0008999999999999</v>
      </c>
      <c r="I113" s="79">
        <f>IF($A$2=1,'mil mi val'!H97,'mil mi val'!H200)</f>
        <v>0.99980000000000002</v>
      </c>
      <c r="J113" s="79">
        <f>IF($A$2=1,'mil mi val'!I97,'mil mi val'!I200)</f>
        <v>0.99890000000000001</v>
      </c>
      <c r="K113" s="79">
        <f>IF($A$2=1,'mil mi val'!J97,'mil mi val'!J200)</f>
        <v>0.99839999999999995</v>
      </c>
      <c r="L113" s="79">
        <f>IF($A$2=1,'mil mi val'!K97,'mil mi val'!K200)</f>
        <v>0.998</v>
      </c>
      <c r="M113" s="79">
        <f>IF($A$2=1,'mil mi val'!L97,'mil mi val'!L200)</f>
        <v>0.99780000000000002</v>
      </c>
      <c r="N113" s="79">
        <f>IF($A$2=1,'mil mi val'!M97,'mil mi val'!M200)</f>
        <v>0.99760000000000004</v>
      </c>
      <c r="O113" s="79">
        <f>IF($A$2=1,'mil mi val'!N97,'mil mi val'!N200)</f>
        <v>0.99750000000000005</v>
      </c>
      <c r="P113" s="79">
        <f>IF($A$2=1,'mil mi val'!O97,'mil mi val'!O200)</f>
        <v>0.99750000000000005</v>
      </c>
      <c r="Q113" s="79">
        <f>IF($A$2=1,'mil mi val'!P97,'mil mi val'!P200)</f>
        <v>0.99739999999999995</v>
      </c>
      <c r="R113" s="79">
        <f>IF($A$2=1,'mil mi val'!Q97,'mil mi val'!Q200)</f>
        <v>0.99929999999999997</v>
      </c>
      <c r="S113" s="79">
        <f>IF($A$2=1,'mil mi val'!R97,'mil mi val'!R200)</f>
        <v>0.99929999999999997</v>
      </c>
      <c r="T113" s="79">
        <f>IF($A$2=1,'mil mi val'!S97,'mil mi val'!S200)</f>
        <v>0.99929999999999997</v>
      </c>
      <c r="U113" s="79">
        <f>IF($A$2=1,'mil mi val'!T97,'mil mi val'!T200)</f>
        <v>0.99929999999999997</v>
      </c>
      <c r="V113" s="79">
        <f>IF($A$2=1,'mil mi val'!U97,'mil mi val'!U200)</f>
        <v>0.99929999999999997</v>
      </c>
      <c r="W113" s="79">
        <f>IF($A$2=1,'mil mi val'!V97,'mil mi val'!V200)</f>
        <v>0.99929999999999997</v>
      </c>
      <c r="X113" s="79">
        <f>IF($A$2=1,'mil mi val'!W97,'mil mi val'!W200)</f>
        <v>0.99929999999999997</v>
      </c>
      <c r="Y113" s="79">
        <f>IF($A$2=1,'mil mi val'!X97,'mil mi val'!X200)</f>
        <v>0.99929999999999997</v>
      </c>
      <c r="Z113" s="79">
        <f>IF($A$2=1,'mil mi val'!Y97,'mil mi val'!Y200)</f>
        <v>0.99929999999999997</v>
      </c>
      <c r="AA113" s="79">
        <f>IF($A$2=1,'mil mi val'!Z97,'mil mi val'!Z200)</f>
        <v>0.99929999999999997</v>
      </c>
      <c r="AB113" s="79">
        <f>IF($A$2=1,'mil mi val'!AA97,'mil mi val'!AA200)</f>
        <v>0.99929999999999997</v>
      </c>
      <c r="AC113" s="79">
        <f>IF($A$2=1,'mil mi val'!AB97,'mil mi val'!AB200)</f>
        <v>0.99929999999999997</v>
      </c>
      <c r="AD113" s="79">
        <f>IF($A$2=1,'mil mi val'!AC97,'mil mi val'!AC200)</f>
        <v>0.99929999999999997</v>
      </c>
      <c r="AE113" s="79">
        <f>IF($A$2=1,'mil mi val'!AD97,'mil mi val'!AD200)</f>
        <v>0.99929999999999997</v>
      </c>
      <c r="AF113" s="79">
        <f>IF($A$2=1,'mil mi val'!AE97,'mil mi val'!AE200)</f>
        <v>0.99929999999999997</v>
      </c>
      <c r="AG113" s="79">
        <f>IF($A$2=1,'mil mi val'!AF97,'mil mi val'!AF200)</f>
        <v>0.99929999999999997</v>
      </c>
      <c r="AH113" s="79">
        <f>IF($A$2=1,'mil mi val'!AG97,'mil mi val'!AG200)</f>
        <v>0.99929999999999997</v>
      </c>
      <c r="AI113" s="79">
        <f>IF($A$2=1,'mil mi val'!AH97,'mil mi val'!AH200)</f>
        <v>0.99929999999999997</v>
      </c>
      <c r="AJ113" s="79">
        <f>IF($A$2=1,'mil mi val'!AI97,'mil mi val'!AI200)</f>
        <v>0.99929999999999997</v>
      </c>
      <c r="AK113" s="79">
        <f>IF($A$2=1,'mil mi val'!AJ97,'mil mi val'!AJ200)</f>
        <v>0.99929999999999997</v>
      </c>
      <c r="AL113" s="79">
        <f>IF($A$2=1,'mil mi val'!AK97,'mil mi val'!AK200)</f>
        <v>0.99929999999999997</v>
      </c>
      <c r="AM113" s="79">
        <f>IF($A$2=1,'mil mi val'!AL97,'mil mi val'!AL200)</f>
        <v>0.99929999999999997</v>
      </c>
      <c r="AN113" s="79">
        <f>IF($A$2=1,'mil mi val'!AM97,'mil mi val'!AM200)</f>
        <v>0.99929999999999997</v>
      </c>
      <c r="AO113" s="79">
        <f>IF($A$2=1,'mil mi val'!AN97,'mil mi val'!AN200)</f>
        <v>0.99929999999999997</v>
      </c>
      <c r="AP113" s="79">
        <f>IF($A$2=1,'mil mi val'!AO97,'mil mi val'!AO200)</f>
        <v>0.99929999999999997</v>
      </c>
      <c r="AQ113" s="79">
        <f>IF($A$2=1,'mil mi val'!AP97,'mil mi val'!AP200)</f>
        <v>0.99929999999999997</v>
      </c>
      <c r="AR113" s="79">
        <f>IF($A$2=1,'mil mi val'!AQ97,'mil mi val'!AQ200)</f>
        <v>0.99929999999999997</v>
      </c>
      <c r="AS113" s="79">
        <f>IF($A$2=1,'mil mi val'!AR97,'mil mi val'!AR200)</f>
        <v>0.99929999999999997</v>
      </c>
      <c r="AT113" s="79">
        <f>IF($A$2=1,'mil mi val'!AS97,'mil mi val'!AS200)</f>
        <v>0.99929999999999997</v>
      </c>
      <c r="AU113" s="79">
        <f>IF($A$2=1,'mil mi val'!AT97,'mil mi val'!AT200)</f>
        <v>0.99929999999999997</v>
      </c>
      <c r="AV113" s="79">
        <f>IF($A$2=1,'mil mi val'!AU97,'mil mi val'!AU200)</f>
        <v>0.99929999999999997</v>
      </c>
      <c r="AW113" s="79">
        <f>IF($A$2=1,'mil mi val'!AV97,'mil mi val'!AV200)</f>
        <v>0.99929999999999997</v>
      </c>
      <c r="AX113" s="79">
        <f>IF($A$2=1,'mil mi val'!AW97,'mil mi val'!AW200)</f>
        <v>0.99929999999999997</v>
      </c>
      <c r="AY113" s="79">
        <f>IF($A$2=1,'mil mi val'!AX97,'mil mi val'!AX200)</f>
        <v>0.99929999999999997</v>
      </c>
      <c r="AZ113" s="79">
        <f>IF($A$2=1,'mil mi val'!AY97,'mil mi val'!AY200)</f>
        <v>0.99929999999999997</v>
      </c>
      <c r="BA113" s="79">
        <f>IF($A$2=1,'mil mi val'!AZ97,'mil mi val'!AZ200)</f>
        <v>0.99929999999999997</v>
      </c>
      <c r="BB113" s="79">
        <f>IF($A$2=1,'mil mi val'!BA97,'mil mi val'!BA200)</f>
        <v>0.99929999999999997</v>
      </c>
      <c r="BC113" s="79">
        <f>IF($A$2=1,'mil mi val'!BB97,'mil mi val'!BB200)</f>
        <v>0.99929999999999997</v>
      </c>
      <c r="BD113" s="79">
        <f>IF($A$2=1,'mil mi val'!BC97,'mil mi val'!BC200)</f>
        <v>0.99929999999999997</v>
      </c>
      <c r="BE113" s="79">
        <f>IF($A$2=1,'mil mi val'!BD97,'mil mi val'!BD200)</f>
        <v>0.99929999999999997</v>
      </c>
      <c r="BF113" s="79">
        <f>IF($A$2=1,'mil mi val'!BE97,'mil mi val'!BE200)</f>
        <v>0.99929999999999997</v>
      </c>
      <c r="BG113" s="79">
        <f>IF($A$2=1,'mil mi val'!BF97,'mil mi val'!BF200)</f>
        <v>0.99929999999999997</v>
      </c>
      <c r="BH113" s="79">
        <f>IF($A$2=1,'mil mi val'!BG97,'mil mi val'!BG200)</f>
        <v>0.99929999999999997</v>
      </c>
      <c r="BI113" s="79">
        <f>IF($A$2=1,'mil mi val'!BH97,'mil mi val'!BH200)</f>
        <v>0.99929999999999997</v>
      </c>
      <c r="BJ113" s="79">
        <f>IF($A$2=1,'mil mi val'!BI97,'mil mi val'!BI200)</f>
        <v>0.99929999999999997</v>
      </c>
      <c r="BK113" s="79">
        <f>IF($A$2=1,'mil mi val'!BJ97,'mil mi val'!BJ200)</f>
        <v>0.99929999999999997</v>
      </c>
      <c r="BL113" s="79">
        <f>IF($A$2=1,'mil mi val'!BK97,'mil mi val'!BK200)</f>
        <v>0.99929999999999997</v>
      </c>
      <c r="BM113" s="79">
        <f>IF($A$2=1,'mil mi val'!BL97,'mil mi val'!BL200)</f>
        <v>0.99929999999999997</v>
      </c>
      <c r="BN113" s="79">
        <f>IF($A$2=1,'mil mi val'!BM97,'mil mi val'!BM200)</f>
        <v>0.99929999999999997</v>
      </c>
      <c r="BO113" s="79">
        <f>IF($A$2=1,'mil mi val'!BN97,'mil mi val'!BN200)</f>
        <v>0.99929999999999997</v>
      </c>
      <c r="BP113" s="79">
        <f>IF($A$2=1,'mil mi val'!BO97,'mil mi val'!BO200)</f>
        <v>0.99929999999999997</v>
      </c>
      <c r="BQ113" s="79">
        <f>IF($A$2=1,'mil mi val'!BP97,'mil mi val'!BP200)</f>
        <v>0.99929999999999997</v>
      </c>
      <c r="BR113" s="79">
        <f>IF($A$2=1,'mil mi val'!BQ97,'mil mi val'!BQ200)</f>
        <v>0.99929999999999997</v>
      </c>
      <c r="BS113" s="79">
        <f>IF($A$2=1,'mil mi val'!BR97,'mil mi val'!BR200)</f>
        <v>0.99929999999999997</v>
      </c>
      <c r="BT113" s="79">
        <f>IF($A$2=1,'mil mi val'!BS97,'mil mi val'!BS200)</f>
        <v>0.99929999999999997</v>
      </c>
      <c r="BU113" s="79">
        <f>IF($A$2=1,'mil mi val'!BT97,'mil mi val'!BT200)</f>
        <v>0.99929999999999997</v>
      </c>
      <c r="BV113" s="79">
        <f>IF($A$2=1,'mil mi val'!BU97,'mil mi val'!BU200)</f>
        <v>0.99929999999999997</v>
      </c>
      <c r="BW113" s="79">
        <f>IF($A$2=1,'mil mi val'!BV97,'mil mi val'!BV200)</f>
        <v>0.99929999999999997</v>
      </c>
      <c r="BX113" s="79">
        <f>IF($A$2=1,'mil mi val'!BW97,'mil mi val'!BW200)</f>
        <v>0.99929999999999997</v>
      </c>
      <c r="BY113" s="79">
        <f>IF($A$2=1,'mil mi val'!BX97,'mil mi val'!BX200)</f>
        <v>0.99929999999999997</v>
      </c>
      <c r="BZ113" s="79">
        <f>IF($A$2=1,'mil mi val'!BY97,'mil mi val'!BY200)</f>
        <v>0.99929999999999997</v>
      </c>
      <c r="CA113" s="79">
        <f>IF($A$2=1,'mil mi val'!BZ97,'mil mi val'!BZ200)</f>
        <v>0.99929999999999997</v>
      </c>
      <c r="CB113" s="79">
        <f>IF($A$2=1,'mil mi val'!CA97,'mil mi val'!CA200)</f>
        <v>0.99929999999999997</v>
      </c>
      <c r="CC113" s="79">
        <f>IF($A$2=1,'mil mi val'!CB97,'mil mi val'!CB200)</f>
        <v>0.99929999999999997</v>
      </c>
      <c r="CD113" s="79">
        <f>IF($A$2=1,'mil mi val'!CC97,'mil mi val'!CC200)</f>
        <v>0.99929999999999997</v>
      </c>
      <c r="CE113" s="79">
        <f>IF($A$2=1,'mil mi val'!CD97,'mil mi val'!CD200)</f>
        <v>0.99929999999999997</v>
      </c>
      <c r="CF113" s="79">
        <f>IF($A$2=1,'mil mi val'!CE97,'mil mi val'!CE200)</f>
        <v>0.99929999999999997</v>
      </c>
      <c r="CG113" s="79">
        <f>IF($A$2=1,'mil mi val'!CF97,'mil mi val'!CF200)</f>
        <v>0.99929999999999997</v>
      </c>
      <c r="CH113" s="79">
        <f>IF($A$2=1,'mil mi val'!CG97,'mil mi val'!CG200)</f>
        <v>0.99929999999999997</v>
      </c>
      <c r="CI113" s="79">
        <f>IF($A$2=1,'mil mi val'!CH97,'mil mi val'!CH200)</f>
        <v>0.99929999999999997</v>
      </c>
      <c r="CJ113" s="79">
        <f>IF($A$2=1,'mil mi val'!CI97,'mil mi val'!CI200)</f>
        <v>0.99929999999999997</v>
      </c>
      <c r="CK113" s="79">
        <f>IF($A$2=1,'mil mi val'!CJ97,'mil mi val'!CJ200)</f>
        <v>0.99929999999999997</v>
      </c>
      <c r="CL113" s="79">
        <f>IF($A$2=1,'mil mi val'!CK97,'mil mi val'!CK200)</f>
        <v>0.99929999999999997</v>
      </c>
      <c r="CM113" s="79">
        <f>IF($A$2=1,'mil mi val'!CL97,'mil mi val'!CL200)</f>
        <v>0.99929999999999997</v>
      </c>
      <c r="CN113" s="79">
        <f>IF($A$2=1,'mil mi val'!CM97,'mil mi val'!CM200)</f>
        <v>0.99929999999999997</v>
      </c>
      <c r="CO113" s="79">
        <f>IF($A$2=1,'mil mi val'!CN97,'mil mi val'!CN200)</f>
        <v>0.99929999999999997</v>
      </c>
      <c r="CP113" s="79">
        <f>IF($A$2=1,'mil mi val'!CO97,'mil mi val'!CO200)</f>
        <v>0.99929999999999997</v>
      </c>
      <c r="CQ113" s="79">
        <f>IF($A$2=1,'mil mi val'!CP97,'mil mi val'!CP200)</f>
        <v>0.99929999999999997</v>
      </c>
      <c r="CR113" s="79">
        <f>IF($A$2=1,'mil mi val'!CQ97,'mil mi val'!CQ200)</f>
        <v>0.99929999999999997</v>
      </c>
      <c r="CS113" s="79">
        <f>IF($A$2=1,'mil mi val'!CR97,'mil mi val'!CR200)</f>
        <v>0.99929999999999997</v>
      </c>
      <c r="CT113" s="79">
        <f>IF($A$2=1,'mil mi val'!CS97,'mil mi val'!CS200)</f>
        <v>0.99929999999999997</v>
      </c>
      <c r="CU113" s="79">
        <f>IF($A$2=1,'mil mi val'!CT97,'mil mi val'!CT200)</f>
        <v>0.99929999999999997</v>
      </c>
      <c r="CV113" s="79">
        <f>IF($A$2=1,'mil mi val'!CU97,'mil mi val'!CU200)</f>
        <v>0.99929999999999997</v>
      </c>
      <c r="CW113" s="79">
        <f>IF($A$2=1,'mil mi val'!CV97,'mil mi val'!CV200)</f>
        <v>0.99929999999999997</v>
      </c>
      <c r="CX113" s="79">
        <f>IF($A$2=1,'mil mi val'!CW97,'mil mi val'!CW200)</f>
        <v>0.99929999999999997</v>
      </c>
      <c r="CY113" s="79">
        <f>IF($A$2=1,'mil mi val'!CX97,'mil mi val'!CX200)</f>
        <v>0.99929999999999997</v>
      </c>
      <c r="CZ113" s="79">
        <f>IF($A$2=1,'mil mi val'!CY97,'mil mi val'!CY200)</f>
        <v>0.99929999999999997</v>
      </c>
      <c r="DA113" s="79">
        <f>IF($A$2=1,'mil mi val'!CZ97,'mil mi val'!CZ200)</f>
        <v>0.99929999999999997</v>
      </c>
      <c r="DB113" s="79">
        <f>IF($A$2=1,'mil mi val'!DA97,'mil mi val'!DA200)</f>
        <v>0.99929999999999997</v>
      </c>
      <c r="DC113" s="79">
        <f>IF($A$2=1,'mil mi val'!DB97,'mil mi val'!DB200)</f>
        <v>0.99929999999999997</v>
      </c>
    </row>
    <row r="114" spans="2:107" ht="14.5" x14ac:dyDescent="0.35">
      <c r="B114" s="41">
        <v>109</v>
      </c>
      <c r="C114" s="79">
        <f>IF($A$2=1,'mil mi val'!B98,'mil mi val'!B201)</f>
        <v>1</v>
      </c>
      <c r="D114" s="79">
        <f>IF($A$2=1,'mil mi val'!C98,'mil mi val'!C201)</f>
        <v>1.0157</v>
      </c>
      <c r="E114" s="79">
        <f>IF($A$2=1,'mil mi val'!D98,'mil mi val'!D201)</f>
        <v>1.0111000000000001</v>
      </c>
      <c r="F114" s="79">
        <f>IF($A$2=1,'mil mi val'!E98,'mil mi val'!E201)</f>
        <v>1.0072000000000001</v>
      </c>
      <c r="G114" s="79">
        <f>IF($A$2=1,'mil mi val'!F98,'mil mi val'!F201)</f>
        <v>1.004</v>
      </c>
      <c r="H114" s="79">
        <f>IF($A$2=1,'mil mi val'!G98,'mil mi val'!G201)</f>
        <v>1.0019</v>
      </c>
      <c r="I114" s="79">
        <f>IF($A$2=1,'mil mi val'!H98,'mil mi val'!H201)</f>
        <v>1.0004999999999999</v>
      </c>
      <c r="J114" s="79">
        <f>IF($A$2=1,'mil mi val'!I98,'mil mi val'!I201)</f>
        <v>0.99950000000000006</v>
      </c>
      <c r="K114" s="79">
        <f>IF($A$2=1,'mil mi val'!J98,'mil mi val'!J201)</f>
        <v>0.99870000000000003</v>
      </c>
      <c r="L114" s="79">
        <f>IF($A$2=1,'mil mi val'!K98,'mil mi val'!K201)</f>
        <v>0.99829999999999997</v>
      </c>
      <c r="M114" s="79">
        <f>IF($A$2=1,'mil mi val'!L98,'mil mi val'!L201)</f>
        <v>0.998</v>
      </c>
      <c r="N114" s="79">
        <f>IF($A$2=1,'mil mi val'!M98,'mil mi val'!M201)</f>
        <v>0.99780000000000002</v>
      </c>
      <c r="O114" s="79">
        <f>IF($A$2=1,'mil mi val'!N98,'mil mi val'!N201)</f>
        <v>0.99770000000000003</v>
      </c>
      <c r="P114" s="79">
        <f>IF($A$2=1,'mil mi val'!O98,'mil mi val'!O201)</f>
        <v>0.99760000000000004</v>
      </c>
      <c r="Q114" s="79">
        <f>IF($A$2=1,'mil mi val'!P98,'mil mi val'!P201)</f>
        <v>0.99750000000000005</v>
      </c>
      <c r="R114" s="79">
        <f>IF($A$2=1,'mil mi val'!Q98,'mil mi val'!Q201)</f>
        <v>0.99939999999999996</v>
      </c>
      <c r="S114" s="79">
        <f>IF($A$2=1,'mil mi val'!R98,'mil mi val'!R201)</f>
        <v>0.99939999999999996</v>
      </c>
      <c r="T114" s="79">
        <f>IF($A$2=1,'mil mi val'!S98,'mil mi val'!S201)</f>
        <v>0.99939999999999996</v>
      </c>
      <c r="U114" s="79">
        <f>IF($A$2=1,'mil mi val'!T98,'mil mi val'!T201)</f>
        <v>0.99939999999999996</v>
      </c>
      <c r="V114" s="79">
        <f>IF($A$2=1,'mil mi val'!U98,'mil mi val'!U201)</f>
        <v>0.99939999999999996</v>
      </c>
      <c r="W114" s="79">
        <f>IF($A$2=1,'mil mi val'!V98,'mil mi val'!V201)</f>
        <v>0.99939999999999996</v>
      </c>
      <c r="X114" s="79">
        <f>IF($A$2=1,'mil mi val'!W98,'mil mi val'!W201)</f>
        <v>0.99939999999999996</v>
      </c>
      <c r="Y114" s="79">
        <f>IF($A$2=1,'mil mi val'!X98,'mil mi val'!X201)</f>
        <v>0.99939999999999996</v>
      </c>
      <c r="Z114" s="79">
        <f>IF($A$2=1,'mil mi val'!Y98,'mil mi val'!Y201)</f>
        <v>0.99939999999999996</v>
      </c>
      <c r="AA114" s="79">
        <f>IF($A$2=1,'mil mi val'!Z98,'mil mi val'!Z201)</f>
        <v>0.99939999999999996</v>
      </c>
      <c r="AB114" s="79">
        <f>IF($A$2=1,'mil mi val'!AA98,'mil mi val'!AA201)</f>
        <v>0.99939999999999996</v>
      </c>
      <c r="AC114" s="79">
        <f>IF($A$2=1,'mil mi val'!AB98,'mil mi val'!AB201)</f>
        <v>0.99939999999999996</v>
      </c>
      <c r="AD114" s="79">
        <f>IF($A$2=1,'mil mi val'!AC98,'mil mi val'!AC201)</f>
        <v>0.99939999999999996</v>
      </c>
      <c r="AE114" s="79">
        <f>IF($A$2=1,'mil mi val'!AD98,'mil mi val'!AD201)</f>
        <v>0.99939999999999996</v>
      </c>
      <c r="AF114" s="79">
        <f>IF($A$2=1,'mil mi val'!AE98,'mil mi val'!AE201)</f>
        <v>0.99939999999999996</v>
      </c>
      <c r="AG114" s="79">
        <f>IF($A$2=1,'mil mi val'!AF98,'mil mi val'!AF201)</f>
        <v>0.99939999999999996</v>
      </c>
      <c r="AH114" s="79">
        <f>IF($A$2=1,'mil mi val'!AG98,'mil mi val'!AG201)</f>
        <v>0.99939999999999996</v>
      </c>
      <c r="AI114" s="79">
        <f>IF($A$2=1,'mil mi val'!AH98,'mil mi val'!AH201)</f>
        <v>0.99939999999999996</v>
      </c>
      <c r="AJ114" s="79">
        <f>IF($A$2=1,'mil mi val'!AI98,'mil mi val'!AI201)</f>
        <v>0.99939999999999996</v>
      </c>
      <c r="AK114" s="79">
        <f>IF($A$2=1,'mil mi val'!AJ98,'mil mi val'!AJ201)</f>
        <v>0.99939999999999996</v>
      </c>
      <c r="AL114" s="79">
        <f>IF($A$2=1,'mil mi val'!AK98,'mil mi val'!AK201)</f>
        <v>0.99939999999999996</v>
      </c>
      <c r="AM114" s="79">
        <f>IF($A$2=1,'mil mi val'!AL98,'mil mi val'!AL201)</f>
        <v>0.99939999999999996</v>
      </c>
      <c r="AN114" s="79">
        <f>IF($A$2=1,'mil mi val'!AM98,'mil mi val'!AM201)</f>
        <v>0.99939999999999996</v>
      </c>
      <c r="AO114" s="79">
        <f>IF($A$2=1,'mil mi val'!AN98,'mil mi val'!AN201)</f>
        <v>0.99939999999999996</v>
      </c>
      <c r="AP114" s="79">
        <f>IF($A$2=1,'mil mi val'!AO98,'mil mi val'!AO201)</f>
        <v>0.99939999999999996</v>
      </c>
      <c r="AQ114" s="79">
        <f>IF($A$2=1,'mil mi val'!AP98,'mil mi val'!AP201)</f>
        <v>0.99939999999999996</v>
      </c>
      <c r="AR114" s="79">
        <f>IF($A$2=1,'mil mi val'!AQ98,'mil mi val'!AQ201)</f>
        <v>0.99939999999999996</v>
      </c>
      <c r="AS114" s="79">
        <f>IF($A$2=1,'mil mi val'!AR98,'mil mi val'!AR201)</f>
        <v>0.99939999999999996</v>
      </c>
      <c r="AT114" s="79">
        <f>IF($A$2=1,'mil mi val'!AS98,'mil mi val'!AS201)</f>
        <v>0.99939999999999996</v>
      </c>
      <c r="AU114" s="79">
        <f>IF($A$2=1,'mil mi val'!AT98,'mil mi val'!AT201)</f>
        <v>0.99939999999999996</v>
      </c>
      <c r="AV114" s="79">
        <f>IF($A$2=1,'mil mi val'!AU98,'mil mi val'!AU201)</f>
        <v>0.99939999999999996</v>
      </c>
      <c r="AW114" s="79">
        <f>IF($A$2=1,'mil mi val'!AV98,'mil mi val'!AV201)</f>
        <v>0.99939999999999996</v>
      </c>
      <c r="AX114" s="79">
        <f>IF($A$2=1,'mil mi val'!AW98,'mil mi val'!AW201)</f>
        <v>0.99939999999999996</v>
      </c>
      <c r="AY114" s="79">
        <f>IF($A$2=1,'mil mi val'!AX98,'mil mi val'!AX201)</f>
        <v>0.99939999999999996</v>
      </c>
      <c r="AZ114" s="79">
        <f>IF($A$2=1,'mil mi val'!AY98,'mil mi val'!AY201)</f>
        <v>0.99939999999999996</v>
      </c>
      <c r="BA114" s="79">
        <f>IF($A$2=1,'mil mi val'!AZ98,'mil mi val'!AZ201)</f>
        <v>0.99939999999999996</v>
      </c>
      <c r="BB114" s="79">
        <f>IF($A$2=1,'mil mi val'!BA98,'mil mi val'!BA201)</f>
        <v>0.99939999999999996</v>
      </c>
      <c r="BC114" s="79">
        <f>IF($A$2=1,'mil mi val'!BB98,'mil mi val'!BB201)</f>
        <v>0.99939999999999996</v>
      </c>
      <c r="BD114" s="79">
        <f>IF($A$2=1,'mil mi val'!BC98,'mil mi val'!BC201)</f>
        <v>0.99939999999999996</v>
      </c>
      <c r="BE114" s="79">
        <f>IF($A$2=1,'mil mi val'!BD98,'mil mi val'!BD201)</f>
        <v>0.99939999999999996</v>
      </c>
      <c r="BF114" s="79">
        <f>IF($A$2=1,'mil mi val'!BE98,'mil mi val'!BE201)</f>
        <v>0.99939999999999996</v>
      </c>
      <c r="BG114" s="79">
        <f>IF($A$2=1,'mil mi val'!BF98,'mil mi val'!BF201)</f>
        <v>0.99939999999999996</v>
      </c>
      <c r="BH114" s="79">
        <f>IF($A$2=1,'mil mi val'!BG98,'mil mi val'!BG201)</f>
        <v>0.99939999999999996</v>
      </c>
      <c r="BI114" s="79">
        <f>IF($A$2=1,'mil mi val'!BH98,'mil mi val'!BH201)</f>
        <v>0.99939999999999996</v>
      </c>
      <c r="BJ114" s="79">
        <f>IF($A$2=1,'mil mi val'!BI98,'mil mi val'!BI201)</f>
        <v>0.99939999999999996</v>
      </c>
      <c r="BK114" s="79">
        <f>IF($A$2=1,'mil mi val'!BJ98,'mil mi val'!BJ201)</f>
        <v>0.99939999999999996</v>
      </c>
      <c r="BL114" s="79">
        <f>IF($A$2=1,'mil mi val'!BK98,'mil mi val'!BK201)</f>
        <v>0.99939999999999996</v>
      </c>
      <c r="BM114" s="79">
        <f>IF($A$2=1,'mil mi val'!BL98,'mil mi val'!BL201)</f>
        <v>0.99939999999999996</v>
      </c>
      <c r="BN114" s="79">
        <f>IF($A$2=1,'mil mi val'!BM98,'mil mi val'!BM201)</f>
        <v>0.99939999999999996</v>
      </c>
      <c r="BO114" s="79">
        <f>IF($A$2=1,'mil mi val'!BN98,'mil mi val'!BN201)</f>
        <v>0.99939999999999996</v>
      </c>
      <c r="BP114" s="79">
        <f>IF($A$2=1,'mil mi val'!BO98,'mil mi val'!BO201)</f>
        <v>0.99939999999999996</v>
      </c>
      <c r="BQ114" s="79">
        <f>IF($A$2=1,'mil mi val'!BP98,'mil mi val'!BP201)</f>
        <v>0.99939999999999996</v>
      </c>
      <c r="BR114" s="79">
        <f>IF($A$2=1,'mil mi val'!BQ98,'mil mi val'!BQ201)</f>
        <v>0.99939999999999996</v>
      </c>
      <c r="BS114" s="79">
        <f>IF($A$2=1,'mil mi val'!BR98,'mil mi val'!BR201)</f>
        <v>0.99939999999999996</v>
      </c>
      <c r="BT114" s="79">
        <f>IF($A$2=1,'mil mi val'!BS98,'mil mi val'!BS201)</f>
        <v>0.99939999999999996</v>
      </c>
      <c r="BU114" s="79">
        <f>IF($A$2=1,'mil mi val'!BT98,'mil mi val'!BT201)</f>
        <v>0.99939999999999996</v>
      </c>
      <c r="BV114" s="79">
        <f>IF($A$2=1,'mil mi val'!BU98,'mil mi val'!BU201)</f>
        <v>0.99939999999999996</v>
      </c>
      <c r="BW114" s="79">
        <f>IF($A$2=1,'mil mi val'!BV98,'mil mi val'!BV201)</f>
        <v>0.99939999999999996</v>
      </c>
      <c r="BX114" s="79">
        <f>IF($A$2=1,'mil mi val'!BW98,'mil mi val'!BW201)</f>
        <v>0.99939999999999996</v>
      </c>
      <c r="BY114" s="79">
        <f>IF($A$2=1,'mil mi val'!BX98,'mil mi val'!BX201)</f>
        <v>0.99939999999999996</v>
      </c>
      <c r="BZ114" s="79">
        <f>IF($A$2=1,'mil mi val'!BY98,'mil mi val'!BY201)</f>
        <v>0.99939999999999996</v>
      </c>
      <c r="CA114" s="79">
        <f>IF($A$2=1,'mil mi val'!BZ98,'mil mi val'!BZ201)</f>
        <v>0.99939999999999996</v>
      </c>
      <c r="CB114" s="79">
        <f>IF($A$2=1,'mil mi val'!CA98,'mil mi val'!CA201)</f>
        <v>0.99939999999999996</v>
      </c>
      <c r="CC114" s="79">
        <f>IF($A$2=1,'mil mi val'!CB98,'mil mi val'!CB201)</f>
        <v>0.99939999999999996</v>
      </c>
      <c r="CD114" s="79">
        <f>IF($A$2=1,'mil mi val'!CC98,'mil mi val'!CC201)</f>
        <v>0.99939999999999996</v>
      </c>
      <c r="CE114" s="79">
        <f>IF($A$2=1,'mil mi val'!CD98,'mil mi val'!CD201)</f>
        <v>0.99939999999999996</v>
      </c>
      <c r="CF114" s="79">
        <f>IF($A$2=1,'mil mi val'!CE98,'mil mi val'!CE201)</f>
        <v>0.99939999999999996</v>
      </c>
      <c r="CG114" s="79">
        <f>IF($A$2=1,'mil mi val'!CF98,'mil mi val'!CF201)</f>
        <v>0.99939999999999996</v>
      </c>
      <c r="CH114" s="79">
        <f>IF($A$2=1,'mil mi val'!CG98,'mil mi val'!CG201)</f>
        <v>0.99939999999999996</v>
      </c>
      <c r="CI114" s="79">
        <f>IF($A$2=1,'mil mi val'!CH98,'mil mi val'!CH201)</f>
        <v>0.99939999999999996</v>
      </c>
      <c r="CJ114" s="79">
        <f>IF($A$2=1,'mil mi val'!CI98,'mil mi val'!CI201)</f>
        <v>0.99939999999999996</v>
      </c>
      <c r="CK114" s="79">
        <f>IF($A$2=1,'mil mi val'!CJ98,'mil mi val'!CJ201)</f>
        <v>0.99939999999999996</v>
      </c>
      <c r="CL114" s="79">
        <f>IF($A$2=1,'mil mi val'!CK98,'mil mi val'!CK201)</f>
        <v>0.99939999999999996</v>
      </c>
      <c r="CM114" s="79">
        <f>IF($A$2=1,'mil mi val'!CL98,'mil mi val'!CL201)</f>
        <v>0.99939999999999996</v>
      </c>
      <c r="CN114" s="79">
        <f>IF($A$2=1,'mil mi val'!CM98,'mil mi val'!CM201)</f>
        <v>0.99939999999999996</v>
      </c>
      <c r="CO114" s="79">
        <f>IF($A$2=1,'mil mi val'!CN98,'mil mi val'!CN201)</f>
        <v>0.99939999999999996</v>
      </c>
      <c r="CP114" s="79">
        <f>IF($A$2=1,'mil mi val'!CO98,'mil mi val'!CO201)</f>
        <v>0.99939999999999996</v>
      </c>
      <c r="CQ114" s="79">
        <f>IF($A$2=1,'mil mi val'!CP98,'mil mi val'!CP201)</f>
        <v>0.99939999999999996</v>
      </c>
      <c r="CR114" s="79">
        <f>IF($A$2=1,'mil mi val'!CQ98,'mil mi val'!CQ201)</f>
        <v>0.99939999999999996</v>
      </c>
      <c r="CS114" s="79">
        <f>IF($A$2=1,'mil mi val'!CR98,'mil mi val'!CR201)</f>
        <v>0.99939999999999996</v>
      </c>
      <c r="CT114" s="79">
        <f>IF($A$2=1,'mil mi val'!CS98,'mil mi val'!CS201)</f>
        <v>0.99939999999999996</v>
      </c>
      <c r="CU114" s="79">
        <f>IF($A$2=1,'mil mi val'!CT98,'mil mi val'!CT201)</f>
        <v>0.99939999999999996</v>
      </c>
      <c r="CV114" s="79">
        <f>IF($A$2=1,'mil mi val'!CU98,'mil mi val'!CU201)</f>
        <v>0.99939999999999996</v>
      </c>
      <c r="CW114" s="79">
        <f>IF($A$2=1,'mil mi val'!CV98,'mil mi val'!CV201)</f>
        <v>0.99939999999999996</v>
      </c>
      <c r="CX114" s="79">
        <f>IF($A$2=1,'mil mi val'!CW98,'mil mi val'!CW201)</f>
        <v>0.99939999999999996</v>
      </c>
      <c r="CY114" s="79">
        <f>IF($A$2=1,'mil mi val'!CX98,'mil mi val'!CX201)</f>
        <v>0.99939999999999996</v>
      </c>
      <c r="CZ114" s="79">
        <f>IF($A$2=1,'mil mi val'!CY98,'mil mi val'!CY201)</f>
        <v>0.99939999999999996</v>
      </c>
      <c r="DA114" s="79">
        <f>IF($A$2=1,'mil mi val'!CZ98,'mil mi val'!CZ201)</f>
        <v>0.99939999999999996</v>
      </c>
      <c r="DB114" s="79">
        <f>IF($A$2=1,'mil mi val'!DA98,'mil mi val'!DA201)</f>
        <v>0.99939999999999996</v>
      </c>
      <c r="DC114" s="79">
        <f>IF($A$2=1,'mil mi val'!DB98,'mil mi val'!DB201)</f>
        <v>0.99939999999999996</v>
      </c>
    </row>
    <row r="115" spans="2:107" ht="14.5" x14ac:dyDescent="0.35">
      <c r="B115" s="41">
        <v>110</v>
      </c>
      <c r="C115" s="79">
        <f>IF($A$2=1,'mil mi val'!B99,'mil mi val'!B202)</f>
        <v>1</v>
      </c>
      <c r="D115" s="79">
        <f>IF($A$2=1,'mil mi val'!C99,'mil mi val'!C202)</f>
        <v>1.0168999999999999</v>
      </c>
      <c r="E115" s="79">
        <f>IF($A$2=1,'mil mi val'!D99,'mil mi val'!D202)</f>
        <v>1.0124</v>
      </c>
      <c r="F115" s="79">
        <f>IF($A$2=1,'mil mi val'!E99,'mil mi val'!E202)</f>
        <v>1.0084</v>
      </c>
      <c r="G115" s="79">
        <f>IF($A$2=1,'mil mi val'!F99,'mil mi val'!F202)</f>
        <v>1.0052000000000001</v>
      </c>
      <c r="H115" s="79">
        <f>IF($A$2=1,'mil mi val'!G99,'mil mi val'!G202)</f>
        <v>1.0028999999999999</v>
      </c>
      <c r="I115" s="79">
        <f>IF($A$2=1,'mil mi val'!H99,'mil mi val'!H202)</f>
        <v>1.0013000000000001</v>
      </c>
      <c r="J115" s="79">
        <f>IF($A$2=1,'mil mi val'!I99,'mil mi val'!I202)</f>
        <v>1.0001</v>
      </c>
      <c r="K115" s="79">
        <f>IF($A$2=1,'mil mi val'!J99,'mil mi val'!J202)</f>
        <v>0.99919999999999998</v>
      </c>
      <c r="L115" s="79">
        <f>IF($A$2=1,'mil mi val'!K99,'mil mi val'!K202)</f>
        <v>0.99860000000000004</v>
      </c>
      <c r="M115" s="79">
        <f>IF($A$2=1,'mil mi val'!L99,'mil mi val'!L202)</f>
        <v>0.99819999999999998</v>
      </c>
      <c r="N115" s="79">
        <f>IF($A$2=1,'mil mi val'!M99,'mil mi val'!M202)</f>
        <v>0.99790000000000001</v>
      </c>
      <c r="O115" s="79">
        <f>IF($A$2=1,'mil mi val'!N99,'mil mi val'!N202)</f>
        <v>0.99780000000000002</v>
      </c>
      <c r="P115" s="79">
        <f>IF($A$2=1,'mil mi val'!O99,'mil mi val'!O202)</f>
        <v>0.99770000000000003</v>
      </c>
      <c r="Q115" s="79">
        <f>IF($A$2=1,'mil mi val'!P99,'mil mi val'!P202)</f>
        <v>0.99760000000000004</v>
      </c>
      <c r="R115" s="79">
        <f>IF($A$2=1,'mil mi val'!Q99,'mil mi val'!Q202)</f>
        <v>0.99950000000000006</v>
      </c>
      <c r="S115" s="79">
        <f>IF($A$2=1,'mil mi val'!R99,'mil mi val'!R202)</f>
        <v>0.99950000000000006</v>
      </c>
      <c r="T115" s="79">
        <f>IF($A$2=1,'mil mi val'!S99,'mil mi val'!S202)</f>
        <v>0.99950000000000006</v>
      </c>
      <c r="U115" s="79">
        <f>IF($A$2=1,'mil mi val'!T99,'mil mi val'!T202)</f>
        <v>0.99950000000000006</v>
      </c>
      <c r="V115" s="79">
        <f>IF($A$2=1,'mil mi val'!U99,'mil mi val'!U202)</f>
        <v>0.99950000000000006</v>
      </c>
      <c r="W115" s="79">
        <f>IF($A$2=1,'mil mi val'!V99,'mil mi val'!V202)</f>
        <v>0.99950000000000006</v>
      </c>
      <c r="X115" s="79">
        <f>IF($A$2=1,'mil mi val'!W99,'mil mi val'!W202)</f>
        <v>0.99950000000000006</v>
      </c>
      <c r="Y115" s="79">
        <f>IF($A$2=1,'mil mi val'!X99,'mil mi val'!X202)</f>
        <v>0.99950000000000006</v>
      </c>
      <c r="Z115" s="79">
        <f>IF($A$2=1,'mil mi val'!Y99,'mil mi val'!Y202)</f>
        <v>0.99950000000000006</v>
      </c>
      <c r="AA115" s="79">
        <f>IF($A$2=1,'mil mi val'!Z99,'mil mi val'!Z202)</f>
        <v>0.99950000000000006</v>
      </c>
      <c r="AB115" s="79">
        <f>IF($A$2=1,'mil mi val'!AA99,'mil mi val'!AA202)</f>
        <v>0.99950000000000006</v>
      </c>
      <c r="AC115" s="79">
        <f>IF($A$2=1,'mil mi val'!AB99,'mil mi val'!AB202)</f>
        <v>0.99950000000000006</v>
      </c>
      <c r="AD115" s="79">
        <f>IF($A$2=1,'mil mi val'!AC99,'mil mi val'!AC202)</f>
        <v>0.99950000000000006</v>
      </c>
      <c r="AE115" s="79">
        <f>IF($A$2=1,'mil mi val'!AD99,'mil mi val'!AD202)</f>
        <v>0.99950000000000006</v>
      </c>
      <c r="AF115" s="79">
        <f>IF($A$2=1,'mil mi val'!AE99,'mil mi val'!AE202)</f>
        <v>0.99950000000000006</v>
      </c>
      <c r="AG115" s="79">
        <f>IF($A$2=1,'mil mi val'!AF99,'mil mi val'!AF202)</f>
        <v>0.99950000000000006</v>
      </c>
      <c r="AH115" s="79">
        <f>IF($A$2=1,'mil mi val'!AG99,'mil mi val'!AG202)</f>
        <v>0.99950000000000006</v>
      </c>
      <c r="AI115" s="79">
        <f>IF($A$2=1,'mil mi val'!AH99,'mil mi val'!AH202)</f>
        <v>0.99950000000000006</v>
      </c>
      <c r="AJ115" s="79">
        <f>IF($A$2=1,'mil mi val'!AI99,'mil mi val'!AI202)</f>
        <v>0.99950000000000006</v>
      </c>
      <c r="AK115" s="79">
        <f>IF($A$2=1,'mil mi val'!AJ99,'mil mi val'!AJ202)</f>
        <v>0.99950000000000006</v>
      </c>
      <c r="AL115" s="79">
        <f>IF($A$2=1,'mil mi val'!AK99,'mil mi val'!AK202)</f>
        <v>0.99950000000000006</v>
      </c>
      <c r="AM115" s="79">
        <f>IF($A$2=1,'mil mi val'!AL99,'mil mi val'!AL202)</f>
        <v>0.99950000000000006</v>
      </c>
      <c r="AN115" s="79">
        <f>IF($A$2=1,'mil mi val'!AM99,'mil mi val'!AM202)</f>
        <v>0.99950000000000006</v>
      </c>
      <c r="AO115" s="79">
        <f>IF($A$2=1,'mil mi val'!AN99,'mil mi val'!AN202)</f>
        <v>0.99950000000000006</v>
      </c>
      <c r="AP115" s="79">
        <f>IF($A$2=1,'mil mi val'!AO99,'mil mi val'!AO202)</f>
        <v>0.99950000000000006</v>
      </c>
      <c r="AQ115" s="79">
        <f>IF($A$2=1,'mil mi val'!AP99,'mil mi val'!AP202)</f>
        <v>0.99950000000000006</v>
      </c>
      <c r="AR115" s="79">
        <f>IF($A$2=1,'mil mi val'!AQ99,'mil mi val'!AQ202)</f>
        <v>0.99950000000000006</v>
      </c>
      <c r="AS115" s="79">
        <f>IF($A$2=1,'mil mi val'!AR99,'mil mi val'!AR202)</f>
        <v>0.99950000000000006</v>
      </c>
      <c r="AT115" s="79">
        <f>IF($A$2=1,'mil mi val'!AS99,'mil mi val'!AS202)</f>
        <v>0.99950000000000006</v>
      </c>
      <c r="AU115" s="79">
        <f>IF($A$2=1,'mil mi val'!AT99,'mil mi val'!AT202)</f>
        <v>0.99950000000000006</v>
      </c>
      <c r="AV115" s="79">
        <f>IF($A$2=1,'mil mi val'!AU99,'mil mi val'!AU202)</f>
        <v>0.99950000000000006</v>
      </c>
      <c r="AW115" s="79">
        <f>IF($A$2=1,'mil mi val'!AV99,'mil mi val'!AV202)</f>
        <v>0.99950000000000006</v>
      </c>
      <c r="AX115" s="79">
        <f>IF($A$2=1,'mil mi val'!AW99,'mil mi val'!AW202)</f>
        <v>0.99950000000000006</v>
      </c>
      <c r="AY115" s="79">
        <f>IF($A$2=1,'mil mi val'!AX99,'mil mi val'!AX202)</f>
        <v>0.99950000000000006</v>
      </c>
      <c r="AZ115" s="79">
        <f>IF($A$2=1,'mil mi val'!AY99,'mil mi val'!AY202)</f>
        <v>0.99950000000000006</v>
      </c>
      <c r="BA115" s="79">
        <f>IF($A$2=1,'mil mi val'!AZ99,'mil mi val'!AZ202)</f>
        <v>0.99950000000000006</v>
      </c>
      <c r="BB115" s="79">
        <f>IF($A$2=1,'mil mi val'!BA99,'mil mi val'!BA202)</f>
        <v>0.99950000000000006</v>
      </c>
      <c r="BC115" s="79">
        <f>IF($A$2=1,'mil mi val'!BB99,'mil mi val'!BB202)</f>
        <v>0.99950000000000006</v>
      </c>
      <c r="BD115" s="79">
        <f>IF($A$2=1,'mil mi val'!BC99,'mil mi val'!BC202)</f>
        <v>0.99950000000000006</v>
      </c>
      <c r="BE115" s="79">
        <f>IF($A$2=1,'mil mi val'!BD99,'mil mi val'!BD202)</f>
        <v>0.99950000000000006</v>
      </c>
      <c r="BF115" s="79">
        <f>IF($A$2=1,'mil mi val'!BE99,'mil mi val'!BE202)</f>
        <v>0.99950000000000006</v>
      </c>
      <c r="BG115" s="79">
        <f>IF($A$2=1,'mil mi val'!BF99,'mil mi val'!BF202)</f>
        <v>0.99950000000000006</v>
      </c>
      <c r="BH115" s="79">
        <f>IF($A$2=1,'mil mi val'!BG99,'mil mi val'!BG202)</f>
        <v>0.99950000000000006</v>
      </c>
      <c r="BI115" s="79">
        <f>IF($A$2=1,'mil mi val'!BH99,'mil mi val'!BH202)</f>
        <v>0.99950000000000006</v>
      </c>
      <c r="BJ115" s="79">
        <f>IF($A$2=1,'mil mi val'!BI99,'mil mi val'!BI202)</f>
        <v>0.99950000000000006</v>
      </c>
      <c r="BK115" s="79">
        <f>IF($A$2=1,'mil mi val'!BJ99,'mil mi val'!BJ202)</f>
        <v>0.99950000000000006</v>
      </c>
      <c r="BL115" s="79">
        <f>IF($A$2=1,'mil mi val'!BK99,'mil mi val'!BK202)</f>
        <v>0.99950000000000006</v>
      </c>
      <c r="BM115" s="79">
        <f>IF($A$2=1,'mil mi val'!BL99,'mil mi val'!BL202)</f>
        <v>0.99950000000000006</v>
      </c>
      <c r="BN115" s="79">
        <f>IF($A$2=1,'mil mi val'!BM99,'mil mi val'!BM202)</f>
        <v>0.99950000000000006</v>
      </c>
      <c r="BO115" s="79">
        <f>IF($A$2=1,'mil mi val'!BN99,'mil mi val'!BN202)</f>
        <v>0.99950000000000006</v>
      </c>
      <c r="BP115" s="79">
        <f>IF($A$2=1,'mil mi val'!BO99,'mil mi val'!BO202)</f>
        <v>0.99950000000000006</v>
      </c>
      <c r="BQ115" s="79">
        <f>IF($A$2=1,'mil mi val'!BP99,'mil mi val'!BP202)</f>
        <v>0.99950000000000006</v>
      </c>
      <c r="BR115" s="79">
        <f>IF($A$2=1,'mil mi val'!BQ99,'mil mi val'!BQ202)</f>
        <v>0.99950000000000006</v>
      </c>
      <c r="BS115" s="79">
        <f>IF($A$2=1,'mil mi val'!BR99,'mil mi val'!BR202)</f>
        <v>0.99950000000000006</v>
      </c>
      <c r="BT115" s="79">
        <f>IF($A$2=1,'mil mi val'!BS99,'mil mi val'!BS202)</f>
        <v>0.99950000000000006</v>
      </c>
      <c r="BU115" s="79">
        <f>IF($A$2=1,'mil mi val'!BT99,'mil mi val'!BT202)</f>
        <v>0.99950000000000006</v>
      </c>
      <c r="BV115" s="79">
        <f>IF($A$2=1,'mil mi val'!BU99,'mil mi val'!BU202)</f>
        <v>0.99950000000000006</v>
      </c>
      <c r="BW115" s="79">
        <f>IF($A$2=1,'mil mi val'!BV99,'mil mi val'!BV202)</f>
        <v>0.99950000000000006</v>
      </c>
      <c r="BX115" s="79">
        <f>IF($A$2=1,'mil mi val'!BW99,'mil mi val'!BW202)</f>
        <v>0.99950000000000006</v>
      </c>
      <c r="BY115" s="79">
        <f>IF($A$2=1,'mil mi val'!BX99,'mil mi val'!BX202)</f>
        <v>0.99950000000000006</v>
      </c>
      <c r="BZ115" s="79">
        <f>IF($A$2=1,'mil mi val'!BY99,'mil mi val'!BY202)</f>
        <v>0.99950000000000006</v>
      </c>
      <c r="CA115" s="79">
        <f>IF($A$2=1,'mil mi val'!BZ99,'mil mi val'!BZ202)</f>
        <v>0.99950000000000006</v>
      </c>
      <c r="CB115" s="79">
        <f>IF($A$2=1,'mil mi val'!CA99,'mil mi val'!CA202)</f>
        <v>0.99950000000000006</v>
      </c>
      <c r="CC115" s="79">
        <f>IF($A$2=1,'mil mi val'!CB99,'mil mi val'!CB202)</f>
        <v>0.99950000000000006</v>
      </c>
      <c r="CD115" s="79">
        <f>IF($A$2=1,'mil mi val'!CC99,'mil mi val'!CC202)</f>
        <v>0.99950000000000006</v>
      </c>
      <c r="CE115" s="79">
        <f>IF($A$2=1,'mil mi val'!CD99,'mil mi val'!CD202)</f>
        <v>0.99950000000000006</v>
      </c>
      <c r="CF115" s="79">
        <f>IF($A$2=1,'mil mi val'!CE99,'mil mi val'!CE202)</f>
        <v>0.99950000000000006</v>
      </c>
      <c r="CG115" s="79">
        <f>IF($A$2=1,'mil mi val'!CF99,'mil mi val'!CF202)</f>
        <v>0.99950000000000006</v>
      </c>
      <c r="CH115" s="79">
        <f>IF($A$2=1,'mil mi val'!CG99,'mil mi val'!CG202)</f>
        <v>0.99950000000000006</v>
      </c>
      <c r="CI115" s="79">
        <f>IF($A$2=1,'mil mi val'!CH99,'mil mi val'!CH202)</f>
        <v>0.99950000000000006</v>
      </c>
      <c r="CJ115" s="79">
        <f>IF($A$2=1,'mil mi val'!CI99,'mil mi val'!CI202)</f>
        <v>0.99950000000000006</v>
      </c>
      <c r="CK115" s="79">
        <f>IF($A$2=1,'mil mi val'!CJ99,'mil mi val'!CJ202)</f>
        <v>0.99950000000000006</v>
      </c>
      <c r="CL115" s="79">
        <f>IF($A$2=1,'mil mi val'!CK99,'mil mi val'!CK202)</f>
        <v>0.99950000000000006</v>
      </c>
      <c r="CM115" s="79">
        <f>IF($A$2=1,'mil mi val'!CL99,'mil mi val'!CL202)</f>
        <v>0.99950000000000006</v>
      </c>
      <c r="CN115" s="79">
        <f>IF($A$2=1,'mil mi val'!CM99,'mil mi val'!CM202)</f>
        <v>0.99950000000000006</v>
      </c>
      <c r="CO115" s="79">
        <f>IF($A$2=1,'mil mi val'!CN99,'mil mi val'!CN202)</f>
        <v>0.99950000000000006</v>
      </c>
      <c r="CP115" s="79">
        <f>IF($A$2=1,'mil mi val'!CO99,'mil mi val'!CO202)</f>
        <v>0.99950000000000006</v>
      </c>
      <c r="CQ115" s="79">
        <f>IF($A$2=1,'mil mi val'!CP99,'mil mi val'!CP202)</f>
        <v>0.99950000000000006</v>
      </c>
      <c r="CR115" s="79">
        <f>IF($A$2=1,'mil mi val'!CQ99,'mil mi val'!CQ202)</f>
        <v>0.99950000000000006</v>
      </c>
      <c r="CS115" s="79">
        <f>IF($A$2=1,'mil mi val'!CR99,'mil mi val'!CR202)</f>
        <v>0.99950000000000006</v>
      </c>
      <c r="CT115" s="79">
        <f>IF($A$2=1,'mil mi val'!CS99,'mil mi val'!CS202)</f>
        <v>0.99950000000000006</v>
      </c>
      <c r="CU115" s="79">
        <f>IF($A$2=1,'mil mi val'!CT99,'mil mi val'!CT202)</f>
        <v>0.99950000000000006</v>
      </c>
      <c r="CV115" s="79">
        <f>IF($A$2=1,'mil mi val'!CU99,'mil mi val'!CU202)</f>
        <v>0.99950000000000006</v>
      </c>
      <c r="CW115" s="79">
        <f>IF($A$2=1,'mil mi val'!CV99,'mil mi val'!CV202)</f>
        <v>0.99950000000000006</v>
      </c>
      <c r="CX115" s="79">
        <f>IF($A$2=1,'mil mi val'!CW99,'mil mi val'!CW202)</f>
        <v>0.99950000000000006</v>
      </c>
      <c r="CY115" s="79">
        <f>IF($A$2=1,'mil mi val'!CX99,'mil mi val'!CX202)</f>
        <v>0.99950000000000006</v>
      </c>
      <c r="CZ115" s="79">
        <f>IF($A$2=1,'mil mi val'!CY99,'mil mi val'!CY202)</f>
        <v>0.99950000000000006</v>
      </c>
      <c r="DA115" s="79">
        <f>IF($A$2=1,'mil mi val'!CZ99,'mil mi val'!CZ202)</f>
        <v>0.99950000000000006</v>
      </c>
      <c r="DB115" s="79">
        <f>IF($A$2=1,'mil mi val'!DA99,'mil mi val'!DA202)</f>
        <v>0.99950000000000006</v>
      </c>
      <c r="DC115" s="79">
        <f>IF($A$2=1,'mil mi val'!DB99,'mil mi val'!DB202)</f>
        <v>0.99950000000000006</v>
      </c>
    </row>
    <row r="116" spans="2:107" ht="14.5" x14ac:dyDescent="0.35">
      <c r="B116" s="41">
        <v>111</v>
      </c>
      <c r="C116" s="79">
        <f>IF($A$2=1,'mil mi val'!B100,'mil mi val'!B203)</f>
        <v>1</v>
      </c>
      <c r="D116" s="79">
        <f>IF($A$2=1,'mil mi val'!C100,'mil mi val'!C203)</f>
        <v>1.0181</v>
      </c>
      <c r="E116" s="79">
        <f>IF($A$2=1,'mil mi val'!D100,'mil mi val'!D203)</f>
        <v>1.0137</v>
      </c>
      <c r="F116" s="79">
        <f>IF($A$2=1,'mil mi val'!E100,'mil mi val'!E203)</f>
        <v>1.0098</v>
      </c>
      <c r="G116" s="79">
        <f>IF($A$2=1,'mil mi val'!F100,'mil mi val'!F203)</f>
        <v>1.0065</v>
      </c>
      <c r="H116" s="79">
        <f>IF($A$2=1,'mil mi val'!G100,'mil mi val'!G203)</f>
        <v>1.0041</v>
      </c>
      <c r="I116" s="79">
        <f>IF($A$2=1,'mil mi val'!H100,'mil mi val'!H203)</f>
        <v>1.0022</v>
      </c>
      <c r="J116" s="79">
        <f>IF($A$2=1,'mil mi val'!I100,'mil mi val'!I203)</f>
        <v>1.0007999999999999</v>
      </c>
      <c r="K116" s="79">
        <f>IF($A$2=1,'mil mi val'!J100,'mil mi val'!J203)</f>
        <v>0.99970000000000003</v>
      </c>
      <c r="L116" s="79">
        <f>IF($A$2=1,'mil mi val'!K100,'mil mi val'!K203)</f>
        <v>0.99890000000000001</v>
      </c>
      <c r="M116" s="79">
        <f>IF($A$2=1,'mil mi val'!L100,'mil mi val'!L203)</f>
        <v>0.99839999999999995</v>
      </c>
      <c r="N116" s="79">
        <f>IF($A$2=1,'mil mi val'!M100,'mil mi val'!M203)</f>
        <v>0.99809999999999999</v>
      </c>
      <c r="O116" s="79">
        <f>IF($A$2=1,'mil mi val'!N100,'mil mi val'!N203)</f>
        <v>0.99790000000000001</v>
      </c>
      <c r="P116" s="79">
        <f>IF($A$2=1,'mil mi val'!O100,'mil mi val'!O203)</f>
        <v>0.99780000000000002</v>
      </c>
      <c r="Q116" s="79">
        <f>IF($A$2=1,'mil mi val'!P100,'mil mi val'!P203)</f>
        <v>0.99780000000000002</v>
      </c>
      <c r="R116" s="79">
        <f>IF($A$2=1,'mil mi val'!Q100,'mil mi val'!Q203)</f>
        <v>0.99960000000000004</v>
      </c>
      <c r="S116" s="79">
        <f>IF($A$2=1,'mil mi val'!R100,'mil mi val'!R203)</f>
        <v>0.99960000000000004</v>
      </c>
      <c r="T116" s="79">
        <f>IF($A$2=1,'mil mi val'!S100,'mil mi val'!S203)</f>
        <v>0.99960000000000004</v>
      </c>
      <c r="U116" s="79">
        <f>IF($A$2=1,'mil mi val'!T100,'mil mi val'!T203)</f>
        <v>0.99960000000000004</v>
      </c>
      <c r="V116" s="79">
        <f>IF($A$2=1,'mil mi val'!U100,'mil mi val'!U203)</f>
        <v>0.99960000000000004</v>
      </c>
      <c r="W116" s="79">
        <f>IF($A$2=1,'mil mi val'!V100,'mil mi val'!V203)</f>
        <v>0.99960000000000004</v>
      </c>
      <c r="X116" s="79">
        <f>IF($A$2=1,'mil mi val'!W100,'mil mi val'!W203)</f>
        <v>0.99960000000000004</v>
      </c>
      <c r="Y116" s="79">
        <f>IF($A$2=1,'mil mi val'!X100,'mil mi val'!X203)</f>
        <v>0.99960000000000004</v>
      </c>
      <c r="Z116" s="79">
        <f>IF($A$2=1,'mil mi val'!Y100,'mil mi val'!Y203)</f>
        <v>0.99960000000000004</v>
      </c>
      <c r="AA116" s="79">
        <f>IF($A$2=1,'mil mi val'!Z100,'mil mi val'!Z203)</f>
        <v>0.99960000000000004</v>
      </c>
      <c r="AB116" s="79">
        <f>IF($A$2=1,'mil mi val'!AA100,'mil mi val'!AA203)</f>
        <v>0.99960000000000004</v>
      </c>
      <c r="AC116" s="79">
        <f>IF($A$2=1,'mil mi val'!AB100,'mil mi val'!AB203)</f>
        <v>0.99960000000000004</v>
      </c>
      <c r="AD116" s="79">
        <f>IF($A$2=1,'mil mi val'!AC100,'mil mi val'!AC203)</f>
        <v>0.99960000000000004</v>
      </c>
      <c r="AE116" s="79">
        <f>IF($A$2=1,'mil mi val'!AD100,'mil mi val'!AD203)</f>
        <v>0.99960000000000004</v>
      </c>
      <c r="AF116" s="79">
        <f>IF($A$2=1,'mil mi val'!AE100,'mil mi val'!AE203)</f>
        <v>0.99960000000000004</v>
      </c>
      <c r="AG116" s="79">
        <f>IF($A$2=1,'mil mi val'!AF100,'mil mi val'!AF203)</f>
        <v>0.99960000000000004</v>
      </c>
      <c r="AH116" s="79">
        <f>IF($A$2=1,'mil mi val'!AG100,'mil mi val'!AG203)</f>
        <v>0.99960000000000004</v>
      </c>
      <c r="AI116" s="79">
        <f>IF($A$2=1,'mil mi val'!AH100,'mil mi val'!AH203)</f>
        <v>0.99960000000000004</v>
      </c>
      <c r="AJ116" s="79">
        <f>IF($A$2=1,'mil mi val'!AI100,'mil mi val'!AI203)</f>
        <v>0.99960000000000004</v>
      </c>
      <c r="AK116" s="79">
        <f>IF($A$2=1,'mil mi val'!AJ100,'mil mi val'!AJ203)</f>
        <v>0.99960000000000004</v>
      </c>
      <c r="AL116" s="79">
        <f>IF($A$2=1,'mil mi val'!AK100,'mil mi val'!AK203)</f>
        <v>0.99960000000000004</v>
      </c>
      <c r="AM116" s="79">
        <f>IF($A$2=1,'mil mi val'!AL100,'mil mi val'!AL203)</f>
        <v>0.99960000000000004</v>
      </c>
      <c r="AN116" s="79">
        <f>IF($A$2=1,'mil mi val'!AM100,'mil mi val'!AM203)</f>
        <v>0.99960000000000004</v>
      </c>
      <c r="AO116" s="79">
        <f>IF($A$2=1,'mil mi val'!AN100,'mil mi val'!AN203)</f>
        <v>0.99960000000000004</v>
      </c>
      <c r="AP116" s="79">
        <f>IF($A$2=1,'mil mi val'!AO100,'mil mi val'!AO203)</f>
        <v>0.99960000000000004</v>
      </c>
      <c r="AQ116" s="79">
        <f>IF($A$2=1,'mil mi val'!AP100,'mil mi val'!AP203)</f>
        <v>0.99960000000000004</v>
      </c>
      <c r="AR116" s="79">
        <f>IF($A$2=1,'mil mi val'!AQ100,'mil mi val'!AQ203)</f>
        <v>0.99960000000000004</v>
      </c>
      <c r="AS116" s="79">
        <f>IF($A$2=1,'mil mi val'!AR100,'mil mi val'!AR203)</f>
        <v>0.99960000000000004</v>
      </c>
      <c r="AT116" s="79">
        <f>IF($A$2=1,'mil mi val'!AS100,'mil mi val'!AS203)</f>
        <v>0.99960000000000004</v>
      </c>
      <c r="AU116" s="79">
        <f>IF($A$2=1,'mil mi val'!AT100,'mil mi val'!AT203)</f>
        <v>0.99960000000000004</v>
      </c>
      <c r="AV116" s="79">
        <f>IF($A$2=1,'mil mi val'!AU100,'mil mi val'!AU203)</f>
        <v>0.99960000000000004</v>
      </c>
      <c r="AW116" s="79">
        <f>IF($A$2=1,'mil mi val'!AV100,'mil mi val'!AV203)</f>
        <v>0.99960000000000004</v>
      </c>
      <c r="AX116" s="79">
        <f>IF($A$2=1,'mil mi val'!AW100,'mil mi val'!AW203)</f>
        <v>0.99960000000000004</v>
      </c>
      <c r="AY116" s="79">
        <f>IF($A$2=1,'mil mi val'!AX100,'mil mi val'!AX203)</f>
        <v>0.99960000000000004</v>
      </c>
      <c r="AZ116" s="79">
        <f>IF($A$2=1,'mil mi val'!AY100,'mil mi val'!AY203)</f>
        <v>0.99960000000000004</v>
      </c>
      <c r="BA116" s="79">
        <f>IF($A$2=1,'mil mi val'!AZ100,'mil mi val'!AZ203)</f>
        <v>0.99960000000000004</v>
      </c>
      <c r="BB116" s="79">
        <f>IF($A$2=1,'mil mi val'!BA100,'mil mi val'!BA203)</f>
        <v>0.99960000000000004</v>
      </c>
      <c r="BC116" s="79">
        <f>IF($A$2=1,'mil mi val'!BB100,'mil mi val'!BB203)</f>
        <v>0.99960000000000004</v>
      </c>
      <c r="BD116" s="79">
        <f>IF($A$2=1,'mil mi val'!BC100,'mil mi val'!BC203)</f>
        <v>0.99960000000000004</v>
      </c>
      <c r="BE116" s="79">
        <f>IF($A$2=1,'mil mi val'!BD100,'mil mi val'!BD203)</f>
        <v>0.99960000000000004</v>
      </c>
      <c r="BF116" s="79">
        <f>IF($A$2=1,'mil mi val'!BE100,'mil mi val'!BE203)</f>
        <v>0.99960000000000004</v>
      </c>
      <c r="BG116" s="79">
        <f>IF($A$2=1,'mil mi val'!BF100,'mil mi val'!BF203)</f>
        <v>0.99960000000000004</v>
      </c>
      <c r="BH116" s="79">
        <f>IF($A$2=1,'mil mi val'!BG100,'mil mi val'!BG203)</f>
        <v>0.99960000000000004</v>
      </c>
      <c r="BI116" s="79">
        <f>IF($A$2=1,'mil mi val'!BH100,'mil mi val'!BH203)</f>
        <v>0.99960000000000004</v>
      </c>
      <c r="BJ116" s="79">
        <f>IF($A$2=1,'mil mi val'!BI100,'mil mi val'!BI203)</f>
        <v>0.99960000000000004</v>
      </c>
      <c r="BK116" s="79">
        <f>IF($A$2=1,'mil mi val'!BJ100,'mil mi val'!BJ203)</f>
        <v>0.99960000000000004</v>
      </c>
      <c r="BL116" s="79">
        <f>IF($A$2=1,'mil mi val'!BK100,'mil mi val'!BK203)</f>
        <v>0.99960000000000004</v>
      </c>
      <c r="BM116" s="79">
        <f>IF($A$2=1,'mil mi val'!BL100,'mil mi val'!BL203)</f>
        <v>0.99960000000000004</v>
      </c>
      <c r="BN116" s="79">
        <f>IF($A$2=1,'mil mi val'!BM100,'mil mi val'!BM203)</f>
        <v>0.99960000000000004</v>
      </c>
      <c r="BO116" s="79">
        <f>IF($A$2=1,'mil mi val'!BN100,'mil mi val'!BN203)</f>
        <v>0.99960000000000004</v>
      </c>
      <c r="BP116" s="79">
        <f>IF($A$2=1,'mil mi val'!BO100,'mil mi val'!BO203)</f>
        <v>0.99960000000000004</v>
      </c>
      <c r="BQ116" s="79">
        <f>IF($A$2=1,'mil mi val'!BP100,'mil mi val'!BP203)</f>
        <v>0.99960000000000004</v>
      </c>
      <c r="BR116" s="79">
        <f>IF($A$2=1,'mil mi val'!BQ100,'mil mi val'!BQ203)</f>
        <v>0.99960000000000004</v>
      </c>
      <c r="BS116" s="79">
        <f>IF($A$2=1,'mil mi val'!BR100,'mil mi val'!BR203)</f>
        <v>0.99960000000000004</v>
      </c>
      <c r="BT116" s="79">
        <f>IF($A$2=1,'mil mi val'!BS100,'mil mi val'!BS203)</f>
        <v>0.99960000000000004</v>
      </c>
      <c r="BU116" s="79">
        <f>IF($A$2=1,'mil mi val'!BT100,'mil mi val'!BT203)</f>
        <v>0.99960000000000004</v>
      </c>
      <c r="BV116" s="79">
        <f>IF($A$2=1,'mil mi val'!BU100,'mil mi val'!BU203)</f>
        <v>0.99960000000000004</v>
      </c>
      <c r="BW116" s="79">
        <f>IF($A$2=1,'mil mi val'!BV100,'mil mi val'!BV203)</f>
        <v>0.99960000000000004</v>
      </c>
      <c r="BX116" s="79">
        <f>IF($A$2=1,'mil mi val'!BW100,'mil mi val'!BW203)</f>
        <v>0.99960000000000004</v>
      </c>
      <c r="BY116" s="79">
        <f>IF($A$2=1,'mil mi val'!BX100,'mil mi val'!BX203)</f>
        <v>0.99960000000000004</v>
      </c>
      <c r="BZ116" s="79">
        <f>IF($A$2=1,'mil mi val'!BY100,'mil mi val'!BY203)</f>
        <v>0.99960000000000004</v>
      </c>
      <c r="CA116" s="79">
        <f>IF($A$2=1,'mil mi val'!BZ100,'mil mi val'!BZ203)</f>
        <v>0.99960000000000004</v>
      </c>
      <c r="CB116" s="79">
        <f>IF($A$2=1,'mil mi val'!CA100,'mil mi val'!CA203)</f>
        <v>0.99960000000000004</v>
      </c>
      <c r="CC116" s="79">
        <f>IF($A$2=1,'mil mi val'!CB100,'mil mi val'!CB203)</f>
        <v>0.99960000000000004</v>
      </c>
      <c r="CD116" s="79">
        <f>IF($A$2=1,'mil mi val'!CC100,'mil mi val'!CC203)</f>
        <v>0.99960000000000004</v>
      </c>
      <c r="CE116" s="79">
        <f>IF($A$2=1,'mil mi val'!CD100,'mil mi val'!CD203)</f>
        <v>0.99960000000000004</v>
      </c>
      <c r="CF116" s="79">
        <f>IF($A$2=1,'mil mi val'!CE100,'mil mi val'!CE203)</f>
        <v>0.99960000000000004</v>
      </c>
      <c r="CG116" s="79">
        <f>IF($A$2=1,'mil mi val'!CF100,'mil mi val'!CF203)</f>
        <v>0.99960000000000004</v>
      </c>
      <c r="CH116" s="79">
        <f>IF($A$2=1,'mil mi val'!CG100,'mil mi val'!CG203)</f>
        <v>0.99960000000000004</v>
      </c>
      <c r="CI116" s="79">
        <f>IF($A$2=1,'mil mi val'!CH100,'mil mi val'!CH203)</f>
        <v>0.99960000000000004</v>
      </c>
      <c r="CJ116" s="79">
        <f>IF($A$2=1,'mil mi val'!CI100,'mil mi val'!CI203)</f>
        <v>0.99960000000000004</v>
      </c>
      <c r="CK116" s="79">
        <f>IF($A$2=1,'mil mi val'!CJ100,'mil mi val'!CJ203)</f>
        <v>0.99960000000000004</v>
      </c>
      <c r="CL116" s="79">
        <f>IF($A$2=1,'mil mi val'!CK100,'mil mi val'!CK203)</f>
        <v>0.99960000000000004</v>
      </c>
      <c r="CM116" s="79">
        <f>IF($A$2=1,'mil mi val'!CL100,'mil mi val'!CL203)</f>
        <v>0.99960000000000004</v>
      </c>
      <c r="CN116" s="79">
        <f>IF($A$2=1,'mil mi val'!CM100,'mil mi val'!CM203)</f>
        <v>0.99960000000000004</v>
      </c>
      <c r="CO116" s="79">
        <f>IF($A$2=1,'mil mi val'!CN100,'mil mi val'!CN203)</f>
        <v>0.99960000000000004</v>
      </c>
      <c r="CP116" s="79">
        <f>IF($A$2=1,'mil mi val'!CO100,'mil mi val'!CO203)</f>
        <v>0.99960000000000004</v>
      </c>
      <c r="CQ116" s="79">
        <f>IF($A$2=1,'mil mi val'!CP100,'mil mi val'!CP203)</f>
        <v>0.99960000000000004</v>
      </c>
      <c r="CR116" s="79">
        <f>IF($A$2=1,'mil mi val'!CQ100,'mil mi val'!CQ203)</f>
        <v>0.99960000000000004</v>
      </c>
      <c r="CS116" s="79">
        <f>IF($A$2=1,'mil mi val'!CR100,'mil mi val'!CR203)</f>
        <v>0.99960000000000004</v>
      </c>
      <c r="CT116" s="79">
        <f>IF($A$2=1,'mil mi val'!CS100,'mil mi val'!CS203)</f>
        <v>0.99960000000000004</v>
      </c>
      <c r="CU116" s="79">
        <f>IF($A$2=1,'mil mi val'!CT100,'mil mi val'!CT203)</f>
        <v>0.99960000000000004</v>
      </c>
      <c r="CV116" s="79">
        <f>IF($A$2=1,'mil mi val'!CU100,'mil mi val'!CU203)</f>
        <v>0.99960000000000004</v>
      </c>
      <c r="CW116" s="79">
        <f>IF($A$2=1,'mil mi val'!CV100,'mil mi val'!CV203)</f>
        <v>0.99960000000000004</v>
      </c>
      <c r="CX116" s="79">
        <f>IF($A$2=1,'mil mi val'!CW100,'mil mi val'!CW203)</f>
        <v>0.99960000000000004</v>
      </c>
      <c r="CY116" s="79">
        <f>IF($A$2=1,'mil mi val'!CX100,'mil mi val'!CX203)</f>
        <v>0.99960000000000004</v>
      </c>
      <c r="CZ116" s="79">
        <f>IF($A$2=1,'mil mi val'!CY100,'mil mi val'!CY203)</f>
        <v>0.99960000000000004</v>
      </c>
      <c r="DA116" s="79">
        <f>IF($A$2=1,'mil mi val'!CZ100,'mil mi val'!CZ203)</f>
        <v>0.99960000000000004</v>
      </c>
      <c r="DB116" s="79">
        <f>IF($A$2=1,'mil mi val'!DA100,'mil mi val'!DA203)</f>
        <v>0.99960000000000004</v>
      </c>
      <c r="DC116" s="79">
        <f>IF($A$2=1,'mil mi val'!DB100,'mil mi val'!DB203)</f>
        <v>0.99960000000000004</v>
      </c>
    </row>
    <row r="117" spans="2:107" ht="14.5" x14ac:dyDescent="0.35">
      <c r="B117" s="41">
        <v>112</v>
      </c>
      <c r="C117" s="79">
        <f>IF($A$2=1,'mil mi val'!B101,'mil mi val'!B204)</f>
        <v>1</v>
      </c>
      <c r="D117" s="79">
        <f>IF($A$2=1,'mil mi val'!C101,'mil mi val'!C204)</f>
        <v>1.0156000000000001</v>
      </c>
      <c r="E117" s="79">
        <f>IF($A$2=1,'mil mi val'!D101,'mil mi val'!D204)</f>
        <v>1.0149999999999999</v>
      </c>
      <c r="F117" s="79">
        <f>IF($A$2=1,'mil mi val'!E101,'mil mi val'!E204)</f>
        <v>1.0111000000000001</v>
      </c>
      <c r="G117" s="79">
        <f>IF($A$2=1,'mil mi val'!F101,'mil mi val'!F204)</f>
        <v>1.0078</v>
      </c>
      <c r="H117" s="79">
        <f>IF($A$2=1,'mil mi val'!G101,'mil mi val'!G204)</f>
        <v>1.0052000000000001</v>
      </c>
      <c r="I117" s="79">
        <f>IF($A$2=1,'mil mi val'!H101,'mil mi val'!H204)</f>
        <v>1.0032000000000001</v>
      </c>
      <c r="J117" s="79">
        <f>IF($A$2=1,'mil mi val'!I101,'mil mi val'!I204)</f>
        <v>1.0015000000000001</v>
      </c>
      <c r="K117" s="79">
        <f>IF($A$2=1,'mil mi val'!J101,'mil mi val'!J204)</f>
        <v>1.0003</v>
      </c>
      <c r="L117" s="79">
        <f>IF($A$2=1,'mil mi val'!K101,'mil mi val'!K204)</f>
        <v>0.99929999999999997</v>
      </c>
      <c r="M117" s="79">
        <f>IF($A$2=1,'mil mi val'!L101,'mil mi val'!L204)</f>
        <v>0.99870000000000003</v>
      </c>
      <c r="N117" s="79">
        <f>IF($A$2=1,'mil mi val'!M101,'mil mi val'!M204)</f>
        <v>0.99829999999999997</v>
      </c>
      <c r="O117" s="79">
        <f>IF($A$2=1,'mil mi val'!N101,'mil mi val'!N204)</f>
        <v>0.99809999999999999</v>
      </c>
      <c r="P117" s="79">
        <f>IF($A$2=1,'mil mi val'!O101,'mil mi val'!O204)</f>
        <v>0.99790000000000001</v>
      </c>
      <c r="Q117" s="79">
        <f>IF($A$2=1,'mil mi val'!P101,'mil mi val'!P204)</f>
        <v>0.99790000000000001</v>
      </c>
      <c r="R117" s="79">
        <f>IF($A$2=1,'mil mi val'!Q101,'mil mi val'!Q204)</f>
        <v>0.99970000000000003</v>
      </c>
      <c r="S117" s="79">
        <f>IF($A$2=1,'mil mi val'!R101,'mil mi val'!R204)</f>
        <v>0.99970000000000003</v>
      </c>
      <c r="T117" s="79">
        <f>IF($A$2=1,'mil mi val'!S101,'mil mi val'!S204)</f>
        <v>0.99970000000000003</v>
      </c>
      <c r="U117" s="79">
        <f>IF($A$2=1,'mil mi val'!T101,'mil mi val'!T204)</f>
        <v>0.99970000000000003</v>
      </c>
      <c r="V117" s="79">
        <f>IF($A$2=1,'mil mi val'!U101,'mil mi val'!U204)</f>
        <v>0.99970000000000003</v>
      </c>
      <c r="W117" s="79">
        <f>IF($A$2=1,'mil mi val'!V101,'mil mi val'!V204)</f>
        <v>0.99970000000000003</v>
      </c>
      <c r="X117" s="79">
        <f>IF($A$2=1,'mil mi val'!W101,'mil mi val'!W204)</f>
        <v>0.99970000000000003</v>
      </c>
      <c r="Y117" s="79">
        <f>IF($A$2=1,'mil mi val'!X101,'mil mi val'!X204)</f>
        <v>0.99970000000000003</v>
      </c>
      <c r="Z117" s="79">
        <f>IF($A$2=1,'mil mi val'!Y101,'mil mi val'!Y204)</f>
        <v>0.99970000000000003</v>
      </c>
      <c r="AA117" s="79">
        <f>IF($A$2=1,'mil mi val'!Z101,'mil mi val'!Z204)</f>
        <v>0.99970000000000003</v>
      </c>
      <c r="AB117" s="79">
        <f>IF($A$2=1,'mil mi val'!AA101,'mil mi val'!AA204)</f>
        <v>0.99970000000000003</v>
      </c>
      <c r="AC117" s="79">
        <f>IF($A$2=1,'mil mi val'!AB101,'mil mi val'!AB204)</f>
        <v>0.99970000000000003</v>
      </c>
      <c r="AD117" s="79">
        <f>IF($A$2=1,'mil mi val'!AC101,'mil mi val'!AC204)</f>
        <v>0.99970000000000003</v>
      </c>
      <c r="AE117" s="79">
        <f>IF($A$2=1,'mil mi val'!AD101,'mil mi val'!AD204)</f>
        <v>0.99970000000000003</v>
      </c>
      <c r="AF117" s="79">
        <f>IF($A$2=1,'mil mi val'!AE101,'mil mi val'!AE204)</f>
        <v>0.99970000000000003</v>
      </c>
      <c r="AG117" s="79">
        <f>IF($A$2=1,'mil mi val'!AF101,'mil mi val'!AF204)</f>
        <v>0.99970000000000003</v>
      </c>
      <c r="AH117" s="79">
        <f>IF($A$2=1,'mil mi val'!AG101,'mil mi val'!AG204)</f>
        <v>0.99970000000000003</v>
      </c>
      <c r="AI117" s="79">
        <f>IF($A$2=1,'mil mi val'!AH101,'mil mi val'!AH204)</f>
        <v>0.99970000000000003</v>
      </c>
      <c r="AJ117" s="79">
        <f>IF($A$2=1,'mil mi val'!AI101,'mil mi val'!AI204)</f>
        <v>0.99970000000000003</v>
      </c>
      <c r="AK117" s="79">
        <f>IF($A$2=1,'mil mi val'!AJ101,'mil mi val'!AJ204)</f>
        <v>0.99970000000000003</v>
      </c>
      <c r="AL117" s="79">
        <f>IF($A$2=1,'mil mi val'!AK101,'mil mi val'!AK204)</f>
        <v>0.99970000000000003</v>
      </c>
      <c r="AM117" s="79">
        <f>IF($A$2=1,'mil mi val'!AL101,'mil mi val'!AL204)</f>
        <v>0.99970000000000003</v>
      </c>
      <c r="AN117" s="79">
        <f>IF($A$2=1,'mil mi val'!AM101,'mil mi val'!AM204)</f>
        <v>0.99970000000000003</v>
      </c>
      <c r="AO117" s="79">
        <f>IF($A$2=1,'mil mi val'!AN101,'mil mi val'!AN204)</f>
        <v>0.99970000000000003</v>
      </c>
      <c r="AP117" s="79">
        <f>IF($A$2=1,'mil mi val'!AO101,'mil mi val'!AO204)</f>
        <v>0.99970000000000003</v>
      </c>
      <c r="AQ117" s="79">
        <f>IF($A$2=1,'mil mi val'!AP101,'mil mi val'!AP204)</f>
        <v>0.99970000000000003</v>
      </c>
      <c r="AR117" s="79">
        <f>IF($A$2=1,'mil mi val'!AQ101,'mil mi val'!AQ204)</f>
        <v>0.99970000000000003</v>
      </c>
      <c r="AS117" s="79">
        <f>IF($A$2=1,'mil mi val'!AR101,'mil mi val'!AR204)</f>
        <v>0.99970000000000003</v>
      </c>
      <c r="AT117" s="79">
        <f>IF($A$2=1,'mil mi val'!AS101,'mil mi val'!AS204)</f>
        <v>0.99970000000000003</v>
      </c>
      <c r="AU117" s="79">
        <f>IF($A$2=1,'mil mi val'!AT101,'mil mi val'!AT204)</f>
        <v>0.99970000000000003</v>
      </c>
      <c r="AV117" s="79">
        <f>IF($A$2=1,'mil mi val'!AU101,'mil mi val'!AU204)</f>
        <v>0.99970000000000003</v>
      </c>
      <c r="AW117" s="79">
        <f>IF($A$2=1,'mil mi val'!AV101,'mil mi val'!AV204)</f>
        <v>0.99970000000000003</v>
      </c>
      <c r="AX117" s="79">
        <f>IF($A$2=1,'mil mi val'!AW101,'mil mi val'!AW204)</f>
        <v>0.99970000000000003</v>
      </c>
      <c r="AY117" s="79">
        <f>IF($A$2=1,'mil mi val'!AX101,'mil mi val'!AX204)</f>
        <v>0.99970000000000003</v>
      </c>
      <c r="AZ117" s="79">
        <f>IF($A$2=1,'mil mi val'!AY101,'mil mi val'!AY204)</f>
        <v>0.99970000000000003</v>
      </c>
      <c r="BA117" s="79">
        <f>IF($A$2=1,'mil mi val'!AZ101,'mil mi val'!AZ204)</f>
        <v>0.99970000000000003</v>
      </c>
      <c r="BB117" s="79">
        <f>IF($A$2=1,'mil mi val'!BA101,'mil mi val'!BA204)</f>
        <v>0.99970000000000003</v>
      </c>
      <c r="BC117" s="79">
        <f>IF($A$2=1,'mil mi val'!BB101,'mil mi val'!BB204)</f>
        <v>0.99970000000000003</v>
      </c>
      <c r="BD117" s="79">
        <f>IF($A$2=1,'mil mi val'!BC101,'mil mi val'!BC204)</f>
        <v>0.99970000000000003</v>
      </c>
      <c r="BE117" s="79">
        <f>IF($A$2=1,'mil mi val'!BD101,'mil mi val'!BD204)</f>
        <v>0.99970000000000003</v>
      </c>
      <c r="BF117" s="79">
        <f>IF($A$2=1,'mil mi val'!BE101,'mil mi val'!BE204)</f>
        <v>0.99970000000000003</v>
      </c>
      <c r="BG117" s="79">
        <f>IF($A$2=1,'mil mi val'!BF101,'mil mi val'!BF204)</f>
        <v>0.99970000000000003</v>
      </c>
      <c r="BH117" s="79">
        <f>IF($A$2=1,'mil mi val'!BG101,'mil mi val'!BG204)</f>
        <v>0.99970000000000003</v>
      </c>
      <c r="BI117" s="79">
        <f>IF($A$2=1,'mil mi val'!BH101,'mil mi val'!BH204)</f>
        <v>0.99970000000000003</v>
      </c>
      <c r="BJ117" s="79">
        <f>IF($A$2=1,'mil mi val'!BI101,'mil mi val'!BI204)</f>
        <v>0.99970000000000003</v>
      </c>
      <c r="BK117" s="79">
        <f>IF($A$2=1,'mil mi val'!BJ101,'mil mi val'!BJ204)</f>
        <v>0.99970000000000003</v>
      </c>
      <c r="BL117" s="79">
        <f>IF($A$2=1,'mil mi val'!BK101,'mil mi val'!BK204)</f>
        <v>0.99970000000000003</v>
      </c>
      <c r="BM117" s="79">
        <f>IF($A$2=1,'mil mi val'!BL101,'mil mi val'!BL204)</f>
        <v>0.99970000000000003</v>
      </c>
      <c r="BN117" s="79">
        <f>IF($A$2=1,'mil mi val'!BM101,'mil mi val'!BM204)</f>
        <v>0.99970000000000003</v>
      </c>
      <c r="BO117" s="79">
        <f>IF($A$2=1,'mil mi val'!BN101,'mil mi val'!BN204)</f>
        <v>0.99970000000000003</v>
      </c>
      <c r="BP117" s="79">
        <f>IF($A$2=1,'mil mi val'!BO101,'mil mi val'!BO204)</f>
        <v>0.99970000000000003</v>
      </c>
      <c r="BQ117" s="79">
        <f>IF($A$2=1,'mil mi val'!BP101,'mil mi val'!BP204)</f>
        <v>0.99970000000000003</v>
      </c>
      <c r="BR117" s="79">
        <f>IF($A$2=1,'mil mi val'!BQ101,'mil mi val'!BQ204)</f>
        <v>0.99970000000000003</v>
      </c>
      <c r="BS117" s="79">
        <f>IF($A$2=1,'mil mi val'!BR101,'mil mi val'!BR204)</f>
        <v>0.99970000000000003</v>
      </c>
      <c r="BT117" s="79">
        <f>IF($A$2=1,'mil mi val'!BS101,'mil mi val'!BS204)</f>
        <v>0.99970000000000003</v>
      </c>
      <c r="BU117" s="79">
        <f>IF($A$2=1,'mil mi val'!BT101,'mil mi val'!BT204)</f>
        <v>0.99970000000000003</v>
      </c>
      <c r="BV117" s="79">
        <f>IF($A$2=1,'mil mi val'!BU101,'mil mi val'!BU204)</f>
        <v>0.99970000000000003</v>
      </c>
      <c r="BW117" s="79">
        <f>IF($A$2=1,'mil mi val'!BV101,'mil mi val'!BV204)</f>
        <v>0.99970000000000003</v>
      </c>
      <c r="BX117" s="79">
        <f>IF($A$2=1,'mil mi val'!BW101,'mil mi val'!BW204)</f>
        <v>0.99970000000000003</v>
      </c>
      <c r="BY117" s="79">
        <f>IF($A$2=1,'mil mi val'!BX101,'mil mi val'!BX204)</f>
        <v>0.99970000000000003</v>
      </c>
      <c r="BZ117" s="79">
        <f>IF($A$2=1,'mil mi val'!BY101,'mil mi val'!BY204)</f>
        <v>0.99970000000000003</v>
      </c>
      <c r="CA117" s="79">
        <f>IF($A$2=1,'mil mi val'!BZ101,'mil mi val'!BZ204)</f>
        <v>0.99970000000000003</v>
      </c>
      <c r="CB117" s="79">
        <f>IF($A$2=1,'mil mi val'!CA101,'mil mi val'!CA204)</f>
        <v>0.99970000000000003</v>
      </c>
      <c r="CC117" s="79">
        <f>IF($A$2=1,'mil mi val'!CB101,'mil mi val'!CB204)</f>
        <v>0.99970000000000003</v>
      </c>
      <c r="CD117" s="79">
        <f>IF($A$2=1,'mil mi val'!CC101,'mil mi val'!CC204)</f>
        <v>0.99970000000000003</v>
      </c>
      <c r="CE117" s="79">
        <f>IF($A$2=1,'mil mi val'!CD101,'mil mi val'!CD204)</f>
        <v>0.99970000000000003</v>
      </c>
      <c r="CF117" s="79">
        <f>IF($A$2=1,'mil mi val'!CE101,'mil mi val'!CE204)</f>
        <v>0.99970000000000003</v>
      </c>
      <c r="CG117" s="79">
        <f>IF($A$2=1,'mil mi val'!CF101,'mil mi val'!CF204)</f>
        <v>0.99970000000000003</v>
      </c>
      <c r="CH117" s="79">
        <f>IF($A$2=1,'mil mi val'!CG101,'mil mi val'!CG204)</f>
        <v>0.99970000000000003</v>
      </c>
      <c r="CI117" s="79">
        <f>IF($A$2=1,'mil mi val'!CH101,'mil mi val'!CH204)</f>
        <v>0.99970000000000003</v>
      </c>
      <c r="CJ117" s="79">
        <f>IF($A$2=1,'mil mi val'!CI101,'mil mi val'!CI204)</f>
        <v>0.99970000000000003</v>
      </c>
      <c r="CK117" s="79">
        <f>IF($A$2=1,'mil mi val'!CJ101,'mil mi val'!CJ204)</f>
        <v>0.99970000000000003</v>
      </c>
      <c r="CL117" s="79">
        <f>IF($A$2=1,'mil mi val'!CK101,'mil mi val'!CK204)</f>
        <v>0.99970000000000003</v>
      </c>
      <c r="CM117" s="79">
        <f>IF($A$2=1,'mil mi val'!CL101,'mil mi val'!CL204)</f>
        <v>0.99970000000000003</v>
      </c>
      <c r="CN117" s="79">
        <f>IF($A$2=1,'mil mi val'!CM101,'mil mi val'!CM204)</f>
        <v>0.99970000000000003</v>
      </c>
      <c r="CO117" s="79">
        <f>IF($A$2=1,'mil mi val'!CN101,'mil mi val'!CN204)</f>
        <v>0.99970000000000003</v>
      </c>
      <c r="CP117" s="79">
        <f>IF($A$2=1,'mil mi val'!CO101,'mil mi val'!CO204)</f>
        <v>0.99970000000000003</v>
      </c>
      <c r="CQ117" s="79">
        <f>IF($A$2=1,'mil mi val'!CP101,'mil mi val'!CP204)</f>
        <v>0.99970000000000003</v>
      </c>
      <c r="CR117" s="79">
        <f>IF($A$2=1,'mil mi val'!CQ101,'mil mi val'!CQ204)</f>
        <v>0.99970000000000003</v>
      </c>
      <c r="CS117" s="79">
        <f>IF($A$2=1,'mil mi val'!CR101,'mil mi val'!CR204)</f>
        <v>0.99970000000000003</v>
      </c>
      <c r="CT117" s="79">
        <f>IF($A$2=1,'mil mi val'!CS101,'mil mi val'!CS204)</f>
        <v>0.99970000000000003</v>
      </c>
      <c r="CU117" s="79">
        <f>IF($A$2=1,'mil mi val'!CT101,'mil mi val'!CT204)</f>
        <v>0.99970000000000003</v>
      </c>
      <c r="CV117" s="79">
        <f>IF($A$2=1,'mil mi val'!CU101,'mil mi val'!CU204)</f>
        <v>0.99970000000000003</v>
      </c>
      <c r="CW117" s="79">
        <f>IF($A$2=1,'mil mi val'!CV101,'mil mi val'!CV204)</f>
        <v>0.99970000000000003</v>
      </c>
      <c r="CX117" s="79">
        <f>IF($A$2=1,'mil mi val'!CW101,'mil mi val'!CW204)</f>
        <v>0.99970000000000003</v>
      </c>
      <c r="CY117" s="79">
        <f>IF($A$2=1,'mil mi val'!CX101,'mil mi val'!CX204)</f>
        <v>0.99970000000000003</v>
      </c>
      <c r="CZ117" s="79">
        <f>IF($A$2=1,'mil mi val'!CY101,'mil mi val'!CY204)</f>
        <v>0.99970000000000003</v>
      </c>
      <c r="DA117" s="79">
        <f>IF($A$2=1,'mil mi val'!CZ101,'mil mi val'!CZ204)</f>
        <v>0.99970000000000003</v>
      </c>
      <c r="DB117" s="79">
        <f>IF($A$2=1,'mil mi val'!DA101,'mil mi val'!DA204)</f>
        <v>0.99970000000000003</v>
      </c>
      <c r="DC117" s="79">
        <f>IF($A$2=1,'mil mi val'!DB101,'mil mi val'!DB204)</f>
        <v>0.99970000000000003</v>
      </c>
    </row>
    <row r="118" spans="2:107" ht="14.5" x14ac:dyDescent="0.35">
      <c r="B118" s="41">
        <v>113</v>
      </c>
      <c r="C118" s="79">
        <f>IF($A$2=1,'mil mi val'!B102,'mil mi val'!B205)</f>
        <v>1</v>
      </c>
      <c r="D118" s="79">
        <f>IF($A$2=1,'mil mi val'!C102,'mil mi val'!C205)</f>
        <v>1.0132000000000001</v>
      </c>
      <c r="E118" s="79">
        <f>IF($A$2=1,'mil mi val'!D102,'mil mi val'!D205)</f>
        <v>1.0129999999999999</v>
      </c>
      <c r="F118" s="79">
        <f>IF($A$2=1,'mil mi val'!E102,'mil mi val'!E205)</f>
        <v>1.0125999999999999</v>
      </c>
      <c r="G118" s="79">
        <f>IF($A$2=1,'mil mi val'!F102,'mil mi val'!F205)</f>
        <v>1.0092000000000001</v>
      </c>
      <c r="H118" s="79">
        <f>IF($A$2=1,'mil mi val'!G102,'mil mi val'!G205)</f>
        <v>1.0064</v>
      </c>
      <c r="I118" s="79">
        <f>IF($A$2=1,'mil mi val'!H102,'mil mi val'!H205)</f>
        <v>1.0042</v>
      </c>
      <c r="J118" s="79">
        <f>IF($A$2=1,'mil mi val'!I102,'mil mi val'!I205)</f>
        <v>1.0023</v>
      </c>
      <c r="K118" s="79">
        <f>IF($A$2=1,'mil mi val'!J102,'mil mi val'!J205)</f>
        <v>1.0008999999999999</v>
      </c>
      <c r="L118" s="79">
        <f>IF($A$2=1,'mil mi val'!K102,'mil mi val'!K205)</f>
        <v>0.99980000000000002</v>
      </c>
      <c r="M118" s="79">
        <f>IF($A$2=1,'mil mi val'!L102,'mil mi val'!L205)</f>
        <v>0.999</v>
      </c>
      <c r="N118" s="79">
        <f>IF($A$2=1,'mil mi val'!M102,'mil mi val'!M205)</f>
        <v>0.99850000000000005</v>
      </c>
      <c r="O118" s="79">
        <f>IF($A$2=1,'mil mi val'!N102,'mil mi val'!N205)</f>
        <v>0.99819999999999998</v>
      </c>
      <c r="P118" s="79">
        <f>IF($A$2=1,'mil mi val'!O102,'mil mi val'!O205)</f>
        <v>0.99809999999999999</v>
      </c>
      <c r="Q118" s="79">
        <f>IF($A$2=1,'mil mi val'!P102,'mil mi val'!P205)</f>
        <v>0.998</v>
      </c>
      <c r="R118" s="79">
        <f>IF($A$2=1,'mil mi val'!Q102,'mil mi val'!Q205)</f>
        <v>0.99980000000000002</v>
      </c>
      <c r="S118" s="79">
        <f>IF($A$2=1,'mil mi val'!R102,'mil mi val'!R205)</f>
        <v>0.99980000000000002</v>
      </c>
      <c r="T118" s="79">
        <f>IF($A$2=1,'mil mi val'!S102,'mil mi val'!S205)</f>
        <v>0.99980000000000002</v>
      </c>
      <c r="U118" s="79">
        <f>IF($A$2=1,'mil mi val'!T102,'mil mi val'!T205)</f>
        <v>0.99980000000000002</v>
      </c>
      <c r="V118" s="79">
        <f>IF($A$2=1,'mil mi val'!U102,'mil mi val'!U205)</f>
        <v>0.99980000000000002</v>
      </c>
      <c r="W118" s="79">
        <f>IF($A$2=1,'mil mi val'!V102,'mil mi val'!V205)</f>
        <v>0.99980000000000002</v>
      </c>
      <c r="X118" s="79">
        <f>IF($A$2=1,'mil mi val'!W102,'mil mi val'!W205)</f>
        <v>0.99980000000000002</v>
      </c>
      <c r="Y118" s="79">
        <f>IF($A$2=1,'mil mi val'!X102,'mil mi val'!X205)</f>
        <v>0.99980000000000002</v>
      </c>
      <c r="Z118" s="79">
        <f>IF($A$2=1,'mil mi val'!Y102,'mil mi val'!Y205)</f>
        <v>0.99980000000000002</v>
      </c>
      <c r="AA118" s="79">
        <f>IF($A$2=1,'mil mi val'!Z102,'mil mi val'!Z205)</f>
        <v>0.99980000000000002</v>
      </c>
      <c r="AB118" s="79">
        <f>IF($A$2=1,'mil mi val'!AA102,'mil mi val'!AA205)</f>
        <v>0.99980000000000002</v>
      </c>
      <c r="AC118" s="79">
        <f>IF($A$2=1,'mil mi val'!AB102,'mil mi val'!AB205)</f>
        <v>0.99980000000000002</v>
      </c>
      <c r="AD118" s="79">
        <f>IF($A$2=1,'mil mi val'!AC102,'mil mi val'!AC205)</f>
        <v>0.99980000000000002</v>
      </c>
      <c r="AE118" s="79">
        <f>IF($A$2=1,'mil mi val'!AD102,'mil mi val'!AD205)</f>
        <v>0.99980000000000002</v>
      </c>
      <c r="AF118" s="79">
        <f>IF($A$2=1,'mil mi val'!AE102,'mil mi val'!AE205)</f>
        <v>0.99980000000000002</v>
      </c>
      <c r="AG118" s="79">
        <f>IF($A$2=1,'mil mi val'!AF102,'mil mi val'!AF205)</f>
        <v>0.99980000000000002</v>
      </c>
      <c r="AH118" s="79">
        <f>IF($A$2=1,'mil mi val'!AG102,'mil mi val'!AG205)</f>
        <v>0.99980000000000002</v>
      </c>
      <c r="AI118" s="79">
        <f>IF($A$2=1,'mil mi val'!AH102,'mil mi val'!AH205)</f>
        <v>0.99980000000000002</v>
      </c>
      <c r="AJ118" s="79">
        <f>IF($A$2=1,'mil mi val'!AI102,'mil mi val'!AI205)</f>
        <v>0.99980000000000002</v>
      </c>
      <c r="AK118" s="79">
        <f>IF($A$2=1,'mil mi val'!AJ102,'mil mi val'!AJ205)</f>
        <v>0.99980000000000002</v>
      </c>
      <c r="AL118" s="79">
        <f>IF($A$2=1,'mil mi val'!AK102,'mil mi val'!AK205)</f>
        <v>0.99980000000000002</v>
      </c>
      <c r="AM118" s="79">
        <f>IF($A$2=1,'mil mi val'!AL102,'mil mi val'!AL205)</f>
        <v>0.99980000000000002</v>
      </c>
      <c r="AN118" s="79">
        <f>IF($A$2=1,'mil mi val'!AM102,'mil mi val'!AM205)</f>
        <v>0.99980000000000002</v>
      </c>
      <c r="AO118" s="79">
        <f>IF($A$2=1,'mil mi val'!AN102,'mil mi val'!AN205)</f>
        <v>0.99980000000000002</v>
      </c>
      <c r="AP118" s="79">
        <f>IF($A$2=1,'mil mi val'!AO102,'mil mi val'!AO205)</f>
        <v>0.99980000000000002</v>
      </c>
      <c r="AQ118" s="79">
        <f>IF($A$2=1,'mil mi val'!AP102,'mil mi val'!AP205)</f>
        <v>0.99980000000000002</v>
      </c>
      <c r="AR118" s="79">
        <f>IF($A$2=1,'mil mi val'!AQ102,'mil mi val'!AQ205)</f>
        <v>0.99980000000000002</v>
      </c>
      <c r="AS118" s="79">
        <f>IF($A$2=1,'mil mi val'!AR102,'mil mi val'!AR205)</f>
        <v>0.99980000000000002</v>
      </c>
      <c r="AT118" s="79">
        <f>IF($A$2=1,'mil mi val'!AS102,'mil mi val'!AS205)</f>
        <v>0.99980000000000002</v>
      </c>
      <c r="AU118" s="79">
        <f>IF($A$2=1,'mil mi val'!AT102,'mil mi val'!AT205)</f>
        <v>0.99980000000000002</v>
      </c>
      <c r="AV118" s="79">
        <f>IF($A$2=1,'mil mi val'!AU102,'mil mi val'!AU205)</f>
        <v>0.99980000000000002</v>
      </c>
      <c r="AW118" s="79">
        <f>IF($A$2=1,'mil mi val'!AV102,'mil mi val'!AV205)</f>
        <v>0.99980000000000002</v>
      </c>
      <c r="AX118" s="79">
        <f>IF($A$2=1,'mil mi val'!AW102,'mil mi val'!AW205)</f>
        <v>0.99980000000000002</v>
      </c>
      <c r="AY118" s="79">
        <f>IF($A$2=1,'mil mi val'!AX102,'mil mi val'!AX205)</f>
        <v>0.99980000000000002</v>
      </c>
      <c r="AZ118" s="79">
        <f>IF($A$2=1,'mil mi val'!AY102,'mil mi val'!AY205)</f>
        <v>0.99980000000000002</v>
      </c>
      <c r="BA118" s="79">
        <f>IF($A$2=1,'mil mi val'!AZ102,'mil mi val'!AZ205)</f>
        <v>0.99980000000000002</v>
      </c>
      <c r="BB118" s="79">
        <f>IF($A$2=1,'mil mi val'!BA102,'mil mi val'!BA205)</f>
        <v>0.99980000000000002</v>
      </c>
      <c r="BC118" s="79">
        <f>IF($A$2=1,'mil mi val'!BB102,'mil mi val'!BB205)</f>
        <v>0.99980000000000002</v>
      </c>
      <c r="BD118" s="79">
        <f>IF($A$2=1,'mil mi val'!BC102,'mil mi val'!BC205)</f>
        <v>0.99980000000000002</v>
      </c>
      <c r="BE118" s="79">
        <f>IF($A$2=1,'mil mi val'!BD102,'mil mi val'!BD205)</f>
        <v>0.99980000000000002</v>
      </c>
      <c r="BF118" s="79">
        <f>IF($A$2=1,'mil mi val'!BE102,'mil mi val'!BE205)</f>
        <v>0.99980000000000002</v>
      </c>
      <c r="BG118" s="79">
        <f>IF($A$2=1,'mil mi val'!BF102,'mil mi val'!BF205)</f>
        <v>0.99980000000000002</v>
      </c>
      <c r="BH118" s="79">
        <f>IF($A$2=1,'mil mi val'!BG102,'mil mi val'!BG205)</f>
        <v>0.99980000000000002</v>
      </c>
      <c r="BI118" s="79">
        <f>IF($A$2=1,'mil mi val'!BH102,'mil mi val'!BH205)</f>
        <v>0.99980000000000002</v>
      </c>
      <c r="BJ118" s="79">
        <f>IF($A$2=1,'mil mi val'!BI102,'mil mi val'!BI205)</f>
        <v>0.99980000000000002</v>
      </c>
      <c r="BK118" s="79">
        <f>IF($A$2=1,'mil mi val'!BJ102,'mil mi val'!BJ205)</f>
        <v>0.99980000000000002</v>
      </c>
      <c r="BL118" s="79">
        <f>IF($A$2=1,'mil mi val'!BK102,'mil mi val'!BK205)</f>
        <v>0.99980000000000002</v>
      </c>
      <c r="BM118" s="79">
        <f>IF($A$2=1,'mil mi val'!BL102,'mil mi val'!BL205)</f>
        <v>0.99980000000000002</v>
      </c>
      <c r="BN118" s="79">
        <f>IF($A$2=1,'mil mi val'!BM102,'mil mi val'!BM205)</f>
        <v>0.99980000000000002</v>
      </c>
      <c r="BO118" s="79">
        <f>IF($A$2=1,'mil mi val'!BN102,'mil mi val'!BN205)</f>
        <v>0.99980000000000002</v>
      </c>
      <c r="BP118" s="79">
        <f>IF($A$2=1,'mil mi val'!BO102,'mil mi val'!BO205)</f>
        <v>0.99980000000000002</v>
      </c>
      <c r="BQ118" s="79">
        <f>IF($A$2=1,'mil mi val'!BP102,'mil mi val'!BP205)</f>
        <v>0.99980000000000002</v>
      </c>
      <c r="BR118" s="79">
        <f>IF($A$2=1,'mil mi val'!BQ102,'mil mi val'!BQ205)</f>
        <v>0.99980000000000002</v>
      </c>
      <c r="BS118" s="79">
        <f>IF($A$2=1,'mil mi val'!BR102,'mil mi val'!BR205)</f>
        <v>0.99980000000000002</v>
      </c>
      <c r="BT118" s="79">
        <f>IF($A$2=1,'mil mi val'!BS102,'mil mi val'!BS205)</f>
        <v>0.99980000000000002</v>
      </c>
      <c r="BU118" s="79">
        <f>IF($A$2=1,'mil mi val'!BT102,'mil mi val'!BT205)</f>
        <v>0.99980000000000002</v>
      </c>
      <c r="BV118" s="79">
        <f>IF($A$2=1,'mil mi val'!BU102,'mil mi val'!BU205)</f>
        <v>0.99980000000000002</v>
      </c>
      <c r="BW118" s="79">
        <f>IF($A$2=1,'mil mi val'!BV102,'mil mi val'!BV205)</f>
        <v>0.99980000000000002</v>
      </c>
      <c r="BX118" s="79">
        <f>IF($A$2=1,'mil mi val'!BW102,'mil mi val'!BW205)</f>
        <v>0.99980000000000002</v>
      </c>
      <c r="BY118" s="79">
        <f>IF($A$2=1,'mil mi val'!BX102,'mil mi val'!BX205)</f>
        <v>0.99980000000000002</v>
      </c>
      <c r="BZ118" s="79">
        <f>IF($A$2=1,'mil mi val'!BY102,'mil mi val'!BY205)</f>
        <v>0.99980000000000002</v>
      </c>
      <c r="CA118" s="79">
        <f>IF($A$2=1,'mil mi val'!BZ102,'mil mi val'!BZ205)</f>
        <v>0.99980000000000002</v>
      </c>
      <c r="CB118" s="79">
        <f>IF($A$2=1,'mil mi val'!CA102,'mil mi val'!CA205)</f>
        <v>0.99980000000000002</v>
      </c>
      <c r="CC118" s="79">
        <f>IF($A$2=1,'mil mi val'!CB102,'mil mi val'!CB205)</f>
        <v>0.99980000000000002</v>
      </c>
      <c r="CD118" s="79">
        <f>IF($A$2=1,'mil mi val'!CC102,'mil mi val'!CC205)</f>
        <v>0.99980000000000002</v>
      </c>
      <c r="CE118" s="79">
        <f>IF($A$2=1,'mil mi val'!CD102,'mil mi val'!CD205)</f>
        <v>0.99980000000000002</v>
      </c>
      <c r="CF118" s="79">
        <f>IF($A$2=1,'mil mi val'!CE102,'mil mi val'!CE205)</f>
        <v>0.99980000000000002</v>
      </c>
      <c r="CG118" s="79">
        <f>IF($A$2=1,'mil mi val'!CF102,'mil mi val'!CF205)</f>
        <v>0.99980000000000002</v>
      </c>
      <c r="CH118" s="79">
        <f>IF($A$2=1,'mil mi val'!CG102,'mil mi val'!CG205)</f>
        <v>0.99980000000000002</v>
      </c>
      <c r="CI118" s="79">
        <f>IF($A$2=1,'mil mi val'!CH102,'mil mi val'!CH205)</f>
        <v>0.99980000000000002</v>
      </c>
      <c r="CJ118" s="79">
        <f>IF($A$2=1,'mil mi val'!CI102,'mil mi val'!CI205)</f>
        <v>0.99980000000000002</v>
      </c>
      <c r="CK118" s="79">
        <f>IF($A$2=1,'mil mi val'!CJ102,'mil mi val'!CJ205)</f>
        <v>0.99980000000000002</v>
      </c>
      <c r="CL118" s="79">
        <f>IF($A$2=1,'mil mi val'!CK102,'mil mi val'!CK205)</f>
        <v>0.99980000000000002</v>
      </c>
      <c r="CM118" s="79">
        <f>IF($A$2=1,'mil mi val'!CL102,'mil mi val'!CL205)</f>
        <v>0.99980000000000002</v>
      </c>
      <c r="CN118" s="79">
        <f>IF($A$2=1,'mil mi val'!CM102,'mil mi val'!CM205)</f>
        <v>0.99980000000000002</v>
      </c>
      <c r="CO118" s="79">
        <f>IF($A$2=1,'mil mi val'!CN102,'mil mi val'!CN205)</f>
        <v>0.99980000000000002</v>
      </c>
      <c r="CP118" s="79">
        <f>IF($A$2=1,'mil mi val'!CO102,'mil mi val'!CO205)</f>
        <v>0.99980000000000002</v>
      </c>
      <c r="CQ118" s="79">
        <f>IF($A$2=1,'mil mi val'!CP102,'mil mi val'!CP205)</f>
        <v>0.99980000000000002</v>
      </c>
      <c r="CR118" s="79">
        <f>IF($A$2=1,'mil mi val'!CQ102,'mil mi val'!CQ205)</f>
        <v>0.99980000000000002</v>
      </c>
      <c r="CS118" s="79">
        <f>IF($A$2=1,'mil mi val'!CR102,'mil mi val'!CR205)</f>
        <v>0.99980000000000002</v>
      </c>
      <c r="CT118" s="79">
        <f>IF($A$2=1,'mil mi val'!CS102,'mil mi val'!CS205)</f>
        <v>0.99980000000000002</v>
      </c>
      <c r="CU118" s="79">
        <f>IF($A$2=1,'mil mi val'!CT102,'mil mi val'!CT205)</f>
        <v>0.99980000000000002</v>
      </c>
      <c r="CV118" s="79">
        <f>IF($A$2=1,'mil mi val'!CU102,'mil mi val'!CU205)</f>
        <v>0.99980000000000002</v>
      </c>
      <c r="CW118" s="79">
        <f>IF($A$2=1,'mil mi val'!CV102,'mil mi val'!CV205)</f>
        <v>0.99980000000000002</v>
      </c>
      <c r="CX118" s="79">
        <f>IF($A$2=1,'mil mi val'!CW102,'mil mi val'!CW205)</f>
        <v>0.99980000000000002</v>
      </c>
      <c r="CY118" s="79">
        <f>IF($A$2=1,'mil mi val'!CX102,'mil mi val'!CX205)</f>
        <v>0.99980000000000002</v>
      </c>
      <c r="CZ118" s="79">
        <f>IF($A$2=1,'mil mi val'!CY102,'mil mi val'!CY205)</f>
        <v>0.99980000000000002</v>
      </c>
      <c r="DA118" s="79">
        <f>IF($A$2=1,'mil mi val'!CZ102,'mil mi val'!CZ205)</f>
        <v>0.99980000000000002</v>
      </c>
      <c r="DB118" s="79">
        <f>IF($A$2=1,'mil mi val'!DA102,'mil mi val'!DA205)</f>
        <v>0.99980000000000002</v>
      </c>
      <c r="DC118" s="79">
        <f>IF($A$2=1,'mil mi val'!DB102,'mil mi val'!DB205)</f>
        <v>0.99980000000000002</v>
      </c>
    </row>
    <row r="119" spans="2:107" ht="14.5" x14ac:dyDescent="0.35">
      <c r="B119" s="41">
        <v>114</v>
      </c>
      <c r="C119" s="79">
        <f>IF($A$2=1,'mil mi val'!B103,'mil mi val'!B206)</f>
        <v>1</v>
      </c>
      <c r="D119" s="79">
        <f>IF($A$2=1,'mil mi val'!C103,'mil mi val'!C206)</f>
        <v>1.0107999999999999</v>
      </c>
      <c r="E119" s="79">
        <f>IF($A$2=1,'mil mi val'!D103,'mil mi val'!D206)</f>
        <v>1.0109999999999999</v>
      </c>
      <c r="F119" s="79">
        <f>IF($A$2=1,'mil mi val'!E103,'mil mi val'!E206)</f>
        <v>1.0109999999999999</v>
      </c>
      <c r="G119" s="79">
        <f>IF($A$2=1,'mil mi val'!F103,'mil mi val'!F206)</f>
        <v>1.0105999999999999</v>
      </c>
      <c r="H119" s="79">
        <f>IF($A$2=1,'mil mi val'!G103,'mil mi val'!G206)</f>
        <v>1.0077</v>
      </c>
      <c r="I119" s="79">
        <f>IF($A$2=1,'mil mi val'!H103,'mil mi val'!H206)</f>
        <v>1.0052000000000001</v>
      </c>
      <c r="J119" s="79">
        <f>IF($A$2=1,'mil mi val'!I103,'mil mi val'!I206)</f>
        <v>1.0032000000000001</v>
      </c>
      <c r="K119" s="79">
        <f>IF($A$2=1,'mil mi val'!J103,'mil mi val'!J206)</f>
        <v>1.0015000000000001</v>
      </c>
      <c r="L119" s="79">
        <f>IF($A$2=1,'mil mi val'!K103,'mil mi val'!K206)</f>
        <v>1.0003</v>
      </c>
      <c r="M119" s="79">
        <f>IF($A$2=1,'mil mi val'!L103,'mil mi val'!L206)</f>
        <v>0.99929999999999997</v>
      </c>
      <c r="N119" s="79">
        <f>IF($A$2=1,'mil mi val'!M103,'mil mi val'!M206)</f>
        <v>0.99870000000000003</v>
      </c>
      <c r="O119" s="79">
        <f>IF($A$2=1,'mil mi val'!N103,'mil mi val'!N206)</f>
        <v>0.99829999999999997</v>
      </c>
      <c r="P119" s="79">
        <f>IF($A$2=1,'mil mi val'!O103,'mil mi val'!O206)</f>
        <v>0.99809999999999999</v>
      </c>
      <c r="Q119" s="79">
        <f>IF($A$2=1,'mil mi val'!P103,'mil mi val'!P206)</f>
        <v>0.99809999999999999</v>
      </c>
      <c r="R119" s="79">
        <f>IF($A$2=1,'mil mi val'!Q103,'mil mi val'!Q206)</f>
        <v>0.99990000000000001</v>
      </c>
      <c r="S119" s="79">
        <f>IF($A$2=1,'mil mi val'!R103,'mil mi val'!R206)</f>
        <v>0.99990000000000001</v>
      </c>
      <c r="T119" s="79">
        <f>IF($A$2=1,'mil mi val'!S103,'mil mi val'!S206)</f>
        <v>0.99990000000000001</v>
      </c>
      <c r="U119" s="79">
        <f>IF($A$2=1,'mil mi val'!T103,'mil mi val'!T206)</f>
        <v>0.99990000000000001</v>
      </c>
      <c r="V119" s="79">
        <f>IF($A$2=1,'mil mi val'!U103,'mil mi val'!U206)</f>
        <v>0.99990000000000001</v>
      </c>
      <c r="W119" s="79">
        <f>IF($A$2=1,'mil mi val'!V103,'mil mi val'!V206)</f>
        <v>0.99990000000000001</v>
      </c>
      <c r="X119" s="79">
        <f>IF($A$2=1,'mil mi val'!W103,'mil mi val'!W206)</f>
        <v>0.99990000000000001</v>
      </c>
      <c r="Y119" s="79">
        <f>IF($A$2=1,'mil mi val'!X103,'mil mi val'!X206)</f>
        <v>0.99990000000000001</v>
      </c>
      <c r="Z119" s="79">
        <f>IF($A$2=1,'mil mi val'!Y103,'mil mi val'!Y206)</f>
        <v>0.99990000000000001</v>
      </c>
      <c r="AA119" s="79">
        <f>IF($A$2=1,'mil mi val'!Z103,'mil mi val'!Z206)</f>
        <v>0.99990000000000001</v>
      </c>
      <c r="AB119" s="79">
        <f>IF($A$2=1,'mil mi val'!AA103,'mil mi val'!AA206)</f>
        <v>0.99990000000000001</v>
      </c>
      <c r="AC119" s="79">
        <f>IF($A$2=1,'mil mi val'!AB103,'mil mi val'!AB206)</f>
        <v>0.99990000000000001</v>
      </c>
      <c r="AD119" s="79">
        <f>IF($A$2=1,'mil mi val'!AC103,'mil mi val'!AC206)</f>
        <v>0.99990000000000001</v>
      </c>
      <c r="AE119" s="79">
        <f>IF($A$2=1,'mil mi val'!AD103,'mil mi val'!AD206)</f>
        <v>0.99990000000000001</v>
      </c>
      <c r="AF119" s="79">
        <f>IF($A$2=1,'mil mi val'!AE103,'mil mi val'!AE206)</f>
        <v>0.99990000000000001</v>
      </c>
      <c r="AG119" s="79">
        <f>IF($A$2=1,'mil mi val'!AF103,'mil mi val'!AF206)</f>
        <v>0.99990000000000001</v>
      </c>
      <c r="AH119" s="79">
        <f>IF($A$2=1,'mil mi val'!AG103,'mil mi val'!AG206)</f>
        <v>0.99990000000000001</v>
      </c>
      <c r="AI119" s="79">
        <f>IF($A$2=1,'mil mi val'!AH103,'mil mi val'!AH206)</f>
        <v>0.99990000000000001</v>
      </c>
      <c r="AJ119" s="79">
        <f>IF($A$2=1,'mil mi val'!AI103,'mil mi val'!AI206)</f>
        <v>0.99990000000000001</v>
      </c>
      <c r="AK119" s="79">
        <f>IF($A$2=1,'mil mi val'!AJ103,'mil mi val'!AJ206)</f>
        <v>0.99990000000000001</v>
      </c>
      <c r="AL119" s="79">
        <f>IF($A$2=1,'mil mi val'!AK103,'mil mi val'!AK206)</f>
        <v>0.99990000000000001</v>
      </c>
      <c r="AM119" s="79">
        <f>IF($A$2=1,'mil mi val'!AL103,'mil mi val'!AL206)</f>
        <v>0.99990000000000001</v>
      </c>
      <c r="AN119" s="79">
        <f>IF($A$2=1,'mil mi val'!AM103,'mil mi val'!AM206)</f>
        <v>0.99990000000000001</v>
      </c>
      <c r="AO119" s="79">
        <f>IF($A$2=1,'mil mi val'!AN103,'mil mi val'!AN206)</f>
        <v>0.99990000000000001</v>
      </c>
      <c r="AP119" s="79">
        <f>IF($A$2=1,'mil mi val'!AO103,'mil mi val'!AO206)</f>
        <v>0.99990000000000001</v>
      </c>
      <c r="AQ119" s="79">
        <f>IF($A$2=1,'mil mi val'!AP103,'mil mi val'!AP206)</f>
        <v>0.99990000000000001</v>
      </c>
      <c r="AR119" s="79">
        <f>IF($A$2=1,'mil mi val'!AQ103,'mil mi val'!AQ206)</f>
        <v>0.99990000000000001</v>
      </c>
      <c r="AS119" s="79">
        <f>IF($A$2=1,'mil mi val'!AR103,'mil mi val'!AR206)</f>
        <v>0.99990000000000001</v>
      </c>
      <c r="AT119" s="79">
        <f>IF($A$2=1,'mil mi val'!AS103,'mil mi val'!AS206)</f>
        <v>0.99990000000000001</v>
      </c>
      <c r="AU119" s="79">
        <f>IF($A$2=1,'mil mi val'!AT103,'mil mi val'!AT206)</f>
        <v>0.99990000000000001</v>
      </c>
      <c r="AV119" s="79">
        <f>IF($A$2=1,'mil mi val'!AU103,'mil mi val'!AU206)</f>
        <v>0.99990000000000001</v>
      </c>
      <c r="AW119" s="79">
        <f>IF($A$2=1,'mil mi val'!AV103,'mil mi val'!AV206)</f>
        <v>0.99990000000000001</v>
      </c>
      <c r="AX119" s="79">
        <f>IF($A$2=1,'mil mi val'!AW103,'mil mi val'!AW206)</f>
        <v>0.99990000000000001</v>
      </c>
      <c r="AY119" s="79">
        <f>IF($A$2=1,'mil mi val'!AX103,'mil mi val'!AX206)</f>
        <v>0.99990000000000001</v>
      </c>
      <c r="AZ119" s="79">
        <f>IF($A$2=1,'mil mi val'!AY103,'mil mi val'!AY206)</f>
        <v>0.99990000000000001</v>
      </c>
      <c r="BA119" s="79">
        <f>IF($A$2=1,'mil mi val'!AZ103,'mil mi val'!AZ206)</f>
        <v>0.99990000000000001</v>
      </c>
      <c r="BB119" s="79">
        <f>IF($A$2=1,'mil mi val'!BA103,'mil mi val'!BA206)</f>
        <v>0.99990000000000001</v>
      </c>
      <c r="BC119" s="79">
        <f>IF($A$2=1,'mil mi val'!BB103,'mil mi val'!BB206)</f>
        <v>0.99990000000000001</v>
      </c>
      <c r="BD119" s="79">
        <f>IF($A$2=1,'mil mi val'!BC103,'mil mi val'!BC206)</f>
        <v>0.99990000000000001</v>
      </c>
      <c r="BE119" s="79">
        <f>IF($A$2=1,'mil mi val'!BD103,'mil mi val'!BD206)</f>
        <v>0.99990000000000001</v>
      </c>
      <c r="BF119" s="79">
        <f>IF($A$2=1,'mil mi val'!BE103,'mil mi val'!BE206)</f>
        <v>0.99990000000000001</v>
      </c>
      <c r="BG119" s="79">
        <f>IF($A$2=1,'mil mi val'!BF103,'mil mi val'!BF206)</f>
        <v>0.99990000000000001</v>
      </c>
      <c r="BH119" s="79">
        <f>IF($A$2=1,'mil mi val'!BG103,'mil mi val'!BG206)</f>
        <v>0.99990000000000001</v>
      </c>
      <c r="BI119" s="79">
        <f>IF($A$2=1,'mil mi val'!BH103,'mil mi val'!BH206)</f>
        <v>0.99990000000000001</v>
      </c>
      <c r="BJ119" s="79">
        <f>IF($A$2=1,'mil mi val'!BI103,'mil mi val'!BI206)</f>
        <v>0.99990000000000001</v>
      </c>
      <c r="BK119" s="79">
        <f>IF($A$2=1,'mil mi val'!BJ103,'mil mi val'!BJ206)</f>
        <v>0.99990000000000001</v>
      </c>
      <c r="BL119" s="79">
        <f>IF($A$2=1,'mil mi val'!BK103,'mil mi val'!BK206)</f>
        <v>0.99990000000000001</v>
      </c>
      <c r="BM119" s="79">
        <f>IF($A$2=1,'mil mi val'!BL103,'mil mi val'!BL206)</f>
        <v>0.99990000000000001</v>
      </c>
      <c r="BN119" s="79">
        <f>IF($A$2=1,'mil mi val'!BM103,'mil mi val'!BM206)</f>
        <v>0.99990000000000001</v>
      </c>
      <c r="BO119" s="79">
        <f>IF($A$2=1,'mil mi val'!BN103,'mil mi val'!BN206)</f>
        <v>0.99990000000000001</v>
      </c>
      <c r="BP119" s="79">
        <f>IF($A$2=1,'mil mi val'!BO103,'mil mi val'!BO206)</f>
        <v>0.99990000000000001</v>
      </c>
      <c r="BQ119" s="79">
        <f>IF($A$2=1,'mil mi val'!BP103,'mil mi val'!BP206)</f>
        <v>0.99990000000000001</v>
      </c>
      <c r="BR119" s="79">
        <f>IF($A$2=1,'mil mi val'!BQ103,'mil mi val'!BQ206)</f>
        <v>0.99990000000000001</v>
      </c>
      <c r="BS119" s="79">
        <f>IF($A$2=1,'mil mi val'!BR103,'mil mi val'!BR206)</f>
        <v>0.99990000000000001</v>
      </c>
      <c r="BT119" s="79">
        <f>IF($A$2=1,'mil mi val'!BS103,'mil mi val'!BS206)</f>
        <v>0.99990000000000001</v>
      </c>
      <c r="BU119" s="79">
        <f>IF($A$2=1,'mil mi val'!BT103,'mil mi val'!BT206)</f>
        <v>0.99990000000000001</v>
      </c>
      <c r="BV119" s="79">
        <f>IF($A$2=1,'mil mi val'!BU103,'mil mi val'!BU206)</f>
        <v>0.99990000000000001</v>
      </c>
      <c r="BW119" s="79">
        <f>IF($A$2=1,'mil mi val'!BV103,'mil mi val'!BV206)</f>
        <v>0.99990000000000001</v>
      </c>
      <c r="BX119" s="79">
        <f>IF($A$2=1,'mil mi val'!BW103,'mil mi val'!BW206)</f>
        <v>0.99990000000000001</v>
      </c>
      <c r="BY119" s="79">
        <f>IF($A$2=1,'mil mi val'!BX103,'mil mi val'!BX206)</f>
        <v>0.99990000000000001</v>
      </c>
      <c r="BZ119" s="79">
        <f>IF($A$2=1,'mil mi val'!BY103,'mil mi val'!BY206)</f>
        <v>0.99990000000000001</v>
      </c>
      <c r="CA119" s="79">
        <f>IF($A$2=1,'mil mi val'!BZ103,'mil mi val'!BZ206)</f>
        <v>0.99990000000000001</v>
      </c>
      <c r="CB119" s="79">
        <f>IF($A$2=1,'mil mi val'!CA103,'mil mi val'!CA206)</f>
        <v>0.99990000000000001</v>
      </c>
      <c r="CC119" s="79">
        <f>IF($A$2=1,'mil mi val'!CB103,'mil mi val'!CB206)</f>
        <v>0.99990000000000001</v>
      </c>
      <c r="CD119" s="79">
        <f>IF($A$2=1,'mil mi val'!CC103,'mil mi val'!CC206)</f>
        <v>0.99990000000000001</v>
      </c>
      <c r="CE119" s="79">
        <f>IF($A$2=1,'mil mi val'!CD103,'mil mi val'!CD206)</f>
        <v>0.99990000000000001</v>
      </c>
      <c r="CF119" s="79">
        <f>IF($A$2=1,'mil mi val'!CE103,'mil mi val'!CE206)</f>
        <v>0.99990000000000001</v>
      </c>
      <c r="CG119" s="79">
        <f>IF($A$2=1,'mil mi val'!CF103,'mil mi val'!CF206)</f>
        <v>0.99990000000000001</v>
      </c>
      <c r="CH119" s="79">
        <f>IF($A$2=1,'mil mi val'!CG103,'mil mi val'!CG206)</f>
        <v>0.99990000000000001</v>
      </c>
      <c r="CI119" s="79">
        <f>IF($A$2=1,'mil mi val'!CH103,'mil mi val'!CH206)</f>
        <v>0.99990000000000001</v>
      </c>
      <c r="CJ119" s="79">
        <f>IF($A$2=1,'mil mi val'!CI103,'mil mi val'!CI206)</f>
        <v>0.99990000000000001</v>
      </c>
      <c r="CK119" s="79">
        <f>IF($A$2=1,'mil mi val'!CJ103,'mil mi val'!CJ206)</f>
        <v>0.99990000000000001</v>
      </c>
      <c r="CL119" s="79">
        <f>IF($A$2=1,'mil mi val'!CK103,'mil mi val'!CK206)</f>
        <v>0.99990000000000001</v>
      </c>
      <c r="CM119" s="79">
        <f>IF($A$2=1,'mil mi val'!CL103,'mil mi val'!CL206)</f>
        <v>0.99990000000000001</v>
      </c>
      <c r="CN119" s="79">
        <f>IF($A$2=1,'mil mi val'!CM103,'mil mi val'!CM206)</f>
        <v>0.99990000000000001</v>
      </c>
      <c r="CO119" s="79">
        <f>IF($A$2=1,'mil mi val'!CN103,'mil mi val'!CN206)</f>
        <v>0.99990000000000001</v>
      </c>
      <c r="CP119" s="79">
        <f>IF($A$2=1,'mil mi val'!CO103,'mil mi val'!CO206)</f>
        <v>0.99990000000000001</v>
      </c>
      <c r="CQ119" s="79">
        <f>IF($A$2=1,'mil mi val'!CP103,'mil mi val'!CP206)</f>
        <v>0.99990000000000001</v>
      </c>
      <c r="CR119" s="79">
        <f>IF($A$2=1,'mil mi val'!CQ103,'mil mi val'!CQ206)</f>
        <v>0.99990000000000001</v>
      </c>
      <c r="CS119" s="79">
        <f>IF($A$2=1,'mil mi val'!CR103,'mil mi val'!CR206)</f>
        <v>0.99990000000000001</v>
      </c>
      <c r="CT119" s="79">
        <f>IF($A$2=1,'mil mi val'!CS103,'mil mi val'!CS206)</f>
        <v>0.99990000000000001</v>
      </c>
      <c r="CU119" s="79">
        <f>IF($A$2=1,'mil mi val'!CT103,'mil mi val'!CT206)</f>
        <v>0.99990000000000001</v>
      </c>
      <c r="CV119" s="79">
        <f>IF($A$2=1,'mil mi val'!CU103,'mil mi val'!CU206)</f>
        <v>0.99990000000000001</v>
      </c>
      <c r="CW119" s="79">
        <f>IF($A$2=1,'mil mi val'!CV103,'mil mi val'!CV206)</f>
        <v>0.99990000000000001</v>
      </c>
      <c r="CX119" s="79">
        <f>IF($A$2=1,'mil mi val'!CW103,'mil mi val'!CW206)</f>
        <v>0.99990000000000001</v>
      </c>
      <c r="CY119" s="79">
        <f>IF($A$2=1,'mil mi val'!CX103,'mil mi val'!CX206)</f>
        <v>0.99990000000000001</v>
      </c>
      <c r="CZ119" s="79">
        <f>IF($A$2=1,'mil mi val'!CY103,'mil mi val'!CY206)</f>
        <v>0.99990000000000001</v>
      </c>
      <c r="DA119" s="79">
        <f>IF($A$2=1,'mil mi val'!CZ103,'mil mi val'!CZ206)</f>
        <v>0.99990000000000001</v>
      </c>
      <c r="DB119" s="79">
        <f>IF($A$2=1,'mil mi val'!DA103,'mil mi val'!DA206)</f>
        <v>0.99990000000000001</v>
      </c>
      <c r="DC119" s="79">
        <f>IF($A$2=1,'mil mi val'!DB103,'mil mi val'!DB206)</f>
        <v>0.99990000000000001</v>
      </c>
    </row>
    <row r="120" spans="2:107" ht="14.5" x14ac:dyDescent="0.35">
      <c r="B120" s="41">
        <v>115</v>
      </c>
      <c r="C120" s="79">
        <f>IF($A$2=1,'mil mi val'!B104,'mil mi val'!B207)</f>
        <v>1</v>
      </c>
      <c r="D120" s="79">
        <f>IF($A$2=1,'mil mi val'!C104,'mil mi val'!C207)</f>
        <v>1.0084</v>
      </c>
      <c r="E120" s="79">
        <f>IF($A$2=1,'mil mi val'!D104,'mil mi val'!D207)</f>
        <v>1.0091000000000001</v>
      </c>
      <c r="F120" s="79">
        <f>IF($A$2=1,'mil mi val'!E104,'mil mi val'!E207)</f>
        <v>1.0094000000000001</v>
      </c>
      <c r="G120" s="79">
        <f>IF($A$2=1,'mil mi val'!F104,'mil mi val'!F207)</f>
        <v>1.0094000000000001</v>
      </c>
      <c r="H120" s="79">
        <f>IF($A$2=1,'mil mi val'!G104,'mil mi val'!G207)</f>
        <v>1.0089999999999999</v>
      </c>
      <c r="I120" s="79">
        <f>IF($A$2=1,'mil mi val'!H104,'mil mi val'!H207)</f>
        <v>1.0063</v>
      </c>
      <c r="J120" s="79">
        <f>IF($A$2=1,'mil mi val'!I104,'mil mi val'!I207)</f>
        <v>1.004</v>
      </c>
      <c r="K120" s="79">
        <f>IF($A$2=1,'mil mi val'!J104,'mil mi val'!J207)</f>
        <v>1.0022</v>
      </c>
      <c r="L120" s="79">
        <f>IF($A$2=1,'mil mi val'!K104,'mil mi val'!K207)</f>
        <v>1.0007999999999999</v>
      </c>
      <c r="M120" s="79">
        <f>IF($A$2=1,'mil mi val'!L104,'mil mi val'!L207)</f>
        <v>0.99970000000000003</v>
      </c>
      <c r="N120" s="79">
        <f>IF($A$2=1,'mil mi val'!M104,'mil mi val'!M207)</f>
        <v>0.999</v>
      </c>
      <c r="O120" s="79">
        <f>IF($A$2=1,'mil mi val'!N104,'mil mi val'!N207)</f>
        <v>0.99850000000000005</v>
      </c>
      <c r="P120" s="79">
        <f>IF($A$2=1,'mil mi val'!O104,'mil mi val'!O207)</f>
        <v>0.99819999999999998</v>
      </c>
      <c r="Q120" s="79">
        <f>IF($A$2=1,'mil mi val'!P104,'mil mi val'!P207)</f>
        <v>0.99809999999999999</v>
      </c>
      <c r="R120" s="79">
        <f>IF($A$2=1,'mil mi val'!Q104,'mil mi val'!Q207)</f>
        <v>1</v>
      </c>
      <c r="S120" s="79">
        <f>IF($A$2=1,'mil mi val'!R104,'mil mi val'!R207)</f>
        <v>1</v>
      </c>
      <c r="T120" s="79">
        <f>IF($A$2=1,'mil mi val'!S104,'mil mi val'!S207)</f>
        <v>1</v>
      </c>
      <c r="U120" s="79">
        <f>IF($A$2=1,'mil mi val'!T104,'mil mi val'!T207)</f>
        <v>1</v>
      </c>
      <c r="V120" s="79">
        <f>IF($A$2=1,'mil mi val'!U104,'mil mi val'!U207)</f>
        <v>1</v>
      </c>
      <c r="W120" s="79">
        <f>IF($A$2=1,'mil mi val'!V104,'mil mi val'!V207)</f>
        <v>1</v>
      </c>
      <c r="X120" s="79">
        <f>IF($A$2=1,'mil mi val'!W104,'mil mi val'!W207)</f>
        <v>1</v>
      </c>
      <c r="Y120" s="79">
        <f>IF($A$2=1,'mil mi val'!X104,'mil mi val'!X207)</f>
        <v>1</v>
      </c>
      <c r="Z120" s="79">
        <f>IF($A$2=1,'mil mi val'!Y104,'mil mi val'!Y207)</f>
        <v>1</v>
      </c>
      <c r="AA120" s="79">
        <f>IF($A$2=1,'mil mi val'!Z104,'mil mi val'!Z207)</f>
        <v>1</v>
      </c>
      <c r="AB120" s="79">
        <f>IF($A$2=1,'mil mi val'!AA104,'mil mi val'!AA207)</f>
        <v>1</v>
      </c>
      <c r="AC120" s="79">
        <f>IF($A$2=1,'mil mi val'!AB104,'mil mi val'!AB207)</f>
        <v>1</v>
      </c>
      <c r="AD120" s="79">
        <f>IF($A$2=1,'mil mi val'!AC104,'mil mi val'!AC207)</f>
        <v>1</v>
      </c>
      <c r="AE120" s="79">
        <f>IF($A$2=1,'mil mi val'!AD104,'mil mi val'!AD207)</f>
        <v>1</v>
      </c>
      <c r="AF120" s="79">
        <f>IF($A$2=1,'mil mi val'!AE104,'mil mi val'!AE207)</f>
        <v>1</v>
      </c>
      <c r="AG120" s="79">
        <f>IF($A$2=1,'mil mi val'!AF104,'mil mi val'!AF207)</f>
        <v>1</v>
      </c>
      <c r="AH120" s="79">
        <f>IF($A$2=1,'mil mi val'!AG104,'mil mi val'!AG207)</f>
        <v>1</v>
      </c>
      <c r="AI120" s="79">
        <f>IF($A$2=1,'mil mi val'!AH104,'mil mi val'!AH207)</f>
        <v>1</v>
      </c>
      <c r="AJ120" s="79">
        <f>IF($A$2=1,'mil mi val'!AI104,'mil mi val'!AI207)</f>
        <v>1</v>
      </c>
      <c r="AK120" s="79">
        <f>IF($A$2=1,'mil mi val'!AJ104,'mil mi val'!AJ207)</f>
        <v>1</v>
      </c>
      <c r="AL120" s="79">
        <f>IF($A$2=1,'mil mi val'!AK104,'mil mi val'!AK207)</f>
        <v>1</v>
      </c>
      <c r="AM120" s="79">
        <f>IF($A$2=1,'mil mi val'!AL104,'mil mi val'!AL207)</f>
        <v>1</v>
      </c>
      <c r="AN120" s="79">
        <f>IF($A$2=1,'mil mi val'!AM104,'mil mi val'!AM207)</f>
        <v>1</v>
      </c>
      <c r="AO120" s="79">
        <f>IF($A$2=1,'mil mi val'!AN104,'mil mi val'!AN207)</f>
        <v>1</v>
      </c>
      <c r="AP120" s="79">
        <f>IF($A$2=1,'mil mi val'!AO104,'mil mi val'!AO207)</f>
        <v>1</v>
      </c>
      <c r="AQ120" s="79">
        <f>IF($A$2=1,'mil mi val'!AP104,'mil mi val'!AP207)</f>
        <v>1</v>
      </c>
      <c r="AR120" s="79">
        <f>IF($A$2=1,'mil mi val'!AQ104,'mil mi val'!AQ207)</f>
        <v>1</v>
      </c>
      <c r="AS120" s="79">
        <f>IF($A$2=1,'mil mi val'!AR104,'mil mi val'!AR207)</f>
        <v>1</v>
      </c>
      <c r="AT120" s="79">
        <f>IF($A$2=1,'mil mi val'!AS104,'mil mi val'!AS207)</f>
        <v>1</v>
      </c>
      <c r="AU120" s="79">
        <f>IF($A$2=1,'mil mi val'!AT104,'mil mi val'!AT207)</f>
        <v>1</v>
      </c>
      <c r="AV120" s="79">
        <f>IF($A$2=1,'mil mi val'!AU104,'mil mi val'!AU207)</f>
        <v>1</v>
      </c>
      <c r="AW120" s="79">
        <f>IF($A$2=1,'mil mi val'!AV104,'mil mi val'!AV207)</f>
        <v>1</v>
      </c>
      <c r="AX120" s="79">
        <f>IF($A$2=1,'mil mi val'!AW104,'mil mi val'!AW207)</f>
        <v>1</v>
      </c>
      <c r="AY120" s="79">
        <f>IF($A$2=1,'mil mi val'!AX104,'mil mi val'!AX207)</f>
        <v>1</v>
      </c>
      <c r="AZ120" s="79">
        <f>IF($A$2=1,'mil mi val'!AY104,'mil mi val'!AY207)</f>
        <v>1</v>
      </c>
      <c r="BA120" s="79">
        <f>IF($A$2=1,'mil mi val'!AZ104,'mil mi val'!AZ207)</f>
        <v>1</v>
      </c>
      <c r="BB120" s="79">
        <f>IF($A$2=1,'mil mi val'!BA104,'mil mi val'!BA207)</f>
        <v>1</v>
      </c>
      <c r="BC120" s="79">
        <f>IF($A$2=1,'mil mi val'!BB104,'mil mi val'!BB207)</f>
        <v>1</v>
      </c>
      <c r="BD120" s="79">
        <f>IF($A$2=1,'mil mi val'!BC104,'mil mi val'!BC207)</f>
        <v>1</v>
      </c>
      <c r="BE120" s="79">
        <f>IF($A$2=1,'mil mi val'!BD104,'mil mi val'!BD207)</f>
        <v>1</v>
      </c>
      <c r="BF120" s="79">
        <f>IF($A$2=1,'mil mi val'!BE104,'mil mi val'!BE207)</f>
        <v>1</v>
      </c>
      <c r="BG120" s="79">
        <f>IF($A$2=1,'mil mi val'!BF104,'mil mi val'!BF207)</f>
        <v>1</v>
      </c>
      <c r="BH120" s="79">
        <f>IF($A$2=1,'mil mi val'!BG104,'mil mi val'!BG207)</f>
        <v>1</v>
      </c>
      <c r="BI120" s="79">
        <f>IF($A$2=1,'mil mi val'!BH104,'mil mi val'!BH207)</f>
        <v>1</v>
      </c>
      <c r="BJ120" s="79">
        <f>IF($A$2=1,'mil mi val'!BI104,'mil mi val'!BI207)</f>
        <v>1</v>
      </c>
      <c r="BK120" s="79">
        <f>IF($A$2=1,'mil mi val'!BJ104,'mil mi val'!BJ207)</f>
        <v>1</v>
      </c>
      <c r="BL120" s="79">
        <f>IF($A$2=1,'mil mi val'!BK104,'mil mi val'!BK207)</f>
        <v>1</v>
      </c>
      <c r="BM120" s="79">
        <f>IF($A$2=1,'mil mi val'!BL104,'mil mi val'!BL207)</f>
        <v>1</v>
      </c>
      <c r="BN120" s="79">
        <f>IF($A$2=1,'mil mi val'!BM104,'mil mi val'!BM207)</f>
        <v>1</v>
      </c>
      <c r="BO120" s="79">
        <f>IF($A$2=1,'mil mi val'!BN104,'mil mi val'!BN207)</f>
        <v>1</v>
      </c>
      <c r="BP120" s="79">
        <f>IF($A$2=1,'mil mi val'!BO104,'mil mi val'!BO207)</f>
        <v>1</v>
      </c>
      <c r="BQ120" s="79">
        <f>IF($A$2=1,'mil mi val'!BP104,'mil mi val'!BP207)</f>
        <v>1</v>
      </c>
      <c r="BR120" s="79">
        <f>IF($A$2=1,'mil mi val'!BQ104,'mil mi val'!BQ207)</f>
        <v>1</v>
      </c>
      <c r="BS120" s="79">
        <f>IF($A$2=1,'mil mi val'!BR104,'mil mi val'!BR207)</f>
        <v>1</v>
      </c>
      <c r="BT120" s="79">
        <f>IF($A$2=1,'mil mi val'!BS104,'mil mi val'!BS207)</f>
        <v>1</v>
      </c>
      <c r="BU120" s="79">
        <f>IF($A$2=1,'mil mi val'!BT104,'mil mi val'!BT207)</f>
        <v>1</v>
      </c>
      <c r="BV120" s="79">
        <f>IF($A$2=1,'mil mi val'!BU104,'mil mi val'!BU207)</f>
        <v>1</v>
      </c>
      <c r="BW120" s="79">
        <f>IF($A$2=1,'mil mi val'!BV104,'mil mi val'!BV207)</f>
        <v>1</v>
      </c>
      <c r="BX120" s="79">
        <f>IF($A$2=1,'mil mi val'!BW104,'mil mi val'!BW207)</f>
        <v>1</v>
      </c>
      <c r="BY120" s="79">
        <f>IF($A$2=1,'mil mi val'!BX104,'mil mi val'!BX207)</f>
        <v>1</v>
      </c>
      <c r="BZ120" s="79">
        <f>IF($A$2=1,'mil mi val'!BY104,'mil mi val'!BY207)</f>
        <v>1</v>
      </c>
      <c r="CA120" s="79">
        <f>IF($A$2=1,'mil mi val'!BZ104,'mil mi val'!BZ207)</f>
        <v>1</v>
      </c>
      <c r="CB120" s="79">
        <f>IF($A$2=1,'mil mi val'!CA104,'mil mi val'!CA207)</f>
        <v>1</v>
      </c>
      <c r="CC120" s="79">
        <f>IF($A$2=1,'mil mi val'!CB104,'mil mi val'!CB207)</f>
        <v>1</v>
      </c>
      <c r="CD120" s="79">
        <f>IF($A$2=1,'mil mi val'!CC104,'mil mi val'!CC207)</f>
        <v>1</v>
      </c>
      <c r="CE120" s="79">
        <f>IF($A$2=1,'mil mi val'!CD104,'mil mi val'!CD207)</f>
        <v>1</v>
      </c>
      <c r="CF120" s="79">
        <f>IF($A$2=1,'mil mi val'!CE104,'mil mi val'!CE207)</f>
        <v>1</v>
      </c>
      <c r="CG120" s="79">
        <f>IF($A$2=1,'mil mi val'!CF104,'mil mi val'!CF207)</f>
        <v>1</v>
      </c>
      <c r="CH120" s="79">
        <f>IF($A$2=1,'mil mi val'!CG104,'mil mi val'!CG207)</f>
        <v>1</v>
      </c>
      <c r="CI120" s="79">
        <f>IF($A$2=1,'mil mi val'!CH104,'mil mi val'!CH207)</f>
        <v>1</v>
      </c>
      <c r="CJ120" s="79">
        <f>IF($A$2=1,'mil mi val'!CI104,'mil mi val'!CI207)</f>
        <v>1</v>
      </c>
      <c r="CK120" s="79">
        <f>IF($A$2=1,'mil mi val'!CJ104,'mil mi val'!CJ207)</f>
        <v>1</v>
      </c>
      <c r="CL120" s="79">
        <f>IF($A$2=1,'mil mi val'!CK104,'mil mi val'!CK207)</f>
        <v>1</v>
      </c>
      <c r="CM120" s="79">
        <f>IF($A$2=1,'mil mi val'!CL104,'mil mi val'!CL207)</f>
        <v>1</v>
      </c>
      <c r="CN120" s="79">
        <f>IF($A$2=1,'mil mi val'!CM104,'mil mi val'!CM207)</f>
        <v>1</v>
      </c>
      <c r="CO120" s="79">
        <f>IF($A$2=1,'mil mi val'!CN104,'mil mi val'!CN207)</f>
        <v>1</v>
      </c>
      <c r="CP120" s="79">
        <f>IF($A$2=1,'mil mi val'!CO104,'mil mi val'!CO207)</f>
        <v>1</v>
      </c>
      <c r="CQ120" s="79">
        <f>IF($A$2=1,'mil mi val'!CP104,'mil mi val'!CP207)</f>
        <v>1</v>
      </c>
      <c r="CR120" s="79">
        <f>IF($A$2=1,'mil mi val'!CQ104,'mil mi val'!CQ207)</f>
        <v>1</v>
      </c>
      <c r="CS120" s="79">
        <f>IF($A$2=1,'mil mi val'!CR104,'mil mi val'!CR207)</f>
        <v>1</v>
      </c>
      <c r="CT120" s="79">
        <f>IF($A$2=1,'mil mi val'!CS104,'mil mi val'!CS207)</f>
        <v>1</v>
      </c>
      <c r="CU120" s="79">
        <f>IF($A$2=1,'mil mi val'!CT104,'mil mi val'!CT207)</f>
        <v>1</v>
      </c>
      <c r="CV120" s="79">
        <f>IF($A$2=1,'mil mi val'!CU104,'mil mi val'!CU207)</f>
        <v>1</v>
      </c>
      <c r="CW120" s="79">
        <f>IF($A$2=1,'mil mi val'!CV104,'mil mi val'!CV207)</f>
        <v>1</v>
      </c>
      <c r="CX120" s="79">
        <f>IF($A$2=1,'mil mi val'!CW104,'mil mi val'!CW207)</f>
        <v>1</v>
      </c>
      <c r="CY120" s="79">
        <f>IF($A$2=1,'mil mi val'!CX104,'mil mi val'!CX207)</f>
        <v>1</v>
      </c>
      <c r="CZ120" s="79">
        <f>IF($A$2=1,'mil mi val'!CY104,'mil mi val'!CY207)</f>
        <v>1</v>
      </c>
      <c r="DA120" s="79">
        <f>IF($A$2=1,'mil mi val'!CZ104,'mil mi val'!CZ207)</f>
        <v>1</v>
      </c>
      <c r="DB120" s="79">
        <f>IF($A$2=1,'mil mi val'!DA104,'mil mi val'!DA207)</f>
        <v>1</v>
      </c>
      <c r="DC120" s="79">
        <f>IF($A$2=1,'mil mi val'!DB104,'mil mi val'!DB207)</f>
        <v>1</v>
      </c>
    </row>
    <row r="123" spans="2:107" x14ac:dyDescent="0.25">
      <c r="C123" s="74" t="str">
        <f xml:space="preserve"> CONCATENATE("Retiree Mortality Improvement Since ",C124)</f>
        <v>Retiree Mortality Improvement Since 2025</v>
      </c>
    </row>
    <row r="124" spans="2:107" ht="15.5" x14ac:dyDescent="0.35">
      <c r="B124" s="41" t="s">
        <v>6</v>
      </c>
      <c r="C124" s="40">
        <v>2025</v>
      </c>
      <c r="D124" s="40">
        <f>C124+1</f>
        <v>2026</v>
      </c>
      <c r="E124" s="40">
        <f t="shared" ref="E124:BP124" si="81">D124+1</f>
        <v>2027</v>
      </c>
      <c r="F124" s="40">
        <f t="shared" si="81"/>
        <v>2028</v>
      </c>
      <c r="G124" s="40">
        <f t="shared" si="81"/>
        <v>2029</v>
      </c>
      <c r="H124" s="40">
        <f t="shared" si="81"/>
        <v>2030</v>
      </c>
      <c r="I124" s="40">
        <f t="shared" si="81"/>
        <v>2031</v>
      </c>
      <c r="J124" s="40">
        <f t="shared" si="81"/>
        <v>2032</v>
      </c>
      <c r="K124" s="40">
        <f t="shared" si="81"/>
        <v>2033</v>
      </c>
      <c r="L124" s="40">
        <f t="shared" si="81"/>
        <v>2034</v>
      </c>
      <c r="M124" s="40">
        <f t="shared" si="81"/>
        <v>2035</v>
      </c>
      <c r="N124" s="40">
        <f t="shared" si="81"/>
        <v>2036</v>
      </c>
      <c r="O124" s="40">
        <f t="shared" si="81"/>
        <v>2037</v>
      </c>
      <c r="P124" s="40">
        <f t="shared" si="81"/>
        <v>2038</v>
      </c>
      <c r="Q124" s="40">
        <f t="shared" si="81"/>
        <v>2039</v>
      </c>
      <c r="R124" s="40">
        <f t="shared" si="81"/>
        <v>2040</v>
      </c>
      <c r="S124" s="40">
        <f t="shared" si="81"/>
        <v>2041</v>
      </c>
      <c r="T124" s="40">
        <f t="shared" si="81"/>
        <v>2042</v>
      </c>
      <c r="U124" s="40">
        <f t="shared" si="81"/>
        <v>2043</v>
      </c>
      <c r="V124" s="40">
        <f t="shared" si="81"/>
        <v>2044</v>
      </c>
      <c r="W124" s="40">
        <f t="shared" si="81"/>
        <v>2045</v>
      </c>
      <c r="X124" s="40">
        <f t="shared" si="81"/>
        <v>2046</v>
      </c>
      <c r="Y124" s="40">
        <f t="shared" si="81"/>
        <v>2047</v>
      </c>
      <c r="Z124" s="40">
        <f t="shared" si="81"/>
        <v>2048</v>
      </c>
      <c r="AA124" s="40">
        <f t="shared" si="81"/>
        <v>2049</v>
      </c>
      <c r="AB124" s="40">
        <f t="shared" si="81"/>
        <v>2050</v>
      </c>
      <c r="AC124" s="40">
        <f t="shared" si="81"/>
        <v>2051</v>
      </c>
      <c r="AD124" s="40">
        <f t="shared" si="81"/>
        <v>2052</v>
      </c>
      <c r="AE124" s="40">
        <f t="shared" si="81"/>
        <v>2053</v>
      </c>
      <c r="AF124" s="40">
        <f t="shared" si="81"/>
        <v>2054</v>
      </c>
      <c r="AG124" s="40">
        <f t="shared" si="81"/>
        <v>2055</v>
      </c>
      <c r="AH124" s="40">
        <f t="shared" si="81"/>
        <v>2056</v>
      </c>
      <c r="AI124" s="40">
        <f t="shared" si="81"/>
        <v>2057</v>
      </c>
      <c r="AJ124" s="40">
        <f t="shared" si="81"/>
        <v>2058</v>
      </c>
      <c r="AK124" s="40">
        <f t="shared" si="81"/>
        <v>2059</v>
      </c>
      <c r="AL124" s="40">
        <f t="shared" si="81"/>
        <v>2060</v>
      </c>
      <c r="AM124" s="40">
        <f t="shared" si="81"/>
        <v>2061</v>
      </c>
      <c r="AN124" s="40">
        <f t="shared" si="81"/>
        <v>2062</v>
      </c>
      <c r="AO124" s="40">
        <f t="shared" si="81"/>
        <v>2063</v>
      </c>
      <c r="AP124" s="40">
        <f t="shared" si="81"/>
        <v>2064</v>
      </c>
      <c r="AQ124" s="40">
        <f t="shared" si="81"/>
        <v>2065</v>
      </c>
      <c r="AR124" s="40">
        <f t="shared" si="81"/>
        <v>2066</v>
      </c>
      <c r="AS124" s="40">
        <f t="shared" si="81"/>
        <v>2067</v>
      </c>
      <c r="AT124" s="40">
        <f t="shared" si="81"/>
        <v>2068</v>
      </c>
      <c r="AU124" s="40">
        <f t="shared" si="81"/>
        <v>2069</v>
      </c>
      <c r="AV124" s="40">
        <f t="shared" si="81"/>
        <v>2070</v>
      </c>
      <c r="AW124" s="40">
        <f t="shared" si="81"/>
        <v>2071</v>
      </c>
      <c r="AX124" s="40">
        <f t="shared" si="81"/>
        <v>2072</v>
      </c>
      <c r="AY124" s="40">
        <f t="shared" si="81"/>
        <v>2073</v>
      </c>
      <c r="AZ124" s="40">
        <f t="shared" si="81"/>
        <v>2074</v>
      </c>
      <c r="BA124" s="40">
        <f t="shared" si="81"/>
        <v>2075</v>
      </c>
      <c r="BB124" s="40">
        <f t="shared" si="81"/>
        <v>2076</v>
      </c>
      <c r="BC124" s="40">
        <f t="shared" si="81"/>
        <v>2077</v>
      </c>
      <c r="BD124" s="40">
        <f t="shared" si="81"/>
        <v>2078</v>
      </c>
      <c r="BE124" s="40">
        <f t="shared" si="81"/>
        <v>2079</v>
      </c>
      <c r="BF124" s="40">
        <f t="shared" si="81"/>
        <v>2080</v>
      </c>
      <c r="BG124" s="40">
        <f t="shared" si="81"/>
        <v>2081</v>
      </c>
      <c r="BH124" s="40">
        <f t="shared" si="81"/>
        <v>2082</v>
      </c>
      <c r="BI124" s="40">
        <f t="shared" si="81"/>
        <v>2083</v>
      </c>
      <c r="BJ124" s="40">
        <f t="shared" si="81"/>
        <v>2084</v>
      </c>
      <c r="BK124" s="40">
        <f t="shared" si="81"/>
        <v>2085</v>
      </c>
      <c r="BL124" s="40">
        <f t="shared" si="81"/>
        <v>2086</v>
      </c>
      <c r="BM124" s="40">
        <f t="shared" si="81"/>
        <v>2087</v>
      </c>
      <c r="BN124" s="40">
        <f t="shared" si="81"/>
        <v>2088</v>
      </c>
      <c r="BO124" s="40">
        <f t="shared" si="81"/>
        <v>2089</v>
      </c>
      <c r="BP124" s="40">
        <f t="shared" si="81"/>
        <v>2090</v>
      </c>
      <c r="BQ124" s="40">
        <f t="shared" ref="BQ124:DC124" si="82">BP124+1</f>
        <v>2091</v>
      </c>
      <c r="BR124" s="40">
        <f t="shared" si="82"/>
        <v>2092</v>
      </c>
      <c r="BS124" s="40">
        <f t="shared" si="82"/>
        <v>2093</v>
      </c>
      <c r="BT124" s="40">
        <f t="shared" si="82"/>
        <v>2094</v>
      </c>
      <c r="BU124" s="40">
        <f t="shared" si="82"/>
        <v>2095</v>
      </c>
      <c r="BV124" s="40">
        <f t="shared" si="82"/>
        <v>2096</v>
      </c>
      <c r="BW124" s="40">
        <f t="shared" si="82"/>
        <v>2097</v>
      </c>
      <c r="BX124" s="40">
        <f t="shared" si="82"/>
        <v>2098</v>
      </c>
      <c r="BY124" s="40">
        <f t="shared" si="82"/>
        <v>2099</v>
      </c>
      <c r="BZ124" s="40">
        <f t="shared" si="82"/>
        <v>2100</v>
      </c>
      <c r="CA124" s="40">
        <f t="shared" si="82"/>
        <v>2101</v>
      </c>
      <c r="CB124" s="40">
        <f t="shared" si="82"/>
        <v>2102</v>
      </c>
      <c r="CC124" s="40">
        <f t="shared" si="82"/>
        <v>2103</v>
      </c>
      <c r="CD124" s="40">
        <f t="shared" si="82"/>
        <v>2104</v>
      </c>
      <c r="CE124" s="40">
        <f t="shared" si="82"/>
        <v>2105</v>
      </c>
      <c r="CF124" s="40">
        <f t="shared" si="82"/>
        <v>2106</v>
      </c>
      <c r="CG124" s="40">
        <f t="shared" si="82"/>
        <v>2107</v>
      </c>
      <c r="CH124" s="40">
        <f t="shared" si="82"/>
        <v>2108</v>
      </c>
      <c r="CI124" s="40">
        <f t="shared" si="82"/>
        <v>2109</v>
      </c>
      <c r="CJ124" s="40">
        <f t="shared" si="82"/>
        <v>2110</v>
      </c>
      <c r="CK124" s="40">
        <f t="shared" si="82"/>
        <v>2111</v>
      </c>
      <c r="CL124" s="40">
        <f t="shared" si="82"/>
        <v>2112</v>
      </c>
      <c r="CM124" s="40">
        <f t="shared" si="82"/>
        <v>2113</v>
      </c>
      <c r="CN124" s="40">
        <f t="shared" si="82"/>
        <v>2114</v>
      </c>
      <c r="CO124" s="40">
        <f t="shared" si="82"/>
        <v>2115</v>
      </c>
      <c r="CP124" s="40">
        <f t="shared" si="82"/>
        <v>2116</v>
      </c>
      <c r="CQ124" s="40">
        <f t="shared" si="82"/>
        <v>2117</v>
      </c>
      <c r="CR124" s="40">
        <f t="shared" si="82"/>
        <v>2118</v>
      </c>
      <c r="CS124" s="40">
        <f t="shared" si="82"/>
        <v>2119</v>
      </c>
      <c r="CT124" s="40">
        <f t="shared" si="82"/>
        <v>2120</v>
      </c>
      <c r="CU124" s="40">
        <f t="shared" si="82"/>
        <v>2121</v>
      </c>
      <c r="CV124" s="40">
        <f t="shared" si="82"/>
        <v>2122</v>
      </c>
      <c r="CW124" s="40">
        <f t="shared" si="82"/>
        <v>2123</v>
      </c>
      <c r="CX124" s="40">
        <f t="shared" si="82"/>
        <v>2124</v>
      </c>
      <c r="CY124" s="40">
        <f t="shared" si="82"/>
        <v>2125</v>
      </c>
      <c r="CZ124" s="40">
        <f t="shared" si="82"/>
        <v>2126</v>
      </c>
      <c r="DA124" s="40">
        <f t="shared" si="82"/>
        <v>2127</v>
      </c>
      <c r="DB124" s="40">
        <f t="shared" si="82"/>
        <v>2128</v>
      </c>
      <c r="DC124" s="40">
        <f t="shared" si="82"/>
        <v>2129</v>
      </c>
    </row>
    <row r="125" spans="2:107" ht="14.5" x14ac:dyDescent="0.35">
      <c r="B125" s="41">
        <v>0</v>
      </c>
      <c r="C125" s="80">
        <f t="shared" ref="C125:C140" si="83">C126</f>
        <v>1</v>
      </c>
      <c r="D125" s="80">
        <f t="shared" ref="D125:D140" si="84">D126</f>
        <v>0.92700000000000005</v>
      </c>
      <c r="E125" s="80">
        <f t="shared" ref="E125:E140" si="85">E126</f>
        <v>0.86535450000000003</v>
      </c>
      <c r="F125" s="80">
        <f t="shared" ref="F125:F140" si="86">F126</f>
        <v>0.81282748185000009</v>
      </c>
      <c r="G125" s="80">
        <f t="shared" ref="G125:G140" si="87">G126</f>
        <v>0.76730914286640006</v>
      </c>
      <c r="H125" s="80">
        <f t="shared" ref="H125:H140" si="88">H126</f>
        <v>0.72687195103734081</v>
      </c>
      <c r="I125" s="80">
        <f t="shared" ref="I125:I140" si="89">I126</f>
        <v>0.69031029190016258</v>
      </c>
      <c r="J125" s="80">
        <f t="shared" ref="J125:J140" si="90">J126</f>
        <v>0.65717539788895474</v>
      </c>
      <c r="K125" s="80">
        <f t="shared" ref="K125:K140" si="91">K126</f>
        <v>0.62707676466564066</v>
      </c>
      <c r="L125" s="80">
        <f t="shared" ref="L125:L140" si="92">L126</f>
        <v>0.59967351004975222</v>
      </c>
      <c r="M125" s="80">
        <f t="shared" ref="M125:M140" si="93">M126</f>
        <v>0.5746071573296726</v>
      </c>
      <c r="N125" s="80">
        <f t="shared" ref="N125:N140" si="94">N126</f>
        <v>0.55156541032075268</v>
      </c>
      <c r="O125" s="80">
        <f t="shared" ref="O125:O140" si="95">O126</f>
        <v>0.53126780322094891</v>
      </c>
      <c r="P125" s="80">
        <f t="shared" ref="P125:P140" si="96">P126</f>
        <v>0.51171714806241797</v>
      </c>
      <c r="Q125" s="80">
        <f t="shared" ref="Q125:Q140" si="97">Q126</f>
        <v>0.49288595701372095</v>
      </c>
      <c r="R125" s="80">
        <f t="shared" ref="R125:R140" si="98">R126</f>
        <v>0.47563494851824073</v>
      </c>
      <c r="S125" s="80">
        <f t="shared" ref="S125:S140" si="99">S126</f>
        <v>0.45898772532010229</v>
      </c>
      <c r="T125" s="80">
        <f t="shared" ref="T125:T140" si="100">T126</f>
        <v>0.44292315493389872</v>
      </c>
      <c r="U125" s="80">
        <f t="shared" ref="U125:U140" si="101">U126</f>
        <v>0.42742084451121226</v>
      </c>
      <c r="V125" s="80">
        <f t="shared" ref="V125:V140" si="102">V126</f>
        <v>0.41246111495331983</v>
      </c>
      <c r="W125" s="80">
        <f t="shared" ref="W125:W140" si="103">W126</f>
        <v>0.39802497592995362</v>
      </c>
      <c r="X125" s="80">
        <f t="shared" ref="X125:X140" si="104">X126</f>
        <v>0.38409410177240522</v>
      </c>
      <c r="Y125" s="80">
        <f t="shared" ref="Y125:Y140" si="105">Y126</f>
        <v>0.370650808210371</v>
      </c>
      <c r="Z125" s="80">
        <f t="shared" ref="Z125:Z140" si="106">Z126</f>
        <v>0.35767802992300801</v>
      </c>
      <c r="AA125" s="80">
        <f t="shared" ref="AA125:AA140" si="107">AA126</f>
        <v>0.34515929887570274</v>
      </c>
      <c r="AB125" s="80">
        <f t="shared" ref="AB125:AB140" si="108">AB126</f>
        <v>0.33307872341505312</v>
      </c>
      <c r="AC125" s="80">
        <f t="shared" ref="AC125:AC140" si="109">AC126</f>
        <v>0.32142096809552623</v>
      </c>
      <c r="AD125" s="80">
        <f t="shared" ref="AD125:AD140" si="110">AD126</f>
        <v>0.31017123421218279</v>
      </c>
      <c r="AE125" s="80">
        <f t="shared" ref="AE125:AE140" si="111">AE126</f>
        <v>0.29931524101475637</v>
      </c>
      <c r="AF125" s="80">
        <f t="shared" ref="AF125:AF140" si="112">AF126</f>
        <v>0.28883920757923986</v>
      </c>
      <c r="AG125" s="80">
        <f t="shared" ref="AG125:AG140" si="113">AG126</f>
        <v>0.27872983531396645</v>
      </c>
      <c r="AH125" s="80">
        <f t="shared" ref="AH125:AH140" si="114">AH126</f>
        <v>0.2689742910779776</v>
      </c>
      <c r="AI125" s="80">
        <f t="shared" ref="AI125:AI140" si="115">AI126</f>
        <v>0.2595601908902484</v>
      </c>
      <c r="AJ125" s="80">
        <f t="shared" ref="AJ125:AJ140" si="116">AJ126</f>
        <v>0.25047558420908972</v>
      </c>
      <c r="AK125" s="80">
        <f t="shared" ref="AK125:AK140" si="117">AK126</f>
        <v>0.24170893876177157</v>
      </c>
      <c r="AL125" s="80">
        <f t="shared" ref="AL125:AL140" si="118">AL126</f>
        <v>0.23324912590510957</v>
      </c>
      <c r="AM125" s="80">
        <f t="shared" ref="AM125:AM140" si="119">AM126</f>
        <v>0.22508540649843073</v>
      </c>
      <c r="AN125" s="80">
        <f t="shared" ref="AN125:AN140" si="120">AN126</f>
        <v>0.21720741727098564</v>
      </c>
      <c r="AO125" s="80">
        <f t="shared" ref="AO125:AO140" si="121">AO126</f>
        <v>0.20960515766650115</v>
      </c>
      <c r="AP125" s="80">
        <f t="shared" ref="AP125:AP140" si="122">AP126</f>
        <v>0.2022689771481736</v>
      </c>
      <c r="AQ125" s="80">
        <f t="shared" ref="AQ125:AQ140" si="123">AQ126</f>
        <v>0.1951895629479875</v>
      </c>
      <c r="AR125" s="80">
        <f t="shared" ref="AR125:AR140" si="124">AR126</f>
        <v>0.18835792824480793</v>
      </c>
      <c r="AS125" s="80">
        <f t="shared" ref="AS125:AS140" si="125">AS126</f>
        <v>0.18176540075623965</v>
      </c>
      <c r="AT125" s="80">
        <f t="shared" ref="AT125:AT140" si="126">AT126</f>
        <v>0.17540361172977126</v>
      </c>
      <c r="AU125" s="80">
        <f t="shared" ref="AU125:AU140" si="127">AU126</f>
        <v>0.16926448531922925</v>
      </c>
      <c r="AV125" s="80">
        <f t="shared" ref="AV125:AV140" si="128">AV126</f>
        <v>0.16334022833305623</v>
      </c>
      <c r="AW125" s="80">
        <f t="shared" ref="AW125:AW140" si="129">AW126</f>
        <v>0.15762332034139925</v>
      </c>
      <c r="AX125" s="80">
        <f t="shared" ref="AX125:AX140" si="130">AX126</f>
        <v>0.15210650412945029</v>
      </c>
      <c r="AY125" s="80">
        <f t="shared" ref="AY125:AY140" si="131">AY126</f>
        <v>0.14678277648491952</v>
      </c>
      <c r="AZ125" s="80">
        <f t="shared" ref="AZ125:AZ140" si="132">AZ126</f>
        <v>0.14164537930794735</v>
      </c>
      <c r="BA125" s="80">
        <f t="shared" ref="BA125:BA140" si="133">BA126</f>
        <v>0.13668779103216919</v>
      </c>
      <c r="BB125" s="80">
        <f t="shared" ref="BB125:BB140" si="134">BB126</f>
        <v>0.13190371834604325</v>
      </c>
      <c r="BC125" s="80">
        <f t="shared" ref="BC125:BC140" si="135">BC126</f>
        <v>0.12728708820393173</v>
      </c>
      <c r="BD125" s="80">
        <f t="shared" ref="BD125:BD140" si="136">BD126</f>
        <v>0.12283204011679411</v>
      </c>
      <c r="BE125" s="80">
        <f t="shared" ref="BE125:BE140" si="137">BE126</f>
        <v>0.11853291871270631</v>
      </c>
      <c r="BF125" s="80">
        <f t="shared" ref="BF125:BF140" si="138">BF126</f>
        <v>0.11438426655776159</v>
      </c>
      <c r="BG125" s="80">
        <f t="shared" ref="BG125:BG140" si="139">BG126</f>
        <v>0.11038081722823993</v>
      </c>
      <c r="BH125" s="80">
        <f t="shared" ref="BH125:BH140" si="140">BH126</f>
        <v>0.10651748862525154</v>
      </c>
      <c r="BI125" s="80">
        <f t="shared" ref="BI125:BI140" si="141">BI126</f>
        <v>0.10278937652336773</v>
      </c>
      <c r="BJ125" s="80">
        <f t="shared" ref="BJ125:BJ140" si="142">BJ126</f>
        <v>9.9191748345049846E-2</v>
      </c>
      <c r="BK125" s="80">
        <f t="shared" ref="BK125:BK140" si="143">BK126</f>
        <v>9.57200371529731E-2</v>
      </c>
      <c r="BL125" s="80">
        <f t="shared" ref="BL125:BL140" si="144">BL126</f>
        <v>9.2369835852619042E-2</v>
      </c>
      <c r="BM125" s="80">
        <f t="shared" ref="BM125:BM140" si="145">BM126</f>
        <v>8.9136891597777379E-2</v>
      </c>
      <c r="BN125" s="80">
        <f t="shared" ref="BN125:BN140" si="146">BN126</f>
        <v>8.6017100391855172E-2</v>
      </c>
      <c r="BO125" s="80">
        <f t="shared" ref="BO125:BO140" si="147">BO126</f>
        <v>8.3006501878140238E-2</v>
      </c>
      <c r="BP125" s="80">
        <f t="shared" ref="BP125:BP140" si="148">BP126</f>
        <v>8.0101274312405324E-2</v>
      </c>
      <c r="BQ125" s="80">
        <f t="shared" ref="BQ125:BQ140" si="149">BQ126</f>
        <v>7.7297729711471141E-2</v>
      </c>
      <c r="BR125" s="80">
        <f t="shared" ref="BR125:BR140" si="150">BR126</f>
        <v>7.4592309171569643E-2</v>
      </c>
      <c r="BS125" s="80">
        <f t="shared" ref="BS125:BS140" si="151">BS126</f>
        <v>7.1981578350564707E-2</v>
      </c>
      <c r="BT125" s="80">
        <f t="shared" ref="BT125:BT140" si="152">BT126</f>
        <v>6.9462223108294946E-2</v>
      </c>
      <c r="BU125" s="80">
        <f t="shared" ref="BU125:BU140" si="153">BU126</f>
        <v>6.7031045299504627E-2</v>
      </c>
      <c r="BV125" s="80">
        <f t="shared" ref="BV125:BV140" si="154">BV126</f>
        <v>6.4684958714021967E-2</v>
      </c>
      <c r="BW125" s="80">
        <f t="shared" ref="BW125:BW140" si="155">BW126</f>
        <v>6.2420985159031196E-2</v>
      </c>
      <c r="BX125" s="80">
        <f t="shared" ref="BX125:BX140" si="156">BX126</f>
        <v>6.0236250678465102E-2</v>
      </c>
      <c r="BY125" s="80">
        <f t="shared" ref="BY125:CN140" si="157">BY126</f>
        <v>5.8127981904718823E-2</v>
      </c>
      <c r="BZ125" s="80">
        <f t="shared" ref="BZ125:BZ140" si="158">BZ126</f>
        <v>5.6093502538053661E-2</v>
      </c>
      <c r="CA125" s="80">
        <f t="shared" si="157"/>
        <v>5.4130229949221779E-2</v>
      </c>
      <c r="CB125" s="80">
        <f t="shared" si="157"/>
        <v>5.2235671900999016E-2</v>
      </c>
      <c r="CC125" s="80">
        <f t="shared" si="157"/>
        <v>5.0407423384464051E-2</v>
      </c>
      <c r="CD125" s="80">
        <f t="shared" si="157"/>
        <v>4.8643163566007806E-2</v>
      </c>
      <c r="CE125" s="80">
        <f t="shared" si="157"/>
        <v>4.6940652841197535E-2</v>
      </c>
      <c r="CF125" s="80">
        <f t="shared" si="157"/>
        <v>4.5297729991755617E-2</v>
      </c>
      <c r="CG125" s="80">
        <f t="shared" si="157"/>
        <v>4.371230944204417E-2</v>
      </c>
      <c r="CH125" s="80">
        <f t="shared" si="157"/>
        <v>4.2182378611572625E-2</v>
      </c>
      <c r="CI125" s="80">
        <f t="shared" si="157"/>
        <v>4.0705995360167585E-2</v>
      </c>
      <c r="CJ125" s="80">
        <f t="shared" si="157"/>
        <v>3.9281285522561715E-2</v>
      </c>
      <c r="CK125" s="80">
        <f t="shared" si="157"/>
        <v>3.7906440529272056E-2</v>
      </c>
      <c r="CL125" s="80">
        <f t="shared" si="157"/>
        <v>3.6579715110747535E-2</v>
      </c>
      <c r="CM125" s="80">
        <f t="shared" si="157"/>
        <v>3.5299425081871373E-2</v>
      </c>
      <c r="CN125" s="80">
        <f t="shared" si="157"/>
        <v>3.4063945204005873E-2</v>
      </c>
      <c r="CO125" s="80">
        <f t="shared" ref="CB125:DB134" si="159">CO126</f>
        <v>3.2871707121865663E-2</v>
      </c>
      <c r="CP125" s="80">
        <f t="shared" si="159"/>
        <v>3.1721197372600367E-2</v>
      </c>
      <c r="CQ125" s="80">
        <f t="shared" si="159"/>
        <v>3.0610955464559352E-2</v>
      </c>
      <c r="CR125" s="80">
        <f t="shared" si="159"/>
        <v>2.9539572023299772E-2</v>
      </c>
      <c r="CS125" s="80">
        <f t="shared" si="159"/>
        <v>2.8505687002484278E-2</v>
      </c>
      <c r="CT125" s="80">
        <f t="shared" si="159"/>
        <v>2.7507987957397329E-2</v>
      </c>
      <c r="CU125" s="80">
        <f t="shared" si="159"/>
        <v>2.6545208378888421E-2</v>
      </c>
      <c r="CV125" s="80">
        <f t="shared" si="159"/>
        <v>2.5616126085627324E-2</v>
      </c>
      <c r="CW125" s="80">
        <f t="shared" si="159"/>
        <v>2.4719561672630366E-2</v>
      </c>
      <c r="CX125" s="80">
        <f t="shared" si="159"/>
        <v>2.3854377014088303E-2</v>
      </c>
      <c r="CY125" s="80">
        <f t="shared" si="159"/>
        <v>2.3019473818595211E-2</v>
      </c>
      <c r="CZ125" s="80">
        <f t="shared" si="159"/>
        <v>2.2213792234944379E-2</v>
      </c>
      <c r="DA125" s="80">
        <f t="shared" si="159"/>
        <v>2.1436309506721325E-2</v>
      </c>
      <c r="DB125" s="80">
        <f t="shared" si="159"/>
        <v>2.0686038673986079E-2</v>
      </c>
      <c r="DC125" s="80">
        <f t="shared" ref="DC125:DC134" si="160">DC126</f>
        <v>1.9962027320396567E-2</v>
      </c>
    </row>
    <row r="126" spans="2:107" ht="14.5" x14ac:dyDescent="0.35">
      <c r="B126" s="41">
        <v>1</v>
      </c>
      <c r="C126" s="80">
        <f t="shared" si="83"/>
        <v>1</v>
      </c>
      <c r="D126" s="80">
        <f t="shared" si="84"/>
        <v>0.92700000000000005</v>
      </c>
      <c r="E126" s="80">
        <f t="shared" si="85"/>
        <v>0.86535450000000003</v>
      </c>
      <c r="F126" s="80">
        <f t="shared" si="86"/>
        <v>0.81282748185000009</v>
      </c>
      <c r="G126" s="80">
        <f t="shared" si="87"/>
        <v>0.76730914286640006</v>
      </c>
      <c r="H126" s="80">
        <f t="shared" si="88"/>
        <v>0.72687195103734081</v>
      </c>
      <c r="I126" s="80">
        <f t="shared" si="89"/>
        <v>0.69031029190016258</v>
      </c>
      <c r="J126" s="80">
        <f t="shared" si="90"/>
        <v>0.65717539788895474</v>
      </c>
      <c r="K126" s="80">
        <f t="shared" si="91"/>
        <v>0.62707676466564066</v>
      </c>
      <c r="L126" s="80">
        <f t="shared" si="92"/>
        <v>0.59967351004975222</v>
      </c>
      <c r="M126" s="80">
        <f t="shared" si="93"/>
        <v>0.5746071573296726</v>
      </c>
      <c r="N126" s="80">
        <f t="shared" si="94"/>
        <v>0.55156541032075268</v>
      </c>
      <c r="O126" s="80">
        <f t="shared" si="95"/>
        <v>0.53126780322094891</v>
      </c>
      <c r="P126" s="80">
        <f t="shared" si="96"/>
        <v>0.51171714806241797</v>
      </c>
      <c r="Q126" s="80">
        <f t="shared" si="97"/>
        <v>0.49288595701372095</v>
      </c>
      <c r="R126" s="80">
        <f t="shared" si="98"/>
        <v>0.47563494851824073</v>
      </c>
      <c r="S126" s="80">
        <f t="shared" si="99"/>
        <v>0.45898772532010229</v>
      </c>
      <c r="T126" s="80">
        <f t="shared" si="100"/>
        <v>0.44292315493389872</v>
      </c>
      <c r="U126" s="80">
        <f t="shared" si="101"/>
        <v>0.42742084451121226</v>
      </c>
      <c r="V126" s="80">
        <f t="shared" si="102"/>
        <v>0.41246111495331983</v>
      </c>
      <c r="W126" s="80">
        <f t="shared" si="103"/>
        <v>0.39802497592995362</v>
      </c>
      <c r="X126" s="80">
        <f t="shared" si="104"/>
        <v>0.38409410177240522</v>
      </c>
      <c r="Y126" s="80">
        <f t="shared" si="105"/>
        <v>0.370650808210371</v>
      </c>
      <c r="Z126" s="80">
        <f t="shared" si="106"/>
        <v>0.35767802992300801</v>
      </c>
      <c r="AA126" s="80">
        <f t="shared" si="107"/>
        <v>0.34515929887570274</v>
      </c>
      <c r="AB126" s="80">
        <f t="shared" si="108"/>
        <v>0.33307872341505312</v>
      </c>
      <c r="AC126" s="80">
        <f t="shared" si="109"/>
        <v>0.32142096809552623</v>
      </c>
      <c r="AD126" s="80">
        <f t="shared" si="110"/>
        <v>0.31017123421218279</v>
      </c>
      <c r="AE126" s="80">
        <f t="shared" si="111"/>
        <v>0.29931524101475637</v>
      </c>
      <c r="AF126" s="80">
        <f t="shared" si="112"/>
        <v>0.28883920757923986</v>
      </c>
      <c r="AG126" s="80">
        <f t="shared" si="113"/>
        <v>0.27872983531396645</v>
      </c>
      <c r="AH126" s="80">
        <f t="shared" si="114"/>
        <v>0.2689742910779776</v>
      </c>
      <c r="AI126" s="80">
        <f t="shared" si="115"/>
        <v>0.2595601908902484</v>
      </c>
      <c r="AJ126" s="80">
        <f t="shared" si="116"/>
        <v>0.25047558420908972</v>
      </c>
      <c r="AK126" s="80">
        <f t="shared" si="117"/>
        <v>0.24170893876177157</v>
      </c>
      <c r="AL126" s="80">
        <f t="shared" si="118"/>
        <v>0.23324912590510957</v>
      </c>
      <c r="AM126" s="80">
        <f t="shared" si="119"/>
        <v>0.22508540649843073</v>
      </c>
      <c r="AN126" s="80">
        <f t="shared" si="120"/>
        <v>0.21720741727098564</v>
      </c>
      <c r="AO126" s="80">
        <f t="shared" si="121"/>
        <v>0.20960515766650115</v>
      </c>
      <c r="AP126" s="80">
        <f t="shared" si="122"/>
        <v>0.2022689771481736</v>
      </c>
      <c r="AQ126" s="80">
        <f t="shared" si="123"/>
        <v>0.1951895629479875</v>
      </c>
      <c r="AR126" s="80">
        <f t="shared" si="124"/>
        <v>0.18835792824480793</v>
      </c>
      <c r="AS126" s="80">
        <f t="shared" si="125"/>
        <v>0.18176540075623965</v>
      </c>
      <c r="AT126" s="80">
        <f t="shared" si="126"/>
        <v>0.17540361172977126</v>
      </c>
      <c r="AU126" s="80">
        <f t="shared" si="127"/>
        <v>0.16926448531922925</v>
      </c>
      <c r="AV126" s="80">
        <f t="shared" si="128"/>
        <v>0.16334022833305623</v>
      </c>
      <c r="AW126" s="80">
        <f t="shared" si="129"/>
        <v>0.15762332034139925</v>
      </c>
      <c r="AX126" s="80">
        <f t="shared" si="130"/>
        <v>0.15210650412945029</v>
      </c>
      <c r="AY126" s="80">
        <f t="shared" si="131"/>
        <v>0.14678277648491952</v>
      </c>
      <c r="AZ126" s="80">
        <f t="shared" si="132"/>
        <v>0.14164537930794735</v>
      </c>
      <c r="BA126" s="80">
        <f t="shared" si="133"/>
        <v>0.13668779103216919</v>
      </c>
      <c r="BB126" s="80">
        <f t="shared" si="134"/>
        <v>0.13190371834604325</v>
      </c>
      <c r="BC126" s="80">
        <f t="shared" si="135"/>
        <v>0.12728708820393173</v>
      </c>
      <c r="BD126" s="80">
        <f t="shared" si="136"/>
        <v>0.12283204011679411</v>
      </c>
      <c r="BE126" s="80">
        <f t="shared" si="137"/>
        <v>0.11853291871270631</v>
      </c>
      <c r="BF126" s="80">
        <f t="shared" si="138"/>
        <v>0.11438426655776159</v>
      </c>
      <c r="BG126" s="80">
        <f t="shared" si="139"/>
        <v>0.11038081722823993</v>
      </c>
      <c r="BH126" s="80">
        <f t="shared" si="140"/>
        <v>0.10651748862525154</v>
      </c>
      <c r="BI126" s="80">
        <f t="shared" si="141"/>
        <v>0.10278937652336773</v>
      </c>
      <c r="BJ126" s="80">
        <f t="shared" si="142"/>
        <v>9.9191748345049846E-2</v>
      </c>
      <c r="BK126" s="80">
        <f t="shared" si="143"/>
        <v>9.57200371529731E-2</v>
      </c>
      <c r="BL126" s="80">
        <f t="shared" si="144"/>
        <v>9.2369835852619042E-2</v>
      </c>
      <c r="BM126" s="80">
        <f t="shared" si="145"/>
        <v>8.9136891597777379E-2</v>
      </c>
      <c r="BN126" s="80">
        <f t="shared" si="146"/>
        <v>8.6017100391855172E-2</v>
      </c>
      <c r="BO126" s="80">
        <f t="shared" si="147"/>
        <v>8.3006501878140238E-2</v>
      </c>
      <c r="BP126" s="80">
        <f t="shared" si="148"/>
        <v>8.0101274312405324E-2</v>
      </c>
      <c r="BQ126" s="80">
        <f t="shared" si="149"/>
        <v>7.7297729711471141E-2</v>
      </c>
      <c r="BR126" s="80">
        <f t="shared" si="150"/>
        <v>7.4592309171569643E-2</v>
      </c>
      <c r="BS126" s="80">
        <f t="shared" si="151"/>
        <v>7.1981578350564707E-2</v>
      </c>
      <c r="BT126" s="80">
        <f t="shared" si="152"/>
        <v>6.9462223108294946E-2</v>
      </c>
      <c r="BU126" s="80">
        <f t="shared" si="153"/>
        <v>6.7031045299504627E-2</v>
      </c>
      <c r="BV126" s="80">
        <f t="shared" si="154"/>
        <v>6.4684958714021967E-2</v>
      </c>
      <c r="BW126" s="80">
        <f t="shared" si="155"/>
        <v>6.2420985159031196E-2</v>
      </c>
      <c r="BX126" s="80">
        <f t="shared" si="156"/>
        <v>6.0236250678465102E-2</v>
      </c>
      <c r="BY126" s="80">
        <f t="shared" si="157"/>
        <v>5.8127981904718823E-2</v>
      </c>
      <c r="BZ126" s="80">
        <f t="shared" si="158"/>
        <v>5.6093502538053661E-2</v>
      </c>
      <c r="CA126" s="80">
        <f t="shared" si="157"/>
        <v>5.4130229949221779E-2</v>
      </c>
      <c r="CB126" s="80">
        <f t="shared" si="159"/>
        <v>5.2235671900999016E-2</v>
      </c>
      <c r="CC126" s="80">
        <f t="shared" si="159"/>
        <v>5.0407423384464051E-2</v>
      </c>
      <c r="CD126" s="80">
        <f t="shared" si="159"/>
        <v>4.8643163566007806E-2</v>
      </c>
      <c r="CE126" s="80">
        <f t="shared" si="159"/>
        <v>4.6940652841197535E-2</v>
      </c>
      <c r="CF126" s="80">
        <f t="shared" si="159"/>
        <v>4.5297729991755617E-2</v>
      </c>
      <c r="CG126" s="80">
        <f t="shared" si="159"/>
        <v>4.371230944204417E-2</v>
      </c>
      <c r="CH126" s="80">
        <f t="shared" si="159"/>
        <v>4.2182378611572625E-2</v>
      </c>
      <c r="CI126" s="80">
        <f t="shared" si="159"/>
        <v>4.0705995360167585E-2</v>
      </c>
      <c r="CJ126" s="80">
        <f t="shared" si="159"/>
        <v>3.9281285522561715E-2</v>
      </c>
      <c r="CK126" s="80">
        <f t="shared" si="159"/>
        <v>3.7906440529272056E-2</v>
      </c>
      <c r="CL126" s="80">
        <f t="shared" si="159"/>
        <v>3.6579715110747535E-2</v>
      </c>
      <c r="CM126" s="80">
        <f t="shared" si="159"/>
        <v>3.5299425081871373E-2</v>
      </c>
      <c r="CN126" s="80">
        <f t="shared" si="159"/>
        <v>3.4063945204005873E-2</v>
      </c>
      <c r="CO126" s="80">
        <f t="shared" si="159"/>
        <v>3.2871707121865663E-2</v>
      </c>
      <c r="CP126" s="80">
        <f t="shared" si="159"/>
        <v>3.1721197372600367E-2</v>
      </c>
      <c r="CQ126" s="80">
        <f t="shared" si="159"/>
        <v>3.0610955464559352E-2</v>
      </c>
      <c r="CR126" s="80">
        <f t="shared" si="159"/>
        <v>2.9539572023299772E-2</v>
      </c>
      <c r="CS126" s="80">
        <f t="shared" si="159"/>
        <v>2.8505687002484278E-2</v>
      </c>
      <c r="CT126" s="80">
        <f t="shared" si="159"/>
        <v>2.7507987957397329E-2</v>
      </c>
      <c r="CU126" s="80">
        <f t="shared" si="159"/>
        <v>2.6545208378888421E-2</v>
      </c>
      <c r="CV126" s="80">
        <f t="shared" si="159"/>
        <v>2.5616126085627324E-2</v>
      </c>
      <c r="CW126" s="80">
        <f t="shared" si="159"/>
        <v>2.4719561672630366E-2</v>
      </c>
      <c r="CX126" s="80">
        <f t="shared" si="159"/>
        <v>2.3854377014088303E-2</v>
      </c>
      <c r="CY126" s="80">
        <f t="shared" si="159"/>
        <v>2.3019473818595211E-2</v>
      </c>
      <c r="CZ126" s="80">
        <f t="shared" si="159"/>
        <v>2.2213792234944379E-2</v>
      </c>
      <c r="DA126" s="80">
        <f t="shared" si="159"/>
        <v>2.1436309506721325E-2</v>
      </c>
      <c r="DB126" s="80">
        <f t="shared" si="159"/>
        <v>2.0686038673986079E-2</v>
      </c>
      <c r="DC126" s="80">
        <f t="shared" si="160"/>
        <v>1.9962027320396567E-2</v>
      </c>
    </row>
    <row r="127" spans="2:107" ht="14.5" x14ac:dyDescent="0.35">
      <c r="B127" s="41">
        <v>2</v>
      </c>
      <c r="C127" s="80">
        <f t="shared" si="83"/>
        <v>1</v>
      </c>
      <c r="D127" s="80">
        <f t="shared" si="84"/>
        <v>0.92700000000000005</v>
      </c>
      <c r="E127" s="80">
        <f t="shared" si="85"/>
        <v>0.86535450000000003</v>
      </c>
      <c r="F127" s="80">
        <f t="shared" si="86"/>
        <v>0.81282748185000009</v>
      </c>
      <c r="G127" s="80">
        <f t="shared" si="87"/>
        <v>0.76730914286640006</v>
      </c>
      <c r="H127" s="80">
        <f t="shared" si="88"/>
        <v>0.72687195103734081</v>
      </c>
      <c r="I127" s="80">
        <f t="shared" si="89"/>
        <v>0.69031029190016258</v>
      </c>
      <c r="J127" s="80">
        <f t="shared" si="90"/>
        <v>0.65717539788895474</v>
      </c>
      <c r="K127" s="80">
        <f t="shared" si="91"/>
        <v>0.62707676466564066</v>
      </c>
      <c r="L127" s="80">
        <f t="shared" si="92"/>
        <v>0.59967351004975222</v>
      </c>
      <c r="M127" s="80">
        <f t="shared" si="93"/>
        <v>0.5746071573296726</v>
      </c>
      <c r="N127" s="80">
        <f t="shared" si="94"/>
        <v>0.55156541032075268</v>
      </c>
      <c r="O127" s="80">
        <f t="shared" si="95"/>
        <v>0.53126780322094891</v>
      </c>
      <c r="P127" s="80">
        <f t="shared" si="96"/>
        <v>0.51171714806241797</v>
      </c>
      <c r="Q127" s="80">
        <f t="shared" si="97"/>
        <v>0.49288595701372095</v>
      </c>
      <c r="R127" s="80">
        <f t="shared" si="98"/>
        <v>0.47563494851824073</v>
      </c>
      <c r="S127" s="80">
        <f t="shared" si="99"/>
        <v>0.45898772532010229</v>
      </c>
      <c r="T127" s="80">
        <f t="shared" si="100"/>
        <v>0.44292315493389872</v>
      </c>
      <c r="U127" s="80">
        <f t="shared" si="101"/>
        <v>0.42742084451121226</v>
      </c>
      <c r="V127" s="80">
        <f t="shared" si="102"/>
        <v>0.41246111495331983</v>
      </c>
      <c r="W127" s="80">
        <f t="shared" si="103"/>
        <v>0.39802497592995362</v>
      </c>
      <c r="X127" s="80">
        <f t="shared" si="104"/>
        <v>0.38409410177240522</v>
      </c>
      <c r="Y127" s="80">
        <f t="shared" si="105"/>
        <v>0.370650808210371</v>
      </c>
      <c r="Z127" s="80">
        <f t="shared" si="106"/>
        <v>0.35767802992300801</v>
      </c>
      <c r="AA127" s="80">
        <f t="shared" si="107"/>
        <v>0.34515929887570274</v>
      </c>
      <c r="AB127" s="80">
        <f t="shared" si="108"/>
        <v>0.33307872341505312</v>
      </c>
      <c r="AC127" s="80">
        <f t="shared" si="109"/>
        <v>0.32142096809552623</v>
      </c>
      <c r="AD127" s="80">
        <f t="shared" si="110"/>
        <v>0.31017123421218279</v>
      </c>
      <c r="AE127" s="80">
        <f t="shared" si="111"/>
        <v>0.29931524101475637</v>
      </c>
      <c r="AF127" s="80">
        <f t="shared" si="112"/>
        <v>0.28883920757923986</v>
      </c>
      <c r="AG127" s="80">
        <f t="shared" si="113"/>
        <v>0.27872983531396645</v>
      </c>
      <c r="AH127" s="80">
        <f t="shared" si="114"/>
        <v>0.2689742910779776</v>
      </c>
      <c r="AI127" s="80">
        <f t="shared" si="115"/>
        <v>0.2595601908902484</v>
      </c>
      <c r="AJ127" s="80">
        <f t="shared" si="116"/>
        <v>0.25047558420908972</v>
      </c>
      <c r="AK127" s="80">
        <f t="shared" si="117"/>
        <v>0.24170893876177157</v>
      </c>
      <c r="AL127" s="80">
        <f t="shared" si="118"/>
        <v>0.23324912590510957</v>
      </c>
      <c r="AM127" s="80">
        <f t="shared" si="119"/>
        <v>0.22508540649843073</v>
      </c>
      <c r="AN127" s="80">
        <f t="shared" si="120"/>
        <v>0.21720741727098564</v>
      </c>
      <c r="AO127" s="80">
        <f t="shared" si="121"/>
        <v>0.20960515766650115</v>
      </c>
      <c r="AP127" s="80">
        <f t="shared" si="122"/>
        <v>0.2022689771481736</v>
      </c>
      <c r="AQ127" s="80">
        <f t="shared" si="123"/>
        <v>0.1951895629479875</v>
      </c>
      <c r="AR127" s="80">
        <f t="shared" si="124"/>
        <v>0.18835792824480793</v>
      </c>
      <c r="AS127" s="80">
        <f t="shared" si="125"/>
        <v>0.18176540075623965</v>
      </c>
      <c r="AT127" s="80">
        <f t="shared" si="126"/>
        <v>0.17540361172977126</v>
      </c>
      <c r="AU127" s="80">
        <f t="shared" si="127"/>
        <v>0.16926448531922925</v>
      </c>
      <c r="AV127" s="80">
        <f t="shared" si="128"/>
        <v>0.16334022833305623</v>
      </c>
      <c r="AW127" s="80">
        <f t="shared" si="129"/>
        <v>0.15762332034139925</v>
      </c>
      <c r="AX127" s="80">
        <f t="shared" si="130"/>
        <v>0.15210650412945029</v>
      </c>
      <c r="AY127" s="80">
        <f t="shared" si="131"/>
        <v>0.14678277648491952</v>
      </c>
      <c r="AZ127" s="80">
        <f t="shared" si="132"/>
        <v>0.14164537930794735</v>
      </c>
      <c r="BA127" s="80">
        <f t="shared" si="133"/>
        <v>0.13668779103216919</v>
      </c>
      <c r="BB127" s="80">
        <f t="shared" si="134"/>
        <v>0.13190371834604325</v>
      </c>
      <c r="BC127" s="80">
        <f t="shared" si="135"/>
        <v>0.12728708820393173</v>
      </c>
      <c r="BD127" s="80">
        <f t="shared" si="136"/>
        <v>0.12283204011679411</v>
      </c>
      <c r="BE127" s="80">
        <f t="shared" si="137"/>
        <v>0.11853291871270631</v>
      </c>
      <c r="BF127" s="80">
        <f t="shared" si="138"/>
        <v>0.11438426655776159</v>
      </c>
      <c r="BG127" s="80">
        <f t="shared" si="139"/>
        <v>0.11038081722823993</v>
      </c>
      <c r="BH127" s="80">
        <f t="shared" si="140"/>
        <v>0.10651748862525154</v>
      </c>
      <c r="BI127" s="80">
        <f t="shared" si="141"/>
        <v>0.10278937652336773</v>
      </c>
      <c r="BJ127" s="80">
        <f t="shared" si="142"/>
        <v>9.9191748345049846E-2</v>
      </c>
      <c r="BK127" s="80">
        <f t="shared" si="143"/>
        <v>9.57200371529731E-2</v>
      </c>
      <c r="BL127" s="80">
        <f t="shared" si="144"/>
        <v>9.2369835852619042E-2</v>
      </c>
      <c r="BM127" s="80">
        <f t="shared" si="145"/>
        <v>8.9136891597777379E-2</v>
      </c>
      <c r="BN127" s="80">
        <f t="shared" si="146"/>
        <v>8.6017100391855172E-2</v>
      </c>
      <c r="BO127" s="80">
        <f t="shared" si="147"/>
        <v>8.3006501878140238E-2</v>
      </c>
      <c r="BP127" s="80">
        <f t="shared" si="148"/>
        <v>8.0101274312405324E-2</v>
      </c>
      <c r="BQ127" s="80">
        <f t="shared" si="149"/>
        <v>7.7297729711471141E-2</v>
      </c>
      <c r="BR127" s="80">
        <f t="shared" si="150"/>
        <v>7.4592309171569643E-2</v>
      </c>
      <c r="BS127" s="80">
        <f t="shared" si="151"/>
        <v>7.1981578350564707E-2</v>
      </c>
      <c r="BT127" s="80">
        <f t="shared" si="152"/>
        <v>6.9462223108294946E-2</v>
      </c>
      <c r="BU127" s="80">
        <f t="shared" si="153"/>
        <v>6.7031045299504627E-2</v>
      </c>
      <c r="BV127" s="80">
        <f t="shared" si="154"/>
        <v>6.4684958714021967E-2</v>
      </c>
      <c r="BW127" s="80">
        <f t="shared" si="155"/>
        <v>6.2420985159031196E-2</v>
      </c>
      <c r="BX127" s="80">
        <f t="shared" si="156"/>
        <v>6.0236250678465102E-2</v>
      </c>
      <c r="BY127" s="80">
        <f t="shared" si="157"/>
        <v>5.8127981904718823E-2</v>
      </c>
      <c r="BZ127" s="80">
        <f t="shared" si="158"/>
        <v>5.6093502538053661E-2</v>
      </c>
      <c r="CA127" s="80">
        <f t="shared" si="157"/>
        <v>5.4130229949221779E-2</v>
      </c>
      <c r="CB127" s="80">
        <f t="shared" si="159"/>
        <v>5.2235671900999016E-2</v>
      </c>
      <c r="CC127" s="80">
        <f t="shared" si="159"/>
        <v>5.0407423384464051E-2</v>
      </c>
      <c r="CD127" s="80">
        <f t="shared" si="159"/>
        <v>4.8643163566007806E-2</v>
      </c>
      <c r="CE127" s="80">
        <f t="shared" si="159"/>
        <v>4.6940652841197535E-2</v>
      </c>
      <c r="CF127" s="80">
        <f t="shared" si="159"/>
        <v>4.5297729991755617E-2</v>
      </c>
      <c r="CG127" s="80">
        <f t="shared" si="159"/>
        <v>4.371230944204417E-2</v>
      </c>
      <c r="CH127" s="80">
        <f t="shared" si="159"/>
        <v>4.2182378611572625E-2</v>
      </c>
      <c r="CI127" s="80">
        <f t="shared" si="159"/>
        <v>4.0705995360167585E-2</v>
      </c>
      <c r="CJ127" s="80">
        <f t="shared" si="159"/>
        <v>3.9281285522561715E-2</v>
      </c>
      <c r="CK127" s="80">
        <f t="shared" si="159"/>
        <v>3.7906440529272056E-2</v>
      </c>
      <c r="CL127" s="80">
        <f t="shared" si="159"/>
        <v>3.6579715110747535E-2</v>
      </c>
      <c r="CM127" s="80">
        <f t="shared" si="159"/>
        <v>3.5299425081871373E-2</v>
      </c>
      <c r="CN127" s="80">
        <f t="shared" si="159"/>
        <v>3.4063945204005873E-2</v>
      </c>
      <c r="CO127" s="80">
        <f t="shared" si="159"/>
        <v>3.2871707121865663E-2</v>
      </c>
      <c r="CP127" s="80">
        <f t="shared" si="159"/>
        <v>3.1721197372600367E-2</v>
      </c>
      <c r="CQ127" s="80">
        <f t="shared" si="159"/>
        <v>3.0610955464559352E-2</v>
      </c>
      <c r="CR127" s="80">
        <f t="shared" si="159"/>
        <v>2.9539572023299772E-2</v>
      </c>
      <c r="CS127" s="80">
        <f t="shared" si="159"/>
        <v>2.8505687002484278E-2</v>
      </c>
      <c r="CT127" s="80">
        <f t="shared" si="159"/>
        <v>2.7507987957397329E-2</v>
      </c>
      <c r="CU127" s="80">
        <f t="shared" si="159"/>
        <v>2.6545208378888421E-2</v>
      </c>
      <c r="CV127" s="80">
        <f t="shared" si="159"/>
        <v>2.5616126085627324E-2</v>
      </c>
      <c r="CW127" s="80">
        <f t="shared" si="159"/>
        <v>2.4719561672630366E-2</v>
      </c>
      <c r="CX127" s="80">
        <f t="shared" si="159"/>
        <v>2.3854377014088303E-2</v>
      </c>
      <c r="CY127" s="80">
        <f t="shared" si="159"/>
        <v>2.3019473818595211E-2</v>
      </c>
      <c r="CZ127" s="80">
        <f t="shared" si="159"/>
        <v>2.2213792234944379E-2</v>
      </c>
      <c r="DA127" s="80">
        <f t="shared" si="159"/>
        <v>2.1436309506721325E-2</v>
      </c>
      <c r="DB127" s="80">
        <f t="shared" si="159"/>
        <v>2.0686038673986079E-2</v>
      </c>
      <c r="DC127" s="80">
        <f t="shared" si="160"/>
        <v>1.9962027320396567E-2</v>
      </c>
    </row>
    <row r="128" spans="2:107" ht="14.5" x14ac:dyDescent="0.35">
      <c r="B128" s="41">
        <v>3</v>
      </c>
      <c r="C128" s="80">
        <f t="shared" si="83"/>
        <v>1</v>
      </c>
      <c r="D128" s="80">
        <f t="shared" si="84"/>
        <v>0.92700000000000005</v>
      </c>
      <c r="E128" s="80">
        <f t="shared" si="85"/>
        <v>0.86535450000000003</v>
      </c>
      <c r="F128" s="80">
        <f t="shared" si="86"/>
        <v>0.81282748185000009</v>
      </c>
      <c r="G128" s="80">
        <f t="shared" si="87"/>
        <v>0.76730914286640006</v>
      </c>
      <c r="H128" s="80">
        <f t="shared" si="88"/>
        <v>0.72687195103734081</v>
      </c>
      <c r="I128" s="80">
        <f t="shared" si="89"/>
        <v>0.69031029190016258</v>
      </c>
      <c r="J128" s="80">
        <f t="shared" si="90"/>
        <v>0.65717539788895474</v>
      </c>
      <c r="K128" s="80">
        <f t="shared" si="91"/>
        <v>0.62707676466564066</v>
      </c>
      <c r="L128" s="80">
        <f t="shared" si="92"/>
        <v>0.59967351004975222</v>
      </c>
      <c r="M128" s="80">
        <f t="shared" si="93"/>
        <v>0.5746071573296726</v>
      </c>
      <c r="N128" s="80">
        <f t="shared" si="94"/>
        <v>0.55156541032075268</v>
      </c>
      <c r="O128" s="80">
        <f t="shared" si="95"/>
        <v>0.53126780322094891</v>
      </c>
      <c r="P128" s="80">
        <f t="shared" si="96"/>
        <v>0.51171714806241797</v>
      </c>
      <c r="Q128" s="80">
        <f t="shared" si="97"/>
        <v>0.49288595701372095</v>
      </c>
      <c r="R128" s="80">
        <f t="shared" si="98"/>
        <v>0.47563494851824073</v>
      </c>
      <c r="S128" s="80">
        <f t="shared" si="99"/>
        <v>0.45898772532010229</v>
      </c>
      <c r="T128" s="80">
        <f t="shared" si="100"/>
        <v>0.44292315493389872</v>
      </c>
      <c r="U128" s="80">
        <f t="shared" si="101"/>
        <v>0.42742084451121226</v>
      </c>
      <c r="V128" s="80">
        <f t="shared" si="102"/>
        <v>0.41246111495331983</v>
      </c>
      <c r="W128" s="80">
        <f t="shared" si="103"/>
        <v>0.39802497592995362</v>
      </c>
      <c r="X128" s="80">
        <f t="shared" si="104"/>
        <v>0.38409410177240522</v>
      </c>
      <c r="Y128" s="80">
        <f t="shared" si="105"/>
        <v>0.370650808210371</v>
      </c>
      <c r="Z128" s="80">
        <f t="shared" si="106"/>
        <v>0.35767802992300801</v>
      </c>
      <c r="AA128" s="80">
        <f t="shared" si="107"/>
        <v>0.34515929887570274</v>
      </c>
      <c r="AB128" s="80">
        <f t="shared" si="108"/>
        <v>0.33307872341505312</v>
      </c>
      <c r="AC128" s="80">
        <f t="shared" si="109"/>
        <v>0.32142096809552623</v>
      </c>
      <c r="AD128" s="80">
        <f t="shared" si="110"/>
        <v>0.31017123421218279</v>
      </c>
      <c r="AE128" s="80">
        <f t="shared" si="111"/>
        <v>0.29931524101475637</v>
      </c>
      <c r="AF128" s="80">
        <f t="shared" si="112"/>
        <v>0.28883920757923986</v>
      </c>
      <c r="AG128" s="80">
        <f t="shared" si="113"/>
        <v>0.27872983531396645</v>
      </c>
      <c r="AH128" s="80">
        <f t="shared" si="114"/>
        <v>0.2689742910779776</v>
      </c>
      <c r="AI128" s="80">
        <f t="shared" si="115"/>
        <v>0.2595601908902484</v>
      </c>
      <c r="AJ128" s="80">
        <f t="shared" si="116"/>
        <v>0.25047558420908972</v>
      </c>
      <c r="AK128" s="80">
        <f t="shared" si="117"/>
        <v>0.24170893876177157</v>
      </c>
      <c r="AL128" s="80">
        <f t="shared" si="118"/>
        <v>0.23324912590510957</v>
      </c>
      <c r="AM128" s="80">
        <f t="shared" si="119"/>
        <v>0.22508540649843073</v>
      </c>
      <c r="AN128" s="80">
        <f t="shared" si="120"/>
        <v>0.21720741727098564</v>
      </c>
      <c r="AO128" s="80">
        <f t="shared" si="121"/>
        <v>0.20960515766650115</v>
      </c>
      <c r="AP128" s="80">
        <f t="shared" si="122"/>
        <v>0.2022689771481736</v>
      </c>
      <c r="AQ128" s="80">
        <f t="shared" si="123"/>
        <v>0.1951895629479875</v>
      </c>
      <c r="AR128" s="80">
        <f t="shared" si="124"/>
        <v>0.18835792824480793</v>
      </c>
      <c r="AS128" s="80">
        <f t="shared" si="125"/>
        <v>0.18176540075623965</v>
      </c>
      <c r="AT128" s="80">
        <f t="shared" si="126"/>
        <v>0.17540361172977126</v>
      </c>
      <c r="AU128" s="80">
        <f t="shared" si="127"/>
        <v>0.16926448531922925</v>
      </c>
      <c r="AV128" s="80">
        <f t="shared" si="128"/>
        <v>0.16334022833305623</v>
      </c>
      <c r="AW128" s="80">
        <f t="shared" si="129"/>
        <v>0.15762332034139925</v>
      </c>
      <c r="AX128" s="80">
        <f t="shared" si="130"/>
        <v>0.15210650412945029</v>
      </c>
      <c r="AY128" s="80">
        <f t="shared" si="131"/>
        <v>0.14678277648491952</v>
      </c>
      <c r="AZ128" s="80">
        <f t="shared" si="132"/>
        <v>0.14164537930794735</v>
      </c>
      <c r="BA128" s="80">
        <f t="shared" si="133"/>
        <v>0.13668779103216919</v>
      </c>
      <c r="BB128" s="80">
        <f t="shared" si="134"/>
        <v>0.13190371834604325</v>
      </c>
      <c r="BC128" s="80">
        <f t="shared" si="135"/>
        <v>0.12728708820393173</v>
      </c>
      <c r="BD128" s="80">
        <f t="shared" si="136"/>
        <v>0.12283204011679411</v>
      </c>
      <c r="BE128" s="80">
        <f t="shared" si="137"/>
        <v>0.11853291871270631</v>
      </c>
      <c r="BF128" s="80">
        <f t="shared" si="138"/>
        <v>0.11438426655776159</v>
      </c>
      <c r="BG128" s="80">
        <f t="shared" si="139"/>
        <v>0.11038081722823993</v>
      </c>
      <c r="BH128" s="80">
        <f t="shared" si="140"/>
        <v>0.10651748862525154</v>
      </c>
      <c r="BI128" s="80">
        <f t="shared" si="141"/>
        <v>0.10278937652336773</v>
      </c>
      <c r="BJ128" s="80">
        <f t="shared" si="142"/>
        <v>9.9191748345049846E-2</v>
      </c>
      <c r="BK128" s="80">
        <f t="shared" si="143"/>
        <v>9.57200371529731E-2</v>
      </c>
      <c r="BL128" s="80">
        <f t="shared" si="144"/>
        <v>9.2369835852619042E-2</v>
      </c>
      <c r="BM128" s="80">
        <f t="shared" si="145"/>
        <v>8.9136891597777379E-2</v>
      </c>
      <c r="BN128" s="80">
        <f t="shared" si="146"/>
        <v>8.6017100391855172E-2</v>
      </c>
      <c r="BO128" s="80">
        <f t="shared" si="147"/>
        <v>8.3006501878140238E-2</v>
      </c>
      <c r="BP128" s="80">
        <f t="shared" si="148"/>
        <v>8.0101274312405324E-2</v>
      </c>
      <c r="BQ128" s="80">
        <f t="shared" si="149"/>
        <v>7.7297729711471141E-2</v>
      </c>
      <c r="BR128" s="80">
        <f t="shared" si="150"/>
        <v>7.4592309171569643E-2</v>
      </c>
      <c r="BS128" s="80">
        <f t="shared" si="151"/>
        <v>7.1981578350564707E-2</v>
      </c>
      <c r="BT128" s="80">
        <f t="shared" si="152"/>
        <v>6.9462223108294946E-2</v>
      </c>
      <c r="BU128" s="80">
        <f t="shared" si="153"/>
        <v>6.7031045299504627E-2</v>
      </c>
      <c r="BV128" s="80">
        <f t="shared" si="154"/>
        <v>6.4684958714021967E-2</v>
      </c>
      <c r="BW128" s="80">
        <f t="shared" si="155"/>
        <v>6.2420985159031196E-2</v>
      </c>
      <c r="BX128" s="80">
        <f t="shared" si="156"/>
        <v>6.0236250678465102E-2</v>
      </c>
      <c r="BY128" s="80">
        <f t="shared" si="157"/>
        <v>5.8127981904718823E-2</v>
      </c>
      <c r="BZ128" s="80">
        <f t="shared" si="158"/>
        <v>5.6093502538053661E-2</v>
      </c>
      <c r="CA128" s="80">
        <f t="shared" si="157"/>
        <v>5.4130229949221779E-2</v>
      </c>
      <c r="CB128" s="80">
        <f t="shared" si="159"/>
        <v>5.2235671900999016E-2</v>
      </c>
      <c r="CC128" s="80">
        <f t="shared" si="159"/>
        <v>5.0407423384464051E-2</v>
      </c>
      <c r="CD128" s="80">
        <f t="shared" si="159"/>
        <v>4.8643163566007806E-2</v>
      </c>
      <c r="CE128" s="80">
        <f t="shared" si="159"/>
        <v>4.6940652841197535E-2</v>
      </c>
      <c r="CF128" s="80">
        <f t="shared" si="159"/>
        <v>4.5297729991755617E-2</v>
      </c>
      <c r="CG128" s="80">
        <f t="shared" si="159"/>
        <v>4.371230944204417E-2</v>
      </c>
      <c r="CH128" s="80">
        <f t="shared" si="159"/>
        <v>4.2182378611572625E-2</v>
      </c>
      <c r="CI128" s="80">
        <f t="shared" si="159"/>
        <v>4.0705995360167585E-2</v>
      </c>
      <c r="CJ128" s="80">
        <f t="shared" si="159"/>
        <v>3.9281285522561715E-2</v>
      </c>
      <c r="CK128" s="80">
        <f t="shared" si="159"/>
        <v>3.7906440529272056E-2</v>
      </c>
      <c r="CL128" s="80">
        <f t="shared" si="159"/>
        <v>3.6579715110747535E-2</v>
      </c>
      <c r="CM128" s="80">
        <f t="shared" si="159"/>
        <v>3.5299425081871373E-2</v>
      </c>
      <c r="CN128" s="80">
        <f t="shared" si="159"/>
        <v>3.4063945204005873E-2</v>
      </c>
      <c r="CO128" s="80">
        <f t="shared" si="159"/>
        <v>3.2871707121865663E-2</v>
      </c>
      <c r="CP128" s="80">
        <f t="shared" si="159"/>
        <v>3.1721197372600367E-2</v>
      </c>
      <c r="CQ128" s="80">
        <f t="shared" si="159"/>
        <v>3.0610955464559352E-2</v>
      </c>
      <c r="CR128" s="80">
        <f t="shared" si="159"/>
        <v>2.9539572023299772E-2</v>
      </c>
      <c r="CS128" s="80">
        <f t="shared" si="159"/>
        <v>2.8505687002484278E-2</v>
      </c>
      <c r="CT128" s="80">
        <f t="shared" si="159"/>
        <v>2.7507987957397329E-2</v>
      </c>
      <c r="CU128" s="80">
        <f t="shared" si="159"/>
        <v>2.6545208378888421E-2</v>
      </c>
      <c r="CV128" s="80">
        <f t="shared" si="159"/>
        <v>2.5616126085627324E-2</v>
      </c>
      <c r="CW128" s="80">
        <f t="shared" si="159"/>
        <v>2.4719561672630366E-2</v>
      </c>
      <c r="CX128" s="80">
        <f t="shared" si="159"/>
        <v>2.3854377014088303E-2</v>
      </c>
      <c r="CY128" s="80">
        <f t="shared" si="159"/>
        <v>2.3019473818595211E-2</v>
      </c>
      <c r="CZ128" s="80">
        <f t="shared" si="159"/>
        <v>2.2213792234944379E-2</v>
      </c>
      <c r="DA128" s="80">
        <f t="shared" si="159"/>
        <v>2.1436309506721325E-2</v>
      </c>
      <c r="DB128" s="80">
        <f t="shared" si="159"/>
        <v>2.0686038673986079E-2</v>
      </c>
      <c r="DC128" s="80">
        <f t="shared" si="160"/>
        <v>1.9962027320396567E-2</v>
      </c>
    </row>
    <row r="129" spans="2:107" ht="14.5" x14ac:dyDescent="0.35">
      <c r="B129" s="41">
        <v>4</v>
      </c>
      <c r="C129" s="80">
        <f t="shared" si="83"/>
        <v>1</v>
      </c>
      <c r="D129" s="80">
        <f t="shared" si="84"/>
        <v>0.92700000000000005</v>
      </c>
      <c r="E129" s="80">
        <f t="shared" si="85"/>
        <v>0.86535450000000003</v>
      </c>
      <c r="F129" s="80">
        <f t="shared" si="86"/>
        <v>0.81282748185000009</v>
      </c>
      <c r="G129" s="80">
        <f t="shared" si="87"/>
        <v>0.76730914286640006</v>
      </c>
      <c r="H129" s="80">
        <f t="shared" si="88"/>
        <v>0.72687195103734081</v>
      </c>
      <c r="I129" s="80">
        <f t="shared" si="89"/>
        <v>0.69031029190016258</v>
      </c>
      <c r="J129" s="80">
        <f t="shared" si="90"/>
        <v>0.65717539788895474</v>
      </c>
      <c r="K129" s="80">
        <f t="shared" si="91"/>
        <v>0.62707676466564066</v>
      </c>
      <c r="L129" s="80">
        <f t="shared" si="92"/>
        <v>0.59967351004975222</v>
      </c>
      <c r="M129" s="80">
        <f t="shared" si="93"/>
        <v>0.5746071573296726</v>
      </c>
      <c r="N129" s="80">
        <f t="shared" si="94"/>
        <v>0.55156541032075268</v>
      </c>
      <c r="O129" s="80">
        <f t="shared" si="95"/>
        <v>0.53126780322094891</v>
      </c>
      <c r="P129" s="80">
        <f t="shared" si="96"/>
        <v>0.51171714806241797</v>
      </c>
      <c r="Q129" s="80">
        <f t="shared" si="97"/>
        <v>0.49288595701372095</v>
      </c>
      <c r="R129" s="80">
        <f t="shared" si="98"/>
        <v>0.47563494851824073</v>
      </c>
      <c r="S129" s="80">
        <f t="shared" si="99"/>
        <v>0.45898772532010229</v>
      </c>
      <c r="T129" s="80">
        <f t="shared" si="100"/>
        <v>0.44292315493389872</v>
      </c>
      <c r="U129" s="80">
        <f t="shared" si="101"/>
        <v>0.42742084451121226</v>
      </c>
      <c r="V129" s="80">
        <f t="shared" si="102"/>
        <v>0.41246111495331983</v>
      </c>
      <c r="W129" s="80">
        <f t="shared" si="103"/>
        <v>0.39802497592995362</v>
      </c>
      <c r="X129" s="80">
        <f t="shared" si="104"/>
        <v>0.38409410177240522</v>
      </c>
      <c r="Y129" s="80">
        <f t="shared" si="105"/>
        <v>0.370650808210371</v>
      </c>
      <c r="Z129" s="80">
        <f t="shared" si="106"/>
        <v>0.35767802992300801</v>
      </c>
      <c r="AA129" s="80">
        <f t="shared" si="107"/>
        <v>0.34515929887570274</v>
      </c>
      <c r="AB129" s="80">
        <f t="shared" si="108"/>
        <v>0.33307872341505312</v>
      </c>
      <c r="AC129" s="80">
        <f t="shared" si="109"/>
        <v>0.32142096809552623</v>
      </c>
      <c r="AD129" s="80">
        <f t="shared" si="110"/>
        <v>0.31017123421218279</v>
      </c>
      <c r="AE129" s="80">
        <f t="shared" si="111"/>
        <v>0.29931524101475637</v>
      </c>
      <c r="AF129" s="80">
        <f t="shared" si="112"/>
        <v>0.28883920757923986</v>
      </c>
      <c r="AG129" s="80">
        <f t="shared" si="113"/>
        <v>0.27872983531396645</v>
      </c>
      <c r="AH129" s="80">
        <f t="shared" si="114"/>
        <v>0.2689742910779776</v>
      </c>
      <c r="AI129" s="80">
        <f t="shared" si="115"/>
        <v>0.2595601908902484</v>
      </c>
      <c r="AJ129" s="80">
        <f t="shared" si="116"/>
        <v>0.25047558420908972</v>
      </c>
      <c r="AK129" s="80">
        <f t="shared" si="117"/>
        <v>0.24170893876177157</v>
      </c>
      <c r="AL129" s="80">
        <f t="shared" si="118"/>
        <v>0.23324912590510957</v>
      </c>
      <c r="AM129" s="80">
        <f t="shared" si="119"/>
        <v>0.22508540649843073</v>
      </c>
      <c r="AN129" s="80">
        <f t="shared" si="120"/>
        <v>0.21720741727098564</v>
      </c>
      <c r="AO129" s="80">
        <f t="shared" si="121"/>
        <v>0.20960515766650115</v>
      </c>
      <c r="AP129" s="80">
        <f t="shared" si="122"/>
        <v>0.2022689771481736</v>
      </c>
      <c r="AQ129" s="80">
        <f t="shared" si="123"/>
        <v>0.1951895629479875</v>
      </c>
      <c r="AR129" s="80">
        <f t="shared" si="124"/>
        <v>0.18835792824480793</v>
      </c>
      <c r="AS129" s="80">
        <f t="shared" si="125"/>
        <v>0.18176540075623965</v>
      </c>
      <c r="AT129" s="80">
        <f t="shared" si="126"/>
        <v>0.17540361172977126</v>
      </c>
      <c r="AU129" s="80">
        <f t="shared" si="127"/>
        <v>0.16926448531922925</v>
      </c>
      <c r="AV129" s="80">
        <f t="shared" si="128"/>
        <v>0.16334022833305623</v>
      </c>
      <c r="AW129" s="80">
        <f t="shared" si="129"/>
        <v>0.15762332034139925</v>
      </c>
      <c r="AX129" s="80">
        <f t="shared" si="130"/>
        <v>0.15210650412945029</v>
      </c>
      <c r="AY129" s="80">
        <f t="shared" si="131"/>
        <v>0.14678277648491952</v>
      </c>
      <c r="AZ129" s="80">
        <f t="shared" si="132"/>
        <v>0.14164537930794735</v>
      </c>
      <c r="BA129" s="80">
        <f t="shared" si="133"/>
        <v>0.13668779103216919</v>
      </c>
      <c r="BB129" s="80">
        <f t="shared" si="134"/>
        <v>0.13190371834604325</v>
      </c>
      <c r="BC129" s="80">
        <f t="shared" si="135"/>
        <v>0.12728708820393173</v>
      </c>
      <c r="BD129" s="80">
        <f t="shared" si="136"/>
        <v>0.12283204011679411</v>
      </c>
      <c r="BE129" s="80">
        <f t="shared" si="137"/>
        <v>0.11853291871270631</v>
      </c>
      <c r="BF129" s="80">
        <f t="shared" si="138"/>
        <v>0.11438426655776159</v>
      </c>
      <c r="BG129" s="80">
        <f t="shared" si="139"/>
        <v>0.11038081722823993</v>
      </c>
      <c r="BH129" s="80">
        <f t="shared" si="140"/>
        <v>0.10651748862525154</v>
      </c>
      <c r="BI129" s="80">
        <f t="shared" si="141"/>
        <v>0.10278937652336773</v>
      </c>
      <c r="BJ129" s="80">
        <f t="shared" si="142"/>
        <v>9.9191748345049846E-2</v>
      </c>
      <c r="BK129" s="80">
        <f t="shared" si="143"/>
        <v>9.57200371529731E-2</v>
      </c>
      <c r="BL129" s="80">
        <f t="shared" si="144"/>
        <v>9.2369835852619042E-2</v>
      </c>
      <c r="BM129" s="80">
        <f t="shared" si="145"/>
        <v>8.9136891597777379E-2</v>
      </c>
      <c r="BN129" s="80">
        <f t="shared" si="146"/>
        <v>8.6017100391855172E-2</v>
      </c>
      <c r="BO129" s="80">
        <f t="shared" si="147"/>
        <v>8.3006501878140238E-2</v>
      </c>
      <c r="BP129" s="80">
        <f t="shared" si="148"/>
        <v>8.0101274312405324E-2</v>
      </c>
      <c r="BQ129" s="80">
        <f t="shared" si="149"/>
        <v>7.7297729711471141E-2</v>
      </c>
      <c r="BR129" s="80">
        <f t="shared" si="150"/>
        <v>7.4592309171569643E-2</v>
      </c>
      <c r="BS129" s="80">
        <f t="shared" si="151"/>
        <v>7.1981578350564707E-2</v>
      </c>
      <c r="BT129" s="80">
        <f t="shared" si="152"/>
        <v>6.9462223108294946E-2</v>
      </c>
      <c r="BU129" s="80">
        <f t="shared" si="153"/>
        <v>6.7031045299504627E-2</v>
      </c>
      <c r="BV129" s="80">
        <f t="shared" si="154"/>
        <v>6.4684958714021967E-2</v>
      </c>
      <c r="BW129" s="80">
        <f t="shared" si="155"/>
        <v>6.2420985159031196E-2</v>
      </c>
      <c r="BX129" s="80">
        <f t="shared" si="156"/>
        <v>6.0236250678465102E-2</v>
      </c>
      <c r="BY129" s="80">
        <f t="shared" si="157"/>
        <v>5.8127981904718823E-2</v>
      </c>
      <c r="BZ129" s="80">
        <f t="shared" si="158"/>
        <v>5.6093502538053661E-2</v>
      </c>
      <c r="CA129" s="80">
        <f t="shared" si="157"/>
        <v>5.4130229949221779E-2</v>
      </c>
      <c r="CB129" s="80">
        <f t="shared" si="159"/>
        <v>5.2235671900999016E-2</v>
      </c>
      <c r="CC129" s="80">
        <f t="shared" si="159"/>
        <v>5.0407423384464051E-2</v>
      </c>
      <c r="CD129" s="80">
        <f t="shared" si="159"/>
        <v>4.8643163566007806E-2</v>
      </c>
      <c r="CE129" s="80">
        <f t="shared" si="159"/>
        <v>4.6940652841197535E-2</v>
      </c>
      <c r="CF129" s="80">
        <f t="shared" si="159"/>
        <v>4.5297729991755617E-2</v>
      </c>
      <c r="CG129" s="80">
        <f t="shared" si="159"/>
        <v>4.371230944204417E-2</v>
      </c>
      <c r="CH129" s="80">
        <f t="shared" si="159"/>
        <v>4.2182378611572625E-2</v>
      </c>
      <c r="CI129" s="80">
        <f t="shared" si="159"/>
        <v>4.0705995360167585E-2</v>
      </c>
      <c r="CJ129" s="80">
        <f t="shared" si="159"/>
        <v>3.9281285522561715E-2</v>
      </c>
      <c r="CK129" s="80">
        <f t="shared" si="159"/>
        <v>3.7906440529272056E-2</v>
      </c>
      <c r="CL129" s="80">
        <f t="shared" si="159"/>
        <v>3.6579715110747535E-2</v>
      </c>
      <c r="CM129" s="80">
        <f t="shared" si="159"/>
        <v>3.5299425081871373E-2</v>
      </c>
      <c r="CN129" s="80">
        <f t="shared" si="159"/>
        <v>3.4063945204005873E-2</v>
      </c>
      <c r="CO129" s="80">
        <f t="shared" si="159"/>
        <v>3.2871707121865663E-2</v>
      </c>
      <c r="CP129" s="80">
        <f t="shared" si="159"/>
        <v>3.1721197372600367E-2</v>
      </c>
      <c r="CQ129" s="80">
        <f t="shared" si="159"/>
        <v>3.0610955464559352E-2</v>
      </c>
      <c r="CR129" s="80">
        <f t="shared" si="159"/>
        <v>2.9539572023299772E-2</v>
      </c>
      <c r="CS129" s="80">
        <f t="shared" si="159"/>
        <v>2.8505687002484278E-2</v>
      </c>
      <c r="CT129" s="80">
        <f t="shared" si="159"/>
        <v>2.7507987957397329E-2</v>
      </c>
      <c r="CU129" s="80">
        <f t="shared" si="159"/>
        <v>2.6545208378888421E-2</v>
      </c>
      <c r="CV129" s="80">
        <f t="shared" si="159"/>
        <v>2.5616126085627324E-2</v>
      </c>
      <c r="CW129" s="80">
        <f t="shared" si="159"/>
        <v>2.4719561672630366E-2</v>
      </c>
      <c r="CX129" s="80">
        <f t="shared" si="159"/>
        <v>2.3854377014088303E-2</v>
      </c>
      <c r="CY129" s="80">
        <f t="shared" si="159"/>
        <v>2.3019473818595211E-2</v>
      </c>
      <c r="CZ129" s="80">
        <f t="shared" si="159"/>
        <v>2.2213792234944379E-2</v>
      </c>
      <c r="DA129" s="80">
        <f t="shared" si="159"/>
        <v>2.1436309506721325E-2</v>
      </c>
      <c r="DB129" s="80">
        <f t="shared" si="159"/>
        <v>2.0686038673986079E-2</v>
      </c>
      <c r="DC129" s="80">
        <f t="shared" si="160"/>
        <v>1.9962027320396567E-2</v>
      </c>
    </row>
    <row r="130" spans="2:107" ht="14.5" x14ac:dyDescent="0.35">
      <c r="B130" s="41">
        <v>5</v>
      </c>
      <c r="C130" s="80">
        <f t="shared" si="83"/>
        <v>1</v>
      </c>
      <c r="D130" s="80">
        <f t="shared" si="84"/>
        <v>0.92700000000000005</v>
      </c>
      <c r="E130" s="80">
        <f t="shared" si="85"/>
        <v>0.86535450000000003</v>
      </c>
      <c r="F130" s="80">
        <f t="shared" si="86"/>
        <v>0.81282748185000009</v>
      </c>
      <c r="G130" s="80">
        <f t="shared" si="87"/>
        <v>0.76730914286640006</v>
      </c>
      <c r="H130" s="80">
        <f t="shared" si="88"/>
        <v>0.72687195103734081</v>
      </c>
      <c r="I130" s="80">
        <f t="shared" si="89"/>
        <v>0.69031029190016258</v>
      </c>
      <c r="J130" s="80">
        <f t="shared" si="90"/>
        <v>0.65717539788895474</v>
      </c>
      <c r="K130" s="80">
        <f t="shared" si="91"/>
        <v>0.62707676466564066</v>
      </c>
      <c r="L130" s="80">
        <f t="shared" si="92"/>
        <v>0.59967351004975222</v>
      </c>
      <c r="M130" s="80">
        <f t="shared" si="93"/>
        <v>0.5746071573296726</v>
      </c>
      <c r="N130" s="80">
        <f t="shared" si="94"/>
        <v>0.55156541032075268</v>
      </c>
      <c r="O130" s="80">
        <f t="shared" si="95"/>
        <v>0.53126780322094891</v>
      </c>
      <c r="P130" s="80">
        <f t="shared" si="96"/>
        <v>0.51171714806241797</v>
      </c>
      <c r="Q130" s="80">
        <f t="shared" si="97"/>
        <v>0.49288595701372095</v>
      </c>
      <c r="R130" s="80">
        <f t="shared" si="98"/>
        <v>0.47563494851824073</v>
      </c>
      <c r="S130" s="80">
        <f t="shared" si="99"/>
        <v>0.45898772532010229</v>
      </c>
      <c r="T130" s="80">
        <f t="shared" si="100"/>
        <v>0.44292315493389872</v>
      </c>
      <c r="U130" s="80">
        <f t="shared" si="101"/>
        <v>0.42742084451121226</v>
      </c>
      <c r="V130" s="80">
        <f t="shared" si="102"/>
        <v>0.41246111495331983</v>
      </c>
      <c r="W130" s="80">
        <f t="shared" si="103"/>
        <v>0.39802497592995362</v>
      </c>
      <c r="X130" s="80">
        <f t="shared" si="104"/>
        <v>0.38409410177240522</v>
      </c>
      <c r="Y130" s="80">
        <f t="shared" si="105"/>
        <v>0.370650808210371</v>
      </c>
      <c r="Z130" s="80">
        <f t="shared" si="106"/>
        <v>0.35767802992300801</v>
      </c>
      <c r="AA130" s="80">
        <f t="shared" si="107"/>
        <v>0.34515929887570274</v>
      </c>
      <c r="AB130" s="80">
        <f t="shared" si="108"/>
        <v>0.33307872341505312</v>
      </c>
      <c r="AC130" s="80">
        <f t="shared" si="109"/>
        <v>0.32142096809552623</v>
      </c>
      <c r="AD130" s="80">
        <f t="shared" si="110"/>
        <v>0.31017123421218279</v>
      </c>
      <c r="AE130" s="80">
        <f t="shared" si="111"/>
        <v>0.29931524101475637</v>
      </c>
      <c r="AF130" s="80">
        <f t="shared" si="112"/>
        <v>0.28883920757923986</v>
      </c>
      <c r="AG130" s="80">
        <f t="shared" si="113"/>
        <v>0.27872983531396645</v>
      </c>
      <c r="AH130" s="80">
        <f t="shared" si="114"/>
        <v>0.2689742910779776</v>
      </c>
      <c r="AI130" s="80">
        <f t="shared" si="115"/>
        <v>0.2595601908902484</v>
      </c>
      <c r="AJ130" s="80">
        <f t="shared" si="116"/>
        <v>0.25047558420908972</v>
      </c>
      <c r="AK130" s="80">
        <f t="shared" si="117"/>
        <v>0.24170893876177157</v>
      </c>
      <c r="AL130" s="80">
        <f t="shared" si="118"/>
        <v>0.23324912590510957</v>
      </c>
      <c r="AM130" s="80">
        <f t="shared" si="119"/>
        <v>0.22508540649843073</v>
      </c>
      <c r="AN130" s="80">
        <f t="shared" si="120"/>
        <v>0.21720741727098564</v>
      </c>
      <c r="AO130" s="80">
        <f t="shared" si="121"/>
        <v>0.20960515766650115</v>
      </c>
      <c r="AP130" s="80">
        <f t="shared" si="122"/>
        <v>0.2022689771481736</v>
      </c>
      <c r="AQ130" s="80">
        <f t="shared" si="123"/>
        <v>0.1951895629479875</v>
      </c>
      <c r="AR130" s="80">
        <f t="shared" si="124"/>
        <v>0.18835792824480793</v>
      </c>
      <c r="AS130" s="80">
        <f t="shared" si="125"/>
        <v>0.18176540075623965</v>
      </c>
      <c r="AT130" s="80">
        <f t="shared" si="126"/>
        <v>0.17540361172977126</v>
      </c>
      <c r="AU130" s="80">
        <f t="shared" si="127"/>
        <v>0.16926448531922925</v>
      </c>
      <c r="AV130" s="80">
        <f t="shared" si="128"/>
        <v>0.16334022833305623</v>
      </c>
      <c r="AW130" s="80">
        <f t="shared" si="129"/>
        <v>0.15762332034139925</v>
      </c>
      <c r="AX130" s="80">
        <f t="shared" si="130"/>
        <v>0.15210650412945029</v>
      </c>
      <c r="AY130" s="80">
        <f t="shared" si="131"/>
        <v>0.14678277648491952</v>
      </c>
      <c r="AZ130" s="80">
        <f t="shared" si="132"/>
        <v>0.14164537930794735</v>
      </c>
      <c r="BA130" s="80">
        <f t="shared" si="133"/>
        <v>0.13668779103216919</v>
      </c>
      <c r="BB130" s="80">
        <f t="shared" si="134"/>
        <v>0.13190371834604325</v>
      </c>
      <c r="BC130" s="80">
        <f t="shared" si="135"/>
        <v>0.12728708820393173</v>
      </c>
      <c r="BD130" s="80">
        <f t="shared" si="136"/>
        <v>0.12283204011679411</v>
      </c>
      <c r="BE130" s="80">
        <f t="shared" si="137"/>
        <v>0.11853291871270631</v>
      </c>
      <c r="BF130" s="80">
        <f t="shared" si="138"/>
        <v>0.11438426655776159</v>
      </c>
      <c r="BG130" s="80">
        <f t="shared" si="139"/>
        <v>0.11038081722823993</v>
      </c>
      <c r="BH130" s="80">
        <f t="shared" si="140"/>
        <v>0.10651748862525154</v>
      </c>
      <c r="BI130" s="80">
        <f t="shared" si="141"/>
        <v>0.10278937652336773</v>
      </c>
      <c r="BJ130" s="80">
        <f t="shared" si="142"/>
        <v>9.9191748345049846E-2</v>
      </c>
      <c r="BK130" s="80">
        <f t="shared" si="143"/>
        <v>9.57200371529731E-2</v>
      </c>
      <c r="BL130" s="80">
        <f t="shared" si="144"/>
        <v>9.2369835852619042E-2</v>
      </c>
      <c r="BM130" s="80">
        <f t="shared" si="145"/>
        <v>8.9136891597777379E-2</v>
      </c>
      <c r="BN130" s="80">
        <f t="shared" si="146"/>
        <v>8.6017100391855172E-2</v>
      </c>
      <c r="BO130" s="80">
        <f t="shared" si="147"/>
        <v>8.3006501878140238E-2</v>
      </c>
      <c r="BP130" s="80">
        <f t="shared" si="148"/>
        <v>8.0101274312405324E-2</v>
      </c>
      <c r="BQ130" s="80">
        <f t="shared" si="149"/>
        <v>7.7297729711471141E-2</v>
      </c>
      <c r="BR130" s="80">
        <f t="shared" si="150"/>
        <v>7.4592309171569643E-2</v>
      </c>
      <c r="BS130" s="80">
        <f t="shared" si="151"/>
        <v>7.1981578350564707E-2</v>
      </c>
      <c r="BT130" s="80">
        <f t="shared" si="152"/>
        <v>6.9462223108294946E-2</v>
      </c>
      <c r="BU130" s="80">
        <f t="shared" si="153"/>
        <v>6.7031045299504627E-2</v>
      </c>
      <c r="BV130" s="80">
        <f t="shared" si="154"/>
        <v>6.4684958714021967E-2</v>
      </c>
      <c r="BW130" s="80">
        <f t="shared" si="155"/>
        <v>6.2420985159031196E-2</v>
      </c>
      <c r="BX130" s="80">
        <f t="shared" si="156"/>
        <v>6.0236250678465102E-2</v>
      </c>
      <c r="BY130" s="80">
        <f t="shared" si="157"/>
        <v>5.8127981904718823E-2</v>
      </c>
      <c r="BZ130" s="80">
        <f t="shared" si="158"/>
        <v>5.6093502538053661E-2</v>
      </c>
      <c r="CA130" s="80">
        <f t="shared" si="157"/>
        <v>5.4130229949221779E-2</v>
      </c>
      <c r="CB130" s="80">
        <f t="shared" si="159"/>
        <v>5.2235671900999016E-2</v>
      </c>
      <c r="CC130" s="80">
        <f t="shared" si="159"/>
        <v>5.0407423384464051E-2</v>
      </c>
      <c r="CD130" s="80">
        <f t="shared" si="159"/>
        <v>4.8643163566007806E-2</v>
      </c>
      <c r="CE130" s="80">
        <f t="shared" si="159"/>
        <v>4.6940652841197535E-2</v>
      </c>
      <c r="CF130" s="80">
        <f t="shared" si="159"/>
        <v>4.5297729991755617E-2</v>
      </c>
      <c r="CG130" s="80">
        <f t="shared" si="159"/>
        <v>4.371230944204417E-2</v>
      </c>
      <c r="CH130" s="80">
        <f t="shared" si="159"/>
        <v>4.2182378611572625E-2</v>
      </c>
      <c r="CI130" s="80">
        <f t="shared" si="159"/>
        <v>4.0705995360167585E-2</v>
      </c>
      <c r="CJ130" s="80">
        <f t="shared" si="159"/>
        <v>3.9281285522561715E-2</v>
      </c>
      <c r="CK130" s="80">
        <f t="shared" si="159"/>
        <v>3.7906440529272056E-2</v>
      </c>
      <c r="CL130" s="80">
        <f t="shared" si="159"/>
        <v>3.6579715110747535E-2</v>
      </c>
      <c r="CM130" s="80">
        <f t="shared" si="159"/>
        <v>3.5299425081871373E-2</v>
      </c>
      <c r="CN130" s="80">
        <f t="shared" si="159"/>
        <v>3.4063945204005873E-2</v>
      </c>
      <c r="CO130" s="80">
        <f t="shared" si="159"/>
        <v>3.2871707121865663E-2</v>
      </c>
      <c r="CP130" s="80">
        <f t="shared" si="159"/>
        <v>3.1721197372600367E-2</v>
      </c>
      <c r="CQ130" s="80">
        <f t="shared" si="159"/>
        <v>3.0610955464559352E-2</v>
      </c>
      <c r="CR130" s="80">
        <f t="shared" si="159"/>
        <v>2.9539572023299772E-2</v>
      </c>
      <c r="CS130" s="80">
        <f t="shared" si="159"/>
        <v>2.8505687002484278E-2</v>
      </c>
      <c r="CT130" s="80">
        <f t="shared" si="159"/>
        <v>2.7507987957397329E-2</v>
      </c>
      <c r="CU130" s="80">
        <f t="shared" si="159"/>
        <v>2.6545208378888421E-2</v>
      </c>
      <c r="CV130" s="80">
        <f t="shared" si="159"/>
        <v>2.5616126085627324E-2</v>
      </c>
      <c r="CW130" s="80">
        <f t="shared" si="159"/>
        <v>2.4719561672630366E-2</v>
      </c>
      <c r="CX130" s="80">
        <f t="shared" si="159"/>
        <v>2.3854377014088303E-2</v>
      </c>
      <c r="CY130" s="80">
        <f t="shared" si="159"/>
        <v>2.3019473818595211E-2</v>
      </c>
      <c r="CZ130" s="80">
        <f t="shared" si="159"/>
        <v>2.2213792234944379E-2</v>
      </c>
      <c r="DA130" s="80">
        <f t="shared" si="159"/>
        <v>2.1436309506721325E-2</v>
      </c>
      <c r="DB130" s="80">
        <f t="shared" si="159"/>
        <v>2.0686038673986079E-2</v>
      </c>
      <c r="DC130" s="80">
        <f t="shared" si="160"/>
        <v>1.9962027320396567E-2</v>
      </c>
    </row>
    <row r="131" spans="2:107" ht="14.5" x14ac:dyDescent="0.35">
      <c r="B131" s="41">
        <v>6</v>
      </c>
      <c r="C131" s="80">
        <f t="shared" si="83"/>
        <v>1</v>
      </c>
      <c r="D131" s="80">
        <f t="shared" si="84"/>
        <v>0.92700000000000005</v>
      </c>
      <c r="E131" s="80">
        <f t="shared" si="85"/>
        <v>0.86535450000000003</v>
      </c>
      <c r="F131" s="80">
        <f t="shared" si="86"/>
        <v>0.81282748185000009</v>
      </c>
      <c r="G131" s="80">
        <f t="shared" si="87"/>
        <v>0.76730914286640006</v>
      </c>
      <c r="H131" s="80">
        <f t="shared" si="88"/>
        <v>0.72687195103734081</v>
      </c>
      <c r="I131" s="80">
        <f t="shared" si="89"/>
        <v>0.69031029190016258</v>
      </c>
      <c r="J131" s="80">
        <f t="shared" si="90"/>
        <v>0.65717539788895474</v>
      </c>
      <c r="K131" s="80">
        <f t="shared" si="91"/>
        <v>0.62707676466564066</v>
      </c>
      <c r="L131" s="80">
        <f t="shared" si="92"/>
        <v>0.59967351004975222</v>
      </c>
      <c r="M131" s="80">
        <f t="shared" si="93"/>
        <v>0.5746071573296726</v>
      </c>
      <c r="N131" s="80">
        <f t="shared" si="94"/>
        <v>0.55156541032075268</v>
      </c>
      <c r="O131" s="80">
        <f t="shared" si="95"/>
        <v>0.53126780322094891</v>
      </c>
      <c r="P131" s="80">
        <f t="shared" si="96"/>
        <v>0.51171714806241797</v>
      </c>
      <c r="Q131" s="80">
        <f t="shared" si="97"/>
        <v>0.49288595701372095</v>
      </c>
      <c r="R131" s="80">
        <f t="shared" si="98"/>
        <v>0.47563494851824073</v>
      </c>
      <c r="S131" s="80">
        <f t="shared" si="99"/>
        <v>0.45898772532010229</v>
      </c>
      <c r="T131" s="80">
        <f t="shared" si="100"/>
        <v>0.44292315493389872</v>
      </c>
      <c r="U131" s="80">
        <f t="shared" si="101"/>
        <v>0.42742084451121226</v>
      </c>
      <c r="V131" s="80">
        <f t="shared" si="102"/>
        <v>0.41246111495331983</v>
      </c>
      <c r="W131" s="80">
        <f t="shared" si="103"/>
        <v>0.39802497592995362</v>
      </c>
      <c r="X131" s="80">
        <f t="shared" si="104"/>
        <v>0.38409410177240522</v>
      </c>
      <c r="Y131" s="80">
        <f t="shared" si="105"/>
        <v>0.370650808210371</v>
      </c>
      <c r="Z131" s="80">
        <f t="shared" si="106"/>
        <v>0.35767802992300801</v>
      </c>
      <c r="AA131" s="80">
        <f t="shared" si="107"/>
        <v>0.34515929887570274</v>
      </c>
      <c r="AB131" s="80">
        <f t="shared" si="108"/>
        <v>0.33307872341505312</v>
      </c>
      <c r="AC131" s="80">
        <f t="shared" si="109"/>
        <v>0.32142096809552623</v>
      </c>
      <c r="AD131" s="80">
        <f t="shared" si="110"/>
        <v>0.31017123421218279</v>
      </c>
      <c r="AE131" s="80">
        <f t="shared" si="111"/>
        <v>0.29931524101475637</v>
      </c>
      <c r="AF131" s="80">
        <f t="shared" si="112"/>
        <v>0.28883920757923986</v>
      </c>
      <c r="AG131" s="80">
        <f t="shared" si="113"/>
        <v>0.27872983531396645</v>
      </c>
      <c r="AH131" s="80">
        <f t="shared" si="114"/>
        <v>0.2689742910779776</v>
      </c>
      <c r="AI131" s="80">
        <f t="shared" si="115"/>
        <v>0.2595601908902484</v>
      </c>
      <c r="AJ131" s="80">
        <f t="shared" si="116"/>
        <v>0.25047558420908972</v>
      </c>
      <c r="AK131" s="80">
        <f t="shared" si="117"/>
        <v>0.24170893876177157</v>
      </c>
      <c r="AL131" s="80">
        <f t="shared" si="118"/>
        <v>0.23324912590510957</v>
      </c>
      <c r="AM131" s="80">
        <f t="shared" si="119"/>
        <v>0.22508540649843073</v>
      </c>
      <c r="AN131" s="80">
        <f t="shared" si="120"/>
        <v>0.21720741727098564</v>
      </c>
      <c r="AO131" s="80">
        <f t="shared" si="121"/>
        <v>0.20960515766650115</v>
      </c>
      <c r="AP131" s="80">
        <f t="shared" si="122"/>
        <v>0.2022689771481736</v>
      </c>
      <c r="AQ131" s="80">
        <f t="shared" si="123"/>
        <v>0.1951895629479875</v>
      </c>
      <c r="AR131" s="80">
        <f t="shared" si="124"/>
        <v>0.18835792824480793</v>
      </c>
      <c r="AS131" s="80">
        <f t="shared" si="125"/>
        <v>0.18176540075623965</v>
      </c>
      <c r="AT131" s="80">
        <f t="shared" si="126"/>
        <v>0.17540361172977126</v>
      </c>
      <c r="AU131" s="80">
        <f t="shared" si="127"/>
        <v>0.16926448531922925</v>
      </c>
      <c r="AV131" s="80">
        <f t="shared" si="128"/>
        <v>0.16334022833305623</v>
      </c>
      <c r="AW131" s="80">
        <f t="shared" si="129"/>
        <v>0.15762332034139925</v>
      </c>
      <c r="AX131" s="80">
        <f t="shared" si="130"/>
        <v>0.15210650412945029</v>
      </c>
      <c r="AY131" s="80">
        <f t="shared" si="131"/>
        <v>0.14678277648491952</v>
      </c>
      <c r="AZ131" s="80">
        <f t="shared" si="132"/>
        <v>0.14164537930794735</v>
      </c>
      <c r="BA131" s="80">
        <f t="shared" si="133"/>
        <v>0.13668779103216919</v>
      </c>
      <c r="BB131" s="80">
        <f t="shared" si="134"/>
        <v>0.13190371834604325</v>
      </c>
      <c r="BC131" s="80">
        <f t="shared" si="135"/>
        <v>0.12728708820393173</v>
      </c>
      <c r="BD131" s="80">
        <f t="shared" si="136"/>
        <v>0.12283204011679411</v>
      </c>
      <c r="BE131" s="80">
        <f t="shared" si="137"/>
        <v>0.11853291871270631</v>
      </c>
      <c r="BF131" s="80">
        <f t="shared" si="138"/>
        <v>0.11438426655776159</v>
      </c>
      <c r="BG131" s="80">
        <f t="shared" si="139"/>
        <v>0.11038081722823993</v>
      </c>
      <c r="BH131" s="80">
        <f t="shared" si="140"/>
        <v>0.10651748862525154</v>
      </c>
      <c r="BI131" s="80">
        <f t="shared" si="141"/>
        <v>0.10278937652336773</v>
      </c>
      <c r="BJ131" s="80">
        <f t="shared" si="142"/>
        <v>9.9191748345049846E-2</v>
      </c>
      <c r="BK131" s="80">
        <f t="shared" si="143"/>
        <v>9.57200371529731E-2</v>
      </c>
      <c r="BL131" s="80">
        <f t="shared" si="144"/>
        <v>9.2369835852619042E-2</v>
      </c>
      <c r="BM131" s="80">
        <f t="shared" si="145"/>
        <v>8.9136891597777379E-2</v>
      </c>
      <c r="BN131" s="80">
        <f t="shared" si="146"/>
        <v>8.6017100391855172E-2</v>
      </c>
      <c r="BO131" s="80">
        <f t="shared" si="147"/>
        <v>8.3006501878140238E-2</v>
      </c>
      <c r="BP131" s="80">
        <f t="shared" si="148"/>
        <v>8.0101274312405324E-2</v>
      </c>
      <c r="BQ131" s="80">
        <f t="shared" si="149"/>
        <v>7.7297729711471141E-2</v>
      </c>
      <c r="BR131" s="80">
        <f t="shared" si="150"/>
        <v>7.4592309171569643E-2</v>
      </c>
      <c r="BS131" s="80">
        <f t="shared" si="151"/>
        <v>7.1981578350564707E-2</v>
      </c>
      <c r="BT131" s="80">
        <f t="shared" si="152"/>
        <v>6.9462223108294946E-2</v>
      </c>
      <c r="BU131" s="80">
        <f t="shared" si="153"/>
        <v>6.7031045299504627E-2</v>
      </c>
      <c r="BV131" s="80">
        <f t="shared" si="154"/>
        <v>6.4684958714021967E-2</v>
      </c>
      <c r="BW131" s="80">
        <f t="shared" si="155"/>
        <v>6.2420985159031196E-2</v>
      </c>
      <c r="BX131" s="80">
        <f t="shared" si="156"/>
        <v>6.0236250678465102E-2</v>
      </c>
      <c r="BY131" s="80">
        <f t="shared" si="157"/>
        <v>5.8127981904718823E-2</v>
      </c>
      <c r="BZ131" s="80">
        <f t="shared" si="158"/>
        <v>5.6093502538053661E-2</v>
      </c>
      <c r="CA131" s="80">
        <f t="shared" si="157"/>
        <v>5.4130229949221779E-2</v>
      </c>
      <c r="CB131" s="80">
        <f t="shared" si="159"/>
        <v>5.2235671900999016E-2</v>
      </c>
      <c r="CC131" s="80">
        <f t="shared" si="159"/>
        <v>5.0407423384464051E-2</v>
      </c>
      <c r="CD131" s="80">
        <f t="shared" si="159"/>
        <v>4.8643163566007806E-2</v>
      </c>
      <c r="CE131" s="80">
        <f t="shared" si="159"/>
        <v>4.6940652841197535E-2</v>
      </c>
      <c r="CF131" s="80">
        <f t="shared" si="159"/>
        <v>4.5297729991755617E-2</v>
      </c>
      <c r="CG131" s="80">
        <f t="shared" si="159"/>
        <v>4.371230944204417E-2</v>
      </c>
      <c r="CH131" s="80">
        <f t="shared" si="159"/>
        <v>4.2182378611572625E-2</v>
      </c>
      <c r="CI131" s="80">
        <f t="shared" si="159"/>
        <v>4.0705995360167585E-2</v>
      </c>
      <c r="CJ131" s="80">
        <f t="shared" si="159"/>
        <v>3.9281285522561715E-2</v>
      </c>
      <c r="CK131" s="80">
        <f t="shared" si="159"/>
        <v>3.7906440529272056E-2</v>
      </c>
      <c r="CL131" s="80">
        <f t="shared" si="159"/>
        <v>3.6579715110747535E-2</v>
      </c>
      <c r="CM131" s="80">
        <f t="shared" si="159"/>
        <v>3.5299425081871373E-2</v>
      </c>
      <c r="CN131" s="80">
        <f t="shared" si="159"/>
        <v>3.4063945204005873E-2</v>
      </c>
      <c r="CO131" s="80">
        <f t="shared" si="159"/>
        <v>3.2871707121865663E-2</v>
      </c>
      <c r="CP131" s="80">
        <f t="shared" si="159"/>
        <v>3.1721197372600367E-2</v>
      </c>
      <c r="CQ131" s="80">
        <f t="shared" si="159"/>
        <v>3.0610955464559352E-2</v>
      </c>
      <c r="CR131" s="80">
        <f t="shared" si="159"/>
        <v>2.9539572023299772E-2</v>
      </c>
      <c r="CS131" s="80">
        <f t="shared" si="159"/>
        <v>2.8505687002484278E-2</v>
      </c>
      <c r="CT131" s="80">
        <f t="shared" si="159"/>
        <v>2.7507987957397329E-2</v>
      </c>
      <c r="CU131" s="80">
        <f t="shared" si="159"/>
        <v>2.6545208378888421E-2</v>
      </c>
      <c r="CV131" s="80">
        <f t="shared" si="159"/>
        <v>2.5616126085627324E-2</v>
      </c>
      <c r="CW131" s="80">
        <f t="shared" si="159"/>
        <v>2.4719561672630366E-2</v>
      </c>
      <c r="CX131" s="80">
        <f t="shared" si="159"/>
        <v>2.3854377014088303E-2</v>
      </c>
      <c r="CY131" s="80">
        <f t="shared" si="159"/>
        <v>2.3019473818595211E-2</v>
      </c>
      <c r="CZ131" s="80">
        <f t="shared" si="159"/>
        <v>2.2213792234944379E-2</v>
      </c>
      <c r="DA131" s="80">
        <f t="shared" si="159"/>
        <v>2.1436309506721325E-2</v>
      </c>
      <c r="DB131" s="80">
        <f t="shared" si="159"/>
        <v>2.0686038673986079E-2</v>
      </c>
      <c r="DC131" s="80">
        <f t="shared" si="160"/>
        <v>1.9962027320396567E-2</v>
      </c>
    </row>
    <row r="132" spans="2:107" ht="14.5" x14ac:dyDescent="0.35">
      <c r="B132" s="41">
        <v>7</v>
      </c>
      <c r="C132" s="80">
        <f t="shared" si="83"/>
        <v>1</v>
      </c>
      <c r="D132" s="80">
        <f t="shared" si="84"/>
        <v>0.92700000000000005</v>
      </c>
      <c r="E132" s="80">
        <f t="shared" si="85"/>
        <v>0.86535450000000003</v>
      </c>
      <c r="F132" s="80">
        <f t="shared" si="86"/>
        <v>0.81282748185000009</v>
      </c>
      <c r="G132" s="80">
        <f t="shared" si="87"/>
        <v>0.76730914286640006</v>
      </c>
      <c r="H132" s="80">
        <f t="shared" si="88"/>
        <v>0.72687195103734081</v>
      </c>
      <c r="I132" s="80">
        <f t="shared" si="89"/>
        <v>0.69031029190016258</v>
      </c>
      <c r="J132" s="80">
        <f t="shared" si="90"/>
        <v>0.65717539788895474</v>
      </c>
      <c r="K132" s="80">
        <f t="shared" si="91"/>
        <v>0.62707676466564066</v>
      </c>
      <c r="L132" s="80">
        <f t="shared" si="92"/>
        <v>0.59967351004975222</v>
      </c>
      <c r="M132" s="80">
        <f t="shared" si="93"/>
        <v>0.5746071573296726</v>
      </c>
      <c r="N132" s="80">
        <f t="shared" si="94"/>
        <v>0.55156541032075268</v>
      </c>
      <c r="O132" s="80">
        <f t="shared" si="95"/>
        <v>0.53126780322094891</v>
      </c>
      <c r="P132" s="80">
        <f t="shared" si="96"/>
        <v>0.51171714806241797</v>
      </c>
      <c r="Q132" s="80">
        <f t="shared" si="97"/>
        <v>0.49288595701372095</v>
      </c>
      <c r="R132" s="80">
        <f t="shared" si="98"/>
        <v>0.47563494851824073</v>
      </c>
      <c r="S132" s="80">
        <f t="shared" si="99"/>
        <v>0.45898772532010229</v>
      </c>
      <c r="T132" s="80">
        <f t="shared" si="100"/>
        <v>0.44292315493389872</v>
      </c>
      <c r="U132" s="80">
        <f t="shared" si="101"/>
        <v>0.42742084451121226</v>
      </c>
      <c r="V132" s="80">
        <f t="shared" si="102"/>
        <v>0.41246111495331983</v>
      </c>
      <c r="W132" s="80">
        <f t="shared" si="103"/>
        <v>0.39802497592995362</v>
      </c>
      <c r="X132" s="80">
        <f t="shared" si="104"/>
        <v>0.38409410177240522</v>
      </c>
      <c r="Y132" s="80">
        <f t="shared" si="105"/>
        <v>0.370650808210371</v>
      </c>
      <c r="Z132" s="80">
        <f t="shared" si="106"/>
        <v>0.35767802992300801</v>
      </c>
      <c r="AA132" s="80">
        <f t="shared" si="107"/>
        <v>0.34515929887570274</v>
      </c>
      <c r="AB132" s="80">
        <f t="shared" si="108"/>
        <v>0.33307872341505312</v>
      </c>
      <c r="AC132" s="80">
        <f t="shared" si="109"/>
        <v>0.32142096809552623</v>
      </c>
      <c r="AD132" s="80">
        <f t="shared" si="110"/>
        <v>0.31017123421218279</v>
      </c>
      <c r="AE132" s="80">
        <f t="shared" si="111"/>
        <v>0.29931524101475637</v>
      </c>
      <c r="AF132" s="80">
        <f t="shared" si="112"/>
        <v>0.28883920757923986</v>
      </c>
      <c r="AG132" s="80">
        <f t="shared" si="113"/>
        <v>0.27872983531396645</v>
      </c>
      <c r="AH132" s="80">
        <f t="shared" si="114"/>
        <v>0.2689742910779776</v>
      </c>
      <c r="AI132" s="80">
        <f t="shared" si="115"/>
        <v>0.2595601908902484</v>
      </c>
      <c r="AJ132" s="80">
        <f t="shared" si="116"/>
        <v>0.25047558420908972</v>
      </c>
      <c r="AK132" s="80">
        <f t="shared" si="117"/>
        <v>0.24170893876177157</v>
      </c>
      <c r="AL132" s="80">
        <f t="shared" si="118"/>
        <v>0.23324912590510957</v>
      </c>
      <c r="AM132" s="80">
        <f t="shared" si="119"/>
        <v>0.22508540649843073</v>
      </c>
      <c r="AN132" s="80">
        <f t="shared" si="120"/>
        <v>0.21720741727098564</v>
      </c>
      <c r="AO132" s="80">
        <f t="shared" si="121"/>
        <v>0.20960515766650115</v>
      </c>
      <c r="AP132" s="80">
        <f t="shared" si="122"/>
        <v>0.2022689771481736</v>
      </c>
      <c r="AQ132" s="80">
        <f t="shared" si="123"/>
        <v>0.1951895629479875</v>
      </c>
      <c r="AR132" s="80">
        <f t="shared" si="124"/>
        <v>0.18835792824480793</v>
      </c>
      <c r="AS132" s="80">
        <f t="shared" si="125"/>
        <v>0.18176540075623965</v>
      </c>
      <c r="AT132" s="80">
        <f t="shared" si="126"/>
        <v>0.17540361172977126</v>
      </c>
      <c r="AU132" s="80">
        <f t="shared" si="127"/>
        <v>0.16926448531922925</v>
      </c>
      <c r="AV132" s="80">
        <f t="shared" si="128"/>
        <v>0.16334022833305623</v>
      </c>
      <c r="AW132" s="80">
        <f t="shared" si="129"/>
        <v>0.15762332034139925</v>
      </c>
      <c r="AX132" s="80">
        <f t="shared" si="130"/>
        <v>0.15210650412945029</v>
      </c>
      <c r="AY132" s="80">
        <f t="shared" si="131"/>
        <v>0.14678277648491952</v>
      </c>
      <c r="AZ132" s="80">
        <f t="shared" si="132"/>
        <v>0.14164537930794735</v>
      </c>
      <c r="BA132" s="80">
        <f t="shared" si="133"/>
        <v>0.13668779103216919</v>
      </c>
      <c r="BB132" s="80">
        <f t="shared" si="134"/>
        <v>0.13190371834604325</v>
      </c>
      <c r="BC132" s="80">
        <f t="shared" si="135"/>
        <v>0.12728708820393173</v>
      </c>
      <c r="BD132" s="80">
        <f t="shared" si="136"/>
        <v>0.12283204011679411</v>
      </c>
      <c r="BE132" s="80">
        <f t="shared" si="137"/>
        <v>0.11853291871270631</v>
      </c>
      <c r="BF132" s="80">
        <f t="shared" si="138"/>
        <v>0.11438426655776159</v>
      </c>
      <c r="BG132" s="80">
        <f t="shared" si="139"/>
        <v>0.11038081722823993</v>
      </c>
      <c r="BH132" s="80">
        <f t="shared" si="140"/>
        <v>0.10651748862525154</v>
      </c>
      <c r="BI132" s="80">
        <f t="shared" si="141"/>
        <v>0.10278937652336773</v>
      </c>
      <c r="BJ132" s="80">
        <f t="shared" si="142"/>
        <v>9.9191748345049846E-2</v>
      </c>
      <c r="BK132" s="80">
        <f t="shared" si="143"/>
        <v>9.57200371529731E-2</v>
      </c>
      <c r="BL132" s="80">
        <f t="shared" si="144"/>
        <v>9.2369835852619042E-2</v>
      </c>
      <c r="BM132" s="80">
        <f t="shared" si="145"/>
        <v>8.9136891597777379E-2</v>
      </c>
      <c r="BN132" s="80">
        <f t="shared" si="146"/>
        <v>8.6017100391855172E-2</v>
      </c>
      <c r="BO132" s="80">
        <f t="shared" si="147"/>
        <v>8.3006501878140238E-2</v>
      </c>
      <c r="BP132" s="80">
        <f t="shared" si="148"/>
        <v>8.0101274312405324E-2</v>
      </c>
      <c r="BQ132" s="80">
        <f t="shared" si="149"/>
        <v>7.7297729711471141E-2</v>
      </c>
      <c r="BR132" s="80">
        <f t="shared" si="150"/>
        <v>7.4592309171569643E-2</v>
      </c>
      <c r="BS132" s="80">
        <f t="shared" si="151"/>
        <v>7.1981578350564707E-2</v>
      </c>
      <c r="BT132" s="80">
        <f t="shared" si="152"/>
        <v>6.9462223108294946E-2</v>
      </c>
      <c r="BU132" s="80">
        <f t="shared" si="153"/>
        <v>6.7031045299504627E-2</v>
      </c>
      <c r="BV132" s="80">
        <f t="shared" si="154"/>
        <v>6.4684958714021967E-2</v>
      </c>
      <c r="BW132" s="80">
        <f t="shared" si="155"/>
        <v>6.2420985159031196E-2</v>
      </c>
      <c r="BX132" s="80">
        <f t="shared" si="156"/>
        <v>6.0236250678465102E-2</v>
      </c>
      <c r="BY132" s="80">
        <f t="shared" si="157"/>
        <v>5.8127981904718823E-2</v>
      </c>
      <c r="BZ132" s="80">
        <f t="shared" si="158"/>
        <v>5.6093502538053661E-2</v>
      </c>
      <c r="CA132" s="80">
        <f t="shared" si="157"/>
        <v>5.4130229949221779E-2</v>
      </c>
      <c r="CB132" s="80">
        <f t="shared" si="159"/>
        <v>5.2235671900999016E-2</v>
      </c>
      <c r="CC132" s="80">
        <f t="shared" si="159"/>
        <v>5.0407423384464051E-2</v>
      </c>
      <c r="CD132" s="80">
        <f t="shared" si="159"/>
        <v>4.8643163566007806E-2</v>
      </c>
      <c r="CE132" s="80">
        <f t="shared" si="159"/>
        <v>4.6940652841197535E-2</v>
      </c>
      <c r="CF132" s="80">
        <f t="shared" si="159"/>
        <v>4.5297729991755617E-2</v>
      </c>
      <c r="CG132" s="80">
        <f t="shared" si="159"/>
        <v>4.371230944204417E-2</v>
      </c>
      <c r="CH132" s="80">
        <f t="shared" si="159"/>
        <v>4.2182378611572625E-2</v>
      </c>
      <c r="CI132" s="80">
        <f t="shared" si="159"/>
        <v>4.0705995360167585E-2</v>
      </c>
      <c r="CJ132" s="80">
        <f t="shared" si="159"/>
        <v>3.9281285522561715E-2</v>
      </c>
      <c r="CK132" s="80">
        <f t="shared" si="159"/>
        <v>3.7906440529272056E-2</v>
      </c>
      <c r="CL132" s="80">
        <f t="shared" si="159"/>
        <v>3.6579715110747535E-2</v>
      </c>
      <c r="CM132" s="80">
        <f t="shared" si="159"/>
        <v>3.5299425081871373E-2</v>
      </c>
      <c r="CN132" s="80">
        <f t="shared" si="159"/>
        <v>3.4063945204005873E-2</v>
      </c>
      <c r="CO132" s="80">
        <f t="shared" si="159"/>
        <v>3.2871707121865663E-2</v>
      </c>
      <c r="CP132" s="80">
        <f t="shared" si="159"/>
        <v>3.1721197372600367E-2</v>
      </c>
      <c r="CQ132" s="80">
        <f t="shared" si="159"/>
        <v>3.0610955464559352E-2</v>
      </c>
      <c r="CR132" s="80">
        <f t="shared" si="159"/>
        <v>2.9539572023299772E-2</v>
      </c>
      <c r="CS132" s="80">
        <f t="shared" si="159"/>
        <v>2.8505687002484278E-2</v>
      </c>
      <c r="CT132" s="80">
        <f t="shared" si="159"/>
        <v>2.7507987957397329E-2</v>
      </c>
      <c r="CU132" s="80">
        <f t="shared" si="159"/>
        <v>2.6545208378888421E-2</v>
      </c>
      <c r="CV132" s="80">
        <f t="shared" si="159"/>
        <v>2.5616126085627324E-2</v>
      </c>
      <c r="CW132" s="80">
        <f t="shared" si="159"/>
        <v>2.4719561672630366E-2</v>
      </c>
      <c r="CX132" s="80">
        <f t="shared" si="159"/>
        <v>2.3854377014088303E-2</v>
      </c>
      <c r="CY132" s="80">
        <f t="shared" si="159"/>
        <v>2.3019473818595211E-2</v>
      </c>
      <c r="CZ132" s="80">
        <f t="shared" si="159"/>
        <v>2.2213792234944379E-2</v>
      </c>
      <c r="DA132" s="80">
        <f t="shared" si="159"/>
        <v>2.1436309506721325E-2</v>
      </c>
      <c r="DB132" s="80">
        <f t="shared" si="159"/>
        <v>2.0686038673986079E-2</v>
      </c>
      <c r="DC132" s="80">
        <f t="shared" si="160"/>
        <v>1.9962027320396567E-2</v>
      </c>
    </row>
    <row r="133" spans="2:107" ht="14.5" x14ac:dyDescent="0.35">
      <c r="B133" s="41">
        <v>8</v>
      </c>
      <c r="C133" s="80">
        <f t="shared" si="83"/>
        <v>1</v>
      </c>
      <c r="D133" s="80">
        <f t="shared" si="84"/>
        <v>0.92700000000000005</v>
      </c>
      <c r="E133" s="80">
        <f t="shared" si="85"/>
        <v>0.86535450000000003</v>
      </c>
      <c r="F133" s="80">
        <f t="shared" si="86"/>
        <v>0.81282748185000009</v>
      </c>
      <c r="G133" s="80">
        <f t="shared" si="87"/>
        <v>0.76730914286640006</v>
      </c>
      <c r="H133" s="80">
        <f t="shared" si="88"/>
        <v>0.72687195103734081</v>
      </c>
      <c r="I133" s="80">
        <f t="shared" si="89"/>
        <v>0.69031029190016258</v>
      </c>
      <c r="J133" s="80">
        <f t="shared" si="90"/>
        <v>0.65717539788895474</v>
      </c>
      <c r="K133" s="80">
        <f t="shared" si="91"/>
        <v>0.62707676466564066</v>
      </c>
      <c r="L133" s="80">
        <f t="shared" si="92"/>
        <v>0.59967351004975222</v>
      </c>
      <c r="M133" s="80">
        <f t="shared" si="93"/>
        <v>0.5746071573296726</v>
      </c>
      <c r="N133" s="80">
        <f t="shared" si="94"/>
        <v>0.55156541032075268</v>
      </c>
      <c r="O133" s="80">
        <f t="shared" si="95"/>
        <v>0.53126780322094891</v>
      </c>
      <c r="P133" s="80">
        <f t="shared" si="96"/>
        <v>0.51171714806241797</v>
      </c>
      <c r="Q133" s="80">
        <f t="shared" si="97"/>
        <v>0.49288595701372095</v>
      </c>
      <c r="R133" s="80">
        <f t="shared" si="98"/>
        <v>0.47563494851824073</v>
      </c>
      <c r="S133" s="80">
        <f t="shared" si="99"/>
        <v>0.45898772532010229</v>
      </c>
      <c r="T133" s="80">
        <f t="shared" si="100"/>
        <v>0.44292315493389872</v>
      </c>
      <c r="U133" s="80">
        <f t="shared" si="101"/>
        <v>0.42742084451121226</v>
      </c>
      <c r="V133" s="80">
        <f t="shared" si="102"/>
        <v>0.41246111495331983</v>
      </c>
      <c r="W133" s="80">
        <f t="shared" si="103"/>
        <v>0.39802497592995362</v>
      </c>
      <c r="X133" s="80">
        <f t="shared" si="104"/>
        <v>0.38409410177240522</v>
      </c>
      <c r="Y133" s="80">
        <f t="shared" si="105"/>
        <v>0.370650808210371</v>
      </c>
      <c r="Z133" s="80">
        <f t="shared" si="106"/>
        <v>0.35767802992300801</v>
      </c>
      <c r="AA133" s="80">
        <f t="shared" si="107"/>
        <v>0.34515929887570274</v>
      </c>
      <c r="AB133" s="80">
        <f t="shared" si="108"/>
        <v>0.33307872341505312</v>
      </c>
      <c r="AC133" s="80">
        <f t="shared" si="109"/>
        <v>0.32142096809552623</v>
      </c>
      <c r="AD133" s="80">
        <f t="shared" si="110"/>
        <v>0.31017123421218279</v>
      </c>
      <c r="AE133" s="80">
        <f t="shared" si="111"/>
        <v>0.29931524101475637</v>
      </c>
      <c r="AF133" s="80">
        <f t="shared" si="112"/>
        <v>0.28883920757923986</v>
      </c>
      <c r="AG133" s="80">
        <f t="shared" si="113"/>
        <v>0.27872983531396645</v>
      </c>
      <c r="AH133" s="80">
        <f t="shared" si="114"/>
        <v>0.2689742910779776</v>
      </c>
      <c r="AI133" s="80">
        <f t="shared" si="115"/>
        <v>0.2595601908902484</v>
      </c>
      <c r="AJ133" s="80">
        <f t="shared" si="116"/>
        <v>0.25047558420908972</v>
      </c>
      <c r="AK133" s="80">
        <f t="shared" si="117"/>
        <v>0.24170893876177157</v>
      </c>
      <c r="AL133" s="80">
        <f t="shared" si="118"/>
        <v>0.23324912590510957</v>
      </c>
      <c r="AM133" s="80">
        <f t="shared" si="119"/>
        <v>0.22508540649843073</v>
      </c>
      <c r="AN133" s="80">
        <f t="shared" si="120"/>
        <v>0.21720741727098564</v>
      </c>
      <c r="AO133" s="80">
        <f t="shared" si="121"/>
        <v>0.20960515766650115</v>
      </c>
      <c r="AP133" s="80">
        <f t="shared" si="122"/>
        <v>0.2022689771481736</v>
      </c>
      <c r="AQ133" s="80">
        <f t="shared" si="123"/>
        <v>0.1951895629479875</v>
      </c>
      <c r="AR133" s="80">
        <f t="shared" si="124"/>
        <v>0.18835792824480793</v>
      </c>
      <c r="AS133" s="80">
        <f t="shared" si="125"/>
        <v>0.18176540075623965</v>
      </c>
      <c r="AT133" s="80">
        <f t="shared" si="126"/>
        <v>0.17540361172977126</v>
      </c>
      <c r="AU133" s="80">
        <f t="shared" si="127"/>
        <v>0.16926448531922925</v>
      </c>
      <c r="AV133" s="80">
        <f t="shared" si="128"/>
        <v>0.16334022833305623</v>
      </c>
      <c r="AW133" s="80">
        <f t="shared" si="129"/>
        <v>0.15762332034139925</v>
      </c>
      <c r="AX133" s="80">
        <f t="shared" si="130"/>
        <v>0.15210650412945029</v>
      </c>
      <c r="AY133" s="80">
        <f t="shared" si="131"/>
        <v>0.14678277648491952</v>
      </c>
      <c r="AZ133" s="80">
        <f t="shared" si="132"/>
        <v>0.14164537930794735</v>
      </c>
      <c r="BA133" s="80">
        <f t="shared" si="133"/>
        <v>0.13668779103216919</v>
      </c>
      <c r="BB133" s="80">
        <f t="shared" si="134"/>
        <v>0.13190371834604325</v>
      </c>
      <c r="BC133" s="80">
        <f t="shared" si="135"/>
        <v>0.12728708820393173</v>
      </c>
      <c r="BD133" s="80">
        <f t="shared" si="136"/>
        <v>0.12283204011679411</v>
      </c>
      <c r="BE133" s="80">
        <f t="shared" si="137"/>
        <v>0.11853291871270631</v>
      </c>
      <c r="BF133" s="80">
        <f t="shared" si="138"/>
        <v>0.11438426655776159</v>
      </c>
      <c r="BG133" s="80">
        <f t="shared" si="139"/>
        <v>0.11038081722823993</v>
      </c>
      <c r="BH133" s="80">
        <f t="shared" si="140"/>
        <v>0.10651748862525154</v>
      </c>
      <c r="BI133" s="80">
        <f t="shared" si="141"/>
        <v>0.10278937652336773</v>
      </c>
      <c r="BJ133" s="80">
        <f t="shared" si="142"/>
        <v>9.9191748345049846E-2</v>
      </c>
      <c r="BK133" s="80">
        <f t="shared" si="143"/>
        <v>9.57200371529731E-2</v>
      </c>
      <c r="BL133" s="80">
        <f t="shared" si="144"/>
        <v>9.2369835852619042E-2</v>
      </c>
      <c r="BM133" s="80">
        <f t="shared" si="145"/>
        <v>8.9136891597777379E-2</v>
      </c>
      <c r="BN133" s="80">
        <f t="shared" si="146"/>
        <v>8.6017100391855172E-2</v>
      </c>
      <c r="BO133" s="80">
        <f t="shared" si="147"/>
        <v>8.3006501878140238E-2</v>
      </c>
      <c r="BP133" s="80">
        <f t="shared" si="148"/>
        <v>8.0101274312405324E-2</v>
      </c>
      <c r="BQ133" s="80">
        <f t="shared" si="149"/>
        <v>7.7297729711471141E-2</v>
      </c>
      <c r="BR133" s="80">
        <f t="shared" si="150"/>
        <v>7.4592309171569643E-2</v>
      </c>
      <c r="BS133" s="80">
        <f t="shared" si="151"/>
        <v>7.1981578350564707E-2</v>
      </c>
      <c r="BT133" s="80">
        <f t="shared" si="152"/>
        <v>6.9462223108294946E-2</v>
      </c>
      <c r="BU133" s="80">
        <f t="shared" si="153"/>
        <v>6.7031045299504627E-2</v>
      </c>
      <c r="BV133" s="80">
        <f t="shared" si="154"/>
        <v>6.4684958714021967E-2</v>
      </c>
      <c r="BW133" s="80">
        <f t="shared" si="155"/>
        <v>6.2420985159031196E-2</v>
      </c>
      <c r="BX133" s="80">
        <f t="shared" si="156"/>
        <v>6.0236250678465102E-2</v>
      </c>
      <c r="BY133" s="80">
        <f t="shared" si="157"/>
        <v>5.8127981904718823E-2</v>
      </c>
      <c r="BZ133" s="80">
        <f t="shared" si="158"/>
        <v>5.6093502538053661E-2</v>
      </c>
      <c r="CA133" s="80">
        <f t="shared" si="157"/>
        <v>5.4130229949221779E-2</v>
      </c>
      <c r="CB133" s="80">
        <f t="shared" si="159"/>
        <v>5.2235671900999016E-2</v>
      </c>
      <c r="CC133" s="80">
        <f t="shared" si="159"/>
        <v>5.0407423384464051E-2</v>
      </c>
      <c r="CD133" s="80">
        <f t="shared" si="159"/>
        <v>4.8643163566007806E-2</v>
      </c>
      <c r="CE133" s="80">
        <f t="shared" si="159"/>
        <v>4.6940652841197535E-2</v>
      </c>
      <c r="CF133" s="80">
        <f t="shared" si="159"/>
        <v>4.5297729991755617E-2</v>
      </c>
      <c r="CG133" s="80">
        <f t="shared" si="159"/>
        <v>4.371230944204417E-2</v>
      </c>
      <c r="CH133" s="80">
        <f t="shared" si="159"/>
        <v>4.2182378611572625E-2</v>
      </c>
      <c r="CI133" s="80">
        <f t="shared" si="159"/>
        <v>4.0705995360167585E-2</v>
      </c>
      <c r="CJ133" s="80">
        <f t="shared" si="159"/>
        <v>3.9281285522561715E-2</v>
      </c>
      <c r="CK133" s="80">
        <f t="shared" si="159"/>
        <v>3.7906440529272056E-2</v>
      </c>
      <c r="CL133" s="80">
        <f t="shared" si="159"/>
        <v>3.6579715110747535E-2</v>
      </c>
      <c r="CM133" s="80">
        <f t="shared" si="159"/>
        <v>3.5299425081871373E-2</v>
      </c>
      <c r="CN133" s="80">
        <f t="shared" si="159"/>
        <v>3.4063945204005873E-2</v>
      </c>
      <c r="CO133" s="80">
        <f t="shared" si="159"/>
        <v>3.2871707121865663E-2</v>
      </c>
      <c r="CP133" s="80">
        <f t="shared" si="159"/>
        <v>3.1721197372600367E-2</v>
      </c>
      <c r="CQ133" s="80">
        <f t="shared" si="159"/>
        <v>3.0610955464559352E-2</v>
      </c>
      <c r="CR133" s="80">
        <f t="shared" si="159"/>
        <v>2.9539572023299772E-2</v>
      </c>
      <c r="CS133" s="80">
        <f t="shared" si="159"/>
        <v>2.8505687002484278E-2</v>
      </c>
      <c r="CT133" s="80">
        <f t="shared" si="159"/>
        <v>2.7507987957397329E-2</v>
      </c>
      <c r="CU133" s="80">
        <f t="shared" si="159"/>
        <v>2.6545208378888421E-2</v>
      </c>
      <c r="CV133" s="80">
        <f t="shared" si="159"/>
        <v>2.5616126085627324E-2</v>
      </c>
      <c r="CW133" s="80">
        <f t="shared" si="159"/>
        <v>2.4719561672630366E-2</v>
      </c>
      <c r="CX133" s="80">
        <f t="shared" si="159"/>
        <v>2.3854377014088303E-2</v>
      </c>
      <c r="CY133" s="80">
        <f t="shared" si="159"/>
        <v>2.3019473818595211E-2</v>
      </c>
      <c r="CZ133" s="80">
        <f t="shared" si="159"/>
        <v>2.2213792234944379E-2</v>
      </c>
      <c r="DA133" s="80">
        <f t="shared" si="159"/>
        <v>2.1436309506721325E-2</v>
      </c>
      <c r="DB133" s="80">
        <f t="shared" si="159"/>
        <v>2.0686038673986079E-2</v>
      </c>
      <c r="DC133" s="80">
        <f t="shared" si="160"/>
        <v>1.9962027320396567E-2</v>
      </c>
    </row>
    <row r="134" spans="2:107" ht="14.5" x14ac:dyDescent="0.35">
      <c r="B134" s="41">
        <v>9</v>
      </c>
      <c r="C134" s="80">
        <f t="shared" si="83"/>
        <v>1</v>
      </c>
      <c r="D134" s="80">
        <f t="shared" si="84"/>
        <v>0.92700000000000005</v>
      </c>
      <c r="E134" s="80">
        <f t="shared" si="85"/>
        <v>0.86535450000000003</v>
      </c>
      <c r="F134" s="80">
        <f t="shared" si="86"/>
        <v>0.81282748185000009</v>
      </c>
      <c r="G134" s="80">
        <f t="shared" si="87"/>
        <v>0.76730914286640006</v>
      </c>
      <c r="H134" s="80">
        <f t="shared" si="88"/>
        <v>0.72687195103734081</v>
      </c>
      <c r="I134" s="80">
        <f t="shared" si="89"/>
        <v>0.69031029190016258</v>
      </c>
      <c r="J134" s="80">
        <f t="shared" si="90"/>
        <v>0.65717539788895474</v>
      </c>
      <c r="K134" s="80">
        <f t="shared" si="91"/>
        <v>0.62707676466564066</v>
      </c>
      <c r="L134" s="80">
        <f t="shared" si="92"/>
        <v>0.59967351004975222</v>
      </c>
      <c r="M134" s="80">
        <f t="shared" si="93"/>
        <v>0.5746071573296726</v>
      </c>
      <c r="N134" s="80">
        <f t="shared" si="94"/>
        <v>0.55156541032075268</v>
      </c>
      <c r="O134" s="80">
        <f t="shared" si="95"/>
        <v>0.53126780322094891</v>
      </c>
      <c r="P134" s="80">
        <f t="shared" si="96"/>
        <v>0.51171714806241797</v>
      </c>
      <c r="Q134" s="80">
        <f t="shared" si="97"/>
        <v>0.49288595701372095</v>
      </c>
      <c r="R134" s="80">
        <f t="shared" si="98"/>
        <v>0.47563494851824073</v>
      </c>
      <c r="S134" s="80">
        <f t="shared" si="99"/>
        <v>0.45898772532010229</v>
      </c>
      <c r="T134" s="80">
        <f t="shared" si="100"/>
        <v>0.44292315493389872</v>
      </c>
      <c r="U134" s="80">
        <f t="shared" si="101"/>
        <v>0.42742084451121226</v>
      </c>
      <c r="V134" s="80">
        <f t="shared" si="102"/>
        <v>0.41246111495331983</v>
      </c>
      <c r="W134" s="80">
        <f t="shared" si="103"/>
        <v>0.39802497592995362</v>
      </c>
      <c r="X134" s="80">
        <f t="shared" si="104"/>
        <v>0.38409410177240522</v>
      </c>
      <c r="Y134" s="80">
        <f t="shared" si="105"/>
        <v>0.370650808210371</v>
      </c>
      <c r="Z134" s="80">
        <f t="shared" si="106"/>
        <v>0.35767802992300801</v>
      </c>
      <c r="AA134" s="80">
        <f t="shared" si="107"/>
        <v>0.34515929887570274</v>
      </c>
      <c r="AB134" s="80">
        <f t="shared" si="108"/>
        <v>0.33307872341505312</v>
      </c>
      <c r="AC134" s="80">
        <f t="shared" si="109"/>
        <v>0.32142096809552623</v>
      </c>
      <c r="AD134" s="80">
        <f t="shared" si="110"/>
        <v>0.31017123421218279</v>
      </c>
      <c r="AE134" s="80">
        <f t="shared" si="111"/>
        <v>0.29931524101475637</v>
      </c>
      <c r="AF134" s="80">
        <f t="shared" si="112"/>
        <v>0.28883920757923986</v>
      </c>
      <c r="AG134" s="80">
        <f t="shared" si="113"/>
        <v>0.27872983531396645</v>
      </c>
      <c r="AH134" s="80">
        <f t="shared" si="114"/>
        <v>0.2689742910779776</v>
      </c>
      <c r="AI134" s="80">
        <f t="shared" si="115"/>
        <v>0.2595601908902484</v>
      </c>
      <c r="AJ134" s="80">
        <f t="shared" si="116"/>
        <v>0.25047558420908972</v>
      </c>
      <c r="AK134" s="80">
        <f t="shared" si="117"/>
        <v>0.24170893876177157</v>
      </c>
      <c r="AL134" s="80">
        <f t="shared" si="118"/>
        <v>0.23324912590510957</v>
      </c>
      <c r="AM134" s="80">
        <f t="shared" si="119"/>
        <v>0.22508540649843073</v>
      </c>
      <c r="AN134" s="80">
        <f t="shared" si="120"/>
        <v>0.21720741727098564</v>
      </c>
      <c r="AO134" s="80">
        <f t="shared" si="121"/>
        <v>0.20960515766650115</v>
      </c>
      <c r="AP134" s="80">
        <f t="shared" si="122"/>
        <v>0.2022689771481736</v>
      </c>
      <c r="AQ134" s="80">
        <f t="shared" si="123"/>
        <v>0.1951895629479875</v>
      </c>
      <c r="AR134" s="80">
        <f t="shared" si="124"/>
        <v>0.18835792824480793</v>
      </c>
      <c r="AS134" s="80">
        <f t="shared" si="125"/>
        <v>0.18176540075623965</v>
      </c>
      <c r="AT134" s="80">
        <f t="shared" si="126"/>
        <v>0.17540361172977126</v>
      </c>
      <c r="AU134" s="80">
        <f t="shared" si="127"/>
        <v>0.16926448531922925</v>
      </c>
      <c r="AV134" s="80">
        <f t="shared" si="128"/>
        <v>0.16334022833305623</v>
      </c>
      <c r="AW134" s="80">
        <f t="shared" si="129"/>
        <v>0.15762332034139925</v>
      </c>
      <c r="AX134" s="80">
        <f t="shared" si="130"/>
        <v>0.15210650412945029</v>
      </c>
      <c r="AY134" s="80">
        <f t="shared" si="131"/>
        <v>0.14678277648491952</v>
      </c>
      <c r="AZ134" s="80">
        <f t="shared" si="132"/>
        <v>0.14164537930794735</v>
      </c>
      <c r="BA134" s="80">
        <f t="shared" si="133"/>
        <v>0.13668779103216919</v>
      </c>
      <c r="BB134" s="80">
        <f t="shared" si="134"/>
        <v>0.13190371834604325</v>
      </c>
      <c r="BC134" s="80">
        <f t="shared" si="135"/>
        <v>0.12728708820393173</v>
      </c>
      <c r="BD134" s="80">
        <f t="shared" si="136"/>
        <v>0.12283204011679411</v>
      </c>
      <c r="BE134" s="80">
        <f t="shared" si="137"/>
        <v>0.11853291871270631</v>
      </c>
      <c r="BF134" s="80">
        <f t="shared" si="138"/>
        <v>0.11438426655776159</v>
      </c>
      <c r="BG134" s="80">
        <f t="shared" si="139"/>
        <v>0.11038081722823993</v>
      </c>
      <c r="BH134" s="80">
        <f t="shared" si="140"/>
        <v>0.10651748862525154</v>
      </c>
      <c r="BI134" s="80">
        <f t="shared" si="141"/>
        <v>0.10278937652336773</v>
      </c>
      <c r="BJ134" s="80">
        <f t="shared" si="142"/>
        <v>9.9191748345049846E-2</v>
      </c>
      <c r="BK134" s="80">
        <f t="shared" si="143"/>
        <v>9.57200371529731E-2</v>
      </c>
      <c r="BL134" s="80">
        <f t="shared" si="144"/>
        <v>9.2369835852619042E-2</v>
      </c>
      <c r="BM134" s="80">
        <f t="shared" si="145"/>
        <v>8.9136891597777379E-2</v>
      </c>
      <c r="BN134" s="80">
        <f t="shared" si="146"/>
        <v>8.6017100391855172E-2</v>
      </c>
      <c r="BO134" s="80">
        <f t="shared" si="147"/>
        <v>8.3006501878140238E-2</v>
      </c>
      <c r="BP134" s="80">
        <f t="shared" si="148"/>
        <v>8.0101274312405324E-2</v>
      </c>
      <c r="BQ134" s="80">
        <f t="shared" si="149"/>
        <v>7.7297729711471141E-2</v>
      </c>
      <c r="BR134" s="80">
        <f t="shared" si="150"/>
        <v>7.4592309171569643E-2</v>
      </c>
      <c r="BS134" s="80">
        <f t="shared" si="151"/>
        <v>7.1981578350564707E-2</v>
      </c>
      <c r="BT134" s="80">
        <f t="shared" si="152"/>
        <v>6.9462223108294946E-2</v>
      </c>
      <c r="BU134" s="80">
        <f t="shared" si="153"/>
        <v>6.7031045299504627E-2</v>
      </c>
      <c r="BV134" s="80">
        <f t="shared" si="154"/>
        <v>6.4684958714021967E-2</v>
      </c>
      <c r="BW134" s="80">
        <f t="shared" si="155"/>
        <v>6.2420985159031196E-2</v>
      </c>
      <c r="BX134" s="80">
        <f t="shared" si="156"/>
        <v>6.0236250678465102E-2</v>
      </c>
      <c r="BY134" s="80">
        <f t="shared" si="157"/>
        <v>5.8127981904718823E-2</v>
      </c>
      <c r="BZ134" s="80">
        <f t="shared" si="158"/>
        <v>5.6093502538053661E-2</v>
      </c>
      <c r="CA134" s="80">
        <f t="shared" si="157"/>
        <v>5.4130229949221779E-2</v>
      </c>
      <c r="CB134" s="80">
        <f t="shared" si="159"/>
        <v>5.2235671900999016E-2</v>
      </c>
      <c r="CC134" s="80">
        <f t="shared" si="159"/>
        <v>5.0407423384464051E-2</v>
      </c>
      <c r="CD134" s="80">
        <f t="shared" si="159"/>
        <v>4.8643163566007806E-2</v>
      </c>
      <c r="CE134" s="80">
        <f t="shared" si="159"/>
        <v>4.6940652841197535E-2</v>
      </c>
      <c r="CF134" s="80">
        <f t="shared" si="159"/>
        <v>4.5297729991755617E-2</v>
      </c>
      <c r="CG134" s="80">
        <f t="shared" si="159"/>
        <v>4.371230944204417E-2</v>
      </c>
      <c r="CH134" s="80">
        <f t="shared" si="159"/>
        <v>4.2182378611572625E-2</v>
      </c>
      <c r="CI134" s="80">
        <f t="shared" si="159"/>
        <v>4.0705995360167585E-2</v>
      </c>
      <c r="CJ134" s="80">
        <f t="shared" si="159"/>
        <v>3.9281285522561715E-2</v>
      </c>
      <c r="CK134" s="80">
        <f t="shared" si="159"/>
        <v>3.7906440529272056E-2</v>
      </c>
      <c r="CL134" s="80">
        <f t="shared" si="159"/>
        <v>3.6579715110747535E-2</v>
      </c>
      <c r="CM134" s="80">
        <f t="shared" si="159"/>
        <v>3.5299425081871373E-2</v>
      </c>
      <c r="CN134" s="80">
        <f t="shared" si="159"/>
        <v>3.4063945204005873E-2</v>
      </c>
      <c r="CO134" s="80">
        <f t="shared" si="159"/>
        <v>3.2871707121865663E-2</v>
      </c>
      <c r="CP134" s="80">
        <f t="shared" si="159"/>
        <v>3.1721197372600367E-2</v>
      </c>
      <c r="CQ134" s="80">
        <f t="shared" si="159"/>
        <v>3.0610955464559352E-2</v>
      </c>
      <c r="CR134" s="80">
        <f t="shared" si="159"/>
        <v>2.9539572023299772E-2</v>
      </c>
      <c r="CS134" s="80">
        <f t="shared" si="159"/>
        <v>2.8505687002484278E-2</v>
      </c>
      <c r="CT134" s="80">
        <f t="shared" si="159"/>
        <v>2.7507987957397329E-2</v>
      </c>
      <c r="CU134" s="80">
        <f t="shared" si="159"/>
        <v>2.6545208378888421E-2</v>
      </c>
      <c r="CV134" s="80">
        <f t="shared" si="159"/>
        <v>2.5616126085627324E-2</v>
      </c>
      <c r="CW134" s="80">
        <f t="shared" si="159"/>
        <v>2.4719561672630366E-2</v>
      </c>
      <c r="CX134" s="80">
        <f t="shared" si="159"/>
        <v>2.3854377014088303E-2</v>
      </c>
      <c r="CY134" s="80">
        <f t="shared" si="159"/>
        <v>2.3019473818595211E-2</v>
      </c>
      <c r="CZ134" s="80">
        <f t="shared" si="159"/>
        <v>2.2213792234944379E-2</v>
      </c>
      <c r="DA134" s="80">
        <f t="shared" ref="CC134:DC140" si="161">DA135</f>
        <v>2.1436309506721325E-2</v>
      </c>
      <c r="DB134" s="80">
        <f t="shared" si="161"/>
        <v>2.0686038673986079E-2</v>
      </c>
      <c r="DC134" s="80">
        <f t="shared" si="160"/>
        <v>1.9962027320396567E-2</v>
      </c>
    </row>
    <row r="135" spans="2:107" ht="14.5" x14ac:dyDescent="0.35">
      <c r="B135" s="41">
        <v>10</v>
      </c>
      <c r="C135" s="80">
        <f t="shared" si="83"/>
        <v>1</v>
      </c>
      <c r="D135" s="80">
        <f t="shared" si="84"/>
        <v>0.92700000000000005</v>
      </c>
      <c r="E135" s="80">
        <f t="shared" si="85"/>
        <v>0.86535450000000003</v>
      </c>
      <c r="F135" s="80">
        <f t="shared" si="86"/>
        <v>0.81282748185000009</v>
      </c>
      <c r="G135" s="80">
        <f t="shared" si="87"/>
        <v>0.76730914286640006</v>
      </c>
      <c r="H135" s="80">
        <f t="shared" si="88"/>
        <v>0.72687195103734081</v>
      </c>
      <c r="I135" s="80">
        <f t="shared" si="89"/>
        <v>0.69031029190016258</v>
      </c>
      <c r="J135" s="80">
        <f t="shared" si="90"/>
        <v>0.65717539788895474</v>
      </c>
      <c r="K135" s="80">
        <f t="shared" si="91"/>
        <v>0.62707676466564066</v>
      </c>
      <c r="L135" s="80">
        <f t="shared" si="92"/>
        <v>0.59967351004975222</v>
      </c>
      <c r="M135" s="80">
        <f t="shared" si="93"/>
        <v>0.5746071573296726</v>
      </c>
      <c r="N135" s="80">
        <f t="shared" si="94"/>
        <v>0.55156541032075268</v>
      </c>
      <c r="O135" s="80">
        <f t="shared" si="95"/>
        <v>0.53126780322094891</v>
      </c>
      <c r="P135" s="80">
        <f t="shared" si="96"/>
        <v>0.51171714806241797</v>
      </c>
      <c r="Q135" s="80">
        <f t="shared" si="97"/>
        <v>0.49288595701372095</v>
      </c>
      <c r="R135" s="80">
        <f t="shared" si="98"/>
        <v>0.47563494851824073</v>
      </c>
      <c r="S135" s="80">
        <f t="shared" si="99"/>
        <v>0.45898772532010229</v>
      </c>
      <c r="T135" s="80">
        <f t="shared" si="100"/>
        <v>0.44292315493389872</v>
      </c>
      <c r="U135" s="80">
        <f t="shared" si="101"/>
        <v>0.42742084451121226</v>
      </c>
      <c r="V135" s="80">
        <f t="shared" si="102"/>
        <v>0.41246111495331983</v>
      </c>
      <c r="W135" s="80">
        <f t="shared" si="103"/>
        <v>0.39802497592995362</v>
      </c>
      <c r="X135" s="80">
        <f t="shared" si="104"/>
        <v>0.38409410177240522</v>
      </c>
      <c r="Y135" s="80">
        <f t="shared" si="105"/>
        <v>0.370650808210371</v>
      </c>
      <c r="Z135" s="80">
        <f t="shared" si="106"/>
        <v>0.35767802992300801</v>
      </c>
      <c r="AA135" s="80">
        <f t="shared" si="107"/>
        <v>0.34515929887570274</v>
      </c>
      <c r="AB135" s="80">
        <f t="shared" si="108"/>
        <v>0.33307872341505312</v>
      </c>
      <c r="AC135" s="80">
        <f t="shared" si="109"/>
        <v>0.32142096809552623</v>
      </c>
      <c r="AD135" s="80">
        <f t="shared" si="110"/>
        <v>0.31017123421218279</v>
      </c>
      <c r="AE135" s="80">
        <f t="shared" si="111"/>
        <v>0.29931524101475637</v>
      </c>
      <c r="AF135" s="80">
        <f t="shared" si="112"/>
        <v>0.28883920757923986</v>
      </c>
      <c r="AG135" s="80">
        <f t="shared" si="113"/>
        <v>0.27872983531396645</v>
      </c>
      <c r="AH135" s="80">
        <f t="shared" si="114"/>
        <v>0.2689742910779776</v>
      </c>
      <c r="AI135" s="80">
        <f t="shared" si="115"/>
        <v>0.2595601908902484</v>
      </c>
      <c r="AJ135" s="80">
        <f t="shared" si="116"/>
        <v>0.25047558420908972</v>
      </c>
      <c r="AK135" s="80">
        <f t="shared" si="117"/>
        <v>0.24170893876177157</v>
      </c>
      <c r="AL135" s="80">
        <f t="shared" si="118"/>
        <v>0.23324912590510957</v>
      </c>
      <c r="AM135" s="80">
        <f t="shared" si="119"/>
        <v>0.22508540649843073</v>
      </c>
      <c r="AN135" s="80">
        <f t="shared" si="120"/>
        <v>0.21720741727098564</v>
      </c>
      <c r="AO135" s="80">
        <f t="shared" si="121"/>
        <v>0.20960515766650115</v>
      </c>
      <c r="AP135" s="80">
        <f t="shared" si="122"/>
        <v>0.2022689771481736</v>
      </c>
      <c r="AQ135" s="80">
        <f t="shared" si="123"/>
        <v>0.1951895629479875</v>
      </c>
      <c r="AR135" s="80">
        <f t="shared" si="124"/>
        <v>0.18835792824480793</v>
      </c>
      <c r="AS135" s="80">
        <f t="shared" si="125"/>
        <v>0.18176540075623965</v>
      </c>
      <c r="AT135" s="80">
        <f t="shared" si="126"/>
        <v>0.17540361172977126</v>
      </c>
      <c r="AU135" s="80">
        <f t="shared" si="127"/>
        <v>0.16926448531922925</v>
      </c>
      <c r="AV135" s="80">
        <f t="shared" si="128"/>
        <v>0.16334022833305623</v>
      </c>
      <c r="AW135" s="80">
        <f t="shared" si="129"/>
        <v>0.15762332034139925</v>
      </c>
      <c r="AX135" s="80">
        <f t="shared" si="130"/>
        <v>0.15210650412945029</v>
      </c>
      <c r="AY135" s="80">
        <f t="shared" si="131"/>
        <v>0.14678277648491952</v>
      </c>
      <c r="AZ135" s="80">
        <f t="shared" si="132"/>
        <v>0.14164537930794735</v>
      </c>
      <c r="BA135" s="80">
        <f t="shared" si="133"/>
        <v>0.13668779103216919</v>
      </c>
      <c r="BB135" s="80">
        <f t="shared" si="134"/>
        <v>0.13190371834604325</v>
      </c>
      <c r="BC135" s="80">
        <f t="shared" si="135"/>
        <v>0.12728708820393173</v>
      </c>
      <c r="BD135" s="80">
        <f t="shared" si="136"/>
        <v>0.12283204011679411</v>
      </c>
      <c r="BE135" s="80">
        <f t="shared" si="137"/>
        <v>0.11853291871270631</v>
      </c>
      <c r="BF135" s="80">
        <f t="shared" si="138"/>
        <v>0.11438426655776159</v>
      </c>
      <c r="BG135" s="80">
        <f t="shared" si="139"/>
        <v>0.11038081722823993</v>
      </c>
      <c r="BH135" s="80">
        <f t="shared" si="140"/>
        <v>0.10651748862525154</v>
      </c>
      <c r="BI135" s="80">
        <f t="shared" si="141"/>
        <v>0.10278937652336773</v>
      </c>
      <c r="BJ135" s="80">
        <f t="shared" si="142"/>
        <v>9.9191748345049846E-2</v>
      </c>
      <c r="BK135" s="80">
        <f t="shared" si="143"/>
        <v>9.57200371529731E-2</v>
      </c>
      <c r="BL135" s="80">
        <f t="shared" si="144"/>
        <v>9.2369835852619042E-2</v>
      </c>
      <c r="BM135" s="80">
        <f t="shared" si="145"/>
        <v>8.9136891597777379E-2</v>
      </c>
      <c r="BN135" s="80">
        <f t="shared" si="146"/>
        <v>8.6017100391855172E-2</v>
      </c>
      <c r="BO135" s="80">
        <f t="shared" si="147"/>
        <v>8.3006501878140238E-2</v>
      </c>
      <c r="BP135" s="80">
        <f t="shared" si="148"/>
        <v>8.0101274312405324E-2</v>
      </c>
      <c r="BQ135" s="80">
        <f t="shared" si="149"/>
        <v>7.7297729711471141E-2</v>
      </c>
      <c r="BR135" s="80">
        <f t="shared" si="150"/>
        <v>7.4592309171569643E-2</v>
      </c>
      <c r="BS135" s="80">
        <f t="shared" si="151"/>
        <v>7.1981578350564707E-2</v>
      </c>
      <c r="BT135" s="80">
        <f t="shared" si="152"/>
        <v>6.9462223108294946E-2</v>
      </c>
      <c r="BU135" s="80">
        <f t="shared" si="153"/>
        <v>6.7031045299504627E-2</v>
      </c>
      <c r="BV135" s="80">
        <f t="shared" si="154"/>
        <v>6.4684958714021967E-2</v>
      </c>
      <c r="BW135" s="80">
        <f t="shared" si="155"/>
        <v>6.2420985159031196E-2</v>
      </c>
      <c r="BX135" s="80">
        <f t="shared" si="156"/>
        <v>6.0236250678465102E-2</v>
      </c>
      <c r="BY135" s="80">
        <f t="shared" si="157"/>
        <v>5.8127981904718823E-2</v>
      </c>
      <c r="BZ135" s="80">
        <f t="shared" si="158"/>
        <v>5.6093502538053661E-2</v>
      </c>
      <c r="CA135" s="80">
        <f t="shared" si="157"/>
        <v>5.4130229949221779E-2</v>
      </c>
      <c r="CB135" s="80">
        <f t="shared" si="157"/>
        <v>5.2235671900999016E-2</v>
      </c>
      <c r="CC135" s="80">
        <f t="shared" si="161"/>
        <v>5.0407423384464051E-2</v>
      </c>
      <c r="CD135" s="80">
        <f t="shared" si="161"/>
        <v>4.8643163566007806E-2</v>
      </c>
      <c r="CE135" s="80">
        <f t="shared" si="161"/>
        <v>4.6940652841197535E-2</v>
      </c>
      <c r="CF135" s="80">
        <f t="shared" si="161"/>
        <v>4.5297729991755617E-2</v>
      </c>
      <c r="CG135" s="80">
        <f t="shared" si="161"/>
        <v>4.371230944204417E-2</v>
      </c>
      <c r="CH135" s="80">
        <f t="shared" si="157"/>
        <v>4.2182378611572625E-2</v>
      </c>
      <c r="CI135" s="80">
        <f t="shared" si="161"/>
        <v>4.0705995360167585E-2</v>
      </c>
      <c r="CJ135" s="80">
        <f t="shared" si="161"/>
        <v>3.9281285522561715E-2</v>
      </c>
      <c r="CK135" s="80">
        <f t="shared" si="161"/>
        <v>3.7906440529272056E-2</v>
      </c>
      <c r="CL135" s="80">
        <f t="shared" si="161"/>
        <v>3.6579715110747535E-2</v>
      </c>
      <c r="CM135" s="80">
        <f t="shared" si="161"/>
        <v>3.5299425081871373E-2</v>
      </c>
      <c r="CN135" s="80">
        <f t="shared" si="157"/>
        <v>3.4063945204005873E-2</v>
      </c>
      <c r="CO135" s="80">
        <f t="shared" si="161"/>
        <v>3.2871707121865663E-2</v>
      </c>
      <c r="CP135" s="80">
        <f t="shared" si="161"/>
        <v>3.1721197372600367E-2</v>
      </c>
      <c r="CQ135" s="80">
        <f t="shared" si="161"/>
        <v>3.0610955464559352E-2</v>
      </c>
      <c r="CR135" s="80">
        <f t="shared" si="161"/>
        <v>2.9539572023299772E-2</v>
      </c>
      <c r="CS135" s="80">
        <f t="shared" si="161"/>
        <v>2.8505687002484278E-2</v>
      </c>
      <c r="CT135" s="80">
        <f t="shared" si="161"/>
        <v>2.7507987957397329E-2</v>
      </c>
      <c r="CU135" s="80">
        <f t="shared" si="161"/>
        <v>2.6545208378888421E-2</v>
      </c>
      <c r="CV135" s="80">
        <f t="shared" si="161"/>
        <v>2.5616126085627324E-2</v>
      </c>
      <c r="CW135" s="80">
        <f t="shared" si="161"/>
        <v>2.4719561672630366E-2</v>
      </c>
      <c r="CX135" s="80">
        <f t="shared" si="161"/>
        <v>2.3854377014088303E-2</v>
      </c>
      <c r="CY135" s="80">
        <f t="shared" si="161"/>
        <v>2.3019473818595211E-2</v>
      </c>
      <c r="CZ135" s="80">
        <f t="shared" si="161"/>
        <v>2.2213792234944379E-2</v>
      </c>
      <c r="DA135" s="80">
        <f t="shared" si="161"/>
        <v>2.1436309506721325E-2</v>
      </c>
      <c r="DB135" s="80">
        <f t="shared" si="161"/>
        <v>2.0686038673986079E-2</v>
      </c>
      <c r="DC135" s="80">
        <f t="shared" si="161"/>
        <v>1.9962027320396567E-2</v>
      </c>
    </row>
    <row r="136" spans="2:107" ht="14.5" x14ac:dyDescent="0.35">
      <c r="B136" s="41">
        <v>11</v>
      </c>
      <c r="C136" s="80">
        <f t="shared" si="83"/>
        <v>1</v>
      </c>
      <c r="D136" s="80">
        <f t="shared" si="84"/>
        <v>0.92700000000000005</v>
      </c>
      <c r="E136" s="80">
        <f t="shared" si="85"/>
        <v>0.86535450000000003</v>
      </c>
      <c r="F136" s="80">
        <f t="shared" si="86"/>
        <v>0.81282748185000009</v>
      </c>
      <c r="G136" s="80">
        <f t="shared" si="87"/>
        <v>0.76730914286640006</v>
      </c>
      <c r="H136" s="80">
        <f t="shared" si="88"/>
        <v>0.72687195103734081</v>
      </c>
      <c r="I136" s="80">
        <f t="shared" si="89"/>
        <v>0.69031029190016258</v>
      </c>
      <c r="J136" s="80">
        <f t="shared" si="90"/>
        <v>0.65717539788895474</v>
      </c>
      <c r="K136" s="80">
        <f t="shared" si="91"/>
        <v>0.62707676466564066</v>
      </c>
      <c r="L136" s="80">
        <f t="shared" si="92"/>
        <v>0.59967351004975222</v>
      </c>
      <c r="M136" s="80">
        <f t="shared" si="93"/>
        <v>0.5746071573296726</v>
      </c>
      <c r="N136" s="80">
        <f t="shared" si="94"/>
        <v>0.55156541032075268</v>
      </c>
      <c r="O136" s="80">
        <f t="shared" si="95"/>
        <v>0.53126780322094891</v>
      </c>
      <c r="P136" s="80">
        <f t="shared" si="96"/>
        <v>0.51171714806241797</v>
      </c>
      <c r="Q136" s="80">
        <f t="shared" si="97"/>
        <v>0.49288595701372095</v>
      </c>
      <c r="R136" s="80">
        <f t="shared" si="98"/>
        <v>0.47563494851824073</v>
      </c>
      <c r="S136" s="80">
        <f t="shared" si="99"/>
        <v>0.45898772532010229</v>
      </c>
      <c r="T136" s="80">
        <f t="shared" si="100"/>
        <v>0.44292315493389872</v>
      </c>
      <c r="U136" s="80">
        <f t="shared" si="101"/>
        <v>0.42742084451121226</v>
      </c>
      <c r="V136" s="80">
        <f t="shared" si="102"/>
        <v>0.41246111495331983</v>
      </c>
      <c r="W136" s="80">
        <f t="shared" si="103"/>
        <v>0.39802497592995362</v>
      </c>
      <c r="X136" s="80">
        <f t="shared" si="104"/>
        <v>0.38409410177240522</v>
      </c>
      <c r="Y136" s="80">
        <f t="shared" si="105"/>
        <v>0.370650808210371</v>
      </c>
      <c r="Z136" s="80">
        <f t="shared" si="106"/>
        <v>0.35767802992300801</v>
      </c>
      <c r="AA136" s="80">
        <f t="shared" si="107"/>
        <v>0.34515929887570274</v>
      </c>
      <c r="AB136" s="80">
        <f t="shared" si="108"/>
        <v>0.33307872341505312</v>
      </c>
      <c r="AC136" s="80">
        <f t="shared" si="109"/>
        <v>0.32142096809552623</v>
      </c>
      <c r="AD136" s="80">
        <f t="shared" si="110"/>
        <v>0.31017123421218279</v>
      </c>
      <c r="AE136" s="80">
        <f t="shared" si="111"/>
        <v>0.29931524101475637</v>
      </c>
      <c r="AF136" s="80">
        <f t="shared" si="112"/>
        <v>0.28883920757923986</v>
      </c>
      <c r="AG136" s="80">
        <f t="shared" si="113"/>
        <v>0.27872983531396645</v>
      </c>
      <c r="AH136" s="80">
        <f t="shared" si="114"/>
        <v>0.2689742910779776</v>
      </c>
      <c r="AI136" s="80">
        <f t="shared" si="115"/>
        <v>0.2595601908902484</v>
      </c>
      <c r="AJ136" s="80">
        <f t="shared" si="116"/>
        <v>0.25047558420908972</v>
      </c>
      <c r="AK136" s="80">
        <f t="shared" si="117"/>
        <v>0.24170893876177157</v>
      </c>
      <c r="AL136" s="80">
        <f t="shared" si="118"/>
        <v>0.23324912590510957</v>
      </c>
      <c r="AM136" s="80">
        <f t="shared" si="119"/>
        <v>0.22508540649843073</v>
      </c>
      <c r="AN136" s="80">
        <f t="shared" si="120"/>
        <v>0.21720741727098564</v>
      </c>
      <c r="AO136" s="80">
        <f t="shared" si="121"/>
        <v>0.20960515766650115</v>
      </c>
      <c r="AP136" s="80">
        <f t="shared" si="122"/>
        <v>0.2022689771481736</v>
      </c>
      <c r="AQ136" s="80">
        <f t="shared" si="123"/>
        <v>0.1951895629479875</v>
      </c>
      <c r="AR136" s="80">
        <f t="shared" si="124"/>
        <v>0.18835792824480793</v>
      </c>
      <c r="AS136" s="80">
        <f t="shared" si="125"/>
        <v>0.18176540075623965</v>
      </c>
      <c r="AT136" s="80">
        <f t="shared" si="126"/>
        <v>0.17540361172977126</v>
      </c>
      <c r="AU136" s="80">
        <f t="shared" si="127"/>
        <v>0.16926448531922925</v>
      </c>
      <c r="AV136" s="80">
        <f t="shared" si="128"/>
        <v>0.16334022833305623</v>
      </c>
      <c r="AW136" s="80">
        <f t="shared" si="129"/>
        <v>0.15762332034139925</v>
      </c>
      <c r="AX136" s="80">
        <f t="shared" si="130"/>
        <v>0.15210650412945029</v>
      </c>
      <c r="AY136" s="80">
        <f t="shared" si="131"/>
        <v>0.14678277648491952</v>
      </c>
      <c r="AZ136" s="80">
        <f t="shared" si="132"/>
        <v>0.14164537930794735</v>
      </c>
      <c r="BA136" s="80">
        <f t="shared" si="133"/>
        <v>0.13668779103216919</v>
      </c>
      <c r="BB136" s="80">
        <f t="shared" si="134"/>
        <v>0.13190371834604325</v>
      </c>
      <c r="BC136" s="80">
        <f t="shared" si="135"/>
        <v>0.12728708820393173</v>
      </c>
      <c r="BD136" s="80">
        <f t="shared" si="136"/>
        <v>0.12283204011679411</v>
      </c>
      <c r="BE136" s="80">
        <f t="shared" si="137"/>
        <v>0.11853291871270631</v>
      </c>
      <c r="BF136" s="80">
        <f t="shared" si="138"/>
        <v>0.11438426655776159</v>
      </c>
      <c r="BG136" s="80">
        <f t="shared" si="139"/>
        <v>0.11038081722823993</v>
      </c>
      <c r="BH136" s="80">
        <f t="shared" si="140"/>
        <v>0.10651748862525154</v>
      </c>
      <c r="BI136" s="80">
        <f t="shared" si="141"/>
        <v>0.10278937652336773</v>
      </c>
      <c r="BJ136" s="80">
        <f t="shared" si="142"/>
        <v>9.9191748345049846E-2</v>
      </c>
      <c r="BK136" s="80">
        <f t="shared" si="143"/>
        <v>9.57200371529731E-2</v>
      </c>
      <c r="BL136" s="80">
        <f t="shared" si="144"/>
        <v>9.2369835852619042E-2</v>
      </c>
      <c r="BM136" s="80">
        <f t="shared" si="145"/>
        <v>8.9136891597777379E-2</v>
      </c>
      <c r="BN136" s="80">
        <f t="shared" si="146"/>
        <v>8.6017100391855172E-2</v>
      </c>
      <c r="BO136" s="80">
        <f t="shared" si="147"/>
        <v>8.3006501878140238E-2</v>
      </c>
      <c r="BP136" s="80">
        <f t="shared" si="148"/>
        <v>8.0101274312405324E-2</v>
      </c>
      <c r="BQ136" s="80">
        <f t="shared" si="149"/>
        <v>7.7297729711471141E-2</v>
      </c>
      <c r="BR136" s="80">
        <f t="shared" si="150"/>
        <v>7.4592309171569643E-2</v>
      </c>
      <c r="BS136" s="80">
        <f t="shared" si="151"/>
        <v>7.1981578350564707E-2</v>
      </c>
      <c r="BT136" s="80">
        <f t="shared" si="152"/>
        <v>6.9462223108294946E-2</v>
      </c>
      <c r="BU136" s="80">
        <f t="shared" si="153"/>
        <v>6.7031045299504627E-2</v>
      </c>
      <c r="BV136" s="80">
        <f t="shared" si="154"/>
        <v>6.4684958714021967E-2</v>
      </c>
      <c r="BW136" s="80">
        <f t="shared" si="155"/>
        <v>6.2420985159031196E-2</v>
      </c>
      <c r="BX136" s="80">
        <f t="shared" si="156"/>
        <v>6.0236250678465102E-2</v>
      </c>
      <c r="BY136" s="80">
        <f t="shared" si="157"/>
        <v>5.8127981904718823E-2</v>
      </c>
      <c r="BZ136" s="80">
        <f t="shared" si="158"/>
        <v>5.6093502538053661E-2</v>
      </c>
      <c r="CA136" s="80">
        <f t="shared" si="157"/>
        <v>5.4130229949221779E-2</v>
      </c>
      <c r="CB136" s="80">
        <f t="shared" si="157"/>
        <v>5.2235671900999016E-2</v>
      </c>
      <c r="CC136" s="80">
        <f t="shared" si="161"/>
        <v>5.0407423384464051E-2</v>
      </c>
      <c r="CD136" s="80">
        <f t="shared" si="161"/>
        <v>4.8643163566007806E-2</v>
      </c>
      <c r="CE136" s="80">
        <f t="shared" si="161"/>
        <v>4.6940652841197535E-2</v>
      </c>
      <c r="CF136" s="80">
        <f t="shared" si="161"/>
        <v>4.5297729991755617E-2</v>
      </c>
      <c r="CG136" s="80">
        <f t="shared" si="161"/>
        <v>4.371230944204417E-2</v>
      </c>
      <c r="CH136" s="80">
        <f t="shared" si="157"/>
        <v>4.2182378611572625E-2</v>
      </c>
      <c r="CI136" s="80">
        <f t="shared" si="161"/>
        <v>4.0705995360167585E-2</v>
      </c>
      <c r="CJ136" s="80">
        <f t="shared" si="161"/>
        <v>3.9281285522561715E-2</v>
      </c>
      <c r="CK136" s="80">
        <f t="shared" si="161"/>
        <v>3.7906440529272056E-2</v>
      </c>
      <c r="CL136" s="80">
        <f t="shared" si="161"/>
        <v>3.6579715110747535E-2</v>
      </c>
      <c r="CM136" s="80">
        <f t="shared" si="161"/>
        <v>3.5299425081871373E-2</v>
      </c>
      <c r="CN136" s="80">
        <f t="shared" si="157"/>
        <v>3.4063945204005873E-2</v>
      </c>
      <c r="CO136" s="80">
        <f t="shared" si="161"/>
        <v>3.2871707121865663E-2</v>
      </c>
      <c r="CP136" s="80">
        <f t="shared" si="161"/>
        <v>3.1721197372600367E-2</v>
      </c>
      <c r="CQ136" s="80">
        <f t="shared" si="161"/>
        <v>3.0610955464559352E-2</v>
      </c>
      <c r="CR136" s="80">
        <f t="shared" si="161"/>
        <v>2.9539572023299772E-2</v>
      </c>
      <c r="CS136" s="80">
        <f t="shared" si="161"/>
        <v>2.8505687002484278E-2</v>
      </c>
      <c r="CT136" s="80">
        <f t="shared" si="161"/>
        <v>2.7507987957397329E-2</v>
      </c>
      <c r="CU136" s="80">
        <f t="shared" si="161"/>
        <v>2.6545208378888421E-2</v>
      </c>
      <c r="CV136" s="80">
        <f t="shared" si="161"/>
        <v>2.5616126085627324E-2</v>
      </c>
      <c r="CW136" s="80">
        <f t="shared" si="161"/>
        <v>2.4719561672630366E-2</v>
      </c>
      <c r="CX136" s="80">
        <f t="shared" si="161"/>
        <v>2.3854377014088303E-2</v>
      </c>
      <c r="CY136" s="80">
        <f t="shared" si="161"/>
        <v>2.3019473818595211E-2</v>
      </c>
      <c r="CZ136" s="80">
        <f t="shared" si="161"/>
        <v>2.2213792234944379E-2</v>
      </c>
      <c r="DA136" s="80">
        <f t="shared" si="161"/>
        <v>2.1436309506721325E-2</v>
      </c>
      <c r="DB136" s="80">
        <f t="shared" si="161"/>
        <v>2.0686038673986079E-2</v>
      </c>
      <c r="DC136" s="80">
        <f t="shared" si="161"/>
        <v>1.9962027320396567E-2</v>
      </c>
    </row>
    <row r="137" spans="2:107" ht="14.5" x14ac:dyDescent="0.35">
      <c r="B137" s="41">
        <v>12</v>
      </c>
      <c r="C137" s="80">
        <f t="shared" si="83"/>
        <v>1</v>
      </c>
      <c r="D137" s="80">
        <f t="shared" si="84"/>
        <v>0.92700000000000005</v>
      </c>
      <c r="E137" s="80">
        <f t="shared" si="85"/>
        <v>0.86535450000000003</v>
      </c>
      <c r="F137" s="80">
        <f t="shared" si="86"/>
        <v>0.81282748185000009</v>
      </c>
      <c r="G137" s="80">
        <f t="shared" si="87"/>
        <v>0.76730914286640006</v>
      </c>
      <c r="H137" s="80">
        <f t="shared" si="88"/>
        <v>0.72687195103734081</v>
      </c>
      <c r="I137" s="80">
        <f t="shared" si="89"/>
        <v>0.69031029190016258</v>
      </c>
      <c r="J137" s="80">
        <f t="shared" si="90"/>
        <v>0.65717539788895474</v>
      </c>
      <c r="K137" s="80">
        <f t="shared" si="91"/>
        <v>0.62707676466564066</v>
      </c>
      <c r="L137" s="80">
        <f t="shared" si="92"/>
        <v>0.59967351004975222</v>
      </c>
      <c r="M137" s="80">
        <f t="shared" si="93"/>
        <v>0.5746071573296726</v>
      </c>
      <c r="N137" s="80">
        <f t="shared" si="94"/>
        <v>0.55156541032075268</v>
      </c>
      <c r="O137" s="80">
        <f t="shared" si="95"/>
        <v>0.53126780322094891</v>
      </c>
      <c r="P137" s="80">
        <f t="shared" si="96"/>
        <v>0.51171714806241797</v>
      </c>
      <c r="Q137" s="80">
        <f t="shared" si="97"/>
        <v>0.49288595701372095</v>
      </c>
      <c r="R137" s="80">
        <f t="shared" si="98"/>
        <v>0.47563494851824073</v>
      </c>
      <c r="S137" s="80">
        <f t="shared" si="99"/>
        <v>0.45898772532010229</v>
      </c>
      <c r="T137" s="80">
        <f t="shared" si="100"/>
        <v>0.44292315493389872</v>
      </c>
      <c r="U137" s="80">
        <f t="shared" si="101"/>
        <v>0.42742084451121226</v>
      </c>
      <c r="V137" s="80">
        <f t="shared" si="102"/>
        <v>0.41246111495331983</v>
      </c>
      <c r="W137" s="80">
        <f t="shared" si="103"/>
        <v>0.39802497592995362</v>
      </c>
      <c r="X137" s="80">
        <f t="shared" si="104"/>
        <v>0.38409410177240522</v>
      </c>
      <c r="Y137" s="80">
        <f t="shared" si="105"/>
        <v>0.370650808210371</v>
      </c>
      <c r="Z137" s="80">
        <f t="shared" si="106"/>
        <v>0.35767802992300801</v>
      </c>
      <c r="AA137" s="80">
        <f t="shared" si="107"/>
        <v>0.34515929887570274</v>
      </c>
      <c r="AB137" s="80">
        <f t="shared" si="108"/>
        <v>0.33307872341505312</v>
      </c>
      <c r="AC137" s="80">
        <f t="shared" si="109"/>
        <v>0.32142096809552623</v>
      </c>
      <c r="AD137" s="80">
        <f t="shared" si="110"/>
        <v>0.31017123421218279</v>
      </c>
      <c r="AE137" s="80">
        <f t="shared" si="111"/>
        <v>0.29931524101475637</v>
      </c>
      <c r="AF137" s="80">
        <f t="shared" si="112"/>
        <v>0.28883920757923986</v>
      </c>
      <c r="AG137" s="80">
        <f t="shared" si="113"/>
        <v>0.27872983531396645</v>
      </c>
      <c r="AH137" s="80">
        <f t="shared" si="114"/>
        <v>0.2689742910779776</v>
      </c>
      <c r="AI137" s="80">
        <f t="shared" si="115"/>
        <v>0.2595601908902484</v>
      </c>
      <c r="AJ137" s="80">
        <f t="shared" si="116"/>
        <v>0.25047558420908972</v>
      </c>
      <c r="AK137" s="80">
        <f t="shared" si="117"/>
        <v>0.24170893876177157</v>
      </c>
      <c r="AL137" s="80">
        <f t="shared" si="118"/>
        <v>0.23324912590510957</v>
      </c>
      <c r="AM137" s="80">
        <f t="shared" si="119"/>
        <v>0.22508540649843073</v>
      </c>
      <c r="AN137" s="80">
        <f t="shared" si="120"/>
        <v>0.21720741727098564</v>
      </c>
      <c r="AO137" s="80">
        <f t="shared" si="121"/>
        <v>0.20960515766650115</v>
      </c>
      <c r="AP137" s="80">
        <f t="shared" si="122"/>
        <v>0.2022689771481736</v>
      </c>
      <c r="AQ137" s="80">
        <f t="shared" si="123"/>
        <v>0.1951895629479875</v>
      </c>
      <c r="AR137" s="80">
        <f t="shared" si="124"/>
        <v>0.18835792824480793</v>
      </c>
      <c r="AS137" s="80">
        <f t="shared" si="125"/>
        <v>0.18176540075623965</v>
      </c>
      <c r="AT137" s="80">
        <f t="shared" si="126"/>
        <v>0.17540361172977126</v>
      </c>
      <c r="AU137" s="80">
        <f t="shared" si="127"/>
        <v>0.16926448531922925</v>
      </c>
      <c r="AV137" s="80">
        <f t="shared" si="128"/>
        <v>0.16334022833305623</v>
      </c>
      <c r="AW137" s="80">
        <f t="shared" si="129"/>
        <v>0.15762332034139925</v>
      </c>
      <c r="AX137" s="80">
        <f t="shared" si="130"/>
        <v>0.15210650412945029</v>
      </c>
      <c r="AY137" s="80">
        <f t="shared" si="131"/>
        <v>0.14678277648491952</v>
      </c>
      <c r="AZ137" s="80">
        <f t="shared" si="132"/>
        <v>0.14164537930794735</v>
      </c>
      <c r="BA137" s="80">
        <f t="shared" si="133"/>
        <v>0.13668779103216919</v>
      </c>
      <c r="BB137" s="80">
        <f t="shared" si="134"/>
        <v>0.13190371834604325</v>
      </c>
      <c r="BC137" s="80">
        <f t="shared" si="135"/>
        <v>0.12728708820393173</v>
      </c>
      <c r="BD137" s="80">
        <f t="shared" si="136"/>
        <v>0.12283204011679411</v>
      </c>
      <c r="BE137" s="80">
        <f t="shared" si="137"/>
        <v>0.11853291871270631</v>
      </c>
      <c r="BF137" s="80">
        <f t="shared" si="138"/>
        <v>0.11438426655776159</v>
      </c>
      <c r="BG137" s="80">
        <f t="shared" si="139"/>
        <v>0.11038081722823993</v>
      </c>
      <c r="BH137" s="80">
        <f t="shared" si="140"/>
        <v>0.10651748862525154</v>
      </c>
      <c r="BI137" s="80">
        <f t="shared" si="141"/>
        <v>0.10278937652336773</v>
      </c>
      <c r="BJ137" s="80">
        <f t="shared" si="142"/>
        <v>9.9191748345049846E-2</v>
      </c>
      <c r="BK137" s="80">
        <f t="shared" si="143"/>
        <v>9.57200371529731E-2</v>
      </c>
      <c r="BL137" s="80">
        <f t="shared" si="144"/>
        <v>9.2369835852619042E-2</v>
      </c>
      <c r="BM137" s="80">
        <f t="shared" si="145"/>
        <v>8.9136891597777379E-2</v>
      </c>
      <c r="BN137" s="80">
        <f t="shared" si="146"/>
        <v>8.6017100391855172E-2</v>
      </c>
      <c r="BO137" s="80">
        <f t="shared" si="147"/>
        <v>8.3006501878140238E-2</v>
      </c>
      <c r="BP137" s="80">
        <f t="shared" si="148"/>
        <v>8.0101274312405324E-2</v>
      </c>
      <c r="BQ137" s="80">
        <f t="shared" si="149"/>
        <v>7.7297729711471141E-2</v>
      </c>
      <c r="BR137" s="80">
        <f t="shared" si="150"/>
        <v>7.4592309171569643E-2</v>
      </c>
      <c r="BS137" s="80">
        <f t="shared" si="151"/>
        <v>7.1981578350564707E-2</v>
      </c>
      <c r="BT137" s="80">
        <f t="shared" si="152"/>
        <v>6.9462223108294946E-2</v>
      </c>
      <c r="BU137" s="80">
        <f t="shared" si="153"/>
        <v>6.7031045299504627E-2</v>
      </c>
      <c r="BV137" s="80">
        <f t="shared" si="154"/>
        <v>6.4684958714021967E-2</v>
      </c>
      <c r="BW137" s="80">
        <f t="shared" si="155"/>
        <v>6.2420985159031196E-2</v>
      </c>
      <c r="BX137" s="80">
        <f t="shared" si="156"/>
        <v>6.0236250678465102E-2</v>
      </c>
      <c r="BY137" s="80">
        <f t="shared" si="157"/>
        <v>5.8127981904718823E-2</v>
      </c>
      <c r="BZ137" s="80">
        <f t="shared" si="158"/>
        <v>5.6093502538053661E-2</v>
      </c>
      <c r="CA137" s="80">
        <f t="shared" si="157"/>
        <v>5.4130229949221779E-2</v>
      </c>
      <c r="CB137" s="80">
        <f t="shared" si="157"/>
        <v>5.2235671900999016E-2</v>
      </c>
      <c r="CC137" s="80">
        <f t="shared" si="161"/>
        <v>5.0407423384464051E-2</v>
      </c>
      <c r="CD137" s="80">
        <f t="shared" si="161"/>
        <v>4.8643163566007806E-2</v>
      </c>
      <c r="CE137" s="80">
        <f t="shared" si="161"/>
        <v>4.6940652841197535E-2</v>
      </c>
      <c r="CF137" s="80">
        <f t="shared" si="161"/>
        <v>4.5297729991755617E-2</v>
      </c>
      <c r="CG137" s="80">
        <f t="shared" si="161"/>
        <v>4.371230944204417E-2</v>
      </c>
      <c r="CH137" s="80">
        <f t="shared" si="157"/>
        <v>4.2182378611572625E-2</v>
      </c>
      <c r="CI137" s="80">
        <f t="shared" si="161"/>
        <v>4.0705995360167585E-2</v>
      </c>
      <c r="CJ137" s="80">
        <f t="shared" si="161"/>
        <v>3.9281285522561715E-2</v>
      </c>
      <c r="CK137" s="80">
        <f t="shared" si="161"/>
        <v>3.7906440529272056E-2</v>
      </c>
      <c r="CL137" s="80">
        <f t="shared" si="161"/>
        <v>3.6579715110747535E-2</v>
      </c>
      <c r="CM137" s="80">
        <f t="shared" si="161"/>
        <v>3.5299425081871373E-2</v>
      </c>
      <c r="CN137" s="80">
        <f t="shared" si="157"/>
        <v>3.4063945204005873E-2</v>
      </c>
      <c r="CO137" s="80">
        <f t="shared" si="161"/>
        <v>3.2871707121865663E-2</v>
      </c>
      <c r="CP137" s="80">
        <f t="shared" si="161"/>
        <v>3.1721197372600367E-2</v>
      </c>
      <c r="CQ137" s="80">
        <f t="shared" si="161"/>
        <v>3.0610955464559352E-2</v>
      </c>
      <c r="CR137" s="80">
        <f t="shared" si="161"/>
        <v>2.9539572023299772E-2</v>
      </c>
      <c r="CS137" s="80">
        <f t="shared" si="161"/>
        <v>2.8505687002484278E-2</v>
      </c>
      <c r="CT137" s="80">
        <f t="shared" si="161"/>
        <v>2.7507987957397329E-2</v>
      </c>
      <c r="CU137" s="80">
        <f t="shared" si="161"/>
        <v>2.6545208378888421E-2</v>
      </c>
      <c r="CV137" s="80">
        <f t="shared" si="161"/>
        <v>2.5616126085627324E-2</v>
      </c>
      <c r="CW137" s="80">
        <f t="shared" si="161"/>
        <v>2.4719561672630366E-2</v>
      </c>
      <c r="CX137" s="80">
        <f t="shared" si="161"/>
        <v>2.3854377014088303E-2</v>
      </c>
      <c r="CY137" s="80">
        <f t="shared" si="161"/>
        <v>2.3019473818595211E-2</v>
      </c>
      <c r="CZ137" s="80">
        <f t="shared" si="161"/>
        <v>2.2213792234944379E-2</v>
      </c>
      <c r="DA137" s="80">
        <f t="shared" si="161"/>
        <v>2.1436309506721325E-2</v>
      </c>
      <c r="DB137" s="80">
        <f t="shared" si="161"/>
        <v>2.0686038673986079E-2</v>
      </c>
      <c r="DC137" s="80">
        <f t="shared" si="161"/>
        <v>1.9962027320396567E-2</v>
      </c>
    </row>
    <row r="138" spans="2:107" ht="14.5" x14ac:dyDescent="0.35">
      <c r="B138" s="41">
        <v>13</v>
      </c>
      <c r="C138" s="80">
        <f t="shared" si="83"/>
        <v>1</v>
      </c>
      <c r="D138" s="80">
        <f t="shared" si="84"/>
        <v>0.92700000000000005</v>
      </c>
      <c r="E138" s="80">
        <f t="shared" si="85"/>
        <v>0.86535450000000003</v>
      </c>
      <c r="F138" s="80">
        <f t="shared" si="86"/>
        <v>0.81282748185000009</v>
      </c>
      <c r="G138" s="80">
        <f t="shared" si="87"/>
        <v>0.76730914286640006</v>
      </c>
      <c r="H138" s="80">
        <f t="shared" si="88"/>
        <v>0.72687195103734081</v>
      </c>
      <c r="I138" s="80">
        <f t="shared" si="89"/>
        <v>0.69031029190016258</v>
      </c>
      <c r="J138" s="80">
        <f t="shared" si="90"/>
        <v>0.65717539788895474</v>
      </c>
      <c r="K138" s="80">
        <f t="shared" si="91"/>
        <v>0.62707676466564066</v>
      </c>
      <c r="L138" s="80">
        <f t="shared" si="92"/>
        <v>0.59967351004975222</v>
      </c>
      <c r="M138" s="80">
        <f t="shared" si="93"/>
        <v>0.5746071573296726</v>
      </c>
      <c r="N138" s="80">
        <f t="shared" si="94"/>
        <v>0.55156541032075268</v>
      </c>
      <c r="O138" s="80">
        <f t="shared" si="95"/>
        <v>0.53126780322094891</v>
      </c>
      <c r="P138" s="80">
        <f t="shared" si="96"/>
        <v>0.51171714806241797</v>
      </c>
      <c r="Q138" s="80">
        <f t="shared" si="97"/>
        <v>0.49288595701372095</v>
      </c>
      <c r="R138" s="80">
        <f t="shared" si="98"/>
        <v>0.47563494851824073</v>
      </c>
      <c r="S138" s="80">
        <f t="shared" si="99"/>
        <v>0.45898772532010229</v>
      </c>
      <c r="T138" s="80">
        <f t="shared" si="100"/>
        <v>0.44292315493389872</v>
      </c>
      <c r="U138" s="80">
        <f t="shared" si="101"/>
        <v>0.42742084451121226</v>
      </c>
      <c r="V138" s="80">
        <f t="shared" si="102"/>
        <v>0.41246111495331983</v>
      </c>
      <c r="W138" s="80">
        <f t="shared" si="103"/>
        <v>0.39802497592995362</v>
      </c>
      <c r="X138" s="80">
        <f t="shared" si="104"/>
        <v>0.38409410177240522</v>
      </c>
      <c r="Y138" s="80">
        <f t="shared" si="105"/>
        <v>0.370650808210371</v>
      </c>
      <c r="Z138" s="80">
        <f t="shared" si="106"/>
        <v>0.35767802992300801</v>
      </c>
      <c r="AA138" s="80">
        <f t="shared" si="107"/>
        <v>0.34515929887570274</v>
      </c>
      <c r="AB138" s="80">
        <f t="shared" si="108"/>
        <v>0.33307872341505312</v>
      </c>
      <c r="AC138" s="80">
        <f t="shared" si="109"/>
        <v>0.32142096809552623</v>
      </c>
      <c r="AD138" s="80">
        <f t="shared" si="110"/>
        <v>0.31017123421218279</v>
      </c>
      <c r="AE138" s="80">
        <f t="shared" si="111"/>
        <v>0.29931524101475637</v>
      </c>
      <c r="AF138" s="80">
        <f t="shared" si="112"/>
        <v>0.28883920757923986</v>
      </c>
      <c r="AG138" s="80">
        <f t="shared" si="113"/>
        <v>0.27872983531396645</v>
      </c>
      <c r="AH138" s="80">
        <f t="shared" si="114"/>
        <v>0.2689742910779776</v>
      </c>
      <c r="AI138" s="80">
        <f t="shared" si="115"/>
        <v>0.2595601908902484</v>
      </c>
      <c r="AJ138" s="80">
        <f t="shared" si="116"/>
        <v>0.25047558420908972</v>
      </c>
      <c r="AK138" s="80">
        <f t="shared" si="117"/>
        <v>0.24170893876177157</v>
      </c>
      <c r="AL138" s="80">
        <f t="shared" si="118"/>
        <v>0.23324912590510957</v>
      </c>
      <c r="AM138" s="80">
        <f t="shared" si="119"/>
        <v>0.22508540649843073</v>
      </c>
      <c r="AN138" s="80">
        <f t="shared" si="120"/>
        <v>0.21720741727098564</v>
      </c>
      <c r="AO138" s="80">
        <f t="shared" si="121"/>
        <v>0.20960515766650115</v>
      </c>
      <c r="AP138" s="80">
        <f t="shared" si="122"/>
        <v>0.2022689771481736</v>
      </c>
      <c r="AQ138" s="80">
        <f t="shared" si="123"/>
        <v>0.1951895629479875</v>
      </c>
      <c r="AR138" s="80">
        <f t="shared" si="124"/>
        <v>0.18835792824480793</v>
      </c>
      <c r="AS138" s="80">
        <f t="shared" si="125"/>
        <v>0.18176540075623965</v>
      </c>
      <c r="AT138" s="80">
        <f t="shared" si="126"/>
        <v>0.17540361172977126</v>
      </c>
      <c r="AU138" s="80">
        <f t="shared" si="127"/>
        <v>0.16926448531922925</v>
      </c>
      <c r="AV138" s="80">
        <f t="shared" si="128"/>
        <v>0.16334022833305623</v>
      </c>
      <c r="AW138" s="80">
        <f t="shared" si="129"/>
        <v>0.15762332034139925</v>
      </c>
      <c r="AX138" s="80">
        <f t="shared" si="130"/>
        <v>0.15210650412945029</v>
      </c>
      <c r="AY138" s="80">
        <f t="shared" si="131"/>
        <v>0.14678277648491952</v>
      </c>
      <c r="AZ138" s="80">
        <f t="shared" si="132"/>
        <v>0.14164537930794735</v>
      </c>
      <c r="BA138" s="80">
        <f t="shared" si="133"/>
        <v>0.13668779103216919</v>
      </c>
      <c r="BB138" s="80">
        <f t="shared" si="134"/>
        <v>0.13190371834604325</v>
      </c>
      <c r="BC138" s="80">
        <f t="shared" si="135"/>
        <v>0.12728708820393173</v>
      </c>
      <c r="BD138" s="80">
        <f t="shared" si="136"/>
        <v>0.12283204011679411</v>
      </c>
      <c r="BE138" s="80">
        <f t="shared" si="137"/>
        <v>0.11853291871270631</v>
      </c>
      <c r="BF138" s="80">
        <f t="shared" si="138"/>
        <v>0.11438426655776159</v>
      </c>
      <c r="BG138" s="80">
        <f t="shared" si="139"/>
        <v>0.11038081722823993</v>
      </c>
      <c r="BH138" s="80">
        <f t="shared" si="140"/>
        <v>0.10651748862525154</v>
      </c>
      <c r="BI138" s="80">
        <f t="shared" si="141"/>
        <v>0.10278937652336773</v>
      </c>
      <c r="BJ138" s="80">
        <f t="shared" si="142"/>
        <v>9.9191748345049846E-2</v>
      </c>
      <c r="BK138" s="80">
        <f t="shared" si="143"/>
        <v>9.57200371529731E-2</v>
      </c>
      <c r="BL138" s="80">
        <f t="shared" si="144"/>
        <v>9.2369835852619042E-2</v>
      </c>
      <c r="BM138" s="80">
        <f t="shared" si="145"/>
        <v>8.9136891597777379E-2</v>
      </c>
      <c r="BN138" s="80">
        <f t="shared" si="146"/>
        <v>8.6017100391855172E-2</v>
      </c>
      <c r="BO138" s="80">
        <f t="shared" si="147"/>
        <v>8.3006501878140238E-2</v>
      </c>
      <c r="BP138" s="80">
        <f t="shared" si="148"/>
        <v>8.0101274312405324E-2</v>
      </c>
      <c r="BQ138" s="80">
        <f t="shared" si="149"/>
        <v>7.7297729711471141E-2</v>
      </c>
      <c r="BR138" s="80">
        <f t="shared" si="150"/>
        <v>7.4592309171569643E-2</v>
      </c>
      <c r="BS138" s="80">
        <f t="shared" si="151"/>
        <v>7.1981578350564707E-2</v>
      </c>
      <c r="BT138" s="80">
        <f t="shared" si="152"/>
        <v>6.9462223108294946E-2</v>
      </c>
      <c r="BU138" s="80">
        <f t="shared" si="153"/>
        <v>6.7031045299504627E-2</v>
      </c>
      <c r="BV138" s="80">
        <f t="shared" si="154"/>
        <v>6.4684958714021967E-2</v>
      </c>
      <c r="BW138" s="80">
        <f t="shared" si="155"/>
        <v>6.2420985159031196E-2</v>
      </c>
      <c r="BX138" s="80">
        <f t="shared" si="156"/>
        <v>6.0236250678465102E-2</v>
      </c>
      <c r="BY138" s="80">
        <f t="shared" si="157"/>
        <v>5.8127981904718823E-2</v>
      </c>
      <c r="BZ138" s="80">
        <f t="shared" si="158"/>
        <v>5.6093502538053661E-2</v>
      </c>
      <c r="CA138" s="80">
        <f t="shared" si="157"/>
        <v>5.4130229949221779E-2</v>
      </c>
      <c r="CB138" s="80">
        <f t="shared" si="157"/>
        <v>5.2235671900999016E-2</v>
      </c>
      <c r="CC138" s="80">
        <f t="shared" si="161"/>
        <v>5.0407423384464051E-2</v>
      </c>
      <c r="CD138" s="80">
        <f t="shared" si="161"/>
        <v>4.8643163566007806E-2</v>
      </c>
      <c r="CE138" s="80">
        <f t="shared" si="161"/>
        <v>4.6940652841197535E-2</v>
      </c>
      <c r="CF138" s="80">
        <f t="shared" si="161"/>
        <v>4.5297729991755617E-2</v>
      </c>
      <c r="CG138" s="80">
        <f t="shared" si="161"/>
        <v>4.371230944204417E-2</v>
      </c>
      <c r="CH138" s="80">
        <f t="shared" si="157"/>
        <v>4.2182378611572625E-2</v>
      </c>
      <c r="CI138" s="80">
        <f t="shared" si="161"/>
        <v>4.0705995360167585E-2</v>
      </c>
      <c r="CJ138" s="80">
        <f t="shared" si="161"/>
        <v>3.9281285522561715E-2</v>
      </c>
      <c r="CK138" s="80">
        <f t="shared" si="161"/>
        <v>3.7906440529272056E-2</v>
      </c>
      <c r="CL138" s="80">
        <f t="shared" si="161"/>
        <v>3.6579715110747535E-2</v>
      </c>
      <c r="CM138" s="80">
        <f t="shared" si="161"/>
        <v>3.5299425081871373E-2</v>
      </c>
      <c r="CN138" s="80">
        <f t="shared" si="157"/>
        <v>3.4063945204005873E-2</v>
      </c>
      <c r="CO138" s="80">
        <f t="shared" si="161"/>
        <v>3.2871707121865663E-2</v>
      </c>
      <c r="CP138" s="80">
        <f t="shared" si="161"/>
        <v>3.1721197372600367E-2</v>
      </c>
      <c r="CQ138" s="80">
        <f t="shared" si="161"/>
        <v>3.0610955464559352E-2</v>
      </c>
      <c r="CR138" s="80">
        <f t="shared" si="161"/>
        <v>2.9539572023299772E-2</v>
      </c>
      <c r="CS138" s="80">
        <f t="shared" si="161"/>
        <v>2.8505687002484278E-2</v>
      </c>
      <c r="CT138" s="80">
        <f t="shared" si="161"/>
        <v>2.7507987957397329E-2</v>
      </c>
      <c r="CU138" s="80">
        <f t="shared" si="161"/>
        <v>2.6545208378888421E-2</v>
      </c>
      <c r="CV138" s="80">
        <f t="shared" si="161"/>
        <v>2.5616126085627324E-2</v>
      </c>
      <c r="CW138" s="80">
        <f t="shared" si="161"/>
        <v>2.4719561672630366E-2</v>
      </c>
      <c r="CX138" s="80">
        <f t="shared" si="161"/>
        <v>2.3854377014088303E-2</v>
      </c>
      <c r="CY138" s="80">
        <f t="shared" si="161"/>
        <v>2.3019473818595211E-2</v>
      </c>
      <c r="CZ138" s="80">
        <f t="shared" si="161"/>
        <v>2.2213792234944379E-2</v>
      </c>
      <c r="DA138" s="80">
        <f t="shared" si="161"/>
        <v>2.1436309506721325E-2</v>
      </c>
      <c r="DB138" s="80">
        <f t="shared" si="161"/>
        <v>2.0686038673986079E-2</v>
      </c>
      <c r="DC138" s="80">
        <f t="shared" si="161"/>
        <v>1.9962027320396567E-2</v>
      </c>
    </row>
    <row r="139" spans="2:107" ht="14.5" x14ac:dyDescent="0.35">
      <c r="B139" s="41">
        <v>14</v>
      </c>
      <c r="C139" s="80">
        <f t="shared" si="83"/>
        <v>1</v>
      </c>
      <c r="D139" s="80">
        <f t="shared" si="84"/>
        <v>0.92700000000000005</v>
      </c>
      <c r="E139" s="80">
        <f t="shared" si="85"/>
        <v>0.86535450000000003</v>
      </c>
      <c r="F139" s="80">
        <f t="shared" si="86"/>
        <v>0.81282748185000009</v>
      </c>
      <c r="G139" s="80">
        <f t="shared" si="87"/>
        <v>0.76730914286640006</v>
      </c>
      <c r="H139" s="80">
        <f t="shared" si="88"/>
        <v>0.72687195103734081</v>
      </c>
      <c r="I139" s="80">
        <f t="shared" si="89"/>
        <v>0.69031029190016258</v>
      </c>
      <c r="J139" s="80">
        <f t="shared" si="90"/>
        <v>0.65717539788895474</v>
      </c>
      <c r="K139" s="80">
        <f t="shared" si="91"/>
        <v>0.62707676466564066</v>
      </c>
      <c r="L139" s="80">
        <f t="shared" si="92"/>
        <v>0.59967351004975222</v>
      </c>
      <c r="M139" s="80">
        <f t="shared" si="93"/>
        <v>0.5746071573296726</v>
      </c>
      <c r="N139" s="80">
        <f t="shared" si="94"/>
        <v>0.55156541032075268</v>
      </c>
      <c r="O139" s="80">
        <f t="shared" si="95"/>
        <v>0.53126780322094891</v>
      </c>
      <c r="P139" s="80">
        <f t="shared" si="96"/>
        <v>0.51171714806241797</v>
      </c>
      <c r="Q139" s="80">
        <f t="shared" si="97"/>
        <v>0.49288595701372095</v>
      </c>
      <c r="R139" s="80">
        <f t="shared" si="98"/>
        <v>0.47563494851824073</v>
      </c>
      <c r="S139" s="80">
        <f t="shared" si="99"/>
        <v>0.45898772532010229</v>
      </c>
      <c r="T139" s="80">
        <f t="shared" si="100"/>
        <v>0.44292315493389872</v>
      </c>
      <c r="U139" s="80">
        <f t="shared" si="101"/>
        <v>0.42742084451121226</v>
      </c>
      <c r="V139" s="80">
        <f t="shared" si="102"/>
        <v>0.41246111495331983</v>
      </c>
      <c r="W139" s="80">
        <f t="shared" si="103"/>
        <v>0.39802497592995362</v>
      </c>
      <c r="X139" s="80">
        <f t="shared" si="104"/>
        <v>0.38409410177240522</v>
      </c>
      <c r="Y139" s="80">
        <f t="shared" si="105"/>
        <v>0.370650808210371</v>
      </c>
      <c r="Z139" s="80">
        <f t="shared" si="106"/>
        <v>0.35767802992300801</v>
      </c>
      <c r="AA139" s="80">
        <f t="shared" si="107"/>
        <v>0.34515929887570274</v>
      </c>
      <c r="AB139" s="80">
        <f t="shared" si="108"/>
        <v>0.33307872341505312</v>
      </c>
      <c r="AC139" s="80">
        <f t="shared" si="109"/>
        <v>0.32142096809552623</v>
      </c>
      <c r="AD139" s="80">
        <f t="shared" si="110"/>
        <v>0.31017123421218279</v>
      </c>
      <c r="AE139" s="80">
        <f t="shared" si="111"/>
        <v>0.29931524101475637</v>
      </c>
      <c r="AF139" s="80">
        <f t="shared" si="112"/>
        <v>0.28883920757923986</v>
      </c>
      <c r="AG139" s="80">
        <f t="shared" si="113"/>
        <v>0.27872983531396645</v>
      </c>
      <c r="AH139" s="80">
        <f t="shared" si="114"/>
        <v>0.2689742910779776</v>
      </c>
      <c r="AI139" s="80">
        <f t="shared" si="115"/>
        <v>0.2595601908902484</v>
      </c>
      <c r="AJ139" s="80">
        <f t="shared" si="116"/>
        <v>0.25047558420908972</v>
      </c>
      <c r="AK139" s="80">
        <f t="shared" si="117"/>
        <v>0.24170893876177157</v>
      </c>
      <c r="AL139" s="80">
        <f t="shared" si="118"/>
        <v>0.23324912590510957</v>
      </c>
      <c r="AM139" s="80">
        <f t="shared" si="119"/>
        <v>0.22508540649843073</v>
      </c>
      <c r="AN139" s="80">
        <f t="shared" si="120"/>
        <v>0.21720741727098564</v>
      </c>
      <c r="AO139" s="80">
        <f t="shared" si="121"/>
        <v>0.20960515766650115</v>
      </c>
      <c r="AP139" s="80">
        <f t="shared" si="122"/>
        <v>0.2022689771481736</v>
      </c>
      <c r="AQ139" s="80">
        <f t="shared" si="123"/>
        <v>0.1951895629479875</v>
      </c>
      <c r="AR139" s="80">
        <f t="shared" si="124"/>
        <v>0.18835792824480793</v>
      </c>
      <c r="AS139" s="80">
        <f t="shared" si="125"/>
        <v>0.18176540075623965</v>
      </c>
      <c r="AT139" s="80">
        <f t="shared" si="126"/>
        <v>0.17540361172977126</v>
      </c>
      <c r="AU139" s="80">
        <f t="shared" si="127"/>
        <v>0.16926448531922925</v>
      </c>
      <c r="AV139" s="80">
        <f t="shared" si="128"/>
        <v>0.16334022833305623</v>
      </c>
      <c r="AW139" s="80">
        <f t="shared" si="129"/>
        <v>0.15762332034139925</v>
      </c>
      <c r="AX139" s="80">
        <f t="shared" si="130"/>
        <v>0.15210650412945029</v>
      </c>
      <c r="AY139" s="80">
        <f t="shared" si="131"/>
        <v>0.14678277648491952</v>
      </c>
      <c r="AZ139" s="80">
        <f t="shared" si="132"/>
        <v>0.14164537930794735</v>
      </c>
      <c r="BA139" s="80">
        <f t="shared" si="133"/>
        <v>0.13668779103216919</v>
      </c>
      <c r="BB139" s="80">
        <f t="shared" si="134"/>
        <v>0.13190371834604325</v>
      </c>
      <c r="BC139" s="80">
        <f t="shared" si="135"/>
        <v>0.12728708820393173</v>
      </c>
      <c r="BD139" s="80">
        <f t="shared" si="136"/>
        <v>0.12283204011679411</v>
      </c>
      <c r="BE139" s="80">
        <f t="shared" si="137"/>
        <v>0.11853291871270631</v>
      </c>
      <c r="BF139" s="80">
        <f t="shared" si="138"/>
        <v>0.11438426655776159</v>
      </c>
      <c r="BG139" s="80">
        <f t="shared" si="139"/>
        <v>0.11038081722823993</v>
      </c>
      <c r="BH139" s="80">
        <f t="shared" si="140"/>
        <v>0.10651748862525154</v>
      </c>
      <c r="BI139" s="80">
        <f t="shared" si="141"/>
        <v>0.10278937652336773</v>
      </c>
      <c r="BJ139" s="80">
        <f t="shared" si="142"/>
        <v>9.9191748345049846E-2</v>
      </c>
      <c r="BK139" s="80">
        <f t="shared" si="143"/>
        <v>9.57200371529731E-2</v>
      </c>
      <c r="BL139" s="80">
        <f t="shared" si="144"/>
        <v>9.2369835852619042E-2</v>
      </c>
      <c r="BM139" s="80">
        <f t="shared" si="145"/>
        <v>8.9136891597777379E-2</v>
      </c>
      <c r="BN139" s="80">
        <f t="shared" si="146"/>
        <v>8.6017100391855172E-2</v>
      </c>
      <c r="BO139" s="80">
        <f t="shared" si="147"/>
        <v>8.3006501878140238E-2</v>
      </c>
      <c r="BP139" s="80">
        <f t="shared" si="148"/>
        <v>8.0101274312405324E-2</v>
      </c>
      <c r="BQ139" s="80">
        <f t="shared" si="149"/>
        <v>7.7297729711471141E-2</v>
      </c>
      <c r="BR139" s="80">
        <f t="shared" si="150"/>
        <v>7.4592309171569643E-2</v>
      </c>
      <c r="BS139" s="80">
        <f t="shared" si="151"/>
        <v>7.1981578350564707E-2</v>
      </c>
      <c r="BT139" s="80">
        <f t="shared" si="152"/>
        <v>6.9462223108294946E-2</v>
      </c>
      <c r="BU139" s="80">
        <f t="shared" si="153"/>
        <v>6.7031045299504627E-2</v>
      </c>
      <c r="BV139" s="80">
        <f t="shared" si="154"/>
        <v>6.4684958714021967E-2</v>
      </c>
      <c r="BW139" s="80">
        <f t="shared" si="155"/>
        <v>6.2420985159031196E-2</v>
      </c>
      <c r="BX139" s="80">
        <f t="shared" si="156"/>
        <v>6.0236250678465102E-2</v>
      </c>
      <c r="BY139" s="80">
        <f t="shared" si="157"/>
        <v>5.8127981904718823E-2</v>
      </c>
      <c r="BZ139" s="80">
        <f t="shared" si="158"/>
        <v>5.6093502538053661E-2</v>
      </c>
      <c r="CA139" s="80">
        <f t="shared" si="157"/>
        <v>5.4130229949221779E-2</v>
      </c>
      <c r="CB139" s="80">
        <f t="shared" si="157"/>
        <v>5.2235671900999016E-2</v>
      </c>
      <c r="CC139" s="80">
        <f t="shared" si="161"/>
        <v>5.0407423384464051E-2</v>
      </c>
      <c r="CD139" s="80">
        <f t="shared" si="161"/>
        <v>4.8643163566007806E-2</v>
      </c>
      <c r="CE139" s="80">
        <f t="shared" si="161"/>
        <v>4.6940652841197535E-2</v>
      </c>
      <c r="CF139" s="80">
        <f t="shared" si="161"/>
        <v>4.5297729991755617E-2</v>
      </c>
      <c r="CG139" s="80">
        <f t="shared" si="161"/>
        <v>4.371230944204417E-2</v>
      </c>
      <c r="CH139" s="80">
        <f t="shared" si="157"/>
        <v>4.2182378611572625E-2</v>
      </c>
      <c r="CI139" s="80">
        <f t="shared" si="161"/>
        <v>4.0705995360167585E-2</v>
      </c>
      <c r="CJ139" s="80">
        <f t="shared" si="161"/>
        <v>3.9281285522561715E-2</v>
      </c>
      <c r="CK139" s="80">
        <f t="shared" si="161"/>
        <v>3.7906440529272056E-2</v>
      </c>
      <c r="CL139" s="80">
        <f t="shared" si="161"/>
        <v>3.6579715110747535E-2</v>
      </c>
      <c r="CM139" s="80">
        <f t="shared" si="161"/>
        <v>3.5299425081871373E-2</v>
      </c>
      <c r="CN139" s="80">
        <f t="shared" si="157"/>
        <v>3.4063945204005873E-2</v>
      </c>
      <c r="CO139" s="80">
        <f t="shared" si="161"/>
        <v>3.2871707121865663E-2</v>
      </c>
      <c r="CP139" s="80">
        <f t="shared" si="161"/>
        <v>3.1721197372600367E-2</v>
      </c>
      <c r="CQ139" s="80">
        <f t="shared" si="161"/>
        <v>3.0610955464559352E-2</v>
      </c>
      <c r="CR139" s="80">
        <f t="shared" si="161"/>
        <v>2.9539572023299772E-2</v>
      </c>
      <c r="CS139" s="80">
        <f t="shared" si="161"/>
        <v>2.8505687002484278E-2</v>
      </c>
      <c r="CT139" s="80">
        <f t="shared" si="161"/>
        <v>2.7507987957397329E-2</v>
      </c>
      <c r="CU139" s="80">
        <f t="shared" si="161"/>
        <v>2.6545208378888421E-2</v>
      </c>
      <c r="CV139" s="80">
        <f t="shared" si="161"/>
        <v>2.5616126085627324E-2</v>
      </c>
      <c r="CW139" s="80">
        <f t="shared" si="161"/>
        <v>2.4719561672630366E-2</v>
      </c>
      <c r="CX139" s="80">
        <f t="shared" si="161"/>
        <v>2.3854377014088303E-2</v>
      </c>
      <c r="CY139" s="80">
        <f t="shared" si="161"/>
        <v>2.3019473818595211E-2</v>
      </c>
      <c r="CZ139" s="80">
        <f t="shared" si="161"/>
        <v>2.2213792234944379E-2</v>
      </c>
      <c r="DA139" s="80">
        <f t="shared" si="161"/>
        <v>2.1436309506721325E-2</v>
      </c>
      <c r="DB139" s="80">
        <f t="shared" si="161"/>
        <v>2.0686038673986079E-2</v>
      </c>
      <c r="DC139" s="80">
        <f t="shared" si="161"/>
        <v>1.9962027320396567E-2</v>
      </c>
    </row>
    <row r="140" spans="2:107" ht="15.75" customHeight="1" x14ac:dyDescent="0.35">
      <c r="B140" s="41">
        <v>15</v>
      </c>
      <c r="C140" s="80">
        <f t="shared" si="83"/>
        <v>1</v>
      </c>
      <c r="D140" s="80">
        <f t="shared" si="84"/>
        <v>0.92700000000000005</v>
      </c>
      <c r="E140" s="80">
        <f t="shared" si="85"/>
        <v>0.86535450000000003</v>
      </c>
      <c r="F140" s="80">
        <f t="shared" si="86"/>
        <v>0.81282748185000009</v>
      </c>
      <c r="G140" s="80">
        <f t="shared" si="87"/>
        <v>0.76730914286640006</v>
      </c>
      <c r="H140" s="80">
        <f t="shared" si="88"/>
        <v>0.72687195103734081</v>
      </c>
      <c r="I140" s="80">
        <f t="shared" si="89"/>
        <v>0.69031029190016258</v>
      </c>
      <c r="J140" s="80">
        <f t="shared" si="90"/>
        <v>0.65717539788895474</v>
      </c>
      <c r="K140" s="80">
        <f t="shared" si="91"/>
        <v>0.62707676466564066</v>
      </c>
      <c r="L140" s="80">
        <f t="shared" si="92"/>
        <v>0.59967351004975222</v>
      </c>
      <c r="M140" s="80">
        <f t="shared" si="93"/>
        <v>0.5746071573296726</v>
      </c>
      <c r="N140" s="80">
        <f t="shared" si="94"/>
        <v>0.55156541032075268</v>
      </c>
      <c r="O140" s="80">
        <f t="shared" si="95"/>
        <v>0.53126780322094891</v>
      </c>
      <c r="P140" s="80">
        <f t="shared" si="96"/>
        <v>0.51171714806241797</v>
      </c>
      <c r="Q140" s="80">
        <f t="shared" si="97"/>
        <v>0.49288595701372095</v>
      </c>
      <c r="R140" s="80">
        <f t="shared" si="98"/>
        <v>0.47563494851824073</v>
      </c>
      <c r="S140" s="80">
        <f t="shared" si="99"/>
        <v>0.45898772532010229</v>
      </c>
      <c r="T140" s="80">
        <f t="shared" si="100"/>
        <v>0.44292315493389872</v>
      </c>
      <c r="U140" s="80">
        <f t="shared" si="101"/>
        <v>0.42742084451121226</v>
      </c>
      <c r="V140" s="80">
        <f t="shared" si="102"/>
        <v>0.41246111495331983</v>
      </c>
      <c r="W140" s="80">
        <f t="shared" si="103"/>
        <v>0.39802497592995362</v>
      </c>
      <c r="X140" s="80">
        <f t="shared" si="104"/>
        <v>0.38409410177240522</v>
      </c>
      <c r="Y140" s="80">
        <f t="shared" si="105"/>
        <v>0.370650808210371</v>
      </c>
      <c r="Z140" s="80">
        <f t="shared" si="106"/>
        <v>0.35767802992300801</v>
      </c>
      <c r="AA140" s="80">
        <f t="shared" si="107"/>
        <v>0.34515929887570274</v>
      </c>
      <c r="AB140" s="80">
        <f t="shared" si="108"/>
        <v>0.33307872341505312</v>
      </c>
      <c r="AC140" s="80">
        <f t="shared" si="109"/>
        <v>0.32142096809552623</v>
      </c>
      <c r="AD140" s="80">
        <f t="shared" si="110"/>
        <v>0.31017123421218279</v>
      </c>
      <c r="AE140" s="80">
        <f t="shared" si="111"/>
        <v>0.29931524101475637</v>
      </c>
      <c r="AF140" s="80">
        <f t="shared" si="112"/>
        <v>0.28883920757923986</v>
      </c>
      <c r="AG140" s="80">
        <f t="shared" si="113"/>
        <v>0.27872983531396645</v>
      </c>
      <c r="AH140" s="80">
        <f t="shared" si="114"/>
        <v>0.2689742910779776</v>
      </c>
      <c r="AI140" s="80">
        <f t="shared" si="115"/>
        <v>0.2595601908902484</v>
      </c>
      <c r="AJ140" s="80">
        <f t="shared" si="116"/>
        <v>0.25047558420908972</v>
      </c>
      <c r="AK140" s="80">
        <f t="shared" si="117"/>
        <v>0.24170893876177157</v>
      </c>
      <c r="AL140" s="80">
        <f t="shared" si="118"/>
        <v>0.23324912590510957</v>
      </c>
      <c r="AM140" s="80">
        <f t="shared" si="119"/>
        <v>0.22508540649843073</v>
      </c>
      <c r="AN140" s="80">
        <f t="shared" si="120"/>
        <v>0.21720741727098564</v>
      </c>
      <c r="AO140" s="80">
        <f t="shared" si="121"/>
        <v>0.20960515766650115</v>
      </c>
      <c r="AP140" s="80">
        <f t="shared" si="122"/>
        <v>0.2022689771481736</v>
      </c>
      <c r="AQ140" s="80">
        <f t="shared" si="123"/>
        <v>0.1951895629479875</v>
      </c>
      <c r="AR140" s="80">
        <f t="shared" si="124"/>
        <v>0.18835792824480793</v>
      </c>
      <c r="AS140" s="80">
        <f t="shared" si="125"/>
        <v>0.18176540075623965</v>
      </c>
      <c r="AT140" s="80">
        <f t="shared" si="126"/>
        <v>0.17540361172977126</v>
      </c>
      <c r="AU140" s="80">
        <f t="shared" si="127"/>
        <v>0.16926448531922925</v>
      </c>
      <c r="AV140" s="80">
        <f t="shared" si="128"/>
        <v>0.16334022833305623</v>
      </c>
      <c r="AW140" s="80">
        <f t="shared" si="129"/>
        <v>0.15762332034139925</v>
      </c>
      <c r="AX140" s="80">
        <f t="shared" si="130"/>
        <v>0.15210650412945029</v>
      </c>
      <c r="AY140" s="80">
        <f t="shared" si="131"/>
        <v>0.14678277648491952</v>
      </c>
      <c r="AZ140" s="80">
        <f t="shared" si="132"/>
        <v>0.14164537930794735</v>
      </c>
      <c r="BA140" s="80">
        <f t="shared" si="133"/>
        <v>0.13668779103216919</v>
      </c>
      <c r="BB140" s="80">
        <f t="shared" si="134"/>
        <v>0.13190371834604325</v>
      </c>
      <c r="BC140" s="80">
        <f t="shared" si="135"/>
        <v>0.12728708820393173</v>
      </c>
      <c r="BD140" s="80">
        <f t="shared" si="136"/>
        <v>0.12283204011679411</v>
      </c>
      <c r="BE140" s="80">
        <f t="shared" si="137"/>
        <v>0.11853291871270631</v>
      </c>
      <c r="BF140" s="80">
        <f t="shared" si="138"/>
        <v>0.11438426655776159</v>
      </c>
      <c r="BG140" s="80">
        <f t="shared" si="139"/>
        <v>0.11038081722823993</v>
      </c>
      <c r="BH140" s="80">
        <f t="shared" si="140"/>
        <v>0.10651748862525154</v>
      </c>
      <c r="BI140" s="80">
        <f t="shared" si="141"/>
        <v>0.10278937652336773</v>
      </c>
      <c r="BJ140" s="80">
        <f t="shared" si="142"/>
        <v>9.9191748345049846E-2</v>
      </c>
      <c r="BK140" s="80">
        <f t="shared" si="143"/>
        <v>9.57200371529731E-2</v>
      </c>
      <c r="BL140" s="80">
        <f t="shared" si="144"/>
        <v>9.2369835852619042E-2</v>
      </c>
      <c r="BM140" s="80">
        <f t="shared" si="145"/>
        <v>8.9136891597777379E-2</v>
      </c>
      <c r="BN140" s="80">
        <f t="shared" si="146"/>
        <v>8.6017100391855172E-2</v>
      </c>
      <c r="BO140" s="80">
        <f t="shared" si="147"/>
        <v>8.3006501878140238E-2</v>
      </c>
      <c r="BP140" s="80">
        <f t="shared" si="148"/>
        <v>8.0101274312405324E-2</v>
      </c>
      <c r="BQ140" s="80">
        <f t="shared" si="149"/>
        <v>7.7297729711471141E-2</v>
      </c>
      <c r="BR140" s="80">
        <f t="shared" si="150"/>
        <v>7.4592309171569643E-2</v>
      </c>
      <c r="BS140" s="80">
        <f t="shared" si="151"/>
        <v>7.1981578350564707E-2</v>
      </c>
      <c r="BT140" s="80">
        <f t="shared" si="152"/>
        <v>6.9462223108294946E-2</v>
      </c>
      <c r="BU140" s="80">
        <f t="shared" si="153"/>
        <v>6.7031045299504627E-2</v>
      </c>
      <c r="BV140" s="80">
        <f t="shared" si="154"/>
        <v>6.4684958714021967E-2</v>
      </c>
      <c r="BW140" s="80">
        <f t="shared" si="155"/>
        <v>6.2420985159031196E-2</v>
      </c>
      <c r="BX140" s="80">
        <f t="shared" si="156"/>
        <v>6.0236250678465102E-2</v>
      </c>
      <c r="BY140" s="80">
        <f t="shared" si="157"/>
        <v>5.8127981904718823E-2</v>
      </c>
      <c r="BZ140" s="80">
        <f t="shared" si="158"/>
        <v>5.6093502538053661E-2</v>
      </c>
      <c r="CA140" s="80">
        <f t="shared" si="157"/>
        <v>5.4130229949221779E-2</v>
      </c>
      <c r="CB140" s="80">
        <f t="shared" si="157"/>
        <v>5.2235671900999016E-2</v>
      </c>
      <c r="CC140" s="80">
        <f t="shared" si="161"/>
        <v>5.0407423384464051E-2</v>
      </c>
      <c r="CD140" s="80">
        <f t="shared" si="161"/>
        <v>4.8643163566007806E-2</v>
      </c>
      <c r="CE140" s="80">
        <f t="shared" si="161"/>
        <v>4.6940652841197535E-2</v>
      </c>
      <c r="CF140" s="80">
        <f t="shared" si="161"/>
        <v>4.5297729991755617E-2</v>
      </c>
      <c r="CG140" s="80">
        <f t="shared" si="161"/>
        <v>4.371230944204417E-2</v>
      </c>
      <c r="CH140" s="80">
        <f t="shared" si="157"/>
        <v>4.2182378611572625E-2</v>
      </c>
      <c r="CI140" s="80">
        <f t="shared" si="161"/>
        <v>4.0705995360167585E-2</v>
      </c>
      <c r="CJ140" s="80">
        <f t="shared" si="161"/>
        <v>3.9281285522561715E-2</v>
      </c>
      <c r="CK140" s="80">
        <f t="shared" si="161"/>
        <v>3.7906440529272056E-2</v>
      </c>
      <c r="CL140" s="80">
        <f t="shared" si="161"/>
        <v>3.6579715110747535E-2</v>
      </c>
      <c r="CM140" s="80">
        <f t="shared" si="161"/>
        <v>3.5299425081871373E-2</v>
      </c>
      <c r="CN140" s="80">
        <f t="shared" si="157"/>
        <v>3.4063945204005873E-2</v>
      </c>
      <c r="CO140" s="80">
        <f t="shared" si="161"/>
        <v>3.2871707121865663E-2</v>
      </c>
      <c r="CP140" s="80">
        <f t="shared" si="161"/>
        <v>3.1721197372600367E-2</v>
      </c>
      <c r="CQ140" s="80">
        <f t="shared" si="161"/>
        <v>3.0610955464559352E-2</v>
      </c>
      <c r="CR140" s="80">
        <f t="shared" si="161"/>
        <v>2.9539572023299772E-2</v>
      </c>
      <c r="CS140" s="80">
        <f t="shared" si="161"/>
        <v>2.8505687002484278E-2</v>
      </c>
      <c r="CT140" s="80">
        <f t="shared" si="161"/>
        <v>2.7507987957397329E-2</v>
      </c>
      <c r="CU140" s="80">
        <f t="shared" si="161"/>
        <v>2.6545208378888421E-2</v>
      </c>
      <c r="CV140" s="80">
        <f t="shared" si="161"/>
        <v>2.5616126085627324E-2</v>
      </c>
      <c r="CW140" s="80">
        <f t="shared" si="161"/>
        <v>2.4719561672630366E-2</v>
      </c>
      <c r="CX140" s="80">
        <f t="shared" si="161"/>
        <v>2.3854377014088303E-2</v>
      </c>
      <c r="CY140" s="80">
        <f t="shared" si="161"/>
        <v>2.3019473818595211E-2</v>
      </c>
      <c r="CZ140" s="80">
        <f t="shared" si="161"/>
        <v>2.2213792234944379E-2</v>
      </c>
      <c r="DA140" s="80">
        <f t="shared" si="161"/>
        <v>2.1436309506721325E-2</v>
      </c>
      <c r="DB140" s="80">
        <f t="shared" si="161"/>
        <v>2.0686038673986079E-2</v>
      </c>
      <c r="DC140" s="80">
        <f t="shared" si="161"/>
        <v>1.9962027320396567E-2</v>
      </c>
    </row>
    <row r="141" spans="2:107" ht="14.5" x14ac:dyDescent="0.35">
      <c r="B141" s="41">
        <v>16</v>
      </c>
      <c r="C141" s="79">
        <v>1</v>
      </c>
      <c r="D141" s="79">
        <f>MIN(PRODUCT($D21:D21),1)</f>
        <v>0.92700000000000005</v>
      </c>
      <c r="E141" s="79">
        <f>MIN(PRODUCT($D21:E21),1)</f>
        <v>0.86535450000000003</v>
      </c>
      <c r="F141" s="79">
        <f>MIN(PRODUCT($D21:F21),1)</f>
        <v>0.81282748185000009</v>
      </c>
      <c r="G141" s="79">
        <f>MIN(PRODUCT($D21:G21),1)</f>
        <v>0.76730914286640006</v>
      </c>
      <c r="H141" s="79">
        <f>MIN(PRODUCT($D21:H21),1)</f>
        <v>0.72687195103734081</v>
      </c>
      <c r="I141" s="79">
        <f>MIN(PRODUCT($D21:I21),1)</f>
        <v>0.69031029190016258</v>
      </c>
      <c r="J141" s="79">
        <f>MIN(PRODUCT($D21:J21),1)</f>
        <v>0.65717539788895474</v>
      </c>
      <c r="K141" s="79">
        <f>MIN(PRODUCT($D21:K21),1)</f>
        <v>0.62707676466564066</v>
      </c>
      <c r="L141" s="79">
        <f>MIN(PRODUCT($D21:L21),1)</f>
        <v>0.59967351004975222</v>
      </c>
      <c r="M141" s="79">
        <f>MIN(PRODUCT($D21:M21),1)</f>
        <v>0.5746071573296726</v>
      </c>
      <c r="N141" s="79">
        <f>MIN(PRODUCT($D21:N21),1)</f>
        <v>0.55156541032075268</v>
      </c>
      <c r="O141" s="79">
        <f>MIN(PRODUCT($D21:O21),1)</f>
        <v>0.53126780322094891</v>
      </c>
      <c r="P141" s="79">
        <f>MIN(PRODUCT($D21:P21),1)</f>
        <v>0.51171714806241797</v>
      </c>
      <c r="Q141" s="79">
        <f>MIN(PRODUCT($D21:Q21),1)</f>
        <v>0.49288595701372095</v>
      </c>
      <c r="R141" s="79">
        <f>MIN(PRODUCT($D21:R21),1)</f>
        <v>0.47563494851824073</v>
      </c>
      <c r="S141" s="79">
        <f>MIN(PRODUCT($D21:S21),1)</f>
        <v>0.45898772532010229</v>
      </c>
      <c r="T141" s="79">
        <f>MIN(PRODUCT($D21:T21),1)</f>
        <v>0.44292315493389872</v>
      </c>
      <c r="U141" s="79">
        <f>MIN(PRODUCT($D21:U21),1)</f>
        <v>0.42742084451121226</v>
      </c>
      <c r="V141" s="79">
        <f>MIN(PRODUCT($D21:V21),1)</f>
        <v>0.41246111495331983</v>
      </c>
      <c r="W141" s="79">
        <f>MIN(PRODUCT($D21:W21),1)</f>
        <v>0.39802497592995362</v>
      </c>
      <c r="X141" s="79">
        <f>MIN(PRODUCT($D21:X21),1)</f>
        <v>0.38409410177240522</v>
      </c>
      <c r="Y141" s="79">
        <f>MIN(PRODUCT($D21:Y21),1)</f>
        <v>0.370650808210371</v>
      </c>
      <c r="Z141" s="79">
        <f>MIN(PRODUCT($D21:Z21),1)</f>
        <v>0.35767802992300801</v>
      </c>
      <c r="AA141" s="79">
        <f>MIN(PRODUCT($D21:AA21),1)</f>
        <v>0.34515929887570274</v>
      </c>
      <c r="AB141" s="79">
        <f>MIN(PRODUCT($D21:AB21),1)</f>
        <v>0.33307872341505312</v>
      </c>
      <c r="AC141" s="79">
        <f>MIN(PRODUCT($D21:AC21),1)</f>
        <v>0.32142096809552623</v>
      </c>
      <c r="AD141" s="79">
        <f>MIN(PRODUCT($D21:AD21),1)</f>
        <v>0.31017123421218279</v>
      </c>
      <c r="AE141" s="79">
        <f>MIN(PRODUCT($D21:AE21),1)</f>
        <v>0.29931524101475637</v>
      </c>
      <c r="AF141" s="79">
        <f>MIN(PRODUCT($D21:AF21),1)</f>
        <v>0.28883920757923986</v>
      </c>
      <c r="AG141" s="79">
        <f>MIN(PRODUCT($D21:AG21),1)</f>
        <v>0.27872983531396645</v>
      </c>
      <c r="AH141" s="79">
        <f>MIN(PRODUCT($D21:AH21),1)</f>
        <v>0.2689742910779776</v>
      </c>
      <c r="AI141" s="79">
        <f>MIN(PRODUCT($D21:AI21),1)</f>
        <v>0.2595601908902484</v>
      </c>
      <c r="AJ141" s="79">
        <f>MIN(PRODUCT($D21:AJ21),1)</f>
        <v>0.25047558420908972</v>
      </c>
      <c r="AK141" s="79">
        <f>MIN(PRODUCT($D21:AK21),1)</f>
        <v>0.24170893876177157</v>
      </c>
      <c r="AL141" s="79">
        <f>MIN(PRODUCT($D21:AL21),1)</f>
        <v>0.23324912590510957</v>
      </c>
      <c r="AM141" s="79">
        <f>MIN(PRODUCT($D21:AM21),1)</f>
        <v>0.22508540649843073</v>
      </c>
      <c r="AN141" s="79">
        <f>MIN(PRODUCT($D21:AN21),1)</f>
        <v>0.21720741727098564</v>
      </c>
      <c r="AO141" s="79">
        <f>MIN(PRODUCT($D21:AO21),1)</f>
        <v>0.20960515766650115</v>
      </c>
      <c r="AP141" s="79">
        <f>MIN(PRODUCT($D21:AP21),1)</f>
        <v>0.2022689771481736</v>
      </c>
      <c r="AQ141" s="79">
        <f>MIN(PRODUCT($D21:AQ21),1)</f>
        <v>0.1951895629479875</v>
      </c>
      <c r="AR141" s="79">
        <f>MIN(PRODUCT($D21:AR21),1)</f>
        <v>0.18835792824480793</v>
      </c>
      <c r="AS141" s="79">
        <f>MIN(PRODUCT($D21:AS21),1)</f>
        <v>0.18176540075623965</v>
      </c>
      <c r="AT141" s="79">
        <f>MIN(PRODUCT($D21:AT21),1)</f>
        <v>0.17540361172977126</v>
      </c>
      <c r="AU141" s="79">
        <f>MIN(PRODUCT($D21:AU21),1)</f>
        <v>0.16926448531922925</v>
      </c>
      <c r="AV141" s="79">
        <f>MIN(PRODUCT($D21:AV21),1)</f>
        <v>0.16334022833305623</v>
      </c>
      <c r="AW141" s="79">
        <f>MIN(PRODUCT($D21:AW21),1)</f>
        <v>0.15762332034139925</v>
      </c>
      <c r="AX141" s="79">
        <f>MIN(PRODUCT($D21:AX21),1)</f>
        <v>0.15210650412945029</v>
      </c>
      <c r="AY141" s="79">
        <f>MIN(PRODUCT($D21:AY21),1)</f>
        <v>0.14678277648491952</v>
      </c>
      <c r="AZ141" s="79">
        <f>MIN(PRODUCT($D21:AZ21),1)</f>
        <v>0.14164537930794735</v>
      </c>
      <c r="BA141" s="79">
        <f>MIN(PRODUCT($D21:BA21),1)</f>
        <v>0.13668779103216919</v>
      </c>
      <c r="BB141" s="79">
        <f>MIN(PRODUCT($D21:BB21),1)</f>
        <v>0.13190371834604325</v>
      </c>
      <c r="BC141" s="79">
        <f>MIN(PRODUCT($D21:BC21),1)</f>
        <v>0.12728708820393173</v>
      </c>
      <c r="BD141" s="79">
        <f>MIN(PRODUCT($D21:BD21),1)</f>
        <v>0.12283204011679411</v>
      </c>
      <c r="BE141" s="79">
        <f>MIN(PRODUCT($D21:BE21),1)</f>
        <v>0.11853291871270631</v>
      </c>
      <c r="BF141" s="79">
        <f>MIN(PRODUCT($D21:BF21),1)</f>
        <v>0.11438426655776159</v>
      </c>
      <c r="BG141" s="79">
        <f>MIN(PRODUCT($D21:BG21),1)</f>
        <v>0.11038081722823993</v>
      </c>
      <c r="BH141" s="79">
        <f>MIN(PRODUCT($D21:BH21),1)</f>
        <v>0.10651748862525154</v>
      </c>
      <c r="BI141" s="79">
        <f>MIN(PRODUCT($D21:BI21),1)</f>
        <v>0.10278937652336773</v>
      </c>
      <c r="BJ141" s="79">
        <f>MIN(PRODUCT($D21:BJ21),1)</f>
        <v>9.9191748345049846E-2</v>
      </c>
      <c r="BK141" s="79">
        <f>MIN(PRODUCT($D21:BK21),1)</f>
        <v>9.57200371529731E-2</v>
      </c>
      <c r="BL141" s="79">
        <f>MIN(PRODUCT($D21:BL21),1)</f>
        <v>9.2369835852619042E-2</v>
      </c>
      <c r="BM141" s="79">
        <f>MIN(PRODUCT($D21:BM21),1)</f>
        <v>8.9136891597777379E-2</v>
      </c>
      <c r="BN141" s="79">
        <f>MIN(PRODUCT($D21:BN21),1)</f>
        <v>8.6017100391855172E-2</v>
      </c>
      <c r="BO141" s="79">
        <f>MIN(PRODUCT($D21:BO21),1)</f>
        <v>8.3006501878140238E-2</v>
      </c>
      <c r="BP141" s="79">
        <f>MIN(PRODUCT($D21:BP21),1)</f>
        <v>8.0101274312405324E-2</v>
      </c>
      <c r="BQ141" s="79">
        <f>MIN(PRODUCT($D21:BQ21),1)</f>
        <v>7.7297729711471141E-2</v>
      </c>
      <c r="BR141" s="79">
        <f>MIN(PRODUCT($D21:BR21),1)</f>
        <v>7.4592309171569643E-2</v>
      </c>
      <c r="BS141" s="79">
        <f>MIN(PRODUCT($D21:BS21),1)</f>
        <v>7.1981578350564707E-2</v>
      </c>
      <c r="BT141" s="79">
        <f>MIN(PRODUCT($D21:BT21),1)</f>
        <v>6.9462223108294946E-2</v>
      </c>
      <c r="BU141" s="79">
        <f>MIN(PRODUCT($D21:BU21),1)</f>
        <v>6.7031045299504627E-2</v>
      </c>
      <c r="BV141" s="79">
        <f>MIN(PRODUCT($D21:BV21),1)</f>
        <v>6.4684958714021967E-2</v>
      </c>
      <c r="BW141" s="79">
        <f>MIN(PRODUCT($D21:BW21),1)</f>
        <v>6.2420985159031196E-2</v>
      </c>
      <c r="BX141" s="79">
        <f>MIN(PRODUCT($D21:BX21),1)</f>
        <v>6.0236250678465102E-2</v>
      </c>
      <c r="BY141" s="79">
        <f>MIN(PRODUCT($D21:BY21),1)</f>
        <v>5.8127981904718823E-2</v>
      </c>
      <c r="BZ141" s="79">
        <f>MIN(PRODUCT($D21:BZ21),1)</f>
        <v>5.6093502538053661E-2</v>
      </c>
      <c r="CA141" s="79">
        <f>MIN(PRODUCT($D21:CA21),1)</f>
        <v>5.4130229949221779E-2</v>
      </c>
      <c r="CB141" s="79">
        <f>MIN(PRODUCT($D21:CB21),1)</f>
        <v>5.2235671900999016E-2</v>
      </c>
      <c r="CC141" s="79">
        <f>MIN(PRODUCT($D21:CC21),1)</f>
        <v>5.0407423384464051E-2</v>
      </c>
      <c r="CD141" s="79">
        <f>MIN(PRODUCT($D21:CD21),1)</f>
        <v>4.8643163566007806E-2</v>
      </c>
      <c r="CE141" s="79">
        <f>MIN(PRODUCT($D21:CE21),1)</f>
        <v>4.6940652841197535E-2</v>
      </c>
      <c r="CF141" s="79">
        <f>MIN(PRODUCT($D21:CF21),1)</f>
        <v>4.5297729991755617E-2</v>
      </c>
      <c r="CG141" s="79">
        <f>MIN(PRODUCT($D21:CG21),1)</f>
        <v>4.371230944204417E-2</v>
      </c>
      <c r="CH141" s="79">
        <f>MIN(PRODUCT($D21:CH21),1)</f>
        <v>4.2182378611572625E-2</v>
      </c>
      <c r="CI141" s="79">
        <f>MIN(PRODUCT($D21:CI21),1)</f>
        <v>4.0705995360167585E-2</v>
      </c>
      <c r="CJ141" s="79">
        <f>MIN(PRODUCT($D21:CJ21),1)</f>
        <v>3.9281285522561715E-2</v>
      </c>
      <c r="CK141" s="79">
        <f>MIN(PRODUCT($D21:CK21),1)</f>
        <v>3.7906440529272056E-2</v>
      </c>
      <c r="CL141" s="79">
        <f>MIN(PRODUCT($D21:CL21),1)</f>
        <v>3.6579715110747535E-2</v>
      </c>
      <c r="CM141" s="79">
        <f>MIN(PRODUCT($D21:CM21),1)</f>
        <v>3.5299425081871373E-2</v>
      </c>
      <c r="CN141" s="79">
        <f>MIN(PRODUCT($D21:CN21),1)</f>
        <v>3.4063945204005873E-2</v>
      </c>
      <c r="CO141" s="79">
        <f>MIN(PRODUCT($D21:CO21),1)</f>
        <v>3.2871707121865663E-2</v>
      </c>
      <c r="CP141" s="79">
        <f>MIN(PRODUCT($D21:CP21),1)</f>
        <v>3.1721197372600367E-2</v>
      </c>
      <c r="CQ141" s="79">
        <f>MIN(PRODUCT($D21:CQ21),1)</f>
        <v>3.0610955464559352E-2</v>
      </c>
      <c r="CR141" s="79">
        <f>MIN(PRODUCT($D21:CR21),1)</f>
        <v>2.9539572023299772E-2</v>
      </c>
      <c r="CS141" s="79">
        <f>MIN(PRODUCT($D21:CS21),1)</f>
        <v>2.8505687002484278E-2</v>
      </c>
      <c r="CT141" s="79">
        <f>MIN(PRODUCT($D21:CT21),1)</f>
        <v>2.7507987957397329E-2</v>
      </c>
      <c r="CU141" s="79">
        <f>MIN(PRODUCT($D21:CU21),1)</f>
        <v>2.6545208378888421E-2</v>
      </c>
      <c r="CV141" s="79">
        <f>MIN(PRODUCT($D21:CV21),1)</f>
        <v>2.5616126085627324E-2</v>
      </c>
      <c r="CW141" s="79">
        <f>MIN(PRODUCT($D21:CW21),1)</f>
        <v>2.4719561672630366E-2</v>
      </c>
      <c r="CX141" s="79">
        <f>MIN(PRODUCT($D21:CX21),1)</f>
        <v>2.3854377014088303E-2</v>
      </c>
      <c r="CY141" s="79">
        <f>MIN(PRODUCT($D21:CY21),1)</f>
        <v>2.3019473818595211E-2</v>
      </c>
      <c r="CZ141" s="79">
        <f>MIN(PRODUCT($D21:CZ21),1)</f>
        <v>2.2213792234944379E-2</v>
      </c>
      <c r="DA141" s="79">
        <f>MIN(PRODUCT($D21:DA21),1)</f>
        <v>2.1436309506721325E-2</v>
      </c>
      <c r="DB141" s="79">
        <f>MIN(PRODUCT($D21:DB21),1)</f>
        <v>2.0686038673986079E-2</v>
      </c>
      <c r="DC141" s="79">
        <f>MIN(PRODUCT($D21:DC21),1)</f>
        <v>1.9962027320396567E-2</v>
      </c>
    </row>
    <row r="142" spans="2:107" ht="14.5" x14ac:dyDescent="0.35">
      <c r="B142" s="41">
        <v>17</v>
      </c>
      <c r="C142" s="79">
        <v>1</v>
      </c>
      <c r="D142" s="79">
        <f>MIN(PRODUCT($D22:D22),1)</f>
        <v>0.92700000000000005</v>
      </c>
      <c r="E142" s="79">
        <f>MIN(PRODUCT($D22:E22),1)</f>
        <v>0.86535450000000003</v>
      </c>
      <c r="F142" s="79">
        <f>MIN(PRODUCT($D22:F22),1)</f>
        <v>0.81282748185000009</v>
      </c>
      <c r="G142" s="79">
        <f>MIN(PRODUCT($D22:G22),1)</f>
        <v>0.76730914286640006</v>
      </c>
      <c r="H142" s="79">
        <f>MIN(PRODUCT($D22:H22),1)</f>
        <v>0.72687195103734081</v>
      </c>
      <c r="I142" s="79">
        <f>MIN(PRODUCT($D22:I22),1)</f>
        <v>0.69031029190016258</v>
      </c>
      <c r="J142" s="79">
        <f>MIN(PRODUCT($D22:J22),1)</f>
        <v>0.65717539788895474</v>
      </c>
      <c r="K142" s="79">
        <f>MIN(PRODUCT($D22:K22),1)</f>
        <v>0.62707676466564066</v>
      </c>
      <c r="L142" s="79">
        <f>MIN(PRODUCT($D22:L22),1)</f>
        <v>0.59967351004975222</v>
      </c>
      <c r="M142" s="79">
        <f>MIN(PRODUCT($D22:M22),1)</f>
        <v>0.5746071573296726</v>
      </c>
      <c r="N142" s="79">
        <f>MIN(PRODUCT($D22:N22),1)</f>
        <v>0.55156541032075268</v>
      </c>
      <c r="O142" s="79">
        <f>MIN(PRODUCT($D22:O22),1)</f>
        <v>0.53016467240030751</v>
      </c>
      <c r="P142" s="79">
        <f>MIN(PRODUCT($D22:P22),1)</f>
        <v>0.51065461245597621</v>
      </c>
      <c r="Q142" s="79">
        <f>MIN(PRODUCT($D22:Q22),1)</f>
        <v>0.49186252271759623</v>
      </c>
      <c r="R142" s="79">
        <f>MIN(PRODUCT($D22:R22),1)</f>
        <v>0.47464733442248036</v>
      </c>
      <c r="S142" s="79">
        <f>MIN(PRODUCT($D22:S22),1)</f>
        <v>0.45803467771769352</v>
      </c>
      <c r="T142" s="79">
        <f>MIN(PRODUCT($D22:T22),1)</f>
        <v>0.44200346399757423</v>
      </c>
      <c r="U142" s="79">
        <f>MIN(PRODUCT($D22:U22),1)</f>
        <v>0.42653334275765914</v>
      </c>
      <c r="V142" s="79">
        <f>MIN(PRODUCT($D22:V22),1)</f>
        <v>0.41160467576114107</v>
      </c>
      <c r="W142" s="79">
        <f>MIN(PRODUCT($D22:W22),1)</f>
        <v>0.39719851210950113</v>
      </c>
      <c r="X142" s="79">
        <f>MIN(PRODUCT($D22:X22),1)</f>
        <v>0.3832965641856686</v>
      </c>
      <c r="Y142" s="79">
        <f>MIN(PRODUCT($D22:Y22),1)</f>
        <v>0.36988118443917017</v>
      </c>
      <c r="Z142" s="79">
        <f>MIN(PRODUCT($D22:Z22),1)</f>
        <v>0.3569353429837992</v>
      </c>
      <c r="AA142" s="79">
        <f>MIN(PRODUCT($D22:AA22),1)</f>
        <v>0.34444260597936621</v>
      </c>
      <c r="AB142" s="79">
        <f>MIN(PRODUCT($D22:AB22),1)</f>
        <v>0.33238711477008837</v>
      </c>
      <c r="AC142" s="79">
        <f>MIN(PRODUCT($D22:AC22),1)</f>
        <v>0.32075356575313524</v>
      </c>
      <c r="AD142" s="79">
        <f>MIN(PRODUCT($D22:AD22),1)</f>
        <v>0.3095271909517755</v>
      </c>
      <c r="AE142" s="79">
        <f>MIN(PRODUCT($D22:AE22),1)</f>
        <v>0.29869373926846332</v>
      </c>
      <c r="AF142" s="79">
        <f>MIN(PRODUCT($D22:AF22),1)</f>
        <v>0.28823945839406712</v>
      </c>
      <c r="AG142" s="79">
        <f>MIN(PRODUCT($D22:AG22),1)</f>
        <v>0.27815107735027478</v>
      </c>
      <c r="AH142" s="79">
        <f>MIN(PRODUCT($D22:AH22),1)</f>
        <v>0.26841578964301516</v>
      </c>
      <c r="AI142" s="79">
        <f>MIN(PRODUCT($D22:AI22),1)</f>
        <v>0.25902123700550961</v>
      </c>
      <c r="AJ142" s="79">
        <f>MIN(PRODUCT($D22:AJ22),1)</f>
        <v>0.24995549371031675</v>
      </c>
      <c r="AK142" s="79">
        <f>MIN(PRODUCT($D22:AK22),1)</f>
        <v>0.24120705143045565</v>
      </c>
      <c r="AL142" s="79">
        <f>MIN(PRODUCT($D22:AL22),1)</f>
        <v>0.2327648046303897</v>
      </c>
      <c r="AM142" s="79">
        <f>MIN(PRODUCT($D22:AM22),1)</f>
        <v>0.22461803646832607</v>
      </c>
      <c r="AN142" s="79">
        <f>MIN(PRODUCT($D22:AN22),1)</f>
        <v>0.21675640519193465</v>
      </c>
      <c r="AO142" s="79">
        <f>MIN(PRODUCT($D22:AO22),1)</f>
        <v>0.20916993101021694</v>
      </c>
      <c r="AP142" s="79">
        <f>MIN(PRODUCT($D22:AP22),1)</f>
        <v>0.20184898342485935</v>
      </c>
      <c r="AQ142" s="79">
        <f>MIN(PRODUCT($D22:AQ22),1)</f>
        <v>0.19478426900498927</v>
      </c>
      <c r="AR142" s="79">
        <f>MIN(PRODUCT($D22:AR22),1)</f>
        <v>0.18796681958981465</v>
      </c>
      <c r="AS142" s="79">
        <f>MIN(PRODUCT($D22:AS22),1)</f>
        <v>0.18138798090417113</v>
      </c>
      <c r="AT142" s="79">
        <f>MIN(PRODUCT($D22:AT22),1)</f>
        <v>0.17503940157252515</v>
      </c>
      <c r="AU142" s="79">
        <f>MIN(PRODUCT($D22:AU22),1)</f>
        <v>0.16891302251748677</v>
      </c>
      <c r="AV142" s="79">
        <f>MIN(PRODUCT($D22:AV22),1)</f>
        <v>0.16300106672937473</v>
      </c>
      <c r="AW142" s="79">
        <f>MIN(PRODUCT($D22:AW22),1)</f>
        <v>0.1572960293938466</v>
      </c>
      <c r="AX142" s="79">
        <f>MIN(PRODUCT($D22:AX22),1)</f>
        <v>0.15179066836506197</v>
      </c>
      <c r="AY142" s="79">
        <f>MIN(PRODUCT($D22:AY22),1)</f>
        <v>0.14647799497228481</v>
      </c>
      <c r="AZ142" s="79">
        <f>MIN(PRODUCT($D22:AZ22),1)</f>
        <v>0.14135126514825483</v>
      </c>
      <c r="BA142" s="79">
        <f>MIN(PRODUCT($D22:BA22),1)</f>
        <v>0.13640397086806591</v>
      </c>
      <c r="BB142" s="79">
        <f>MIN(PRODUCT($D22:BB22),1)</f>
        <v>0.1316298318876836</v>
      </c>
      <c r="BC142" s="79">
        <f>MIN(PRODUCT($D22:BC22),1)</f>
        <v>0.12702278777161466</v>
      </c>
      <c r="BD142" s="79">
        <f>MIN(PRODUCT($D22:BD22),1)</f>
        <v>0.12257699019960815</v>
      </c>
      <c r="BE142" s="79">
        <f>MIN(PRODUCT($D22:BE22),1)</f>
        <v>0.11828679554262186</v>
      </c>
      <c r="BF142" s="79">
        <f>MIN(PRODUCT($D22:BF22),1)</f>
        <v>0.1141467576986301</v>
      </c>
      <c r="BG142" s="79">
        <f>MIN(PRODUCT($D22:BG22),1)</f>
        <v>0.11015162117917804</v>
      </c>
      <c r="BH142" s="79">
        <f>MIN(PRODUCT($D22:BH22),1)</f>
        <v>0.1062963144379068</v>
      </c>
      <c r="BI142" s="79">
        <f>MIN(PRODUCT($D22:BI22),1)</f>
        <v>0.10257594343258006</v>
      </c>
      <c r="BJ142" s="79">
        <f>MIN(PRODUCT($D22:BJ22),1)</f>
        <v>9.8985785412439756E-2</v>
      </c>
      <c r="BK142" s="79">
        <f>MIN(PRODUCT($D22:BK22),1)</f>
        <v>9.5521282923004366E-2</v>
      </c>
      <c r="BL142" s="79">
        <f>MIN(PRODUCT($D22:BL22),1)</f>
        <v>9.217803802069921E-2</v>
      </c>
      <c r="BM142" s="79">
        <f>MIN(PRODUCT($D22:BM22),1)</f>
        <v>8.8951806689974738E-2</v>
      </c>
      <c r="BN142" s="79">
        <f>MIN(PRODUCT($D22:BN22),1)</f>
        <v>8.5838493455825615E-2</v>
      </c>
      <c r="BO142" s="79">
        <f>MIN(PRODUCT($D22:BO22),1)</f>
        <v>8.2834146184871713E-2</v>
      </c>
      <c r="BP142" s="79">
        <f>MIN(PRODUCT($D22:BP22),1)</f>
        <v>7.9934951068401205E-2</v>
      </c>
      <c r="BQ142" s="79">
        <f>MIN(PRODUCT($D22:BQ22),1)</f>
        <v>7.7137227781007164E-2</v>
      </c>
      <c r="BR142" s="79">
        <f>MIN(PRODUCT($D22:BR22),1)</f>
        <v>7.4437424808671909E-2</v>
      </c>
      <c r="BS142" s="79">
        <f>MIN(PRODUCT($D22:BS22),1)</f>
        <v>7.1832114940368397E-2</v>
      </c>
      <c r="BT142" s="79">
        <f>MIN(PRODUCT($D22:BT22),1)</f>
        <v>6.9317990917455496E-2</v>
      </c>
      <c r="BU142" s="79">
        <f>MIN(PRODUCT($D22:BU22),1)</f>
        <v>6.6891861235344546E-2</v>
      </c>
      <c r="BV142" s="79">
        <f>MIN(PRODUCT($D22:BV22),1)</f>
        <v>6.4550646092107491E-2</v>
      </c>
      <c r="BW142" s="79">
        <f>MIN(PRODUCT($D22:BW22),1)</f>
        <v>6.2291373478883728E-2</v>
      </c>
      <c r="BX142" s="79">
        <f>MIN(PRODUCT($D22:BX22),1)</f>
        <v>6.0111175407122797E-2</v>
      </c>
      <c r="BY142" s="79">
        <f>MIN(PRODUCT($D22:BY22),1)</f>
        <v>5.8007284267873493E-2</v>
      </c>
      <c r="BZ142" s="79">
        <f>MIN(PRODUCT($D22:BZ22),1)</f>
        <v>5.597702931849792E-2</v>
      </c>
      <c r="CA142" s="79">
        <f>MIN(PRODUCT($D22:CA22),1)</f>
        <v>5.4017833292350492E-2</v>
      </c>
      <c r="CB142" s="79">
        <f>MIN(PRODUCT($D22:CB22),1)</f>
        <v>5.2127209127118226E-2</v>
      </c>
      <c r="CC142" s="79">
        <f>MIN(PRODUCT($D22:CC22),1)</f>
        <v>5.0302756807669088E-2</v>
      </c>
      <c r="CD142" s="79">
        <f>MIN(PRODUCT($D22:CD22),1)</f>
        <v>4.8542160319400667E-2</v>
      </c>
      <c r="CE142" s="79">
        <f>MIN(PRODUCT($D22:CE22),1)</f>
        <v>4.6843184708221644E-2</v>
      </c>
      <c r="CF142" s="79">
        <f>MIN(PRODUCT($D22:CF22),1)</f>
        <v>4.5203673243433884E-2</v>
      </c>
      <c r="CG142" s="79">
        <f>MIN(PRODUCT($D22:CG22),1)</f>
        <v>4.36215446799137E-2</v>
      </c>
      <c r="CH142" s="79">
        <f>MIN(PRODUCT($D22:CH22),1)</f>
        <v>4.209479061611672E-2</v>
      </c>
      <c r="CI142" s="79">
        <f>MIN(PRODUCT($D22:CI22),1)</f>
        <v>4.0621472944552636E-2</v>
      </c>
      <c r="CJ142" s="79">
        <f>MIN(PRODUCT($D22:CJ22),1)</f>
        <v>3.9199721391493296E-2</v>
      </c>
      <c r="CK142" s="79">
        <f>MIN(PRODUCT($D22:CK22),1)</f>
        <v>3.7827731142791032E-2</v>
      </c>
      <c r="CL142" s="79">
        <f>MIN(PRODUCT($D22:CL22),1)</f>
        <v>3.6503760552793342E-2</v>
      </c>
      <c r="CM142" s="79">
        <f>MIN(PRODUCT($D22:CM22),1)</f>
        <v>3.5226128933445573E-2</v>
      </c>
      <c r="CN142" s="79">
        <f>MIN(PRODUCT($D22:CN22),1)</f>
        <v>3.3993214420774978E-2</v>
      </c>
      <c r="CO142" s="79">
        <f>MIN(PRODUCT($D22:CO22),1)</f>
        <v>3.2803451916047853E-2</v>
      </c>
      <c r="CP142" s="79">
        <f>MIN(PRODUCT($D22:CP22),1)</f>
        <v>3.1655331098986175E-2</v>
      </c>
      <c r="CQ142" s="79">
        <f>MIN(PRODUCT($D22:CQ22),1)</f>
        <v>3.0547394510521658E-2</v>
      </c>
      <c r="CR142" s="79">
        <f>MIN(PRODUCT($D22:CR22),1)</f>
        <v>2.9478235702653399E-2</v>
      </c>
      <c r="CS142" s="79">
        <f>MIN(PRODUCT($D22:CS22),1)</f>
        <v>2.8446497453060528E-2</v>
      </c>
      <c r="CT142" s="79">
        <f>MIN(PRODUCT($D22:CT22),1)</f>
        <v>2.745087004220341E-2</v>
      </c>
      <c r="CU142" s="79">
        <f>MIN(PRODUCT($D22:CU22),1)</f>
        <v>2.6490089590726289E-2</v>
      </c>
      <c r="CV142" s="79">
        <f>MIN(PRODUCT($D22:CV22),1)</f>
        <v>2.5562936455050866E-2</v>
      </c>
      <c r="CW142" s="79">
        <f>MIN(PRODUCT($D22:CW22),1)</f>
        <v>2.4668233679124085E-2</v>
      </c>
      <c r="CX142" s="79">
        <f>MIN(PRODUCT($D22:CX22),1)</f>
        <v>2.3804845500354742E-2</v>
      </c>
      <c r="CY142" s="79">
        <f>MIN(PRODUCT($D22:CY22),1)</f>
        <v>2.2971675907842326E-2</v>
      </c>
      <c r="CZ142" s="79">
        <f>MIN(PRODUCT($D22:CZ22),1)</f>
        <v>2.2167667251067846E-2</v>
      </c>
      <c r="DA142" s="79">
        <f>MIN(PRODUCT($D22:DA22),1)</f>
        <v>2.1391798897280469E-2</v>
      </c>
      <c r="DB142" s="79">
        <f>MIN(PRODUCT($D22:DB22),1)</f>
        <v>2.0643085935875653E-2</v>
      </c>
      <c r="DC142" s="79">
        <f>MIN(PRODUCT($D22:DC22),1)</f>
        <v>1.9920577928120006E-2</v>
      </c>
    </row>
    <row r="143" spans="2:107" ht="14.5" x14ac:dyDescent="0.35">
      <c r="B143" s="41">
        <v>18</v>
      </c>
      <c r="C143" s="79">
        <v>1</v>
      </c>
      <c r="D143" s="79">
        <f>MIN(PRODUCT($D23:D23),1)</f>
        <v>0.92700000000000005</v>
      </c>
      <c r="E143" s="79">
        <f>MIN(PRODUCT($D23:E23),1)</f>
        <v>0.86535450000000003</v>
      </c>
      <c r="F143" s="79">
        <f>MIN(PRODUCT($D23:F23),1)</f>
        <v>0.81282748185000009</v>
      </c>
      <c r="G143" s="79">
        <f>MIN(PRODUCT($D23:G23),1)</f>
        <v>0.76730914286640006</v>
      </c>
      <c r="H143" s="79">
        <f>MIN(PRODUCT($D23:H23),1)</f>
        <v>0.72687195103734081</v>
      </c>
      <c r="I143" s="79">
        <f>MIN(PRODUCT($D23:I23),1)</f>
        <v>0.69031029190016258</v>
      </c>
      <c r="J143" s="79">
        <f>MIN(PRODUCT($D23:J23),1)</f>
        <v>0.65717539788895474</v>
      </c>
      <c r="K143" s="79">
        <f>MIN(PRODUCT($D23:K23),1)</f>
        <v>0.62707676466564066</v>
      </c>
      <c r="L143" s="79">
        <f>MIN(PRODUCT($D23:L23),1)</f>
        <v>0.59967351004975222</v>
      </c>
      <c r="M143" s="79">
        <f>MIN(PRODUCT($D23:M23),1)</f>
        <v>0.5746071573296726</v>
      </c>
      <c r="N143" s="79">
        <f>MIN(PRODUCT($D23:N23),1)</f>
        <v>0.55156541032075268</v>
      </c>
      <c r="O143" s="79">
        <f>MIN(PRODUCT($D23:O23),1)</f>
        <v>0.53016467240030751</v>
      </c>
      <c r="P143" s="79">
        <f>MIN(PRODUCT($D23:P23),1)</f>
        <v>0.51017746425081589</v>
      </c>
      <c r="Q143" s="79">
        <f>MIN(PRODUCT($D23:Q23),1)</f>
        <v>0.49140293356638581</v>
      </c>
      <c r="R143" s="79">
        <f>MIN(PRODUCT($D23:R23),1)</f>
        <v>0.47420383089156232</v>
      </c>
      <c r="S143" s="79">
        <f>MIN(PRODUCT($D23:S23),1)</f>
        <v>0.45760669681035759</v>
      </c>
      <c r="T143" s="79">
        <f>MIN(PRODUCT($D23:T23),1)</f>
        <v>0.44159046242199507</v>
      </c>
      <c r="U143" s="79">
        <f>MIN(PRODUCT($D23:U23),1)</f>
        <v>0.42613479623722522</v>
      </c>
      <c r="V143" s="79">
        <f>MIN(PRODUCT($D23:V23),1)</f>
        <v>0.41122007836892233</v>
      </c>
      <c r="W143" s="79">
        <f>MIN(PRODUCT($D23:W23),1)</f>
        <v>0.39682737562601006</v>
      </c>
      <c r="X143" s="79">
        <f>MIN(PRODUCT($D23:X23),1)</f>
        <v>0.38293841747909968</v>
      </c>
      <c r="Y143" s="79">
        <f>MIN(PRODUCT($D23:Y23),1)</f>
        <v>0.36953557286733119</v>
      </c>
      <c r="Z143" s="79">
        <f>MIN(PRODUCT($D23:Z23),1)</f>
        <v>0.35660182781697458</v>
      </c>
      <c r="AA143" s="79">
        <f>MIN(PRODUCT($D23:AA23),1)</f>
        <v>0.34412076384338047</v>
      </c>
      <c r="AB143" s="79">
        <f>MIN(PRODUCT($D23:AB23),1)</f>
        <v>0.33207653710886215</v>
      </c>
      <c r="AC143" s="79">
        <f>MIN(PRODUCT($D23:AC23),1)</f>
        <v>0.32045385831005196</v>
      </c>
      <c r="AD143" s="79">
        <f>MIN(PRODUCT($D23:AD23),1)</f>
        <v>0.30923797326920016</v>
      </c>
      <c r="AE143" s="79">
        <f>MIN(PRODUCT($D23:AE23),1)</f>
        <v>0.29841464420477815</v>
      </c>
      <c r="AF143" s="79">
        <f>MIN(PRODUCT($D23:AF23),1)</f>
        <v>0.28797013165761093</v>
      </c>
      <c r="AG143" s="79">
        <f>MIN(PRODUCT($D23:AG23),1)</f>
        <v>0.27789117704959454</v>
      </c>
      <c r="AH143" s="79">
        <f>MIN(PRODUCT($D23:AH23),1)</f>
        <v>0.26816498585285869</v>
      </c>
      <c r="AI143" s="79">
        <f>MIN(PRODUCT($D23:AI23),1)</f>
        <v>0.25877921134800863</v>
      </c>
      <c r="AJ143" s="79">
        <f>MIN(PRODUCT($D23:AJ23),1)</f>
        <v>0.24972193895082831</v>
      </c>
      <c r="AK143" s="79">
        <f>MIN(PRODUCT($D23:AK23),1)</f>
        <v>0.24098167108754931</v>
      </c>
      <c r="AL143" s="79">
        <f>MIN(PRODUCT($D23:AL23),1)</f>
        <v>0.23254731259948508</v>
      </c>
      <c r="AM143" s="79">
        <f>MIN(PRODUCT($D23:AM23),1)</f>
        <v>0.22440815665850308</v>
      </c>
      <c r="AN143" s="79">
        <f>MIN(PRODUCT($D23:AN23),1)</f>
        <v>0.21655387117545546</v>
      </c>
      <c r="AO143" s="79">
        <f>MIN(PRODUCT($D23:AO23),1)</f>
        <v>0.20897448568431451</v>
      </c>
      <c r="AP143" s="79">
        <f>MIN(PRODUCT($D23:AP23),1)</f>
        <v>0.20166037868536349</v>
      </c>
      <c r="AQ143" s="79">
        <f>MIN(PRODUCT($D23:AQ23),1)</f>
        <v>0.19460226543137576</v>
      </c>
      <c r="AR143" s="79">
        <f>MIN(PRODUCT($D23:AR23),1)</f>
        <v>0.1877911861412776</v>
      </c>
      <c r="AS143" s="79">
        <f>MIN(PRODUCT($D23:AS23),1)</f>
        <v>0.18121849462633288</v>
      </c>
      <c r="AT143" s="79">
        <f>MIN(PRODUCT($D23:AT23),1)</f>
        <v>0.17487584731441122</v>
      </c>
      <c r="AU143" s="79">
        <f>MIN(PRODUCT($D23:AU23),1)</f>
        <v>0.16875519265840683</v>
      </c>
      <c r="AV143" s="79">
        <f>MIN(PRODUCT($D23:AV23),1)</f>
        <v>0.16284876091536257</v>
      </c>
      <c r="AW143" s="79">
        <f>MIN(PRODUCT($D23:AW23),1)</f>
        <v>0.15714905428332487</v>
      </c>
      <c r="AX143" s="79">
        <f>MIN(PRODUCT($D23:AX23),1)</f>
        <v>0.15164883738340851</v>
      </c>
      <c r="AY143" s="79">
        <f>MIN(PRODUCT($D23:AY23),1)</f>
        <v>0.1463411280749892</v>
      </c>
      <c r="AZ143" s="79">
        <f>MIN(PRODUCT($D23:AZ23),1)</f>
        <v>0.14121918859236457</v>
      </c>
      <c r="BA143" s="79">
        <f>MIN(PRODUCT($D23:BA23),1)</f>
        <v>0.13627651699163182</v>
      </c>
      <c r="BB143" s="79">
        <f>MIN(PRODUCT($D23:BB23),1)</f>
        <v>0.13150683889692469</v>
      </c>
      <c r="BC143" s="79">
        <f>MIN(PRODUCT($D23:BC23),1)</f>
        <v>0.12690409953553233</v>
      </c>
      <c r="BD143" s="79">
        <f>MIN(PRODUCT($D23:BD23),1)</f>
        <v>0.1224624560517887</v>
      </c>
      <c r="BE143" s="79">
        <f>MIN(PRODUCT($D23:BE23),1)</f>
        <v>0.11817627008997608</v>
      </c>
      <c r="BF143" s="79">
        <f>MIN(PRODUCT($D23:BF23),1)</f>
        <v>0.11404010063682692</v>
      </c>
      <c r="BG143" s="79">
        <f>MIN(PRODUCT($D23:BG23),1)</f>
        <v>0.11004869711453798</v>
      </c>
      <c r="BH143" s="79">
        <f>MIN(PRODUCT($D23:BH23),1)</f>
        <v>0.10619699271552914</v>
      </c>
      <c r="BI143" s="79">
        <f>MIN(PRODUCT($D23:BI23),1)</f>
        <v>0.10248009797048561</v>
      </c>
      <c r="BJ143" s="79">
        <f>MIN(PRODUCT($D23:BJ23),1)</f>
        <v>9.8893294541518614E-2</v>
      </c>
      <c r="BK143" s="79">
        <f>MIN(PRODUCT($D23:BK23),1)</f>
        <v>9.5432029232565455E-2</v>
      </c>
      <c r="BL143" s="79">
        <f>MIN(PRODUCT($D23:BL23),1)</f>
        <v>9.2091908209425657E-2</v>
      </c>
      <c r="BM143" s="79">
        <f>MIN(PRODUCT($D23:BM23),1)</f>
        <v>8.8868691422095761E-2</v>
      </c>
      <c r="BN143" s="79">
        <f>MIN(PRODUCT($D23:BN23),1)</f>
        <v>8.5758287222322413E-2</v>
      </c>
      <c r="BO143" s="79">
        <f>MIN(PRODUCT($D23:BO23),1)</f>
        <v>8.2756747169541123E-2</v>
      </c>
      <c r="BP143" s="79">
        <f>MIN(PRODUCT($D23:BP23),1)</f>
        <v>7.9860261018607187E-2</v>
      </c>
      <c r="BQ143" s="79">
        <f>MIN(PRODUCT($D23:BQ23),1)</f>
        <v>7.7065151882955929E-2</v>
      </c>
      <c r="BR143" s="79">
        <f>MIN(PRODUCT($D23:BR23),1)</f>
        <v>7.4367871567052463E-2</v>
      </c>
      <c r="BS143" s="79">
        <f>MIN(PRODUCT($D23:BS23),1)</f>
        <v>7.1764996062205627E-2</v>
      </c>
      <c r="BT143" s="79">
        <f>MIN(PRODUCT($D23:BT23),1)</f>
        <v>6.9253221200028428E-2</v>
      </c>
      <c r="BU143" s="79">
        <f>MIN(PRODUCT($D23:BU23),1)</f>
        <v>6.6829358458027427E-2</v>
      </c>
      <c r="BV143" s="79">
        <f>MIN(PRODUCT($D23:BV23),1)</f>
        <v>6.4490330911996463E-2</v>
      </c>
      <c r="BW143" s="79">
        <f>MIN(PRODUCT($D23:BW23),1)</f>
        <v>6.2233169330076582E-2</v>
      </c>
      <c r="BX143" s="79">
        <f>MIN(PRODUCT($D23:BX23),1)</f>
        <v>6.0055008403523902E-2</v>
      </c>
      <c r="BY143" s="79">
        <f>MIN(PRODUCT($D23:BY23),1)</f>
        <v>5.7953083109400561E-2</v>
      </c>
      <c r="BZ143" s="79">
        <f>MIN(PRODUCT($D23:BZ23),1)</f>
        <v>5.592472520057154E-2</v>
      </c>
      <c r="CA143" s="79">
        <f>MIN(PRODUCT($D23:CA23),1)</f>
        <v>5.3967359818551532E-2</v>
      </c>
      <c r="CB143" s="79">
        <f>MIN(PRODUCT($D23:CB23),1)</f>
        <v>5.2078502224902228E-2</v>
      </c>
      <c r="CC143" s="79">
        <f>MIN(PRODUCT($D23:CC23),1)</f>
        <v>5.0255754647030651E-2</v>
      </c>
      <c r="CD143" s="79">
        <f>MIN(PRODUCT($D23:CD23),1)</f>
        <v>4.8496803234384579E-2</v>
      </c>
      <c r="CE143" s="79">
        <f>MIN(PRODUCT($D23:CE23),1)</f>
        <v>4.6799415121181118E-2</v>
      </c>
      <c r="CF143" s="79">
        <f>MIN(PRODUCT($D23:CF23),1)</f>
        <v>4.5161435591939775E-2</v>
      </c>
      <c r="CG143" s="79">
        <f>MIN(PRODUCT($D23:CG23),1)</f>
        <v>4.3580785346221881E-2</v>
      </c>
      <c r="CH143" s="79">
        <f>MIN(PRODUCT($D23:CH23),1)</f>
        <v>4.2055457859104112E-2</v>
      </c>
      <c r="CI143" s="79">
        <f>MIN(PRODUCT($D23:CI23),1)</f>
        <v>4.0583516834035466E-2</v>
      </c>
      <c r="CJ143" s="79">
        <f>MIN(PRODUCT($D23:CJ23),1)</f>
        <v>3.9163093744844224E-2</v>
      </c>
      <c r="CK143" s="79">
        <f>MIN(PRODUCT($D23:CK23),1)</f>
        <v>3.7792385463774676E-2</v>
      </c>
      <c r="CL143" s="79">
        <f>MIN(PRODUCT($D23:CL23),1)</f>
        <v>3.6469651972542559E-2</v>
      </c>
      <c r="CM143" s="79">
        <f>MIN(PRODUCT($D23:CM23),1)</f>
        <v>3.5193214153503571E-2</v>
      </c>
      <c r="CN143" s="79">
        <f>MIN(PRODUCT($D23:CN23),1)</f>
        <v>3.3961451658130942E-2</v>
      </c>
      <c r="CO143" s="79">
        <f>MIN(PRODUCT($D23:CO23),1)</f>
        <v>3.2772800850096359E-2</v>
      </c>
      <c r="CP143" s="79">
        <f>MIN(PRODUCT($D23:CP23),1)</f>
        <v>3.1625752820342988E-2</v>
      </c>
      <c r="CQ143" s="79">
        <f>MIN(PRODUCT($D23:CQ23),1)</f>
        <v>3.0518851471630984E-2</v>
      </c>
      <c r="CR143" s="79">
        <f>MIN(PRODUCT($D23:CR23),1)</f>
        <v>2.9450691670123898E-2</v>
      </c>
      <c r="CS143" s="79">
        <f>MIN(PRODUCT($D23:CS23),1)</f>
        <v>2.841991746166956E-2</v>
      </c>
      <c r="CT143" s="79">
        <f>MIN(PRODUCT($D23:CT23),1)</f>
        <v>2.7425220350511124E-2</v>
      </c>
      <c r="CU143" s="79">
        <f>MIN(PRODUCT($D23:CU23),1)</f>
        <v>2.6465337638243235E-2</v>
      </c>
      <c r="CV143" s="79">
        <f>MIN(PRODUCT($D23:CV23),1)</f>
        <v>2.553905082090472E-2</v>
      </c>
      <c r="CW143" s="79">
        <f>MIN(PRODUCT($D23:CW23),1)</f>
        <v>2.4645184042173054E-2</v>
      </c>
      <c r="CX143" s="79">
        <f>MIN(PRODUCT($D23:CX23),1)</f>
        <v>2.3782602600696996E-2</v>
      </c>
      <c r="CY143" s="79">
        <f>MIN(PRODUCT($D23:CY23),1)</f>
        <v>2.2950211509672601E-2</v>
      </c>
      <c r="CZ143" s="79">
        <f>MIN(PRODUCT($D23:CZ23),1)</f>
        <v>2.2146954106834059E-2</v>
      </c>
      <c r="DA143" s="79">
        <f>MIN(PRODUCT($D23:DA23),1)</f>
        <v>2.1371810713094866E-2</v>
      </c>
      <c r="DB143" s="79">
        <f>MIN(PRODUCT($D23:DB23),1)</f>
        <v>2.0623797338136546E-2</v>
      </c>
      <c r="DC143" s="79">
        <f>MIN(PRODUCT($D23:DC23),1)</f>
        <v>1.9901964431301766E-2</v>
      </c>
    </row>
    <row r="144" spans="2:107" ht="14.5" x14ac:dyDescent="0.35">
      <c r="B144" s="41">
        <v>19</v>
      </c>
      <c r="C144" s="79">
        <v>1</v>
      </c>
      <c r="D144" s="79">
        <f>MIN(PRODUCT($D24:D24),1)</f>
        <v>0.92700000000000005</v>
      </c>
      <c r="E144" s="79">
        <f>MIN(PRODUCT($D24:E24),1)</f>
        <v>0.86535450000000003</v>
      </c>
      <c r="F144" s="79">
        <f>MIN(PRODUCT($D24:F24),1)</f>
        <v>0.81282748185000009</v>
      </c>
      <c r="G144" s="79">
        <f>MIN(PRODUCT($D24:G24),1)</f>
        <v>0.76730914286640006</v>
      </c>
      <c r="H144" s="79">
        <f>MIN(PRODUCT($D24:H24),1)</f>
        <v>0.72687195103734081</v>
      </c>
      <c r="I144" s="79">
        <f>MIN(PRODUCT($D24:I24),1)</f>
        <v>0.69031029190016258</v>
      </c>
      <c r="J144" s="79">
        <f>MIN(PRODUCT($D24:J24),1)</f>
        <v>0.65717539788895474</v>
      </c>
      <c r="K144" s="79">
        <f>MIN(PRODUCT($D24:K24),1)</f>
        <v>0.62707676466564066</v>
      </c>
      <c r="L144" s="79">
        <f>MIN(PRODUCT($D24:L24),1)</f>
        <v>0.59967351004975222</v>
      </c>
      <c r="M144" s="79">
        <f>MIN(PRODUCT($D24:M24),1)</f>
        <v>0.5746071573296726</v>
      </c>
      <c r="N144" s="79">
        <f>MIN(PRODUCT($D24:N24),1)</f>
        <v>0.55156541032075268</v>
      </c>
      <c r="O144" s="79">
        <f>MIN(PRODUCT($D24:O24),1)</f>
        <v>0.53016467240030751</v>
      </c>
      <c r="P144" s="79">
        <f>MIN(PRODUCT($D24:P24),1)</f>
        <v>0.51017746425081589</v>
      </c>
      <c r="Q144" s="79">
        <f>MIN(PRODUCT($D24:Q24),1)</f>
        <v>0.49124988032711059</v>
      </c>
      <c r="R144" s="79">
        <f>MIN(PRODUCT($D24:R24),1)</f>
        <v>0.4740561345156617</v>
      </c>
      <c r="S144" s="79">
        <f>MIN(PRODUCT($D24:S24),1)</f>
        <v>0.45746416980761351</v>
      </c>
      <c r="T144" s="79">
        <f>MIN(PRODUCT($D24:T24),1)</f>
        <v>0.44145292386434704</v>
      </c>
      <c r="U144" s="79">
        <f>MIN(PRODUCT($D24:U24),1)</f>
        <v>0.42600207152909486</v>
      </c>
      <c r="V144" s="79">
        <f>MIN(PRODUCT($D24:V24),1)</f>
        <v>0.41109199902557653</v>
      </c>
      <c r="W144" s="79">
        <f>MIN(PRODUCT($D24:W24),1)</f>
        <v>0.39670377905968135</v>
      </c>
      <c r="X144" s="79">
        <f>MIN(PRODUCT($D24:X24),1)</f>
        <v>0.38281914679259249</v>
      </c>
      <c r="Y144" s="79">
        <f>MIN(PRODUCT($D24:Y24),1)</f>
        <v>0.36942047665485173</v>
      </c>
      <c r="Z144" s="79">
        <f>MIN(PRODUCT($D24:Z24),1)</f>
        <v>0.35649075997193191</v>
      </c>
      <c r="AA144" s="79">
        <f>MIN(PRODUCT($D24:AA24),1)</f>
        <v>0.34401358337291427</v>
      </c>
      <c r="AB144" s="79">
        <f>MIN(PRODUCT($D24:AB24),1)</f>
        <v>0.33197310795486223</v>
      </c>
      <c r="AC144" s="79">
        <f>MIN(PRODUCT($D24:AC24),1)</f>
        <v>0.32035404917644206</v>
      </c>
      <c r="AD144" s="79">
        <f>MIN(PRODUCT($D24:AD24),1)</f>
        <v>0.30914165745526656</v>
      </c>
      <c r="AE144" s="79">
        <f>MIN(PRODUCT($D24:AE24),1)</f>
        <v>0.29832169944433223</v>
      </c>
      <c r="AF144" s="79">
        <f>MIN(PRODUCT($D24:AF24),1)</f>
        <v>0.2878804399637806</v>
      </c>
      <c r="AG144" s="79">
        <f>MIN(PRODUCT($D24:AG24),1)</f>
        <v>0.27780462456504829</v>
      </c>
      <c r="AH144" s="79">
        <f>MIN(PRODUCT($D24:AH24),1)</f>
        <v>0.26808146270527161</v>
      </c>
      <c r="AI144" s="79">
        <f>MIN(PRODUCT($D24:AI24),1)</f>
        <v>0.2586986115105871</v>
      </c>
      <c r="AJ144" s="79">
        <f>MIN(PRODUCT($D24:AJ24),1)</f>
        <v>0.24964416010771653</v>
      </c>
      <c r="AK144" s="79">
        <f>MIN(PRODUCT($D24:AK24),1)</f>
        <v>0.24090661450394646</v>
      </c>
      <c r="AL144" s="79">
        <f>MIN(PRODUCT($D24:AL24),1)</f>
        <v>0.23247488299630834</v>
      </c>
      <c r="AM144" s="79">
        <f>MIN(PRODUCT($D24:AM24),1)</f>
        <v>0.22433826209143753</v>
      </c>
      <c r="AN144" s="79">
        <f>MIN(PRODUCT($D24:AN24),1)</f>
        <v>0.21648642291823722</v>
      </c>
      <c r="AO144" s="79">
        <f>MIN(PRODUCT($D24:AO24),1)</f>
        <v>0.2089093981160989</v>
      </c>
      <c r="AP144" s="79">
        <f>MIN(PRODUCT($D24:AP24),1)</f>
        <v>0.20159756918203545</v>
      </c>
      <c r="AQ144" s="79">
        <f>MIN(PRODUCT($D24:AQ24),1)</f>
        <v>0.19454165426066419</v>
      </c>
      <c r="AR144" s="79">
        <f>MIN(PRODUCT($D24:AR24),1)</f>
        <v>0.18773269636154094</v>
      </c>
      <c r="AS144" s="79">
        <f>MIN(PRODUCT($D24:AS24),1)</f>
        <v>0.18116205198888699</v>
      </c>
      <c r="AT144" s="79">
        <f>MIN(PRODUCT($D24:AT24),1)</f>
        <v>0.17482138016927595</v>
      </c>
      <c r="AU144" s="79">
        <f>MIN(PRODUCT($D24:AU24),1)</f>
        <v>0.1687026318633513</v>
      </c>
      <c r="AV144" s="79">
        <f>MIN(PRODUCT($D24:AV24),1)</f>
        <v>0.162798039748134</v>
      </c>
      <c r="AW144" s="79">
        <f>MIN(PRODUCT($D24:AW24),1)</f>
        <v>0.15710010835694932</v>
      </c>
      <c r="AX144" s="79">
        <f>MIN(PRODUCT($D24:AX24),1)</f>
        <v>0.15160160456445609</v>
      </c>
      <c r="AY144" s="79">
        <f>MIN(PRODUCT($D24:AY24),1)</f>
        <v>0.14629554840470013</v>
      </c>
      <c r="AZ144" s="79">
        <f>MIN(PRODUCT($D24:AZ24),1)</f>
        <v>0.14117520421053562</v>
      </c>
      <c r="BA144" s="79">
        <f>MIN(PRODUCT($D24:BA24),1)</f>
        <v>0.13623407206316687</v>
      </c>
      <c r="BB144" s="79">
        <f>MIN(PRODUCT($D24:BB24),1)</f>
        <v>0.13146587954095604</v>
      </c>
      <c r="BC144" s="79">
        <f>MIN(PRODUCT($D24:BC24),1)</f>
        <v>0.12686457375702256</v>
      </c>
      <c r="BD144" s="79">
        <f>MIN(PRODUCT($D24:BD24),1)</f>
        <v>0.12242431367552677</v>
      </c>
      <c r="BE144" s="79">
        <f>MIN(PRODUCT($D24:BE24),1)</f>
        <v>0.11813946269688333</v>
      </c>
      <c r="BF144" s="79">
        <f>MIN(PRODUCT($D24:BF24),1)</f>
        <v>0.1140045815024924</v>
      </c>
      <c r="BG144" s="79">
        <f>MIN(PRODUCT($D24:BG24),1)</f>
        <v>0.11001442114990516</v>
      </c>
      <c r="BH144" s="79">
        <f>MIN(PRODUCT($D24:BH24),1)</f>
        <v>0.10616391640965847</v>
      </c>
      <c r="BI144" s="79">
        <f>MIN(PRODUCT($D24:BI24),1)</f>
        <v>0.10244817933532042</v>
      </c>
      <c r="BJ144" s="79">
        <f>MIN(PRODUCT($D24:BJ24),1)</f>
        <v>9.8862493058584203E-2</v>
      </c>
      <c r="BK144" s="79">
        <f>MIN(PRODUCT($D24:BK24),1)</f>
        <v>9.5402305801533749E-2</v>
      </c>
      <c r="BL144" s="79">
        <f>MIN(PRODUCT($D24:BL24),1)</f>
        <v>9.206322509848007E-2</v>
      </c>
      <c r="BM144" s="79">
        <f>MIN(PRODUCT($D24:BM24),1)</f>
        <v>8.8841012220033266E-2</v>
      </c>
      <c r="BN144" s="79">
        <f>MIN(PRODUCT($D24:BN24),1)</f>
        <v>8.5731576792332093E-2</v>
      </c>
      <c r="BO144" s="79">
        <f>MIN(PRODUCT($D24:BO24),1)</f>
        <v>8.2730971604600467E-2</v>
      </c>
      <c r="BP144" s="79">
        <f>MIN(PRODUCT($D24:BP24),1)</f>
        <v>7.9835387598439445E-2</v>
      </c>
      <c r="BQ144" s="79">
        <f>MIN(PRODUCT($D24:BQ24),1)</f>
        <v>7.7041149032494066E-2</v>
      </c>
      <c r="BR144" s="79">
        <f>MIN(PRODUCT($D24:BR24),1)</f>
        <v>7.4344708816356769E-2</v>
      </c>
      <c r="BS144" s="79">
        <f>MIN(PRODUCT($D24:BS24),1)</f>
        <v>7.1742644007784281E-2</v>
      </c>
      <c r="BT144" s="79">
        <f>MIN(PRODUCT($D24:BT24),1)</f>
        <v>6.9231651467511826E-2</v>
      </c>
      <c r="BU144" s="79">
        <f>MIN(PRODUCT($D24:BU24),1)</f>
        <v>6.6808543666148912E-2</v>
      </c>
      <c r="BV144" s="79">
        <f>MIN(PRODUCT($D24:BV24),1)</f>
        <v>6.4470244637833699E-2</v>
      </c>
      <c r="BW144" s="79">
        <f>MIN(PRODUCT($D24:BW24),1)</f>
        <v>6.2213786075509515E-2</v>
      </c>
      <c r="BX144" s="79">
        <f>MIN(PRODUCT($D24:BX24),1)</f>
        <v>6.0036303562866683E-2</v>
      </c>
      <c r="BY144" s="79">
        <f>MIN(PRODUCT($D24:BY24),1)</f>
        <v>5.7935032938166348E-2</v>
      </c>
      <c r="BZ144" s="79">
        <f>MIN(PRODUCT($D24:BZ24),1)</f>
        <v>5.5907306785330527E-2</v>
      </c>
      <c r="CA144" s="79">
        <f>MIN(PRODUCT($D24:CA24),1)</f>
        <v>5.3950551047843957E-2</v>
      </c>
      <c r="CB144" s="79">
        <f>MIN(PRODUCT($D24:CB24),1)</f>
        <v>5.2062281761169414E-2</v>
      </c>
      <c r="CC144" s="79">
        <f>MIN(PRODUCT($D24:CC24),1)</f>
        <v>5.0240101899528482E-2</v>
      </c>
      <c r="CD144" s="79">
        <f>MIN(PRODUCT($D24:CD24),1)</f>
        <v>4.8481698333044984E-2</v>
      </c>
      <c r="CE144" s="79">
        <f>MIN(PRODUCT($D24:CE24),1)</f>
        <v>4.678483889138841E-2</v>
      </c>
      <c r="CF144" s="79">
        <f>MIN(PRODUCT($D24:CF24),1)</f>
        <v>4.5147369530189815E-2</v>
      </c>
      <c r="CG144" s="79">
        <f>MIN(PRODUCT($D24:CG24),1)</f>
        <v>4.3567211596633168E-2</v>
      </c>
      <c r="CH144" s="79">
        <f>MIN(PRODUCT($D24:CH24),1)</f>
        <v>4.2042359190751007E-2</v>
      </c>
      <c r="CI144" s="79">
        <f>MIN(PRODUCT($D24:CI24),1)</f>
        <v>4.0570876619074721E-2</v>
      </c>
      <c r="CJ144" s="79">
        <f>MIN(PRODUCT($D24:CJ24),1)</f>
        <v>3.9150895937407101E-2</v>
      </c>
      <c r="CK144" s="79">
        <f>MIN(PRODUCT($D24:CK24),1)</f>
        <v>3.7780614579597853E-2</v>
      </c>
      <c r="CL144" s="79">
        <f>MIN(PRODUCT($D24:CL24),1)</f>
        <v>3.6458293069311927E-2</v>
      </c>
      <c r="CM144" s="79">
        <f>MIN(PRODUCT($D24:CM24),1)</f>
        <v>3.5182252811886007E-2</v>
      </c>
      <c r="CN144" s="79">
        <f>MIN(PRODUCT($D24:CN24),1)</f>
        <v>3.3950873963469998E-2</v>
      </c>
      <c r="CO144" s="79">
        <f>MIN(PRODUCT($D24:CO24),1)</f>
        <v>3.2762593374748544E-2</v>
      </c>
      <c r="CP144" s="79">
        <f>MIN(PRODUCT($D24:CP24),1)</f>
        <v>3.1615902606632343E-2</v>
      </c>
      <c r="CQ144" s="79">
        <f>MIN(PRODUCT($D24:CQ24),1)</f>
        <v>3.0509346015400209E-2</v>
      </c>
      <c r="CR144" s="79">
        <f>MIN(PRODUCT($D24:CR24),1)</f>
        <v>2.94415189048612E-2</v>
      </c>
      <c r="CS144" s="79">
        <f>MIN(PRODUCT($D24:CS24),1)</f>
        <v>2.8411065743191057E-2</v>
      </c>
      <c r="CT144" s="79">
        <f>MIN(PRODUCT($D24:CT24),1)</f>
        <v>2.7416678442179369E-2</v>
      </c>
      <c r="CU144" s="79">
        <f>MIN(PRODUCT($D24:CU24),1)</f>
        <v>2.6457094696703091E-2</v>
      </c>
      <c r="CV144" s="79">
        <f>MIN(PRODUCT($D24:CV24),1)</f>
        <v>2.5531096382318482E-2</v>
      </c>
      <c r="CW144" s="79">
        <f>MIN(PRODUCT($D24:CW24),1)</f>
        <v>2.4637508008937336E-2</v>
      </c>
      <c r="CX144" s="79">
        <f>MIN(PRODUCT($D24:CX24),1)</f>
        <v>2.3775195228624528E-2</v>
      </c>
      <c r="CY144" s="79">
        <f>MIN(PRODUCT($D24:CY24),1)</f>
        <v>2.294306339562267E-2</v>
      </c>
      <c r="CZ144" s="79">
        <f>MIN(PRODUCT($D24:CZ24),1)</f>
        <v>2.2140056176775877E-2</v>
      </c>
      <c r="DA144" s="79">
        <f>MIN(PRODUCT($D24:DA24),1)</f>
        <v>2.1365154210588721E-2</v>
      </c>
      <c r="DB144" s="79">
        <f>MIN(PRODUCT($D24:DB24),1)</f>
        <v>2.0617373813218116E-2</v>
      </c>
      <c r="DC144" s="79">
        <f>MIN(PRODUCT($D24:DC24),1)</f>
        <v>1.9895765729755481E-2</v>
      </c>
    </row>
    <row r="145" spans="2:107" ht="14.5" x14ac:dyDescent="0.35">
      <c r="B145" s="41">
        <v>20</v>
      </c>
      <c r="C145" s="79">
        <v>1</v>
      </c>
      <c r="D145" s="79">
        <f>MIN(PRODUCT($D25:D25),1)</f>
        <v>0.92700000000000005</v>
      </c>
      <c r="E145" s="79">
        <f>MIN(PRODUCT($D25:E25),1)</f>
        <v>0.86535450000000003</v>
      </c>
      <c r="F145" s="79">
        <f>MIN(PRODUCT($D25:F25),1)</f>
        <v>0.81282748185000009</v>
      </c>
      <c r="G145" s="79">
        <f>MIN(PRODUCT($D25:G25),1)</f>
        <v>0.76730914286640006</v>
      </c>
      <c r="H145" s="79">
        <f>MIN(PRODUCT($D25:H25),1)</f>
        <v>0.72687195103734081</v>
      </c>
      <c r="I145" s="79">
        <f>MIN(PRODUCT($D25:I25),1)</f>
        <v>0.69031029190016258</v>
      </c>
      <c r="J145" s="79">
        <f>MIN(PRODUCT($D25:J25),1)</f>
        <v>0.65717539788895474</v>
      </c>
      <c r="K145" s="79">
        <f>MIN(PRODUCT($D25:K25),1)</f>
        <v>0.62707676466564066</v>
      </c>
      <c r="L145" s="79">
        <f>MIN(PRODUCT($D25:L25),1)</f>
        <v>0.59967351004975222</v>
      </c>
      <c r="M145" s="79">
        <f>MIN(PRODUCT($D25:M25),1)</f>
        <v>0.5746071573296726</v>
      </c>
      <c r="N145" s="79">
        <f>MIN(PRODUCT($D25:N25),1)</f>
        <v>0.55156541032075268</v>
      </c>
      <c r="O145" s="79">
        <f>MIN(PRODUCT($D25:O25),1)</f>
        <v>0.53016467240030751</v>
      </c>
      <c r="P145" s="79">
        <f>MIN(PRODUCT($D25:P25),1)</f>
        <v>0.51017746425081589</v>
      </c>
      <c r="Q145" s="79">
        <f>MIN(PRODUCT($D25:Q25),1)</f>
        <v>0.49124988032711059</v>
      </c>
      <c r="R145" s="79">
        <f>MIN(PRODUCT($D25:R25),1)</f>
        <v>0.4740561345156617</v>
      </c>
      <c r="S145" s="79">
        <f>MIN(PRODUCT($D25:S25),1)</f>
        <v>0.45746416980761351</v>
      </c>
      <c r="T145" s="79">
        <f>MIN(PRODUCT($D25:T25),1)</f>
        <v>0.44145292386434704</v>
      </c>
      <c r="U145" s="79">
        <f>MIN(PRODUCT($D25:U25),1)</f>
        <v>0.42600207152909486</v>
      </c>
      <c r="V145" s="79">
        <f>MIN(PRODUCT($D25:V25),1)</f>
        <v>0.41109199902557653</v>
      </c>
      <c r="W145" s="79">
        <f>MIN(PRODUCT($D25:W25),1)</f>
        <v>0.39670377905968135</v>
      </c>
      <c r="X145" s="79">
        <f>MIN(PRODUCT($D25:X25),1)</f>
        <v>0.38281914679259249</v>
      </c>
      <c r="Y145" s="79">
        <f>MIN(PRODUCT($D25:Y25),1)</f>
        <v>0.36942047665485173</v>
      </c>
      <c r="Z145" s="79">
        <f>MIN(PRODUCT($D25:Z25),1)</f>
        <v>0.35649075997193191</v>
      </c>
      <c r="AA145" s="79">
        <f>MIN(PRODUCT($D25:AA25),1)</f>
        <v>0.34401358337291427</v>
      </c>
      <c r="AB145" s="79">
        <f>MIN(PRODUCT($D25:AB25),1)</f>
        <v>0.33197310795486223</v>
      </c>
      <c r="AC145" s="79">
        <f>MIN(PRODUCT($D25:AC25),1)</f>
        <v>0.32035404917644206</v>
      </c>
      <c r="AD145" s="79">
        <f>MIN(PRODUCT($D25:AD25),1)</f>
        <v>0.30914165745526656</v>
      </c>
      <c r="AE145" s="79">
        <f>MIN(PRODUCT($D25:AE25),1)</f>
        <v>0.29832169944433223</v>
      </c>
      <c r="AF145" s="79">
        <f>MIN(PRODUCT($D25:AF25),1)</f>
        <v>0.2878804399637806</v>
      </c>
      <c r="AG145" s="79">
        <f>MIN(PRODUCT($D25:AG25),1)</f>
        <v>0.27780462456504829</v>
      </c>
      <c r="AH145" s="79">
        <f>MIN(PRODUCT($D25:AH25),1)</f>
        <v>0.26808146270527161</v>
      </c>
      <c r="AI145" s="79">
        <f>MIN(PRODUCT($D25:AI25),1)</f>
        <v>0.2586986115105871</v>
      </c>
      <c r="AJ145" s="79">
        <f>MIN(PRODUCT($D25:AJ25),1)</f>
        <v>0.24964416010771653</v>
      </c>
      <c r="AK145" s="79">
        <f>MIN(PRODUCT($D25:AK25),1)</f>
        <v>0.24090661450394646</v>
      </c>
      <c r="AL145" s="79">
        <f>MIN(PRODUCT($D25:AL25),1)</f>
        <v>0.23247488299630834</v>
      </c>
      <c r="AM145" s="79">
        <f>MIN(PRODUCT($D25:AM25),1)</f>
        <v>0.22433826209143753</v>
      </c>
      <c r="AN145" s="79">
        <f>MIN(PRODUCT($D25:AN25),1)</f>
        <v>0.21648642291823722</v>
      </c>
      <c r="AO145" s="79">
        <f>MIN(PRODUCT($D25:AO25),1)</f>
        <v>0.2089093981160989</v>
      </c>
      <c r="AP145" s="79">
        <f>MIN(PRODUCT($D25:AP25),1)</f>
        <v>0.20159756918203545</v>
      </c>
      <c r="AQ145" s="79">
        <f>MIN(PRODUCT($D25:AQ25),1)</f>
        <v>0.19454165426066419</v>
      </c>
      <c r="AR145" s="79">
        <f>MIN(PRODUCT($D25:AR25),1)</f>
        <v>0.18773269636154094</v>
      </c>
      <c r="AS145" s="79">
        <f>MIN(PRODUCT($D25:AS25),1)</f>
        <v>0.18116205198888699</v>
      </c>
      <c r="AT145" s="79">
        <f>MIN(PRODUCT($D25:AT25),1)</f>
        <v>0.17482138016927595</v>
      </c>
      <c r="AU145" s="79">
        <f>MIN(PRODUCT($D25:AU25),1)</f>
        <v>0.1687026318633513</v>
      </c>
      <c r="AV145" s="79">
        <f>MIN(PRODUCT($D25:AV25),1)</f>
        <v>0.162798039748134</v>
      </c>
      <c r="AW145" s="79">
        <f>MIN(PRODUCT($D25:AW25),1)</f>
        <v>0.15710010835694932</v>
      </c>
      <c r="AX145" s="79">
        <f>MIN(PRODUCT($D25:AX25),1)</f>
        <v>0.15160160456445609</v>
      </c>
      <c r="AY145" s="79">
        <f>MIN(PRODUCT($D25:AY25),1)</f>
        <v>0.14629554840470013</v>
      </c>
      <c r="AZ145" s="79">
        <f>MIN(PRODUCT($D25:AZ25),1)</f>
        <v>0.14117520421053562</v>
      </c>
      <c r="BA145" s="79">
        <f>MIN(PRODUCT($D25:BA25),1)</f>
        <v>0.13623407206316687</v>
      </c>
      <c r="BB145" s="79">
        <f>MIN(PRODUCT($D25:BB25),1)</f>
        <v>0.13146587954095604</v>
      </c>
      <c r="BC145" s="79">
        <f>MIN(PRODUCT($D25:BC25),1)</f>
        <v>0.12686457375702256</v>
      </c>
      <c r="BD145" s="79">
        <f>MIN(PRODUCT($D25:BD25),1)</f>
        <v>0.12242431367552677</v>
      </c>
      <c r="BE145" s="79">
        <f>MIN(PRODUCT($D25:BE25),1)</f>
        <v>0.11813946269688333</v>
      </c>
      <c r="BF145" s="79">
        <f>MIN(PRODUCT($D25:BF25),1)</f>
        <v>0.1140045815024924</v>
      </c>
      <c r="BG145" s="79">
        <f>MIN(PRODUCT($D25:BG25),1)</f>
        <v>0.11001442114990516</v>
      </c>
      <c r="BH145" s="79">
        <f>MIN(PRODUCT($D25:BH25),1)</f>
        <v>0.10616391640965847</v>
      </c>
      <c r="BI145" s="79">
        <f>MIN(PRODUCT($D25:BI25),1)</f>
        <v>0.10244817933532042</v>
      </c>
      <c r="BJ145" s="79">
        <f>MIN(PRODUCT($D25:BJ25),1)</f>
        <v>9.8862493058584203E-2</v>
      </c>
      <c r="BK145" s="79">
        <f>MIN(PRODUCT($D25:BK25),1)</f>
        <v>9.5402305801533749E-2</v>
      </c>
      <c r="BL145" s="79">
        <f>MIN(PRODUCT($D25:BL25),1)</f>
        <v>9.206322509848007E-2</v>
      </c>
      <c r="BM145" s="79">
        <f>MIN(PRODUCT($D25:BM25),1)</f>
        <v>8.8841012220033266E-2</v>
      </c>
      <c r="BN145" s="79">
        <f>MIN(PRODUCT($D25:BN25),1)</f>
        <v>8.5731576792332093E-2</v>
      </c>
      <c r="BO145" s="79">
        <f>MIN(PRODUCT($D25:BO25),1)</f>
        <v>8.2730971604600467E-2</v>
      </c>
      <c r="BP145" s="79">
        <f>MIN(PRODUCT($D25:BP25),1)</f>
        <v>7.9835387598439445E-2</v>
      </c>
      <c r="BQ145" s="79">
        <f>MIN(PRODUCT($D25:BQ25),1)</f>
        <v>7.7041149032494066E-2</v>
      </c>
      <c r="BR145" s="79">
        <f>MIN(PRODUCT($D25:BR25),1)</f>
        <v>7.4344708816356769E-2</v>
      </c>
      <c r="BS145" s="79">
        <f>MIN(PRODUCT($D25:BS25),1)</f>
        <v>7.1742644007784281E-2</v>
      </c>
      <c r="BT145" s="79">
        <f>MIN(PRODUCT($D25:BT25),1)</f>
        <v>6.9231651467511826E-2</v>
      </c>
      <c r="BU145" s="79">
        <f>MIN(PRODUCT($D25:BU25),1)</f>
        <v>6.6808543666148912E-2</v>
      </c>
      <c r="BV145" s="79">
        <f>MIN(PRODUCT($D25:BV25),1)</f>
        <v>6.4470244637833699E-2</v>
      </c>
      <c r="BW145" s="79">
        <f>MIN(PRODUCT($D25:BW25),1)</f>
        <v>6.2213786075509515E-2</v>
      </c>
      <c r="BX145" s="79">
        <f>MIN(PRODUCT($D25:BX25),1)</f>
        <v>6.0036303562866683E-2</v>
      </c>
      <c r="BY145" s="79">
        <f>MIN(PRODUCT($D25:BY25),1)</f>
        <v>5.7935032938166348E-2</v>
      </c>
      <c r="BZ145" s="79">
        <f>MIN(PRODUCT($D25:BZ25),1)</f>
        <v>5.5907306785330527E-2</v>
      </c>
      <c r="CA145" s="79">
        <f>MIN(PRODUCT($D25:CA25),1)</f>
        <v>5.3950551047843957E-2</v>
      </c>
      <c r="CB145" s="79">
        <f>MIN(PRODUCT($D25:CB25),1)</f>
        <v>5.2062281761169414E-2</v>
      </c>
      <c r="CC145" s="79">
        <f>MIN(PRODUCT($D25:CC25),1)</f>
        <v>5.0240101899528482E-2</v>
      </c>
      <c r="CD145" s="79">
        <f>MIN(PRODUCT($D25:CD25),1)</f>
        <v>4.8481698333044984E-2</v>
      </c>
      <c r="CE145" s="79">
        <f>MIN(PRODUCT($D25:CE25),1)</f>
        <v>4.678483889138841E-2</v>
      </c>
      <c r="CF145" s="79">
        <f>MIN(PRODUCT($D25:CF25),1)</f>
        <v>4.5147369530189815E-2</v>
      </c>
      <c r="CG145" s="79">
        <f>MIN(PRODUCT($D25:CG25),1)</f>
        <v>4.3567211596633168E-2</v>
      </c>
      <c r="CH145" s="79">
        <f>MIN(PRODUCT($D25:CH25),1)</f>
        <v>4.2042359190751007E-2</v>
      </c>
      <c r="CI145" s="79">
        <f>MIN(PRODUCT($D25:CI25),1)</f>
        <v>4.0570876619074721E-2</v>
      </c>
      <c r="CJ145" s="79">
        <f>MIN(PRODUCT($D25:CJ25),1)</f>
        <v>3.9150895937407101E-2</v>
      </c>
      <c r="CK145" s="79">
        <f>MIN(PRODUCT($D25:CK25),1)</f>
        <v>3.7780614579597853E-2</v>
      </c>
      <c r="CL145" s="79">
        <f>MIN(PRODUCT($D25:CL25),1)</f>
        <v>3.6458293069311927E-2</v>
      </c>
      <c r="CM145" s="79">
        <f>MIN(PRODUCT($D25:CM25),1)</f>
        <v>3.5182252811886007E-2</v>
      </c>
      <c r="CN145" s="79">
        <f>MIN(PRODUCT($D25:CN25),1)</f>
        <v>3.3950873963469998E-2</v>
      </c>
      <c r="CO145" s="79">
        <f>MIN(PRODUCT($D25:CO25),1)</f>
        <v>3.2762593374748544E-2</v>
      </c>
      <c r="CP145" s="79">
        <f>MIN(PRODUCT($D25:CP25),1)</f>
        <v>3.1615902606632343E-2</v>
      </c>
      <c r="CQ145" s="79">
        <f>MIN(PRODUCT($D25:CQ25),1)</f>
        <v>3.0509346015400209E-2</v>
      </c>
      <c r="CR145" s="79">
        <f>MIN(PRODUCT($D25:CR25),1)</f>
        <v>2.94415189048612E-2</v>
      </c>
      <c r="CS145" s="79">
        <f>MIN(PRODUCT($D25:CS25),1)</f>
        <v>2.8411065743191057E-2</v>
      </c>
      <c r="CT145" s="79">
        <f>MIN(PRODUCT($D25:CT25),1)</f>
        <v>2.7416678442179369E-2</v>
      </c>
      <c r="CU145" s="79">
        <f>MIN(PRODUCT($D25:CU25),1)</f>
        <v>2.6457094696703091E-2</v>
      </c>
      <c r="CV145" s="79">
        <f>MIN(PRODUCT($D25:CV25),1)</f>
        <v>2.5531096382318482E-2</v>
      </c>
      <c r="CW145" s="79">
        <f>MIN(PRODUCT($D25:CW25),1)</f>
        <v>2.4637508008937336E-2</v>
      </c>
      <c r="CX145" s="79">
        <f>MIN(PRODUCT($D25:CX25),1)</f>
        <v>2.3775195228624528E-2</v>
      </c>
      <c r="CY145" s="79">
        <f>MIN(PRODUCT($D25:CY25),1)</f>
        <v>2.294306339562267E-2</v>
      </c>
      <c r="CZ145" s="79">
        <f>MIN(PRODUCT($D25:CZ25),1)</f>
        <v>2.2140056176775877E-2</v>
      </c>
      <c r="DA145" s="79">
        <f>MIN(PRODUCT($D25:DA25),1)</f>
        <v>2.1365154210588721E-2</v>
      </c>
      <c r="DB145" s="79">
        <f>MIN(PRODUCT($D25:DB25),1)</f>
        <v>2.0617373813218116E-2</v>
      </c>
      <c r="DC145" s="79">
        <f>MIN(PRODUCT($D25:DC25),1)</f>
        <v>1.9895765729755481E-2</v>
      </c>
    </row>
    <row r="146" spans="2:107" ht="14.5" x14ac:dyDescent="0.35">
      <c r="B146" s="41">
        <v>21</v>
      </c>
      <c r="C146" s="79">
        <v>1</v>
      </c>
      <c r="D146" s="79">
        <f>MIN(PRODUCT($D26:D26),1)</f>
        <v>0.92700000000000005</v>
      </c>
      <c r="E146" s="79">
        <f>MIN(PRODUCT($D26:E26),1)</f>
        <v>0.86535450000000003</v>
      </c>
      <c r="F146" s="79">
        <f>MIN(PRODUCT($D26:F26),1)</f>
        <v>0.81282748185000009</v>
      </c>
      <c r="G146" s="79">
        <f>MIN(PRODUCT($D26:G26),1)</f>
        <v>0.76730914286640006</v>
      </c>
      <c r="H146" s="79">
        <f>MIN(PRODUCT($D26:H26),1)</f>
        <v>0.72687195103734081</v>
      </c>
      <c r="I146" s="79">
        <f>MIN(PRODUCT($D26:I26),1)</f>
        <v>0.69031029190016258</v>
      </c>
      <c r="J146" s="79">
        <f>MIN(PRODUCT($D26:J26),1)</f>
        <v>0.65717539788895474</v>
      </c>
      <c r="K146" s="79">
        <f>MIN(PRODUCT($D26:K26),1)</f>
        <v>0.62707676466564066</v>
      </c>
      <c r="L146" s="79">
        <f>MIN(PRODUCT($D26:L26),1)</f>
        <v>0.59967351004975222</v>
      </c>
      <c r="M146" s="79">
        <f>MIN(PRODUCT($D26:M26),1)</f>
        <v>0.5746071573296726</v>
      </c>
      <c r="N146" s="79">
        <f>MIN(PRODUCT($D26:N26),1)</f>
        <v>0.55156541032075268</v>
      </c>
      <c r="O146" s="79">
        <f>MIN(PRODUCT($D26:O26),1)</f>
        <v>0.53016467240030751</v>
      </c>
      <c r="P146" s="79">
        <f>MIN(PRODUCT($D26:P26),1)</f>
        <v>0.51017746425081589</v>
      </c>
      <c r="Q146" s="79">
        <f>MIN(PRODUCT($D26:Q26),1)</f>
        <v>0.49124988032711059</v>
      </c>
      <c r="R146" s="79">
        <f>MIN(PRODUCT($D26:R26),1)</f>
        <v>0.4740561345156617</v>
      </c>
      <c r="S146" s="79">
        <f>MIN(PRODUCT($D26:S26),1)</f>
        <v>0.45746416980761351</v>
      </c>
      <c r="T146" s="79">
        <f>MIN(PRODUCT($D26:T26),1)</f>
        <v>0.44145292386434704</v>
      </c>
      <c r="U146" s="79">
        <f>MIN(PRODUCT($D26:U26),1)</f>
        <v>0.42600207152909486</v>
      </c>
      <c r="V146" s="79">
        <f>MIN(PRODUCT($D26:V26),1)</f>
        <v>0.41109199902557653</v>
      </c>
      <c r="W146" s="79">
        <f>MIN(PRODUCT($D26:W26),1)</f>
        <v>0.39670377905968135</v>
      </c>
      <c r="X146" s="79">
        <f>MIN(PRODUCT($D26:X26),1)</f>
        <v>0.38281914679259249</v>
      </c>
      <c r="Y146" s="79">
        <f>MIN(PRODUCT($D26:Y26),1)</f>
        <v>0.36942047665485173</v>
      </c>
      <c r="Z146" s="79">
        <f>MIN(PRODUCT($D26:Z26),1)</f>
        <v>0.35649075997193191</v>
      </c>
      <c r="AA146" s="79">
        <f>MIN(PRODUCT($D26:AA26),1)</f>
        <v>0.34401358337291427</v>
      </c>
      <c r="AB146" s="79">
        <f>MIN(PRODUCT($D26:AB26),1)</f>
        <v>0.33197310795486223</v>
      </c>
      <c r="AC146" s="79">
        <f>MIN(PRODUCT($D26:AC26),1)</f>
        <v>0.32035404917644206</v>
      </c>
      <c r="AD146" s="79">
        <f>MIN(PRODUCT($D26:AD26),1)</f>
        <v>0.30914165745526656</v>
      </c>
      <c r="AE146" s="79">
        <f>MIN(PRODUCT($D26:AE26),1)</f>
        <v>0.29832169944433223</v>
      </c>
      <c r="AF146" s="79">
        <f>MIN(PRODUCT($D26:AF26),1)</f>
        <v>0.2878804399637806</v>
      </c>
      <c r="AG146" s="79">
        <f>MIN(PRODUCT($D26:AG26),1)</f>
        <v>0.27780462456504829</v>
      </c>
      <c r="AH146" s="79">
        <f>MIN(PRODUCT($D26:AH26),1)</f>
        <v>0.26808146270527161</v>
      </c>
      <c r="AI146" s="79">
        <f>MIN(PRODUCT($D26:AI26),1)</f>
        <v>0.2586986115105871</v>
      </c>
      <c r="AJ146" s="79">
        <f>MIN(PRODUCT($D26:AJ26),1)</f>
        <v>0.24964416010771653</v>
      </c>
      <c r="AK146" s="79">
        <f>MIN(PRODUCT($D26:AK26),1)</f>
        <v>0.24090661450394646</v>
      </c>
      <c r="AL146" s="79">
        <f>MIN(PRODUCT($D26:AL26),1)</f>
        <v>0.23247488299630834</v>
      </c>
      <c r="AM146" s="79">
        <f>MIN(PRODUCT($D26:AM26),1)</f>
        <v>0.22433826209143753</v>
      </c>
      <c r="AN146" s="79">
        <f>MIN(PRODUCT($D26:AN26),1)</f>
        <v>0.21648642291823722</v>
      </c>
      <c r="AO146" s="79">
        <f>MIN(PRODUCT($D26:AO26),1)</f>
        <v>0.2089093981160989</v>
      </c>
      <c r="AP146" s="79">
        <f>MIN(PRODUCT($D26:AP26),1)</f>
        <v>0.20159756918203545</v>
      </c>
      <c r="AQ146" s="79">
        <f>MIN(PRODUCT($D26:AQ26),1)</f>
        <v>0.19454165426066419</v>
      </c>
      <c r="AR146" s="79">
        <f>MIN(PRODUCT($D26:AR26),1)</f>
        <v>0.18773269636154094</v>
      </c>
      <c r="AS146" s="79">
        <f>MIN(PRODUCT($D26:AS26),1)</f>
        <v>0.18116205198888699</v>
      </c>
      <c r="AT146" s="79">
        <f>MIN(PRODUCT($D26:AT26),1)</f>
        <v>0.17482138016927595</v>
      </c>
      <c r="AU146" s="79">
        <f>MIN(PRODUCT($D26:AU26),1)</f>
        <v>0.1687026318633513</v>
      </c>
      <c r="AV146" s="79">
        <f>MIN(PRODUCT($D26:AV26),1)</f>
        <v>0.162798039748134</v>
      </c>
      <c r="AW146" s="79">
        <f>MIN(PRODUCT($D26:AW26),1)</f>
        <v>0.15710010835694932</v>
      </c>
      <c r="AX146" s="79">
        <f>MIN(PRODUCT($D26:AX26),1)</f>
        <v>0.15160160456445609</v>
      </c>
      <c r="AY146" s="79">
        <f>MIN(PRODUCT($D26:AY26),1)</f>
        <v>0.14629554840470013</v>
      </c>
      <c r="AZ146" s="79">
        <f>MIN(PRODUCT($D26:AZ26),1)</f>
        <v>0.14117520421053562</v>
      </c>
      <c r="BA146" s="79">
        <f>MIN(PRODUCT($D26:BA26),1)</f>
        <v>0.13623407206316687</v>
      </c>
      <c r="BB146" s="79">
        <f>MIN(PRODUCT($D26:BB26),1)</f>
        <v>0.13146587954095604</v>
      </c>
      <c r="BC146" s="79">
        <f>MIN(PRODUCT($D26:BC26),1)</f>
        <v>0.12686457375702256</v>
      </c>
      <c r="BD146" s="79">
        <f>MIN(PRODUCT($D26:BD26),1)</f>
        <v>0.12242431367552677</v>
      </c>
      <c r="BE146" s="79">
        <f>MIN(PRODUCT($D26:BE26),1)</f>
        <v>0.11813946269688333</v>
      </c>
      <c r="BF146" s="79">
        <f>MIN(PRODUCT($D26:BF26),1)</f>
        <v>0.1140045815024924</v>
      </c>
      <c r="BG146" s="79">
        <f>MIN(PRODUCT($D26:BG26),1)</f>
        <v>0.11001442114990516</v>
      </c>
      <c r="BH146" s="79">
        <f>MIN(PRODUCT($D26:BH26),1)</f>
        <v>0.10616391640965847</v>
      </c>
      <c r="BI146" s="79">
        <f>MIN(PRODUCT($D26:BI26),1)</f>
        <v>0.10244817933532042</v>
      </c>
      <c r="BJ146" s="79">
        <f>MIN(PRODUCT($D26:BJ26),1)</f>
        <v>9.8862493058584203E-2</v>
      </c>
      <c r="BK146" s="79">
        <f>MIN(PRODUCT($D26:BK26),1)</f>
        <v>9.5402305801533749E-2</v>
      </c>
      <c r="BL146" s="79">
        <f>MIN(PRODUCT($D26:BL26),1)</f>
        <v>9.206322509848007E-2</v>
      </c>
      <c r="BM146" s="79">
        <f>MIN(PRODUCT($D26:BM26),1)</f>
        <v>8.8841012220033266E-2</v>
      </c>
      <c r="BN146" s="79">
        <f>MIN(PRODUCT($D26:BN26),1)</f>
        <v>8.5731576792332093E-2</v>
      </c>
      <c r="BO146" s="79">
        <f>MIN(PRODUCT($D26:BO26),1)</f>
        <v>8.2730971604600467E-2</v>
      </c>
      <c r="BP146" s="79">
        <f>MIN(PRODUCT($D26:BP26),1)</f>
        <v>7.9835387598439445E-2</v>
      </c>
      <c r="BQ146" s="79">
        <f>MIN(PRODUCT($D26:BQ26),1)</f>
        <v>7.7041149032494066E-2</v>
      </c>
      <c r="BR146" s="79">
        <f>MIN(PRODUCT($D26:BR26),1)</f>
        <v>7.4344708816356769E-2</v>
      </c>
      <c r="BS146" s="79">
        <f>MIN(PRODUCT($D26:BS26),1)</f>
        <v>7.1742644007784281E-2</v>
      </c>
      <c r="BT146" s="79">
        <f>MIN(PRODUCT($D26:BT26),1)</f>
        <v>6.9231651467511826E-2</v>
      </c>
      <c r="BU146" s="79">
        <f>MIN(PRODUCT($D26:BU26),1)</f>
        <v>6.6808543666148912E-2</v>
      </c>
      <c r="BV146" s="79">
        <f>MIN(PRODUCT($D26:BV26),1)</f>
        <v>6.4470244637833699E-2</v>
      </c>
      <c r="BW146" s="79">
        <f>MIN(PRODUCT($D26:BW26),1)</f>
        <v>6.2213786075509515E-2</v>
      </c>
      <c r="BX146" s="79">
        <f>MIN(PRODUCT($D26:BX26),1)</f>
        <v>6.0036303562866683E-2</v>
      </c>
      <c r="BY146" s="79">
        <f>MIN(PRODUCT($D26:BY26),1)</f>
        <v>5.7935032938166348E-2</v>
      </c>
      <c r="BZ146" s="79">
        <f>MIN(PRODUCT($D26:BZ26),1)</f>
        <v>5.5907306785330527E-2</v>
      </c>
      <c r="CA146" s="79">
        <f>MIN(PRODUCT($D26:CA26),1)</f>
        <v>5.3950551047843957E-2</v>
      </c>
      <c r="CB146" s="79">
        <f>MIN(PRODUCT($D26:CB26),1)</f>
        <v>5.2062281761169414E-2</v>
      </c>
      <c r="CC146" s="79">
        <f>MIN(PRODUCT($D26:CC26),1)</f>
        <v>5.0240101899528482E-2</v>
      </c>
      <c r="CD146" s="79">
        <f>MIN(PRODUCT($D26:CD26),1)</f>
        <v>4.8481698333044984E-2</v>
      </c>
      <c r="CE146" s="79">
        <f>MIN(PRODUCT($D26:CE26),1)</f>
        <v>4.678483889138841E-2</v>
      </c>
      <c r="CF146" s="79">
        <f>MIN(PRODUCT($D26:CF26),1)</f>
        <v>4.5147369530189815E-2</v>
      </c>
      <c r="CG146" s="79">
        <f>MIN(PRODUCT($D26:CG26),1)</f>
        <v>4.3567211596633168E-2</v>
      </c>
      <c r="CH146" s="79">
        <f>MIN(PRODUCT($D26:CH26),1)</f>
        <v>4.2042359190751007E-2</v>
      </c>
      <c r="CI146" s="79">
        <f>MIN(PRODUCT($D26:CI26),1)</f>
        <v>4.0570876619074721E-2</v>
      </c>
      <c r="CJ146" s="79">
        <f>MIN(PRODUCT($D26:CJ26),1)</f>
        <v>3.9150895937407101E-2</v>
      </c>
      <c r="CK146" s="79">
        <f>MIN(PRODUCT($D26:CK26),1)</f>
        <v>3.7780614579597853E-2</v>
      </c>
      <c r="CL146" s="79">
        <f>MIN(PRODUCT($D26:CL26),1)</f>
        <v>3.6458293069311927E-2</v>
      </c>
      <c r="CM146" s="79">
        <f>MIN(PRODUCT($D26:CM26),1)</f>
        <v>3.5182252811886007E-2</v>
      </c>
      <c r="CN146" s="79">
        <f>MIN(PRODUCT($D26:CN26),1)</f>
        <v>3.3950873963469998E-2</v>
      </c>
      <c r="CO146" s="79">
        <f>MIN(PRODUCT($D26:CO26),1)</f>
        <v>3.2762593374748544E-2</v>
      </c>
      <c r="CP146" s="79">
        <f>MIN(PRODUCT($D26:CP26),1)</f>
        <v>3.1615902606632343E-2</v>
      </c>
      <c r="CQ146" s="79">
        <f>MIN(PRODUCT($D26:CQ26),1)</f>
        <v>3.0509346015400209E-2</v>
      </c>
      <c r="CR146" s="79">
        <f>MIN(PRODUCT($D26:CR26),1)</f>
        <v>2.94415189048612E-2</v>
      </c>
      <c r="CS146" s="79">
        <f>MIN(PRODUCT($D26:CS26),1)</f>
        <v>2.8411065743191057E-2</v>
      </c>
      <c r="CT146" s="79">
        <f>MIN(PRODUCT($D26:CT26),1)</f>
        <v>2.7416678442179369E-2</v>
      </c>
      <c r="CU146" s="79">
        <f>MIN(PRODUCT($D26:CU26),1)</f>
        <v>2.6457094696703091E-2</v>
      </c>
      <c r="CV146" s="79">
        <f>MIN(PRODUCT($D26:CV26),1)</f>
        <v>2.5531096382318482E-2</v>
      </c>
      <c r="CW146" s="79">
        <f>MIN(PRODUCT($D26:CW26),1)</f>
        <v>2.4637508008937336E-2</v>
      </c>
      <c r="CX146" s="79">
        <f>MIN(PRODUCT($D26:CX26),1)</f>
        <v>2.3775195228624528E-2</v>
      </c>
      <c r="CY146" s="79">
        <f>MIN(PRODUCT($D26:CY26),1)</f>
        <v>2.294306339562267E-2</v>
      </c>
      <c r="CZ146" s="79">
        <f>MIN(PRODUCT($D26:CZ26),1)</f>
        <v>2.2140056176775877E-2</v>
      </c>
      <c r="DA146" s="79">
        <f>MIN(PRODUCT($D26:DA26),1)</f>
        <v>2.1365154210588721E-2</v>
      </c>
      <c r="DB146" s="79">
        <f>MIN(PRODUCT($D26:DB26),1)</f>
        <v>2.0617373813218116E-2</v>
      </c>
      <c r="DC146" s="79">
        <f>MIN(PRODUCT($D26:DC26),1)</f>
        <v>1.9895765729755481E-2</v>
      </c>
    </row>
    <row r="147" spans="2:107" ht="14.5" x14ac:dyDescent="0.35">
      <c r="B147" s="41">
        <v>22</v>
      </c>
      <c r="C147" s="79">
        <v>1</v>
      </c>
      <c r="D147" s="79">
        <f>MIN(PRODUCT($D27:D27),1)</f>
        <v>0.92789999999999995</v>
      </c>
      <c r="E147" s="79">
        <f>MIN(PRODUCT($D27:E27),1)</f>
        <v>0.86665859999999995</v>
      </c>
      <c r="F147" s="79">
        <f>MIN(PRODUCT($D27:F27),1)</f>
        <v>0.81422575469999992</v>
      </c>
      <c r="G147" s="79">
        <f>MIN(PRODUCT($D27:G27),1)</f>
        <v>0.76871053501226994</v>
      </c>
      <c r="H147" s="79">
        <f>MIN(PRODUCT($D27:H27),1)</f>
        <v>0.72819948981712335</v>
      </c>
      <c r="I147" s="79">
        <f>MIN(PRODUCT($D27:I27),1)</f>
        <v>0.69157105547932207</v>
      </c>
      <c r="J147" s="79">
        <f>MIN(PRODUCT($D27:J27),1)</f>
        <v>0.65837564481631461</v>
      </c>
      <c r="K147" s="79">
        <f>MIN(PRODUCT($D27:K27),1)</f>
        <v>0.62822204028372741</v>
      </c>
      <c r="L147" s="79">
        <f>MIN(PRODUCT($D27:L27),1)</f>
        <v>0.60076873712332857</v>
      </c>
      <c r="M147" s="79">
        <f>MIN(PRODUCT($D27:M27),1)</f>
        <v>0.57565660391157347</v>
      </c>
      <c r="N147" s="79">
        <f>MIN(PRODUCT($D27:N27),1)</f>
        <v>0.55257277409471939</v>
      </c>
      <c r="O147" s="79">
        <f>MIN(PRODUCT($D27:O27),1)</f>
        <v>0.53113295045984432</v>
      </c>
      <c r="P147" s="79">
        <f>MIN(PRODUCT($D27:P27),1)</f>
        <v>0.5111092382275082</v>
      </c>
      <c r="Q147" s="79">
        <f>MIN(PRODUCT($D27:Q27),1)</f>
        <v>0.49214708548926761</v>
      </c>
      <c r="R147" s="79">
        <f>MIN(PRODUCT($D27:R27),1)</f>
        <v>0.47492193749714323</v>
      </c>
      <c r="S147" s="79">
        <f>MIN(PRODUCT($D27:S27),1)</f>
        <v>0.45829966968474323</v>
      </c>
      <c r="T147" s="79">
        <f>MIN(PRODUCT($D27:T27),1)</f>
        <v>0.44225918124577718</v>
      </c>
      <c r="U147" s="79">
        <f>MIN(PRODUCT($D27:U27),1)</f>
        <v>0.42678010990217496</v>
      </c>
      <c r="V147" s="79">
        <f>MIN(PRODUCT($D27:V27),1)</f>
        <v>0.41184280605559881</v>
      </c>
      <c r="W147" s="79">
        <f>MIN(PRODUCT($D27:W27),1)</f>
        <v>0.39742830784365285</v>
      </c>
      <c r="X147" s="79">
        <f>MIN(PRODUCT($D27:X27),1)</f>
        <v>0.38351831706912498</v>
      </c>
      <c r="Y147" s="79">
        <f>MIN(PRODUCT($D27:Y27),1)</f>
        <v>0.3700951759717056</v>
      </c>
      <c r="Z147" s="79">
        <f>MIN(PRODUCT($D27:Z27),1)</f>
        <v>0.3571418448126959</v>
      </c>
      <c r="AA147" s="79">
        <f>MIN(PRODUCT($D27:AA27),1)</f>
        <v>0.34464188024425152</v>
      </c>
      <c r="AB147" s="79">
        <f>MIN(PRODUCT($D27:AB27),1)</f>
        <v>0.33257941443570271</v>
      </c>
      <c r="AC147" s="79">
        <f>MIN(PRODUCT($D27:AC27),1)</f>
        <v>0.32093913493045312</v>
      </c>
      <c r="AD147" s="79">
        <f>MIN(PRODUCT($D27:AD27),1)</f>
        <v>0.30970626520788724</v>
      </c>
      <c r="AE147" s="79">
        <f>MIN(PRODUCT($D27:AE27),1)</f>
        <v>0.29886654592561118</v>
      </c>
      <c r="AF147" s="79">
        <f>MIN(PRODUCT($D27:AF27),1)</f>
        <v>0.28840621681821477</v>
      </c>
      <c r="AG147" s="79">
        <f>MIN(PRODUCT($D27:AG27),1)</f>
        <v>0.27831199922957722</v>
      </c>
      <c r="AH147" s="79">
        <f>MIN(PRODUCT($D27:AH27),1)</f>
        <v>0.268571079256542</v>
      </c>
      <c r="AI147" s="79">
        <f>MIN(PRODUCT($D27:AI27),1)</f>
        <v>0.25917109148256301</v>
      </c>
      <c r="AJ147" s="79">
        <f>MIN(PRODUCT($D27:AJ27),1)</f>
        <v>0.25010010328067328</v>
      </c>
      <c r="AK147" s="79">
        <f>MIN(PRODUCT($D27:AK27),1)</f>
        <v>0.2413465996658497</v>
      </c>
      <c r="AL147" s="79">
        <f>MIN(PRODUCT($D27:AL27),1)</f>
        <v>0.23289946867754496</v>
      </c>
      <c r="AM147" s="79">
        <f>MIN(PRODUCT($D27:AM27),1)</f>
        <v>0.22474798727383088</v>
      </c>
      <c r="AN147" s="79">
        <f>MIN(PRODUCT($D27:AN27),1)</f>
        <v>0.21688180771924678</v>
      </c>
      <c r="AO147" s="79">
        <f>MIN(PRODUCT($D27:AO27),1)</f>
        <v>0.20929094444907315</v>
      </c>
      <c r="AP147" s="79">
        <f>MIN(PRODUCT($D27:AP27),1)</f>
        <v>0.20196576139335559</v>
      </c>
      <c r="AQ147" s="79">
        <f>MIN(PRODUCT($D27:AQ27),1)</f>
        <v>0.19489695974458815</v>
      </c>
      <c r="AR147" s="79">
        <f>MIN(PRODUCT($D27:AR27),1)</f>
        <v>0.18807556615352755</v>
      </c>
      <c r="AS147" s="79">
        <f>MIN(PRODUCT($D27:AS27),1)</f>
        <v>0.18149292133815409</v>
      </c>
      <c r="AT147" s="79">
        <f>MIN(PRODUCT($D27:AT27),1)</f>
        <v>0.1751406690913187</v>
      </c>
      <c r="AU147" s="79">
        <f>MIN(PRODUCT($D27:AU27),1)</f>
        <v>0.16901074567312255</v>
      </c>
      <c r="AV147" s="79">
        <f>MIN(PRODUCT($D27:AV27),1)</f>
        <v>0.16309536957456325</v>
      </c>
      <c r="AW147" s="79">
        <f>MIN(PRODUCT($D27:AW27),1)</f>
        <v>0.15738703163945353</v>
      </c>
      <c r="AX147" s="79">
        <f>MIN(PRODUCT($D27:AX27),1)</f>
        <v>0.15187848553207264</v>
      </c>
      <c r="AY147" s="79">
        <f>MIN(PRODUCT($D27:AY27),1)</f>
        <v>0.14656273853845009</v>
      </c>
      <c r="AZ147" s="79">
        <f>MIN(PRODUCT($D27:AZ27),1)</f>
        <v>0.14143304268960433</v>
      </c>
      <c r="BA147" s="79">
        <f>MIN(PRODUCT($D27:BA27),1)</f>
        <v>0.13648288619546817</v>
      </c>
      <c r="BB147" s="79">
        <f>MIN(PRODUCT($D27:BB27),1)</f>
        <v>0.13170598517862678</v>
      </c>
      <c r="BC147" s="79">
        <f>MIN(PRODUCT($D27:BC27),1)</f>
        <v>0.12709627569737483</v>
      </c>
      <c r="BD147" s="79">
        <f>MIN(PRODUCT($D27:BD27),1)</f>
        <v>0.12264790604796671</v>
      </c>
      <c r="BE147" s="79">
        <f>MIN(PRODUCT($D27:BE27),1)</f>
        <v>0.11835522933628788</v>
      </c>
      <c r="BF147" s="79">
        <f>MIN(PRODUCT($D27:BF27),1)</f>
        <v>0.11421279630951781</v>
      </c>
      <c r="BG147" s="79">
        <f>MIN(PRODUCT($D27:BG27),1)</f>
        <v>0.11021534843868468</v>
      </c>
      <c r="BH147" s="79">
        <f>MIN(PRODUCT($D27:BH27),1)</f>
        <v>0.10635781124333071</v>
      </c>
      <c r="BI147" s="79">
        <f>MIN(PRODUCT($D27:BI27),1)</f>
        <v>0.10263528784981414</v>
      </c>
      <c r="BJ147" s="79">
        <f>MIN(PRODUCT($D27:BJ27),1)</f>
        <v>9.9043052775070639E-2</v>
      </c>
      <c r="BK147" s="79">
        <f>MIN(PRODUCT($D27:BK27),1)</f>
        <v>9.5576545927943166E-2</v>
      </c>
      <c r="BL147" s="79">
        <f>MIN(PRODUCT($D27:BL27),1)</f>
        <v>9.2231366820465149E-2</v>
      </c>
      <c r="BM147" s="79">
        <f>MIN(PRODUCT($D27:BM27),1)</f>
        <v>8.9003268981748873E-2</v>
      </c>
      <c r="BN147" s="79">
        <f>MIN(PRODUCT($D27:BN27),1)</f>
        <v>8.5888154567387659E-2</v>
      </c>
      <c r="BO147" s="79">
        <f>MIN(PRODUCT($D27:BO27),1)</f>
        <v>8.288206915752909E-2</v>
      </c>
      <c r="BP147" s="79">
        <f>MIN(PRODUCT($D27:BP27),1)</f>
        <v>7.9981196737015564E-2</v>
      </c>
      <c r="BQ147" s="79">
        <f>MIN(PRODUCT($D27:BQ27),1)</f>
        <v>7.7181854851220019E-2</v>
      </c>
      <c r="BR147" s="79">
        <f>MIN(PRODUCT($D27:BR27),1)</f>
        <v>7.4480489931427321E-2</v>
      </c>
      <c r="BS147" s="79">
        <f>MIN(PRODUCT($D27:BS27),1)</f>
        <v>7.1873672783827364E-2</v>
      </c>
      <c r="BT147" s="79">
        <f>MIN(PRODUCT($D27:BT27),1)</f>
        <v>6.93580942363934E-2</v>
      </c>
      <c r="BU147" s="79">
        <f>MIN(PRODUCT($D27:BU27),1)</f>
        <v>6.6930560938119624E-2</v>
      </c>
      <c r="BV147" s="79">
        <f>MIN(PRODUCT($D27:BV27),1)</f>
        <v>6.4587991305285433E-2</v>
      </c>
      <c r="BW147" s="79">
        <f>MIN(PRODUCT($D27:BW27),1)</f>
        <v>6.2327411609600439E-2</v>
      </c>
      <c r="BX147" s="79">
        <f>MIN(PRODUCT($D27:BX27),1)</f>
        <v>6.0145952203264422E-2</v>
      </c>
      <c r="BY147" s="79">
        <f>MIN(PRODUCT($D27:BY27),1)</f>
        <v>5.8040843876150168E-2</v>
      </c>
      <c r="BZ147" s="79">
        <f>MIN(PRODUCT($D27:BZ27),1)</f>
        <v>5.6009414340484912E-2</v>
      </c>
      <c r="CA147" s="79">
        <f>MIN(PRODUCT($D27:CA27),1)</f>
        <v>5.4049084838567935E-2</v>
      </c>
      <c r="CB147" s="79">
        <f>MIN(PRODUCT($D27:CB27),1)</f>
        <v>5.2157366869218055E-2</v>
      </c>
      <c r="CC147" s="79">
        <f>MIN(PRODUCT($D27:CC27),1)</f>
        <v>5.0331859028795424E-2</v>
      </c>
      <c r="CD147" s="79">
        <f>MIN(PRODUCT($D27:CD27),1)</f>
        <v>4.8570243962787585E-2</v>
      </c>
      <c r="CE147" s="79">
        <f>MIN(PRODUCT($D27:CE27),1)</f>
        <v>4.6870285424090018E-2</v>
      </c>
      <c r="CF147" s="79">
        <f>MIN(PRODUCT($D27:CF27),1)</f>
        <v>4.5229825434246869E-2</v>
      </c>
      <c r="CG147" s="79">
        <f>MIN(PRODUCT($D27:CG27),1)</f>
        <v>4.3646781544048226E-2</v>
      </c>
      <c r="CH147" s="79">
        <f>MIN(PRODUCT($D27:CH27),1)</f>
        <v>4.2119144190006536E-2</v>
      </c>
      <c r="CI147" s="79">
        <f>MIN(PRODUCT($D27:CI27),1)</f>
        <v>4.0644974143356306E-2</v>
      </c>
      <c r="CJ147" s="79">
        <f>MIN(PRODUCT($D27:CJ27),1)</f>
        <v>3.9222400048338837E-2</v>
      </c>
      <c r="CK147" s="79">
        <f>MIN(PRODUCT($D27:CK27),1)</f>
        <v>3.7849616046646974E-2</v>
      </c>
      <c r="CL147" s="79">
        <f>MIN(PRODUCT($D27:CL27),1)</f>
        <v>3.652487948501433E-2</v>
      </c>
      <c r="CM147" s="79">
        <f>MIN(PRODUCT($D27:CM27),1)</f>
        <v>3.5246508703038824E-2</v>
      </c>
      <c r="CN147" s="79">
        <f>MIN(PRODUCT($D27:CN27),1)</f>
        <v>3.4012880898432463E-2</v>
      </c>
      <c r="CO147" s="79">
        <f>MIN(PRODUCT($D27:CO27),1)</f>
        <v>3.2822430066987325E-2</v>
      </c>
      <c r="CP147" s="79">
        <f>MIN(PRODUCT($D27:CP27),1)</f>
        <v>3.1673645014642766E-2</v>
      </c>
      <c r="CQ147" s="79">
        <f>MIN(PRODUCT($D27:CQ27),1)</f>
        <v>3.0565067439130268E-2</v>
      </c>
      <c r="CR147" s="79">
        <f>MIN(PRODUCT($D27:CR27),1)</f>
        <v>2.9495290078760707E-2</v>
      </c>
      <c r="CS147" s="79">
        <f>MIN(PRODUCT($D27:CS27),1)</f>
        <v>2.8462954926004081E-2</v>
      </c>
      <c r="CT147" s="79">
        <f>MIN(PRODUCT($D27:CT27),1)</f>
        <v>2.7466751503593938E-2</v>
      </c>
      <c r="CU147" s="79">
        <f>MIN(PRODUCT($D27:CU27),1)</f>
        <v>2.6505415200968149E-2</v>
      </c>
      <c r="CV147" s="79">
        <f>MIN(PRODUCT($D27:CV27),1)</f>
        <v>2.5577725668934265E-2</v>
      </c>
      <c r="CW147" s="79">
        <f>MIN(PRODUCT($D27:CW27),1)</f>
        <v>2.4682505270521564E-2</v>
      </c>
      <c r="CX147" s="79">
        <f>MIN(PRODUCT($D27:CX27),1)</f>
        <v>2.3818617586053307E-2</v>
      </c>
      <c r="CY147" s="79">
        <f>MIN(PRODUCT($D27:CY27),1)</f>
        <v>2.2984965970541442E-2</v>
      </c>
      <c r="CZ147" s="79">
        <f>MIN(PRODUCT($D27:CZ27),1)</f>
        <v>2.2180492161572491E-2</v>
      </c>
      <c r="DA147" s="79">
        <f>MIN(PRODUCT($D27:DA27),1)</f>
        <v>2.1404174935917453E-2</v>
      </c>
      <c r="DB147" s="79">
        <f>MIN(PRODUCT($D27:DB27),1)</f>
        <v>2.065502881316034E-2</v>
      </c>
      <c r="DC147" s="79">
        <f>MIN(PRODUCT($D27:DC27),1)</f>
        <v>1.9932102804699727E-2</v>
      </c>
    </row>
    <row r="148" spans="2:107" ht="14.5" x14ac:dyDescent="0.35">
      <c r="B148" s="41">
        <v>23</v>
      </c>
      <c r="C148" s="79">
        <v>1</v>
      </c>
      <c r="D148" s="79">
        <f>MIN(PRODUCT($D28:D28),1)</f>
        <v>0.92879999999999996</v>
      </c>
      <c r="E148" s="79">
        <f>MIN(PRODUCT($D28:E28),1)</f>
        <v>0.86805647999999991</v>
      </c>
      <c r="F148" s="79">
        <f>MIN(PRODUCT($D28:F28),1)</f>
        <v>0.81579947990399992</v>
      </c>
      <c r="G148" s="79">
        <f>MIN(PRODUCT($D28:G28),1)</f>
        <v>0.77027786892535677</v>
      </c>
      <c r="H148" s="79">
        <f>MIN(PRODUCT($D28:H28),1)</f>
        <v>0.72968422523299048</v>
      </c>
      <c r="I148" s="79">
        <f>MIN(PRODUCT($D28:I28),1)</f>
        <v>0.69298110870377105</v>
      </c>
      <c r="J148" s="79">
        <f>MIN(PRODUCT($D28:J28),1)</f>
        <v>0.65971801548598996</v>
      </c>
      <c r="K148" s="79">
        <f>MIN(PRODUCT($D28:K28),1)</f>
        <v>0.62950293037673166</v>
      </c>
      <c r="L148" s="79">
        <f>MIN(PRODUCT($D28:L28),1)</f>
        <v>0.60199365231926849</v>
      </c>
      <c r="M148" s="79">
        <f>MIN(PRODUCT($D28:M28),1)</f>
        <v>0.57683031765232307</v>
      </c>
      <c r="N148" s="79">
        <f>MIN(PRODUCT($D28:N28),1)</f>
        <v>0.55369942191446486</v>
      </c>
      <c r="O148" s="79">
        <f>MIN(PRODUCT($D28:O28),1)</f>
        <v>0.53221588434418365</v>
      </c>
      <c r="P148" s="79">
        <f>MIN(PRODUCT($D28:P28),1)</f>
        <v>0.512151345504408</v>
      </c>
      <c r="Q148" s="79">
        <f>MIN(PRODUCT($D28:Q28),1)</f>
        <v>0.49315053058619446</v>
      </c>
      <c r="R148" s="79">
        <f>MIN(PRODUCT($D28:R28),1)</f>
        <v>0.47589026201567763</v>
      </c>
      <c r="S148" s="79">
        <f>MIN(PRODUCT($D28:S28),1)</f>
        <v>0.45923410284512889</v>
      </c>
      <c r="T148" s="79">
        <f>MIN(PRODUCT($D28:T28),1)</f>
        <v>0.44316090924554935</v>
      </c>
      <c r="U148" s="79">
        <f>MIN(PRODUCT($D28:U28),1)</f>
        <v>0.42765027742195511</v>
      </c>
      <c r="V148" s="79">
        <f>MIN(PRODUCT($D28:V28),1)</f>
        <v>0.41268251771218667</v>
      </c>
      <c r="W148" s="79">
        <f>MIN(PRODUCT($D28:W28),1)</f>
        <v>0.39823862959226014</v>
      </c>
      <c r="X148" s="79">
        <f>MIN(PRODUCT($D28:X28),1)</f>
        <v>0.38430027755653101</v>
      </c>
      <c r="Y148" s="79">
        <f>MIN(PRODUCT($D28:Y28),1)</f>
        <v>0.37084976784205242</v>
      </c>
      <c r="Z148" s="79">
        <f>MIN(PRODUCT($D28:Z28),1)</f>
        <v>0.35787002596758055</v>
      </c>
      <c r="AA148" s="79">
        <f>MIN(PRODUCT($D28:AA28),1)</f>
        <v>0.34534457505871524</v>
      </c>
      <c r="AB148" s="79">
        <f>MIN(PRODUCT($D28:AB28),1)</f>
        <v>0.33325751493166017</v>
      </c>
      <c r="AC148" s="79">
        <f>MIN(PRODUCT($D28:AC28),1)</f>
        <v>0.32159350190905206</v>
      </c>
      <c r="AD148" s="79">
        <f>MIN(PRODUCT($D28:AD28),1)</f>
        <v>0.31033772934223525</v>
      </c>
      <c r="AE148" s="79">
        <f>MIN(PRODUCT($D28:AE28),1)</f>
        <v>0.29947590881525699</v>
      </c>
      <c r="AF148" s="79">
        <f>MIN(PRODUCT($D28:AF28),1)</f>
        <v>0.28899425200672296</v>
      </c>
      <c r="AG148" s="79">
        <f>MIN(PRODUCT($D28:AG28),1)</f>
        <v>0.27887945318648766</v>
      </c>
      <c r="AH148" s="79">
        <f>MIN(PRODUCT($D28:AH28),1)</f>
        <v>0.26911867232496056</v>
      </c>
      <c r="AI148" s="79">
        <f>MIN(PRODUCT($D28:AI28),1)</f>
        <v>0.25969951879358694</v>
      </c>
      <c r="AJ148" s="79">
        <f>MIN(PRODUCT($D28:AJ28),1)</f>
        <v>0.25061003563581141</v>
      </c>
      <c r="AK148" s="79">
        <f>MIN(PRODUCT($D28:AK28),1)</f>
        <v>0.24183868438855802</v>
      </c>
      <c r="AL148" s="79">
        <f>MIN(PRODUCT($D28:AL28),1)</f>
        <v>0.23337433043495848</v>
      </c>
      <c r="AM148" s="79">
        <f>MIN(PRODUCT($D28:AM28),1)</f>
        <v>0.22520622886973493</v>
      </c>
      <c r="AN148" s="79">
        <f>MIN(PRODUCT($D28:AN28),1)</f>
        <v>0.2173240108592942</v>
      </c>
      <c r="AO148" s="79">
        <f>MIN(PRODUCT($D28:AO28),1)</f>
        <v>0.20971767047921891</v>
      </c>
      <c r="AP148" s="79">
        <f>MIN(PRODUCT($D28:AP28),1)</f>
        <v>0.20237755201244625</v>
      </c>
      <c r="AQ148" s="79">
        <f>MIN(PRODUCT($D28:AQ28),1)</f>
        <v>0.19529433769201063</v>
      </c>
      <c r="AR148" s="79">
        <f>MIN(PRODUCT($D28:AR28),1)</f>
        <v>0.18845903587279025</v>
      </c>
      <c r="AS148" s="79">
        <f>MIN(PRODUCT($D28:AS28),1)</f>
        <v>0.18186296961724258</v>
      </c>
      <c r="AT148" s="79">
        <f>MIN(PRODUCT($D28:AT28),1)</f>
        <v>0.17549776568063907</v>
      </c>
      <c r="AU148" s="79">
        <f>MIN(PRODUCT($D28:AU28),1)</f>
        <v>0.16935534388181669</v>
      </c>
      <c r="AV148" s="79">
        <f>MIN(PRODUCT($D28:AV28),1)</f>
        <v>0.1634279068459531</v>
      </c>
      <c r="AW148" s="79">
        <f>MIN(PRODUCT($D28:AW28),1)</f>
        <v>0.15770793010634473</v>
      </c>
      <c r="AX148" s="79">
        <f>MIN(PRODUCT($D28:AX28),1)</f>
        <v>0.15218815255262266</v>
      </c>
      <c r="AY148" s="79">
        <f>MIN(PRODUCT($D28:AY28),1)</f>
        <v>0.14686156721328086</v>
      </c>
      <c r="AZ148" s="79">
        <f>MIN(PRODUCT($D28:AZ28),1)</f>
        <v>0.14172141236081603</v>
      </c>
      <c r="BA148" s="79">
        <f>MIN(PRODUCT($D28:BA28),1)</f>
        <v>0.13676116292818746</v>
      </c>
      <c r="BB148" s="79">
        <f>MIN(PRODUCT($D28:BB28),1)</f>
        <v>0.13197452222570089</v>
      </c>
      <c r="BC148" s="79">
        <f>MIN(PRODUCT($D28:BC28),1)</f>
        <v>0.12735541394780134</v>
      </c>
      <c r="BD148" s="79">
        <f>MIN(PRODUCT($D28:BD28),1)</f>
        <v>0.12289797445962829</v>
      </c>
      <c r="BE148" s="79">
        <f>MIN(PRODUCT($D28:BE28),1)</f>
        <v>0.11859654535354129</v>
      </c>
      <c r="BF148" s="79">
        <f>MIN(PRODUCT($D28:BF28),1)</f>
        <v>0.11444566626616734</v>
      </c>
      <c r="BG148" s="79">
        <f>MIN(PRODUCT($D28:BG28),1)</f>
        <v>0.11044006794685148</v>
      </c>
      <c r="BH148" s="79">
        <f>MIN(PRODUCT($D28:BH28),1)</f>
        <v>0.10657466556871167</v>
      </c>
      <c r="BI148" s="79">
        <f>MIN(PRODUCT($D28:BI28),1)</f>
        <v>0.10284455227380676</v>
      </c>
      <c r="BJ148" s="79">
        <f>MIN(PRODUCT($D28:BJ28),1)</f>
        <v>9.9244992944223523E-2</v>
      </c>
      <c r="BK148" s="79">
        <f>MIN(PRODUCT($D28:BK28),1)</f>
        <v>9.5771418191175697E-2</v>
      </c>
      <c r="BL148" s="79">
        <f>MIN(PRODUCT($D28:BL28),1)</f>
        <v>9.2419418554484545E-2</v>
      </c>
      <c r="BM148" s="79">
        <f>MIN(PRODUCT($D28:BM28),1)</f>
        <v>8.9184738905077582E-2</v>
      </c>
      <c r="BN148" s="79">
        <f>MIN(PRODUCT($D28:BN28),1)</f>
        <v>8.6063273043399863E-2</v>
      </c>
      <c r="BO148" s="79">
        <f>MIN(PRODUCT($D28:BO28),1)</f>
        <v>8.3051058486880866E-2</v>
      </c>
      <c r="BP148" s="79">
        <f>MIN(PRODUCT($D28:BP28),1)</f>
        <v>8.0144271439840029E-2</v>
      </c>
      <c r="BQ148" s="79">
        <f>MIN(PRODUCT($D28:BQ28),1)</f>
        <v>7.7339221939445618E-2</v>
      </c>
      <c r="BR148" s="79">
        <f>MIN(PRODUCT($D28:BR28),1)</f>
        <v>7.4632349171565013E-2</v>
      </c>
      <c r="BS148" s="79">
        <f>MIN(PRODUCT($D28:BS28),1)</f>
        <v>7.202021695056024E-2</v>
      </c>
      <c r="BT148" s="79">
        <f>MIN(PRODUCT($D28:BT28),1)</f>
        <v>6.9499509357290629E-2</v>
      </c>
      <c r="BU148" s="79">
        <f>MIN(PRODUCT($D28:BU28),1)</f>
        <v>6.7067026529785453E-2</v>
      </c>
      <c r="BV148" s="79">
        <f>MIN(PRODUCT($D28:BV28),1)</f>
        <v>6.471968060124296E-2</v>
      </c>
      <c r="BW148" s="79">
        <f>MIN(PRODUCT($D28:BW28),1)</f>
        <v>6.2454491780199455E-2</v>
      </c>
      <c r="BX148" s="79">
        <f>MIN(PRODUCT($D28:BX28),1)</f>
        <v>6.0268584567892469E-2</v>
      </c>
      <c r="BY148" s="79">
        <f>MIN(PRODUCT($D28:BY28),1)</f>
        <v>5.8159184108016231E-2</v>
      </c>
      <c r="BZ148" s="79">
        <f>MIN(PRODUCT($D28:BZ28),1)</f>
        <v>5.6123612664235663E-2</v>
      </c>
      <c r="CA148" s="79">
        <f>MIN(PRODUCT($D28:CA28),1)</f>
        <v>5.415928622098741E-2</v>
      </c>
      <c r="CB148" s="79">
        <f>MIN(PRODUCT($D28:CB28),1)</f>
        <v>5.2263711203252849E-2</v>
      </c>
      <c r="CC148" s="79">
        <f>MIN(PRODUCT($D28:CC28),1)</f>
        <v>5.0434481311139E-2</v>
      </c>
      <c r="CD148" s="79">
        <f>MIN(PRODUCT($D28:CD28),1)</f>
        <v>4.8669274465249136E-2</v>
      </c>
      <c r="CE148" s="79">
        <f>MIN(PRODUCT($D28:CE28),1)</f>
        <v>4.6965849858965417E-2</v>
      </c>
      <c r="CF148" s="79">
        <f>MIN(PRODUCT($D28:CF28),1)</f>
        <v>4.5322045113901623E-2</v>
      </c>
      <c r="CG148" s="79">
        <f>MIN(PRODUCT($D28:CG28),1)</f>
        <v>4.3735773534915062E-2</v>
      </c>
      <c r="CH148" s="79">
        <f>MIN(PRODUCT($D28:CH28),1)</f>
        <v>4.220502146119303E-2</v>
      </c>
      <c r="CI148" s="79">
        <f>MIN(PRODUCT($D28:CI28),1)</f>
        <v>4.0727845710051273E-2</v>
      </c>
      <c r="CJ148" s="79">
        <f>MIN(PRODUCT($D28:CJ28),1)</f>
        <v>3.9302371110199477E-2</v>
      </c>
      <c r="CK148" s="79">
        <f>MIN(PRODUCT($D28:CK28),1)</f>
        <v>3.7926788121342495E-2</v>
      </c>
      <c r="CL148" s="79">
        <f>MIN(PRODUCT($D28:CL28),1)</f>
        <v>3.6599350537095503E-2</v>
      </c>
      <c r="CM148" s="79">
        <f>MIN(PRODUCT($D28:CM28),1)</f>
        <v>3.5318373268297162E-2</v>
      </c>
      <c r="CN148" s="79">
        <f>MIN(PRODUCT($D28:CN28),1)</f>
        <v>3.4082230203906758E-2</v>
      </c>
      <c r="CO148" s="79">
        <f>MIN(PRODUCT($D28:CO28),1)</f>
        <v>3.2889352146770023E-2</v>
      </c>
      <c r="CP148" s="79">
        <f>MIN(PRODUCT($D28:CP28),1)</f>
        <v>3.173822482163307E-2</v>
      </c>
      <c r="CQ148" s="79">
        <f>MIN(PRODUCT($D28:CQ28),1)</f>
        <v>3.062738695287591E-2</v>
      </c>
      <c r="CR148" s="79">
        <f>MIN(PRODUCT($D28:CR28),1)</f>
        <v>2.9555428409525252E-2</v>
      </c>
      <c r="CS148" s="79">
        <f>MIN(PRODUCT($D28:CS28),1)</f>
        <v>2.8520988415191868E-2</v>
      </c>
      <c r="CT148" s="79">
        <f>MIN(PRODUCT($D28:CT28),1)</f>
        <v>2.7522753820660151E-2</v>
      </c>
      <c r="CU148" s="79">
        <f>MIN(PRODUCT($D28:CU28),1)</f>
        <v>2.6559457436937044E-2</v>
      </c>
      <c r="CV148" s="79">
        <f>MIN(PRODUCT($D28:CV28),1)</f>
        <v>2.5629876426644247E-2</v>
      </c>
      <c r="CW148" s="79">
        <f>MIN(PRODUCT($D28:CW28),1)</f>
        <v>2.4732830751711697E-2</v>
      </c>
      <c r="CX148" s="79">
        <f>MIN(PRODUCT($D28:CX28),1)</f>
        <v>2.3867181675401788E-2</v>
      </c>
      <c r="CY148" s="79">
        <f>MIN(PRODUCT($D28:CY28),1)</f>
        <v>2.3031830316762723E-2</v>
      </c>
      <c r="CZ148" s="79">
        <f>MIN(PRODUCT($D28:CZ28),1)</f>
        <v>2.2225716255676028E-2</v>
      </c>
      <c r="DA148" s="79">
        <f>MIN(PRODUCT($D28:DA28),1)</f>
        <v>2.1447816186727368E-2</v>
      </c>
      <c r="DB148" s="79">
        <f>MIN(PRODUCT($D28:DB28),1)</f>
        <v>2.069714262019191E-2</v>
      </c>
      <c r="DC148" s="79">
        <f>MIN(PRODUCT($D28:DC28),1)</f>
        <v>1.9972742628485193E-2</v>
      </c>
    </row>
    <row r="149" spans="2:107" ht="14.5" x14ac:dyDescent="0.35">
      <c r="B149" s="41">
        <v>24</v>
      </c>
      <c r="C149" s="79">
        <v>1</v>
      </c>
      <c r="D149" s="79">
        <f>MIN(PRODUCT($D29:D29),1)</f>
        <v>0.92979999999999996</v>
      </c>
      <c r="E149" s="79">
        <f>MIN(PRODUCT($D29:E29),1)</f>
        <v>0.86945598000000002</v>
      </c>
      <c r="F149" s="79">
        <f>MIN(PRODUCT($D29:F29),1)</f>
        <v>0.81737556679800005</v>
      </c>
      <c r="G149" s="79">
        <f>MIN(PRODUCT($D29:G29),1)</f>
        <v>0.7717660101706717</v>
      </c>
      <c r="H149" s="79">
        <f>MIN(PRODUCT($D29:H29),1)</f>
        <v>0.73109394143467732</v>
      </c>
      <c r="I149" s="79">
        <f>MIN(PRODUCT($D29:I29),1)</f>
        <v>0.69431991618051303</v>
      </c>
      <c r="J149" s="79">
        <f>MIN(PRODUCT($D29:J29),1)</f>
        <v>0.66099256020384833</v>
      </c>
      <c r="K149" s="79">
        <f>MIN(PRODUCT($D29:K29),1)</f>
        <v>0.63071910094651207</v>
      </c>
      <c r="L149" s="79">
        <f>MIN(PRODUCT($D29:L29),1)</f>
        <v>0.60315667623514957</v>
      </c>
      <c r="M149" s="79">
        <f>MIN(PRODUCT($D29:M29),1)</f>
        <v>0.5779447271685203</v>
      </c>
      <c r="N149" s="79">
        <f>MIN(PRODUCT($D29:N29),1)</f>
        <v>0.5547691436090626</v>
      </c>
      <c r="O149" s="79">
        <f>MIN(PRODUCT($D29:O29),1)</f>
        <v>0.533244100837031</v>
      </c>
      <c r="P149" s="79">
        <f>MIN(PRODUCT($D29:P29),1)</f>
        <v>0.51314079823547498</v>
      </c>
      <c r="Q149" s="79">
        <f>MIN(PRODUCT($D29:Q29),1)</f>
        <v>0.49410327462093884</v>
      </c>
      <c r="R149" s="79">
        <f>MIN(PRODUCT($D29:R29),1)</f>
        <v>0.47680966000920594</v>
      </c>
      <c r="S149" s="79">
        <f>MIN(PRODUCT($D29:S29),1)</f>
        <v>0.46012132190888372</v>
      </c>
      <c r="T149" s="79">
        <f>MIN(PRODUCT($D29:T29),1)</f>
        <v>0.44401707564207277</v>
      </c>
      <c r="U149" s="79">
        <f>MIN(PRODUCT($D29:U29),1)</f>
        <v>0.4284764779946002</v>
      </c>
      <c r="V149" s="79">
        <f>MIN(PRODUCT($D29:V29),1)</f>
        <v>0.41347980126478917</v>
      </c>
      <c r="W149" s="79">
        <f>MIN(PRODUCT($D29:W29),1)</f>
        <v>0.39900800822052152</v>
      </c>
      <c r="X149" s="79">
        <f>MIN(PRODUCT($D29:X29),1)</f>
        <v>0.38504272793280325</v>
      </c>
      <c r="Y149" s="79">
        <f>MIN(PRODUCT($D29:Y29),1)</f>
        <v>0.37156623245515513</v>
      </c>
      <c r="Z149" s="79">
        <f>MIN(PRODUCT($D29:Z29),1)</f>
        <v>0.35856141431922467</v>
      </c>
      <c r="AA149" s="79">
        <f>MIN(PRODUCT($D29:AA29),1)</f>
        <v>0.34601176481805179</v>
      </c>
      <c r="AB149" s="79">
        <f>MIN(PRODUCT($D29:AB29),1)</f>
        <v>0.33390135304941998</v>
      </c>
      <c r="AC149" s="79">
        <f>MIN(PRODUCT($D29:AC29),1)</f>
        <v>0.32221480569269029</v>
      </c>
      <c r="AD149" s="79">
        <f>MIN(PRODUCT($D29:AD29),1)</f>
        <v>0.31093728749344612</v>
      </c>
      <c r="AE149" s="79">
        <f>MIN(PRODUCT($D29:AE29),1)</f>
        <v>0.3000544824311755</v>
      </c>
      <c r="AF149" s="79">
        <f>MIN(PRODUCT($D29:AF29),1)</f>
        <v>0.28955257554608432</v>
      </c>
      <c r="AG149" s="79">
        <f>MIN(PRODUCT($D29:AG29),1)</f>
        <v>0.27941823540197136</v>
      </c>
      <c r="AH149" s="79">
        <f>MIN(PRODUCT($D29:AH29),1)</f>
        <v>0.26963859716290234</v>
      </c>
      <c r="AI149" s="79">
        <f>MIN(PRODUCT($D29:AI29),1)</f>
        <v>0.26020124626220076</v>
      </c>
      <c r="AJ149" s="79">
        <f>MIN(PRODUCT($D29:AJ29),1)</f>
        <v>0.25109420264302373</v>
      </c>
      <c r="AK149" s="79">
        <f>MIN(PRODUCT($D29:AK29),1)</f>
        <v>0.2423059055505179</v>
      </c>
      <c r="AL149" s="79">
        <f>MIN(PRODUCT($D29:AL29),1)</f>
        <v>0.23382519885624975</v>
      </c>
      <c r="AM149" s="79">
        <f>MIN(PRODUCT($D29:AM29),1)</f>
        <v>0.225641316896281</v>
      </c>
      <c r="AN149" s="79">
        <f>MIN(PRODUCT($D29:AN29),1)</f>
        <v>0.21774387080491117</v>
      </c>
      <c r="AO149" s="79">
        <f>MIN(PRODUCT($D29:AO29),1)</f>
        <v>0.21012283532673928</v>
      </c>
      <c r="AP149" s="79">
        <f>MIN(PRODUCT($D29:AP29),1)</f>
        <v>0.2027685360903034</v>
      </c>
      <c r="AQ149" s="79">
        <f>MIN(PRODUCT($D29:AQ29),1)</f>
        <v>0.19567163732714277</v>
      </c>
      <c r="AR149" s="79">
        <f>MIN(PRODUCT($D29:AR29),1)</f>
        <v>0.18882313002069276</v>
      </c>
      <c r="AS149" s="79">
        <f>MIN(PRODUCT($D29:AS29),1)</f>
        <v>0.18221432046996849</v>
      </c>
      <c r="AT149" s="79">
        <f>MIN(PRODUCT($D29:AT29),1)</f>
        <v>0.1758368192535196</v>
      </c>
      <c r="AU149" s="79">
        <f>MIN(PRODUCT($D29:AU29),1)</f>
        <v>0.16968253057964641</v>
      </c>
      <c r="AV149" s="79">
        <f>MIN(PRODUCT($D29:AV29),1)</f>
        <v>0.16374364200935879</v>
      </c>
      <c r="AW149" s="79">
        <f>MIN(PRODUCT($D29:AW29),1)</f>
        <v>0.15801261453903123</v>
      </c>
      <c r="AX149" s="79">
        <f>MIN(PRODUCT($D29:AX29),1)</f>
        <v>0.15248217303016515</v>
      </c>
      <c r="AY149" s="79">
        <f>MIN(PRODUCT($D29:AY29),1)</f>
        <v>0.14714529697410936</v>
      </c>
      <c r="AZ149" s="79">
        <f>MIN(PRODUCT($D29:AZ29),1)</f>
        <v>0.14199521158001552</v>
      </c>
      <c r="BA149" s="79">
        <f>MIN(PRODUCT($D29:BA29),1)</f>
        <v>0.13702537917471497</v>
      </c>
      <c r="BB149" s="79">
        <f>MIN(PRODUCT($D29:BB29),1)</f>
        <v>0.13222949090359995</v>
      </c>
      <c r="BC149" s="79">
        <f>MIN(PRODUCT($D29:BC29),1)</f>
        <v>0.12760145872197395</v>
      </c>
      <c r="BD149" s="79">
        <f>MIN(PRODUCT($D29:BD29),1)</f>
        <v>0.12313540766670486</v>
      </c>
      <c r="BE149" s="79">
        <f>MIN(PRODUCT($D29:BE29),1)</f>
        <v>0.11882566839837018</v>
      </c>
      <c r="BF149" s="79">
        <f>MIN(PRODUCT($D29:BF29),1)</f>
        <v>0.11466677000442722</v>
      </c>
      <c r="BG149" s="79">
        <f>MIN(PRODUCT($D29:BG29),1)</f>
        <v>0.11065343305427226</v>
      </c>
      <c r="BH149" s="79">
        <f>MIN(PRODUCT($D29:BH29),1)</f>
        <v>0.10678056289737273</v>
      </c>
      <c r="BI149" s="79">
        <f>MIN(PRODUCT($D29:BI29),1)</f>
        <v>0.10304324319596468</v>
      </c>
      <c r="BJ149" s="79">
        <f>MIN(PRODUCT($D29:BJ29),1)</f>
        <v>9.9436729684105912E-2</v>
      </c>
      <c r="BK149" s="79">
        <f>MIN(PRODUCT($D29:BK29),1)</f>
        <v>9.5956444145162204E-2</v>
      </c>
      <c r="BL149" s="79">
        <f>MIN(PRODUCT($D29:BL29),1)</f>
        <v>9.2597968600081529E-2</v>
      </c>
      <c r="BM149" s="79">
        <f>MIN(PRODUCT($D29:BM29),1)</f>
        <v>8.9357039699078669E-2</v>
      </c>
      <c r="BN149" s="79">
        <f>MIN(PRODUCT($D29:BN29),1)</f>
        <v>8.6229543309610912E-2</v>
      </c>
      <c r="BO149" s="79">
        <f>MIN(PRODUCT($D29:BO29),1)</f>
        <v>8.3211509293774522E-2</v>
      </c>
      <c r="BP149" s="79">
        <f>MIN(PRODUCT($D29:BP29),1)</f>
        <v>8.0299106468492407E-2</v>
      </c>
      <c r="BQ149" s="79">
        <f>MIN(PRODUCT($D29:BQ29),1)</f>
        <v>7.7488637742095176E-2</v>
      </c>
      <c r="BR149" s="79">
        <f>MIN(PRODUCT($D29:BR29),1)</f>
        <v>7.4776535421121837E-2</v>
      </c>
      <c r="BS149" s="79">
        <f>MIN(PRODUCT($D29:BS29),1)</f>
        <v>7.2159356681382569E-2</v>
      </c>
      <c r="BT149" s="79">
        <f>MIN(PRODUCT($D29:BT29),1)</f>
        <v>6.9633779197534176E-2</v>
      </c>
      <c r="BU149" s="79">
        <f>MIN(PRODUCT($D29:BU29),1)</f>
        <v>6.719659692562048E-2</v>
      </c>
      <c r="BV149" s="79">
        <f>MIN(PRODUCT($D29:BV29),1)</f>
        <v>6.4844716033223768E-2</v>
      </c>
      <c r="BW149" s="79">
        <f>MIN(PRODUCT($D29:BW29),1)</f>
        <v>6.2575150972060928E-2</v>
      </c>
      <c r="BX149" s="79">
        <f>MIN(PRODUCT($D29:BX29),1)</f>
        <v>6.038502068803879E-2</v>
      </c>
      <c r="BY149" s="79">
        <f>MIN(PRODUCT($D29:BY29),1)</f>
        <v>5.8271544963957429E-2</v>
      </c>
      <c r="BZ149" s="79">
        <f>MIN(PRODUCT($D29:BZ29),1)</f>
        <v>5.6232040890218916E-2</v>
      </c>
      <c r="CA149" s="79">
        <f>MIN(PRODUCT($D29:CA29),1)</f>
        <v>5.4263919459061255E-2</v>
      </c>
      <c r="CB149" s="79">
        <f>MIN(PRODUCT($D29:CB29),1)</f>
        <v>5.236468227799411E-2</v>
      </c>
      <c r="CC149" s="79">
        <f>MIN(PRODUCT($D29:CC29),1)</f>
        <v>5.0531918398264312E-2</v>
      </c>
      <c r="CD149" s="79">
        <f>MIN(PRODUCT($D29:CD29),1)</f>
        <v>4.8763301254325063E-2</v>
      </c>
      <c r="CE149" s="79">
        <f>MIN(PRODUCT($D29:CE29),1)</f>
        <v>4.7056585710423683E-2</v>
      </c>
      <c r="CF149" s="79">
        <f>MIN(PRODUCT($D29:CF29),1)</f>
        <v>4.5409605210558854E-2</v>
      </c>
      <c r="CG149" s="79">
        <f>MIN(PRODUCT($D29:CG29),1)</f>
        <v>4.3820269028189293E-2</v>
      </c>
      <c r="CH149" s="79">
        <f>MIN(PRODUCT($D29:CH29),1)</f>
        <v>4.2286559612202665E-2</v>
      </c>
      <c r="CI149" s="79">
        <f>MIN(PRODUCT($D29:CI29),1)</f>
        <v>4.080653002577557E-2</v>
      </c>
      <c r="CJ149" s="79">
        <f>MIN(PRODUCT($D29:CJ29),1)</f>
        <v>3.9378301474873423E-2</v>
      </c>
      <c r="CK149" s="79">
        <f>MIN(PRODUCT($D29:CK29),1)</f>
        <v>3.8000060923252851E-2</v>
      </c>
      <c r="CL149" s="79">
        <f>MIN(PRODUCT($D29:CL29),1)</f>
        <v>3.6670058790939E-2</v>
      </c>
      <c r="CM149" s="79">
        <f>MIN(PRODUCT($D29:CM29),1)</f>
        <v>3.5386606733256137E-2</v>
      </c>
      <c r="CN149" s="79">
        <f>MIN(PRODUCT($D29:CN29),1)</f>
        <v>3.4148075497592169E-2</v>
      </c>
      <c r="CO149" s="79">
        <f>MIN(PRODUCT($D29:CO29),1)</f>
        <v>3.2952892855176441E-2</v>
      </c>
      <c r="CP149" s="79">
        <f>MIN(PRODUCT($D29:CP29),1)</f>
        <v>3.1799541605245264E-2</v>
      </c>
      <c r="CQ149" s="79">
        <f>MIN(PRODUCT($D29:CQ29),1)</f>
        <v>3.0686557649061679E-2</v>
      </c>
      <c r="CR149" s="79">
        <f>MIN(PRODUCT($D29:CR29),1)</f>
        <v>2.9612528131344518E-2</v>
      </c>
      <c r="CS149" s="79">
        <f>MIN(PRODUCT($D29:CS29),1)</f>
        <v>2.857608964674746E-2</v>
      </c>
      <c r="CT149" s="79">
        <f>MIN(PRODUCT($D29:CT29),1)</f>
        <v>2.7575926509111299E-2</v>
      </c>
      <c r="CU149" s="79">
        <f>MIN(PRODUCT($D29:CU29),1)</f>
        <v>2.6610769081292403E-2</v>
      </c>
      <c r="CV149" s="79">
        <f>MIN(PRODUCT($D29:CV29),1)</f>
        <v>2.5679392163447168E-2</v>
      </c>
      <c r="CW149" s="79">
        <f>MIN(PRODUCT($D29:CW29),1)</f>
        <v>2.4780613437726515E-2</v>
      </c>
      <c r="CX149" s="79">
        <f>MIN(PRODUCT($D29:CX29),1)</f>
        <v>2.3913291967406086E-2</v>
      </c>
      <c r="CY149" s="79">
        <f>MIN(PRODUCT($D29:CY29),1)</f>
        <v>2.3076326748546871E-2</v>
      </c>
      <c r="CZ149" s="79">
        <f>MIN(PRODUCT($D29:CZ29),1)</f>
        <v>2.2268655312347729E-2</v>
      </c>
      <c r="DA149" s="79">
        <f>MIN(PRODUCT($D29:DA29),1)</f>
        <v>2.1489252376415559E-2</v>
      </c>
      <c r="DB149" s="79">
        <f>MIN(PRODUCT($D29:DB29),1)</f>
        <v>2.0737128543241015E-2</v>
      </c>
      <c r="DC149" s="79">
        <f>MIN(PRODUCT($D29:DC29),1)</f>
        <v>2.0011329044227578E-2</v>
      </c>
    </row>
    <row r="150" spans="2:107" ht="14.5" x14ac:dyDescent="0.35">
      <c r="B150" s="41">
        <v>25</v>
      </c>
      <c r="C150" s="79">
        <v>1</v>
      </c>
      <c r="D150" s="79">
        <f>MIN(PRODUCT($D30:D30),1)</f>
        <v>0.93069999999999997</v>
      </c>
      <c r="E150" s="79">
        <f>MIN(PRODUCT($D30:E30),1)</f>
        <v>0.87085598999999991</v>
      </c>
      <c r="F150" s="79">
        <f>MIN(PRODUCT($D30:F30),1)</f>
        <v>0.81886588739699995</v>
      </c>
      <c r="G150" s="79">
        <f>MIN(PRODUCT($D30:G30),1)</f>
        <v>0.77325505746898704</v>
      </c>
      <c r="H150" s="79">
        <f>MIN(PRODUCT($D30:H30),1)</f>
        <v>0.73250451594037147</v>
      </c>
      <c r="I150" s="79">
        <f>MIN(PRODUCT($D30:I30),1)</f>
        <v>0.69565953878857079</v>
      </c>
      <c r="J150" s="79">
        <f>MIN(PRODUCT($D30:J30),1)</f>
        <v>0.6622678809267194</v>
      </c>
      <c r="K150" s="79">
        <f>MIN(PRODUCT($D30:K30),1)</f>
        <v>0.63193601198027571</v>
      </c>
      <c r="L150" s="79">
        <f>MIN(PRODUCT($D30:L30),1)</f>
        <v>0.60432040825673772</v>
      </c>
      <c r="M150" s="79">
        <f>MIN(PRODUCT($D30:M30),1)</f>
        <v>0.5790598151916061</v>
      </c>
      <c r="N150" s="79">
        <f>MIN(PRODUCT($D30:N30),1)</f>
        <v>0.5558395166024227</v>
      </c>
      <c r="O150" s="79">
        <f>MIN(PRODUCT($D30:O30),1)</f>
        <v>0.53427294335824871</v>
      </c>
      <c r="P150" s="79">
        <f>MIN(PRODUCT($D30:P30),1)</f>
        <v>0.51413085339364273</v>
      </c>
      <c r="Q150" s="79">
        <f>MIN(PRODUCT($D30:Q30),1)</f>
        <v>0.49505659873273855</v>
      </c>
      <c r="R150" s="79">
        <f>MIN(PRODUCT($D30:R30),1)</f>
        <v>0.47772961777709266</v>
      </c>
      <c r="S150" s="79">
        <f>MIN(PRODUCT($D30:S30),1)</f>
        <v>0.46100908115489442</v>
      </c>
      <c r="T150" s="79">
        <f>MIN(PRODUCT($D30:T30),1)</f>
        <v>0.44487376331447309</v>
      </c>
      <c r="U150" s="79">
        <f>MIN(PRODUCT($D30:U30),1)</f>
        <v>0.42930318159846653</v>
      </c>
      <c r="V150" s="79">
        <f>MIN(PRODUCT($D30:V30),1)</f>
        <v>0.41427757024252021</v>
      </c>
      <c r="W150" s="79">
        <f>MIN(PRODUCT($D30:W30),1)</f>
        <v>0.39977785528403198</v>
      </c>
      <c r="X150" s="79">
        <f>MIN(PRODUCT($D30:X30),1)</f>
        <v>0.38578563034909086</v>
      </c>
      <c r="Y150" s="79">
        <f>MIN(PRODUCT($D30:Y30),1)</f>
        <v>0.37228313328687268</v>
      </c>
      <c r="Z150" s="79">
        <f>MIN(PRODUCT($D30:Z30),1)</f>
        <v>0.35925322362183215</v>
      </c>
      <c r="AA150" s="79">
        <f>MIN(PRODUCT($D30:AA30),1)</f>
        <v>0.346679360795068</v>
      </c>
      <c r="AB150" s="79">
        <f>MIN(PRODUCT($D30:AB30),1)</f>
        <v>0.33454558316724059</v>
      </c>
      <c r="AC150" s="79">
        <f>MIN(PRODUCT($D30:AC30),1)</f>
        <v>0.32283648775638718</v>
      </c>
      <c r="AD150" s="79">
        <f>MIN(PRODUCT($D30:AD30),1)</f>
        <v>0.31153721068491363</v>
      </c>
      <c r="AE150" s="79">
        <f>MIN(PRODUCT($D30:AE30),1)</f>
        <v>0.30063340831094165</v>
      </c>
      <c r="AF150" s="79">
        <f>MIN(PRODUCT($D30:AF30),1)</f>
        <v>0.2901112390200587</v>
      </c>
      <c r="AG150" s="79">
        <f>MIN(PRODUCT($D30:AG30),1)</f>
        <v>0.27995734565435665</v>
      </c>
      <c r="AH150" s="79">
        <f>MIN(PRODUCT($D30:AH30),1)</f>
        <v>0.27015883855645417</v>
      </c>
      <c r="AI150" s="79">
        <f>MIN(PRODUCT($D30:AI30),1)</f>
        <v>0.26070327920697828</v>
      </c>
      <c r="AJ150" s="79">
        <f>MIN(PRODUCT($D30:AJ30),1)</f>
        <v>0.25157866443473403</v>
      </c>
      <c r="AK150" s="79">
        <f>MIN(PRODUCT($D30:AK30),1)</f>
        <v>0.24277341117951834</v>
      </c>
      <c r="AL150" s="79">
        <f>MIN(PRODUCT($D30:AL30),1)</f>
        <v>0.2342763417882352</v>
      </c>
      <c r="AM150" s="79">
        <f>MIN(PRODUCT($D30:AM30),1)</f>
        <v>0.22607666982564695</v>
      </c>
      <c r="AN150" s="79">
        <f>MIN(PRODUCT($D30:AN30),1)</f>
        <v>0.2181639863817493</v>
      </c>
      <c r="AO150" s="79">
        <f>MIN(PRODUCT($D30:AO30),1)</f>
        <v>0.21052824685838806</v>
      </c>
      <c r="AP150" s="79">
        <f>MIN(PRODUCT($D30:AP30),1)</f>
        <v>0.20315975821834448</v>
      </c>
      <c r="AQ150" s="79">
        <f>MIN(PRODUCT($D30:AQ30),1)</f>
        <v>0.19604916668070241</v>
      </c>
      <c r="AR150" s="79">
        <f>MIN(PRODUCT($D30:AR30),1)</f>
        <v>0.18918744584687783</v>
      </c>
      <c r="AS150" s="79">
        <f>MIN(PRODUCT($D30:AS30),1)</f>
        <v>0.1825658852422371</v>
      </c>
      <c r="AT150" s="79">
        <f>MIN(PRODUCT($D30:AT30),1)</f>
        <v>0.17617607925875881</v>
      </c>
      <c r="AU150" s="79">
        <f>MIN(PRODUCT($D30:AU30),1)</f>
        <v>0.17000991648470223</v>
      </c>
      <c r="AV150" s="79">
        <f>MIN(PRODUCT($D30:AV30),1)</f>
        <v>0.16405956940773764</v>
      </c>
      <c r="AW150" s="79">
        <f>MIN(PRODUCT($D30:AW30),1)</f>
        <v>0.1583174844784668</v>
      </c>
      <c r="AX150" s="79">
        <f>MIN(PRODUCT($D30:AX30),1)</f>
        <v>0.15277637252172047</v>
      </c>
      <c r="AY150" s="79">
        <f>MIN(PRODUCT($D30:AY30),1)</f>
        <v>0.14742919948346025</v>
      </c>
      <c r="AZ150" s="79">
        <f>MIN(PRODUCT($D30:AZ30),1)</f>
        <v>0.14226917750153914</v>
      </c>
      <c r="BA150" s="79">
        <f>MIN(PRODUCT($D30:BA30),1)</f>
        <v>0.13728975628898527</v>
      </c>
      <c r="BB150" s="79">
        <f>MIN(PRODUCT($D30:BB30),1)</f>
        <v>0.13248461481887078</v>
      </c>
      <c r="BC150" s="79">
        <f>MIN(PRODUCT($D30:BC30),1)</f>
        <v>0.12784765330021031</v>
      </c>
      <c r="BD150" s="79">
        <f>MIN(PRODUCT($D30:BD30),1)</f>
        <v>0.12337298543470294</v>
      </c>
      <c r="BE150" s="79">
        <f>MIN(PRODUCT($D30:BE30),1)</f>
        <v>0.11905493094448834</v>
      </c>
      <c r="BF150" s="79">
        <f>MIN(PRODUCT($D30:BF30),1)</f>
        <v>0.11488800836143125</v>
      </c>
      <c r="BG150" s="79">
        <f>MIN(PRODUCT($D30:BG30),1)</f>
        <v>0.11086692806878115</v>
      </c>
      <c r="BH150" s="79">
        <f>MIN(PRODUCT($D30:BH30),1)</f>
        <v>0.10698658558637381</v>
      </c>
      <c r="BI150" s="79">
        <f>MIN(PRODUCT($D30:BI30),1)</f>
        <v>0.10324205509085072</v>
      </c>
      <c r="BJ150" s="79">
        <f>MIN(PRODUCT($D30:BJ30),1)</f>
        <v>9.9628583162670939E-2</v>
      </c>
      <c r="BK150" s="79">
        <f>MIN(PRODUCT($D30:BK30),1)</f>
        <v>9.6141582751977456E-2</v>
      </c>
      <c r="BL150" s="79">
        <f>MIN(PRODUCT($D30:BL30),1)</f>
        <v>9.2776627355658239E-2</v>
      </c>
      <c r="BM150" s="79">
        <f>MIN(PRODUCT($D30:BM30),1)</f>
        <v>8.95294453982102E-2</v>
      </c>
      <c r="BN150" s="79">
        <f>MIN(PRODUCT($D30:BN30),1)</f>
        <v>8.6395914809272834E-2</v>
      </c>
      <c r="BO150" s="79">
        <f>MIN(PRODUCT($D30:BO30),1)</f>
        <v>8.3372057790948279E-2</v>
      </c>
      <c r="BP150" s="79">
        <f>MIN(PRODUCT($D30:BP30),1)</f>
        <v>8.0454035768265084E-2</v>
      </c>
      <c r="BQ150" s="79">
        <f>MIN(PRODUCT($D30:BQ30),1)</f>
        <v>7.7638144516375809E-2</v>
      </c>
      <c r="BR150" s="79">
        <f>MIN(PRODUCT($D30:BR30),1)</f>
        <v>7.4920809458302651E-2</v>
      </c>
      <c r="BS150" s="79">
        <f>MIN(PRODUCT($D30:BS30),1)</f>
        <v>7.2298581127262049E-2</v>
      </c>
      <c r="BT150" s="79">
        <f>MIN(PRODUCT($D30:BT30),1)</f>
        <v>6.9768130787807872E-2</v>
      </c>
      <c r="BU150" s="79">
        <f>MIN(PRODUCT($D30:BU30),1)</f>
        <v>6.73262462102346E-2</v>
      </c>
      <c r="BV150" s="79">
        <f>MIN(PRODUCT($D30:BV30),1)</f>
        <v>6.4969827592876381E-2</v>
      </c>
      <c r="BW150" s="79">
        <f>MIN(PRODUCT($D30:BW30),1)</f>
        <v>6.2695883627125706E-2</v>
      </c>
      <c r="BX150" s="79">
        <f>MIN(PRODUCT($D30:BX30),1)</f>
        <v>6.0501527700176305E-2</v>
      </c>
      <c r="BY150" s="79">
        <f>MIN(PRODUCT($D30:BY30),1)</f>
        <v>5.8383974230670134E-2</v>
      </c>
      <c r="BZ150" s="79">
        <f>MIN(PRODUCT($D30:BZ30),1)</f>
        <v>5.6340535132596681E-2</v>
      </c>
      <c r="CA150" s="79">
        <f>MIN(PRODUCT($D30:CA30),1)</f>
        <v>5.4368616402955795E-2</v>
      </c>
      <c r="CB150" s="79">
        <f>MIN(PRODUCT($D30:CB30),1)</f>
        <v>5.2465714828852338E-2</v>
      </c>
      <c r="CC150" s="79">
        <f>MIN(PRODUCT($D30:CC30),1)</f>
        <v>5.0629414809842503E-2</v>
      </c>
      <c r="CD150" s="79">
        <f>MIN(PRODUCT($D30:CD30),1)</f>
        <v>4.8857385291498016E-2</v>
      </c>
      <c r="CE150" s="79">
        <f>MIN(PRODUCT($D30:CE30),1)</f>
        <v>4.7147376806295584E-2</v>
      </c>
      <c r="CF150" s="79">
        <f>MIN(PRODUCT($D30:CF30),1)</f>
        <v>4.5497218618075236E-2</v>
      </c>
      <c r="CG150" s="79">
        <f>MIN(PRODUCT($D30:CG30),1)</f>
        <v>4.3904815966442599E-2</v>
      </c>
      <c r="CH150" s="79">
        <f>MIN(PRODUCT($D30:CH30),1)</f>
        <v>4.2368147407617109E-2</v>
      </c>
      <c r="CI150" s="79">
        <f>MIN(PRODUCT($D30:CI30),1)</f>
        <v>4.0885262248350505E-2</v>
      </c>
      <c r="CJ150" s="79">
        <f>MIN(PRODUCT($D30:CJ30),1)</f>
        <v>3.945427806965824E-2</v>
      </c>
      <c r="CK150" s="79">
        <f>MIN(PRODUCT($D30:CK30),1)</f>
        <v>3.8073378337220201E-2</v>
      </c>
      <c r="CL150" s="79">
        <f>MIN(PRODUCT($D30:CL30),1)</f>
        <v>3.6740810095417492E-2</v>
      </c>
      <c r="CM150" s="79">
        <f>MIN(PRODUCT($D30:CM30),1)</f>
        <v>3.5454881742077879E-2</v>
      </c>
      <c r="CN150" s="79">
        <f>MIN(PRODUCT($D30:CN30),1)</f>
        <v>3.4213960881105149E-2</v>
      </c>
      <c r="CO150" s="79">
        <f>MIN(PRODUCT($D30:CO30),1)</f>
        <v>3.3016472250266465E-2</v>
      </c>
      <c r="CP150" s="79">
        <f>MIN(PRODUCT($D30:CP30),1)</f>
        <v>3.1860895721507139E-2</v>
      </c>
      <c r="CQ150" s="79">
        <f>MIN(PRODUCT($D30:CQ30),1)</f>
        <v>3.0745764371254387E-2</v>
      </c>
      <c r="CR150" s="79">
        <f>MIN(PRODUCT($D30:CR30),1)</f>
        <v>2.9669662618260484E-2</v>
      </c>
      <c r="CS150" s="79">
        <f>MIN(PRODUCT($D30:CS30),1)</f>
        <v>2.8631224426621367E-2</v>
      </c>
      <c r="CT150" s="79">
        <f>MIN(PRODUCT($D30:CT30),1)</f>
        <v>2.7629131571689617E-2</v>
      </c>
      <c r="CU150" s="79">
        <f>MIN(PRODUCT($D30:CU30),1)</f>
        <v>2.6662111966680481E-2</v>
      </c>
      <c r="CV150" s="79">
        <f>MIN(PRODUCT($D30:CV30),1)</f>
        <v>2.5728938047846664E-2</v>
      </c>
      <c r="CW150" s="79">
        <f>MIN(PRODUCT($D30:CW30),1)</f>
        <v>2.4828425216172029E-2</v>
      </c>
      <c r="CX150" s="79">
        <f>MIN(PRODUCT($D30:CX30),1)</f>
        <v>2.3959430333606008E-2</v>
      </c>
      <c r="CY150" s="79">
        <f>MIN(PRODUCT($D30:CY30),1)</f>
        <v>2.3120850271929796E-2</v>
      </c>
      <c r="CZ150" s="79">
        <f>MIN(PRODUCT($D30:CZ30),1)</f>
        <v>2.2311620512412252E-2</v>
      </c>
      <c r="DA150" s="79">
        <f>MIN(PRODUCT($D30:DA30),1)</f>
        <v>2.1530713794477824E-2</v>
      </c>
      <c r="DB150" s="79">
        <f>MIN(PRODUCT($D30:DB30),1)</f>
        <v>2.0777138811671099E-2</v>
      </c>
      <c r="DC150" s="79">
        <f>MIN(PRODUCT($D30:DC30),1)</f>
        <v>2.0049938953262611E-2</v>
      </c>
    </row>
    <row r="151" spans="2:107" ht="14.5" x14ac:dyDescent="0.35">
      <c r="B151" s="41">
        <v>26</v>
      </c>
      <c r="C151" s="79">
        <v>1</v>
      </c>
      <c r="D151" s="79">
        <f>MIN(PRODUCT($D31:D31),1)</f>
        <v>0.93159999999999998</v>
      </c>
      <c r="E151" s="79">
        <f>MIN(PRODUCT($D31:E31),1)</f>
        <v>0.87225708000000002</v>
      </c>
      <c r="F151" s="79">
        <f>MIN(PRODUCT($D31:F31),1)</f>
        <v>0.82044500944800003</v>
      </c>
      <c r="G151" s="79">
        <f>MIN(PRODUCT($D31:G31),1)</f>
        <v>0.77482826692269124</v>
      </c>
      <c r="H151" s="79">
        <f>MIN(PRODUCT($D31:H31),1)</f>
        <v>0.73399481725586546</v>
      </c>
      <c r="I151" s="79">
        <f>MIN(PRODUCT($D31:I31),1)</f>
        <v>0.69707487794789547</v>
      </c>
      <c r="J151" s="79">
        <f>MIN(PRODUCT($D31:J31),1)</f>
        <v>0.66361528380639645</v>
      </c>
      <c r="K151" s="79">
        <f>MIN(PRODUCT($D31:K31),1)</f>
        <v>0.63322170380806353</v>
      </c>
      <c r="L151" s="79">
        <f>MIN(PRODUCT($D31:L31),1)</f>
        <v>0.60554991535165115</v>
      </c>
      <c r="M151" s="79">
        <f>MIN(PRODUCT($D31:M31),1)</f>
        <v>0.58023792888995218</v>
      </c>
      <c r="N151" s="79">
        <f>MIN(PRODUCT($D31:N31),1)</f>
        <v>0.55697038794146514</v>
      </c>
      <c r="O151" s="79">
        <f>MIN(PRODUCT($D31:O31),1)</f>
        <v>0.53535993688933636</v>
      </c>
      <c r="P151" s="79">
        <f>MIN(PRODUCT($D31:P31),1)</f>
        <v>0.51517686726860845</v>
      </c>
      <c r="Q151" s="79">
        <f>MIN(PRODUCT($D31:Q31),1)</f>
        <v>0.49606380549294304</v>
      </c>
      <c r="R151" s="79">
        <f>MIN(PRODUCT($D31:R31),1)</f>
        <v>0.47870157230069005</v>
      </c>
      <c r="S151" s="79">
        <f>MIN(PRODUCT($D31:S31),1)</f>
        <v>0.4619470172701659</v>
      </c>
      <c r="T151" s="79">
        <f>MIN(PRODUCT($D31:T31),1)</f>
        <v>0.44577887166571006</v>
      </c>
      <c r="U151" s="79">
        <f>MIN(PRODUCT($D31:U31),1)</f>
        <v>0.43017661115741018</v>
      </c>
      <c r="V151" s="79">
        <f>MIN(PRODUCT($D31:V31),1)</f>
        <v>0.41512042976690083</v>
      </c>
      <c r="W151" s="79">
        <f>MIN(PRODUCT($D31:W31),1)</f>
        <v>0.40059121472505932</v>
      </c>
      <c r="X151" s="79">
        <f>MIN(PRODUCT($D31:X31),1)</f>
        <v>0.38657052220968224</v>
      </c>
      <c r="Y151" s="79">
        <f>MIN(PRODUCT($D31:Y31),1)</f>
        <v>0.37304055393234337</v>
      </c>
      <c r="Z151" s="79">
        <f>MIN(PRODUCT($D31:Z31),1)</f>
        <v>0.35998413454471134</v>
      </c>
      <c r="AA151" s="79">
        <f>MIN(PRODUCT($D31:AA31),1)</f>
        <v>0.34738468983564641</v>
      </c>
      <c r="AB151" s="79">
        <f>MIN(PRODUCT($D31:AB31),1)</f>
        <v>0.33522622569139876</v>
      </c>
      <c r="AC151" s="79">
        <f>MIN(PRODUCT($D31:AC31),1)</f>
        <v>0.32349330779219981</v>
      </c>
      <c r="AD151" s="79">
        <f>MIN(PRODUCT($D31:AD31),1)</f>
        <v>0.31217104201947282</v>
      </c>
      <c r="AE151" s="79">
        <f>MIN(PRODUCT($D31:AE31),1)</f>
        <v>0.30124505554879127</v>
      </c>
      <c r="AF151" s="79">
        <f>MIN(PRODUCT($D31:AF31),1)</f>
        <v>0.29070147860458356</v>
      </c>
      <c r="AG151" s="79">
        <f>MIN(PRODUCT($D31:AG31),1)</f>
        <v>0.28052692685342312</v>
      </c>
      <c r="AH151" s="79">
        <f>MIN(PRODUCT($D31:AH31),1)</f>
        <v>0.27070848441355327</v>
      </c>
      <c r="AI151" s="79">
        <f>MIN(PRODUCT($D31:AI31),1)</f>
        <v>0.26123368745907888</v>
      </c>
      <c r="AJ151" s="79">
        <f>MIN(PRODUCT($D31:AJ31),1)</f>
        <v>0.25209050839801111</v>
      </c>
      <c r="AK151" s="79">
        <f>MIN(PRODUCT($D31:AK31),1)</f>
        <v>0.24326734060408073</v>
      </c>
      <c r="AL151" s="79">
        <f>MIN(PRODUCT($D31:AL31),1)</f>
        <v>0.2347529836829379</v>
      </c>
      <c r="AM151" s="79">
        <f>MIN(PRODUCT($D31:AM31),1)</f>
        <v>0.22653662925403506</v>
      </c>
      <c r="AN151" s="79">
        <f>MIN(PRODUCT($D31:AN31),1)</f>
        <v>0.21860784723014381</v>
      </c>
      <c r="AO151" s="79">
        <f>MIN(PRODUCT($D31:AO31),1)</f>
        <v>0.21095657257708877</v>
      </c>
      <c r="AP151" s="79">
        <f>MIN(PRODUCT($D31:AP31),1)</f>
        <v>0.20357309253689065</v>
      </c>
      <c r="AQ151" s="79">
        <f>MIN(PRODUCT($D31:AQ31),1)</f>
        <v>0.19644803429809948</v>
      </c>
      <c r="AR151" s="79">
        <f>MIN(PRODUCT($D31:AR31),1)</f>
        <v>0.18957235309766599</v>
      </c>
      <c r="AS151" s="79">
        <f>MIN(PRODUCT($D31:AS31),1)</f>
        <v>0.18293732073924768</v>
      </c>
      <c r="AT151" s="79">
        <f>MIN(PRODUCT($D31:AT31),1)</f>
        <v>0.17653451451337401</v>
      </c>
      <c r="AU151" s="79">
        <f>MIN(PRODUCT($D31:AU31),1)</f>
        <v>0.17035580650540591</v>
      </c>
      <c r="AV151" s="79">
        <f>MIN(PRODUCT($D31:AV31),1)</f>
        <v>0.1643933532777167</v>
      </c>
      <c r="AW151" s="79">
        <f>MIN(PRODUCT($D31:AW31),1)</f>
        <v>0.15863958591299662</v>
      </c>
      <c r="AX151" s="79">
        <f>MIN(PRODUCT($D31:AX31),1)</f>
        <v>0.15308720040604173</v>
      </c>
      <c r="AY151" s="79">
        <f>MIN(PRODUCT($D31:AY31),1)</f>
        <v>0.14772914839183027</v>
      </c>
      <c r="AZ151" s="79">
        <f>MIN(PRODUCT($D31:AZ31),1)</f>
        <v>0.14255862819811621</v>
      </c>
      <c r="BA151" s="79">
        <f>MIN(PRODUCT($D31:BA31),1)</f>
        <v>0.13756907621118214</v>
      </c>
      <c r="BB151" s="79">
        <f>MIN(PRODUCT($D31:BB31),1)</f>
        <v>0.13275415854379077</v>
      </c>
      <c r="BC151" s="79">
        <f>MIN(PRODUCT($D31:BC31),1)</f>
        <v>0.1281077629947581</v>
      </c>
      <c r="BD151" s="79">
        <f>MIN(PRODUCT($D31:BD31),1)</f>
        <v>0.12362399128994156</v>
      </c>
      <c r="BE151" s="79">
        <f>MIN(PRODUCT($D31:BE31),1)</f>
        <v>0.11929715159479361</v>
      </c>
      <c r="BF151" s="79">
        <f>MIN(PRODUCT($D31:BF31),1)</f>
        <v>0.11512175128897582</v>
      </c>
      <c r="BG151" s="79">
        <f>MIN(PRODUCT($D31:BG31),1)</f>
        <v>0.11109248999386166</v>
      </c>
      <c r="BH151" s="79">
        <f>MIN(PRODUCT($D31:BH31),1)</f>
        <v>0.1072042528440765</v>
      </c>
      <c r="BI151" s="79">
        <f>MIN(PRODUCT($D31:BI31),1)</f>
        <v>0.10345210399453382</v>
      </c>
      <c r="BJ151" s="79">
        <f>MIN(PRODUCT($D31:BJ31),1)</f>
        <v>9.9831280354725133E-2</v>
      </c>
      <c r="BK151" s="79">
        <f>MIN(PRODUCT($D31:BK31),1)</f>
        <v>9.6337185542309745E-2</v>
      </c>
      <c r="BL151" s="79">
        <f>MIN(PRODUCT($D31:BL31),1)</f>
        <v>9.2965384048328895E-2</v>
      </c>
      <c r="BM151" s="79">
        <f>MIN(PRODUCT($D31:BM31),1)</f>
        <v>8.9711595606637384E-2</v>
      </c>
      <c r="BN151" s="79">
        <f>MIN(PRODUCT($D31:BN31),1)</f>
        <v>8.6571689760405079E-2</v>
      </c>
      <c r="BO151" s="79">
        <f>MIN(PRODUCT($D31:BO31),1)</f>
        <v>8.3541680618790901E-2</v>
      </c>
      <c r="BP151" s="79">
        <f>MIN(PRODUCT($D31:BP31),1)</f>
        <v>8.061772179713321E-2</v>
      </c>
      <c r="BQ151" s="79">
        <f>MIN(PRODUCT($D31:BQ31),1)</f>
        <v>7.7796101534233539E-2</v>
      </c>
      <c r="BR151" s="79">
        <f>MIN(PRODUCT($D31:BR31),1)</f>
        <v>7.5073237980535362E-2</v>
      </c>
      <c r="BS151" s="79">
        <f>MIN(PRODUCT($D31:BS31),1)</f>
        <v>7.2445674651216624E-2</v>
      </c>
      <c r="BT151" s="79">
        <f>MIN(PRODUCT($D31:BT31),1)</f>
        <v>6.9910076038424043E-2</v>
      </c>
      <c r="BU151" s="79">
        <f>MIN(PRODUCT($D31:BU31),1)</f>
        <v>6.7463223377079204E-2</v>
      </c>
      <c r="BV151" s="79">
        <f>MIN(PRODUCT($D31:BV31),1)</f>
        <v>6.5102010558881429E-2</v>
      </c>
      <c r="BW151" s="79">
        <f>MIN(PRODUCT($D31:BW31),1)</f>
        <v>6.2823440189320581E-2</v>
      </c>
      <c r="BX151" s="79">
        <f>MIN(PRODUCT($D31:BX31),1)</f>
        <v>6.0624619782694358E-2</v>
      </c>
      <c r="BY151" s="79">
        <f>MIN(PRODUCT($D31:BY31),1)</f>
        <v>5.8502758090300054E-2</v>
      </c>
      <c r="BZ151" s="79">
        <f>MIN(PRODUCT($D31:BZ31),1)</f>
        <v>5.6455161557139553E-2</v>
      </c>
      <c r="CA151" s="79">
        <f>MIN(PRODUCT($D31:CA31),1)</f>
        <v>5.4479230902639668E-2</v>
      </c>
      <c r="CB151" s="79">
        <f>MIN(PRODUCT($D31:CB31),1)</f>
        <v>5.2572457821047275E-2</v>
      </c>
      <c r="CC151" s="79">
        <f>MIN(PRODUCT($D31:CC31),1)</f>
        <v>5.073242179731062E-2</v>
      </c>
      <c r="CD151" s="79">
        <f>MIN(PRODUCT($D31:CD31),1)</f>
        <v>4.8956787034404745E-2</v>
      </c>
      <c r="CE151" s="79">
        <f>MIN(PRODUCT($D31:CE31),1)</f>
        <v>4.724329948820058E-2</v>
      </c>
      <c r="CF151" s="79">
        <f>MIN(PRODUCT($D31:CF31),1)</f>
        <v>4.5589784006113555E-2</v>
      </c>
      <c r="CG151" s="79">
        <f>MIN(PRODUCT($D31:CG31),1)</f>
        <v>4.3994141565899578E-2</v>
      </c>
      <c r="CH151" s="79">
        <f>MIN(PRODUCT($D31:CH31),1)</f>
        <v>4.245434661109309E-2</v>
      </c>
      <c r="CI151" s="79">
        <f>MIN(PRODUCT($D31:CI31),1)</f>
        <v>4.0968444479704831E-2</v>
      </c>
      <c r="CJ151" s="79">
        <f>MIN(PRODUCT($D31:CJ31),1)</f>
        <v>3.9534548922915164E-2</v>
      </c>
      <c r="CK151" s="79">
        <f>MIN(PRODUCT($D31:CK31),1)</f>
        <v>3.815083971061313E-2</v>
      </c>
      <c r="CL151" s="79">
        <f>MIN(PRODUCT($D31:CL31),1)</f>
        <v>3.6815560320741667E-2</v>
      </c>
      <c r="CM151" s="79">
        <f>MIN(PRODUCT($D31:CM31),1)</f>
        <v>3.5527015709515705E-2</v>
      </c>
      <c r="CN151" s="79">
        <f>MIN(PRODUCT($D31:CN31),1)</f>
        <v>3.4283570159682655E-2</v>
      </c>
      <c r="CO151" s="79">
        <f>MIN(PRODUCT($D31:CO31),1)</f>
        <v>3.3083645204093765E-2</v>
      </c>
      <c r="CP151" s="79">
        <f>MIN(PRODUCT($D31:CP31),1)</f>
        <v>3.1925717621950483E-2</v>
      </c>
      <c r="CQ151" s="79">
        <f>MIN(PRODUCT($D31:CQ31),1)</f>
        <v>3.0808317505182217E-2</v>
      </c>
      <c r="CR151" s="79">
        <f>MIN(PRODUCT($D31:CR31),1)</f>
        <v>2.9730026392500837E-2</v>
      </c>
      <c r="CS151" s="79">
        <f>MIN(PRODUCT($D31:CS31),1)</f>
        <v>2.8689475468763308E-2</v>
      </c>
      <c r="CT151" s="79">
        <f>MIN(PRODUCT($D31:CT31),1)</f>
        <v>2.7685343827356591E-2</v>
      </c>
      <c r="CU151" s="79">
        <f>MIN(PRODUCT($D31:CU31),1)</f>
        <v>2.671635679339911E-2</v>
      </c>
      <c r="CV151" s="79">
        <f>MIN(PRODUCT($D31:CV31),1)</f>
        <v>2.5781284305630141E-2</v>
      </c>
      <c r="CW151" s="79">
        <f>MIN(PRODUCT($D31:CW31),1)</f>
        <v>2.4878939354933086E-2</v>
      </c>
      <c r="CX151" s="79">
        <f>MIN(PRODUCT($D31:CX31),1)</f>
        <v>2.4008176477510426E-2</v>
      </c>
      <c r="CY151" s="79">
        <f>MIN(PRODUCT($D31:CY31),1)</f>
        <v>2.316789030079756E-2</v>
      </c>
      <c r="CZ151" s="79">
        <f>MIN(PRODUCT($D31:CZ31),1)</f>
        <v>2.2357014140269645E-2</v>
      </c>
      <c r="DA151" s="79">
        <f>MIN(PRODUCT($D31:DA31),1)</f>
        <v>2.1574518645360207E-2</v>
      </c>
      <c r="DB151" s="79">
        <f>MIN(PRODUCT($D31:DB31),1)</f>
        <v>2.0819410492772601E-2</v>
      </c>
      <c r="DC151" s="79">
        <f>MIN(PRODUCT($D31:DC31),1)</f>
        <v>2.0090731125525559E-2</v>
      </c>
    </row>
    <row r="152" spans="2:107" ht="14.5" x14ac:dyDescent="0.35">
      <c r="B152" s="41">
        <v>27</v>
      </c>
      <c r="C152" s="79">
        <v>1</v>
      </c>
      <c r="D152" s="79">
        <f>MIN(PRODUCT($D32:D32),1)</f>
        <v>0.9325</v>
      </c>
      <c r="E152" s="79">
        <f>MIN(PRODUCT($D32:E32),1)</f>
        <v>0.87356599999999995</v>
      </c>
      <c r="F152" s="79">
        <f>MIN(PRODUCT($D32:F32),1)</f>
        <v>0.82193824939999993</v>
      </c>
      <c r="G152" s="79">
        <f>MIN(PRODUCT($D32:G32),1)</f>
        <v>0.77623848273335994</v>
      </c>
      <c r="H152" s="79">
        <f>MIN(PRODUCT($D32:H32),1)</f>
        <v>0.7353307146933119</v>
      </c>
      <c r="I152" s="79">
        <f>MIN(PRODUCT($D32:I32),1)</f>
        <v>0.69834357974423833</v>
      </c>
      <c r="J152" s="79">
        <f>MIN(PRODUCT($D32:J32),1)</f>
        <v>0.6648230879165149</v>
      </c>
      <c r="K152" s="79">
        <f>MIN(PRODUCT($D32:K32),1)</f>
        <v>0.63437419048993859</v>
      </c>
      <c r="L152" s="79">
        <f>MIN(PRODUCT($D32:L32),1)</f>
        <v>0.60665203836552828</v>
      </c>
      <c r="M152" s="79">
        <f>MIN(PRODUCT($D32:M32),1)</f>
        <v>0.58129398316184921</v>
      </c>
      <c r="N152" s="79">
        <f>MIN(PRODUCT($D32:N32),1)</f>
        <v>0.5579840944370591</v>
      </c>
      <c r="O152" s="79">
        <f>MIN(PRODUCT($D32:O32),1)</f>
        <v>0.53633431157290123</v>
      </c>
      <c r="P152" s="79">
        <f>MIN(PRODUCT($D32:P32),1)</f>
        <v>0.51611450802660286</v>
      </c>
      <c r="Q152" s="79">
        <f>MIN(PRODUCT($D32:Q32),1)</f>
        <v>0.49696665977881588</v>
      </c>
      <c r="R152" s="79">
        <f>MIN(PRODUCT($D32:R32),1)</f>
        <v>0.47957282668655732</v>
      </c>
      <c r="S152" s="79">
        <f>MIN(PRODUCT($D32:S32),1)</f>
        <v>0.46278777775252777</v>
      </c>
      <c r="T152" s="79">
        <f>MIN(PRODUCT($D32:T32),1)</f>
        <v>0.44659020553118928</v>
      </c>
      <c r="U152" s="79">
        <f>MIN(PRODUCT($D32:U32),1)</f>
        <v>0.43095954833759764</v>
      </c>
      <c r="V152" s="79">
        <f>MIN(PRODUCT($D32:V32),1)</f>
        <v>0.41587596414578171</v>
      </c>
      <c r="W152" s="79">
        <f>MIN(PRODUCT($D32:W32),1)</f>
        <v>0.40132030540067931</v>
      </c>
      <c r="X152" s="79">
        <f>MIN(PRODUCT($D32:X32),1)</f>
        <v>0.38727409471165553</v>
      </c>
      <c r="Y152" s="79">
        <f>MIN(PRODUCT($D32:Y32),1)</f>
        <v>0.37371950139674759</v>
      </c>
      <c r="Z152" s="79">
        <f>MIN(PRODUCT($D32:Z32),1)</f>
        <v>0.36063931884786143</v>
      </c>
      <c r="AA152" s="79">
        <f>MIN(PRODUCT($D32:AA32),1)</f>
        <v>0.34801694268818628</v>
      </c>
      <c r="AB152" s="79">
        <f>MIN(PRODUCT($D32:AB32),1)</f>
        <v>0.33583634969409976</v>
      </c>
      <c r="AC152" s="79">
        <f>MIN(PRODUCT($D32:AC32),1)</f>
        <v>0.32408207745480627</v>
      </c>
      <c r="AD152" s="79">
        <f>MIN(PRODUCT($D32:AD32),1)</f>
        <v>0.31273920474388806</v>
      </c>
      <c r="AE152" s="79">
        <f>MIN(PRODUCT($D32:AE32),1)</f>
        <v>0.30179333257785196</v>
      </c>
      <c r="AF152" s="79">
        <f>MIN(PRODUCT($D32:AF32),1)</f>
        <v>0.29123056593762714</v>
      </c>
      <c r="AG152" s="79">
        <f>MIN(PRODUCT($D32:AG32),1)</f>
        <v>0.28103749612981016</v>
      </c>
      <c r="AH152" s="79">
        <f>MIN(PRODUCT($D32:AH32),1)</f>
        <v>0.27120118376526681</v>
      </c>
      <c r="AI152" s="79">
        <f>MIN(PRODUCT($D32:AI32),1)</f>
        <v>0.26170914233348247</v>
      </c>
      <c r="AJ152" s="79">
        <f>MIN(PRODUCT($D32:AJ32),1)</f>
        <v>0.2525493223518106</v>
      </c>
      <c r="AK152" s="79">
        <f>MIN(PRODUCT($D32:AK32),1)</f>
        <v>0.24371009606949723</v>
      </c>
      <c r="AL152" s="79">
        <f>MIN(PRODUCT($D32:AL32),1)</f>
        <v>0.23518024270706481</v>
      </c>
      <c r="AM152" s="79">
        <f>MIN(PRODUCT($D32:AM32),1)</f>
        <v>0.22694893421231754</v>
      </c>
      <c r="AN152" s="79">
        <f>MIN(PRODUCT($D32:AN32),1)</f>
        <v>0.21900572151488643</v>
      </c>
      <c r="AO152" s="79">
        <f>MIN(PRODUCT($D32:AO32),1)</f>
        <v>0.21134052126186539</v>
      </c>
      <c r="AP152" s="79">
        <f>MIN(PRODUCT($D32:AP32),1)</f>
        <v>0.20394360301770009</v>
      </c>
      <c r="AQ152" s="79">
        <f>MIN(PRODUCT($D32:AQ32),1)</f>
        <v>0.19680557691208059</v>
      </c>
      <c r="AR152" s="79">
        <f>MIN(PRODUCT($D32:AR32),1)</f>
        <v>0.18991738172015776</v>
      </c>
      <c r="AS152" s="79">
        <f>MIN(PRODUCT($D32:AS32),1)</f>
        <v>0.18327027335995225</v>
      </c>
      <c r="AT152" s="79">
        <f>MIN(PRODUCT($D32:AT32),1)</f>
        <v>0.17685581379235391</v>
      </c>
      <c r="AU152" s="79">
        <f>MIN(PRODUCT($D32:AU32),1)</f>
        <v>0.17066586030962153</v>
      </c>
      <c r="AV152" s="79">
        <f>MIN(PRODUCT($D32:AV32),1)</f>
        <v>0.16469255519878476</v>
      </c>
      <c r="AW152" s="79">
        <f>MIN(PRODUCT($D32:AW32),1)</f>
        <v>0.15892831576682728</v>
      </c>
      <c r="AX152" s="79">
        <f>MIN(PRODUCT($D32:AX32),1)</f>
        <v>0.15336582471498833</v>
      </c>
      <c r="AY152" s="79">
        <f>MIN(PRODUCT($D32:AY32),1)</f>
        <v>0.14799802084996375</v>
      </c>
      <c r="AZ152" s="79">
        <f>MIN(PRODUCT($D32:AZ32),1)</f>
        <v>0.14281809012021501</v>
      </c>
      <c r="BA152" s="79">
        <f>MIN(PRODUCT($D32:BA32),1)</f>
        <v>0.13781945696600748</v>
      </c>
      <c r="BB152" s="79">
        <f>MIN(PRODUCT($D32:BB32),1)</f>
        <v>0.13299577597219722</v>
      </c>
      <c r="BC152" s="79">
        <f>MIN(PRODUCT($D32:BC32),1)</f>
        <v>0.1283409238131703</v>
      </c>
      <c r="BD152" s="79">
        <f>MIN(PRODUCT($D32:BD32),1)</f>
        <v>0.12384899147970933</v>
      </c>
      <c r="BE152" s="79">
        <f>MIN(PRODUCT($D32:BE32),1)</f>
        <v>0.11951427677791951</v>
      </c>
      <c r="BF152" s="79">
        <f>MIN(PRODUCT($D32:BF32),1)</f>
        <v>0.11533127709069232</v>
      </c>
      <c r="BG152" s="79">
        <f>MIN(PRODUCT($D32:BG32),1)</f>
        <v>0.11129468239251809</v>
      </c>
      <c r="BH152" s="79">
        <f>MIN(PRODUCT($D32:BH32),1)</f>
        <v>0.10739936850877996</v>
      </c>
      <c r="BI152" s="79">
        <f>MIN(PRODUCT($D32:BI32),1)</f>
        <v>0.10364039061097266</v>
      </c>
      <c r="BJ152" s="79">
        <f>MIN(PRODUCT($D32:BJ32),1)</f>
        <v>0.10001297693958862</v>
      </c>
      <c r="BK152" s="79">
        <f>MIN(PRODUCT($D32:BK32),1)</f>
        <v>9.6512522746703008E-2</v>
      </c>
      <c r="BL152" s="79">
        <f>MIN(PRODUCT($D32:BL32),1)</f>
        <v>9.3134584450568395E-2</v>
      </c>
      <c r="BM152" s="79">
        <f>MIN(PRODUCT($D32:BM32),1)</f>
        <v>8.9874873994798501E-2</v>
      </c>
      <c r="BN152" s="79">
        <f>MIN(PRODUCT($D32:BN32),1)</f>
        <v>8.6729253404980555E-2</v>
      </c>
      <c r="BO152" s="79">
        <f>MIN(PRODUCT($D32:BO32),1)</f>
        <v>8.3693729535806227E-2</v>
      </c>
      <c r="BP152" s="79">
        <f>MIN(PRODUCT($D32:BP32),1)</f>
        <v>8.0764449002053013E-2</v>
      </c>
      <c r="BQ152" s="79">
        <f>MIN(PRODUCT($D32:BQ32),1)</f>
        <v>7.793769328698115E-2</v>
      </c>
      <c r="BR152" s="79">
        <f>MIN(PRODUCT($D32:BR32),1)</f>
        <v>7.5209874021936809E-2</v>
      </c>
      <c r="BS152" s="79">
        <f>MIN(PRODUCT($D32:BS32),1)</f>
        <v>7.2577528431169019E-2</v>
      </c>
      <c r="BT152" s="79">
        <f>MIN(PRODUCT($D32:BT32),1)</f>
        <v>7.0037314936078107E-2</v>
      </c>
      <c r="BU152" s="79">
        <f>MIN(PRODUCT($D32:BU32),1)</f>
        <v>6.7586008913315371E-2</v>
      </c>
      <c r="BV152" s="79">
        <f>MIN(PRODUCT($D32:BV32),1)</f>
        <v>6.5220498601349333E-2</v>
      </c>
      <c r="BW152" s="79">
        <f>MIN(PRODUCT($D32:BW32),1)</f>
        <v>6.2937781150302102E-2</v>
      </c>
      <c r="BX152" s="79">
        <f>MIN(PRODUCT($D32:BX32),1)</f>
        <v>6.0734958810041526E-2</v>
      </c>
      <c r="BY152" s="79">
        <f>MIN(PRODUCT($D32:BY32),1)</f>
        <v>5.8609235251690067E-2</v>
      </c>
      <c r="BZ152" s="79">
        <f>MIN(PRODUCT($D32:BZ32),1)</f>
        <v>5.6557912017880914E-2</v>
      </c>
      <c r="CA152" s="79">
        <f>MIN(PRODUCT($D32:CA32),1)</f>
        <v>5.4578385097255079E-2</v>
      </c>
      <c r="CB152" s="79">
        <f>MIN(PRODUCT($D32:CB32),1)</f>
        <v>5.2668141618851153E-2</v>
      </c>
      <c r="CC152" s="79">
        <f>MIN(PRODUCT($D32:CC32),1)</f>
        <v>5.0824756662191363E-2</v>
      </c>
      <c r="CD152" s="79">
        <f>MIN(PRODUCT($D32:CD32),1)</f>
        <v>4.9045890179014666E-2</v>
      </c>
      <c r="CE152" s="79">
        <f>MIN(PRODUCT($D32:CE32),1)</f>
        <v>4.7329284022749149E-2</v>
      </c>
      <c r="CF152" s="79">
        <f>MIN(PRODUCT($D32:CF32),1)</f>
        <v>4.5672759081952924E-2</v>
      </c>
      <c r="CG152" s="79">
        <f>MIN(PRODUCT($D32:CG32),1)</f>
        <v>4.4074212514084568E-2</v>
      </c>
      <c r="CH152" s="79">
        <f>MIN(PRODUCT($D32:CH32),1)</f>
        <v>4.2531615076091607E-2</v>
      </c>
      <c r="CI152" s="79">
        <f>MIN(PRODUCT($D32:CI32),1)</f>
        <v>4.1043008548428399E-2</v>
      </c>
      <c r="CJ152" s="79">
        <f>MIN(PRODUCT($D32:CJ32),1)</f>
        <v>3.9606503249233406E-2</v>
      </c>
      <c r="CK152" s="79">
        <f>MIN(PRODUCT($D32:CK32),1)</f>
        <v>3.8220275635510233E-2</v>
      </c>
      <c r="CL152" s="79">
        <f>MIN(PRODUCT($D32:CL32),1)</f>
        <v>3.6882565988267377E-2</v>
      </c>
      <c r="CM152" s="79">
        <f>MIN(PRODUCT($D32:CM32),1)</f>
        <v>3.5591676178678019E-2</v>
      </c>
      <c r="CN152" s="79">
        <f>MIN(PRODUCT($D32:CN32),1)</f>
        <v>3.4345967512424289E-2</v>
      </c>
      <c r="CO152" s="79">
        <f>MIN(PRODUCT($D32:CO32),1)</f>
        <v>3.314385864948944E-2</v>
      </c>
      <c r="CP152" s="79">
        <f>MIN(PRODUCT($D32:CP32),1)</f>
        <v>3.1983823596757305E-2</v>
      </c>
      <c r="CQ152" s="79">
        <f>MIN(PRODUCT($D32:CQ32),1)</f>
        <v>3.0864389770870797E-2</v>
      </c>
      <c r="CR152" s="79">
        <f>MIN(PRODUCT($D32:CR32),1)</f>
        <v>2.9784136128890318E-2</v>
      </c>
      <c r="CS152" s="79">
        <f>MIN(PRODUCT($D32:CS32),1)</f>
        <v>2.8741691364379155E-2</v>
      </c>
      <c r="CT152" s="79">
        <f>MIN(PRODUCT($D32:CT32),1)</f>
        <v>2.7735732166625882E-2</v>
      </c>
      <c r="CU152" s="79">
        <f>MIN(PRODUCT($D32:CU32),1)</f>
        <v>2.6764981540793976E-2</v>
      </c>
      <c r="CV152" s="79">
        <f>MIN(PRODUCT($D32:CV32),1)</f>
        <v>2.5828207186866185E-2</v>
      </c>
      <c r="CW152" s="79">
        <f>MIN(PRODUCT($D32:CW32),1)</f>
        <v>2.4924219935325866E-2</v>
      </c>
      <c r="CX152" s="79">
        <f>MIN(PRODUCT($D32:CX32),1)</f>
        <v>2.405187223758946E-2</v>
      </c>
      <c r="CY152" s="79">
        <f>MIN(PRODUCT($D32:CY32),1)</f>
        <v>2.3210056709273827E-2</v>
      </c>
      <c r="CZ152" s="79">
        <f>MIN(PRODUCT($D32:CZ32),1)</f>
        <v>2.2397704724449241E-2</v>
      </c>
      <c r="DA152" s="79">
        <f>MIN(PRODUCT($D32:DA32),1)</f>
        <v>2.1613785059093518E-2</v>
      </c>
      <c r="DB152" s="79">
        <f>MIN(PRODUCT($D32:DB32),1)</f>
        <v>2.0857302582025245E-2</v>
      </c>
      <c r="DC152" s="79">
        <f>MIN(PRODUCT($D32:DC32),1)</f>
        <v>2.0127296991654362E-2</v>
      </c>
    </row>
    <row r="153" spans="2:107" ht="14.5" x14ac:dyDescent="0.35">
      <c r="B153" s="41">
        <v>28</v>
      </c>
      <c r="C153" s="79">
        <v>1</v>
      </c>
      <c r="D153" s="79">
        <f>MIN(PRODUCT($D33:D33),1)</f>
        <v>0.9355</v>
      </c>
      <c r="E153" s="79">
        <f>MIN(PRODUCT($D33:E33),1)</f>
        <v>0.87693770000000004</v>
      </c>
      <c r="F153" s="79">
        <f>MIN(PRODUCT($D33:F33),1)</f>
        <v>0.82537376324000011</v>
      </c>
      <c r="G153" s="79">
        <f>MIN(PRODUCT($D33:G33),1)</f>
        <v>0.77956551938018015</v>
      </c>
      <c r="H153" s="79">
        <f>MIN(PRODUCT($D33:H33),1)</f>
        <v>0.73848241650884472</v>
      </c>
      <c r="I153" s="79">
        <f>MIN(PRODUCT($D33:I33),1)</f>
        <v>0.70133675095844983</v>
      </c>
      <c r="J153" s="79">
        <f>MIN(PRODUCT($D33:J33),1)</f>
        <v>0.66767258691244424</v>
      </c>
      <c r="K153" s="79">
        <f>MIN(PRODUCT($D33:K33),1)</f>
        <v>0.63709318243185431</v>
      </c>
      <c r="L153" s="79">
        <f>MIN(PRODUCT($D33:L33),1)</f>
        <v>0.60925221035958232</v>
      </c>
      <c r="M153" s="79">
        <f>MIN(PRODUCT($D33:M33),1)</f>
        <v>0.58378546796655184</v>
      </c>
      <c r="N153" s="79">
        <f>MIN(PRODUCT($D33:N33),1)</f>
        <v>0.56037567070109306</v>
      </c>
      <c r="O153" s="79">
        <f>MIN(PRODUCT($D33:O33),1)</f>
        <v>0.53863309467789067</v>
      </c>
      <c r="P153" s="79">
        <f>MIN(PRODUCT($D33:P33),1)</f>
        <v>0.51832662700853416</v>
      </c>
      <c r="Q153" s="79">
        <f>MIN(PRODUCT($D33:Q33),1)</f>
        <v>0.49909670914651755</v>
      </c>
      <c r="R153" s="79">
        <f>MIN(PRODUCT($D33:R33),1)</f>
        <v>0.48162832432638941</v>
      </c>
      <c r="S153" s="79">
        <f>MIN(PRODUCT($D33:S33),1)</f>
        <v>0.46477133297496576</v>
      </c>
      <c r="T153" s="79">
        <f>MIN(PRODUCT($D33:T33),1)</f>
        <v>0.44850433632084197</v>
      </c>
      <c r="U153" s="79">
        <f>MIN(PRODUCT($D33:U33),1)</f>
        <v>0.43280668454961246</v>
      </c>
      <c r="V153" s="79">
        <f>MIN(PRODUCT($D33:V33),1)</f>
        <v>0.41765845059037604</v>
      </c>
      <c r="W153" s="79">
        <f>MIN(PRODUCT($D33:W33),1)</f>
        <v>0.40304040481971287</v>
      </c>
      <c r="X153" s="79">
        <f>MIN(PRODUCT($D33:X33),1)</f>
        <v>0.38893399065102291</v>
      </c>
      <c r="Y153" s="79">
        <f>MIN(PRODUCT($D33:Y33),1)</f>
        <v>0.37532130097823707</v>
      </c>
      <c r="Z153" s="79">
        <f>MIN(PRODUCT($D33:Z33),1)</f>
        <v>0.36218505544399876</v>
      </c>
      <c r="AA153" s="79">
        <f>MIN(PRODUCT($D33:AA33),1)</f>
        <v>0.34950857850345879</v>
      </c>
      <c r="AB153" s="79">
        <f>MIN(PRODUCT($D33:AB33),1)</f>
        <v>0.33727577825583771</v>
      </c>
      <c r="AC153" s="79">
        <f>MIN(PRODUCT($D33:AC33),1)</f>
        <v>0.32547112601688338</v>
      </c>
      <c r="AD153" s="79">
        <f>MIN(PRODUCT($D33:AD33),1)</f>
        <v>0.31407963660629246</v>
      </c>
      <c r="AE153" s="79">
        <f>MIN(PRODUCT($D33:AE33),1)</f>
        <v>0.30308684932507218</v>
      </c>
      <c r="AF153" s="79">
        <f>MIN(PRODUCT($D33:AF33),1)</f>
        <v>0.29247880959869466</v>
      </c>
      <c r="AG153" s="79">
        <f>MIN(PRODUCT($D33:AG33),1)</f>
        <v>0.28224205126274032</v>
      </c>
      <c r="AH153" s="79">
        <f>MIN(PRODUCT($D33:AH33),1)</f>
        <v>0.27236357946854439</v>
      </c>
      <c r="AI153" s="79">
        <f>MIN(PRODUCT($D33:AI33),1)</f>
        <v>0.26283085418714536</v>
      </c>
      <c r="AJ153" s="79">
        <f>MIN(PRODUCT($D33:AJ33),1)</f>
        <v>0.25363177429059525</v>
      </c>
      <c r="AK153" s="79">
        <f>MIN(PRODUCT($D33:AK33),1)</f>
        <v>0.24475466219042441</v>
      </c>
      <c r="AL153" s="79">
        <f>MIN(PRODUCT($D33:AL33),1)</f>
        <v>0.23618824901375954</v>
      </c>
      <c r="AM153" s="79">
        <f>MIN(PRODUCT($D33:AM33),1)</f>
        <v>0.22792166029827796</v>
      </c>
      <c r="AN153" s="79">
        <f>MIN(PRODUCT($D33:AN33),1)</f>
        <v>0.21994440218783823</v>
      </c>
      <c r="AO153" s="79">
        <f>MIN(PRODUCT($D33:AO33),1)</f>
        <v>0.21224634811126389</v>
      </c>
      <c r="AP153" s="79">
        <f>MIN(PRODUCT($D33:AP33),1)</f>
        <v>0.20481772592736966</v>
      </c>
      <c r="AQ153" s="79">
        <f>MIN(PRODUCT($D33:AQ33),1)</f>
        <v>0.19764910551991172</v>
      </c>
      <c r="AR153" s="79">
        <f>MIN(PRODUCT($D33:AR33),1)</f>
        <v>0.19073138682671481</v>
      </c>
      <c r="AS153" s="79">
        <f>MIN(PRODUCT($D33:AS33),1)</f>
        <v>0.1840557882877798</v>
      </c>
      <c r="AT153" s="79">
        <f>MIN(PRODUCT($D33:AT33),1)</f>
        <v>0.1776138356977075</v>
      </c>
      <c r="AU153" s="79">
        <f>MIN(PRODUCT($D33:AU33),1)</f>
        <v>0.17139735144828774</v>
      </c>
      <c r="AV153" s="79">
        <f>MIN(PRODUCT($D33:AV33),1)</f>
        <v>0.16539844414759766</v>
      </c>
      <c r="AW153" s="79">
        <f>MIN(PRODUCT($D33:AW33),1)</f>
        <v>0.15960949860243173</v>
      </c>
      <c r="AX153" s="79">
        <f>MIN(PRODUCT($D33:AX33),1)</f>
        <v>0.15402316615134662</v>
      </c>
      <c r="AY153" s="79">
        <f>MIN(PRODUCT($D33:AY33),1)</f>
        <v>0.14863235533604949</v>
      </c>
      <c r="AZ153" s="79">
        <f>MIN(PRODUCT($D33:AZ33),1)</f>
        <v>0.14343022289928775</v>
      </c>
      <c r="BA153" s="79">
        <f>MIN(PRODUCT($D33:BA33),1)</f>
        <v>0.13841016509781268</v>
      </c>
      <c r="BB153" s="79">
        <f>MIN(PRODUCT($D33:BB33),1)</f>
        <v>0.13356580931938922</v>
      </c>
      <c r="BC153" s="79">
        <f>MIN(PRODUCT($D33:BC33),1)</f>
        <v>0.1288910059932106</v>
      </c>
      <c r="BD153" s="79">
        <f>MIN(PRODUCT($D33:BD33),1)</f>
        <v>0.12437982078344823</v>
      </c>
      <c r="BE153" s="79">
        <f>MIN(PRODUCT($D33:BE33),1)</f>
        <v>0.12002652705602754</v>
      </c>
      <c r="BF153" s="79">
        <f>MIN(PRODUCT($D33:BF33),1)</f>
        <v>0.11582559860906658</v>
      </c>
      <c r="BG153" s="79">
        <f>MIN(PRODUCT($D33:BG33),1)</f>
        <v>0.11177170265774924</v>
      </c>
      <c r="BH153" s="79">
        <f>MIN(PRODUCT($D33:BH33),1)</f>
        <v>0.10785969306472802</v>
      </c>
      <c r="BI153" s="79">
        <f>MIN(PRODUCT($D33:BI33),1)</f>
        <v>0.10408460380746254</v>
      </c>
      <c r="BJ153" s="79">
        <f>MIN(PRODUCT($D33:BJ33),1)</f>
        <v>0.10044164267420135</v>
      </c>
      <c r="BK153" s="79">
        <f>MIN(PRODUCT($D33:BK33),1)</f>
        <v>9.6926185180604293E-2</v>
      </c>
      <c r="BL153" s="79">
        <f>MIN(PRODUCT($D33:BL33),1)</f>
        <v>9.3533768699283135E-2</v>
      </c>
      <c r="BM153" s="79">
        <f>MIN(PRODUCT($D33:BM33),1)</f>
        <v>9.0260086794808222E-2</v>
      </c>
      <c r="BN153" s="79">
        <f>MIN(PRODUCT($D33:BN33),1)</f>
        <v>8.7100983756989936E-2</v>
      </c>
      <c r="BO153" s="79">
        <f>MIN(PRODUCT($D33:BO33),1)</f>
        <v>8.4052449325495285E-2</v>
      </c>
      <c r="BP153" s="79">
        <f>MIN(PRODUCT($D33:BP33),1)</f>
        <v>8.1110613599102946E-2</v>
      </c>
      <c r="BQ153" s="79">
        <f>MIN(PRODUCT($D33:BQ33),1)</f>
        <v>7.8271742123134341E-2</v>
      </c>
      <c r="BR153" s="79">
        <f>MIN(PRODUCT($D33:BR33),1)</f>
        <v>7.5532231148824638E-2</v>
      </c>
      <c r="BS153" s="79">
        <f>MIN(PRODUCT($D33:BS33),1)</f>
        <v>7.2888603058615775E-2</v>
      </c>
      <c r="BT153" s="79">
        <f>MIN(PRODUCT($D33:BT33),1)</f>
        <v>7.0337501951564227E-2</v>
      </c>
      <c r="BU153" s="79">
        <f>MIN(PRODUCT($D33:BU33),1)</f>
        <v>6.7875689383259483E-2</v>
      </c>
      <c r="BV153" s="79">
        <f>MIN(PRODUCT($D33:BV33),1)</f>
        <v>6.5500040254845404E-2</v>
      </c>
      <c r="BW153" s="79">
        <f>MIN(PRODUCT($D33:BW33),1)</f>
        <v>6.3207538845925809E-2</v>
      </c>
      <c r="BX153" s="79">
        <f>MIN(PRODUCT($D33:BX33),1)</f>
        <v>6.0995274986318404E-2</v>
      </c>
      <c r="BY153" s="79">
        <f>MIN(PRODUCT($D33:BY33),1)</f>
        <v>5.8860440361797259E-2</v>
      </c>
      <c r="BZ153" s="79">
        <f>MIN(PRODUCT($D33:BZ33),1)</f>
        <v>5.6800324949134354E-2</v>
      </c>
      <c r="CA153" s="79">
        <f>MIN(PRODUCT($D33:CA33),1)</f>
        <v>5.4812313575914651E-2</v>
      </c>
      <c r="CB153" s="79">
        <f>MIN(PRODUCT($D33:CB33),1)</f>
        <v>5.2893882600757634E-2</v>
      </c>
      <c r="CC153" s="79">
        <f>MIN(PRODUCT($D33:CC33),1)</f>
        <v>5.1042596709731117E-2</v>
      </c>
      <c r="CD153" s="79">
        <f>MIN(PRODUCT($D33:CD33),1)</f>
        <v>4.9256105824890525E-2</v>
      </c>
      <c r="CE153" s="79">
        <f>MIN(PRODUCT($D33:CE33),1)</f>
        <v>4.7532142121019354E-2</v>
      </c>
      <c r="CF153" s="79">
        <f>MIN(PRODUCT($D33:CF33),1)</f>
        <v>4.5868517146783673E-2</v>
      </c>
      <c r="CG153" s="79">
        <f>MIN(PRODUCT($D33:CG33),1)</f>
        <v>4.4263119046646246E-2</v>
      </c>
      <c r="CH153" s="79">
        <f>MIN(PRODUCT($D33:CH33),1)</f>
        <v>4.2713909880013626E-2</v>
      </c>
      <c r="CI153" s="79">
        <f>MIN(PRODUCT($D33:CI33),1)</f>
        <v>4.1218923034213151E-2</v>
      </c>
      <c r="CJ153" s="79">
        <f>MIN(PRODUCT($D33:CJ33),1)</f>
        <v>3.977626072801569E-2</v>
      </c>
      <c r="CK153" s="79">
        <f>MIN(PRODUCT($D33:CK33),1)</f>
        <v>3.8384091602535142E-2</v>
      </c>
      <c r="CL153" s="79">
        <f>MIN(PRODUCT($D33:CL33),1)</f>
        <v>3.7040648396446413E-2</v>
      </c>
      <c r="CM153" s="79">
        <f>MIN(PRODUCT($D33:CM33),1)</f>
        <v>3.5744225702570784E-2</v>
      </c>
      <c r="CN153" s="79">
        <f>MIN(PRODUCT($D33:CN33),1)</f>
        <v>3.4493177802980807E-2</v>
      </c>
      <c r="CO153" s="79">
        <f>MIN(PRODUCT($D33:CO33),1)</f>
        <v>3.3285916579876479E-2</v>
      </c>
      <c r="CP153" s="79">
        <f>MIN(PRODUCT($D33:CP33),1)</f>
        <v>3.2120909499580803E-2</v>
      </c>
      <c r="CQ153" s="79">
        <f>MIN(PRODUCT($D33:CQ33),1)</f>
        <v>3.0996677667095473E-2</v>
      </c>
      <c r="CR153" s="79">
        <f>MIN(PRODUCT($D33:CR33),1)</f>
        <v>2.9911793948747132E-2</v>
      </c>
      <c r="CS153" s="79">
        <f>MIN(PRODUCT($D33:CS33),1)</f>
        <v>2.8864881160540982E-2</v>
      </c>
      <c r="CT153" s="79">
        <f>MIN(PRODUCT($D33:CT33),1)</f>
        <v>2.7854610319922046E-2</v>
      </c>
      <c r="CU153" s="79">
        <f>MIN(PRODUCT($D33:CU33),1)</f>
        <v>2.6879698958724774E-2</v>
      </c>
      <c r="CV153" s="79">
        <f>MIN(PRODUCT($D33:CV33),1)</f>
        <v>2.5938909495169405E-2</v>
      </c>
      <c r="CW153" s="79">
        <f>MIN(PRODUCT($D33:CW33),1)</f>
        <v>2.5031047662838476E-2</v>
      </c>
      <c r="CX153" s="79">
        <f>MIN(PRODUCT($D33:CX33),1)</f>
        <v>2.4154960994639128E-2</v>
      </c>
      <c r="CY153" s="79">
        <f>MIN(PRODUCT($D33:CY33),1)</f>
        <v>2.3309537359826757E-2</v>
      </c>
      <c r="CZ153" s="79">
        <f>MIN(PRODUCT($D33:CZ33),1)</f>
        <v>2.2493703552232819E-2</v>
      </c>
      <c r="DA153" s="79">
        <f>MIN(PRODUCT($D33:DA33),1)</f>
        <v>2.1706423927904669E-2</v>
      </c>
      <c r="DB153" s="79">
        <f>MIN(PRODUCT($D33:DB33),1)</f>
        <v>2.0946699090428005E-2</v>
      </c>
      <c r="DC153" s="79">
        <f>MIN(PRODUCT($D33:DC33),1)</f>
        <v>2.0213564622263022E-2</v>
      </c>
    </row>
    <row r="154" spans="2:107" ht="14.5" x14ac:dyDescent="0.35">
      <c r="B154" s="41">
        <v>29</v>
      </c>
      <c r="C154" s="79">
        <v>1</v>
      </c>
      <c r="D154" s="79">
        <f>MIN(PRODUCT($D34:D34),1)</f>
        <v>0.93840000000000001</v>
      </c>
      <c r="E154" s="79">
        <f>MIN(PRODUCT($D34:E34),1)</f>
        <v>0.88190831999999997</v>
      </c>
      <c r="F154" s="79">
        <f>MIN(PRODUCT($D34:F34),1)</f>
        <v>0.83022849244800001</v>
      </c>
      <c r="G154" s="79">
        <f>MIN(PRODUCT($D34:G34),1)</f>
        <v>0.7842338339663808</v>
      </c>
      <c r="H154" s="79">
        <f>MIN(PRODUCT($D34:H34),1)</f>
        <v>0.74290471091635257</v>
      </c>
      <c r="I154" s="79">
        <f>MIN(PRODUCT($D34:I34),1)</f>
        <v>0.70553660395726003</v>
      </c>
      <c r="J154" s="79">
        <f>MIN(PRODUCT($D34:J34),1)</f>
        <v>0.6716708469673115</v>
      </c>
      <c r="K154" s="79">
        <f>MIN(PRODUCT($D34:K34),1)</f>
        <v>0.64090832217620863</v>
      </c>
      <c r="L154" s="79">
        <f>MIN(PRODUCT($D34:L34),1)</f>
        <v>0.61290062849710836</v>
      </c>
      <c r="M154" s="79">
        <f>MIN(PRODUCT($D34:M34),1)</f>
        <v>0.58728138222592929</v>
      </c>
      <c r="N154" s="79">
        <f>MIN(PRODUCT($D34:N34),1)</f>
        <v>0.56373139879866951</v>
      </c>
      <c r="O154" s="79">
        <f>MIN(PRODUCT($D34:O34),1)</f>
        <v>0.54185862052528122</v>
      </c>
      <c r="P154" s="79">
        <f>MIN(PRODUCT($D34:P34),1)</f>
        <v>0.52143055053147813</v>
      </c>
      <c r="Q154" s="79">
        <f>MIN(PRODUCT($D34:Q34),1)</f>
        <v>0.50208547710676033</v>
      </c>
      <c r="R154" s="79">
        <f>MIN(PRODUCT($D34:R34),1)</f>
        <v>0.48451248540802372</v>
      </c>
      <c r="S154" s="79">
        <f>MIN(PRODUCT($D34:S34),1)</f>
        <v>0.46755454841874289</v>
      </c>
      <c r="T154" s="79">
        <f>MIN(PRODUCT($D34:T34),1)</f>
        <v>0.45119013922408685</v>
      </c>
      <c r="U154" s="79">
        <f>MIN(PRODUCT($D34:U34),1)</f>
        <v>0.43539848435124379</v>
      </c>
      <c r="V154" s="79">
        <f>MIN(PRODUCT($D34:V34),1)</f>
        <v>0.42015953739895023</v>
      </c>
      <c r="W154" s="79">
        <f>MIN(PRODUCT($D34:W34),1)</f>
        <v>0.40545395358998698</v>
      </c>
      <c r="X154" s="79">
        <f>MIN(PRODUCT($D34:X34),1)</f>
        <v>0.3912630652143374</v>
      </c>
      <c r="Y154" s="79">
        <f>MIN(PRODUCT($D34:Y34),1)</f>
        <v>0.37756885793183559</v>
      </c>
      <c r="Z154" s="79">
        <f>MIN(PRODUCT($D34:Z34),1)</f>
        <v>0.36435394790422132</v>
      </c>
      <c r="AA154" s="79">
        <f>MIN(PRODUCT($D34:AA34),1)</f>
        <v>0.35160155972757356</v>
      </c>
      <c r="AB154" s="79">
        <f>MIN(PRODUCT($D34:AB34),1)</f>
        <v>0.33929550513710849</v>
      </c>
      <c r="AC154" s="79">
        <f>MIN(PRODUCT($D34:AC34),1)</f>
        <v>0.3274201624573097</v>
      </c>
      <c r="AD154" s="79">
        <f>MIN(PRODUCT($D34:AD34),1)</f>
        <v>0.31596045677130385</v>
      </c>
      <c r="AE154" s="79">
        <f>MIN(PRODUCT($D34:AE34),1)</f>
        <v>0.30490184078430821</v>
      </c>
      <c r="AF154" s="79">
        <f>MIN(PRODUCT($D34:AF34),1)</f>
        <v>0.29423027635685739</v>
      </c>
      <c r="AG154" s="79">
        <f>MIN(PRODUCT($D34:AG34),1)</f>
        <v>0.28393221668436736</v>
      </c>
      <c r="AH154" s="79">
        <f>MIN(PRODUCT($D34:AH34),1)</f>
        <v>0.27399458910041447</v>
      </c>
      <c r="AI154" s="79">
        <f>MIN(PRODUCT($D34:AI34),1)</f>
        <v>0.26440477848189997</v>
      </c>
      <c r="AJ154" s="79">
        <f>MIN(PRODUCT($D34:AJ34),1)</f>
        <v>0.25515061123503346</v>
      </c>
      <c r="AK154" s="79">
        <f>MIN(PRODUCT($D34:AK34),1)</f>
        <v>0.24622033984180727</v>
      </c>
      <c r="AL154" s="79">
        <f>MIN(PRODUCT($D34:AL34),1)</f>
        <v>0.23760262794734402</v>
      </c>
      <c r="AM154" s="79">
        <f>MIN(PRODUCT($D34:AM34),1)</f>
        <v>0.22928653596918697</v>
      </c>
      <c r="AN154" s="79">
        <f>MIN(PRODUCT($D34:AN34),1)</f>
        <v>0.22126150721026541</v>
      </c>
      <c r="AO154" s="79">
        <f>MIN(PRODUCT($D34:AO34),1)</f>
        <v>0.21351735445790612</v>
      </c>
      <c r="AP154" s="79">
        <f>MIN(PRODUCT($D34:AP34),1)</f>
        <v>0.2060442470518794</v>
      </c>
      <c r="AQ154" s="79">
        <f>MIN(PRODUCT($D34:AQ34),1)</f>
        <v>0.19883269840506362</v>
      </c>
      <c r="AR154" s="79">
        <f>MIN(PRODUCT($D34:AR34),1)</f>
        <v>0.1918735539608864</v>
      </c>
      <c r="AS154" s="79">
        <f>MIN(PRODUCT($D34:AS34),1)</f>
        <v>0.18515797957225538</v>
      </c>
      <c r="AT154" s="79">
        <f>MIN(PRODUCT($D34:AT34),1)</f>
        <v>0.17867745028722642</v>
      </c>
      <c r="AU154" s="79">
        <f>MIN(PRODUCT($D34:AU34),1)</f>
        <v>0.17242373952717349</v>
      </c>
      <c r="AV154" s="79">
        <f>MIN(PRODUCT($D34:AV34),1)</f>
        <v>0.16638890864372241</v>
      </c>
      <c r="AW154" s="79">
        <f>MIN(PRODUCT($D34:AW34),1)</f>
        <v>0.16056529684119211</v>
      </c>
      <c r="AX154" s="79">
        <f>MIN(PRODUCT($D34:AX34),1)</f>
        <v>0.1549455114517504</v>
      </c>
      <c r="AY154" s="79">
        <f>MIN(PRODUCT($D34:AY34),1)</f>
        <v>0.14952241855093912</v>
      </c>
      <c r="AZ154" s="79">
        <f>MIN(PRODUCT($D34:AZ34),1)</f>
        <v>0.14428913390165624</v>
      </c>
      <c r="BA154" s="79">
        <f>MIN(PRODUCT($D34:BA34),1)</f>
        <v>0.13923901421509827</v>
      </c>
      <c r="BB154" s="79">
        <f>MIN(PRODUCT($D34:BB34),1)</f>
        <v>0.13436564871756981</v>
      </c>
      <c r="BC154" s="79">
        <f>MIN(PRODUCT($D34:BC34),1)</f>
        <v>0.12966285101245487</v>
      </c>
      <c r="BD154" s="79">
        <f>MIN(PRODUCT($D34:BD34),1)</f>
        <v>0.12512465122701893</v>
      </c>
      <c r="BE154" s="79">
        <f>MIN(PRODUCT($D34:BE34),1)</f>
        <v>0.12074528843407327</v>
      </c>
      <c r="BF154" s="79">
        <f>MIN(PRODUCT($D34:BF34),1)</f>
        <v>0.1165192033388807</v>
      </c>
      <c r="BG154" s="79">
        <f>MIN(PRODUCT($D34:BG34),1)</f>
        <v>0.11244103122201987</v>
      </c>
      <c r="BH154" s="79">
        <f>MIN(PRODUCT($D34:BH34),1)</f>
        <v>0.10850559512924918</v>
      </c>
      <c r="BI154" s="79">
        <f>MIN(PRODUCT($D34:BI34),1)</f>
        <v>0.10470789929972545</v>
      </c>
      <c r="BJ154" s="79">
        <f>MIN(PRODUCT($D34:BJ34),1)</f>
        <v>0.10104312282423505</v>
      </c>
      <c r="BK154" s="79">
        <f>MIN(PRODUCT($D34:BK34),1)</f>
        <v>9.7506613525386823E-2</v>
      </c>
      <c r="BL154" s="79">
        <f>MIN(PRODUCT($D34:BL34),1)</f>
        <v>9.4093882051998284E-2</v>
      </c>
      <c r="BM154" s="79">
        <f>MIN(PRODUCT($D34:BM34),1)</f>
        <v>9.0800596180178342E-2</v>
      </c>
      <c r="BN154" s="79">
        <f>MIN(PRODUCT($D34:BN34),1)</f>
        <v>8.7622575313872103E-2</v>
      </c>
      <c r="BO154" s="79">
        <f>MIN(PRODUCT($D34:BO34),1)</f>
        <v>8.4555785177886575E-2</v>
      </c>
      <c r="BP154" s="79">
        <f>MIN(PRODUCT($D34:BP34),1)</f>
        <v>8.1596332696660542E-2</v>
      </c>
      <c r="BQ154" s="79">
        <f>MIN(PRODUCT($D34:BQ34),1)</f>
        <v>7.8740461052277416E-2</v>
      </c>
      <c r="BR154" s="79">
        <f>MIN(PRODUCT($D34:BR34),1)</f>
        <v>7.5984544915447705E-2</v>
      </c>
      <c r="BS154" s="79">
        <f>MIN(PRODUCT($D34:BS34),1)</f>
        <v>7.3325085843407037E-2</v>
      </c>
      <c r="BT154" s="79">
        <f>MIN(PRODUCT($D34:BT34),1)</f>
        <v>7.0758707838887783E-2</v>
      </c>
      <c r="BU154" s="79">
        <f>MIN(PRODUCT($D34:BU34),1)</f>
        <v>6.8282153064526702E-2</v>
      </c>
      <c r="BV154" s="79">
        <f>MIN(PRODUCT($D34:BV34),1)</f>
        <v>6.5892277707268271E-2</v>
      </c>
      <c r="BW154" s="79">
        <f>MIN(PRODUCT($D34:BW34),1)</f>
        <v>6.3586047987513883E-2</v>
      </c>
      <c r="BX154" s="79">
        <f>MIN(PRODUCT($D34:BX34),1)</f>
        <v>6.1360536307950894E-2</v>
      </c>
      <c r="BY154" s="79">
        <f>MIN(PRODUCT($D34:BY34),1)</f>
        <v>5.9212917537172609E-2</v>
      </c>
      <c r="BZ154" s="79">
        <f>MIN(PRODUCT($D34:BZ34),1)</f>
        <v>5.7140465423371568E-2</v>
      </c>
      <c r="CA154" s="79">
        <f>MIN(PRODUCT($D34:CA34),1)</f>
        <v>5.5140549133553561E-2</v>
      </c>
      <c r="CB154" s="79">
        <f>MIN(PRODUCT($D34:CB34),1)</f>
        <v>5.3210629913879183E-2</v>
      </c>
      <c r="CC154" s="79">
        <f>MIN(PRODUCT($D34:CC34),1)</f>
        <v>5.1348257866893413E-2</v>
      </c>
      <c r="CD154" s="79">
        <f>MIN(PRODUCT($D34:CD34),1)</f>
        <v>4.9551068841552144E-2</v>
      </c>
      <c r="CE154" s="79">
        <f>MIN(PRODUCT($D34:CE34),1)</f>
        <v>4.7816781432097819E-2</v>
      </c>
      <c r="CF154" s="79">
        <f>MIN(PRODUCT($D34:CF34),1)</f>
        <v>4.6143194081974391E-2</v>
      </c>
      <c r="CG154" s="79">
        <f>MIN(PRODUCT($D34:CG34),1)</f>
        <v>4.4528182289105288E-2</v>
      </c>
      <c r="CH154" s="79">
        <f>MIN(PRODUCT($D34:CH34),1)</f>
        <v>4.2969695908986603E-2</v>
      </c>
      <c r="CI154" s="79">
        <f>MIN(PRODUCT($D34:CI34),1)</f>
        <v>4.1465756552172071E-2</v>
      </c>
      <c r="CJ154" s="79">
        <f>MIN(PRODUCT($D34:CJ34),1)</f>
        <v>4.0014455072846046E-2</v>
      </c>
      <c r="CK154" s="79">
        <f>MIN(PRODUCT($D34:CK34),1)</f>
        <v>3.8613949145296436E-2</v>
      </c>
      <c r="CL154" s="79">
        <f>MIN(PRODUCT($D34:CL34),1)</f>
        <v>3.7262460925211058E-2</v>
      </c>
      <c r="CM154" s="79">
        <f>MIN(PRODUCT($D34:CM34),1)</f>
        <v>3.5958274792828669E-2</v>
      </c>
      <c r="CN154" s="79">
        <f>MIN(PRODUCT($D34:CN34),1)</f>
        <v>3.4699735175079661E-2</v>
      </c>
      <c r="CO154" s="79">
        <f>MIN(PRODUCT($D34:CO34),1)</f>
        <v>3.3485244443951873E-2</v>
      </c>
      <c r="CP154" s="79">
        <f>MIN(PRODUCT($D34:CP34),1)</f>
        <v>3.2313260888413554E-2</v>
      </c>
      <c r="CQ154" s="79">
        <f>MIN(PRODUCT($D34:CQ34),1)</f>
        <v>3.1182296757319081E-2</v>
      </c>
      <c r="CR154" s="79">
        <f>MIN(PRODUCT($D34:CR34),1)</f>
        <v>3.009091637081291E-2</v>
      </c>
      <c r="CS154" s="79">
        <f>MIN(PRODUCT($D34:CS34),1)</f>
        <v>2.9037734297834458E-2</v>
      </c>
      <c r="CT154" s="79">
        <f>MIN(PRODUCT($D34:CT34),1)</f>
        <v>2.8021413597410252E-2</v>
      </c>
      <c r="CU154" s="79">
        <f>MIN(PRODUCT($D34:CU34),1)</f>
        <v>2.7040664121500892E-2</v>
      </c>
      <c r="CV154" s="79">
        <f>MIN(PRODUCT($D34:CV34),1)</f>
        <v>2.6094240877248358E-2</v>
      </c>
      <c r="CW154" s="79">
        <f>MIN(PRODUCT($D34:CW34),1)</f>
        <v>2.5180942446544664E-2</v>
      </c>
      <c r="CX154" s="79">
        <f>MIN(PRODUCT($D34:CX34),1)</f>
        <v>2.4299609460915601E-2</v>
      </c>
      <c r="CY154" s="79">
        <f>MIN(PRODUCT($D34:CY34),1)</f>
        <v>2.3449123129783554E-2</v>
      </c>
      <c r="CZ154" s="79">
        <f>MIN(PRODUCT($D34:CZ34),1)</f>
        <v>2.262840382024113E-2</v>
      </c>
      <c r="DA154" s="79">
        <f>MIN(PRODUCT($D34:DA34),1)</f>
        <v>2.1836409686532689E-2</v>
      </c>
      <c r="DB154" s="79">
        <f>MIN(PRODUCT($D34:DB34),1)</f>
        <v>2.1072135347504045E-2</v>
      </c>
      <c r="DC154" s="79">
        <f>MIN(PRODUCT($D34:DC34),1)</f>
        <v>2.0334610610341402E-2</v>
      </c>
    </row>
    <row r="155" spans="2:107" ht="14.5" x14ac:dyDescent="0.35">
      <c r="B155" s="41">
        <v>30</v>
      </c>
      <c r="C155" s="79">
        <v>1</v>
      </c>
      <c r="D155" s="79">
        <f>MIN(PRODUCT($D35:D35),1)</f>
        <v>0.94140000000000001</v>
      </c>
      <c r="E155" s="79">
        <f>MIN(PRODUCT($D35:E35),1)</f>
        <v>0.88708122</v>
      </c>
      <c r="F155" s="79">
        <f>MIN(PRODUCT($D35:F35),1)</f>
        <v>0.83687242294800002</v>
      </c>
      <c r="G155" s="79">
        <f>MIN(PRODUCT($D35:G35),1)</f>
        <v>0.79059337795897555</v>
      </c>
      <c r="H155" s="79">
        <f>MIN(PRODUCT($D35:H35),1)</f>
        <v>0.7489291069405376</v>
      </c>
      <c r="I155" s="79">
        <f>MIN(PRODUCT($D35:I35),1)</f>
        <v>0.71125797286142856</v>
      </c>
      <c r="J155" s="79">
        <f>MIN(PRODUCT($D35:J35),1)</f>
        <v>0.67711759016407991</v>
      </c>
      <c r="K155" s="79">
        <f>MIN(PRODUCT($D35:K35),1)</f>
        <v>0.64610560453456511</v>
      </c>
      <c r="L155" s="79">
        <f>MIN(PRODUCT($D35:L35),1)</f>
        <v>0.61787078961640463</v>
      </c>
      <c r="M155" s="79">
        <f>MIN(PRODUCT($D35:M35),1)</f>
        <v>0.59204379061043899</v>
      </c>
      <c r="N155" s="79">
        <f>MIN(PRODUCT($D35:N35),1)</f>
        <v>0.56830283460696041</v>
      </c>
      <c r="O155" s="79">
        <f>MIN(PRODUCT($D35:O35),1)</f>
        <v>0.54625268462421039</v>
      </c>
      <c r="P155" s="79">
        <f>MIN(PRODUCT($D35:P35),1)</f>
        <v>0.52565895841387766</v>
      </c>
      <c r="Q155" s="79">
        <f>MIN(PRODUCT($D35:Q35),1)</f>
        <v>0.50615701105672284</v>
      </c>
      <c r="R155" s="79">
        <f>MIN(PRODUCT($D35:R35),1)</f>
        <v>0.48844151566973754</v>
      </c>
      <c r="S155" s="79">
        <f>MIN(PRODUCT($D35:S35),1)</f>
        <v>0.47134606262129669</v>
      </c>
      <c r="T155" s="79">
        <f>MIN(PRODUCT($D35:T35),1)</f>
        <v>0.45484895042955131</v>
      </c>
      <c r="U155" s="79">
        <f>MIN(PRODUCT($D35:U35),1)</f>
        <v>0.43892923716451698</v>
      </c>
      <c r="V155" s="79">
        <f>MIN(PRODUCT($D35:V35),1)</f>
        <v>0.42356671386375888</v>
      </c>
      <c r="W155" s="79">
        <f>MIN(PRODUCT($D35:W35),1)</f>
        <v>0.40874187887852731</v>
      </c>
      <c r="X155" s="79">
        <f>MIN(PRODUCT($D35:X35),1)</f>
        <v>0.39443591311777881</v>
      </c>
      <c r="Y155" s="79">
        <f>MIN(PRODUCT($D35:Y35),1)</f>
        <v>0.38063065615865654</v>
      </c>
      <c r="Z155" s="79">
        <f>MIN(PRODUCT($D35:Z35),1)</f>
        <v>0.36730858319310355</v>
      </c>
      <c r="AA155" s="79">
        <f>MIN(PRODUCT($D35:AA35),1)</f>
        <v>0.3544527827813449</v>
      </c>
      <c r="AB155" s="79">
        <f>MIN(PRODUCT($D35:AB35),1)</f>
        <v>0.34204693538399783</v>
      </c>
      <c r="AC155" s="79">
        <f>MIN(PRODUCT($D35:AC35),1)</f>
        <v>0.33007529264555791</v>
      </c>
      <c r="AD155" s="79">
        <f>MIN(PRODUCT($D35:AD35),1)</f>
        <v>0.31852265740296337</v>
      </c>
      <c r="AE155" s="79">
        <f>MIN(PRODUCT($D35:AE35),1)</f>
        <v>0.30737436439385962</v>
      </c>
      <c r="AF155" s="79">
        <f>MIN(PRODUCT($D35:AF35),1)</f>
        <v>0.29661626164007454</v>
      </c>
      <c r="AG155" s="79">
        <f>MIN(PRODUCT($D35:AG35),1)</f>
        <v>0.28623469248267192</v>
      </c>
      <c r="AH155" s="79">
        <f>MIN(PRODUCT($D35:AH35),1)</f>
        <v>0.27621647824577839</v>
      </c>
      <c r="AI155" s="79">
        <f>MIN(PRODUCT($D35:AI35),1)</f>
        <v>0.26654890150717614</v>
      </c>
      <c r="AJ155" s="79">
        <f>MIN(PRODUCT($D35:AJ35),1)</f>
        <v>0.25721968995442496</v>
      </c>
      <c r="AK155" s="79">
        <f>MIN(PRODUCT($D35:AK35),1)</f>
        <v>0.24821700080602008</v>
      </c>
      <c r="AL155" s="79">
        <f>MIN(PRODUCT($D35:AL35),1)</f>
        <v>0.23952940577780937</v>
      </c>
      <c r="AM155" s="79">
        <f>MIN(PRODUCT($D35:AM35),1)</f>
        <v>0.23114587657558605</v>
      </c>
      <c r="AN155" s="79">
        <f>MIN(PRODUCT($D35:AN35),1)</f>
        <v>0.22305577089544054</v>
      </c>
      <c r="AO155" s="79">
        <f>MIN(PRODUCT($D35:AO35),1)</f>
        <v>0.21524881891410011</v>
      </c>
      <c r="AP155" s="79">
        <f>MIN(PRODUCT($D35:AP35),1)</f>
        <v>0.20771511025210659</v>
      </c>
      <c r="AQ155" s="79">
        <f>MIN(PRODUCT($D35:AQ35),1)</f>
        <v>0.20044508139328285</v>
      </c>
      <c r="AR155" s="79">
        <f>MIN(PRODUCT($D35:AR35),1)</f>
        <v>0.19342950354451793</v>
      </c>
      <c r="AS155" s="79">
        <f>MIN(PRODUCT($D35:AS35),1)</f>
        <v>0.18665947092045981</v>
      </c>
      <c r="AT155" s="79">
        <f>MIN(PRODUCT($D35:AT35),1)</f>
        <v>0.18012638943824372</v>
      </c>
      <c r="AU155" s="79">
        <f>MIN(PRODUCT($D35:AU35),1)</f>
        <v>0.17382196580790518</v>
      </c>
      <c r="AV155" s="79">
        <f>MIN(PRODUCT($D35:AV35),1)</f>
        <v>0.1677381970046285</v>
      </c>
      <c r="AW155" s="79">
        <f>MIN(PRODUCT($D35:AW35),1)</f>
        <v>0.16186736010946651</v>
      </c>
      <c r="AX155" s="79">
        <f>MIN(PRODUCT($D35:AX35),1)</f>
        <v>0.15620200250563518</v>
      </c>
      <c r="AY155" s="79">
        <f>MIN(PRODUCT($D35:AY35),1)</f>
        <v>0.15073493241793795</v>
      </c>
      <c r="AZ155" s="79">
        <f>MIN(PRODUCT($D35:AZ35),1)</f>
        <v>0.14545920978331012</v>
      </c>
      <c r="BA155" s="79">
        <f>MIN(PRODUCT($D35:BA35),1)</f>
        <v>0.14036813744089427</v>
      </c>
      <c r="BB155" s="79">
        <f>MIN(PRODUCT($D35:BB35),1)</f>
        <v>0.13545525263046296</v>
      </c>
      <c r="BC155" s="79">
        <f>MIN(PRODUCT($D35:BC35),1)</f>
        <v>0.13071431878839676</v>
      </c>
      <c r="BD155" s="79">
        <f>MIN(PRODUCT($D35:BD35),1)</f>
        <v>0.12613931763080288</v>
      </c>
      <c r="BE155" s="79">
        <f>MIN(PRODUCT($D35:BE35),1)</f>
        <v>0.12172444151372477</v>
      </c>
      <c r="BF155" s="79">
        <f>MIN(PRODUCT($D35:BF35),1)</f>
        <v>0.1174640860607444</v>
      </c>
      <c r="BG155" s="79">
        <f>MIN(PRODUCT($D35:BG35),1)</f>
        <v>0.11335284304861834</v>
      </c>
      <c r="BH155" s="79">
        <f>MIN(PRODUCT($D35:BH35),1)</f>
        <v>0.10938549354191669</v>
      </c>
      <c r="BI155" s="79">
        <f>MIN(PRODUCT($D35:BI35),1)</f>
        <v>0.1055570012679496</v>
      </c>
      <c r="BJ155" s="79">
        <f>MIN(PRODUCT($D35:BJ35),1)</f>
        <v>0.10186250622357136</v>
      </c>
      <c r="BK155" s="79">
        <f>MIN(PRODUCT($D35:BK35),1)</f>
        <v>9.8297318505746356E-2</v>
      </c>
      <c r="BL155" s="79">
        <f>MIN(PRODUCT($D35:BL35),1)</f>
        <v>9.4856912358045234E-2</v>
      </c>
      <c r="BM155" s="79">
        <f>MIN(PRODUCT($D35:BM35),1)</f>
        <v>9.1536920425513646E-2</v>
      </c>
      <c r="BN155" s="79">
        <f>MIN(PRODUCT($D35:BN35),1)</f>
        <v>8.8333128210620671E-2</v>
      </c>
      <c r="BO155" s="79">
        <f>MIN(PRODUCT($D35:BO35),1)</f>
        <v>8.5241468723248948E-2</v>
      </c>
      <c r="BP155" s="79">
        <f>MIN(PRODUCT($D35:BP35),1)</f>
        <v>8.2258017317935236E-2</v>
      </c>
      <c r="BQ155" s="79">
        <f>MIN(PRODUCT($D35:BQ35),1)</f>
        <v>7.93789867118075E-2</v>
      </c>
      <c r="BR155" s="79">
        <f>MIN(PRODUCT($D35:BR35),1)</f>
        <v>7.6600722176894231E-2</v>
      </c>
      <c r="BS155" s="79">
        <f>MIN(PRODUCT($D35:BS35),1)</f>
        <v>7.3919696900702936E-2</v>
      </c>
      <c r="BT155" s="79">
        <f>MIN(PRODUCT($D35:BT35),1)</f>
        <v>7.1332507509178328E-2</v>
      </c>
      <c r="BU155" s="79">
        <f>MIN(PRODUCT($D35:BU35),1)</f>
        <v>6.8835869746357081E-2</v>
      </c>
      <c r="BV155" s="79">
        <f>MIN(PRODUCT($D35:BV35),1)</f>
        <v>6.6426614305234583E-2</v>
      </c>
      <c r="BW155" s="79">
        <f>MIN(PRODUCT($D35:BW35),1)</f>
        <v>6.4101682804551377E-2</v>
      </c>
      <c r="BX155" s="79">
        <f>MIN(PRODUCT($D35:BX35),1)</f>
        <v>6.1858123906392073E-2</v>
      </c>
      <c r="BY155" s="79">
        <f>MIN(PRODUCT($D35:BY35),1)</f>
        <v>5.9693089569668352E-2</v>
      </c>
      <c r="BZ155" s="79">
        <f>MIN(PRODUCT($D35:BZ35),1)</f>
        <v>5.7603831434729955E-2</v>
      </c>
      <c r="CA155" s="79">
        <f>MIN(PRODUCT($D35:CA35),1)</f>
        <v>5.5587697334514408E-2</v>
      </c>
      <c r="CB155" s="79">
        <f>MIN(PRODUCT($D35:CB35),1)</f>
        <v>5.3642127927806399E-2</v>
      </c>
      <c r="CC155" s="79">
        <f>MIN(PRODUCT($D35:CC35),1)</f>
        <v>5.1764653450333174E-2</v>
      </c>
      <c r="CD155" s="79">
        <f>MIN(PRODUCT($D35:CD35),1)</f>
        <v>4.9952890579571509E-2</v>
      </c>
      <c r="CE155" s="79">
        <f>MIN(PRODUCT($D35:CE35),1)</f>
        <v>4.8204539409286505E-2</v>
      </c>
      <c r="CF155" s="79">
        <f>MIN(PRODUCT($D35:CF35),1)</f>
        <v>4.6517380529961475E-2</v>
      </c>
      <c r="CG155" s="79">
        <f>MIN(PRODUCT($D35:CG35),1)</f>
        <v>4.4889272211412819E-2</v>
      </c>
      <c r="CH155" s="79">
        <f>MIN(PRODUCT($D35:CH35),1)</f>
        <v>4.3318147684013368E-2</v>
      </c>
      <c r="CI155" s="79">
        <f>MIN(PRODUCT($D35:CI35),1)</f>
        <v>4.1802012515072901E-2</v>
      </c>
      <c r="CJ155" s="79">
        <f>MIN(PRODUCT($D35:CJ35),1)</f>
        <v>4.0338942077045345E-2</v>
      </c>
      <c r="CK155" s="79">
        <f>MIN(PRODUCT($D35:CK35),1)</f>
        <v>3.8927079104348755E-2</v>
      </c>
      <c r="CL155" s="79">
        <f>MIN(PRODUCT($D35:CL35),1)</f>
        <v>3.7564631335696548E-2</v>
      </c>
      <c r="CM155" s="79">
        <f>MIN(PRODUCT($D35:CM35),1)</f>
        <v>3.6249869238947165E-2</v>
      </c>
      <c r="CN155" s="79">
        <f>MIN(PRODUCT($D35:CN35),1)</f>
        <v>3.4981123815584013E-2</v>
      </c>
      <c r="CO155" s="79">
        <f>MIN(PRODUCT($D35:CO35),1)</f>
        <v>3.3756784482038574E-2</v>
      </c>
      <c r="CP155" s="79">
        <f>MIN(PRODUCT($D35:CP35),1)</f>
        <v>3.2575297025167226E-2</v>
      </c>
      <c r="CQ155" s="79">
        <f>MIN(PRODUCT($D35:CQ35),1)</f>
        <v>3.1435161629286369E-2</v>
      </c>
      <c r="CR155" s="79">
        <f>MIN(PRODUCT($D35:CR35),1)</f>
        <v>3.0334930972261344E-2</v>
      </c>
      <c r="CS155" s="79">
        <f>MIN(PRODUCT($D35:CS35),1)</f>
        <v>2.9273208388232195E-2</v>
      </c>
      <c r="CT155" s="79">
        <f>MIN(PRODUCT($D35:CT35),1)</f>
        <v>2.8248646094644066E-2</v>
      </c>
      <c r="CU155" s="79">
        <f>MIN(PRODUCT($D35:CU35),1)</f>
        <v>2.7259943481331522E-2</v>
      </c>
      <c r="CV155" s="79">
        <f>MIN(PRODUCT($D35:CV35),1)</f>
        <v>2.6305845459484917E-2</v>
      </c>
      <c r="CW155" s="79">
        <f>MIN(PRODUCT($D35:CW35),1)</f>
        <v>2.5385140868402944E-2</v>
      </c>
      <c r="CX155" s="79">
        <f>MIN(PRODUCT($D35:CX35),1)</f>
        <v>2.4496660938008841E-2</v>
      </c>
      <c r="CY155" s="79">
        <f>MIN(PRODUCT($D35:CY35),1)</f>
        <v>2.3639277805178532E-2</v>
      </c>
      <c r="CZ155" s="79">
        <f>MIN(PRODUCT($D35:CZ35),1)</f>
        <v>2.2811903081997282E-2</v>
      </c>
      <c r="DA155" s="79">
        <f>MIN(PRODUCT($D35:DA35),1)</f>
        <v>2.2013486474127375E-2</v>
      </c>
      <c r="DB155" s="79">
        <f>MIN(PRODUCT($D35:DB35),1)</f>
        <v>2.1243014447532915E-2</v>
      </c>
      <c r="DC155" s="79">
        <f>MIN(PRODUCT($D35:DC35),1)</f>
        <v>2.0499508941869263E-2</v>
      </c>
    </row>
    <row r="156" spans="2:107" ht="14.5" x14ac:dyDescent="0.35">
      <c r="B156" s="41">
        <v>31</v>
      </c>
      <c r="C156" s="79">
        <v>1</v>
      </c>
      <c r="D156" s="79">
        <f>MIN(PRODUCT($D36:D36),1)</f>
        <v>0.94440000000000002</v>
      </c>
      <c r="E156" s="79">
        <f>MIN(PRODUCT($D36:E36),1)</f>
        <v>0.89217468</v>
      </c>
      <c r="F156" s="79">
        <f>MIN(PRODUCT($D36:F36),1)</f>
        <v>0.84337272500400007</v>
      </c>
      <c r="G156" s="79">
        <f>MIN(PRODUCT($D36:G36),1)</f>
        <v>0.79799927239878488</v>
      </c>
      <c r="H156" s="79">
        <f>MIN(PRODUCT($D36:H36),1)</f>
        <v>0.75594471074336889</v>
      </c>
      <c r="I156" s="79">
        <f>MIN(PRODUCT($D36:I36),1)</f>
        <v>0.71792069179297746</v>
      </c>
      <c r="J156" s="79">
        <f>MIN(PRODUCT($D36:J36),1)</f>
        <v>0.68346049858691449</v>
      </c>
      <c r="K156" s="79">
        <f>MIN(PRODUCT($D36:K36),1)</f>
        <v>0.65215800775163379</v>
      </c>
      <c r="L156" s="79">
        <f>MIN(PRODUCT($D36:L36),1)</f>
        <v>0.62365870281288738</v>
      </c>
      <c r="M156" s="79">
        <f>MIN(PRODUCT($D36:M36),1)</f>
        <v>0.59758976903530869</v>
      </c>
      <c r="N156" s="79">
        <f>MIN(PRODUCT($D36:N36),1)</f>
        <v>0.57362641929699276</v>
      </c>
      <c r="O156" s="79">
        <f>MIN(PRODUCT($D36:O36),1)</f>
        <v>0.55136971422826953</v>
      </c>
      <c r="P156" s="79">
        <f>MIN(PRODUCT($D36:P36),1)</f>
        <v>0.53058307600186383</v>
      </c>
      <c r="Q156" s="79">
        <f>MIN(PRODUCT($D36:Q36),1)</f>
        <v>0.51089844388219463</v>
      </c>
      <c r="R156" s="79">
        <f>MIN(PRODUCT($D36:R36),1)</f>
        <v>0.49301699834631779</v>
      </c>
      <c r="S156" s="79">
        <f>MIN(PRODUCT($D36:S36),1)</f>
        <v>0.47576140340419665</v>
      </c>
      <c r="T156" s="79">
        <f>MIN(PRODUCT($D36:T36),1)</f>
        <v>0.45910975428504974</v>
      </c>
      <c r="U156" s="79">
        <f>MIN(PRODUCT($D36:U36),1)</f>
        <v>0.44304091288507297</v>
      </c>
      <c r="V156" s="79">
        <f>MIN(PRODUCT($D36:V36),1)</f>
        <v>0.42753448093409541</v>
      </c>
      <c r="W156" s="79">
        <f>MIN(PRODUCT($D36:W36),1)</f>
        <v>0.41257077410140203</v>
      </c>
      <c r="X156" s="79">
        <f>MIN(PRODUCT($D36:X36),1)</f>
        <v>0.39813079700785292</v>
      </c>
      <c r="Y156" s="79">
        <f>MIN(PRODUCT($D36:Y36),1)</f>
        <v>0.38419621911257806</v>
      </c>
      <c r="Z156" s="79">
        <f>MIN(PRODUCT($D36:Z36),1)</f>
        <v>0.3707493514436378</v>
      </c>
      <c r="AA156" s="79">
        <f>MIN(PRODUCT($D36:AA36),1)</f>
        <v>0.35777312414311047</v>
      </c>
      <c r="AB156" s="79">
        <f>MIN(PRODUCT($D36:AB36),1)</f>
        <v>0.34525106479810158</v>
      </c>
      <c r="AC156" s="79">
        <f>MIN(PRODUCT($D36:AC36),1)</f>
        <v>0.333167277530168</v>
      </c>
      <c r="AD156" s="79">
        <f>MIN(PRODUCT($D36:AD36),1)</f>
        <v>0.32150642281661213</v>
      </c>
      <c r="AE156" s="79">
        <f>MIN(PRODUCT($D36:AE36),1)</f>
        <v>0.31025369801803071</v>
      </c>
      <c r="AF156" s="79">
        <f>MIN(PRODUCT($D36:AF36),1)</f>
        <v>0.29939481858739964</v>
      </c>
      <c r="AG156" s="79">
        <f>MIN(PRODUCT($D36:AG36),1)</f>
        <v>0.28891599993684064</v>
      </c>
      <c r="AH156" s="79">
        <f>MIN(PRODUCT($D36:AH36),1)</f>
        <v>0.27880393993905123</v>
      </c>
      <c r="AI156" s="79">
        <f>MIN(PRODUCT($D36:AI36),1)</f>
        <v>0.26904580204118445</v>
      </c>
      <c r="AJ156" s="79">
        <f>MIN(PRODUCT($D36:AJ36),1)</f>
        <v>0.25962919896974296</v>
      </c>
      <c r="AK156" s="79">
        <f>MIN(PRODUCT($D36:AK36),1)</f>
        <v>0.25054217700580195</v>
      </c>
      <c r="AL156" s="79">
        <f>MIN(PRODUCT($D36:AL36),1)</f>
        <v>0.24177320081059886</v>
      </c>
      <c r="AM156" s="79">
        <f>MIN(PRODUCT($D36:AM36),1)</f>
        <v>0.23331113878222789</v>
      </c>
      <c r="AN156" s="79">
        <f>MIN(PRODUCT($D36:AN36),1)</f>
        <v>0.22514524892484991</v>
      </c>
      <c r="AO156" s="79">
        <f>MIN(PRODUCT($D36:AO36),1)</f>
        <v>0.21726516521248015</v>
      </c>
      <c r="AP156" s="79">
        <f>MIN(PRODUCT($D36:AP36),1)</f>
        <v>0.20966088443004335</v>
      </c>
      <c r="AQ156" s="79">
        <f>MIN(PRODUCT($D36:AQ36),1)</f>
        <v>0.20232275347499182</v>
      </c>
      <c r="AR156" s="79">
        <f>MIN(PRODUCT($D36:AR36),1)</f>
        <v>0.1952414571033671</v>
      </c>
      <c r="AS156" s="79">
        <f>MIN(PRODUCT($D36:AS36),1)</f>
        <v>0.18840800610474925</v>
      </c>
      <c r="AT156" s="79">
        <f>MIN(PRODUCT($D36:AT36),1)</f>
        <v>0.18181372589108302</v>
      </c>
      <c r="AU156" s="79">
        <f>MIN(PRODUCT($D36:AU36),1)</f>
        <v>0.1754502454848951</v>
      </c>
      <c r="AV156" s="79">
        <f>MIN(PRODUCT($D36:AV36),1)</f>
        <v>0.16930948689292377</v>
      </c>
      <c r="AW156" s="79">
        <f>MIN(PRODUCT($D36:AW36),1)</f>
        <v>0.16338365485167144</v>
      </c>
      <c r="AX156" s="79">
        <f>MIN(PRODUCT($D36:AX36),1)</f>
        <v>0.15766522693186294</v>
      </c>
      <c r="AY156" s="79">
        <f>MIN(PRODUCT($D36:AY36),1)</f>
        <v>0.15214694398924772</v>
      </c>
      <c r="AZ156" s="79">
        <f>MIN(PRODUCT($D36:AZ36),1)</f>
        <v>0.14682180094962405</v>
      </c>
      <c r="BA156" s="79">
        <f>MIN(PRODUCT($D36:BA36),1)</f>
        <v>0.1416830379163872</v>
      </c>
      <c r="BB156" s="79">
        <f>MIN(PRODUCT($D36:BB36),1)</f>
        <v>0.13672413158931365</v>
      </c>
      <c r="BC156" s="79">
        <f>MIN(PRODUCT($D36:BC36),1)</f>
        <v>0.13193878698368766</v>
      </c>
      <c r="BD156" s="79">
        <f>MIN(PRODUCT($D36:BD36),1)</f>
        <v>0.1273209294392586</v>
      </c>
      <c r="BE156" s="79">
        <f>MIN(PRODUCT($D36:BE36),1)</f>
        <v>0.12286469690888455</v>
      </c>
      <c r="BF156" s="79">
        <f>MIN(PRODUCT($D36:BF36),1)</f>
        <v>0.11856443251707359</v>
      </c>
      <c r="BG156" s="79">
        <f>MIN(PRODUCT($D36:BG36),1)</f>
        <v>0.11441467737897601</v>
      </c>
      <c r="BH156" s="79">
        <f>MIN(PRODUCT($D36:BH36),1)</f>
        <v>0.11041016367071184</v>
      </c>
      <c r="BI156" s="79">
        <f>MIN(PRODUCT($D36:BI36),1)</f>
        <v>0.10654580794223692</v>
      </c>
      <c r="BJ156" s="79">
        <f>MIN(PRODUCT($D36:BJ36),1)</f>
        <v>0.10281670466425863</v>
      </c>
      <c r="BK156" s="79">
        <f>MIN(PRODUCT($D36:BK36),1)</f>
        <v>9.9218120001009574E-2</v>
      </c>
      <c r="BL156" s="79">
        <f>MIN(PRODUCT($D36:BL36),1)</f>
        <v>9.5745485800974237E-2</v>
      </c>
      <c r="BM156" s="79">
        <f>MIN(PRODUCT($D36:BM36),1)</f>
        <v>9.2394393797940136E-2</v>
      </c>
      <c r="BN156" s="79">
        <f>MIN(PRODUCT($D36:BN36),1)</f>
        <v>8.9160590015012225E-2</v>
      </c>
      <c r="BO156" s="79">
        <f>MIN(PRODUCT($D36:BO36),1)</f>
        <v>8.6039969364486796E-2</v>
      </c>
      <c r="BP156" s="79">
        <f>MIN(PRODUCT($D36:BP36),1)</f>
        <v>8.3028570436729759E-2</v>
      </c>
      <c r="BQ156" s="79">
        <f>MIN(PRODUCT($D36:BQ36),1)</f>
        <v>8.0122570471444221E-2</v>
      </c>
      <c r="BR156" s="79">
        <f>MIN(PRODUCT($D36:BR36),1)</f>
        <v>7.7318280504943673E-2</v>
      </c>
      <c r="BS156" s="79">
        <f>MIN(PRODUCT($D36:BS36),1)</f>
        <v>7.4612140687270637E-2</v>
      </c>
      <c r="BT156" s="79">
        <f>MIN(PRODUCT($D36:BT36),1)</f>
        <v>7.2000715763216164E-2</v>
      </c>
      <c r="BU156" s="79">
        <f>MIN(PRODUCT($D36:BU36),1)</f>
        <v>6.948069071150359E-2</v>
      </c>
      <c r="BV156" s="79">
        <f>MIN(PRODUCT($D36:BV36),1)</f>
        <v>6.7048866536600957E-2</v>
      </c>
      <c r="BW156" s="79">
        <f>MIN(PRODUCT($D36:BW36),1)</f>
        <v>6.4702156207819925E-2</v>
      </c>
      <c r="BX156" s="79">
        <f>MIN(PRODUCT($D36:BX36),1)</f>
        <v>6.2437580740546228E-2</v>
      </c>
      <c r="BY156" s="79">
        <f>MIN(PRODUCT($D36:BY36),1)</f>
        <v>6.025226541462711E-2</v>
      </c>
      <c r="BZ156" s="79">
        <f>MIN(PRODUCT($D36:BZ36),1)</f>
        <v>5.8143436125115161E-2</v>
      </c>
      <c r="CA156" s="79">
        <f>MIN(PRODUCT($D36:CA36),1)</f>
        <v>5.610841586073613E-2</v>
      </c>
      <c r="CB156" s="79">
        <f>MIN(PRODUCT($D36:CB36),1)</f>
        <v>5.414462130561036E-2</v>
      </c>
      <c r="CC156" s="79">
        <f>MIN(PRODUCT($D36:CC36),1)</f>
        <v>5.2249559559913998E-2</v>
      </c>
      <c r="CD156" s="79">
        <f>MIN(PRODUCT($D36:CD36),1)</f>
        <v>5.0420824975317004E-2</v>
      </c>
      <c r="CE156" s="79">
        <f>MIN(PRODUCT($D36:CE36),1)</f>
        <v>4.8656096101180907E-2</v>
      </c>
      <c r="CF156" s="79">
        <f>MIN(PRODUCT($D36:CF36),1)</f>
        <v>4.6953132737639576E-2</v>
      </c>
      <c r="CG156" s="79">
        <f>MIN(PRODUCT($D36:CG36),1)</f>
        <v>4.5309773091822186E-2</v>
      </c>
      <c r="CH156" s="79">
        <f>MIN(PRODUCT($D36:CH36),1)</f>
        <v>4.3723931033608408E-2</v>
      </c>
      <c r="CI156" s="79">
        <f>MIN(PRODUCT($D36:CI36),1)</f>
        <v>4.2193593447432114E-2</v>
      </c>
      <c r="CJ156" s="79">
        <f>MIN(PRODUCT($D36:CJ36),1)</f>
        <v>4.0716817676771988E-2</v>
      </c>
      <c r="CK156" s="79">
        <f>MIN(PRODUCT($D36:CK36),1)</f>
        <v>3.9291729058084965E-2</v>
      </c>
      <c r="CL156" s="79">
        <f>MIN(PRODUCT($D36:CL36),1)</f>
        <v>3.7916518541051991E-2</v>
      </c>
      <c r="CM156" s="79">
        <f>MIN(PRODUCT($D36:CM36),1)</f>
        <v>3.6589440392115168E-2</v>
      </c>
      <c r="CN156" s="79">
        <f>MIN(PRODUCT($D36:CN36),1)</f>
        <v>3.5308809978391135E-2</v>
      </c>
      <c r="CO156" s="79">
        <f>MIN(PRODUCT($D36:CO36),1)</f>
        <v>3.4073001629147448E-2</v>
      </c>
      <c r="CP156" s="79">
        <f>MIN(PRODUCT($D36:CP36),1)</f>
        <v>3.2880446572127284E-2</v>
      </c>
      <c r="CQ156" s="79">
        <f>MIN(PRODUCT($D36:CQ36),1)</f>
        <v>3.1729630942102828E-2</v>
      </c>
      <c r="CR156" s="79">
        <f>MIN(PRODUCT($D36:CR36),1)</f>
        <v>3.061909385912923E-2</v>
      </c>
      <c r="CS156" s="79">
        <f>MIN(PRODUCT($D36:CS36),1)</f>
        <v>2.9547425574059705E-2</v>
      </c>
      <c r="CT156" s="79">
        <f>MIN(PRODUCT($D36:CT36),1)</f>
        <v>2.8513265678967614E-2</v>
      </c>
      <c r="CU156" s="79">
        <f>MIN(PRODUCT($D36:CU36),1)</f>
        <v>2.7515301380203746E-2</v>
      </c>
      <c r="CV156" s="79">
        <f>MIN(PRODUCT($D36:CV36),1)</f>
        <v>2.6552265831896613E-2</v>
      </c>
      <c r="CW156" s="79">
        <f>MIN(PRODUCT($D36:CW36),1)</f>
        <v>2.5622936527780232E-2</v>
      </c>
      <c r="CX156" s="79">
        <f>MIN(PRODUCT($D36:CX36),1)</f>
        <v>2.4726133749307922E-2</v>
      </c>
      <c r="CY156" s="79">
        <f>MIN(PRODUCT($D36:CY36),1)</f>
        <v>2.3860719068082143E-2</v>
      </c>
      <c r="CZ156" s="79">
        <f>MIN(PRODUCT($D36:CZ36),1)</f>
        <v>2.3025593900699266E-2</v>
      </c>
      <c r="DA156" s="79">
        <f>MIN(PRODUCT($D36:DA36),1)</f>
        <v>2.2219698114174791E-2</v>
      </c>
      <c r="DB156" s="79">
        <f>MIN(PRODUCT($D36:DB36),1)</f>
        <v>2.1442008680178672E-2</v>
      </c>
      <c r="DC156" s="79">
        <f>MIN(PRODUCT($D36:DC36),1)</f>
        <v>2.0691538376372418E-2</v>
      </c>
    </row>
    <row r="157" spans="2:107" ht="14.5" x14ac:dyDescent="0.35">
      <c r="B157" s="41">
        <v>32</v>
      </c>
      <c r="C157" s="79">
        <v>1</v>
      </c>
      <c r="D157" s="79">
        <f>MIN(PRODUCT($D37:D37),1)</f>
        <v>0.94750000000000001</v>
      </c>
      <c r="E157" s="79">
        <f>MIN(PRODUCT($D37:E37),1)</f>
        <v>0.89747200000000005</v>
      </c>
      <c r="F157" s="79">
        <f>MIN(PRODUCT($D37:F37),1)</f>
        <v>0.85017522560000003</v>
      </c>
      <c r="G157" s="79">
        <f>MIN(PRODUCT($D37:G37),1)</f>
        <v>0.80579607882367998</v>
      </c>
      <c r="H157" s="79">
        <f>MIN(PRODUCT($D37:H37),1)</f>
        <v>0.76437816037214279</v>
      </c>
      <c r="I157" s="79">
        <f>MIN(PRODUCT($D37:I37),1)</f>
        <v>0.72592993890542401</v>
      </c>
      <c r="J157" s="79">
        <f>MIN(PRODUCT($D37:J37),1)</f>
        <v>0.69108530183796357</v>
      </c>
      <c r="K157" s="79">
        <f>MIN(PRODUCT($D37:K37),1)</f>
        <v>0.65943359501378485</v>
      </c>
      <c r="L157" s="79">
        <f>MIN(PRODUCT($D37:L37),1)</f>
        <v>0.63061634691168245</v>
      </c>
      <c r="M157" s="79">
        <f>MIN(PRODUCT($D37:M37),1)</f>
        <v>0.60425658361077417</v>
      </c>
      <c r="N157" s="79">
        <f>MIN(PRODUCT($D37:N37),1)</f>
        <v>0.58002589460798215</v>
      </c>
      <c r="O157" s="79">
        <f>MIN(PRODUCT($D37:O37),1)</f>
        <v>0.55752088989719251</v>
      </c>
      <c r="P157" s="79">
        <f>MIN(PRODUCT($D37:P37),1)</f>
        <v>0.53650235234806842</v>
      </c>
      <c r="Q157" s="79">
        <f>MIN(PRODUCT($D37:Q37),1)</f>
        <v>0.5165981150759551</v>
      </c>
      <c r="R157" s="79">
        <f>MIN(PRODUCT($D37:R37),1)</f>
        <v>0.49851718104829668</v>
      </c>
      <c r="S157" s="79">
        <f>MIN(PRODUCT($D37:S37),1)</f>
        <v>0.48106907971160628</v>
      </c>
      <c r="T157" s="79">
        <f>MIN(PRODUCT($D37:T37),1)</f>
        <v>0.46423166192170007</v>
      </c>
      <c r="U157" s="79">
        <f>MIN(PRODUCT($D37:U37),1)</f>
        <v>0.44798355375444054</v>
      </c>
      <c r="V157" s="79">
        <f>MIN(PRODUCT($D37:V37),1)</f>
        <v>0.43230412937303508</v>
      </c>
      <c r="W157" s="79">
        <f>MIN(PRODUCT($D37:W37),1)</f>
        <v>0.41717348484497885</v>
      </c>
      <c r="X157" s="79">
        <f>MIN(PRODUCT($D37:X37),1)</f>
        <v>0.40257241287540457</v>
      </c>
      <c r="Y157" s="79">
        <f>MIN(PRODUCT($D37:Y37),1)</f>
        <v>0.38848237842476541</v>
      </c>
      <c r="Z157" s="79">
        <f>MIN(PRODUCT($D37:Z37),1)</f>
        <v>0.37488549517989861</v>
      </c>
      <c r="AA157" s="79">
        <f>MIN(PRODUCT($D37:AA37),1)</f>
        <v>0.36176450284860212</v>
      </c>
      <c r="AB157" s="79">
        <f>MIN(PRODUCT($D37:AB37),1)</f>
        <v>0.34910274524890106</v>
      </c>
      <c r="AC157" s="79">
        <f>MIN(PRODUCT($D37:AC37),1)</f>
        <v>0.33688414916518949</v>
      </c>
      <c r="AD157" s="79">
        <f>MIN(PRODUCT($D37:AD37),1)</f>
        <v>0.32509320394440783</v>
      </c>
      <c r="AE157" s="79">
        <f>MIN(PRODUCT($D37:AE37),1)</f>
        <v>0.31371494180635356</v>
      </c>
      <c r="AF157" s="79">
        <f>MIN(PRODUCT($D37:AF37),1)</f>
        <v>0.3027349188431312</v>
      </c>
      <c r="AG157" s="79">
        <f>MIN(PRODUCT($D37:AG37),1)</f>
        <v>0.29213919668362159</v>
      </c>
      <c r="AH157" s="79">
        <f>MIN(PRODUCT($D37:AH37),1)</f>
        <v>0.2819143247996948</v>
      </c>
      <c r="AI157" s="79">
        <f>MIN(PRODUCT($D37:AI37),1)</f>
        <v>0.27204732343170546</v>
      </c>
      <c r="AJ157" s="79">
        <f>MIN(PRODUCT($D37:AJ37),1)</f>
        <v>0.26252566711159575</v>
      </c>
      <c r="AK157" s="79">
        <f>MIN(PRODUCT($D37:AK37),1)</f>
        <v>0.25333726876268992</v>
      </c>
      <c r="AL157" s="79">
        <f>MIN(PRODUCT($D37:AL37),1)</f>
        <v>0.24447046435599576</v>
      </c>
      <c r="AM157" s="79">
        <f>MIN(PRODUCT($D37:AM37),1)</f>
        <v>0.23591399810353589</v>
      </c>
      <c r="AN157" s="79">
        <f>MIN(PRODUCT($D37:AN37),1)</f>
        <v>0.22765700816991213</v>
      </c>
      <c r="AO157" s="79">
        <f>MIN(PRODUCT($D37:AO37),1)</f>
        <v>0.2196890128839652</v>
      </c>
      <c r="AP157" s="79">
        <f>MIN(PRODUCT($D37:AP37),1)</f>
        <v>0.21199989743302641</v>
      </c>
      <c r="AQ157" s="79">
        <f>MIN(PRODUCT($D37:AQ37),1)</f>
        <v>0.20457990102287049</v>
      </c>
      <c r="AR157" s="79">
        <f>MIN(PRODUCT($D37:AR37),1)</f>
        <v>0.19741960448707002</v>
      </c>
      <c r="AS157" s="79">
        <f>MIN(PRODUCT($D37:AS37),1)</f>
        <v>0.19050991833002257</v>
      </c>
      <c r="AT157" s="79">
        <f>MIN(PRODUCT($D37:AT37),1)</f>
        <v>0.18384207118847176</v>
      </c>
      <c r="AU157" s="79">
        <f>MIN(PRODUCT($D37:AU37),1)</f>
        <v>0.17740759869687525</v>
      </c>
      <c r="AV157" s="79">
        <f>MIN(PRODUCT($D37:AV37),1)</f>
        <v>0.17119833274248461</v>
      </c>
      <c r="AW157" s="79">
        <f>MIN(PRODUCT($D37:AW37),1)</f>
        <v>0.16520639109649765</v>
      </c>
      <c r="AX157" s="79">
        <f>MIN(PRODUCT($D37:AX37),1)</f>
        <v>0.15942416740812024</v>
      </c>
      <c r="AY157" s="79">
        <f>MIN(PRODUCT($D37:AY37),1)</f>
        <v>0.15384432154883601</v>
      </c>
      <c r="AZ157" s="79">
        <f>MIN(PRODUCT($D37:AZ37),1)</f>
        <v>0.14845977029462676</v>
      </c>
      <c r="BA157" s="79">
        <f>MIN(PRODUCT($D37:BA37),1)</f>
        <v>0.1432636783343148</v>
      </c>
      <c r="BB157" s="79">
        <f>MIN(PRODUCT($D37:BB37),1)</f>
        <v>0.13824944959261379</v>
      </c>
      <c r="BC157" s="79">
        <f>MIN(PRODUCT($D37:BC37),1)</f>
        <v>0.13341071885687231</v>
      </c>
      <c r="BD157" s="79">
        <f>MIN(PRODUCT($D37:BD37),1)</f>
        <v>0.12874134369688178</v>
      </c>
      <c r="BE157" s="79">
        <f>MIN(PRODUCT($D37:BE37),1)</f>
        <v>0.12423539666749092</v>
      </c>
      <c r="BF157" s="79">
        <f>MIN(PRODUCT($D37:BF37),1)</f>
        <v>0.11988715778412874</v>
      </c>
      <c r="BG157" s="79">
        <f>MIN(PRODUCT($D37:BG37),1)</f>
        <v>0.11569110726168423</v>
      </c>
      <c r="BH157" s="79">
        <f>MIN(PRODUCT($D37:BH37),1)</f>
        <v>0.11164191850752528</v>
      </c>
      <c r="BI157" s="79">
        <f>MIN(PRODUCT($D37:BI37),1)</f>
        <v>0.1077344513597619</v>
      </c>
      <c r="BJ157" s="79">
        <f>MIN(PRODUCT($D37:BJ37),1)</f>
        <v>0.10396374556217022</v>
      </c>
      <c r="BK157" s="79">
        <f>MIN(PRODUCT($D37:BK37),1)</f>
        <v>0.10032501446749426</v>
      </c>
      <c r="BL157" s="79">
        <f>MIN(PRODUCT($D37:BL37),1)</f>
        <v>9.6813638961131959E-2</v>
      </c>
      <c r="BM157" s="79">
        <f>MIN(PRODUCT($D37:BM37),1)</f>
        <v>9.342516159749234E-2</v>
      </c>
      <c r="BN157" s="79">
        <f>MIN(PRODUCT($D37:BN37),1)</f>
        <v>9.015528094158011E-2</v>
      </c>
      <c r="BO157" s="79">
        <f>MIN(PRODUCT($D37:BO37),1)</f>
        <v>8.6999846108624809E-2</v>
      </c>
      <c r="BP157" s="79">
        <f>MIN(PRODUCT($D37:BP37),1)</f>
        <v>8.3954851494822944E-2</v>
      </c>
      <c r="BQ157" s="79">
        <f>MIN(PRODUCT($D37:BQ37),1)</f>
        <v>8.1016431692504137E-2</v>
      </c>
      <c r="BR157" s="79">
        <f>MIN(PRODUCT($D37:BR37),1)</f>
        <v>7.8180856583266484E-2</v>
      </c>
      <c r="BS157" s="79">
        <f>MIN(PRODUCT($D37:BS37),1)</f>
        <v>7.5444526602852155E-2</v>
      </c>
      <c r="BT157" s="79">
        <f>MIN(PRODUCT($D37:BT37),1)</f>
        <v>7.2803968171752331E-2</v>
      </c>
      <c r="BU157" s="79">
        <f>MIN(PRODUCT($D37:BU37),1)</f>
        <v>7.0255829285740992E-2</v>
      </c>
      <c r="BV157" s="79">
        <f>MIN(PRODUCT($D37:BV37),1)</f>
        <v>6.7796875260740061E-2</v>
      </c>
      <c r="BW157" s="79">
        <f>MIN(PRODUCT($D37:BW37),1)</f>
        <v>6.5423984626614154E-2</v>
      </c>
      <c r="BX157" s="79">
        <f>MIN(PRODUCT($D37:BX37),1)</f>
        <v>6.3134145164682659E-2</v>
      </c>
      <c r="BY157" s="79">
        <f>MIN(PRODUCT($D37:BY37),1)</f>
        <v>6.0924450083918766E-2</v>
      </c>
      <c r="BZ157" s="79">
        <f>MIN(PRODUCT($D37:BZ37),1)</f>
        <v>5.8792094330981606E-2</v>
      </c>
      <c r="CA157" s="79">
        <f>MIN(PRODUCT($D37:CA37),1)</f>
        <v>5.6734371029397247E-2</v>
      </c>
      <c r="CB157" s="79">
        <f>MIN(PRODUCT($D37:CB37),1)</f>
        <v>5.4748668043368344E-2</v>
      </c>
      <c r="CC157" s="79">
        <f>MIN(PRODUCT($D37:CC37),1)</f>
        <v>5.2832464661850452E-2</v>
      </c>
      <c r="CD157" s="79">
        <f>MIN(PRODUCT($D37:CD37),1)</f>
        <v>5.0983328398685683E-2</v>
      </c>
      <c r="CE157" s="79">
        <f>MIN(PRODUCT($D37:CE37),1)</f>
        <v>4.9198911904731683E-2</v>
      </c>
      <c r="CF157" s="79">
        <f>MIN(PRODUCT($D37:CF37),1)</f>
        <v>4.7476949988066071E-2</v>
      </c>
      <c r="CG157" s="79">
        <f>MIN(PRODUCT($D37:CG37),1)</f>
        <v>4.5815256738483759E-2</v>
      </c>
      <c r="CH157" s="79">
        <f>MIN(PRODUCT($D37:CH37),1)</f>
        <v>4.4211722752636823E-2</v>
      </c>
      <c r="CI157" s="79">
        <f>MIN(PRODUCT($D37:CI37),1)</f>
        <v>4.2664312456294533E-2</v>
      </c>
      <c r="CJ157" s="79">
        <f>MIN(PRODUCT($D37:CJ37),1)</f>
        <v>4.1171061520324223E-2</v>
      </c>
      <c r="CK157" s="79">
        <f>MIN(PRODUCT($D37:CK37),1)</f>
        <v>3.9730074367112872E-2</v>
      </c>
      <c r="CL157" s="79">
        <f>MIN(PRODUCT($D37:CL37),1)</f>
        <v>3.8339521764263917E-2</v>
      </c>
      <c r="CM157" s="79">
        <f>MIN(PRODUCT($D37:CM37),1)</f>
        <v>3.6997638502514682E-2</v>
      </c>
      <c r="CN157" s="79">
        <f>MIN(PRODUCT($D37:CN37),1)</f>
        <v>3.5702721154926668E-2</v>
      </c>
      <c r="CO157" s="79">
        <f>MIN(PRODUCT($D37:CO37),1)</f>
        <v>3.4453125914504237E-2</v>
      </c>
      <c r="CP157" s="79">
        <f>MIN(PRODUCT($D37:CP37),1)</f>
        <v>3.3247266507496591E-2</v>
      </c>
      <c r="CQ157" s="79">
        <f>MIN(PRODUCT($D37:CQ37),1)</f>
        <v>3.2083612179734211E-2</v>
      </c>
      <c r="CR157" s="79">
        <f>MIN(PRODUCT($D37:CR37),1)</f>
        <v>3.0960685753443514E-2</v>
      </c>
      <c r="CS157" s="79">
        <f>MIN(PRODUCT($D37:CS37),1)</f>
        <v>2.9877061752072991E-2</v>
      </c>
      <c r="CT157" s="79">
        <f>MIN(PRODUCT($D37:CT37),1)</f>
        <v>2.8831364590750436E-2</v>
      </c>
      <c r="CU157" s="79">
        <f>MIN(PRODUCT($D37:CU37),1)</f>
        <v>2.7822266830074171E-2</v>
      </c>
      <c r="CV157" s="79">
        <f>MIN(PRODUCT($D37:CV37),1)</f>
        <v>2.6848487491021575E-2</v>
      </c>
      <c r="CW157" s="79">
        <f>MIN(PRODUCT($D37:CW37),1)</f>
        <v>2.5908790428835819E-2</v>
      </c>
      <c r="CX157" s="79">
        <f>MIN(PRODUCT($D37:CX37),1)</f>
        <v>2.5001982763826563E-2</v>
      </c>
      <c r="CY157" s="79">
        <f>MIN(PRODUCT($D37:CY37),1)</f>
        <v>2.4126913367092634E-2</v>
      </c>
      <c r="CZ157" s="79">
        <f>MIN(PRODUCT($D37:CZ37),1)</f>
        <v>2.328247139924439E-2</v>
      </c>
      <c r="DA157" s="79">
        <f>MIN(PRODUCT($D37:DA37),1)</f>
        <v>2.2467584900270836E-2</v>
      </c>
      <c r="DB157" s="79">
        <f>MIN(PRODUCT($D37:DB37),1)</f>
        <v>2.1681219428761354E-2</v>
      </c>
      <c r="DC157" s="79">
        <f>MIN(PRODUCT($D37:DC37),1)</f>
        <v>2.0922376748754707E-2</v>
      </c>
    </row>
    <row r="158" spans="2:107" ht="14.5" x14ac:dyDescent="0.35">
      <c r="B158" s="41">
        <v>33</v>
      </c>
      <c r="C158" s="79">
        <v>1</v>
      </c>
      <c r="D158" s="79">
        <f>MIN(PRODUCT($D38:D38),1)</f>
        <v>0.9506</v>
      </c>
      <c r="E158" s="79">
        <f>MIN(PRODUCT($D38:E38),1)</f>
        <v>0.90287987999999997</v>
      </c>
      <c r="F158" s="79">
        <f>MIN(PRODUCT($D38:F38),1)</f>
        <v>0.85710387008400002</v>
      </c>
      <c r="G158" s="79">
        <f>MIN(PRODUCT($D38:G38),1)</f>
        <v>0.81373441425774962</v>
      </c>
      <c r="H158" s="79">
        <f>MIN(PRODUCT($D38:H38),1)</f>
        <v>0.77296632010343636</v>
      </c>
      <c r="I158" s="79">
        <f>MIN(PRODUCT($D38:I38),1)</f>
        <v>0.73485908052233695</v>
      </c>
      <c r="J158" s="79">
        <f>MIN(PRODUCT($D38:J38),1)</f>
        <v>0.6995858446572647</v>
      </c>
      <c r="K158" s="79">
        <f>MIN(PRODUCT($D38:K38),1)</f>
        <v>0.667544812971962</v>
      </c>
      <c r="L158" s="79">
        <f>MIN(PRODUCT($D38:L38),1)</f>
        <v>0.63837310464508723</v>
      </c>
      <c r="M158" s="79">
        <f>MIN(PRODUCT($D38:M38),1)</f>
        <v>0.61168910887092265</v>
      </c>
      <c r="N158" s="79">
        <f>MIN(PRODUCT($D38:N38),1)</f>
        <v>0.58716037560519863</v>
      </c>
      <c r="O158" s="79">
        <f>MIN(PRODUCT($D38:O38),1)</f>
        <v>0.56437855303171691</v>
      </c>
      <c r="P158" s="79">
        <f>MIN(PRODUCT($D38:P38),1)</f>
        <v>0.54310148158242122</v>
      </c>
      <c r="Q158" s="79">
        <f>MIN(PRODUCT($D38:Q38),1)</f>
        <v>0.52295241661571334</v>
      </c>
      <c r="R158" s="79">
        <f>MIN(PRODUCT($D38:R38),1)</f>
        <v>0.50464908203416337</v>
      </c>
      <c r="S158" s="79">
        <f>MIN(PRODUCT($D38:S38),1)</f>
        <v>0.48698636416296764</v>
      </c>
      <c r="T158" s="79">
        <f>MIN(PRODUCT($D38:T38),1)</f>
        <v>0.46994184141726375</v>
      </c>
      <c r="U158" s="79">
        <f>MIN(PRODUCT($D38:U38),1)</f>
        <v>0.45349387696765953</v>
      </c>
      <c r="V158" s="79">
        <f>MIN(PRODUCT($D38:V38),1)</f>
        <v>0.43762159127379141</v>
      </c>
      <c r="W158" s="79">
        <f>MIN(PRODUCT($D38:W38),1)</f>
        <v>0.42230483557920867</v>
      </c>
      <c r="X158" s="79">
        <f>MIN(PRODUCT($D38:X38),1)</f>
        <v>0.40752416633393634</v>
      </c>
      <c r="Y158" s="79">
        <f>MIN(PRODUCT($D38:Y38),1)</f>
        <v>0.39326082051224853</v>
      </c>
      <c r="Z158" s="79">
        <f>MIN(PRODUCT($D38:Z38),1)</f>
        <v>0.37949669179431983</v>
      </c>
      <c r="AA158" s="79">
        <f>MIN(PRODUCT($D38:AA38),1)</f>
        <v>0.36621430758151863</v>
      </c>
      <c r="AB158" s="79">
        <f>MIN(PRODUCT($D38:AB38),1)</f>
        <v>0.35339680681616548</v>
      </c>
      <c r="AC158" s="79">
        <f>MIN(PRODUCT($D38:AC38),1)</f>
        <v>0.34102791857759968</v>
      </c>
      <c r="AD158" s="79">
        <f>MIN(PRODUCT($D38:AD38),1)</f>
        <v>0.32909194142738368</v>
      </c>
      <c r="AE158" s="79">
        <f>MIN(PRODUCT($D38:AE38),1)</f>
        <v>0.31757372347742524</v>
      </c>
      <c r="AF158" s="79">
        <f>MIN(PRODUCT($D38:AF38),1)</f>
        <v>0.30645864315571536</v>
      </c>
      <c r="AG158" s="79">
        <f>MIN(PRODUCT($D38:AG38),1)</f>
        <v>0.2957325906452653</v>
      </c>
      <c r="AH158" s="79">
        <f>MIN(PRODUCT($D38:AH38),1)</f>
        <v>0.28538194997268101</v>
      </c>
      <c r="AI158" s="79">
        <f>MIN(PRODUCT($D38:AI38),1)</f>
        <v>0.27539358172363715</v>
      </c>
      <c r="AJ158" s="79">
        <f>MIN(PRODUCT($D38:AJ38),1)</f>
        <v>0.26575480636330984</v>
      </c>
      <c r="AK158" s="79">
        <f>MIN(PRODUCT($D38:AK38),1)</f>
        <v>0.25645338814059399</v>
      </c>
      <c r="AL158" s="79">
        <f>MIN(PRODUCT($D38:AL38),1)</f>
        <v>0.24747751955567318</v>
      </c>
      <c r="AM158" s="79">
        <f>MIN(PRODUCT($D38:AM38),1)</f>
        <v>0.2388158063712246</v>
      </c>
      <c r="AN158" s="79">
        <f>MIN(PRODUCT($D38:AN38),1)</f>
        <v>0.23045725314823173</v>
      </c>
      <c r="AO158" s="79">
        <f>MIN(PRODUCT($D38:AO38),1)</f>
        <v>0.2223912492880436</v>
      </c>
      <c r="AP158" s="79">
        <f>MIN(PRODUCT($D38:AP38),1)</f>
        <v>0.21460755556296207</v>
      </c>
      <c r="AQ158" s="79">
        <f>MIN(PRODUCT($D38:AQ38),1)</f>
        <v>0.20709629111825839</v>
      </c>
      <c r="AR158" s="79">
        <f>MIN(PRODUCT($D38:AR38),1)</f>
        <v>0.19984792092911935</v>
      </c>
      <c r="AS158" s="79">
        <f>MIN(PRODUCT($D38:AS38),1)</f>
        <v>0.19285324369660017</v>
      </c>
      <c r="AT158" s="79">
        <f>MIN(PRODUCT($D38:AT38),1)</f>
        <v>0.18610338016721917</v>
      </c>
      <c r="AU158" s="79">
        <f>MIN(PRODUCT($D38:AU38),1)</f>
        <v>0.17958976186136649</v>
      </c>
      <c r="AV158" s="79">
        <f>MIN(PRODUCT($D38:AV38),1)</f>
        <v>0.17330412019621866</v>
      </c>
      <c r="AW158" s="79">
        <f>MIN(PRODUCT($D38:AW38),1)</f>
        <v>0.16723847598935099</v>
      </c>
      <c r="AX158" s="79">
        <f>MIN(PRODUCT($D38:AX38),1)</f>
        <v>0.16138512932972371</v>
      </c>
      <c r="AY158" s="79">
        <f>MIN(PRODUCT($D38:AY38),1)</f>
        <v>0.15573664980318339</v>
      </c>
      <c r="AZ158" s="79">
        <f>MIN(PRODUCT($D38:AZ38),1)</f>
        <v>0.15028586706007196</v>
      </c>
      <c r="BA158" s="79">
        <f>MIN(PRODUCT($D38:BA38),1)</f>
        <v>0.14502586171296944</v>
      </c>
      <c r="BB158" s="79">
        <f>MIN(PRODUCT($D38:BB38),1)</f>
        <v>0.13994995655301551</v>
      </c>
      <c r="BC158" s="79">
        <f>MIN(PRODUCT($D38:BC38),1)</f>
        <v>0.13505170807365996</v>
      </c>
      <c r="BD158" s="79">
        <f>MIN(PRODUCT($D38:BD38),1)</f>
        <v>0.13032489829108185</v>
      </c>
      <c r="BE158" s="79">
        <f>MIN(PRODUCT($D38:BE38),1)</f>
        <v>0.12576352685089398</v>
      </c>
      <c r="BF158" s="79">
        <f>MIN(PRODUCT($D38:BF38),1)</f>
        <v>0.12136180341111269</v>
      </c>
      <c r="BG158" s="79">
        <f>MIN(PRODUCT($D38:BG38),1)</f>
        <v>0.11711414029172375</v>
      </c>
      <c r="BH158" s="79">
        <f>MIN(PRODUCT($D38:BH38),1)</f>
        <v>0.11301514538151342</v>
      </c>
      <c r="BI158" s="79">
        <f>MIN(PRODUCT($D38:BI38),1)</f>
        <v>0.10905961529316044</v>
      </c>
      <c r="BJ158" s="79">
        <f>MIN(PRODUCT($D38:BJ38),1)</f>
        <v>0.10524252875789981</v>
      </c>
      <c r="BK158" s="79">
        <f>MIN(PRODUCT($D38:BK38),1)</f>
        <v>0.10155904025137331</v>
      </c>
      <c r="BL158" s="79">
        <f>MIN(PRODUCT($D38:BL38),1)</f>
        <v>9.800447384257524E-2</v>
      </c>
      <c r="BM158" s="79">
        <f>MIN(PRODUCT($D38:BM38),1)</f>
        <v>9.45743172580851E-2</v>
      </c>
      <c r="BN158" s="79">
        <f>MIN(PRODUCT($D38:BN38),1)</f>
        <v>9.1264216154052114E-2</v>
      </c>
      <c r="BO158" s="79">
        <f>MIN(PRODUCT($D38:BO38),1)</f>
        <v>8.8069968588660286E-2</v>
      </c>
      <c r="BP158" s="79">
        <f>MIN(PRODUCT($D38:BP38),1)</f>
        <v>8.4987519688057178E-2</v>
      </c>
      <c r="BQ158" s="79">
        <f>MIN(PRODUCT($D38:BQ38),1)</f>
        <v>8.2012956498975179E-2</v>
      </c>
      <c r="BR158" s="79">
        <f>MIN(PRODUCT($D38:BR38),1)</f>
        <v>7.9142503021511046E-2</v>
      </c>
      <c r="BS158" s="79">
        <f>MIN(PRODUCT($D38:BS38),1)</f>
        <v>7.6372515415758152E-2</v>
      </c>
      <c r="BT158" s="79">
        <f>MIN(PRODUCT($D38:BT38),1)</f>
        <v>7.3699477376206621E-2</v>
      </c>
      <c r="BU158" s="79">
        <f>MIN(PRODUCT($D38:BU38),1)</f>
        <v>7.1119995668039393E-2</v>
      </c>
      <c r="BV158" s="79">
        <f>MIN(PRODUCT($D38:BV38),1)</f>
        <v>6.8630795819658016E-2</v>
      </c>
      <c r="BW158" s="79">
        <f>MIN(PRODUCT($D38:BW38),1)</f>
        <v>6.6228717965969977E-2</v>
      </c>
      <c r="BX158" s="79">
        <f>MIN(PRODUCT($D38:BX38),1)</f>
        <v>6.3910712837161029E-2</v>
      </c>
      <c r="BY158" s="79">
        <f>MIN(PRODUCT($D38:BY38),1)</f>
        <v>6.1673837887860392E-2</v>
      </c>
      <c r="BZ158" s="79">
        <f>MIN(PRODUCT($D38:BZ38),1)</f>
        <v>5.9515253561785275E-2</v>
      </c>
      <c r="CA158" s="79">
        <f>MIN(PRODUCT($D38:CA38),1)</f>
        <v>5.7432219687122789E-2</v>
      </c>
      <c r="CB158" s="79">
        <f>MIN(PRODUCT($D38:CB38),1)</f>
        <v>5.5422091998073492E-2</v>
      </c>
      <c r="CC158" s="79">
        <f>MIN(PRODUCT($D38:CC38),1)</f>
        <v>5.3482318778140921E-2</v>
      </c>
      <c r="CD158" s="79">
        <f>MIN(PRODUCT($D38:CD38),1)</f>
        <v>5.1610437620905988E-2</v>
      </c>
      <c r="CE158" s="79">
        <f>MIN(PRODUCT($D38:CE38),1)</f>
        <v>4.9804072304174274E-2</v>
      </c>
      <c r="CF158" s="79">
        <f>MIN(PRODUCT($D38:CF38),1)</f>
        <v>4.8060929773528174E-2</v>
      </c>
      <c r="CG158" s="79">
        <f>MIN(PRODUCT($D38:CG38),1)</f>
        <v>4.6378797231454688E-2</v>
      </c>
      <c r="CH158" s="79">
        <f>MIN(PRODUCT($D38:CH38),1)</f>
        <v>4.4755539328353772E-2</v>
      </c>
      <c r="CI158" s="79">
        <f>MIN(PRODUCT($D38:CI38),1)</f>
        <v>4.3189095451861385E-2</v>
      </c>
      <c r="CJ158" s="79">
        <f>MIN(PRODUCT($D38:CJ38),1)</f>
        <v>4.1677477111046232E-2</v>
      </c>
      <c r="CK158" s="79">
        <f>MIN(PRODUCT($D38:CK38),1)</f>
        <v>4.0218765412159616E-2</v>
      </c>
      <c r="CL158" s="79">
        <f>MIN(PRODUCT($D38:CL38),1)</f>
        <v>3.8811108622734028E-2</v>
      </c>
      <c r="CM158" s="79">
        <f>MIN(PRODUCT($D38:CM38),1)</f>
        <v>3.7452719820938334E-2</v>
      </c>
      <c r="CN158" s="79">
        <f>MIN(PRODUCT($D38:CN38),1)</f>
        <v>3.6141874627205493E-2</v>
      </c>
      <c r="CO158" s="79">
        <f>MIN(PRODUCT($D38:CO38),1)</f>
        <v>3.4876909015253303E-2</v>
      </c>
      <c r="CP158" s="79">
        <f>MIN(PRODUCT($D38:CP38),1)</f>
        <v>3.3656217199719438E-2</v>
      </c>
      <c r="CQ158" s="79">
        <f>MIN(PRODUCT($D38:CQ38),1)</f>
        <v>3.2478249597729256E-2</v>
      </c>
      <c r="CR158" s="79">
        <f>MIN(PRODUCT($D38:CR38),1)</f>
        <v>3.1341510861808732E-2</v>
      </c>
      <c r="CS158" s="79">
        <f>MIN(PRODUCT($D38:CS38),1)</f>
        <v>3.0244557981645426E-2</v>
      </c>
      <c r="CT158" s="79">
        <f>MIN(PRODUCT($D38:CT38),1)</f>
        <v>2.9185998452287837E-2</v>
      </c>
      <c r="CU158" s="79">
        <f>MIN(PRODUCT($D38:CU38),1)</f>
        <v>2.8164488506457763E-2</v>
      </c>
      <c r="CV158" s="79">
        <f>MIN(PRODUCT($D38:CV38),1)</f>
        <v>2.7178731408731741E-2</v>
      </c>
      <c r="CW158" s="79">
        <f>MIN(PRODUCT($D38:CW38),1)</f>
        <v>2.622747580942613E-2</v>
      </c>
      <c r="CX158" s="79">
        <f>MIN(PRODUCT($D38:CX38),1)</f>
        <v>2.5309514156096214E-2</v>
      </c>
      <c r="CY158" s="79">
        <f>MIN(PRODUCT($D38:CY38),1)</f>
        <v>2.4423681160632846E-2</v>
      </c>
      <c r="CZ158" s="79">
        <f>MIN(PRODUCT($D38:CZ38),1)</f>
        <v>2.3568852320010696E-2</v>
      </c>
      <c r="DA158" s="79">
        <f>MIN(PRODUCT($D38:DA38),1)</f>
        <v>2.2743942488810322E-2</v>
      </c>
      <c r="DB158" s="79">
        <f>MIN(PRODUCT($D38:DB38),1)</f>
        <v>2.1947904501701958E-2</v>
      </c>
      <c r="DC158" s="79">
        <f>MIN(PRODUCT($D38:DC38),1)</f>
        <v>2.117972784414239E-2</v>
      </c>
    </row>
    <row r="159" spans="2:107" ht="14.5" x14ac:dyDescent="0.35">
      <c r="B159" s="41">
        <v>34</v>
      </c>
      <c r="C159" s="79">
        <v>1</v>
      </c>
      <c r="D159" s="79">
        <f>MIN(PRODUCT($D39:D39),1)</f>
        <v>0.95379999999999998</v>
      </c>
      <c r="E159" s="79">
        <f>MIN(PRODUCT($D39:E39),1)</f>
        <v>0.90839912</v>
      </c>
      <c r="F159" s="79">
        <f>MIN(PRODUCT($D39:F39),1)</f>
        <v>0.86425092276799997</v>
      </c>
      <c r="G159" s="79">
        <f>MIN(PRODUCT($D39:G39),1)</f>
        <v>0.82181620246009113</v>
      </c>
      <c r="H159" s="79">
        <f>MIN(PRODUCT($D39:H39),1)</f>
        <v>0.7816293901597926</v>
      </c>
      <c r="I159" s="79">
        <f>MIN(PRODUCT($D39:I39),1)</f>
        <v>0.74395485355409063</v>
      </c>
      <c r="J159" s="79">
        <f>MIN(PRODUCT($D39:J39),1)</f>
        <v>0.70891457995169294</v>
      </c>
      <c r="K159" s="79">
        <f>MIN(PRODUCT($D39:K39),1)</f>
        <v>0.67644629218990548</v>
      </c>
      <c r="L159" s="79">
        <f>MIN(PRODUCT($D39:L39),1)</f>
        <v>0.64688558922120665</v>
      </c>
      <c r="M159" s="79">
        <f>MIN(PRODUCT($D39:M39),1)</f>
        <v>0.61984577159176024</v>
      </c>
      <c r="N159" s="79">
        <f>MIN(PRODUCT($D39:N39),1)</f>
        <v>0.59498995615093064</v>
      </c>
      <c r="O159" s="79">
        <f>MIN(PRODUCT($D39:O39),1)</f>
        <v>0.57190434585227456</v>
      </c>
      <c r="P159" s="79">
        <f>MIN(PRODUCT($D39:P39),1)</f>
        <v>0.55034355201364382</v>
      </c>
      <c r="Q159" s="79">
        <f>MIN(PRODUCT($D39:Q39),1)</f>
        <v>0.52992580623393759</v>
      </c>
      <c r="R159" s="79">
        <f>MIN(PRODUCT($D39:R39),1)</f>
        <v>0.51137840301574977</v>
      </c>
      <c r="S159" s="79">
        <f>MIN(PRODUCT($D39:S39),1)</f>
        <v>0.49348015891019853</v>
      </c>
      <c r="T159" s="79">
        <f>MIN(PRODUCT($D39:T39),1)</f>
        <v>0.47620835334834155</v>
      </c>
      <c r="U159" s="79">
        <f>MIN(PRODUCT($D39:U39),1)</f>
        <v>0.45954106098114961</v>
      </c>
      <c r="V159" s="79">
        <f>MIN(PRODUCT($D39:V39),1)</f>
        <v>0.44345712384680935</v>
      </c>
      <c r="W159" s="79">
        <f>MIN(PRODUCT($D39:W39),1)</f>
        <v>0.427936124512171</v>
      </c>
      <c r="X159" s="79">
        <f>MIN(PRODUCT($D39:X39),1)</f>
        <v>0.41295836015424503</v>
      </c>
      <c r="Y159" s="79">
        <f>MIN(PRODUCT($D39:Y39),1)</f>
        <v>0.39850481754884642</v>
      </c>
      <c r="Z159" s="79">
        <f>MIN(PRODUCT($D39:Z39),1)</f>
        <v>0.38455714893463677</v>
      </c>
      <c r="AA159" s="79">
        <f>MIN(PRODUCT($D39:AA39),1)</f>
        <v>0.37109764872192447</v>
      </c>
      <c r="AB159" s="79">
        <f>MIN(PRODUCT($D39:AB39),1)</f>
        <v>0.35810923101665709</v>
      </c>
      <c r="AC159" s="79">
        <f>MIN(PRODUCT($D39:AC39),1)</f>
        <v>0.34557540793107411</v>
      </c>
      <c r="AD159" s="79">
        <f>MIN(PRODUCT($D39:AD39),1)</f>
        <v>0.33348026865348651</v>
      </c>
      <c r="AE159" s="79">
        <f>MIN(PRODUCT($D39:AE39),1)</f>
        <v>0.32180845925061446</v>
      </c>
      <c r="AF159" s="79">
        <f>MIN(PRODUCT($D39:AF39),1)</f>
        <v>0.31054516317684294</v>
      </c>
      <c r="AG159" s="79">
        <f>MIN(PRODUCT($D39:AG39),1)</f>
        <v>0.29967608246565342</v>
      </c>
      <c r="AH159" s="79">
        <f>MIN(PRODUCT($D39:AH39),1)</f>
        <v>0.28918741957935551</v>
      </c>
      <c r="AI159" s="79">
        <f>MIN(PRODUCT($D39:AI39),1)</f>
        <v>0.27906585989407806</v>
      </c>
      <c r="AJ159" s="79">
        <f>MIN(PRODUCT($D39:AJ39),1)</f>
        <v>0.26929855479778531</v>
      </c>
      <c r="AK159" s="79">
        <f>MIN(PRODUCT($D39:AK39),1)</f>
        <v>0.2598731053798628</v>
      </c>
      <c r="AL159" s="79">
        <f>MIN(PRODUCT($D39:AL39),1)</f>
        <v>0.2507775466915676</v>
      </c>
      <c r="AM159" s="79">
        <f>MIN(PRODUCT($D39:AM39),1)</f>
        <v>0.24200033255736272</v>
      </c>
      <c r="AN159" s="79">
        <f>MIN(PRODUCT($D39:AN39),1)</f>
        <v>0.23353032091785503</v>
      </c>
      <c r="AO159" s="79">
        <f>MIN(PRODUCT($D39:AO39),1)</f>
        <v>0.2253567596857301</v>
      </c>
      <c r="AP159" s="79">
        <f>MIN(PRODUCT($D39:AP39),1)</f>
        <v>0.21746927309672953</v>
      </c>
      <c r="AQ159" s="79">
        <f>MIN(PRODUCT($D39:AQ39),1)</f>
        <v>0.20985784853834399</v>
      </c>
      <c r="AR159" s="79">
        <f>MIN(PRODUCT($D39:AR39),1)</f>
        <v>0.20251282383950195</v>
      </c>
      <c r="AS159" s="79">
        <f>MIN(PRODUCT($D39:AS39),1)</f>
        <v>0.19542487500511938</v>
      </c>
      <c r="AT159" s="79">
        <f>MIN(PRODUCT($D39:AT39),1)</f>
        <v>0.18858500437994019</v>
      </c>
      <c r="AU159" s="79">
        <f>MIN(PRODUCT($D39:AU39),1)</f>
        <v>0.18198452922664227</v>
      </c>
      <c r="AV159" s="79">
        <f>MIN(PRODUCT($D39:AV39),1)</f>
        <v>0.17561507070370977</v>
      </c>
      <c r="AW159" s="79">
        <f>MIN(PRODUCT($D39:AW39),1)</f>
        <v>0.16946854322907992</v>
      </c>
      <c r="AX159" s="79">
        <f>MIN(PRODUCT($D39:AX39),1)</f>
        <v>0.16353714421606211</v>
      </c>
      <c r="AY159" s="79">
        <f>MIN(PRODUCT($D39:AY39),1)</f>
        <v>0.15781334416849993</v>
      </c>
      <c r="AZ159" s="79">
        <f>MIN(PRODUCT($D39:AZ39),1)</f>
        <v>0.15228987712260242</v>
      </c>
      <c r="BA159" s="79">
        <f>MIN(PRODUCT($D39:BA39),1)</f>
        <v>0.14695973142331134</v>
      </c>
      <c r="BB159" s="79">
        <f>MIN(PRODUCT($D39:BB39),1)</f>
        <v>0.14181614082349545</v>
      </c>
      <c r="BC159" s="79">
        <f>MIN(PRODUCT($D39:BC39),1)</f>
        <v>0.13685257589467309</v>
      </c>
      <c r="BD159" s="79">
        <f>MIN(PRODUCT($D39:BD39),1)</f>
        <v>0.13206273573835953</v>
      </c>
      <c r="BE159" s="79">
        <f>MIN(PRODUCT($D39:BE39),1)</f>
        <v>0.12744053998751695</v>
      </c>
      <c r="BF159" s="79">
        <f>MIN(PRODUCT($D39:BF39),1)</f>
        <v>0.12298012108795385</v>
      </c>
      <c r="BG159" s="79">
        <f>MIN(PRODUCT($D39:BG39),1)</f>
        <v>0.11867581684987547</v>
      </c>
      <c r="BH159" s="79">
        <f>MIN(PRODUCT($D39:BH39),1)</f>
        <v>0.11452216326012982</v>
      </c>
      <c r="BI159" s="79">
        <f>MIN(PRODUCT($D39:BI39),1)</f>
        <v>0.11051388754602527</v>
      </c>
      <c r="BJ159" s="79">
        <f>MIN(PRODUCT($D39:BJ39),1)</f>
        <v>0.10664590148191438</v>
      </c>
      <c r="BK159" s="79">
        <f>MIN(PRODUCT($D39:BK39),1)</f>
        <v>0.10291329493004737</v>
      </c>
      <c r="BL159" s="79">
        <f>MIN(PRODUCT($D39:BL39),1)</f>
        <v>9.931132960749571E-2</v>
      </c>
      <c r="BM159" s="79">
        <f>MIN(PRODUCT($D39:BM39),1)</f>
        <v>9.5835433071233364E-2</v>
      </c>
      <c r="BN159" s="79">
        <f>MIN(PRODUCT($D39:BN39),1)</f>
        <v>9.2481192913740198E-2</v>
      </c>
      <c r="BO159" s="79">
        <f>MIN(PRODUCT($D39:BO39),1)</f>
        <v>8.9244351161759286E-2</v>
      </c>
      <c r="BP159" s="79">
        <f>MIN(PRODUCT($D39:BP39),1)</f>
        <v>8.6120798871097706E-2</v>
      </c>
      <c r="BQ159" s="79">
        <f>MIN(PRODUCT($D39:BQ39),1)</f>
        <v>8.3106570910609287E-2</v>
      </c>
      <c r="BR159" s="79">
        <f>MIN(PRODUCT($D39:BR39),1)</f>
        <v>8.0197840928737954E-2</v>
      </c>
      <c r="BS159" s="79">
        <f>MIN(PRODUCT($D39:BS39),1)</f>
        <v>7.7390916496232129E-2</v>
      </c>
      <c r="BT159" s="79">
        <f>MIN(PRODUCT($D39:BT39),1)</f>
        <v>7.4682234418863999E-2</v>
      </c>
      <c r="BU159" s="79">
        <f>MIN(PRODUCT($D39:BU39),1)</f>
        <v>7.2068356214203752E-2</v>
      </c>
      <c r="BV159" s="79">
        <f>MIN(PRODUCT($D39:BV39),1)</f>
        <v>6.9545963746706616E-2</v>
      </c>
      <c r="BW159" s="79">
        <f>MIN(PRODUCT($D39:BW39),1)</f>
        <v>6.7111855015571875E-2</v>
      </c>
      <c r="BX159" s="79">
        <f>MIN(PRODUCT($D39:BX39),1)</f>
        <v>6.4762940090026852E-2</v>
      </c>
      <c r="BY159" s="79">
        <f>MIN(PRODUCT($D39:BY39),1)</f>
        <v>6.2496237186875914E-2</v>
      </c>
      <c r="BZ159" s="79">
        <f>MIN(PRODUCT($D39:BZ39),1)</f>
        <v>6.0308868885335258E-2</v>
      </c>
      <c r="CA159" s="79">
        <f>MIN(PRODUCT($D39:CA39),1)</f>
        <v>5.8198058474348523E-2</v>
      </c>
      <c r="CB159" s="79">
        <f>MIN(PRODUCT($D39:CB39),1)</f>
        <v>5.6161126427746323E-2</v>
      </c>
      <c r="CC159" s="79">
        <f>MIN(PRODUCT($D39:CC39),1)</f>
        <v>5.4195487002775197E-2</v>
      </c>
      <c r="CD159" s="79">
        <f>MIN(PRODUCT($D39:CD39),1)</f>
        <v>5.2298644957678067E-2</v>
      </c>
      <c r="CE159" s="79">
        <f>MIN(PRODUCT($D39:CE39),1)</f>
        <v>5.0468192384159331E-2</v>
      </c>
      <c r="CF159" s="79">
        <f>MIN(PRODUCT($D39:CF39),1)</f>
        <v>4.8701805650713755E-2</v>
      </c>
      <c r="CG159" s="79">
        <f>MIN(PRODUCT($D39:CG39),1)</f>
        <v>4.6997242452938771E-2</v>
      </c>
      <c r="CH159" s="79">
        <f>MIN(PRODUCT($D39:CH39),1)</f>
        <v>4.535233896708591E-2</v>
      </c>
      <c r="CI159" s="79">
        <f>MIN(PRODUCT($D39:CI39),1)</f>
        <v>4.3765007103237899E-2</v>
      </c>
      <c r="CJ159" s="79">
        <f>MIN(PRODUCT($D39:CJ39),1)</f>
        <v>4.2233231854624569E-2</v>
      </c>
      <c r="CK159" s="79">
        <f>MIN(PRODUCT($D39:CK39),1)</f>
        <v>4.0755068739712706E-2</v>
      </c>
      <c r="CL159" s="79">
        <f>MIN(PRODUCT($D39:CL39),1)</f>
        <v>3.9328641333822759E-2</v>
      </c>
      <c r="CM159" s="79">
        <f>MIN(PRODUCT($D39:CM39),1)</f>
        <v>3.7952138887138963E-2</v>
      </c>
      <c r="CN159" s="79">
        <f>MIN(PRODUCT($D39:CN39),1)</f>
        <v>3.6623814026089101E-2</v>
      </c>
      <c r="CO159" s="79">
        <f>MIN(PRODUCT($D39:CO39),1)</f>
        <v>3.5341980535175982E-2</v>
      </c>
      <c r="CP159" s="79">
        <f>MIN(PRODUCT($D39:CP39),1)</f>
        <v>3.4105011216444825E-2</v>
      </c>
      <c r="CQ159" s="79">
        <f>MIN(PRODUCT($D39:CQ39),1)</f>
        <v>3.2911335823869257E-2</v>
      </c>
      <c r="CR159" s="79">
        <f>MIN(PRODUCT($D39:CR39),1)</f>
        <v>3.1759439070033833E-2</v>
      </c>
      <c r="CS159" s="79">
        <f>MIN(PRODUCT($D39:CS39),1)</f>
        <v>3.0647858702582648E-2</v>
      </c>
      <c r="CT159" s="79">
        <f>MIN(PRODUCT($D39:CT39),1)</f>
        <v>2.9575183647992255E-2</v>
      </c>
      <c r="CU159" s="79">
        <f>MIN(PRODUCT($D39:CU39),1)</f>
        <v>2.8540052220312525E-2</v>
      </c>
      <c r="CV159" s="79">
        <f>MIN(PRODUCT($D39:CV39),1)</f>
        <v>2.7541150392601587E-2</v>
      </c>
      <c r="CW159" s="79">
        <f>MIN(PRODUCT($D39:CW39),1)</f>
        <v>2.657721012886053E-2</v>
      </c>
      <c r="CX159" s="79">
        <f>MIN(PRODUCT($D39:CX39),1)</f>
        <v>2.564700777435041E-2</v>
      </c>
      <c r="CY159" s="79">
        <f>MIN(PRODUCT($D39:CY39),1)</f>
        <v>2.4749362502248143E-2</v>
      </c>
      <c r="CZ159" s="79">
        <f>MIN(PRODUCT($D39:CZ39),1)</f>
        <v>2.3883134814669457E-2</v>
      </c>
      <c r="DA159" s="79">
        <f>MIN(PRODUCT($D39:DA39),1)</f>
        <v>2.3047225096156025E-2</v>
      </c>
      <c r="DB159" s="79">
        <f>MIN(PRODUCT($D39:DB39),1)</f>
        <v>2.2240572217790563E-2</v>
      </c>
      <c r="DC159" s="79">
        <f>MIN(PRODUCT($D39:DC39),1)</f>
        <v>2.1462152190167894E-2</v>
      </c>
    </row>
    <row r="160" spans="2:107" ht="14.5" x14ac:dyDescent="0.35">
      <c r="B160" s="41">
        <v>35</v>
      </c>
      <c r="C160" s="79">
        <v>1</v>
      </c>
      <c r="D160" s="79">
        <f>MIN(PRODUCT($D40:D40),1)</f>
        <v>0.95699999999999996</v>
      </c>
      <c r="E160" s="79">
        <f>MIN(PRODUCT($D40:E40),1)</f>
        <v>0.91393499999999994</v>
      </c>
      <c r="F160" s="79">
        <f>MIN(PRODUCT($D40:F40),1)</f>
        <v>0.87143702249999999</v>
      </c>
      <c r="G160" s="79">
        <f>MIN(PRODUCT($D40:G40),1)</f>
        <v>0.83021805133575</v>
      </c>
      <c r="H160" s="79">
        <f>MIN(PRODUCT($D40:H40),1)</f>
        <v>0.79069967209216829</v>
      </c>
      <c r="I160" s="79">
        <f>MIN(PRODUCT($D40:I40),1)</f>
        <v>0.75345771753662716</v>
      </c>
      <c r="J160" s="79">
        <f>MIN(PRODUCT($D40:J40),1)</f>
        <v>0.71864797098643496</v>
      </c>
      <c r="K160" s="79">
        <f>MIN(PRODUCT($D40:K40),1)</f>
        <v>0.68623694749494668</v>
      </c>
      <c r="L160" s="79">
        <f>MIN(PRODUCT($D40:L40),1)</f>
        <v>0.6562483928894175</v>
      </c>
      <c r="M160" s="79">
        <f>MIN(PRODUCT($D40:M40),1)</f>
        <v>0.62881721006663993</v>
      </c>
      <c r="N160" s="79">
        <f>MIN(PRODUCT($D40:N40),1)</f>
        <v>0.60360163994296767</v>
      </c>
      <c r="O160" s="79">
        <f>MIN(PRODUCT($D40:O40),1)</f>
        <v>0.58018189631318051</v>
      </c>
      <c r="P160" s="79">
        <f>MIN(PRODUCT($D40:P40),1)</f>
        <v>0.55830903882217364</v>
      </c>
      <c r="Q160" s="79">
        <f>MIN(PRODUCT($D40:Q40),1)</f>
        <v>0.53759577348187104</v>
      </c>
      <c r="R160" s="79">
        <f>MIN(PRODUCT($D40:R40),1)</f>
        <v>0.51877992141000551</v>
      </c>
      <c r="S160" s="79">
        <f>MIN(PRODUCT($D40:S40),1)</f>
        <v>0.50062262416065528</v>
      </c>
      <c r="T160" s="79">
        <f>MIN(PRODUCT($D40:T40),1)</f>
        <v>0.48310083231503231</v>
      </c>
      <c r="U160" s="79">
        <f>MIN(PRODUCT($D40:U40),1)</f>
        <v>0.46619230318400617</v>
      </c>
      <c r="V160" s="79">
        <f>MIN(PRODUCT($D40:V40),1)</f>
        <v>0.44987557257256594</v>
      </c>
      <c r="W160" s="79">
        <f>MIN(PRODUCT($D40:W40),1)</f>
        <v>0.43412992753252611</v>
      </c>
      <c r="X160" s="79">
        <f>MIN(PRODUCT($D40:X40),1)</f>
        <v>0.4189353800688877</v>
      </c>
      <c r="Y160" s="79">
        <f>MIN(PRODUCT($D40:Y40),1)</f>
        <v>0.40427264176647659</v>
      </c>
      <c r="Z160" s="79">
        <f>MIN(PRODUCT($D40:Z40),1)</f>
        <v>0.39012309930464989</v>
      </c>
      <c r="AA160" s="79">
        <f>MIN(PRODUCT($D40:AA40),1)</f>
        <v>0.37646879082898715</v>
      </c>
      <c r="AB160" s="79">
        <f>MIN(PRODUCT($D40:AB40),1)</f>
        <v>0.36329238314997259</v>
      </c>
      <c r="AC160" s="79">
        <f>MIN(PRODUCT($D40:AC40),1)</f>
        <v>0.35057714973972354</v>
      </c>
      <c r="AD160" s="79">
        <f>MIN(PRODUCT($D40:AD40),1)</f>
        <v>0.33830694949883322</v>
      </c>
      <c r="AE160" s="79">
        <f>MIN(PRODUCT($D40:AE40),1)</f>
        <v>0.32646620626637407</v>
      </c>
      <c r="AF160" s="79">
        <f>MIN(PRODUCT($D40:AF40),1)</f>
        <v>0.31503988904705099</v>
      </c>
      <c r="AG160" s="79">
        <f>MIN(PRODUCT($D40:AG40),1)</f>
        <v>0.30401349293040419</v>
      </c>
      <c r="AH160" s="79">
        <f>MIN(PRODUCT($D40:AH40),1)</f>
        <v>0.29337302067784005</v>
      </c>
      <c r="AI160" s="79">
        <f>MIN(PRODUCT($D40:AI40),1)</f>
        <v>0.28310496495411563</v>
      </c>
      <c r="AJ160" s="79">
        <f>MIN(PRODUCT($D40:AJ40),1)</f>
        <v>0.27319629118072158</v>
      </c>
      <c r="AK160" s="79">
        <f>MIN(PRODUCT($D40:AK40),1)</f>
        <v>0.26363442098939632</v>
      </c>
      <c r="AL160" s="79">
        <f>MIN(PRODUCT($D40:AL40),1)</f>
        <v>0.25440721625476742</v>
      </c>
      <c r="AM160" s="79">
        <f>MIN(PRODUCT($D40:AM40),1)</f>
        <v>0.24550296368585056</v>
      </c>
      <c r="AN160" s="79">
        <f>MIN(PRODUCT($D40:AN40),1)</f>
        <v>0.23691035995684578</v>
      </c>
      <c r="AO160" s="79">
        <f>MIN(PRODUCT($D40:AO40),1)</f>
        <v>0.22861849735835618</v>
      </c>
      <c r="AP160" s="79">
        <f>MIN(PRODUCT($D40:AP40),1)</f>
        <v>0.22061684995081371</v>
      </c>
      <c r="AQ160" s="79">
        <f>MIN(PRODUCT($D40:AQ40),1)</f>
        <v>0.21289526020253521</v>
      </c>
      <c r="AR160" s="79">
        <f>MIN(PRODUCT($D40:AR40),1)</f>
        <v>0.20544392609544648</v>
      </c>
      <c r="AS160" s="79">
        <f>MIN(PRODUCT($D40:AS40),1)</f>
        <v>0.19825338868210585</v>
      </c>
      <c r="AT160" s="79">
        <f>MIN(PRODUCT($D40:AT40),1)</f>
        <v>0.19131452007823213</v>
      </c>
      <c r="AU160" s="79">
        <f>MIN(PRODUCT($D40:AU40),1)</f>
        <v>0.184618511875494</v>
      </c>
      <c r="AV160" s="79">
        <f>MIN(PRODUCT($D40:AV40),1)</f>
        <v>0.1781568639598517</v>
      </c>
      <c r="AW160" s="79">
        <f>MIN(PRODUCT($D40:AW40),1)</f>
        <v>0.17192137372125688</v>
      </c>
      <c r="AX160" s="79">
        <f>MIN(PRODUCT($D40:AX40),1)</f>
        <v>0.16590412564101287</v>
      </c>
      <c r="AY160" s="79">
        <f>MIN(PRODUCT($D40:AY40),1)</f>
        <v>0.16009748124357742</v>
      </c>
      <c r="AZ160" s="79">
        <f>MIN(PRODUCT($D40:AZ40),1)</f>
        <v>0.1544940694000522</v>
      </c>
      <c r="BA160" s="79">
        <f>MIN(PRODUCT($D40:BA40),1)</f>
        <v>0.14908677697105036</v>
      </c>
      <c r="BB160" s="79">
        <f>MIN(PRODUCT($D40:BB40),1)</f>
        <v>0.14386873977706358</v>
      </c>
      <c r="BC160" s="79">
        <f>MIN(PRODUCT($D40:BC40),1)</f>
        <v>0.13883333388486635</v>
      </c>
      <c r="BD160" s="79">
        <f>MIN(PRODUCT($D40:BD40),1)</f>
        <v>0.13397416719889602</v>
      </c>
      <c r="BE160" s="79">
        <f>MIN(PRODUCT($D40:BE40),1)</f>
        <v>0.12928507134693465</v>
      </c>
      <c r="BF160" s="79">
        <f>MIN(PRODUCT($D40:BF40),1)</f>
        <v>0.12476009384979193</v>
      </c>
      <c r="BG160" s="79">
        <f>MIN(PRODUCT($D40:BG40),1)</f>
        <v>0.12039349056504921</v>
      </c>
      <c r="BH160" s="79">
        <f>MIN(PRODUCT($D40:BH40),1)</f>
        <v>0.11617971839527248</v>
      </c>
      <c r="BI160" s="79">
        <f>MIN(PRODUCT($D40:BI40),1)</f>
        <v>0.11211342825143794</v>
      </c>
      <c r="BJ160" s="79">
        <f>MIN(PRODUCT($D40:BJ40),1)</f>
        <v>0.10818945826263761</v>
      </c>
      <c r="BK160" s="79">
        <f>MIN(PRODUCT($D40:BK40),1)</f>
        <v>0.10440282722344529</v>
      </c>
      <c r="BL160" s="79">
        <f>MIN(PRODUCT($D40:BL40),1)</f>
        <v>0.1007487282706247</v>
      </c>
      <c r="BM160" s="79">
        <f>MIN(PRODUCT($D40:BM40),1)</f>
        <v>9.7222522781152829E-2</v>
      </c>
      <c r="BN160" s="79">
        <f>MIN(PRODUCT($D40:BN40),1)</f>
        <v>9.3819734483812478E-2</v>
      </c>
      <c r="BO160" s="79">
        <f>MIN(PRODUCT($D40:BO40),1)</f>
        <v>9.0536043776879044E-2</v>
      </c>
      <c r="BP160" s="79">
        <f>MIN(PRODUCT($D40:BP40),1)</f>
        <v>8.7367282244688274E-2</v>
      </c>
      <c r="BQ160" s="79">
        <f>MIN(PRODUCT($D40:BQ40),1)</f>
        <v>8.4309427366124179E-2</v>
      </c>
      <c r="BR160" s="79">
        <f>MIN(PRODUCT($D40:BR40),1)</f>
        <v>8.1358597408309835E-2</v>
      </c>
      <c r="BS160" s="79">
        <f>MIN(PRODUCT($D40:BS40),1)</f>
        <v>7.8511046499018994E-2</v>
      </c>
      <c r="BT160" s="79">
        <f>MIN(PRODUCT($D40:BT40),1)</f>
        <v>7.5763159871553326E-2</v>
      </c>
      <c r="BU160" s="79">
        <f>MIN(PRODUCT($D40:BU40),1)</f>
        <v>7.3111449276048956E-2</v>
      </c>
      <c r="BV160" s="79">
        <f>MIN(PRODUCT($D40:BV40),1)</f>
        <v>7.0552548551387234E-2</v>
      </c>
      <c r="BW160" s="79">
        <f>MIN(PRODUCT($D40:BW40),1)</f>
        <v>6.8083209352088683E-2</v>
      </c>
      <c r="BX160" s="79">
        <f>MIN(PRODUCT($D40:BX40),1)</f>
        <v>6.5700297024765583E-2</v>
      </c>
      <c r="BY160" s="79">
        <f>MIN(PRODUCT($D40:BY40),1)</f>
        <v>6.3400786628898781E-2</v>
      </c>
      <c r="BZ160" s="79">
        <f>MIN(PRODUCT($D40:BZ40),1)</f>
        <v>6.118175909688732E-2</v>
      </c>
      <c r="CA160" s="79">
        <f>MIN(PRODUCT($D40:CA40),1)</f>
        <v>5.9040397528496262E-2</v>
      </c>
      <c r="CB160" s="79">
        <f>MIN(PRODUCT($D40:CB40),1)</f>
        <v>5.6973983614998891E-2</v>
      </c>
      <c r="CC160" s="79">
        <f>MIN(PRODUCT($D40:CC40),1)</f>
        <v>5.4979894188473925E-2</v>
      </c>
      <c r="CD160" s="79">
        <f>MIN(PRODUCT($D40:CD40),1)</f>
        <v>5.3055597891877339E-2</v>
      </c>
      <c r="CE160" s="79">
        <f>MIN(PRODUCT($D40:CE40),1)</f>
        <v>5.1198651965661632E-2</v>
      </c>
      <c r="CF160" s="79">
        <f>MIN(PRODUCT($D40:CF40),1)</f>
        <v>4.9406699146863471E-2</v>
      </c>
      <c r="CG160" s="79">
        <f>MIN(PRODUCT($D40:CG40),1)</f>
        <v>4.767746467672325E-2</v>
      </c>
      <c r="CH160" s="79">
        <f>MIN(PRODUCT($D40:CH40),1)</f>
        <v>4.6008753413037937E-2</v>
      </c>
      <c r="CI160" s="79">
        <f>MIN(PRODUCT($D40:CI40),1)</f>
        <v>4.4398447043581604E-2</v>
      </c>
      <c r="CJ160" s="79">
        <f>MIN(PRODUCT($D40:CJ40),1)</f>
        <v>4.2844501397056249E-2</v>
      </c>
      <c r="CK160" s="79">
        <f>MIN(PRODUCT($D40:CK40),1)</f>
        <v>4.1344943848159281E-2</v>
      </c>
      <c r="CL160" s="79">
        <f>MIN(PRODUCT($D40:CL40),1)</f>
        <v>3.9897870813473707E-2</v>
      </c>
      <c r="CM160" s="79">
        <f>MIN(PRODUCT($D40:CM40),1)</f>
        <v>3.8501445335002125E-2</v>
      </c>
      <c r="CN160" s="79">
        <f>MIN(PRODUCT($D40:CN40),1)</f>
        <v>3.7153894748277051E-2</v>
      </c>
      <c r="CO160" s="79">
        <f>MIN(PRODUCT($D40:CO40),1)</f>
        <v>3.5853508432087351E-2</v>
      </c>
      <c r="CP160" s="79">
        <f>MIN(PRODUCT($D40:CP40),1)</f>
        <v>3.4598635636964289E-2</v>
      </c>
      <c r="CQ160" s="79">
        <f>MIN(PRODUCT($D40:CQ40),1)</f>
        <v>3.338768338967054E-2</v>
      </c>
      <c r="CR160" s="79">
        <f>MIN(PRODUCT($D40:CR40),1)</f>
        <v>3.2219114471032068E-2</v>
      </c>
      <c r="CS160" s="79">
        <f>MIN(PRODUCT($D40:CS40),1)</f>
        <v>3.1091445464545946E-2</v>
      </c>
      <c r="CT160" s="79">
        <f>MIN(PRODUCT($D40:CT40),1)</f>
        <v>3.0003244873286837E-2</v>
      </c>
      <c r="CU160" s="79">
        <f>MIN(PRODUCT($D40:CU40),1)</f>
        <v>2.8953131302721796E-2</v>
      </c>
      <c r="CV160" s="79">
        <f>MIN(PRODUCT($D40:CV40),1)</f>
        <v>2.7939771707126533E-2</v>
      </c>
      <c r="CW160" s="79">
        <f>MIN(PRODUCT($D40:CW40),1)</f>
        <v>2.6961879697377105E-2</v>
      </c>
      <c r="CX160" s="79">
        <f>MIN(PRODUCT($D40:CX40),1)</f>
        <v>2.6018213907968907E-2</v>
      </c>
      <c r="CY160" s="79">
        <f>MIN(PRODUCT($D40:CY40),1)</f>
        <v>2.5107576421189996E-2</v>
      </c>
      <c r="CZ160" s="79">
        <f>MIN(PRODUCT($D40:CZ40),1)</f>
        <v>2.4228811246448344E-2</v>
      </c>
      <c r="DA160" s="79">
        <f>MIN(PRODUCT($D40:DA40),1)</f>
        <v>2.3380802852822652E-2</v>
      </c>
      <c r="DB160" s="79">
        <f>MIN(PRODUCT($D40:DB40),1)</f>
        <v>2.2562474752973859E-2</v>
      </c>
      <c r="DC160" s="79">
        <f>MIN(PRODUCT($D40:DC40),1)</f>
        <v>2.1772788136619772E-2</v>
      </c>
    </row>
    <row r="161" spans="2:107" ht="14.5" x14ac:dyDescent="0.35">
      <c r="B161" s="41">
        <v>36</v>
      </c>
      <c r="C161" s="79">
        <v>1</v>
      </c>
      <c r="D161" s="79">
        <f>MIN(PRODUCT($D41:D41),1)</f>
        <v>0.96009999999999995</v>
      </c>
      <c r="E161" s="79">
        <f>MIN(PRODUCT($D41:E41),1)</f>
        <v>0.91939176</v>
      </c>
      <c r="F161" s="79">
        <f>MIN(PRODUCT($D41:F41),1)</f>
        <v>0.87857076585600002</v>
      </c>
      <c r="G161" s="79">
        <f>MIN(PRODUCT($D41:G41),1)</f>
        <v>0.83850793893296649</v>
      </c>
      <c r="H161" s="79">
        <f>MIN(PRODUCT($D41:H41),1)</f>
        <v>0.79985272294815668</v>
      </c>
      <c r="I161" s="79">
        <f>MIN(PRODUCT($D41:I41),1)</f>
        <v>0.76305949769254144</v>
      </c>
      <c r="J161" s="79">
        <f>MIN(PRODUCT($D41:J41),1)</f>
        <v>0.72849290244706932</v>
      </c>
      <c r="K161" s="79">
        <f>MIN(PRODUCT($D41:K41),1)</f>
        <v>0.69622066686866413</v>
      </c>
      <c r="L161" s="79">
        <f>MIN(PRODUCT($D41:L41),1)</f>
        <v>0.6662135561266247</v>
      </c>
      <c r="M161" s="79">
        <f>MIN(PRODUCT($D41:M41),1)</f>
        <v>0.63836582948053178</v>
      </c>
      <c r="N161" s="79">
        <f>MIN(PRODUCT($D41:N41),1)</f>
        <v>0.61276735971836249</v>
      </c>
      <c r="O161" s="79">
        <f>MIN(PRODUCT($D41:O41),1)</f>
        <v>0.58899198616129012</v>
      </c>
      <c r="P161" s="79">
        <f>MIN(PRODUCT($D41:P41),1)</f>
        <v>0.56678698828300955</v>
      </c>
      <c r="Q161" s="79">
        <f>MIN(PRODUCT($D41:Q41),1)</f>
        <v>0.54575919101770987</v>
      </c>
      <c r="R161" s="79">
        <f>MIN(PRODUCT($D41:R41),1)</f>
        <v>0.52665761933208999</v>
      </c>
      <c r="S161" s="79">
        <f>MIN(PRODUCT($D41:S41),1)</f>
        <v>0.50822460265546687</v>
      </c>
      <c r="T161" s="79">
        <f>MIN(PRODUCT($D41:T41),1)</f>
        <v>0.49043674156252554</v>
      </c>
      <c r="U161" s="79">
        <f>MIN(PRODUCT($D41:U41),1)</f>
        <v>0.47327145560783712</v>
      </c>
      <c r="V161" s="79">
        <f>MIN(PRODUCT($D41:V41),1)</f>
        <v>0.4567069546615628</v>
      </c>
      <c r="W161" s="79">
        <f>MIN(PRODUCT($D41:W41),1)</f>
        <v>0.4407222112484081</v>
      </c>
      <c r="X161" s="79">
        <f>MIN(PRODUCT($D41:X41),1)</f>
        <v>0.42529693385471379</v>
      </c>
      <c r="Y161" s="79">
        <f>MIN(PRODUCT($D41:Y41),1)</f>
        <v>0.41041154116979878</v>
      </c>
      <c r="Z161" s="79">
        <f>MIN(PRODUCT($D41:Z41),1)</f>
        <v>0.39604713722885582</v>
      </c>
      <c r="AA161" s="79">
        <f>MIN(PRODUCT($D41:AA41),1)</f>
        <v>0.38218548742584585</v>
      </c>
      <c r="AB161" s="79">
        <f>MIN(PRODUCT($D41:AB41),1)</f>
        <v>0.36880899536594125</v>
      </c>
      <c r="AC161" s="79">
        <f>MIN(PRODUCT($D41:AC41),1)</f>
        <v>0.35590068052813328</v>
      </c>
      <c r="AD161" s="79">
        <f>MIN(PRODUCT($D41:AD41),1)</f>
        <v>0.34344415670964862</v>
      </c>
      <c r="AE161" s="79">
        <f>MIN(PRODUCT($D41:AE41),1)</f>
        <v>0.3314236112248109</v>
      </c>
      <c r="AF161" s="79">
        <f>MIN(PRODUCT($D41:AF41),1)</f>
        <v>0.31982378483194251</v>
      </c>
      <c r="AG161" s="79">
        <f>MIN(PRODUCT($D41:AG41),1)</f>
        <v>0.30862995236282453</v>
      </c>
      <c r="AH161" s="79">
        <f>MIN(PRODUCT($D41:AH41),1)</f>
        <v>0.29782790403012566</v>
      </c>
      <c r="AI161" s="79">
        <f>MIN(PRODUCT($D41:AI41),1)</f>
        <v>0.28740392738907122</v>
      </c>
      <c r="AJ161" s="79">
        <f>MIN(PRODUCT($D41:AJ41),1)</f>
        <v>0.27734478993045369</v>
      </c>
      <c r="AK161" s="79">
        <f>MIN(PRODUCT($D41:AK41),1)</f>
        <v>0.26763772228288779</v>
      </c>
      <c r="AL161" s="79">
        <f>MIN(PRODUCT($D41:AL41),1)</f>
        <v>0.25827040200298673</v>
      </c>
      <c r="AM161" s="79">
        <f>MIN(PRODUCT($D41:AM41),1)</f>
        <v>0.2492309379328822</v>
      </c>
      <c r="AN161" s="79">
        <f>MIN(PRODUCT($D41:AN41),1)</f>
        <v>0.24050785510523132</v>
      </c>
      <c r="AO161" s="79">
        <f>MIN(PRODUCT($D41:AO41),1)</f>
        <v>0.23209008017654822</v>
      </c>
      <c r="AP161" s="79">
        <f>MIN(PRODUCT($D41:AP41),1)</f>
        <v>0.22396692737036902</v>
      </c>
      <c r="AQ161" s="79">
        <f>MIN(PRODUCT($D41:AQ41),1)</f>
        <v>0.21612808491240609</v>
      </c>
      <c r="AR161" s="79">
        <f>MIN(PRODUCT($D41:AR41),1)</f>
        <v>0.20856360194047188</v>
      </c>
      <c r="AS161" s="79">
        <f>MIN(PRODUCT($D41:AS41),1)</f>
        <v>0.20126387587255537</v>
      </c>
      <c r="AT161" s="79">
        <f>MIN(PRODUCT($D41:AT41),1)</f>
        <v>0.19421964021701593</v>
      </c>
      <c r="AU161" s="79">
        <f>MIN(PRODUCT($D41:AU41),1)</f>
        <v>0.18742195280942037</v>
      </c>
      <c r="AV161" s="79">
        <f>MIN(PRODUCT($D41:AV41),1)</f>
        <v>0.18086218446109065</v>
      </c>
      <c r="AW161" s="79">
        <f>MIN(PRODUCT($D41:AW41),1)</f>
        <v>0.17453200800495247</v>
      </c>
      <c r="AX161" s="79">
        <f>MIN(PRODUCT($D41:AX41),1)</f>
        <v>0.16842338772477913</v>
      </c>
      <c r="AY161" s="79">
        <f>MIN(PRODUCT($D41:AY41),1)</f>
        <v>0.16252856915441186</v>
      </c>
      <c r="AZ161" s="79">
        <f>MIN(PRODUCT($D41:AZ41),1)</f>
        <v>0.15684006923400742</v>
      </c>
      <c r="BA161" s="79">
        <f>MIN(PRODUCT($D41:BA41),1)</f>
        <v>0.15135066681081716</v>
      </c>
      <c r="BB161" s="79">
        <f>MIN(PRODUCT($D41:BB41),1)</f>
        <v>0.14605339347243856</v>
      </c>
      <c r="BC161" s="79">
        <f>MIN(PRODUCT($D41:BC41),1)</f>
        <v>0.14094152470090321</v>
      </c>
      <c r="BD161" s="79">
        <f>MIN(PRODUCT($D41:BD41),1)</f>
        <v>0.13600857133637159</v>
      </c>
      <c r="BE161" s="79">
        <f>MIN(PRODUCT($D41:BE41),1)</f>
        <v>0.13124827133959857</v>
      </c>
      <c r="BF161" s="79">
        <f>MIN(PRODUCT($D41:BF41),1)</f>
        <v>0.12665458184271261</v>
      </c>
      <c r="BG161" s="79">
        <f>MIN(PRODUCT($D41:BG41),1)</f>
        <v>0.12222167147821766</v>
      </c>
      <c r="BH161" s="79">
        <f>MIN(PRODUCT($D41:BH41),1)</f>
        <v>0.11794391297648005</v>
      </c>
      <c r="BI161" s="79">
        <f>MIN(PRODUCT($D41:BI41),1)</f>
        <v>0.11381587602230324</v>
      </c>
      <c r="BJ161" s="79">
        <f>MIN(PRODUCT($D41:BJ41),1)</f>
        <v>0.10983232036152263</v>
      </c>
      <c r="BK161" s="79">
        <f>MIN(PRODUCT($D41:BK41),1)</f>
        <v>0.10598818914886933</v>
      </c>
      <c r="BL161" s="79">
        <f>MIN(PRODUCT($D41:BL41),1)</f>
        <v>0.1022786025286589</v>
      </c>
      <c r="BM161" s="79">
        <f>MIN(PRODUCT($D41:BM41),1)</f>
        <v>9.8698851440155846E-2</v>
      </c>
      <c r="BN161" s="79">
        <f>MIN(PRODUCT($D41:BN41),1)</f>
        <v>9.5244391639750389E-2</v>
      </c>
      <c r="BO161" s="79">
        <f>MIN(PRODUCT($D41:BO41),1)</f>
        <v>9.191083793235913E-2</v>
      </c>
      <c r="BP161" s="79">
        <f>MIN(PRODUCT($D41:BP41),1)</f>
        <v>8.8693958604726564E-2</v>
      </c>
      <c r="BQ161" s="79">
        <f>MIN(PRODUCT($D41:BQ41),1)</f>
        <v>8.5589670053561134E-2</v>
      </c>
      <c r="BR161" s="79">
        <f>MIN(PRODUCT($D41:BR41),1)</f>
        <v>8.2594031601686491E-2</v>
      </c>
      <c r="BS161" s="79">
        <f>MIN(PRODUCT($D41:BS41),1)</f>
        <v>7.9703240495627464E-2</v>
      </c>
      <c r="BT161" s="79">
        <f>MIN(PRODUCT($D41:BT41),1)</f>
        <v>7.6913627078280505E-2</v>
      </c>
      <c r="BU161" s="79">
        <f>MIN(PRODUCT($D41:BU41),1)</f>
        <v>7.4221650130540689E-2</v>
      </c>
      <c r="BV161" s="79">
        <f>MIN(PRODUCT($D41:BV41),1)</f>
        <v>7.1623892375971762E-2</v>
      </c>
      <c r="BW161" s="79">
        <f>MIN(PRODUCT($D41:BW41),1)</f>
        <v>6.9117056142812744E-2</v>
      </c>
      <c r="BX161" s="79">
        <f>MIN(PRODUCT($D41:BX41),1)</f>
        <v>6.6697959177814292E-2</v>
      </c>
      <c r="BY161" s="79">
        <f>MIN(PRODUCT($D41:BY41),1)</f>
        <v>6.4363530606590794E-2</v>
      </c>
      <c r="BZ161" s="79">
        <f>MIN(PRODUCT($D41:BZ41),1)</f>
        <v>6.2110807035360115E-2</v>
      </c>
      <c r="CA161" s="79">
        <f>MIN(PRODUCT($D41:CA41),1)</f>
        <v>5.9936928789122511E-2</v>
      </c>
      <c r="CB161" s="79">
        <f>MIN(PRODUCT($D41:CB41),1)</f>
        <v>5.7839136281503223E-2</v>
      </c>
      <c r="CC161" s="79">
        <f>MIN(PRODUCT($D41:CC41),1)</f>
        <v>5.5814766511650606E-2</v>
      </c>
      <c r="CD161" s="79">
        <f>MIN(PRODUCT($D41:CD41),1)</f>
        <v>5.3861249683742833E-2</v>
      </c>
      <c r="CE161" s="79">
        <f>MIN(PRODUCT($D41:CE41),1)</f>
        <v>5.1976105944811835E-2</v>
      </c>
      <c r="CF161" s="79">
        <f>MIN(PRODUCT($D41:CF41),1)</f>
        <v>5.015694223674342E-2</v>
      </c>
      <c r="CG161" s="79">
        <f>MIN(PRODUCT($D41:CG41),1)</f>
        <v>4.84014492584574E-2</v>
      </c>
      <c r="CH161" s="79">
        <f>MIN(PRODUCT($D41:CH41),1)</f>
        <v>4.6707398534411387E-2</v>
      </c>
      <c r="CI161" s="79">
        <f>MIN(PRODUCT($D41:CI41),1)</f>
        <v>4.5072639585706988E-2</v>
      </c>
      <c r="CJ161" s="79">
        <f>MIN(PRODUCT($D41:CJ41),1)</f>
        <v>4.3495097200207243E-2</v>
      </c>
      <c r="CK161" s="79">
        <f>MIN(PRODUCT($D41:CK41),1)</f>
        <v>4.1972768798199986E-2</v>
      </c>
      <c r="CL161" s="79">
        <f>MIN(PRODUCT($D41:CL41),1)</f>
        <v>4.0503721890262988E-2</v>
      </c>
      <c r="CM161" s="79">
        <f>MIN(PRODUCT($D41:CM41),1)</f>
        <v>3.9086091624103779E-2</v>
      </c>
      <c r="CN161" s="79">
        <f>MIN(PRODUCT($D41:CN41),1)</f>
        <v>3.7718078417260145E-2</v>
      </c>
      <c r="CO161" s="79">
        <f>MIN(PRODUCT($D41:CO41),1)</f>
        <v>3.6397945672656036E-2</v>
      </c>
      <c r="CP161" s="79">
        <f>MIN(PRODUCT($D41:CP41),1)</f>
        <v>3.5124017574113077E-2</v>
      </c>
      <c r="CQ161" s="79">
        <f>MIN(PRODUCT($D41:CQ41),1)</f>
        <v>3.389467695901912E-2</v>
      </c>
      <c r="CR161" s="79">
        <f>MIN(PRODUCT($D41:CR41),1)</f>
        <v>3.2708363265453448E-2</v>
      </c>
      <c r="CS161" s="79">
        <f>MIN(PRODUCT($D41:CS41),1)</f>
        <v>3.1563570551162573E-2</v>
      </c>
      <c r="CT161" s="79">
        <f>MIN(PRODUCT($D41:CT41),1)</f>
        <v>3.0458845581871882E-2</v>
      </c>
      <c r="CU161" s="79">
        <f>MIN(PRODUCT($D41:CU41),1)</f>
        <v>2.9392785986506364E-2</v>
      </c>
      <c r="CV161" s="79">
        <f>MIN(PRODUCT($D41:CV41),1)</f>
        <v>2.8364038476978642E-2</v>
      </c>
      <c r="CW161" s="79">
        <f>MIN(PRODUCT($D41:CW41),1)</f>
        <v>2.7371297130284387E-2</v>
      </c>
      <c r="CX161" s="79">
        <f>MIN(PRODUCT($D41:CX41),1)</f>
        <v>2.6413301730724432E-2</v>
      </c>
      <c r="CY161" s="79">
        <f>MIN(PRODUCT($D41:CY41),1)</f>
        <v>2.5488836170149076E-2</v>
      </c>
      <c r="CZ161" s="79">
        <f>MIN(PRODUCT($D41:CZ41),1)</f>
        <v>2.4596726904193858E-2</v>
      </c>
      <c r="DA161" s="79">
        <f>MIN(PRODUCT($D41:DA41),1)</f>
        <v>2.3735841462547071E-2</v>
      </c>
      <c r="DB161" s="79">
        <f>MIN(PRODUCT($D41:DB41),1)</f>
        <v>2.2905087011357923E-2</v>
      </c>
      <c r="DC161" s="79">
        <f>MIN(PRODUCT($D41:DC41),1)</f>
        <v>2.2103408965960393E-2</v>
      </c>
    </row>
    <row r="162" spans="2:107" ht="14.5" x14ac:dyDescent="0.35">
      <c r="B162" s="41">
        <v>37</v>
      </c>
      <c r="C162" s="79">
        <v>1</v>
      </c>
      <c r="D162" s="79">
        <f>MIN(PRODUCT($D42:D42),1)</f>
        <v>0.96330000000000005</v>
      </c>
      <c r="E162" s="79">
        <f>MIN(PRODUCT($D42:E42),1)</f>
        <v>0.9249606600000001</v>
      </c>
      <c r="F162" s="79">
        <f>MIN(PRODUCT($D42:F42),1)</f>
        <v>0.88592732014800013</v>
      </c>
      <c r="G162" s="79">
        <f>MIN(PRODUCT($D42:G42),1)</f>
        <v>0.84703511079350291</v>
      </c>
      <c r="H162" s="79">
        <f>MIN(PRODUCT($D42:H42),1)</f>
        <v>0.80925734485211265</v>
      </c>
      <c r="I162" s="79">
        <f>MIN(PRODUCT($D42:I42),1)</f>
        <v>0.7731644672717084</v>
      </c>
      <c r="J162" s="79">
        <f>MIN(PRODUCT($D42:J42),1)</f>
        <v>0.7388359649248446</v>
      </c>
      <c r="K162" s="79">
        <f>MIN(PRODUCT($D42:K42),1)</f>
        <v>0.70662271685412137</v>
      </c>
      <c r="L162" s="79">
        <f>MIN(PRODUCT($D42:L42),1)</f>
        <v>0.67652058911613577</v>
      </c>
      <c r="M162" s="79">
        <f>MIN(PRODUCT($D42:M42),1)</f>
        <v>0.64851263672672776</v>
      </c>
      <c r="N162" s="79">
        <f>MIN(PRODUCT($D42:N42),1)</f>
        <v>0.62250727999398592</v>
      </c>
      <c r="O162" s="79">
        <f>MIN(PRODUCT($D42:O42),1)</f>
        <v>0.59835399753021934</v>
      </c>
      <c r="P162" s="79">
        <f>MIN(PRODUCT($D42:P42),1)</f>
        <v>0.57579605182333005</v>
      </c>
      <c r="Q162" s="79">
        <f>MIN(PRODUCT($D42:Q42),1)</f>
        <v>0.55443401830068451</v>
      </c>
      <c r="R162" s="79">
        <f>MIN(PRODUCT($D42:R42),1)</f>
        <v>0.53502882766016058</v>
      </c>
      <c r="S162" s="79">
        <f>MIN(PRODUCT($D42:S42),1)</f>
        <v>0.51630281869205497</v>
      </c>
      <c r="T162" s="79">
        <f>MIN(PRODUCT($D42:T42),1)</f>
        <v>0.49823222003783302</v>
      </c>
      <c r="U162" s="79">
        <f>MIN(PRODUCT($D42:U42),1)</f>
        <v>0.48079409233650883</v>
      </c>
      <c r="V162" s="79">
        <f>MIN(PRODUCT($D42:V42),1)</f>
        <v>0.46396629910473103</v>
      </c>
      <c r="W162" s="79">
        <f>MIN(PRODUCT($D42:W42),1)</f>
        <v>0.44772747863606543</v>
      </c>
      <c r="X162" s="79">
        <f>MIN(PRODUCT($D42:X42),1)</f>
        <v>0.43205701688380316</v>
      </c>
      <c r="Y162" s="79">
        <f>MIN(PRODUCT($D42:Y42),1)</f>
        <v>0.41693502129287002</v>
      </c>
      <c r="Z162" s="79">
        <f>MIN(PRODUCT($D42:Z42),1)</f>
        <v>0.40234229554761958</v>
      </c>
      <c r="AA162" s="79">
        <f>MIN(PRODUCT($D42:AA42),1)</f>
        <v>0.38826031520345289</v>
      </c>
      <c r="AB162" s="79">
        <f>MIN(PRODUCT($D42:AB42),1)</f>
        <v>0.37467120417133204</v>
      </c>
      <c r="AC162" s="79">
        <f>MIN(PRODUCT($D42:AC42),1)</f>
        <v>0.36155771202533543</v>
      </c>
      <c r="AD162" s="79">
        <f>MIN(PRODUCT($D42:AD42),1)</f>
        <v>0.3489031921044487</v>
      </c>
      <c r="AE162" s="79">
        <f>MIN(PRODUCT($D42:AE42),1)</f>
        <v>0.336691580380793</v>
      </c>
      <c r="AF162" s="79">
        <f>MIN(PRODUCT($D42:AF42),1)</f>
        <v>0.32490737506746525</v>
      </c>
      <c r="AG162" s="79">
        <f>MIN(PRODUCT($D42:AG42),1)</f>
        <v>0.31353561694010396</v>
      </c>
      <c r="AH162" s="79">
        <f>MIN(PRODUCT($D42:AH42),1)</f>
        <v>0.30256187034720033</v>
      </c>
      <c r="AI162" s="79">
        <f>MIN(PRODUCT($D42:AI42),1)</f>
        <v>0.29197220488504833</v>
      </c>
      <c r="AJ162" s="79">
        <f>MIN(PRODUCT($D42:AJ42),1)</f>
        <v>0.2817531777140716</v>
      </c>
      <c r="AK162" s="79">
        <f>MIN(PRODUCT($D42:AK42),1)</f>
        <v>0.27189181649407906</v>
      </c>
      <c r="AL162" s="79">
        <f>MIN(PRODUCT($D42:AL42),1)</f>
        <v>0.2623756029167863</v>
      </c>
      <c r="AM162" s="79">
        <f>MIN(PRODUCT($D42:AM42),1)</f>
        <v>0.25319245681469876</v>
      </c>
      <c r="AN162" s="79">
        <f>MIN(PRODUCT($D42:AN42),1)</f>
        <v>0.24433072082618429</v>
      </c>
      <c r="AO162" s="79">
        <f>MIN(PRODUCT($D42:AO42),1)</f>
        <v>0.23577914559726784</v>
      </c>
      <c r="AP162" s="79">
        <f>MIN(PRODUCT($D42:AP42),1)</f>
        <v>0.22752687550136347</v>
      </c>
      <c r="AQ162" s="79">
        <f>MIN(PRODUCT($D42:AQ42),1)</f>
        <v>0.21956343485881574</v>
      </c>
      <c r="AR162" s="79">
        <f>MIN(PRODUCT($D42:AR42),1)</f>
        <v>0.21187871463875718</v>
      </c>
      <c r="AS162" s="79">
        <f>MIN(PRODUCT($D42:AS42),1)</f>
        <v>0.20446295962640068</v>
      </c>
      <c r="AT162" s="79">
        <f>MIN(PRODUCT($D42:AT42),1)</f>
        <v>0.19730675603947664</v>
      </c>
      <c r="AU162" s="79">
        <f>MIN(PRODUCT($D42:AU42),1)</f>
        <v>0.19040101957809497</v>
      </c>
      <c r="AV162" s="79">
        <f>MIN(PRODUCT($D42:AV42),1)</f>
        <v>0.18373698389286164</v>
      </c>
      <c r="AW162" s="79">
        <f>MIN(PRODUCT($D42:AW42),1)</f>
        <v>0.17730618945661147</v>
      </c>
      <c r="AX162" s="79">
        <f>MIN(PRODUCT($D42:AX42),1)</f>
        <v>0.17110047282563007</v>
      </c>
      <c r="AY162" s="79">
        <f>MIN(PRODUCT($D42:AY42),1)</f>
        <v>0.165111956276733</v>
      </c>
      <c r="AZ162" s="79">
        <f>MIN(PRODUCT($D42:AZ42),1)</f>
        <v>0.15933303780704733</v>
      </c>
      <c r="BA162" s="79">
        <f>MIN(PRODUCT($D42:BA42),1)</f>
        <v>0.15375638148380066</v>
      </c>
      <c r="BB162" s="79">
        <f>MIN(PRODUCT($D42:BB42),1)</f>
        <v>0.14837490813186763</v>
      </c>
      <c r="BC162" s="79">
        <f>MIN(PRODUCT($D42:BC42),1)</f>
        <v>0.14318178634725226</v>
      </c>
      <c r="BD162" s="79">
        <f>MIN(PRODUCT($D42:BD42),1)</f>
        <v>0.13817042382509842</v>
      </c>
      <c r="BE162" s="79">
        <f>MIN(PRODUCT($D42:BE42),1)</f>
        <v>0.13333445899121998</v>
      </c>
      <c r="BF162" s="79">
        <f>MIN(PRODUCT($D42:BF42),1)</f>
        <v>0.12866775292652727</v>
      </c>
      <c r="BG162" s="79">
        <f>MIN(PRODUCT($D42:BG42),1)</f>
        <v>0.12416438157409881</v>
      </c>
      <c r="BH162" s="79">
        <f>MIN(PRODUCT($D42:BH42),1)</f>
        <v>0.11981862821900535</v>
      </c>
      <c r="BI162" s="79">
        <f>MIN(PRODUCT($D42:BI42),1)</f>
        <v>0.11562497623134016</v>
      </c>
      <c r="BJ162" s="79">
        <f>MIN(PRODUCT($D42:BJ42),1)</f>
        <v>0.11157810206324326</v>
      </c>
      <c r="BK162" s="79">
        <f>MIN(PRODUCT($D42:BK42),1)</f>
        <v>0.10767286849102974</v>
      </c>
      <c r="BL162" s="79">
        <f>MIN(PRODUCT($D42:BL42),1)</f>
        <v>0.10390431809384369</v>
      </c>
      <c r="BM162" s="79">
        <f>MIN(PRODUCT($D42:BM42),1)</f>
        <v>0.10026766696055917</v>
      </c>
      <c r="BN162" s="79">
        <f>MIN(PRODUCT($D42:BN42),1)</f>
        <v>9.6758298616939589E-2</v>
      </c>
      <c r="BO162" s="79">
        <f>MIN(PRODUCT($D42:BO42),1)</f>
        <v>9.3371758165346694E-2</v>
      </c>
      <c r="BP162" s="79">
        <f>MIN(PRODUCT($D42:BP42),1)</f>
        <v>9.0103746629559556E-2</v>
      </c>
      <c r="BQ162" s="79">
        <f>MIN(PRODUCT($D42:BQ42),1)</f>
        <v>8.6950115497524974E-2</v>
      </c>
      <c r="BR162" s="79">
        <f>MIN(PRODUCT($D42:BR42),1)</f>
        <v>8.39068614551116E-2</v>
      </c>
      <c r="BS162" s="79">
        <f>MIN(PRODUCT($D42:BS42),1)</f>
        <v>8.0970121304182685E-2</v>
      </c>
      <c r="BT162" s="79">
        <f>MIN(PRODUCT($D42:BT42),1)</f>
        <v>7.8136167058536293E-2</v>
      </c>
      <c r="BU162" s="79">
        <f>MIN(PRODUCT($D42:BU42),1)</f>
        <v>7.5401401211487515E-2</v>
      </c>
      <c r="BV162" s="79">
        <f>MIN(PRODUCT($D42:BV42),1)</f>
        <v>7.2762352169085456E-2</v>
      </c>
      <c r="BW162" s="79">
        <f>MIN(PRODUCT($D42:BW42),1)</f>
        <v>7.0215669843167461E-2</v>
      </c>
      <c r="BX162" s="79">
        <f>MIN(PRODUCT($D42:BX42),1)</f>
        <v>6.7758121398656598E-2</v>
      </c>
      <c r="BY162" s="79">
        <f>MIN(PRODUCT($D42:BY42),1)</f>
        <v>6.5386587149703621E-2</v>
      </c>
      <c r="BZ162" s="79">
        <f>MIN(PRODUCT($D42:BZ42),1)</f>
        <v>6.3098056599463992E-2</v>
      </c>
      <c r="CA162" s="79">
        <f>MIN(PRODUCT($D42:CA42),1)</f>
        <v>6.0889624618482747E-2</v>
      </c>
      <c r="CB162" s="79">
        <f>MIN(PRODUCT($D42:CB42),1)</f>
        <v>5.8758487756835849E-2</v>
      </c>
      <c r="CC162" s="79">
        <f>MIN(PRODUCT($D42:CC42),1)</f>
        <v>5.6701940685346591E-2</v>
      </c>
      <c r="CD162" s="79">
        <f>MIN(PRODUCT($D42:CD42),1)</f>
        <v>5.4717372761359462E-2</v>
      </c>
      <c r="CE162" s="79">
        <f>MIN(PRODUCT($D42:CE42),1)</f>
        <v>5.2802264714711881E-2</v>
      </c>
      <c r="CF162" s="79">
        <f>MIN(PRODUCT($D42:CF42),1)</f>
        <v>5.0954185449696966E-2</v>
      </c>
      <c r="CG162" s="79">
        <f>MIN(PRODUCT($D42:CG42),1)</f>
        <v>4.9170788958957573E-2</v>
      </c>
      <c r="CH162" s="79">
        <f>MIN(PRODUCT($D42:CH42),1)</f>
        <v>4.7449811345394055E-2</v>
      </c>
      <c r="CI162" s="79">
        <f>MIN(PRODUCT($D42:CI42),1)</f>
        <v>4.5789067948305263E-2</v>
      </c>
      <c r="CJ162" s="79">
        <f>MIN(PRODUCT($D42:CJ42),1)</f>
        <v>4.4186450570114576E-2</v>
      </c>
      <c r="CK162" s="79">
        <f>MIN(PRODUCT($D42:CK42),1)</f>
        <v>4.2639924800160565E-2</v>
      </c>
      <c r="CL162" s="79">
        <f>MIN(PRODUCT($D42:CL42),1)</f>
        <v>4.1147527432154947E-2</v>
      </c>
      <c r="CM162" s="79">
        <f>MIN(PRODUCT($D42:CM42),1)</f>
        <v>3.9707363972029522E-2</v>
      </c>
      <c r="CN162" s="79">
        <f>MIN(PRODUCT($D42:CN42),1)</f>
        <v>3.8317606233008485E-2</v>
      </c>
      <c r="CO162" s="79">
        <f>MIN(PRODUCT($D42:CO42),1)</f>
        <v>3.6976490014853189E-2</v>
      </c>
      <c r="CP162" s="79">
        <f>MIN(PRODUCT($D42:CP42),1)</f>
        <v>3.5682312864333328E-2</v>
      </c>
      <c r="CQ162" s="79">
        <f>MIN(PRODUCT($D42:CQ42),1)</f>
        <v>3.4433431914081658E-2</v>
      </c>
      <c r="CR162" s="79">
        <f>MIN(PRODUCT($D42:CR42),1)</f>
        <v>3.32282617970888E-2</v>
      </c>
      <c r="CS162" s="79">
        <f>MIN(PRODUCT($D42:CS42),1)</f>
        <v>3.2065272634190692E-2</v>
      </c>
      <c r="CT162" s="79">
        <f>MIN(PRODUCT($D42:CT42),1)</f>
        <v>3.0942988091994018E-2</v>
      </c>
      <c r="CU162" s="79">
        <f>MIN(PRODUCT($D42:CU42),1)</f>
        <v>2.9859983508774227E-2</v>
      </c>
      <c r="CV162" s="79">
        <f>MIN(PRODUCT($D42:CV42),1)</f>
        <v>2.8814884085967128E-2</v>
      </c>
      <c r="CW162" s="79">
        <f>MIN(PRODUCT($D42:CW42),1)</f>
        <v>2.7806363142958278E-2</v>
      </c>
      <c r="CX162" s="79">
        <f>MIN(PRODUCT($D42:CX42),1)</f>
        <v>2.6833140432954736E-2</v>
      </c>
      <c r="CY162" s="79">
        <f>MIN(PRODUCT($D42:CY42),1)</f>
        <v>2.589398051780132E-2</v>
      </c>
      <c r="CZ162" s="79">
        <f>MIN(PRODUCT($D42:CZ42),1)</f>
        <v>2.4987691199678273E-2</v>
      </c>
      <c r="DA162" s="79">
        <f>MIN(PRODUCT($D42:DA42),1)</f>
        <v>2.4113122007689534E-2</v>
      </c>
      <c r="DB162" s="79">
        <f>MIN(PRODUCT($D42:DB42),1)</f>
        <v>2.3269162737420399E-2</v>
      </c>
      <c r="DC162" s="79">
        <f>MIN(PRODUCT($D42:DC42),1)</f>
        <v>2.2454742041610683E-2</v>
      </c>
    </row>
    <row r="163" spans="2:107" ht="14.5" x14ac:dyDescent="0.35">
      <c r="B163" s="41">
        <v>38</v>
      </c>
      <c r="C163" s="79">
        <v>1</v>
      </c>
      <c r="D163" s="79">
        <f>MIN(PRODUCT($D43:D43),1)</f>
        <v>0.96650000000000003</v>
      </c>
      <c r="E163" s="79">
        <f>MIN(PRODUCT($D43:E43),1)</f>
        <v>0.93064285000000002</v>
      </c>
      <c r="F163" s="79">
        <f>MIN(PRODUCT($D43:F43),1)</f>
        <v>0.89332407171499995</v>
      </c>
      <c r="G163" s="79">
        <f>MIN(PRODUCT($D43:G43),1)</f>
        <v>0.85571512829579843</v>
      </c>
      <c r="H163" s="79">
        <f>MIN(PRODUCT($D43:H43),1)</f>
        <v>0.81883380626624946</v>
      </c>
      <c r="I163" s="79">
        <f>MIN(PRODUCT($D43:I43),1)</f>
        <v>0.78337830245492091</v>
      </c>
      <c r="J163" s="79">
        <f>MIN(PRODUCT($D43:J43),1)</f>
        <v>0.74953635978886834</v>
      </c>
      <c r="K163" s="79">
        <f>MIN(PRODUCT($D43:K43),1)</f>
        <v>0.71738124995392583</v>
      </c>
      <c r="L163" s="79">
        <f>MIN(PRODUCT($D43:L43),1)</f>
        <v>0.68725123745586092</v>
      </c>
      <c r="M163" s="79">
        <f>MIN(PRODUCT($D43:M43),1)</f>
        <v>0.65907393672017056</v>
      </c>
      <c r="N163" s="79">
        <f>MIN(PRODUCT($D43:N43),1)</f>
        <v>0.63277688664503573</v>
      </c>
      <c r="O163" s="79">
        <f>MIN(PRODUCT($D43:O43),1)</f>
        <v>0.60822514344320833</v>
      </c>
      <c r="P163" s="79">
        <f>MIN(PRODUCT($D43:P43),1)</f>
        <v>0.5852950555353994</v>
      </c>
      <c r="Q163" s="79">
        <f>MIN(PRODUCT($D43:Q43),1)</f>
        <v>0.56358060897503603</v>
      </c>
      <c r="R163" s="79">
        <f>MIN(PRODUCT($D43:R43),1)</f>
        <v>0.54385528766090974</v>
      </c>
      <c r="S163" s="79">
        <f>MIN(PRODUCT($D43:S43),1)</f>
        <v>0.52482035259277793</v>
      </c>
      <c r="T163" s="79">
        <f>MIN(PRODUCT($D43:T43),1)</f>
        <v>0.50645164025203071</v>
      </c>
      <c r="U163" s="79">
        <f>MIN(PRODUCT($D43:U43),1)</f>
        <v>0.48872583284320964</v>
      </c>
      <c r="V163" s="79">
        <f>MIN(PRODUCT($D43:V43),1)</f>
        <v>0.4716204286936973</v>
      </c>
      <c r="W163" s="79">
        <f>MIN(PRODUCT($D43:W43),1)</f>
        <v>0.45511371368941789</v>
      </c>
      <c r="X163" s="79">
        <f>MIN(PRODUCT($D43:X43),1)</f>
        <v>0.43918473371028827</v>
      </c>
      <c r="Y163" s="79">
        <f>MIN(PRODUCT($D43:Y43),1)</f>
        <v>0.42381326803042818</v>
      </c>
      <c r="Z163" s="79">
        <f>MIN(PRODUCT($D43:Z43),1)</f>
        <v>0.4089798036493632</v>
      </c>
      <c r="AA163" s="79">
        <f>MIN(PRODUCT($D43:AA43),1)</f>
        <v>0.39466551052163545</v>
      </c>
      <c r="AB163" s="79">
        <f>MIN(PRODUCT($D43:AB43),1)</f>
        <v>0.38085221765337818</v>
      </c>
      <c r="AC163" s="79">
        <f>MIN(PRODUCT($D43:AC43),1)</f>
        <v>0.3675223900355099</v>
      </c>
      <c r="AD163" s="79">
        <f>MIN(PRODUCT($D43:AD43),1)</f>
        <v>0.35465910638426706</v>
      </c>
      <c r="AE163" s="79">
        <f>MIN(PRODUCT($D43:AE43),1)</f>
        <v>0.34224603766081768</v>
      </c>
      <c r="AF163" s="79">
        <f>MIN(PRODUCT($D43:AF43),1)</f>
        <v>0.33026742634268907</v>
      </c>
      <c r="AG163" s="79">
        <f>MIN(PRODUCT($D43:AG43),1)</f>
        <v>0.31870806642069494</v>
      </c>
      <c r="AH163" s="79">
        <f>MIN(PRODUCT($D43:AH43),1)</f>
        <v>0.3075532840959706</v>
      </c>
      <c r="AI163" s="79">
        <f>MIN(PRODUCT($D43:AI43),1)</f>
        <v>0.29678891915261163</v>
      </c>
      <c r="AJ163" s="79">
        <f>MIN(PRODUCT($D43:AJ43),1)</f>
        <v>0.28640130698227023</v>
      </c>
      <c r="AK163" s="79">
        <f>MIN(PRODUCT($D43:AK43),1)</f>
        <v>0.27637726123789075</v>
      </c>
      <c r="AL163" s="79">
        <f>MIN(PRODUCT($D43:AL43),1)</f>
        <v>0.26670405709456457</v>
      </c>
      <c r="AM163" s="79">
        <f>MIN(PRODUCT($D43:AM43),1)</f>
        <v>0.25736941509625483</v>
      </c>
      <c r="AN163" s="79">
        <f>MIN(PRODUCT($D43:AN43),1)</f>
        <v>0.2483614855678859</v>
      </c>
      <c r="AO163" s="79">
        <f>MIN(PRODUCT($D43:AO43),1)</f>
        <v>0.23966883357300989</v>
      </c>
      <c r="AP163" s="79">
        <f>MIN(PRODUCT($D43:AP43),1)</f>
        <v>0.23128042439795454</v>
      </c>
      <c r="AQ163" s="79">
        <f>MIN(PRODUCT($D43:AQ43),1)</f>
        <v>0.22318560954402614</v>
      </c>
      <c r="AR163" s="79">
        <f>MIN(PRODUCT($D43:AR43),1)</f>
        <v>0.2153741132099852</v>
      </c>
      <c r="AS163" s="79">
        <f>MIN(PRODUCT($D43:AS43),1)</f>
        <v>0.2078360192476357</v>
      </c>
      <c r="AT163" s="79">
        <f>MIN(PRODUCT($D43:AT43),1)</f>
        <v>0.20056175857396843</v>
      </c>
      <c r="AU163" s="79">
        <f>MIN(PRODUCT($D43:AU43),1)</f>
        <v>0.19354209702387953</v>
      </c>
      <c r="AV163" s="79">
        <f>MIN(PRODUCT($D43:AV43),1)</f>
        <v>0.18676812362804374</v>
      </c>
      <c r="AW163" s="79">
        <f>MIN(PRODUCT($D43:AW43),1)</f>
        <v>0.18023123930106219</v>
      </c>
      <c r="AX163" s="79">
        <f>MIN(PRODUCT($D43:AX43),1)</f>
        <v>0.17392314592552502</v>
      </c>
      <c r="AY163" s="79">
        <f>MIN(PRODUCT($D43:AY43),1)</f>
        <v>0.16783583581813163</v>
      </c>
      <c r="AZ163" s="79">
        <f>MIN(PRODUCT($D43:AZ43),1)</f>
        <v>0.16196158156449703</v>
      </c>
      <c r="BA163" s="79">
        <f>MIN(PRODUCT($D43:BA43),1)</f>
        <v>0.15629292620973961</v>
      </c>
      <c r="BB163" s="79">
        <f>MIN(PRODUCT($D43:BB43),1)</f>
        <v>0.15082267379239872</v>
      </c>
      <c r="BC163" s="79">
        <f>MIN(PRODUCT($D43:BC43),1)</f>
        <v>0.14554388020966477</v>
      </c>
      <c r="BD163" s="79">
        <f>MIN(PRODUCT($D43:BD43),1)</f>
        <v>0.1404498444023265</v>
      </c>
      <c r="BE163" s="79">
        <f>MIN(PRODUCT($D43:BE43),1)</f>
        <v>0.13553409984824508</v>
      </c>
      <c r="BF163" s="79">
        <f>MIN(PRODUCT($D43:BF43),1)</f>
        <v>0.13079040635355649</v>
      </c>
      <c r="BG163" s="79">
        <f>MIN(PRODUCT($D43:BG43),1)</f>
        <v>0.126212742131182</v>
      </c>
      <c r="BH163" s="79">
        <f>MIN(PRODUCT($D43:BH43),1)</f>
        <v>0.12179529615659063</v>
      </c>
      <c r="BI163" s="79">
        <f>MIN(PRODUCT($D43:BI43),1)</f>
        <v>0.11753246079110995</v>
      </c>
      <c r="BJ163" s="79">
        <f>MIN(PRODUCT($D43:BJ43),1)</f>
        <v>0.1134188246634211</v>
      </c>
      <c r="BK163" s="79">
        <f>MIN(PRODUCT($D43:BK43),1)</f>
        <v>0.10944916580020135</v>
      </c>
      <c r="BL163" s="79">
        <f>MIN(PRODUCT($D43:BL43),1)</f>
        <v>0.10561844499719431</v>
      </c>
      <c r="BM163" s="79">
        <f>MIN(PRODUCT($D43:BM43),1)</f>
        <v>0.1019217994222925</v>
      </c>
      <c r="BN163" s="79">
        <f>MIN(PRODUCT($D43:BN43),1)</f>
        <v>9.8354536442512255E-2</v>
      </c>
      <c r="BO163" s="79">
        <f>MIN(PRODUCT($D43:BO43),1)</f>
        <v>9.4912127667024324E-2</v>
      </c>
      <c r="BP163" s="79">
        <f>MIN(PRODUCT($D43:BP43),1)</f>
        <v>9.1590203198678471E-2</v>
      </c>
      <c r="BQ163" s="79">
        <f>MIN(PRODUCT($D43:BQ43),1)</f>
        <v>8.8384546086724719E-2</v>
      </c>
      <c r="BR163" s="79">
        <f>MIN(PRODUCT($D43:BR43),1)</f>
        <v>8.5291086973689353E-2</v>
      </c>
      <c r="BS163" s="79">
        <f>MIN(PRODUCT($D43:BS43),1)</f>
        <v>8.2305898929610224E-2</v>
      </c>
      <c r="BT163" s="79">
        <f>MIN(PRODUCT($D43:BT43),1)</f>
        <v>7.9425192467073857E-2</v>
      </c>
      <c r="BU163" s="79">
        <f>MIN(PRODUCT($D43:BU43),1)</f>
        <v>7.6645310730726265E-2</v>
      </c>
      <c r="BV163" s="79">
        <f>MIN(PRODUCT($D43:BV43),1)</f>
        <v>7.3962724855150846E-2</v>
      </c>
      <c r="BW163" s="79">
        <f>MIN(PRODUCT($D43:BW43),1)</f>
        <v>7.1374029485220564E-2</v>
      </c>
      <c r="BX163" s="79">
        <f>MIN(PRODUCT($D43:BX43),1)</f>
        <v>6.8875938453237848E-2</v>
      </c>
      <c r="BY163" s="79">
        <f>MIN(PRODUCT($D43:BY43),1)</f>
        <v>6.6465280607374527E-2</v>
      </c>
      <c r="BZ163" s="79">
        <f>MIN(PRODUCT($D43:BZ43),1)</f>
        <v>6.4138995786116412E-2</v>
      </c>
      <c r="CA163" s="79">
        <f>MIN(PRODUCT($D43:CA43),1)</f>
        <v>6.1894130933602333E-2</v>
      </c>
      <c r="CB163" s="79">
        <f>MIN(PRODUCT($D43:CB43),1)</f>
        <v>5.9727836350926253E-2</v>
      </c>
      <c r="CC163" s="79">
        <f>MIN(PRODUCT($D43:CC43),1)</f>
        <v>5.7637362078643832E-2</v>
      </c>
      <c r="CD163" s="79">
        <f>MIN(PRODUCT($D43:CD43),1)</f>
        <v>5.5620054405891295E-2</v>
      </c>
      <c r="CE163" s="79">
        <f>MIN(PRODUCT($D43:CE43),1)</f>
        <v>5.3673352501685097E-2</v>
      </c>
      <c r="CF163" s="79">
        <f>MIN(PRODUCT($D43:CF43),1)</f>
        <v>5.1794785164126118E-2</v>
      </c>
      <c r="CG163" s="79">
        <f>MIN(PRODUCT($D43:CG43),1)</f>
        <v>4.9981967683381701E-2</v>
      </c>
      <c r="CH163" s="79">
        <f>MIN(PRODUCT($D43:CH43),1)</f>
        <v>4.8232598814463339E-2</v>
      </c>
      <c r="CI163" s="79">
        <f>MIN(PRODUCT($D43:CI43),1)</f>
        <v>4.6544457855957122E-2</v>
      </c>
      <c r="CJ163" s="79">
        <f>MIN(PRODUCT($D43:CJ43),1)</f>
        <v>4.4915401830998625E-2</v>
      </c>
      <c r="CK163" s="79">
        <f>MIN(PRODUCT($D43:CK43),1)</f>
        <v>4.3343362766913675E-2</v>
      </c>
      <c r="CL163" s="79">
        <f>MIN(PRODUCT($D43:CL43),1)</f>
        <v>4.1826345070071692E-2</v>
      </c>
      <c r="CM163" s="79">
        <f>MIN(PRODUCT($D43:CM43),1)</f>
        <v>4.0362422992619183E-2</v>
      </c>
      <c r="CN163" s="79">
        <f>MIN(PRODUCT($D43:CN43),1)</f>
        <v>3.894973818787751E-2</v>
      </c>
      <c r="CO163" s="79">
        <f>MIN(PRODUCT($D43:CO43),1)</f>
        <v>3.7586497351301797E-2</v>
      </c>
      <c r="CP163" s="79">
        <f>MIN(PRODUCT($D43:CP43),1)</f>
        <v>3.6270969944006234E-2</v>
      </c>
      <c r="CQ163" s="79">
        <f>MIN(PRODUCT($D43:CQ43),1)</f>
        <v>3.5001485995966017E-2</v>
      </c>
      <c r="CR163" s="79">
        <f>MIN(PRODUCT($D43:CR43),1)</f>
        <v>3.3776433986107204E-2</v>
      </c>
      <c r="CS163" s="79">
        <f>MIN(PRODUCT($D43:CS43),1)</f>
        <v>3.2594258796593452E-2</v>
      </c>
      <c r="CT163" s="79">
        <f>MIN(PRODUCT($D43:CT43),1)</f>
        <v>3.1453459738712677E-2</v>
      </c>
      <c r="CU163" s="79">
        <f>MIN(PRODUCT($D43:CU43),1)</f>
        <v>3.0352588647857733E-2</v>
      </c>
      <c r="CV163" s="79">
        <f>MIN(PRODUCT($D43:CV43),1)</f>
        <v>2.929024804518271E-2</v>
      </c>
      <c r="CW163" s="79">
        <f>MIN(PRODUCT($D43:CW43),1)</f>
        <v>2.8265089363601312E-2</v>
      </c>
      <c r="CX163" s="79">
        <f>MIN(PRODUCT($D43:CX43),1)</f>
        <v>2.7275811235875264E-2</v>
      </c>
      <c r="CY163" s="79">
        <f>MIN(PRODUCT($D43:CY43),1)</f>
        <v>2.6321157842619628E-2</v>
      </c>
      <c r="CZ163" s="79">
        <f>MIN(PRODUCT($D43:CZ43),1)</f>
        <v>2.5399917318127942E-2</v>
      </c>
      <c r="DA163" s="79">
        <f>MIN(PRODUCT($D43:DA43),1)</f>
        <v>2.4510920211993463E-2</v>
      </c>
      <c r="DB163" s="79">
        <f>MIN(PRODUCT($D43:DB43),1)</f>
        <v>2.365303800457369E-2</v>
      </c>
      <c r="DC163" s="79">
        <f>MIN(PRODUCT($D43:DC43),1)</f>
        <v>2.2825181674413612E-2</v>
      </c>
    </row>
    <row r="164" spans="2:107" ht="14.5" x14ac:dyDescent="0.35">
      <c r="B164" s="41">
        <v>39</v>
      </c>
      <c r="C164" s="79">
        <v>1</v>
      </c>
      <c r="D164" s="79">
        <f>MIN(PRODUCT($D44:D44),1)</f>
        <v>0.96960000000000002</v>
      </c>
      <c r="E164" s="79">
        <f>MIN(PRODUCT($D44:E44),1)</f>
        <v>0.9361488</v>
      </c>
      <c r="F164" s="79">
        <f>MIN(PRODUCT($D44:F44),1)</f>
        <v>0.90066876048</v>
      </c>
      <c r="G164" s="79">
        <f>MIN(PRODUCT($D44:G44),1)</f>
        <v>0.86437180943265601</v>
      </c>
      <c r="H164" s="79">
        <f>MIN(PRODUCT($D44:H44),1)</f>
        <v>0.82841394216025754</v>
      </c>
      <c r="I164" s="79">
        <f>MIN(PRODUCT($D44:I44),1)</f>
        <v>0.79362055658952668</v>
      </c>
      <c r="J164" s="79">
        <f>MIN(PRODUCT($D44:J44),1)</f>
        <v>0.76020913115710764</v>
      </c>
      <c r="K164" s="79">
        <f>MIN(PRODUCT($D44:K44),1)</f>
        <v>0.72835636856162478</v>
      </c>
      <c r="L164" s="79">
        <f>MIN(PRODUCT($D44:L44),1)</f>
        <v>0.69812957926631736</v>
      </c>
      <c r="M164" s="79">
        <f>MIN(PRODUCT($D44:M44),1)</f>
        <v>0.66978551834810485</v>
      </c>
      <c r="N164" s="79">
        <f>MIN(PRODUCT($D44:N44),1)</f>
        <v>0.64326201182151987</v>
      </c>
      <c r="O164" s="79">
        <f>MIN(PRODUCT($D44:O44),1)</f>
        <v>0.61843209816520928</v>
      </c>
      <c r="P164" s="79">
        <f>MIN(PRODUCT($D44:P44),1)</f>
        <v>0.59511720806438095</v>
      </c>
      <c r="Q164" s="79">
        <f>MIN(PRODUCT($D44:Q44),1)</f>
        <v>0.57303835964519245</v>
      </c>
      <c r="R164" s="79">
        <f>MIN(PRODUCT($D44:R44),1)</f>
        <v>0.55298201705761074</v>
      </c>
      <c r="S164" s="79">
        <f>MIN(PRODUCT($D44:S44),1)</f>
        <v>0.53362764646059435</v>
      </c>
      <c r="T164" s="79">
        <f>MIN(PRODUCT($D44:T44),1)</f>
        <v>0.51495067883447354</v>
      </c>
      <c r="U164" s="79">
        <f>MIN(PRODUCT($D44:U44),1)</f>
        <v>0.49692740507526695</v>
      </c>
      <c r="V164" s="79">
        <f>MIN(PRODUCT($D44:V44),1)</f>
        <v>0.47953494589763257</v>
      </c>
      <c r="W164" s="79">
        <f>MIN(PRODUCT($D44:W44),1)</f>
        <v>0.46275122279121539</v>
      </c>
      <c r="X164" s="79">
        <f>MIN(PRODUCT($D44:X44),1)</f>
        <v>0.44655492999352281</v>
      </c>
      <c r="Y164" s="79">
        <f>MIN(PRODUCT($D44:Y44),1)</f>
        <v>0.43092550744374952</v>
      </c>
      <c r="Z164" s="79">
        <f>MIN(PRODUCT($D44:Z44),1)</f>
        <v>0.41584311468321827</v>
      </c>
      <c r="AA164" s="79">
        <f>MIN(PRODUCT($D44:AA44),1)</f>
        <v>0.40128860566930563</v>
      </c>
      <c r="AB164" s="79">
        <f>MIN(PRODUCT($D44:AB44),1)</f>
        <v>0.38724350447087991</v>
      </c>
      <c r="AC164" s="79">
        <f>MIN(PRODUCT($D44:AC44),1)</f>
        <v>0.37368998181439911</v>
      </c>
      <c r="AD164" s="79">
        <f>MIN(PRODUCT($D44:AD44),1)</f>
        <v>0.36061083245089515</v>
      </c>
      <c r="AE164" s="79">
        <f>MIN(PRODUCT($D44:AE44),1)</f>
        <v>0.34798945331511383</v>
      </c>
      <c r="AF164" s="79">
        <f>MIN(PRODUCT($D44:AF44),1)</f>
        <v>0.33580982244908486</v>
      </c>
      <c r="AG164" s="79">
        <f>MIN(PRODUCT($D44:AG44),1)</f>
        <v>0.3240564786633669</v>
      </c>
      <c r="AH164" s="79">
        <f>MIN(PRODUCT($D44:AH44),1)</f>
        <v>0.31271450191014905</v>
      </c>
      <c r="AI164" s="79">
        <f>MIN(PRODUCT($D44:AI44),1)</f>
        <v>0.30176949434329381</v>
      </c>
      <c r="AJ164" s="79">
        <f>MIN(PRODUCT($D44:AJ44),1)</f>
        <v>0.29120756204127851</v>
      </c>
      <c r="AK164" s="79">
        <f>MIN(PRODUCT($D44:AK44),1)</f>
        <v>0.28101529736983377</v>
      </c>
      <c r="AL164" s="79">
        <f>MIN(PRODUCT($D44:AL44),1)</f>
        <v>0.27117976196188959</v>
      </c>
      <c r="AM164" s="79">
        <f>MIN(PRODUCT($D44:AM44),1)</f>
        <v>0.26168847029322345</v>
      </c>
      <c r="AN164" s="79">
        <f>MIN(PRODUCT($D44:AN44),1)</f>
        <v>0.25252937383296065</v>
      </c>
      <c r="AO164" s="79">
        <f>MIN(PRODUCT($D44:AO44),1)</f>
        <v>0.24369084574880701</v>
      </c>
      <c r="AP164" s="79">
        <f>MIN(PRODUCT($D44:AP44),1)</f>
        <v>0.23516166614759876</v>
      </c>
      <c r="AQ164" s="79">
        <f>MIN(PRODUCT($D44:AQ44),1)</f>
        <v>0.22693100783243281</v>
      </c>
      <c r="AR164" s="79">
        <f>MIN(PRODUCT($D44:AR44),1)</f>
        <v>0.21898842255829765</v>
      </c>
      <c r="AS164" s="79">
        <f>MIN(PRODUCT($D44:AS44),1)</f>
        <v>0.21132382776875722</v>
      </c>
      <c r="AT164" s="79">
        <f>MIN(PRODUCT($D44:AT44),1)</f>
        <v>0.20392749379685071</v>
      </c>
      <c r="AU164" s="79">
        <f>MIN(PRODUCT($D44:AU44),1)</f>
        <v>0.19679003151396093</v>
      </c>
      <c r="AV164" s="79">
        <f>MIN(PRODUCT($D44:AV44),1)</f>
        <v>0.18990238041097229</v>
      </c>
      <c r="AW164" s="79">
        <f>MIN(PRODUCT($D44:AW44),1)</f>
        <v>0.18325579709658826</v>
      </c>
      <c r="AX164" s="79">
        <f>MIN(PRODUCT($D44:AX44),1)</f>
        <v>0.17684184419820767</v>
      </c>
      <c r="AY164" s="79">
        <f>MIN(PRODUCT($D44:AY44),1)</f>
        <v>0.17065237965127039</v>
      </c>
      <c r="AZ164" s="79">
        <f>MIN(PRODUCT($D44:AZ44),1)</f>
        <v>0.16467954636347593</v>
      </c>
      <c r="BA164" s="79">
        <f>MIN(PRODUCT($D44:BA44),1)</f>
        <v>0.15891576224075427</v>
      </c>
      <c r="BB164" s="79">
        <f>MIN(PRODUCT($D44:BB44),1)</f>
        <v>0.15335371056232786</v>
      </c>
      <c r="BC164" s="79">
        <f>MIN(PRODUCT($D44:BC44),1)</f>
        <v>0.14798633069264638</v>
      </c>
      <c r="BD164" s="79">
        <f>MIN(PRODUCT($D44:BD44),1)</f>
        <v>0.14280680911840377</v>
      </c>
      <c r="BE164" s="79">
        <f>MIN(PRODUCT($D44:BE44),1)</f>
        <v>0.13780857079925962</v>
      </c>
      <c r="BF164" s="79">
        <f>MIN(PRODUCT($D44:BF44),1)</f>
        <v>0.13298527082128553</v>
      </c>
      <c r="BG164" s="79">
        <f>MIN(PRODUCT($D44:BG44),1)</f>
        <v>0.12833078634254053</v>
      </c>
      <c r="BH164" s="79">
        <f>MIN(PRODUCT($D44:BH44),1)</f>
        <v>0.12383920882055161</v>
      </c>
      <c r="BI164" s="79">
        <f>MIN(PRODUCT($D44:BI44),1)</f>
        <v>0.1195048365118323</v>
      </c>
      <c r="BJ164" s="79">
        <f>MIN(PRODUCT($D44:BJ44),1)</f>
        <v>0.11532216723391817</v>
      </c>
      <c r="BK164" s="79">
        <f>MIN(PRODUCT($D44:BK44),1)</f>
        <v>0.11128589138073103</v>
      </c>
      <c r="BL164" s="79">
        <f>MIN(PRODUCT($D44:BL44),1)</f>
        <v>0.10739088518240544</v>
      </c>
      <c r="BM164" s="79">
        <f>MIN(PRODUCT($D44:BM44),1)</f>
        <v>0.10363220420102125</v>
      </c>
      <c r="BN164" s="79">
        <f>MIN(PRODUCT($D44:BN44),1)</f>
        <v>0.10000507705398549</v>
      </c>
      <c r="BO164" s="79">
        <f>MIN(PRODUCT($D44:BO44),1)</f>
        <v>9.6504899357095997E-2</v>
      </c>
      <c r="BP164" s="79">
        <f>MIN(PRODUCT($D44:BP44),1)</f>
        <v>9.3127227879597638E-2</v>
      </c>
      <c r="BQ164" s="79">
        <f>MIN(PRODUCT($D44:BQ44),1)</f>
        <v>8.9867774903811717E-2</v>
      </c>
      <c r="BR164" s="79">
        <f>MIN(PRODUCT($D44:BR44),1)</f>
        <v>8.6722402782178298E-2</v>
      </c>
      <c r="BS164" s="79">
        <f>MIN(PRODUCT($D44:BS44),1)</f>
        <v>8.3687118684802053E-2</v>
      </c>
      <c r="BT164" s="79">
        <f>MIN(PRODUCT($D44:BT44),1)</f>
        <v>8.0758069530833976E-2</v>
      </c>
      <c r="BU164" s="79">
        <f>MIN(PRODUCT($D44:BU44),1)</f>
        <v>7.7931537097254783E-2</v>
      </c>
      <c r="BV164" s="79">
        <f>MIN(PRODUCT($D44:BV44),1)</f>
        <v>7.5203933298850861E-2</v>
      </c>
      <c r="BW164" s="79">
        <f>MIN(PRODUCT($D44:BW44),1)</f>
        <v>7.2571795633391084E-2</v>
      </c>
      <c r="BX164" s="79">
        <f>MIN(PRODUCT($D44:BX44),1)</f>
        <v>7.0031782786222393E-2</v>
      </c>
      <c r="BY164" s="79">
        <f>MIN(PRODUCT($D44:BY44),1)</f>
        <v>6.7580670388704606E-2</v>
      </c>
      <c r="BZ164" s="79">
        <f>MIN(PRODUCT($D44:BZ44),1)</f>
        <v>6.5215346925099948E-2</v>
      </c>
      <c r="CA164" s="79">
        <f>MIN(PRODUCT($D44:CA44),1)</f>
        <v>6.2932809782721449E-2</v>
      </c>
      <c r="CB164" s="79">
        <f>MIN(PRODUCT($D44:CB44),1)</f>
        <v>6.0730161440326197E-2</v>
      </c>
      <c r="CC164" s="79">
        <f>MIN(PRODUCT($D44:CC44),1)</f>
        <v>5.8604605789914777E-2</v>
      </c>
      <c r="CD164" s="79">
        <f>MIN(PRODUCT($D44:CD44),1)</f>
        <v>5.6553444587267757E-2</v>
      </c>
      <c r="CE164" s="79">
        <f>MIN(PRODUCT($D44:CE44),1)</f>
        <v>5.4574074026713382E-2</v>
      </c>
      <c r="CF164" s="79">
        <f>MIN(PRODUCT($D44:CF44),1)</f>
        <v>5.2663981435778412E-2</v>
      </c>
      <c r="CG164" s="79">
        <f>MIN(PRODUCT($D44:CG44),1)</f>
        <v>5.0820742085526165E-2</v>
      </c>
      <c r="CH164" s="79">
        <f>MIN(PRODUCT($D44:CH44),1)</f>
        <v>4.9042016112532748E-2</v>
      </c>
      <c r="CI164" s="79">
        <f>MIN(PRODUCT($D44:CI44),1)</f>
        <v>4.7325545548594097E-2</v>
      </c>
      <c r="CJ164" s="79">
        <f>MIN(PRODUCT($D44:CJ44),1)</f>
        <v>4.5669151454393306E-2</v>
      </c>
      <c r="CK164" s="79">
        <f>MIN(PRODUCT($D44:CK44),1)</f>
        <v>4.4070731153489535E-2</v>
      </c>
      <c r="CL164" s="79">
        <f>MIN(PRODUCT($D44:CL44),1)</f>
        <v>4.2528255563117401E-2</v>
      </c>
      <c r="CM164" s="79">
        <f>MIN(PRODUCT($D44:CM44),1)</f>
        <v>4.1039766618408288E-2</v>
      </c>
      <c r="CN164" s="79">
        <f>MIN(PRODUCT($D44:CN44),1)</f>
        <v>3.9603374786763998E-2</v>
      </c>
      <c r="CO164" s="79">
        <f>MIN(PRODUCT($D44:CO44),1)</f>
        <v>3.8217256669227255E-2</v>
      </c>
      <c r="CP164" s="79">
        <f>MIN(PRODUCT($D44:CP44),1)</f>
        <v>3.6879652685804301E-2</v>
      </c>
      <c r="CQ164" s="79">
        <f>MIN(PRODUCT($D44:CQ44),1)</f>
        <v>3.5588864841801147E-2</v>
      </c>
      <c r="CR164" s="79">
        <f>MIN(PRODUCT($D44:CR44),1)</f>
        <v>3.4343254572338104E-2</v>
      </c>
      <c r="CS164" s="79">
        <f>MIN(PRODUCT($D44:CS44),1)</f>
        <v>3.3141240662306268E-2</v>
      </c>
      <c r="CT164" s="79">
        <f>MIN(PRODUCT($D44:CT44),1)</f>
        <v>3.1981297239125545E-2</v>
      </c>
      <c r="CU164" s="79">
        <f>MIN(PRODUCT($D44:CU44),1)</f>
        <v>3.086195183575615E-2</v>
      </c>
      <c r="CV164" s="79">
        <f>MIN(PRODUCT($D44:CV44),1)</f>
        <v>2.9781783521504686E-2</v>
      </c>
      <c r="CW164" s="79">
        <f>MIN(PRODUCT($D44:CW44),1)</f>
        <v>2.8739421098252022E-2</v>
      </c>
      <c r="CX164" s="79">
        <f>MIN(PRODUCT($D44:CX44),1)</f>
        <v>2.7733541359813201E-2</v>
      </c>
      <c r="CY164" s="79">
        <f>MIN(PRODUCT($D44:CY44),1)</f>
        <v>2.6762867412219737E-2</v>
      </c>
      <c r="CZ164" s="79">
        <f>MIN(PRODUCT($D44:CZ44),1)</f>
        <v>2.5826167052792046E-2</v>
      </c>
      <c r="DA164" s="79">
        <f>MIN(PRODUCT($D44:DA44),1)</f>
        <v>2.4922251205944324E-2</v>
      </c>
      <c r="DB164" s="79">
        <f>MIN(PRODUCT($D44:DB44),1)</f>
        <v>2.404997241373627E-2</v>
      </c>
      <c r="DC164" s="79">
        <f>MIN(PRODUCT($D44:DC44),1)</f>
        <v>2.3208223379255499E-2</v>
      </c>
    </row>
    <row r="165" spans="2:107" ht="14.5" x14ac:dyDescent="0.35">
      <c r="B165" s="41">
        <v>40</v>
      </c>
      <c r="C165" s="79">
        <v>1</v>
      </c>
      <c r="D165" s="79">
        <f>MIN(PRODUCT($D45:D45),1)</f>
        <v>0.97270000000000001</v>
      </c>
      <c r="E165" s="79">
        <f>MIN(PRODUCT($D45:E45),1)</f>
        <v>0.94167086999999994</v>
      </c>
      <c r="F165" s="79">
        <f>MIN(PRODUCT($D45:F45),1)</f>
        <v>0.90805321994099997</v>
      </c>
      <c r="G165" s="79">
        <f>MIN(PRODUCT($D45:G45),1)</f>
        <v>0.87309317097327144</v>
      </c>
      <c r="H165" s="79">
        <f>MIN(PRODUCT($D45:H45),1)</f>
        <v>0.83816944413434058</v>
      </c>
      <c r="I165" s="79">
        <f>MIN(PRODUCT($D45:I45),1)</f>
        <v>0.80413976470248638</v>
      </c>
      <c r="J165" s="79">
        <f>MIN(PRODUCT($D45:J45),1)</f>
        <v>0.77125044832615464</v>
      </c>
      <c r="K165" s="79">
        <f>MIN(PRODUCT($D45:K45),1)</f>
        <v>0.73970630498961487</v>
      </c>
      <c r="L165" s="79">
        <f>MIN(PRODUCT($D45:L45),1)</f>
        <v>0.70967422900703658</v>
      </c>
      <c r="M165" s="79">
        <f>MIN(PRODUCT($D45:M45),1)</f>
        <v>0.68114532500095371</v>
      </c>
      <c r="N165" s="79">
        <f>MIN(PRODUCT($D45:N45),1)</f>
        <v>0.6543763137284162</v>
      </c>
      <c r="O165" s="79">
        <f>MIN(PRODUCT($D45:O45),1)</f>
        <v>0.62924826328124506</v>
      </c>
      <c r="P165" s="79">
        <f>MIN(PRODUCT($D45:P45),1)</f>
        <v>0.60558852858187029</v>
      </c>
      <c r="Q165" s="79">
        <f>MIN(PRODUCT($D45:Q45),1)</f>
        <v>0.58312119417148289</v>
      </c>
      <c r="R165" s="79">
        <f>MIN(PRODUCT($D45:R45),1)</f>
        <v>0.56271195237548099</v>
      </c>
      <c r="S165" s="79">
        <f>MIN(PRODUCT($D45:S45),1)</f>
        <v>0.54301703404233914</v>
      </c>
      <c r="T165" s="79">
        <f>MIN(PRODUCT($D45:T45),1)</f>
        <v>0.52401143785085724</v>
      </c>
      <c r="U165" s="79">
        <f>MIN(PRODUCT($D45:U45),1)</f>
        <v>0.50567103752607723</v>
      </c>
      <c r="V165" s="79">
        <f>MIN(PRODUCT($D45:V45),1)</f>
        <v>0.48797255121266453</v>
      </c>
      <c r="W165" s="79">
        <f>MIN(PRODUCT($D45:W45),1)</f>
        <v>0.47089351192022127</v>
      </c>
      <c r="X165" s="79">
        <f>MIN(PRODUCT($D45:X45),1)</f>
        <v>0.45441223900301353</v>
      </c>
      <c r="Y165" s="79">
        <f>MIN(PRODUCT($D45:Y45),1)</f>
        <v>0.43850781063790806</v>
      </c>
      <c r="Z165" s="79">
        <f>MIN(PRODUCT($D45:Z45),1)</f>
        <v>0.42316003726558127</v>
      </c>
      <c r="AA165" s="79">
        <f>MIN(PRODUCT($D45:AA45),1)</f>
        <v>0.40834943596128592</v>
      </c>
      <c r="AB165" s="79">
        <f>MIN(PRODUCT($D45:AB45),1)</f>
        <v>0.39405720570264091</v>
      </c>
      <c r="AC165" s="79">
        <f>MIN(PRODUCT($D45:AC45),1)</f>
        <v>0.38026520350304849</v>
      </c>
      <c r="AD165" s="79">
        <f>MIN(PRODUCT($D45:AD45),1)</f>
        <v>0.36695592138044175</v>
      </c>
      <c r="AE165" s="79">
        <f>MIN(PRODUCT($D45:AE45),1)</f>
        <v>0.35411246413212627</v>
      </c>
      <c r="AF165" s="79">
        <f>MIN(PRODUCT($D45:AF45),1)</f>
        <v>0.34171852788750184</v>
      </c>
      <c r="AG165" s="79">
        <f>MIN(PRODUCT($D45:AG45),1)</f>
        <v>0.32975837941143926</v>
      </c>
      <c r="AH165" s="79">
        <f>MIN(PRODUCT($D45:AH45),1)</f>
        <v>0.31821683613203888</v>
      </c>
      <c r="AI165" s="79">
        <f>MIN(PRODUCT($D45:AI45),1)</f>
        <v>0.3070792468674175</v>
      </c>
      <c r="AJ165" s="79">
        <f>MIN(PRODUCT($D45:AJ45),1)</f>
        <v>0.29633147322705788</v>
      </c>
      <c r="AK165" s="79">
        <f>MIN(PRODUCT($D45:AK45),1)</f>
        <v>0.28595987166411085</v>
      </c>
      <c r="AL165" s="79">
        <f>MIN(PRODUCT($D45:AL45),1)</f>
        <v>0.27595127615586695</v>
      </c>
      <c r="AM165" s="79">
        <f>MIN(PRODUCT($D45:AM45),1)</f>
        <v>0.26629298149041158</v>
      </c>
      <c r="AN165" s="79">
        <f>MIN(PRODUCT($D45:AN45),1)</f>
        <v>0.25697272713824715</v>
      </c>
      <c r="AO165" s="79">
        <f>MIN(PRODUCT($D45:AO45),1)</f>
        <v>0.2479786816884085</v>
      </c>
      <c r="AP165" s="79">
        <f>MIN(PRODUCT($D45:AP45),1)</f>
        <v>0.23929942782931421</v>
      </c>
      <c r="AQ165" s="79">
        <f>MIN(PRODUCT($D45:AQ45),1)</f>
        <v>0.23092394785528819</v>
      </c>
      <c r="AR165" s="79">
        <f>MIN(PRODUCT($D45:AR45),1)</f>
        <v>0.2228416096803531</v>
      </c>
      <c r="AS165" s="79">
        <f>MIN(PRODUCT($D45:AS45),1)</f>
        <v>0.21504215334154073</v>
      </c>
      <c r="AT165" s="79">
        <f>MIN(PRODUCT($D45:AT45),1)</f>
        <v>0.20751567797458678</v>
      </c>
      <c r="AU165" s="79">
        <f>MIN(PRODUCT($D45:AU45),1)</f>
        <v>0.20025262924547624</v>
      </c>
      <c r="AV165" s="79">
        <f>MIN(PRODUCT($D45:AV45),1)</f>
        <v>0.19324378722188457</v>
      </c>
      <c r="AW165" s="79">
        <f>MIN(PRODUCT($D45:AW45),1)</f>
        <v>0.18648025466911861</v>
      </c>
      <c r="AX165" s="79">
        <f>MIN(PRODUCT($D45:AX45),1)</f>
        <v>0.17995344575569944</v>
      </c>
      <c r="AY165" s="79">
        <f>MIN(PRODUCT($D45:AY45),1)</f>
        <v>0.17365507515424994</v>
      </c>
      <c r="AZ165" s="79">
        <f>MIN(PRODUCT($D45:AZ45),1)</f>
        <v>0.16757714752385119</v>
      </c>
      <c r="BA165" s="79">
        <f>MIN(PRODUCT($D45:BA45),1)</f>
        <v>0.16171194736051639</v>
      </c>
      <c r="BB165" s="79">
        <f>MIN(PRODUCT($D45:BB45),1)</f>
        <v>0.15605202920289832</v>
      </c>
      <c r="BC165" s="79">
        <f>MIN(PRODUCT($D45:BC45),1)</f>
        <v>0.15059020818079688</v>
      </c>
      <c r="BD165" s="79">
        <f>MIN(PRODUCT($D45:BD45),1)</f>
        <v>0.14531955089446899</v>
      </c>
      <c r="BE165" s="79">
        <f>MIN(PRODUCT($D45:BE45),1)</f>
        <v>0.14023336661316257</v>
      </c>
      <c r="BF165" s="79">
        <f>MIN(PRODUCT($D45:BF45),1)</f>
        <v>0.13532519878170188</v>
      </c>
      <c r="BG165" s="79">
        <f>MIN(PRODUCT($D45:BG45),1)</f>
        <v>0.13058881682434231</v>
      </c>
      <c r="BH165" s="79">
        <f>MIN(PRODUCT($D45:BH45),1)</f>
        <v>0.12601820823549031</v>
      </c>
      <c r="BI165" s="79">
        <f>MIN(PRODUCT($D45:BI45),1)</f>
        <v>0.12160757094724815</v>
      </c>
      <c r="BJ165" s="79">
        <f>MIN(PRODUCT($D45:BJ45),1)</f>
        <v>0.11735130596409446</v>
      </c>
      <c r="BK165" s="79">
        <f>MIN(PRODUCT($D45:BK45),1)</f>
        <v>0.11324401025535115</v>
      </c>
      <c r="BL165" s="79">
        <f>MIN(PRODUCT($D45:BL45),1)</f>
        <v>0.10928046989641385</v>
      </c>
      <c r="BM165" s="79">
        <f>MIN(PRODUCT($D45:BM45),1)</f>
        <v>0.10545565345003936</v>
      </c>
      <c r="BN165" s="79">
        <f>MIN(PRODUCT($D45:BN45),1)</f>
        <v>0.10176470557928798</v>
      </c>
      <c r="BO165" s="79">
        <f>MIN(PRODUCT($D45:BO45),1)</f>
        <v>9.8202940884012893E-2</v>
      </c>
      <c r="BP165" s="79">
        <f>MIN(PRODUCT($D45:BP45),1)</f>
        <v>9.4765837953072432E-2</v>
      </c>
      <c r="BQ165" s="79">
        <f>MIN(PRODUCT($D45:BQ45),1)</f>
        <v>9.144903362471489E-2</v>
      </c>
      <c r="BR165" s="79">
        <f>MIN(PRODUCT($D45:BR45),1)</f>
        <v>8.8248317447849861E-2</v>
      </c>
      <c r="BS165" s="79">
        <f>MIN(PRODUCT($D45:BS45),1)</f>
        <v>8.5159626337175109E-2</v>
      </c>
      <c r="BT165" s="79">
        <f>MIN(PRODUCT($D45:BT45),1)</f>
        <v>8.2179039415373981E-2</v>
      </c>
      <c r="BU165" s="79">
        <f>MIN(PRODUCT($D45:BU45),1)</f>
        <v>7.9302773035835883E-2</v>
      </c>
      <c r="BV165" s="79">
        <f>MIN(PRODUCT($D45:BV45),1)</f>
        <v>7.6527175979581627E-2</v>
      </c>
      <c r="BW165" s="79">
        <f>MIN(PRODUCT($D45:BW45),1)</f>
        <v>7.3848724820296266E-2</v>
      </c>
      <c r="BX165" s="79">
        <f>MIN(PRODUCT($D45:BX45),1)</f>
        <v>7.1264019451585892E-2</v>
      </c>
      <c r="BY165" s="79">
        <f>MIN(PRODUCT($D45:BY45),1)</f>
        <v>6.8769778770780388E-2</v>
      </c>
      <c r="BZ165" s="79">
        <f>MIN(PRODUCT($D45:BZ45),1)</f>
        <v>6.6362836513803078E-2</v>
      </c>
      <c r="CA165" s="79">
        <f>MIN(PRODUCT($D45:CA45),1)</f>
        <v>6.4040137235819972E-2</v>
      </c>
      <c r="CB165" s="79">
        <f>MIN(PRODUCT($D45:CB45),1)</f>
        <v>6.179873243256627E-2</v>
      </c>
      <c r="CC165" s="79">
        <f>MIN(PRODUCT($D45:CC45),1)</f>
        <v>5.9635776797426446E-2</v>
      </c>
      <c r="CD165" s="79">
        <f>MIN(PRODUCT($D45:CD45),1)</f>
        <v>5.7548524609516517E-2</v>
      </c>
      <c r="CE165" s="79">
        <f>MIN(PRODUCT($D45:CE45),1)</f>
        <v>5.5534326248183434E-2</v>
      </c>
      <c r="CF165" s="79">
        <f>MIN(PRODUCT($D45:CF45),1)</f>
        <v>5.3590624829497009E-2</v>
      </c>
      <c r="CG165" s="79">
        <f>MIN(PRODUCT($D45:CG45),1)</f>
        <v>5.1714952960464612E-2</v>
      </c>
      <c r="CH165" s="79">
        <f>MIN(PRODUCT($D45:CH45),1)</f>
        <v>4.990492960684835E-2</v>
      </c>
      <c r="CI165" s="79">
        <f>MIN(PRODUCT($D45:CI45),1)</f>
        <v>4.8158257070608654E-2</v>
      </c>
      <c r="CJ165" s="79">
        <f>MIN(PRODUCT($D45:CJ45),1)</f>
        <v>4.6472718073137347E-2</v>
      </c>
      <c r="CK165" s="79">
        <f>MIN(PRODUCT($D45:CK45),1)</f>
        <v>4.4846172940577536E-2</v>
      </c>
      <c r="CL165" s="79">
        <f>MIN(PRODUCT($D45:CL45),1)</f>
        <v>4.3276556887657323E-2</v>
      </c>
      <c r="CM165" s="79">
        <f>MIN(PRODUCT($D45:CM45),1)</f>
        <v>4.1761877396589313E-2</v>
      </c>
      <c r="CN165" s="79">
        <f>MIN(PRODUCT($D45:CN45),1)</f>
        <v>4.0300211687708684E-2</v>
      </c>
      <c r="CO165" s="79">
        <f>MIN(PRODUCT($D45:CO45),1)</f>
        <v>3.888970427863888E-2</v>
      </c>
      <c r="CP165" s="79">
        <f>MIN(PRODUCT($D45:CP45),1)</f>
        <v>3.752856462888652E-2</v>
      </c>
      <c r="CQ165" s="79">
        <f>MIN(PRODUCT($D45:CQ45),1)</f>
        <v>3.6215064866875493E-2</v>
      </c>
      <c r="CR165" s="79">
        <f>MIN(PRODUCT($D45:CR45),1)</f>
        <v>3.494753759653485E-2</v>
      </c>
      <c r="CS165" s="79">
        <f>MIN(PRODUCT($D45:CS45),1)</f>
        <v>3.3724373780656132E-2</v>
      </c>
      <c r="CT165" s="79">
        <f>MIN(PRODUCT($D45:CT45),1)</f>
        <v>3.2544020698333169E-2</v>
      </c>
      <c r="CU165" s="79">
        <f>MIN(PRODUCT($D45:CU45),1)</f>
        <v>3.1404979973891509E-2</v>
      </c>
      <c r="CV165" s="79">
        <f>MIN(PRODUCT($D45:CV45),1)</f>
        <v>3.0305805674805304E-2</v>
      </c>
      <c r="CW165" s="79">
        <f>MIN(PRODUCT($D45:CW45),1)</f>
        <v>2.9245102476187116E-2</v>
      </c>
      <c r="CX165" s="79">
        <f>MIN(PRODUCT($D45:CX45),1)</f>
        <v>2.8221523889520567E-2</v>
      </c>
      <c r="CY165" s="79">
        <f>MIN(PRODUCT($D45:CY45),1)</f>
        <v>2.7233770553387347E-2</v>
      </c>
      <c r="CZ165" s="79">
        <f>MIN(PRODUCT($D45:CZ45),1)</f>
        <v>2.6280588584018789E-2</v>
      </c>
      <c r="DA165" s="79">
        <f>MIN(PRODUCT($D45:DA45),1)</f>
        <v>2.5360767983578131E-2</v>
      </c>
      <c r="DB165" s="79">
        <f>MIN(PRODUCT($D45:DB45),1)</f>
        <v>2.4473141104152895E-2</v>
      </c>
      <c r="DC165" s="79">
        <f>MIN(PRODUCT($D45:DC45),1)</f>
        <v>2.3616581165507543E-2</v>
      </c>
    </row>
    <row r="166" spans="2:107" ht="14.5" x14ac:dyDescent="0.35">
      <c r="B166" s="41">
        <v>41</v>
      </c>
      <c r="C166" s="79">
        <v>1</v>
      </c>
      <c r="D166" s="79">
        <f>MIN(PRODUCT($D46:D46),1)</f>
        <v>0.97560000000000002</v>
      </c>
      <c r="E166" s="79">
        <f>MIN(PRODUCT($D46:E46),1)</f>
        <v>0.94691736000000004</v>
      </c>
      <c r="F166" s="79">
        <f>MIN(PRODUCT($D46:F46),1)</f>
        <v>0.91510093670400006</v>
      </c>
      <c r="G166" s="79">
        <f>MIN(PRODUCT($D46:G46),1)</f>
        <v>0.88151673232696326</v>
      </c>
      <c r="H166" s="79">
        <f>MIN(PRODUCT($D46:H46),1)</f>
        <v>0.84757833813237515</v>
      </c>
      <c r="I166" s="79">
        <f>MIN(PRODUCT($D46:I46),1)</f>
        <v>0.81426850944377283</v>
      </c>
      <c r="J166" s="79">
        <f>MIN(PRODUCT($D46:J46),1)</f>
        <v>0.78194204961885505</v>
      </c>
      <c r="K166" s="79">
        <f>MIN(PRODUCT($D46:K46),1)</f>
        <v>0.75074256183906274</v>
      </c>
      <c r="L166" s="79">
        <f>MIN(PRODUCT($D46:L46),1)</f>
        <v>0.72086300787786806</v>
      </c>
      <c r="M166" s="79">
        <f>MIN(PRODUCT($D46:M46),1)</f>
        <v>0.69238891906669231</v>
      </c>
      <c r="N166" s="79">
        <f>MIN(PRODUCT($D46:N46),1)</f>
        <v>0.66531651233118461</v>
      </c>
      <c r="O166" s="79">
        <f>MIN(PRODUCT($D46:O46),1)</f>
        <v>0.63983488990890025</v>
      </c>
      <c r="P166" s="79">
        <f>MIN(PRODUCT($D46:P46),1)</f>
        <v>0.61577709804832559</v>
      </c>
      <c r="Q166" s="79">
        <f>MIN(PRODUCT($D46:Q46),1)</f>
        <v>0.5929933454205375</v>
      </c>
      <c r="R166" s="79">
        <f>MIN(PRODUCT($D46:R46),1)</f>
        <v>0.5722385783308187</v>
      </c>
      <c r="S166" s="79">
        <f>MIN(PRODUCT($D46:S46),1)</f>
        <v>0.55221022808924003</v>
      </c>
      <c r="T166" s="79">
        <f>MIN(PRODUCT($D46:T46),1)</f>
        <v>0.53288287010611657</v>
      </c>
      <c r="U166" s="79">
        <f>MIN(PRODUCT($D46:U46),1)</f>
        <v>0.51423196965240248</v>
      </c>
      <c r="V166" s="79">
        <f>MIN(PRODUCT($D46:V46),1)</f>
        <v>0.49623385071456838</v>
      </c>
      <c r="W166" s="79">
        <f>MIN(PRODUCT($D46:W46),1)</f>
        <v>0.47886566593955848</v>
      </c>
      <c r="X166" s="79">
        <f>MIN(PRODUCT($D46:X46),1)</f>
        <v>0.46210536763167392</v>
      </c>
      <c r="Y166" s="79">
        <f>MIN(PRODUCT($D46:Y46),1)</f>
        <v>0.44593167976456533</v>
      </c>
      <c r="Z166" s="79">
        <f>MIN(PRODUCT($D46:Z46),1)</f>
        <v>0.43032407097280551</v>
      </c>
      <c r="AA166" s="79">
        <f>MIN(PRODUCT($D46:AA46),1)</f>
        <v>0.41526272848875728</v>
      </c>
      <c r="AB166" s="79">
        <f>MIN(PRODUCT($D46:AB46),1)</f>
        <v>0.40072853299165079</v>
      </c>
      <c r="AC166" s="79">
        <f>MIN(PRODUCT($D46:AC46),1)</f>
        <v>0.38670303433694297</v>
      </c>
      <c r="AD166" s="79">
        <f>MIN(PRODUCT($D46:AD46),1)</f>
        <v>0.37316842813514994</v>
      </c>
      <c r="AE166" s="79">
        <f>MIN(PRODUCT($D46:AE46),1)</f>
        <v>0.36010753315041966</v>
      </c>
      <c r="AF166" s="79">
        <f>MIN(PRODUCT($D46:AF46),1)</f>
        <v>0.34750376949015493</v>
      </c>
      <c r="AG166" s="79">
        <f>MIN(PRODUCT($D46:AG46),1)</f>
        <v>0.33534113755799949</v>
      </c>
      <c r="AH166" s="79">
        <f>MIN(PRODUCT($D46:AH46),1)</f>
        <v>0.32360419774346949</v>
      </c>
      <c r="AI166" s="79">
        <f>MIN(PRODUCT($D46:AI46),1)</f>
        <v>0.31227805082244803</v>
      </c>
      <c r="AJ166" s="79">
        <f>MIN(PRODUCT($D46:AJ46),1)</f>
        <v>0.30134831904366233</v>
      </c>
      <c r="AK166" s="79">
        <f>MIN(PRODUCT($D46:AK46),1)</f>
        <v>0.29080112787713414</v>
      </c>
      <c r="AL166" s="79">
        <f>MIN(PRODUCT($D46:AL46),1)</f>
        <v>0.28062308840143441</v>
      </c>
      <c r="AM166" s="79">
        <f>MIN(PRODUCT($D46:AM46),1)</f>
        <v>0.27080128030738421</v>
      </c>
      <c r="AN166" s="79">
        <f>MIN(PRODUCT($D46:AN46),1)</f>
        <v>0.26132323549662573</v>
      </c>
      <c r="AO166" s="79">
        <f>MIN(PRODUCT($D46:AO46),1)</f>
        <v>0.25217692225424382</v>
      </c>
      <c r="AP166" s="79">
        <f>MIN(PRODUCT($D46:AP46),1)</f>
        <v>0.24335072997534526</v>
      </c>
      <c r="AQ166" s="79">
        <f>MIN(PRODUCT($D46:AQ46),1)</f>
        <v>0.23483345442620818</v>
      </c>
      <c r="AR166" s="79">
        <f>MIN(PRODUCT($D46:AR46),1)</f>
        <v>0.22661428352129087</v>
      </c>
      <c r="AS166" s="79">
        <f>MIN(PRODUCT($D46:AS46),1)</f>
        <v>0.21868278359804569</v>
      </c>
      <c r="AT166" s="79">
        <f>MIN(PRODUCT($D46:AT46),1)</f>
        <v>0.21102888617211407</v>
      </c>
      <c r="AU166" s="79">
        <f>MIN(PRODUCT($D46:AU46),1)</f>
        <v>0.20364287515609009</v>
      </c>
      <c r="AV166" s="79">
        <f>MIN(PRODUCT($D46:AV46),1)</f>
        <v>0.19651537452562692</v>
      </c>
      <c r="AW166" s="79">
        <f>MIN(PRODUCT($D46:AW46),1)</f>
        <v>0.18963733641722996</v>
      </c>
      <c r="AX166" s="79">
        <f>MIN(PRODUCT($D46:AX46),1)</f>
        <v>0.1830000296426269</v>
      </c>
      <c r="AY166" s="79">
        <f>MIN(PRODUCT($D46:AY46),1)</f>
        <v>0.17659502860513496</v>
      </c>
      <c r="AZ166" s="79">
        <f>MIN(PRODUCT($D46:AZ46),1)</f>
        <v>0.17041420260395523</v>
      </c>
      <c r="BA166" s="79">
        <f>MIN(PRODUCT($D46:BA46),1)</f>
        <v>0.16444970551281679</v>
      </c>
      <c r="BB166" s="79">
        <f>MIN(PRODUCT($D46:BB46),1)</f>
        <v>0.15869396581986819</v>
      </c>
      <c r="BC166" s="79">
        <f>MIN(PRODUCT($D46:BC46),1)</f>
        <v>0.15313967701617281</v>
      </c>
      <c r="BD166" s="79">
        <f>MIN(PRODUCT($D46:BD46),1)</f>
        <v>0.14777978832060676</v>
      </c>
      <c r="BE166" s="79">
        <f>MIN(PRODUCT($D46:BE46),1)</f>
        <v>0.14260749572938552</v>
      </c>
      <c r="BF166" s="79">
        <f>MIN(PRODUCT($D46:BF46),1)</f>
        <v>0.13761623337885703</v>
      </c>
      <c r="BG166" s="79">
        <f>MIN(PRODUCT($D46:BG46),1)</f>
        <v>0.13279966521059702</v>
      </c>
      <c r="BH166" s="79">
        <f>MIN(PRODUCT($D46:BH46),1)</f>
        <v>0.12815167692822613</v>
      </c>
      <c r="BI166" s="79">
        <f>MIN(PRODUCT($D46:BI46),1)</f>
        <v>0.12366636823573821</v>
      </c>
      <c r="BJ166" s="79">
        <f>MIN(PRODUCT($D46:BJ46),1)</f>
        <v>0.11933804534748736</v>
      </c>
      <c r="BK166" s="79">
        <f>MIN(PRODUCT($D46:BK46),1)</f>
        <v>0.1151612137603253</v>
      </c>
      <c r="BL166" s="79">
        <f>MIN(PRODUCT($D46:BL46),1)</f>
        <v>0.11113057127871391</v>
      </c>
      <c r="BM166" s="79">
        <f>MIN(PRODUCT($D46:BM46),1)</f>
        <v>0.10724100128395891</v>
      </c>
      <c r="BN166" s="79">
        <f>MIN(PRODUCT($D46:BN46),1)</f>
        <v>0.10348756623902035</v>
      </c>
      <c r="BO166" s="79">
        <f>MIN(PRODUCT($D46:BO46),1)</f>
        <v>9.9865501420654632E-2</v>
      </c>
      <c r="BP166" s="79">
        <f>MIN(PRODUCT($D46:BP46),1)</f>
        <v>9.6370208870931715E-2</v>
      </c>
      <c r="BQ166" s="79">
        <f>MIN(PRODUCT($D46:BQ46),1)</f>
        <v>9.2997251560449107E-2</v>
      </c>
      <c r="BR166" s="79">
        <f>MIN(PRODUCT($D46:BR46),1)</f>
        <v>8.9742347755833382E-2</v>
      </c>
      <c r="BS166" s="79">
        <f>MIN(PRODUCT($D46:BS46),1)</f>
        <v>8.6601365584379211E-2</v>
      </c>
      <c r="BT166" s="79">
        <f>MIN(PRODUCT($D46:BT46),1)</f>
        <v>8.357031778892593E-2</v>
      </c>
      <c r="BU166" s="79">
        <f>MIN(PRODUCT($D46:BU46),1)</f>
        <v>8.064535666631352E-2</v>
      </c>
      <c r="BV166" s="79">
        <f>MIN(PRODUCT($D46:BV46),1)</f>
        <v>7.7822769182992538E-2</v>
      </c>
      <c r="BW166" s="79">
        <f>MIN(PRODUCT($D46:BW46),1)</f>
        <v>7.5098972261587793E-2</v>
      </c>
      <c r="BX166" s="79">
        <f>MIN(PRODUCT($D46:BX46),1)</f>
        <v>7.2470508232432215E-2</v>
      </c>
      <c r="BY166" s="79">
        <f>MIN(PRODUCT($D46:BY46),1)</f>
        <v>6.9934040444297088E-2</v>
      </c>
      <c r="BZ166" s="79">
        <f>MIN(PRODUCT($D46:BZ46),1)</f>
        <v>6.7486349028746687E-2</v>
      </c>
      <c r="CA166" s="79">
        <f>MIN(PRODUCT($D46:CA46),1)</f>
        <v>6.5124326812740552E-2</v>
      </c>
      <c r="CB166" s="79">
        <f>MIN(PRODUCT($D46:CB46),1)</f>
        <v>6.2844975374294634E-2</v>
      </c>
      <c r="CC166" s="79">
        <f>MIN(PRODUCT($D46:CC46),1)</f>
        <v>6.0645401236194323E-2</v>
      </c>
      <c r="CD166" s="79">
        <f>MIN(PRODUCT($D46:CD46),1)</f>
        <v>5.8522812192927522E-2</v>
      </c>
      <c r="CE166" s="79">
        <f>MIN(PRODUCT($D46:CE46),1)</f>
        <v>5.6474513766175058E-2</v>
      </c>
      <c r="CF166" s="79">
        <f>MIN(PRODUCT($D46:CF46),1)</f>
        <v>5.4497905784358931E-2</v>
      </c>
      <c r="CG166" s="79">
        <f>MIN(PRODUCT($D46:CG46),1)</f>
        <v>5.2590479081906366E-2</v>
      </c>
      <c r="CH166" s="79">
        <f>MIN(PRODUCT($D46:CH46),1)</f>
        <v>5.074981231403964E-2</v>
      </c>
      <c r="CI166" s="79">
        <f>MIN(PRODUCT($D46:CI46),1)</f>
        <v>4.8973568883048248E-2</v>
      </c>
      <c r="CJ166" s="79">
        <f>MIN(PRODUCT($D46:CJ46),1)</f>
        <v>4.7259493972141554E-2</v>
      </c>
      <c r="CK166" s="79">
        <f>MIN(PRODUCT($D46:CK46),1)</f>
        <v>4.5605411683116596E-2</v>
      </c>
      <c r="CL166" s="79">
        <f>MIN(PRODUCT($D46:CL46),1)</f>
        <v>4.4009222274207511E-2</v>
      </c>
      <c r="CM166" s="79">
        <f>MIN(PRODUCT($D46:CM46),1)</f>
        <v>4.2468899494610246E-2</v>
      </c>
      <c r="CN166" s="79">
        <f>MIN(PRODUCT($D46:CN46),1)</f>
        <v>4.0982488012298889E-2</v>
      </c>
      <c r="CO166" s="79">
        <f>MIN(PRODUCT($D46:CO46),1)</f>
        <v>3.9548100931868425E-2</v>
      </c>
      <c r="CP166" s="79">
        <f>MIN(PRODUCT($D46:CP46),1)</f>
        <v>3.8163917399253032E-2</v>
      </c>
      <c r="CQ166" s="79">
        <f>MIN(PRODUCT($D46:CQ46),1)</f>
        <v>3.6828180290279178E-2</v>
      </c>
      <c r="CR166" s="79">
        <f>MIN(PRODUCT($D46:CR46),1)</f>
        <v>3.5539193980119406E-2</v>
      </c>
      <c r="CS166" s="79">
        <f>MIN(PRODUCT($D46:CS46),1)</f>
        <v>3.4295322190815228E-2</v>
      </c>
      <c r="CT166" s="79">
        <f>MIN(PRODUCT($D46:CT46),1)</f>
        <v>3.309498591413669E-2</v>
      </c>
      <c r="CU166" s="79">
        <f>MIN(PRODUCT($D46:CU46),1)</f>
        <v>3.1936661407141909E-2</v>
      </c>
      <c r="CV166" s="79">
        <f>MIN(PRODUCT($D46:CV46),1)</f>
        <v>3.0818878257891941E-2</v>
      </c>
      <c r="CW166" s="79">
        <f>MIN(PRODUCT($D46:CW46),1)</f>
        <v>2.9740217518865724E-2</v>
      </c>
      <c r="CX166" s="79">
        <f>MIN(PRODUCT($D46:CX46),1)</f>
        <v>2.8699309905705423E-2</v>
      </c>
      <c r="CY166" s="79">
        <f>MIN(PRODUCT($D46:CY46),1)</f>
        <v>2.7694834059005732E-2</v>
      </c>
      <c r="CZ166" s="79">
        <f>MIN(PRODUCT($D46:CZ46),1)</f>
        <v>2.6725514866940532E-2</v>
      </c>
      <c r="DA166" s="79">
        <f>MIN(PRODUCT($D46:DA46),1)</f>
        <v>2.5790121846597614E-2</v>
      </c>
      <c r="DB166" s="79">
        <f>MIN(PRODUCT($D46:DB46),1)</f>
        <v>2.4887467581966697E-2</v>
      </c>
      <c r="DC166" s="79">
        <f>MIN(PRODUCT($D46:DC46),1)</f>
        <v>2.4016406216597862E-2</v>
      </c>
    </row>
    <row r="167" spans="2:107" ht="14.5" x14ac:dyDescent="0.35">
      <c r="B167" s="41">
        <v>42</v>
      </c>
      <c r="C167" s="79">
        <v>1</v>
      </c>
      <c r="D167" s="79">
        <f>MIN(PRODUCT($D47:D47),1)</f>
        <v>0.97840000000000005</v>
      </c>
      <c r="E167" s="79">
        <f>MIN(PRODUCT($D47:E47),1)</f>
        <v>0.95208104000000005</v>
      </c>
      <c r="F167" s="79">
        <f>MIN(PRODUCT($D47:F47),1)</f>
        <v>0.92209048724000009</v>
      </c>
      <c r="G167" s="79">
        <f>MIN(PRODUCT($D47:G47),1)</f>
        <v>0.88990952923532407</v>
      </c>
      <c r="H167" s="79">
        <f>MIN(PRODUCT($D47:H47),1)</f>
        <v>0.85707186760654053</v>
      </c>
      <c r="I167" s="79">
        <f>MIN(PRODUCT($D47:I47),1)</f>
        <v>0.82458884382425257</v>
      </c>
      <c r="J167" s="79">
        <f>MIN(PRODUCT($D47:J47),1)</f>
        <v>0.7928421733370189</v>
      </c>
      <c r="K167" s="79">
        <f>MIN(PRODUCT($D47:K47),1)</f>
        <v>0.76200061279420883</v>
      </c>
      <c r="L167" s="79">
        <f>MIN(PRODUCT($D47:L47),1)</f>
        <v>0.73235878895651407</v>
      </c>
      <c r="M167" s="79">
        <f>MIN(PRODUCT($D47:M47),1)</f>
        <v>0.70394326794500139</v>
      </c>
      <c r="N167" s="79">
        <f>MIN(PRODUCT($D47:N47),1)</f>
        <v>0.67684145212911884</v>
      </c>
      <c r="O167" s="79">
        <f>MIN(PRODUCT($D47:O47),1)</f>
        <v>0.65105379280299935</v>
      </c>
      <c r="P167" s="79">
        <f>MIN(PRODUCT($D47:P47),1)</f>
        <v>0.6266392755728869</v>
      </c>
      <c r="Q167" s="79">
        <f>MIN(PRODUCT($D47:Q47),1)</f>
        <v>0.60345362237669009</v>
      </c>
      <c r="R167" s="79">
        <f>MIN(PRODUCT($D47:R47),1)</f>
        <v>0.5823327455935059</v>
      </c>
      <c r="S167" s="79">
        <f>MIN(PRODUCT($D47:S47),1)</f>
        <v>0.56195109949773314</v>
      </c>
      <c r="T167" s="79">
        <f>MIN(PRODUCT($D47:T47),1)</f>
        <v>0.5422828110153125</v>
      </c>
      <c r="U167" s="79">
        <f>MIN(PRODUCT($D47:U47),1)</f>
        <v>0.52330291262977657</v>
      </c>
      <c r="V167" s="79">
        <f>MIN(PRODUCT($D47:V47),1)</f>
        <v>0.50498731068773439</v>
      </c>
      <c r="W167" s="79">
        <f>MIN(PRODUCT($D47:W47),1)</f>
        <v>0.48731275481366365</v>
      </c>
      <c r="X167" s="79">
        <f>MIN(PRODUCT($D47:X47),1)</f>
        <v>0.47025680839518541</v>
      </c>
      <c r="Y167" s="79">
        <f>MIN(PRODUCT($D47:Y47),1)</f>
        <v>0.45379782010135389</v>
      </c>
      <c r="Z167" s="79">
        <f>MIN(PRODUCT($D47:Z47),1)</f>
        <v>0.43791489639780651</v>
      </c>
      <c r="AA167" s="79">
        <f>MIN(PRODUCT($D47:AA47),1)</f>
        <v>0.42258787502388329</v>
      </c>
      <c r="AB167" s="79">
        <f>MIN(PRODUCT($D47:AB47),1)</f>
        <v>0.40779729939804737</v>
      </c>
      <c r="AC167" s="79">
        <f>MIN(PRODUCT($D47:AC47),1)</f>
        <v>0.3935243939191157</v>
      </c>
      <c r="AD167" s="79">
        <f>MIN(PRODUCT($D47:AD47),1)</f>
        <v>0.37975104013194666</v>
      </c>
      <c r="AE167" s="79">
        <f>MIN(PRODUCT($D47:AE47),1)</f>
        <v>0.36645975372732853</v>
      </c>
      <c r="AF167" s="79">
        <f>MIN(PRODUCT($D47:AF47),1)</f>
        <v>0.35363366234687205</v>
      </c>
      <c r="AG167" s="79">
        <f>MIN(PRODUCT($D47:AG47),1)</f>
        <v>0.34125648416473153</v>
      </c>
      <c r="AH167" s="79">
        <f>MIN(PRODUCT($D47:AH47),1)</f>
        <v>0.32931250721896593</v>
      </c>
      <c r="AI167" s="79">
        <f>MIN(PRODUCT($D47:AI47),1)</f>
        <v>0.31778656946630213</v>
      </c>
      <c r="AJ167" s="79">
        <f>MIN(PRODUCT($D47:AJ47),1)</f>
        <v>0.30666403953498156</v>
      </c>
      <c r="AK167" s="79">
        <f>MIN(PRODUCT($D47:AK47),1)</f>
        <v>0.29593079815125717</v>
      </c>
      <c r="AL167" s="79">
        <f>MIN(PRODUCT($D47:AL47),1)</f>
        <v>0.28557322021596315</v>
      </c>
      <c r="AM167" s="79">
        <f>MIN(PRODUCT($D47:AM47),1)</f>
        <v>0.27557815750840442</v>
      </c>
      <c r="AN167" s="79">
        <f>MIN(PRODUCT($D47:AN47),1)</f>
        <v>0.26593292199561025</v>
      </c>
      <c r="AO167" s="79">
        <f>MIN(PRODUCT($D47:AO47),1)</f>
        <v>0.25662526972576388</v>
      </c>
      <c r="AP167" s="79">
        <f>MIN(PRODUCT($D47:AP47),1)</f>
        <v>0.24764338528536214</v>
      </c>
      <c r="AQ167" s="79">
        <f>MIN(PRODUCT($D47:AQ47),1)</f>
        <v>0.23897586680037447</v>
      </c>
      <c r="AR167" s="79">
        <f>MIN(PRODUCT($D47:AR47),1)</f>
        <v>0.23061171146236137</v>
      </c>
      <c r="AS167" s="79">
        <f>MIN(PRODUCT($D47:AS47),1)</f>
        <v>0.22254030156117871</v>
      </c>
      <c r="AT167" s="79">
        <f>MIN(PRODUCT($D47:AT47),1)</f>
        <v>0.21475139100653745</v>
      </c>
      <c r="AU167" s="79">
        <f>MIN(PRODUCT($D47:AU47),1)</f>
        <v>0.20723509232130863</v>
      </c>
      <c r="AV167" s="79">
        <f>MIN(PRODUCT($D47:AV47),1)</f>
        <v>0.19998186409006283</v>
      </c>
      <c r="AW167" s="79">
        <f>MIN(PRODUCT($D47:AW47),1)</f>
        <v>0.19298249884691063</v>
      </c>
      <c r="AX167" s="79">
        <f>MIN(PRODUCT($D47:AX47),1)</f>
        <v>0.18622811138726875</v>
      </c>
      <c r="AY167" s="79">
        <f>MIN(PRODUCT($D47:AY47),1)</f>
        <v>0.17971012748871434</v>
      </c>
      <c r="AZ167" s="79">
        <f>MIN(PRODUCT($D47:AZ47),1)</f>
        <v>0.17342027302660934</v>
      </c>
      <c r="BA167" s="79">
        <f>MIN(PRODUCT($D47:BA47),1)</f>
        <v>0.167350563470678</v>
      </c>
      <c r="BB167" s="79">
        <f>MIN(PRODUCT($D47:BB47),1)</f>
        <v>0.16149329374920426</v>
      </c>
      <c r="BC167" s="79">
        <f>MIN(PRODUCT($D47:BC47),1)</f>
        <v>0.15584102846798212</v>
      </c>
      <c r="BD167" s="79">
        <f>MIN(PRODUCT($D47:BD47),1)</f>
        <v>0.15038659247160274</v>
      </c>
      <c r="BE167" s="79">
        <f>MIN(PRODUCT($D47:BE47),1)</f>
        <v>0.14512306173509665</v>
      </c>
      <c r="BF167" s="79">
        <f>MIN(PRODUCT($D47:BF47),1)</f>
        <v>0.14004375457436827</v>
      </c>
      <c r="BG167" s="79">
        <f>MIN(PRODUCT($D47:BG47),1)</f>
        <v>0.13514222316426538</v>
      </c>
      <c r="BH167" s="79">
        <f>MIN(PRODUCT($D47:BH47),1)</f>
        <v>0.13041224535351609</v>
      </c>
      <c r="BI167" s="79">
        <f>MIN(PRODUCT($D47:BI47),1)</f>
        <v>0.12584781676614301</v>
      </c>
      <c r="BJ167" s="79">
        <f>MIN(PRODUCT($D47:BJ47),1)</f>
        <v>0.121443143179328</v>
      </c>
      <c r="BK167" s="79">
        <f>MIN(PRODUCT($D47:BK47),1)</f>
        <v>0.11719263316805152</v>
      </c>
      <c r="BL167" s="79">
        <f>MIN(PRODUCT($D47:BL47),1)</f>
        <v>0.11309089100716971</v>
      </c>
      <c r="BM167" s="79">
        <f>MIN(PRODUCT($D47:BM47),1)</f>
        <v>0.10913270982191876</v>
      </c>
      <c r="BN167" s="79">
        <f>MIN(PRODUCT($D47:BN47),1)</f>
        <v>0.1053130649781516</v>
      </c>
      <c r="BO167" s="79">
        <f>MIN(PRODUCT($D47:BO47),1)</f>
        <v>0.10162710770391629</v>
      </c>
      <c r="BP167" s="79">
        <f>MIN(PRODUCT($D47:BP47),1)</f>
        <v>9.8070158934279228E-2</v>
      </c>
      <c r="BQ167" s="79">
        <f>MIN(PRODUCT($D47:BQ47),1)</f>
        <v>9.4637703371579451E-2</v>
      </c>
      <c r="BR167" s="79">
        <f>MIN(PRODUCT($D47:BR47),1)</f>
        <v>9.1325383753574171E-2</v>
      </c>
      <c r="BS167" s="79">
        <f>MIN(PRODUCT($D47:BS47),1)</f>
        <v>8.8128995322199075E-2</v>
      </c>
      <c r="BT167" s="79">
        <f>MIN(PRODUCT($D47:BT47),1)</f>
        <v>8.50444804859221E-2</v>
      </c>
      <c r="BU167" s="79">
        <f>MIN(PRODUCT($D47:BU47),1)</f>
        <v>8.2067923668914827E-2</v>
      </c>
      <c r="BV167" s="79">
        <f>MIN(PRODUCT($D47:BV47),1)</f>
        <v>7.9195546340502812E-2</v>
      </c>
      <c r="BW167" s="79">
        <f>MIN(PRODUCT($D47:BW47),1)</f>
        <v>7.6423702218585216E-2</v>
      </c>
      <c r="BX167" s="79">
        <f>MIN(PRODUCT($D47:BX47),1)</f>
        <v>7.3748872640934729E-2</v>
      </c>
      <c r="BY167" s="79">
        <f>MIN(PRODUCT($D47:BY47),1)</f>
        <v>7.1167662098502005E-2</v>
      </c>
      <c r="BZ167" s="79">
        <f>MIN(PRODUCT($D47:BZ47),1)</f>
        <v>6.8676793925054436E-2</v>
      </c>
      <c r="CA167" s="79">
        <f>MIN(PRODUCT($D47:CA47),1)</f>
        <v>6.6273106137677534E-2</v>
      </c>
      <c r="CB167" s="79">
        <f>MIN(PRODUCT($D47:CB47),1)</f>
        <v>6.3953547422858817E-2</v>
      </c>
      <c r="CC167" s="79">
        <f>MIN(PRODUCT($D47:CC47),1)</f>
        <v>6.1715173263058754E-2</v>
      </c>
      <c r="CD167" s="79">
        <f>MIN(PRODUCT($D47:CD47),1)</f>
        <v>5.9555142198851697E-2</v>
      </c>
      <c r="CE167" s="79">
        <f>MIN(PRODUCT($D47:CE47),1)</f>
        <v>5.7470712221891887E-2</v>
      </c>
      <c r="CF167" s="79">
        <f>MIN(PRODUCT($D47:CF47),1)</f>
        <v>5.545923729412567E-2</v>
      </c>
      <c r="CG167" s="79">
        <f>MIN(PRODUCT($D47:CG47),1)</f>
        <v>5.3518163988831267E-2</v>
      </c>
      <c r="CH167" s="79">
        <f>MIN(PRODUCT($D47:CH47),1)</f>
        <v>5.1645028249222173E-2</v>
      </c>
      <c r="CI167" s="79">
        <f>MIN(PRODUCT($D47:CI47),1)</f>
        <v>4.9837452260499397E-2</v>
      </c>
      <c r="CJ167" s="79">
        <f>MIN(PRODUCT($D47:CJ47),1)</f>
        <v>4.8093141431381915E-2</v>
      </c>
      <c r="CK167" s="79">
        <f>MIN(PRODUCT($D47:CK47),1)</f>
        <v>4.6409881481283548E-2</v>
      </c>
      <c r="CL167" s="79">
        <f>MIN(PRODUCT($D47:CL47),1)</f>
        <v>4.4785535629438621E-2</v>
      </c>
      <c r="CM167" s="79">
        <f>MIN(PRODUCT($D47:CM47),1)</f>
        <v>4.321804188240827E-2</v>
      </c>
      <c r="CN167" s="79">
        <f>MIN(PRODUCT($D47:CN47),1)</f>
        <v>4.170541041652398E-2</v>
      </c>
      <c r="CO167" s="79">
        <f>MIN(PRODUCT($D47:CO47),1)</f>
        <v>4.024572105194564E-2</v>
      </c>
      <c r="CP167" s="79">
        <f>MIN(PRODUCT($D47:CP47),1)</f>
        <v>3.8837120815127545E-2</v>
      </c>
      <c r="CQ167" s="79">
        <f>MIN(PRODUCT($D47:CQ47),1)</f>
        <v>3.7477821586598077E-2</v>
      </c>
      <c r="CR167" s="79">
        <f>MIN(PRODUCT($D47:CR47),1)</f>
        <v>3.616609783106714E-2</v>
      </c>
      <c r="CS167" s="79">
        <f>MIN(PRODUCT($D47:CS47),1)</f>
        <v>3.4900284406979787E-2</v>
      </c>
      <c r="CT167" s="79">
        <f>MIN(PRODUCT($D47:CT47),1)</f>
        <v>3.3678774452735497E-2</v>
      </c>
      <c r="CU167" s="79">
        <f>MIN(PRODUCT($D47:CU47),1)</f>
        <v>3.2500017346889752E-2</v>
      </c>
      <c r="CV167" s="79">
        <f>MIN(PRODUCT($D47:CV47),1)</f>
        <v>3.136251673974861E-2</v>
      </c>
      <c r="CW167" s="79">
        <f>MIN(PRODUCT($D47:CW47),1)</f>
        <v>3.0264828653857406E-2</v>
      </c>
      <c r="CX167" s="79">
        <f>MIN(PRODUCT($D47:CX47),1)</f>
        <v>2.9205559650972397E-2</v>
      </c>
      <c r="CY167" s="79">
        <f>MIN(PRODUCT($D47:CY47),1)</f>
        <v>2.8183365063188363E-2</v>
      </c>
      <c r="CZ167" s="79">
        <f>MIN(PRODUCT($D47:CZ47),1)</f>
        <v>2.7196947285976769E-2</v>
      </c>
      <c r="DA167" s="79">
        <f>MIN(PRODUCT($D47:DA47),1)</f>
        <v>2.6245054130967581E-2</v>
      </c>
      <c r="DB167" s="79">
        <f>MIN(PRODUCT($D47:DB47),1)</f>
        <v>2.5326477236383715E-2</v>
      </c>
      <c r="DC167" s="79">
        <f>MIN(PRODUCT($D47:DC47),1)</f>
        <v>2.4440050533110283E-2</v>
      </c>
    </row>
    <row r="168" spans="2:107" ht="14.5" x14ac:dyDescent="0.35">
      <c r="B168" s="41">
        <v>43</v>
      </c>
      <c r="C168" s="79">
        <v>1</v>
      </c>
      <c r="D168" s="79">
        <f>MIN(PRODUCT($D48:D48),1)</f>
        <v>0.98099999999999998</v>
      </c>
      <c r="E168" s="79">
        <f>MIN(PRODUCT($D48:E48),1)</f>
        <v>0.95686740000000003</v>
      </c>
      <c r="F168" s="79">
        <f>MIN(PRODUCT($D48:F48),1)</f>
        <v>0.92873549844000003</v>
      </c>
      <c r="G168" s="79">
        <f>MIN(PRODUCT($D48:G48),1)</f>
        <v>0.89799435344163603</v>
      </c>
      <c r="H168" s="79">
        <f>MIN(PRODUCT($D48:H48),1)</f>
        <v>0.86629515276514624</v>
      </c>
      <c r="I168" s="79">
        <f>MIN(PRODUCT($D48:I48),1)</f>
        <v>0.83467537968921846</v>
      </c>
      <c r="J168" s="79">
        <f>MIN(PRODUCT($D48:J48),1)</f>
        <v>0.80354198802681065</v>
      </c>
      <c r="K168" s="79">
        <f>MIN(PRODUCT($D48:K48),1)</f>
        <v>0.77316810087939725</v>
      </c>
      <c r="L168" s="79">
        <f>MIN(PRODUCT($D48:L48),1)</f>
        <v>0.74371039623589219</v>
      </c>
      <c r="M168" s="79">
        <f>MIN(PRODUCT($D48:M48),1)</f>
        <v>0.7154494011789283</v>
      </c>
      <c r="N168" s="79">
        <f>MIN(PRODUCT($D48:N48),1)</f>
        <v>0.68833386887424686</v>
      </c>
      <c r="O168" s="79">
        <f>MIN(PRODUCT($D48:O48),1)</f>
        <v>0.66245251540457517</v>
      </c>
      <c r="P168" s="79">
        <f>MIN(PRODUCT($D48:P48),1)</f>
        <v>0.63767679132844401</v>
      </c>
      <c r="Q168" s="79">
        <f>MIN(PRODUCT($D48:Q48),1)</f>
        <v>0.61408275004929158</v>
      </c>
      <c r="R168" s="79">
        <f>MIN(PRODUCT($D48:R48),1)</f>
        <v>0.59258985379756635</v>
      </c>
      <c r="S168" s="79">
        <f>MIN(PRODUCT($D48:S48),1)</f>
        <v>0.57184920891465152</v>
      </c>
      <c r="T168" s="79">
        <f>MIN(PRODUCT($D48:T48),1)</f>
        <v>0.55183448660263867</v>
      </c>
      <c r="U168" s="79">
        <f>MIN(PRODUCT($D48:U48),1)</f>
        <v>0.53252027957154635</v>
      </c>
      <c r="V168" s="79">
        <f>MIN(PRODUCT($D48:V48),1)</f>
        <v>0.51388206978654216</v>
      </c>
      <c r="W168" s="79">
        <f>MIN(PRODUCT($D48:W48),1)</f>
        <v>0.49589619734401319</v>
      </c>
      <c r="X168" s="79">
        <f>MIN(PRODUCT($D48:X48),1)</f>
        <v>0.47853983043697274</v>
      </c>
      <c r="Y168" s="79">
        <f>MIN(PRODUCT($D48:Y48),1)</f>
        <v>0.46179093637167867</v>
      </c>
      <c r="Z168" s="79">
        <f>MIN(PRODUCT($D48:Z48),1)</f>
        <v>0.44562825359866992</v>
      </c>
      <c r="AA168" s="79">
        <f>MIN(PRODUCT($D48:AA48),1)</f>
        <v>0.43003126472271647</v>
      </c>
      <c r="AB168" s="79">
        <f>MIN(PRODUCT($D48:AB48),1)</f>
        <v>0.41498017045742136</v>
      </c>
      <c r="AC168" s="79">
        <f>MIN(PRODUCT($D48:AC48),1)</f>
        <v>0.40045586449141157</v>
      </c>
      <c r="AD168" s="79">
        <f>MIN(PRODUCT($D48:AD48),1)</f>
        <v>0.38643990923421218</v>
      </c>
      <c r="AE168" s="79">
        <f>MIN(PRODUCT($D48:AE48),1)</f>
        <v>0.37291451241101475</v>
      </c>
      <c r="AF168" s="79">
        <f>MIN(PRODUCT($D48:AF48),1)</f>
        <v>0.35986250447662921</v>
      </c>
      <c r="AG168" s="79">
        <f>MIN(PRODUCT($D48:AG48),1)</f>
        <v>0.34726731681994716</v>
      </c>
      <c r="AH168" s="79">
        <f>MIN(PRODUCT($D48:AH48),1)</f>
        <v>0.33511296073124902</v>
      </c>
      <c r="AI168" s="79">
        <f>MIN(PRODUCT($D48:AI48),1)</f>
        <v>0.32338400710565529</v>
      </c>
      <c r="AJ168" s="79">
        <f>MIN(PRODUCT($D48:AJ48),1)</f>
        <v>0.31206556685695735</v>
      </c>
      <c r="AK168" s="79">
        <f>MIN(PRODUCT($D48:AK48),1)</f>
        <v>0.30114327201696384</v>
      </c>
      <c r="AL168" s="79">
        <f>MIN(PRODUCT($D48:AL48),1)</f>
        <v>0.29060325749637012</v>
      </c>
      <c r="AM168" s="79">
        <f>MIN(PRODUCT($D48:AM48),1)</f>
        <v>0.28043214348399714</v>
      </c>
      <c r="AN168" s="79">
        <f>MIN(PRODUCT($D48:AN48),1)</f>
        <v>0.27061701846205721</v>
      </c>
      <c r="AO168" s="79">
        <f>MIN(PRODUCT($D48:AO48),1)</f>
        <v>0.26114542281588521</v>
      </c>
      <c r="AP168" s="79">
        <f>MIN(PRODUCT($D48:AP48),1)</f>
        <v>0.25200533301732919</v>
      </c>
      <c r="AQ168" s="79">
        <f>MIN(PRODUCT($D48:AQ48),1)</f>
        <v>0.24318514636172267</v>
      </c>
      <c r="AR168" s="79">
        <f>MIN(PRODUCT($D48:AR48),1)</f>
        <v>0.23467366623906236</v>
      </c>
      <c r="AS168" s="79">
        <f>MIN(PRODUCT($D48:AS48),1)</f>
        <v>0.22646008792069516</v>
      </c>
      <c r="AT168" s="79">
        <f>MIN(PRODUCT($D48:AT48),1)</f>
        <v>0.21853398484347084</v>
      </c>
      <c r="AU168" s="79">
        <f>MIN(PRODUCT($D48:AU48),1)</f>
        <v>0.21088529537394934</v>
      </c>
      <c r="AV168" s="79">
        <f>MIN(PRODUCT($D48:AV48),1)</f>
        <v>0.20350431003586111</v>
      </c>
      <c r="AW168" s="79">
        <f>MIN(PRODUCT($D48:AW48),1)</f>
        <v>0.19638165918460596</v>
      </c>
      <c r="AX168" s="79">
        <f>MIN(PRODUCT($D48:AX48),1)</f>
        <v>0.18950830111314473</v>
      </c>
      <c r="AY168" s="79">
        <f>MIN(PRODUCT($D48:AY48),1)</f>
        <v>0.18287551057418466</v>
      </c>
      <c r="AZ168" s="79">
        <f>MIN(PRODUCT($D48:AZ48),1)</f>
        <v>0.17647486770408818</v>
      </c>
      <c r="BA168" s="79">
        <f>MIN(PRODUCT($D48:BA48),1)</f>
        <v>0.1702982473344451</v>
      </c>
      <c r="BB168" s="79">
        <f>MIN(PRODUCT($D48:BB48),1)</f>
        <v>0.16433780867773951</v>
      </c>
      <c r="BC168" s="79">
        <f>MIN(PRODUCT($D48:BC48),1)</f>
        <v>0.15858598537401861</v>
      </c>
      <c r="BD168" s="79">
        <f>MIN(PRODUCT($D48:BD48),1)</f>
        <v>0.15303547588592795</v>
      </c>
      <c r="BE168" s="79">
        <f>MIN(PRODUCT($D48:BE48),1)</f>
        <v>0.14767923422992046</v>
      </c>
      <c r="BF168" s="79">
        <f>MIN(PRODUCT($D48:BF48),1)</f>
        <v>0.14251046103187323</v>
      </c>
      <c r="BG168" s="79">
        <f>MIN(PRODUCT($D48:BG48),1)</f>
        <v>0.13752259489575766</v>
      </c>
      <c r="BH168" s="79">
        <f>MIN(PRODUCT($D48:BH48),1)</f>
        <v>0.13270930407440615</v>
      </c>
      <c r="BI168" s="79">
        <f>MIN(PRODUCT($D48:BI48),1)</f>
        <v>0.12806447843180194</v>
      </c>
      <c r="BJ168" s="79">
        <f>MIN(PRODUCT($D48:BJ48),1)</f>
        <v>0.12358222168668886</v>
      </c>
      <c r="BK168" s="79">
        <f>MIN(PRODUCT($D48:BK48),1)</f>
        <v>0.11925684392765475</v>
      </c>
      <c r="BL168" s="79">
        <f>MIN(PRODUCT($D48:BL48),1)</f>
        <v>0.11508285439018683</v>
      </c>
      <c r="BM168" s="79">
        <f>MIN(PRODUCT($D48:BM48),1)</f>
        <v>0.11105495448653029</v>
      </c>
      <c r="BN168" s="79">
        <f>MIN(PRODUCT($D48:BN48),1)</f>
        <v>0.10716803107950172</v>
      </c>
      <c r="BO168" s="79">
        <f>MIN(PRODUCT($D48:BO48),1)</f>
        <v>0.10341714999171915</v>
      </c>
      <c r="BP168" s="79">
        <f>MIN(PRODUCT($D48:BP48),1)</f>
        <v>9.9797549742008981E-2</v>
      </c>
      <c r="BQ168" s="79">
        <f>MIN(PRODUCT($D48:BQ48),1)</f>
        <v>9.6304635501038668E-2</v>
      </c>
      <c r="BR168" s="79">
        <f>MIN(PRODUCT($D48:BR48),1)</f>
        <v>9.2933973258502306E-2</v>
      </c>
      <c r="BS168" s="79">
        <f>MIN(PRODUCT($D48:BS48),1)</f>
        <v>8.9681284194454716E-2</v>
      </c>
      <c r="BT168" s="79">
        <f>MIN(PRODUCT($D48:BT48),1)</f>
        <v>8.6542439247648803E-2</v>
      </c>
      <c r="BU168" s="79">
        <f>MIN(PRODUCT($D48:BU48),1)</f>
        <v>8.3513453873981097E-2</v>
      </c>
      <c r="BV168" s="79">
        <f>MIN(PRODUCT($D48:BV48),1)</f>
        <v>8.0590482988391762E-2</v>
      </c>
      <c r="BW168" s="79">
        <f>MIN(PRODUCT($D48:BW48),1)</f>
        <v>7.7769816083798043E-2</v>
      </c>
      <c r="BX168" s="79">
        <f>MIN(PRODUCT($D48:BX48),1)</f>
        <v>7.5047872520865103E-2</v>
      </c>
      <c r="BY168" s="79">
        <f>MIN(PRODUCT($D48:BY48),1)</f>
        <v>7.2421196982634828E-2</v>
      </c>
      <c r="BZ168" s="79">
        <f>MIN(PRODUCT($D48:BZ48),1)</f>
        <v>6.9886455088242608E-2</v>
      </c>
      <c r="CA168" s="79">
        <f>MIN(PRODUCT($D48:CA48),1)</f>
        <v>6.7440429160154108E-2</v>
      </c>
      <c r="CB168" s="79">
        <f>MIN(PRODUCT($D48:CB48),1)</f>
        <v>6.5080014139548711E-2</v>
      </c>
      <c r="CC168" s="79">
        <f>MIN(PRODUCT($D48:CC48),1)</f>
        <v>6.2802213644664498E-2</v>
      </c>
      <c r="CD168" s="79">
        <f>MIN(PRODUCT($D48:CD48),1)</f>
        <v>6.0604136167101239E-2</v>
      </c>
      <c r="CE168" s="79">
        <f>MIN(PRODUCT($D48:CE48),1)</f>
        <v>5.8482991401252696E-2</v>
      </c>
      <c r="CF168" s="79">
        <f>MIN(PRODUCT($D48:CF48),1)</f>
        <v>5.643608670220885E-2</v>
      </c>
      <c r="CG168" s="79">
        <f>MIN(PRODUCT($D48:CG48),1)</f>
        <v>5.4460823667631539E-2</v>
      </c>
      <c r="CH168" s="79">
        <f>MIN(PRODUCT($D48:CH48),1)</f>
        <v>5.2554694839264435E-2</v>
      </c>
      <c r="CI168" s="79">
        <f>MIN(PRODUCT($D48:CI48),1)</f>
        <v>5.0715280519890181E-2</v>
      </c>
      <c r="CJ168" s="79">
        <f>MIN(PRODUCT($D48:CJ48),1)</f>
        <v>4.8940245701694023E-2</v>
      </c>
      <c r="CK168" s="79">
        <f>MIN(PRODUCT($D48:CK48),1)</f>
        <v>4.7227337102134732E-2</v>
      </c>
      <c r="CL168" s="79">
        <f>MIN(PRODUCT($D48:CL48),1)</f>
        <v>4.5574380303560015E-2</v>
      </c>
      <c r="CM168" s="79">
        <f>MIN(PRODUCT($D48:CM48),1)</f>
        <v>4.3979276992935412E-2</v>
      </c>
      <c r="CN168" s="79">
        <f>MIN(PRODUCT($D48:CN48),1)</f>
        <v>4.2440002298182671E-2</v>
      </c>
      <c r="CO168" s="79">
        <f>MIN(PRODUCT($D48:CO48),1)</f>
        <v>4.0954602217746279E-2</v>
      </c>
      <c r="CP168" s="79">
        <f>MIN(PRODUCT($D48:CP48),1)</f>
        <v>3.9521191140125159E-2</v>
      </c>
      <c r="CQ168" s="79">
        <f>MIN(PRODUCT($D48:CQ48),1)</f>
        <v>3.8137949450220775E-2</v>
      </c>
      <c r="CR168" s="79">
        <f>MIN(PRODUCT($D48:CR48),1)</f>
        <v>3.6803121219463046E-2</v>
      </c>
      <c r="CS168" s="79">
        <f>MIN(PRODUCT($D48:CS48),1)</f>
        <v>3.5515011976781835E-2</v>
      </c>
      <c r="CT168" s="79">
        <f>MIN(PRODUCT($D48:CT48),1)</f>
        <v>3.4271986557594468E-2</v>
      </c>
      <c r="CU168" s="79">
        <f>MIN(PRODUCT($D48:CU48),1)</f>
        <v>3.3072467028078659E-2</v>
      </c>
      <c r="CV168" s="79">
        <f>MIN(PRODUCT($D48:CV48),1)</f>
        <v>3.1914930682095902E-2</v>
      </c>
      <c r="CW168" s="79">
        <f>MIN(PRODUCT($D48:CW48),1)</f>
        <v>3.0797908108222544E-2</v>
      </c>
      <c r="CX168" s="79">
        <f>MIN(PRODUCT($D48:CX48),1)</f>
        <v>2.9719981324434753E-2</v>
      </c>
      <c r="CY168" s="79">
        <f>MIN(PRODUCT($D48:CY48),1)</f>
        <v>2.8679781978079535E-2</v>
      </c>
      <c r="CZ168" s="79">
        <f>MIN(PRODUCT($D48:CZ48),1)</f>
        <v>2.7675989608846752E-2</v>
      </c>
      <c r="DA168" s="79">
        <f>MIN(PRODUCT($D48:DA48),1)</f>
        <v>2.6707329972537115E-2</v>
      </c>
      <c r="DB168" s="79">
        <f>MIN(PRODUCT($D48:DB48),1)</f>
        <v>2.5772573423498316E-2</v>
      </c>
      <c r="DC168" s="79">
        <f>MIN(PRODUCT($D48:DC48),1)</f>
        <v>2.4870533353675874E-2</v>
      </c>
    </row>
    <row r="169" spans="2:107" ht="14.5" x14ac:dyDescent="0.35">
      <c r="B169" s="41">
        <v>44</v>
      </c>
      <c r="C169" s="79">
        <v>1</v>
      </c>
      <c r="D169" s="79">
        <f>MIN(PRODUCT($D49:D49),1)</f>
        <v>0.98340000000000005</v>
      </c>
      <c r="E169" s="79">
        <f>MIN(PRODUCT($D49:E49),1)</f>
        <v>0.96137184000000009</v>
      </c>
      <c r="F169" s="79">
        <f>MIN(PRODUCT($D49:F49),1)</f>
        <v>0.9350302515840001</v>
      </c>
      <c r="G169" s="79">
        <f>MIN(PRODUCT($D49:G49),1)</f>
        <v>0.90576380470942086</v>
      </c>
      <c r="H169" s="79">
        <f>MIN(PRODUCT($D49:H49),1)</f>
        <v>0.87523956449071338</v>
      </c>
      <c r="I169" s="79">
        <f>MIN(PRODUCT($D49:I49),1)</f>
        <v>0.84451865577708929</v>
      </c>
      <c r="J169" s="79">
        <f>MIN(PRODUCT($D49:J49),1)</f>
        <v>0.81403153230353631</v>
      </c>
      <c r="K169" s="79">
        <f>MIN(PRODUCT($D49:K49),1)</f>
        <v>0.78407517191476617</v>
      </c>
      <c r="L169" s="79">
        <f>MIN(PRODUCT($D49:L49),1)</f>
        <v>0.75490757551953691</v>
      </c>
      <c r="M169" s="79">
        <f>MIN(PRODUCT($D49:M49),1)</f>
        <v>0.72674952295265816</v>
      </c>
      <c r="N169" s="79">
        <f>MIN(PRODUCT($D49:N49),1)</f>
        <v>0.69964176574652404</v>
      </c>
      <c r="O169" s="79">
        <f>MIN(PRODUCT($D49:O49),1)</f>
        <v>0.67368505623732799</v>
      </c>
      <c r="P169" s="79">
        <f>MIN(PRODUCT($D49:P49),1)</f>
        <v>0.64875870915654688</v>
      </c>
      <c r="Q169" s="79">
        <f>MIN(PRODUCT($D49:Q49),1)</f>
        <v>0.62475463691775457</v>
      </c>
      <c r="R169" s="79">
        <f>MIN(PRODUCT($D49:R49),1)</f>
        <v>0.60288822462563318</v>
      </c>
      <c r="S169" s="79">
        <f>MIN(PRODUCT($D49:S49),1)</f>
        <v>0.58178713676373606</v>
      </c>
      <c r="T169" s="79">
        <f>MIN(PRODUCT($D49:T49),1)</f>
        <v>0.56142458697700526</v>
      </c>
      <c r="U169" s="79">
        <f>MIN(PRODUCT($D49:U49),1)</f>
        <v>0.54177472643281011</v>
      </c>
      <c r="V169" s="79">
        <f>MIN(PRODUCT($D49:V49),1)</f>
        <v>0.52281261100766174</v>
      </c>
      <c r="W169" s="79">
        <f>MIN(PRODUCT($D49:W49),1)</f>
        <v>0.50451416962239359</v>
      </c>
      <c r="X169" s="79">
        <f>MIN(PRODUCT($D49:X49),1)</f>
        <v>0.48685617368560979</v>
      </c>
      <c r="Y169" s="79">
        <f>MIN(PRODUCT($D49:Y49),1)</f>
        <v>0.46981620760661341</v>
      </c>
      <c r="Z169" s="79">
        <f>MIN(PRODUCT($D49:Z49),1)</f>
        <v>0.45337264034038194</v>
      </c>
      <c r="AA169" s="79">
        <f>MIN(PRODUCT($D49:AA49),1)</f>
        <v>0.43750459792846857</v>
      </c>
      <c r="AB169" s="79">
        <f>MIN(PRODUCT($D49:AB49),1)</f>
        <v>0.42219193700097218</v>
      </c>
      <c r="AC169" s="79">
        <f>MIN(PRODUCT($D49:AC49),1)</f>
        <v>0.40741521920593815</v>
      </c>
      <c r="AD169" s="79">
        <f>MIN(PRODUCT($D49:AD49),1)</f>
        <v>0.39315568653373029</v>
      </c>
      <c r="AE169" s="79">
        <f>MIN(PRODUCT($D49:AE49),1)</f>
        <v>0.37939523750504972</v>
      </c>
      <c r="AF169" s="79">
        <f>MIN(PRODUCT($D49:AF49),1)</f>
        <v>0.36611640419237296</v>
      </c>
      <c r="AG169" s="79">
        <f>MIN(PRODUCT($D49:AG49),1)</f>
        <v>0.35330233004563988</v>
      </c>
      <c r="AH169" s="79">
        <f>MIN(PRODUCT($D49:AH49),1)</f>
        <v>0.34093674849404249</v>
      </c>
      <c r="AI169" s="79">
        <f>MIN(PRODUCT($D49:AI49),1)</f>
        <v>0.329003962296751</v>
      </c>
      <c r="AJ169" s="79">
        <f>MIN(PRODUCT($D49:AJ49),1)</f>
        <v>0.31748882361636471</v>
      </c>
      <c r="AK169" s="79">
        <f>MIN(PRODUCT($D49:AK49),1)</f>
        <v>0.30637671478979195</v>
      </c>
      <c r="AL169" s="79">
        <f>MIN(PRODUCT($D49:AL49),1)</f>
        <v>0.2956535297721492</v>
      </c>
      <c r="AM169" s="79">
        <f>MIN(PRODUCT($D49:AM49),1)</f>
        <v>0.28530565623012399</v>
      </c>
      <c r="AN169" s="79">
        <f>MIN(PRODUCT($D49:AN49),1)</f>
        <v>0.27531995826206962</v>
      </c>
      <c r="AO169" s="79">
        <f>MIN(PRODUCT($D49:AO49),1)</f>
        <v>0.26568375972289715</v>
      </c>
      <c r="AP169" s="79">
        <f>MIN(PRODUCT($D49:AP49),1)</f>
        <v>0.25638482813259572</v>
      </c>
      <c r="AQ169" s="79">
        <f>MIN(PRODUCT($D49:AQ49),1)</f>
        <v>0.24741135914795487</v>
      </c>
      <c r="AR169" s="79">
        <f>MIN(PRODUCT($D49:AR49),1)</f>
        <v>0.23875196157777645</v>
      </c>
      <c r="AS169" s="79">
        <f>MIN(PRODUCT($D49:AS49),1)</f>
        <v>0.23039564292255427</v>
      </c>
      <c r="AT169" s="79">
        <f>MIN(PRODUCT($D49:AT49),1)</f>
        <v>0.22233179542026485</v>
      </c>
      <c r="AU169" s="79">
        <f>MIN(PRODUCT($D49:AU49),1)</f>
        <v>0.21455018258055558</v>
      </c>
      <c r="AV169" s="79">
        <f>MIN(PRODUCT($D49:AV49),1)</f>
        <v>0.20704092619023612</v>
      </c>
      <c r="AW169" s="79">
        <f>MIN(PRODUCT($D49:AW49),1)</f>
        <v>0.19979449377357786</v>
      </c>
      <c r="AX169" s="79">
        <f>MIN(PRODUCT($D49:AX49),1)</f>
        <v>0.19280168649150262</v>
      </c>
      <c r="AY169" s="79">
        <f>MIN(PRODUCT($D49:AY49),1)</f>
        <v>0.18605362746430001</v>
      </c>
      <c r="AZ169" s="79">
        <f>MIN(PRODUCT($D49:AZ49),1)</f>
        <v>0.17954175050304952</v>
      </c>
      <c r="BA169" s="79">
        <f>MIN(PRODUCT($D49:BA49),1)</f>
        <v>0.17325778923544277</v>
      </c>
      <c r="BB169" s="79">
        <f>MIN(PRODUCT($D49:BB49),1)</f>
        <v>0.16719376661220228</v>
      </c>
      <c r="BC169" s="79">
        <f>MIN(PRODUCT($D49:BC49),1)</f>
        <v>0.16134198478077519</v>
      </c>
      <c r="BD169" s="79">
        <f>MIN(PRODUCT($D49:BD49),1)</f>
        <v>0.15569501531344807</v>
      </c>
      <c r="BE169" s="79">
        <f>MIN(PRODUCT($D49:BE49),1)</f>
        <v>0.15024568977747738</v>
      </c>
      <c r="BF169" s="79">
        <f>MIN(PRODUCT($D49:BF49),1)</f>
        <v>0.14498709063526566</v>
      </c>
      <c r="BG169" s="79">
        <f>MIN(PRODUCT($D49:BG49),1)</f>
        <v>0.13991254246303136</v>
      </c>
      <c r="BH169" s="79">
        <f>MIN(PRODUCT($D49:BH49),1)</f>
        <v>0.13501560347682526</v>
      </c>
      <c r="BI169" s="79">
        <f>MIN(PRODUCT($D49:BI49),1)</f>
        <v>0.13029005735513638</v>
      </c>
      <c r="BJ169" s="79">
        <f>MIN(PRODUCT($D49:BJ49),1)</f>
        <v>0.12572990534770659</v>
      </c>
      <c r="BK169" s="79">
        <f>MIN(PRODUCT($D49:BK49),1)</f>
        <v>0.12132935866053686</v>
      </c>
      <c r="BL169" s="79">
        <f>MIN(PRODUCT($D49:BL49),1)</f>
        <v>0.11708283110741806</v>
      </c>
      <c r="BM169" s="79">
        <f>MIN(PRODUCT($D49:BM49),1)</f>
        <v>0.11298493201865842</v>
      </c>
      <c r="BN169" s="79">
        <f>MIN(PRODUCT($D49:BN49),1)</f>
        <v>0.10903045939800537</v>
      </c>
      <c r="BO169" s="79">
        <f>MIN(PRODUCT($D49:BO49),1)</f>
        <v>0.10521439331907519</v>
      </c>
      <c r="BP169" s="79">
        <f>MIN(PRODUCT($D49:BP49),1)</f>
        <v>0.10153188955290755</v>
      </c>
      <c r="BQ169" s="79">
        <f>MIN(PRODUCT($D49:BQ49),1)</f>
        <v>9.7978273418555792E-2</v>
      </c>
      <c r="BR169" s="79">
        <f>MIN(PRODUCT($D49:BR49),1)</f>
        <v>9.4549033848906339E-2</v>
      </c>
      <c r="BS169" s="79">
        <f>MIN(PRODUCT($D49:BS49),1)</f>
        <v>9.1239817664194617E-2</v>
      </c>
      <c r="BT169" s="79">
        <f>MIN(PRODUCT($D49:BT49),1)</f>
        <v>8.8046424045947799E-2</v>
      </c>
      <c r="BU169" s="79">
        <f>MIN(PRODUCT($D49:BU49),1)</f>
        <v>8.4964799204339622E-2</v>
      </c>
      <c r="BV169" s="79">
        <f>MIN(PRODUCT($D49:BV49),1)</f>
        <v>8.1991031232187733E-2</v>
      </c>
      <c r="BW169" s="79">
        <f>MIN(PRODUCT($D49:BW49),1)</f>
        <v>7.9121345139061161E-2</v>
      </c>
      <c r="BX169" s="79">
        <f>MIN(PRODUCT($D49:BX49),1)</f>
        <v>7.6352098059194018E-2</v>
      </c>
      <c r="BY169" s="79">
        <f>MIN(PRODUCT($D49:BY49),1)</f>
        <v>7.3679774627122219E-2</v>
      </c>
      <c r="BZ169" s="79">
        <f>MIN(PRODUCT($D49:BZ49),1)</f>
        <v>7.1100982515172939E-2</v>
      </c>
      <c r="CA169" s="79">
        <f>MIN(PRODUCT($D49:CA49),1)</f>
        <v>6.8612448127141887E-2</v>
      </c>
      <c r="CB169" s="79">
        <f>MIN(PRODUCT($D49:CB49),1)</f>
        <v>6.6211012442691924E-2</v>
      </c>
      <c r="CC169" s="79">
        <f>MIN(PRODUCT($D49:CC49),1)</f>
        <v>6.3893627007197709E-2</v>
      </c>
      <c r="CD169" s="79">
        <f>MIN(PRODUCT($D49:CD49),1)</f>
        <v>6.1657350061945788E-2</v>
      </c>
      <c r="CE169" s="79">
        <f>MIN(PRODUCT($D49:CE49),1)</f>
        <v>5.9499342809777686E-2</v>
      </c>
      <c r="CF169" s="79">
        <f>MIN(PRODUCT($D49:CF49),1)</f>
        <v>5.7416865811435465E-2</v>
      </c>
      <c r="CG169" s="79">
        <f>MIN(PRODUCT($D49:CG49),1)</f>
        <v>5.5407275508035224E-2</v>
      </c>
      <c r="CH169" s="79">
        <f>MIN(PRODUCT($D49:CH49),1)</f>
        <v>5.3468020865253992E-2</v>
      </c>
      <c r="CI169" s="79">
        <f>MIN(PRODUCT($D49:CI49),1)</f>
        <v>5.1596640134970097E-2</v>
      </c>
      <c r="CJ169" s="79">
        <f>MIN(PRODUCT($D49:CJ49),1)</f>
        <v>4.9790757730246139E-2</v>
      </c>
      <c r="CK169" s="79">
        <f>MIN(PRODUCT($D49:CK49),1)</f>
        <v>4.8048081209687524E-2</v>
      </c>
      <c r="CL169" s="79">
        <f>MIN(PRODUCT($D49:CL49),1)</f>
        <v>4.636639836734846E-2</v>
      </c>
      <c r="CM169" s="79">
        <f>MIN(PRODUCT($D49:CM49),1)</f>
        <v>4.4743574424491263E-2</v>
      </c>
      <c r="CN169" s="79">
        <f>MIN(PRODUCT($D49:CN49),1)</f>
        <v>4.3177549319634065E-2</v>
      </c>
      <c r="CO169" s="79">
        <f>MIN(PRODUCT($D49:CO49),1)</f>
        <v>4.1666335093446874E-2</v>
      </c>
      <c r="CP169" s="79">
        <f>MIN(PRODUCT($D49:CP49),1)</f>
        <v>4.020801336517623E-2</v>
      </c>
      <c r="CQ169" s="79">
        <f>MIN(PRODUCT($D49:CQ49),1)</f>
        <v>3.8800732897395059E-2</v>
      </c>
      <c r="CR169" s="79">
        <f>MIN(PRODUCT($D49:CR49),1)</f>
        <v>3.744270724598623E-2</v>
      </c>
      <c r="CS169" s="79">
        <f>MIN(PRODUCT($D49:CS49),1)</f>
        <v>3.6132212492376713E-2</v>
      </c>
      <c r="CT169" s="79">
        <f>MIN(PRODUCT($D49:CT49),1)</f>
        <v>3.4867585055143528E-2</v>
      </c>
      <c r="CU169" s="79">
        <f>MIN(PRODUCT($D49:CU49),1)</f>
        <v>3.3647219578213504E-2</v>
      </c>
      <c r="CV169" s="79">
        <f>MIN(PRODUCT($D49:CV49),1)</f>
        <v>3.2469566892976032E-2</v>
      </c>
      <c r="CW169" s="79">
        <f>MIN(PRODUCT($D49:CW49),1)</f>
        <v>3.1333132051721869E-2</v>
      </c>
      <c r="CX169" s="79">
        <f>MIN(PRODUCT($D49:CX49),1)</f>
        <v>3.0236472429911603E-2</v>
      </c>
      <c r="CY169" s="79">
        <f>MIN(PRODUCT($D49:CY49),1)</f>
        <v>2.9178195894864697E-2</v>
      </c>
      <c r="CZ169" s="79">
        <f>MIN(PRODUCT($D49:CZ49),1)</f>
        <v>2.815695903854443E-2</v>
      </c>
      <c r="DA169" s="79">
        <f>MIN(PRODUCT($D49:DA49),1)</f>
        <v>2.7171465472195375E-2</v>
      </c>
      <c r="DB169" s="79">
        <f>MIN(PRODUCT($D49:DB49),1)</f>
        <v>2.6220464180668538E-2</v>
      </c>
      <c r="DC169" s="79">
        <f>MIN(PRODUCT($D49:DC49),1)</f>
        <v>2.530274793434514E-2</v>
      </c>
    </row>
    <row r="170" spans="2:107" ht="14.5" x14ac:dyDescent="0.35">
      <c r="B170" s="41">
        <v>45</v>
      </c>
      <c r="C170" s="79">
        <v>1</v>
      </c>
      <c r="D170" s="79">
        <f>MIN(PRODUCT($D50:D50),1)</f>
        <v>0.98550000000000004</v>
      </c>
      <c r="E170" s="79">
        <f>MIN(PRODUCT($D50:E50),1)</f>
        <v>0.96549435000000006</v>
      </c>
      <c r="F170" s="79">
        <f>MIN(PRODUCT($D50:F50),1)</f>
        <v>0.94087424407500009</v>
      </c>
      <c r="G170" s="79">
        <f>MIN(PRODUCT($D50:G50),1)</f>
        <v>0.91311845387478763</v>
      </c>
      <c r="H170" s="79">
        <f>MIN(PRODUCT($D50:H50),1)</f>
        <v>0.8838073515054069</v>
      </c>
      <c r="I170" s="79">
        <f>MIN(PRODUCT($D50:I50),1)</f>
        <v>0.85402304375967475</v>
      </c>
      <c r="J170" s="79">
        <f>MIN(PRODUCT($D50:J50),1)</f>
        <v>0.82421763953246208</v>
      </c>
      <c r="K170" s="79">
        <f>MIN(PRODUCT($D50:K50),1)</f>
        <v>0.79471064803719993</v>
      </c>
      <c r="L170" s="79">
        <f>MIN(PRODUCT($D50:L50),1)</f>
        <v>0.76586265151344957</v>
      </c>
      <c r="M170" s="79">
        <f>MIN(PRODUCT($D50:M50),1)</f>
        <v>0.73783207846805732</v>
      </c>
      <c r="N170" s="79">
        <f>MIN(PRODUCT($D50:N50),1)</f>
        <v>0.71075364118827966</v>
      </c>
      <c r="O170" s="79">
        <f>MIN(PRODUCT($D50:O50),1)</f>
        <v>0.68474005792078863</v>
      </c>
      <c r="P170" s="79">
        <f>MIN(PRODUCT($D50:P50),1)</f>
        <v>0.65967857180088774</v>
      </c>
      <c r="Q170" s="79">
        <f>MIN(PRODUCT($D50:Q50),1)</f>
        <v>0.63553433607297527</v>
      </c>
      <c r="R170" s="79">
        <f>MIN(PRODUCT($D50:R50),1)</f>
        <v>0.61329063431042108</v>
      </c>
      <c r="S170" s="79">
        <f>MIN(PRODUCT($D50:S50),1)</f>
        <v>0.59182546210955633</v>
      </c>
      <c r="T170" s="79">
        <f>MIN(PRODUCT($D50:T50),1)</f>
        <v>0.57111157093572185</v>
      </c>
      <c r="U170" s="79">
        <f>MIN(PRODUCT($D50:U50),1)</f>
        <v>0.55112266595297155</v>
      </c>
      <c r="V170" s="79">
        <f>MIN(PRODUCT($D50:V50),1)</f>
        <v>0.5318333726446175</v>
      </c>
      <c r="W170" s="79">
        <f>MIN(PRODUCT($D50:W50),1)</f>
        <v>0.51321920460205583</v>
      </c>
      <c r="X170" s="79">
        <f>MIN(PRODUCT($D50:X50),1)</f>
        <v>0.49525653244098389</v>
      </c>
      <c r="Y170" s="79">
        <f>MIN(PRODUCT($D50:Y50),1)</f>
        <v>0.47792255380554943</v>
      </c>
      <c r="Z170" s="79">
        <f>MIN(PRODUCT($D50:Z50),1)</f>
        <v>0.4611952644223552</v>
      </c>
      <c r="AA170" s="79">
        <f>MIN(PRODUCT($D50:AA50),1)</f>
        <v>0.44505343016757276</v>
      </c>
      <c r="AB170" s="79">
        <f>MIN(PRODUCT($D50:AB50),1)</f>
        <v>0.42947656011170771</v>
      </c>
      <c r="AC170" s="79">
        <f>MIN(PRODUCT($D50:AC50),1)</f>
        <v>0.41444488050779793</v>
      </c>
      <c r="AD170" s="79">
        <f>MIN(PRODUCT($D50:AD50),1)</f>
        <v>0.399939309690025</v>
      </c>
      <c r="AE170" s="79">
        <f>MIN(PRODUCT($D50:AE50),1)</f>
        <v>0.38594143385087409</v>
      </c>
      <c r="AF170" s="79">
        <f>MIN(PRODUCT($D50:AF50),1)</f>
        <v>0.37243348366609347</v>
      </c>
      <c r="AG170" s="79">
        <f>MIN(PRODUCT($D50:AG50),1)</f>
        <v>0.3593983117377802</v>
      </c>
      <c r="AH170" s="79">
        <f>MIN(PRODUCT($D50:AH50),1)</f>
        <v>0.34681937082695785</v>
      </c>
      <c r="AI170" s="79">
        <f>MIN(PRODUCT($D50:AI50),1)</f>
        <v>0.33468069284801433</v>
      </c>
      <c r="AJ170" s="79">
        <f>MIN(PRODUCT($D50:AJ50),1)</f>
        <v>0.32296686859833379</v>
      </c>
      <c r="AK170" s="79">
        <f>MIN(PRODUCT($D50:AK50),1)</f>
        <v>0.31166302819739211</v>
      </c>
      <c r="AL170" s="79">
        <f>MIN(PRODUCT($D50:AL50),1)</f>
        <v>0.30075482221048339</v>
      </c>
      <c r="AM170" s="79">
        <f>MIN(PRODUCT($D50:AM50),1)</f>
        <v>0.29022840343311646</v>
      </c>
      <c r="AN170" s="79">
        <f>MIN(PRODUCT($D50:AN50),1)</f>
        <v>0.28007040931295735</v>
      </c>
      <c r="AO170" s="79">
        <f>MIN(PRODUCT($D50:AO50),1)</f>
        <v>0.27026794498700385</v>
      </c>
      <c r="AP170" s="79">
        <f>MIN(PRODUCT($D50:AP50),1)</f>
        <v>0.26080856691245868</v>
      </c>
      <c r="AQ170" s="79">
        <f>MIN(PRODUCT($D50:AQ50),1)</f>
        <v>0.2516802670705226</v>
      </c>
      <c r="AR170" s="79">
        <f>MIN(PRODUCT($D50:AR50),1)</f>
        <v>0.2428714577230543</v>
      </c>
      <c r="AS170" s="79">
        <f>MIN(PRODUCT($D50:AS50),1)</f>
        <v>0.23437095670274738</v>
      </c>
      <c r="AT170" s="79">
        <f>MIN(PRODUCT($D50:AT50),1)</f>
        <v>0.22616797321815121</v>
      </c>
      <c r="AU170" s="79">
        <f>MIN(PRODUCT($D50:AU50),1)</f>
        <v>0.21825209415551591</v>
      </c>
      <c r="AV170" s="79">
        <f>MIN(PRODUCT($D50:AV50),1)</f>
        <v>0.21061327086007284</v>
      </c>
      <c r="AW170" s="79">
        <f>MIN(PRODUCT($D50:AW50),1)</f>
        <v>0.20324180637997027</v>
      </c>
      <c r="AX170" s="79">
        <f>MIN(PRODUCT($D50:AX50),1)</f>
        <v>0.1961283431566713</v>
      </c>
      <c r="AY170" s="79">
        <f>MIN(PRODUCT($D50:AY50),1)</f>
        <v>0.18926385114618779</v>
      </c>
      <c r="AZ170" s="79">
        <f>MIN(PRODUCT($D50:AZ50),1)</f>
        <v>0.1826396163560712</v>
      </c>
      <c r="BA170" s="79">
        <f>MIN(PRODUCT($D50:BA50),1)</f>
        <v>0.17624722978360871</v>
      </c>
      <c r="BB170" s="79">
        <f>MIN(PRODUCT($D50:BB50),1)</f>
        <v>0.1700785767411824</v>
      </c>
      <c r="BC170" s="79">
        <f>MIN(PRODUCT($D50:BC50),1)</f>
        <v>0.16412582655524102</v>
      </c>
      <c r="BD170" s="79">
        <f>MIN(PRODUCT($D50:BD50),1)</f>
        <v>0.15838142262580759</v>
      </c>
      <c r="BE170" s="79">
        <f>MIN(PRODUCT($D50:BE50),1)</f>
        <v>0.15283807283390433</v>
      </c>
      <c r="BF170" s="79">
        <f>MIN(PRODUCT($D50:BF50),1)</f>
        <v>0.14748874028471767</v>
      </c>
      <c r="BG170" s="79">
        <f>MIN(PRODUCT($D50:BG50),1)</f>
        <v>0.14232663437475254</v>
      </c>
      <c r="BH170" s="79">
        <f>MIN(PRODUCT($D50:BH50),1)</f>
        <v>0.1373452021716362</v>
      </c>
      <c r="BI170" s="79">
        <f>MIN(PRODUCT($D50:BI50),1)</f>
        <v>0.13253812009562893</v>
      </c>
      <c r="BJ170" s="79">
        <f>MIN(PRODUCT($D50:BJ50),1)</f>
        <v>0.12789928589228192</v>
      </c>
      <c r="BK170" s="79">
        <f>MIN(PRODUCT($D50:BK50),1)</f>
        <v>0.12342281088605205</v>
      </c>
      <c r="BL170" s="79">
        <f>MIN(PRODUCT($D50:BL50),1)</f>
        <v>0.11910301250504023</v>
      </c>
      <c r="BM170" s="79">
        <f>MIN(PRODUCT($D50:BM50),1)</f>
        <v>0.11493440706736381</v>
      </c>
      <c r="BN170" s="79">
        <f>MIN(PRODUCT($D50:BN50),1)</f>
        <v>0.11091170282000608</v>
      </c>
      <c r="BO170" s="79">
        <f>MIN(PRODUCT($D50:BO50),1)</f>
        <v>0.10702979322130586</v>
      </c>
      <c r="BP170" s="79">
        <f>MIN(PRODUCT($D50:BP50),1)</f>
        <v>0.10328375045856016</v>
      </c>
      <c r="BQ170" s="79">
        <f>MIN(PRODUCT($D50:BQ50),1)</f>
        <v>9.9668819192510541E-2</v>
      </c>
      <c r="BR170" s="79">
        <f>MIN(PRODUCT($D50:BR50),1)</f>
        <v>9.6180410520772669E-2</v>
      </c>
      <c r="BS170" s="79">
        <f>MIN(PRODUCT($D50:BS50),1)</f>
        <v>9.2814096152545628E-2</v>
      </c>
      <c r="BT170" s="79">
        <f>MIN(PRODUCT($D50:BT50),1)</f>
        <v>8.956560278720653E-2</v>
      </c>
      <c r="BU170" s="79">
        <f>MIN(PRODUCT($D50:BU50),1)</f>
        <v>8.6430806689654305E-2</v>
      </c>
      <c r="BV170" s="79">
        <f>MIN(PRODUCT($D50:BV50),1)</f>
        <v>8.3405728455516401E-2</v>
      </c>
      <c r="BW170" s="79">
        <f>MIN(PRODUCT($D50:BW50),1)</f>
        <v>8.0486527959573326E-2</v>
      </c>
      <c r="BX170" s="79">
        <f>MIN(PRODUCT($D50:BX50),1)</f>
        <v>7.7669499480988252E-2</v>
      </c>
      <c r="BY170" s="79">
        <f>MIN(PRODUCT($D50:BY50),1)</f>
        <v>7.4951066999153659E-2</v>
      </c>
      <c r="BZ170" s="79">
        <f>MIN(PRODUCT($D50:BZ50),1)</f>
        <v>7.2327779654183286E-2</v>
      </c>
      <c r="CA170" s="79">
        <f>MIN(PRODUCT($D50:CA50),1)</f>
        <v>6.9796307366286864E-2</v>
      </c>
      <c r="CB170" s="79">
        <f>MIN(PRODUCT($D50:CB50),1)</f>
        <v>6.7353436608466821E-2</v>
      </c>
      <c r="CC170" s="79">
        <f>MIN(PRODUCT($D50:CC50),1)</f>
        <v>6.4996066327170476E-2</v>
      </c>
      <c r="CD170" s="79">
        <f>MIN(PRODUCT($D50:CD50),1)</f>
        <v>6.2721204005719511E-2</v>
      </c>
      <c r="CE170" s="79">
        <f>MIN(PRODUCT($D50:CE50),1)</f>
        <v>6.0525961865519326E-2</v>
      </c>
      <c r="CF170" s="79">
        <f>MIN(PRODUCT($D50:CF50),1)</f>
        <v>5.8407553200226149E-2</v>
      </c>
      <c r="CG170" s="79">
        <f>MIN(PRODUCT($D50:CG50),1)</f>
        <v>5.6363288838218235E-2</v>
      </c>
      <c r="CH170" s="79">
        <f>MIN(PRODUCT($D50:CH50),1)</f>
        <v>5.4390573728880592E-2</v>
      </c>
      <c r="CI170" s="79">
        <f>MIN(PRODUCT($D50:CI50),1)</f>
        <v>5.2486903648369769E-2</v>
      </c>
      <c r="CJ170" s="79">
        <f>MIN(PRODUCT($D50:CJ50),1)</f>
        <v>5.0649862020676825E-2</v>
      </c>
      <c r="CK170" s="79">
        <f>MIN(PRODUCT($D50:CK50),1)</f>
        <v>4.8877116849953134E-2</v>
      </c>
      <c r="CL170" s="79">
        <f>MIN(PRODUCT($D50:CL50),1)</f>
        <v>4.7166417760204769E-2</v>
      </c>
      <c r="CM170" s="79">
        <f>MIN(PRODUCT($D50:CM50),1)</f>
        <v>4.5515593138597599E-2</v>
      </c>
      <c r="CN170" s="79">
        <f>MIN(PRODUCT($D50:CN50),1)</f>
        <v>4.3922547378746679E-2</v>
      </c>
      <c r="CO170" s="79">
        <f>MIN(PRODUCT($D50:CO50),1)</f>
        <v>4.2385258220490545E-2</v>
      </c>
      <c r="CP170" s="79">
        <f>MIN(PRODUCT($D50:CP50),1)</f>
        <v>4.0901774182773375E-2</v>
      </c>
      <c r="CQ170" s="79">
        <f>MIN(PRODUCT($D50:CQ50),1)</f>
        <v>3.9470212086376306E-2</v>
      </c>
      <c r="CR170" s="79">
        <f>MIN(PRODUCT($D50:CR50),1)</f>
        <v>3.8088754663353132E-2</v>
      </c>
      <c r="CS170" s="79">
        <f>MIN(PRODUCT($D50:CS50),1)</f>
        <v>3.6755648250135768E-2</v>
      </c>
      <c r="CT170" s="79">
        <f>MIN(PRODUCT($D50:CT50),1)</f>
        <v>3.5469200561381017E-2</v>
      </c>
      <c r="CU170" s="79">
        <f>MIN(PRODUCT($D50:CU50),1)</f>
        <v>3.422777854173268E-2</v>
      </c>
      <c r="CV170" s="79">
        <f>MIN(PRODUCT($D50:CV50),1)</f>
        <v>3.3029806292772038E-2</v>
      </c>
      <c r="CW170" s="79">
        <f>MIN(PRODUCT($D50:CW50),1)</f>
        <v>3.1873763072525013E-2</v>
      </c>
      <c r="CX170" s="79">
        <f>MIN(PRODUCT($D50:CX50),1)</f>
        <v>3.0758181364986637E-2</v>
      </c>
      <c r="CY170" s="79">
        <f>MIN(PRODUCT($D50:CY50),1)</f>
        <v>2.9681645017212103E-2</v>
      </c>
      <c r="CZ170" s="79">
        <f>MIN(PRODUCT($D50:CZ50),1)</f>
        <v>2.8642787441609679E-2</v>
      </c>
      <c r="DA170" s="79">
        <f>MIN(PRODUCT($D50:DA50),1)</f>
        <v>2.764028988115334E-2</v>
      </c>
      <c r="DB170" s="79">
        <f>MIN(PRODUCT($D50:DB50),1)</f>
        <v>2.667287973531297E-2</v>
      </c>
      <c r="DC170" s="79">
        <f>MIN(PRODUCT($D50:DC50),1)</f>
        <v>2.5739328944577016E-2</v>
      </c>
    </row>
    <row r="171" spans="2:107" ht="14.5" x14ac:dyDescent="0.35">
      <c r="B171" s="41">
        <v>46</v>
      </c>
      <c r="C171" s="79">
        <v>1</v>
      </c>
      <c r="D171" s="79">
        <f>MIN(PRODUCT($D51:D51),1)</f>
        <v>0.98750000000000004</v>
      </c>
      <c r="E171" s="79">
        <f>MIN(PRODUCT($D51:E51),1)</f>
        <v>0.96942875000000006</v>
      </c>
      <c r="F171" s="79">
        <f>MIN(PRODUCT($D51:F51),1)</f>
        <v>0.94674411725000007</v>
      </c>
      <c r="G171" s="79">
        <f>MIN(PRODUCT($D51:G51),1)</f>
        <v>0.92070865402562507</v>
      </c>
      <c r="H171" s="79">
        <f>MIN(PRODUCT($D51:H51),1)</f>
        <v>0.89290325267405124</v>
      </c>
      <c r="I171" s="79">
        <f>MIN(PRODUCT($D51:I51),1)</f>
        <v>0.86441963891374896</v>
      </c>
      <c r="J171" s="79">
        <f>MIN(PRODUCT($D51:J51),1)</f>
        <v>0.83563446493792115</v>
      </c>
      <c r="K171" s="79">
        <f>MIN(PRODUCT($D51:K51),1)</f>
        <v>0.80697220279055049</v>
      </c>
      <c r="L171" s="79">
        <f>MIN(PRODUCT($D51:L51),1)</f>
        <v>0.77864747847260218</v>
      </c>
      <c r="M171" s="79">
        <f>MIN(PRODUCT($D51:M51),1)</f>
        <v>0.75100549298682484</v>
      </c>
      <c r="N171" s="79">
        <f>MIN(PRODUCT($D51:N51),1)</f>
        <v>0.72419459688719523</v>
      </c>
      <c r="O171" s="79">
        <f>MIN(PRODUCT($D51:O51),1)</f>
        <v>0.69826843031863361</v>
      </c>
      <c r="P171" s="79">
        <f>MIN(PRODUCT($D51:P51),1)</f>
        <v>0.6732704205132265</v>
      </c>
      <c r="Q171" s="79">
        <f>MIN(PRODUCT($D51:Q51),1)</f>
        <v>0.6491000124168016</v>
      </c>
      <c r="R171" s="79">
        <f>MIN(PRODUCT($D51:R51),1)</f>
        <v>0.62683588199090534</v>
      </c>
      <c r="S171" s="79">
        <f>MIN(PRODUCT($D51:S51),1)</f>
        <v>0.60533541123861734</v>
      </c>
      <c r="T171" s="79">
        <f>MIN(PRODUCT($D51:T51),1)</f>
        <v>0.58457240663313281</v>
      </c>
      <c r="U171" s="79">
        <f>MIN(PRODUCT($D51:U51),1)</f>
        <v>0.56452157308561635</v>
      </c>
      <c r="V171" s="79">
        <f>MIN(PRODUCT($D51:V51),1)</f>
        <v>0.54515848312877968</v>
      </c>
      <c r="W171" s="79">
        <f>MIN(PRODUCT($D51:W51),1)</f>
        <v>0.52645954715746257</v>
      </c>
      <c r="X171" s="79">
        <f>MIN(PRODUCT($D51:X51),1)</f>
        <v>0.50840198468996156</v>
      </c>
      <c r="Y171" s="79">
        <f>MIN(PRODUCT($D51:Y51),1)</f>
        <v>0.49096379661509587</v>
      </c>
      <c r="Z171" s="79">
        <f>MIN(PRODUCT($D51:Z51),1)</f>
        <v>0.47412373839119809</v>
      </c>
      <c r="AA171" s="79">
        <f>MIN(PRODUCT($D51:AA51),1)</f>
        <v>0.45786129416437998</v>
      </c>
      <c r="AB171" s="79">
        <f>MIN(PRODUCT($D51:AB51),1)</f>
        <v>0.44215665177454178</v>
      </c>
      <c r="AC171" s="79">
        <f>MIN(PRODUCT($D51:AC51),1)</f>
        <v>0.42699067861867501</v>
      </c>
      <c r="AD171" s="79">
        <f>MIN(PRODUCT($D51:AD51),1)</f>
        <v>0.41234489834205446</v>
      </c>
      <c r="AE171" s="79">
        <f>MIN(PRODUCT($D51:AE51),1)</f>
        <v>0.398201468328922</v>
      </c>
      <c r="AF171" s="79">
        <f>MIN(PRODUCT($D51:AF51),1)</f>
        <v>0.38454315796523997</v>
      </c>
      <c r="AG171" s="79">
        <f>MIN(PRODUCT($D51:AG51),1)</f>
        <v>0.37135332764703222</v>
      </c>
      <c r="AH171" s="79">
        <f>MIN(PRODUCT($D51:AH51),1)</f>
        <v>0.35861590850873903</v>
      </c>
      <c r="AI171" s="79">
        <f>MIN(PRODUCT($D51:AI51),1)</f>
        <v>0.34631538284688929</v>
      </c>
      <c r="AJ171" s="79">
        <f>MIN(PRODUCT($D51:AJ51),1)</f>
        <v>0.33443676521524096</v>
      </c>
      <c r="AK171" s="79">
        <f>MIN(PRODUCT($D51:AK51),1)</f>
        <v>0.32296558416835819</v>
      </c>
      <c r="AL171" s="79">
        <f>MIN(PRODUCT($D51:AL51),1)</f>
        <v>0.31188786463138352</v>
      </c>
      <c r="AM171" s="79">
        <f>MIN(PRODUCT($D51:AM51),1)</f>
        <v>0.30119011087452707</v>
      </c>
      <c r="AN171" s="79">
        <f>MIN(PRODUCT($D51:AN51),1)</f>
        <v>0.29085929007153077</v>
      </c>
      <c r="AO171" s="79">
        <f>MIN(PRODUCT($D51:AO51),1)</f>
        <v>0.28088281642207724</v>
      </c>
      <c r="AP171" s="79">
        <f>MIN(PRODUCT($D51:AP51),1)</f>
        <v>0.27124853581879999</v>
      </c>
      <c r="AQ171" s="79">
        <f>MIN(PRODUCT($D51:AQ51),1)</f>
        <v>0.26194471104021516</v>
      </c>
      <c r="AR171" s="79">
        <f>MIN(PRODUCT($D51:AR51),1)</f>
        <v>0.2529600074515358</v>
      </c>
      <c r="AS171" s="79">
        <f>MIN(PRODUCT($D51:AS51),1)</f>
        <v>0.24428347919594812</v>
      </c>
      <c r="AT171" s="79">
        <f>MIN(PRODUCT($D51:AT51),1)</f>
        <v>0.2359045558595271</v>
      </c>
      <c r="AU171" s="79">
        <f>MIN(PRODUCT($D51:AU51),1)</f>
        <v>0.22781302959354532</v>
      </c>
      <c r="AV171" s="79">
        <f>MIN(PRODUCT($D51:AV51),1)</f>
        <v>0.21999904267848672</v>
      </c>
      <c r="AW171" s="79">
        <f>MIN(PRODUCT($D51:AW51),1)</f>
        <v>0.21245307551461462</v>
      </c>
      <c r="AX171" s="79">
        <f>MIN(PRODUCT($D51:AX51),1)</f>
        <v>0.20516593502446334</v>
      </c>
      <c r="AY171" s="79">
        <f>MIN(PRODUCT($D51:AY51),1)</f>
        <v>0.19812874345312426</v>
      </c>
      <c r="AZ171" s="79">
        <f>MIN(PRODUCT($D51:AZ51),1)</f>
        <v>0.19133292755268211</v>
      </c>
      <c r="BA171" s="79">
        <f>MIN(PRODUCT($D51:BA51),1)</f>
        <v>0.18477020813762512</v>
      </c>
      <c r="BB171" s="79">
        <f>MIN(PRODUCT($D51:BB51),1)</f>
        <v>0.17843258999850459</v>
      </c>
      <c r="BC171" s="79">
        <f>MIN(PRODUCT($D51:BC51),1)</f>
        <v>0.17231235216155588</v>
      </c>
      <c r="BD171" s="79">
        <f>MIN(PRODUCT($D51:BD51),1)</f>
        <v>0.16640203848241453</v>
      </c>
      <c r="BE171" s="79">
        <f>MIN(PRODUCT($D51:BE51),1)</f>
        <v>0.1606944485624677</v>
      </c>
      <c r="BF171" s="79">
        <f>MIN(PRODUCT($D51:BF51),1)</f>
        <v>0.15518262897677507</v>
      </c>
      <c r="BG171" s="79">
        <f>MIN(PRODUCT($D51:BG51),1)</f>
        <v>0.1498598648028717</v>
      </c>
      <c r="BH171" s="79">
        <f>MIN(PRODUCT($D51:BH51),1)</f>
        <v>0.1447196714401332</v>
      </c>
      <c r="BI171" s="79">
        <f>MIN(PRODUCT($D51:BI51),1)</f>
        <v>0.13975578670973662</v>
      </c>
      <c r="BJ171" s="79">
        <f>MIN(PRODUCT($D51:BJ51),1)</f>
        <v>0.13496216322559265</v>
      </c>
      <c r="BK171" s="79">
        <f>MIN(PRODUCT($D51:BK51),1)</f>
        <v>0.13033296102695482</v>
      </c>
      <c r="BL171" s="79">
        <f>MIN(PRODUCT($D51:BL51),1)</f>
        <v>0.12586254046373027</v>
      </c>
      <c r="BM171" s="79">
        <f>MIN(PRODUCT($D51:BM51),1)</f>
        <v>0.12154545532582432</v>
      </c>
      <c r="BN171" s="79">
        <f>MIN(PRODUCT($D51:BN51),1)</f>
        <v>0.11737644620814855</v>
      </c>
      <c r="BO171" s="79">
        <f>MIN(PRODUCT($D51:BO51),1)</f>
        <v>0.11335043410320905</v>
      </c>
      <c r="BP171" s="79">
        <f>MIN(PRODUCT($D51:BP51),1)</f>
        <v>0.10946251421346898</v>
      </c>
      <c r="BQ171" s="79">
        <f>MIN(PRODUCT($D51:BQ51),1)</f>
        <v>0.10570794997594699</v>
      </c>
      <c r="BR171" s="79">
        <f>MIN(PRODUCT($D51:BR51),1)</f>
        <v>0.10208216729177201</v>
      </c>
      <c r="BS171" s="79">
        <f>MIN(PRODUCT($D51:BS51),1)</f>
        <v>9.8580748953664227E-2</v>
      </c>
      <c r="BT171" s="79">
        <f>MIN(PRODUCT($D51:BT51),1)</f>
        <v>9.5199429264553548E-2</v>
      </c>
      <c r="BU171" s="79">
        <f>MIN(PRODUCT($D51:BU51),1)</f>
        <v>9.193408884077936E-2</v>
      </c>
      <c r="BV171" s="79">
        <f>MIN(PRODUCT($D51:BV51),1)</f>
        <v>8.8780749593540625E-2</v>
      </c>
      <c r="BW171" s="79">
        <f>MIN(PRODUCT($D51:BW51),1)</f>
        <v>8.5735569882482182E-2</v>
      </c>
      <c r="BX171" s="79">
        <f>MIN(PRODUCT($D51:BX51),1)</f>
        <v>8.2794839835513043E-2</v>
      </c>
      <c r="BY171" s="79">
        <f>MIN(PRODUCT($D51:BY51),1)</f>
        <v>7.995497682915495E-2</v>
      </c>
      <c r="BZ171" s="79">
        <f>MIN(PRODUCT($D51:BZ51),1)</f>
        <v>7.721252112391494E-2</v>
      </c>
      <c r="CA171" s="79">
        <f>MIN(PRODUCT($D51:CA51),1)</f>
        <v>7.4564131649364651E-2</v>
      </c>
      <c r="CB171" s="79">
        <f>MIN(PRODUCT($D51:CB51),1)</f>
        <v>7.2006581933791447E-2</v>
      </c>
      <c r="CC171" s="79">
        <f>MIN(PRODUCT($D51:CC51),1)</f>
        <v>6.9536756173462402E-2</v>
      </c>
      <c r="CD171" s="79">
        <f>MIN(PRODUCT($D51:CD51),1)</f>
        <v>6.7151645436712648E-2</v>
      </c>
      <c r="CE171" s="79">
        <f>MIN(PRODUCT($D51:CE51),1)</f>
        <v>6.4848343998233401E-2</v>
      </c>
      <c r="CF171" s="79">
        <f>MIN(PRODUCT($D51:CF51),1)</f>
        <v>6.2624045799094002E-2</v>
      </c>
      <c r="CG171" s="79">
        <f>MIN(PRODUCT($D51:CG51),1)</f>
        <v>6.047604102818508E-2</v>
      </c>
      <c r="CH171" s="79">
        <f>MIN(PRODUCT($D51:CH51),1)</f>
        <v>5.8401712820918335E-2</v>
      </c>
      <c r="CI171" s="79">
        <f>MIN(PRODUCT($D51:CI51),1)</f>
        <v>5.6398534071160834E-2</v>
      </c>
      <c r="CJ171" s="79">
        <f>MIN(PRODUCT($D51:CJ51),1)</f>
        <v>5.446406435252002E-2</v>
      </c>
      <c r="CK171" s="79">
        <f>MIN(PRODUCT($D51:CK51),1)</f>
        <v>5.259594694522858E-2</v>
      </c>
      <c r="CL171" s="79">
        <f>MIN(PRODUCT($D51:CL51),1)</f>
        <v>5.0791905965007239E-2</v>
      </c>
      <c r="CM171" s="79">
        <f>MIN(PRODUCT($D51:CM51),1)</f>
        <v>4.9049743590407494E-2</v>
      </c>
      <c r="CN171" s="79">
        <f>MIN(PRODUCT($D51:CN51),1)</f>
        <v>4.7367337385256517E-2</v>
      </c>
      <c r="CO171" s="79">
        <f>MIN(PRODUCT($D51:CO51),1)</f>
        <v>4.5742637712942215E-2</v>
      </c>
      <c r="CP171" s="79">
        <f>MIN(PRODUCT($D51:CP51),1)</f>
        <v>4.4173665239388295E-2</v>
      </c>
      <c r="CQ171" s="79">
        <f>MIN(PRODUCT($D51:CQ51),1)</f>
        <v>4.2658508521677276E-2</v>
      </c>
      <c r="CR171" s="79">
        <f>MIN(PRODUCT($D51:CR51),1)</f>
        <v>4.1195321679383744E-2</v>
      </c>
      <c r="CS171" s="79">
        <f>MIN(PRODUCT($D51:CS51),1)</f>
        <v>3.9782322145780882E-2</v>
      </c>
      <c r="CT171" s="79">
        <f>MIN(PRODUCT($D51:CT51),1)</f>
        <v>3.8417788496180598E-2</v>
      </c>
      <c r="CU171" s="79">
        <f>MIN(PRODUCT($D51:CU51),1)</f>
        <v>3.7100058350761606E-2</v>
      </c>
      <c r="CV171" s="79">
        <f>MIN(PRODUCT($D51:CV51),1)</f>
        <v>3.582752634933048E-2</v>
      </c>
      <c r="CW171" s="79">
        <f>MIN(PRODUCT($D51:CW51),1)</f>
        <v>3.4598642195548444E-2</v>
      </c>
      <c r="CX171" s="79">
        <f>MIN(PRODUCT($D51:CX51),1)</f>
        <v>3.3411908768241134E-2</v>
      </c>
      <c r="CY171" s="79">
        <f>MIN(PRODUCT($D51:CY51),1)</f>
        <v>3.2265880297490467E-2</v>
      </c>
      <c r="CZ171" s="79">
        <f>MIN(PRODUCT($D51:CZ51),1)</f>
        <v>3.1159160603286544E-2</v>
      </c>
      <c r="DA171" s="79">
        <f>MIN(PRODUCT($D51:DA51),1)</f>
        <v>3.0090401394593815E-2</v>
      </c>
      <c r="DB171" s="79">
        <f>MIN(PRODUCT($D51:DB51),1)</f>
        <v>2.9058300626759247E-2</v>
      </c>
      <c r="DC171" s="79">
        <f>MIN(PRODUCT($D51:DC51),1)</f>
        <v>2.8061600915261404E-2</v>
      </c>
    </row>
    <row r="172" spans="2:107" ht="14.5" x14ac:dyDescent="0.35">
      <c r="B172" s="41">
        <v>47</v>
      </c>
      <c r="C172" s="79">
        <v>1</v>
      </c>
      <c r="D172" s="79">
        <f>MIN(PRODUCT($D52:D52),1)</f>
        <v>0.98909999999999998</v>
      </c>
      <c r="E172" s="79">
        <f>MIN(PRODUCT($D52:E52),1)</f>
        <v>0.97287875999999995</v>
      </c>
      <c r="F172" s="79">
        <f>MIN(PRODUCT($D52:F52),1)</f>
        <v>0.95205915453599999</v>
      </c>
      <c r="G172" s="79">
        <f>MIN(PRODUCT($D52:G52),1)</f>
        <v>0.92778164609533198</v>
      </c>
      <c r="H172" s="79">
        <f>MIN(PRODUCT($D52:H52),1)</f>
        <v>0.90152542551083414</v>
      </c>
      <c r="I172" s="79">
        <f>MIN(PRODUCT($D52:I52),1)</f>
        <v>0.8742993576604069</v>
      </c>
      <c r="J172" s="79">
        <f>MIN(PRODUCT($D52:J52),1)</f>
        <v>0.84658406802257202</v>
      </c>
      <c r="K172" s="79">
        <f>MIN(PRODUCT($D52:K52),1)</f>
        <v>0.81873145218462939</v>
      </c>
      <c r="L172" s="79">
        <f>MIN(PRODUCT($D52:L52),1)</f>
        <v>0.79105832910078888</v>
      </c>
      <c r="M172" s="79">
        <f>MIN(PRODUCT($D52:M52),1)</f>
        <v>0.76384592257972173</v>
      </c>
      <c r="N172" s="79">
        <f>MIN(PRODUCT($D52:N52),1)</f>
        <v>0.73734046906620543</v>
      </c>
      <c r="O172" s="79">
        <f>MIN(PRODUCT($D52:O52),1)</f>
        <v>0.71160728669579487</v>
      </c>
      <c r="P172" s="79">
        <f>MIN(PRODUCT($D52:P52),1)</f>
        <v>0.68670103166144203</v>
      </c>
      <c r="Q172" s="79">
        <f>MIN(PRODUCT($D52:Q52),1)</f>
        <v>0.66259782545012536</v>
      </c>
      <c r="R172" s="79">
        <f>MIN(PRODUCT($D52:R52),1)</f>
        <v>0.64033453851500122</v>
      </c>
      <c r="S172" s="79">
        <f>MIN(PRODUCT($D52:S52),1)</f>
        <v>0.61881929802089719</v>
      </c>
      <c r="T172" s="79">
        <f>MIN(PRODUCT($D52:T52),1)</f>
        <v>0.5980269696073951</v>
      </c>
      <c r="U172" s="79">
        <f>MIN(PRODUCT($D52:U52),1)</f>
        <v>0.57793326342858664</v>
      </c>
      <c r="V172" s="79">
        <f>MIN(PRODUCT($D52:V52),1)</f>
        <v>0.55851470577738616</v>
      </c>
      <c r="W172" s="79">
        <f>MIN(PRODUCT($D52:W52),1)</f>
        <v>0.53974861166326604</v>
      </c>
      <c r="X172" s="79">
        <f>MIN(PRODUCT($D52:X52),1)</f>
        <v>0.52161305831138027</v>
      </c>
      <c r="Y172" s="79">
        <f>MIN(PRODUCT($D52:Y52),1)</f>
        <v>0.50408685955211796</v>
      </c>
      <c r="Z172" s="79">
        <f>MIN(PRODUCT($D52:Z52),1)</f>
        <v>0.48714954107116681</v>
      </c>
      <c r="AA172" s="79">
        <f>MIN(PRODUCT($D52:AA52),1)</f>
        <v>0.47078131649117561</v>
      </c>
      <c r="AB172" s="79">
        <f>MIN(PRODUCT($D52:AB52),1)</f>
        <v>0.45496306425707211</v>
      </c>
      <c r="AC172" s="79">
        <f>MIN(PRODUCT($D52:AC52),1)</f>
        <v>0.43967630529803453</v>
      </c>
      <c r="AD172" s="79">
        <f>MIN(PRODUCT($D52:AD52),1)</f>
        <v>0.42490318144002059</v>
      </c>
      <c r="AE172" s="79">
        <f>MIN(PRODUCT($D52:AE52),1)</f>
        <v>0.4106264345436359</v>
      </c>
      <c r="AF172" s="79">
        <f>MIN(PRODUCT($D52:AF52),1)</f>
        <v>0.39682938634296977</v>
      </c>
      <c r="AG172" s="79">
        <f>MIN(PRODUCT($D52:AG52),1)</f>
        <v>0.38349591896184598</v>
      </c>
      <c r="AH172" s="79">
        <f>MIN(PRODUCT($D52:AH52),1)</f>
        <v>0.37061045608472798</v>
      </c>
      <c r="AI172" s="79">
        <f>MIN(PRODUCT($D52:AI52),1)</f>
        <v>0.35815794476028112</v>
      </c>
      <c r="AJ172" s="79">
        <f>MIN(PRODUCT($D52:AJ52),1)</f>
        <v>0.34612383781633571</v>
      </c>
      <c r="AK172" s="79">
        <f>MIN(PRODUCT($D52:AK52),1)</f>
        <v>0.33449407686570687</v>
      </c>
      <c r="AL172" s="79">
        <f>MIN(PRODUCT($D52:AL52),1)</f>
        <v>0.32325507588301911</v>
      </c>
      <c r="AM172" s="79">
        <f>MIN(PRODUCT($D52:AM52),1)</f>
        <v>0.3123937053333497</v>
      </c>
      <c r="AN172" s="79">
        <f>MIN(PRODUCT($D52:AN52),1)</f>
        <v>0.30189727683414919</v>
      </c>
      <c r="AO172" s="79">
        <f>MIN(PRODUCT($D52:AO52),1)</f>
        <v>0.29175352833252177</v>
      </c>
      <c r="AP172" s="79">
        <f>MIN(PRODUCT($D52:AP52),1)</f>
        <v>0.28195060978054903</v>
      </c>
      <c r="AQ172" s="79">
        <f>MIN(PRODUCT($D52:AQ52),1)</f>
        <v>0.27247706929192261</v>
      </c>
      <c r="AR172" s="79">
        <f>MIN(PRODUCT($D52:AR52),1)</f>
        <v>0.26332183976371404</v>
      </c>
      <c r="AS172" s="79">
        <f>MIN(PRODUCT($D52:AS52),1)</f>
        <v>0.25447422594765323</v>
      </c>
      <c r="AT172" s="79">
        <f>MIN(PRODUCT($D52:AT52),1)</f>
        <v>0.2459238919558121</v>
      </c>
      <c r="AU172" s="79">
        <f>MIN(PRODUCT($D52:AU52),1)</f>
        <v>0.23766084918609681</v>
      </c>
      <c r="AV172" s="79">
        <f>MIN(PRODUCT($D52:AV52),1)</f>
        <v>0.22967544465344397</v>
      </c>
      <c r="AW172" s="79">
        <f>MIN(PRODUCT($D52:AW52),1)</f>
        <v>0.22195834971308825</v>
      </c>
      <c r="AX172" s="79">
        <f>MIN(PRODUCT($D52:AX52),1)</f>
        <v>0.21450054916272851</v>
      </c>
      <c r="AY172" s="79">
        <f>MIN(PRODUCT($D52:AY52),1)</f>
        <v>0.20729333071086084</v>
      </c>
      <c r="AZ172" s="79">
        <f>MIN(PRODUCT($D52:AZ52),1)</f>
        <v>0.20032827479897591</v>
      </c>
      <c r="BA172" s="79">
        <f>MIN(PRODUCT($D52:BA52),1)</f>
        <v>0.19359724476573034</v>
      </c>
      <c r="BB172" s="79">
        <f>MIN(PRODUCT($D52:BB52),1)</f>
        <v>0.18709237734160181</v>
      </c>
      <c r="BC172" s="79">
        <f>MIN(PRODUCT($D52:BC52),1)</f>
        <v>0.18080607346292399</v>
      </c>
      <c r="BD172" s="79">
        <f>MIN(PRODUCT($D52:BD52),1)</f>
        <v>0.17473098939456974</v>
      </c>
      <c r="BE172" s="79">
        <f>MIN(PRODUCT($D52:BE52),1)</f>
        <v>0.16886002815091219</v>
      </c>
      <c r="BF172" s="79">
        <f>MIN(PRODUCT($D52:BF52),1)</f>
        <v>0.16318633120504156</v>
      </c>
      <c r="BG172" s="79">
        <f>MIN(PRODUCT($D52:BG52),1)</f>
        <v>0.15770327047655217</v>
      </c>
      <c r="BH172" s="79">
        <f>MIN(PRODUCT($D52:BH52),1)</f>
        <v>0.15240444058854002</v>
      </c>
      <c r="BI172" s="79">
        <f>MIN(PRODUCT($D52:BI52),1)</f>
        <v>0.1472836513847651</v>
      </c>
      <c r="BJ172" s="79">
        <f>MIN(PRODUCT($D52:BJ52),1)</f>
        <v>0.142334920698237</v>
      </c>
      <c r="BK172" s="79">
        <f>MIN(PRODUCT($D52:BK52),1)</f>
        <v>0.13755246736277624</v>
      </c>
      <c r="BL172" s="79">
        <f>MIN(PRODUCT($D52:BL52),1)</f>
        <v>0.13293070445938696</v>
      </c>
      <c r="BM172" s="79">
        <f>MIN(PRODUCT($D52:BM52),1)</f>
        <v>0.12846423278955155</v>
      </c>
      <c r="BN172" s="79">
        <f>MIN(PRODUCT($D52:BN52),1)</f>
        <v>0.12414783456782262</v>
      </c>
      <c r="BO172" s="79">
        <f>MIN(PRODUCT($D52:BO52),1)</f>
        <v>0.11997646732634379</v>
      </c>
      <c r="BP172" s="79">
        <f>MIN(PRODUCT($D52:BP52),1)</f>
        <v>0.11594525802417864</v>
      </c>
      <c r="BQ172" s="79">
        <f>MIN(PRODUCT($D52:BQ52),1)</f>
        <v>0.11204949735456625</v>
      </c>
      <c r="BR172" s="79">
        <f>MIN(PRODUCT($D52:BR52),1)</f>
        <v>0.10828463424345283</v>
      </c>
      <c r="BS172" s="79">
        <f>MIN(PRODUCT($D52:BS52),1)</f>
        <v>0.10464627053287281</v>
      </c>
      <c r="BT172" s="79">
        <f>MIN(PRODUCT($D52:BT52),1)</f>
        <v>0.10113015584296829</v>
      </c>
      <c r="BU172" s="79">
        <f>MIN(PRODUCT($D52:BU52),1)</f>
        <v>9.7732182606644555E-2</v>
      </c>
      <c r="BV172" s="79">
        <f>MIN(PRODUCT($D52:BV52),1)</f>
        <v>9.4448381271061296E-2</v>
      </c>
      <c r="BW172" s="79">
        <f>MIN(PRODUCT($D52:BW52),1)</f>
        <v>9.1274915660353645E-2</v>
      </c>
      <c r="BX172" s="79">
        <f>MIN(PRODUCT($D52:BX52),1)</f>
        <v>8.8208078494165759E-2</v>
      </c>
      <c r="BY172" s="79">
        <f>MIN(PRODUCT($D52:BY52),1)</f>
        <v>8.5244287056761792E-2</v>
      </c>
      <c r="BZ172" s="79">
        <f>MIN(PRODUCT($D52:BZ52),1)</f>
        <v>8.2380079011654603E-2</v>
      </c>
      <c r="CA172" s="79">
        <f>MIN(PRODUCT($D52:CA52),1)</f>
        <v>7.9612108356863012E-2</v>
      </c>
      <c r="CB172" s="79">
        <f>MIN(PRODUCT($D52:CB52),1)</f>
        <v>7.6937141516072421E-2</v>
      </c>
      <c r="CC172" s="79">
        <f>MIN(PRODUCT($D52:CC52),1)</f>
        <v>7.4352053561132392E-2</v>
      </c>
      <c r="CD172" s="79">
        <f>MIN(PRODUCT($D52:CD52),1)</f>
        <v>7.1853824561478347E-2</v>
      </c>
      <c r="CE172" s="79">
        <f>MIN(PRODUCT($D52:CE52),1)</f>
        <v>6.9439536056212683E-2</v>
      </c>
      <c r="CF172" s="79">
        <f>MIN(PRODUCT($D52:CF52),1)</f>
        <v>6.7106367644723941E-2</v>
      </c>
      <c r="CG172" s="79">
        <f>MIN(PRODUCT($D52:CG52),1)</f>
        <v>6.485159369186122E-2</v>
      </c>
      <c r="CH172" s="79">
        <f>MIN(PRODUCT($D52:CH52),1)</f>
        <v>6.2672580143814688E-2</v>
      </c>
      <c r="CI172" s="79">
        <f>MIN(PRODUCT($D52:CI52),1)</f>
        <v>6.0566781450982515E-2</v>
      </c>
      <c r="CJ172" s="79">
        <f>MIN(PRODUCT($D52:CJ52),1)</f>
        <v>5.8531737594229506E-2</v>
      </c>
      <c r="CK172" s="79">
        <f>MIN(PRODUCT($D52:CK52),1)</f>
        <v>5.6565071211063397E-2</v>
      </c>
      <c r="CL172" s="79">
        <f>MIN(PRODUCT($D52:CL52),1)</f>
        <v>5.4664484818371668E-2</v>
      </c>
      <c r="CM172" s="79">
        <f>MIN(PRODUCT($D52:CM52),1)</f>
        <v>5.2827758128474379E-2</v>
      </c>
      <c r="CN172" s="79">
        <f>MIN(PRODUCT($D52:CN52),1)</f>
        <v>5.1052745455357644E-2</v>
      </c>
      <c r="CO172" s="79">
        <f>MIN(PRODUCT($D52:CO52),1)</f>
        <v>4.933737320805763E-2</v>
      </c>
      <c r="CP172" s="79">
        <f>MIN(PRODUCT($D52:CP52),1)</f>
        <v>4.7679637468266894E-2</v>
      </c>
      <c r="CQ172" s="79">
        <f>MIN(PRODUCT($D52:CQ52),1)</f>
        <v>4.6077601649333132E-2</v>
      </c>
      <c r="CR172" s="79">
        <f>MIN(PRODUCT($D52:CR52),1)</f>
        <v>4.452939423391554E-2</v>
      </c>
      <c r="CS172" s="79">
        <f>MIN(PRODUCT($D52:CS52),1)</f>
        <v>4.3033206587655977E-2</v>
      </c>
      <c r="CT172" s="79">
        <f>MIN(PRODUCT($D52:CT52),1)</f>
        <v>4.1587290846310736E-2</v>
      </c>
      <c r="CU172" s="79">
        <f>MIN(PRODUCT($D52:CU52),1)</f>
        <v>4.0189957873874693E-2</v>
      </c>
      <c r="CV172" s="79">
        <f>MIN(PRODUCT($D52:CV52),1)</f>
        <v>3.8839575289312506E-2</v>
      </c>
      <c r="CW172" s="79">
        <f>MIN(PRODUCT($D52:CW52),1)</f>
        <v>3.7534565559591608E-2</v>
      </c>
      <c r="CX172" s="79">
        <f>MIN(PRODUCT($D52:CX52),1)</f>
        <v>3.6273404156789334E-2</v>
      </c>
      <c r="CY172" s="79">
        <f>MIN(PRODUCT($D52:CY52),1)</f>
        <v>3.5054617777121211E-2</v>
      </c>
      <c r="CZ172" s="79">
        <f>MIN(PRODUCT($D52:CZ52),1)</f>
        <v>3.3876782619809941E-2</v>
      </c>
      <c r="DA172" s="79">
        <f>MIN(PRODUCT($D52:DA52),1)</f>
        <v>3.273852272378433E-2</v>
      </c>
      <c r="DB172" s="79">
        <f>MIN(PRODUCT($D52:DB52),1)</f>
        <v>3.1638508360265175E-2</v>
      </c>
      <c r="DC172" s="79">
        <f>MIN(PRODUCT($D52:DC52),1)</f>
        <v>3.0575454479360265E-2</v>
      </c>
    </row>
    <row r="173" spans="2:107" ht="14.5" x14ac:dyDescent="0.35">
      <c r="B173" s="41">
        <v>48</v>
      </c>
      <c r="C173" s="79">
        <v>1</v>
      </c>
      <c r="D173" s="79">
        <f>MIN(PRODUCT($D53:D53),1)</f>
        <v>0.99019999999999997</v>
      </c>
      <c r="E173" s="79">
        <f>MIN(PRODUCT($D53:E53),1)</f>
        <v>0.97544601999999991</v>
      </c>
      <c r="F173" s="79">
        <f>MIN(PRODUCT($D53:F53),1)</f>
        <v>0.95622973340599982</v>
      </c>
      <c r="G173" s="79">
        <f>MIN(PRODUCT($D53:G53),1)</f>
        <v>0.93356708872427752</v>
      </c>
      <c r="H173" s="79">
        <f>MIN(PRODUCT($D53:H53),1)</f>
        <v>0.90882756087308414</v>
      </c>
      <c r="I173" s="79">
        <f>MIN(PRODUCT($D53:I53),1)</f>
        <v>0.88292597538820128</v>
      </c>
      <c r="J173" s="79">
        <f>MIN(PRODUCT($D53:J53),1)</f>
        <v>0.85626161093147757</v>
      </c>
      <c r="K173" s="79">
        <f>MIN(PRODUCT($D53:K53),1)</f>
        <v>0.829289370187136</v>
      </c>
      <c r="L173" s="79">
        <f>MIN(PRODUCT($D53:L53),1)</f>
        <v>0.80225453671903535</v>
      </c>
      <c r="M173" s="79">
        <f>MIN(PRODUCT($D53:M53),1)</f>
        <v>0.77553946064629142</v>
      </c>
      <c r="N173" s="79">
        <f>MIN(PRODUCT($D53:N53),1)</f>
        <v>0.74932622687644668</v>
      </c>
      <c r="O173" s="79">
        <f>MIN(PRODUCT($D53:O53),1)</f>
        <v>0.72384913516264748</v>
      </c>
      <c r="P173" s="79">
        <f>MIN(PRODUCT($D53:P53),1)</f>
        <v>0.69909349474008498</v>
      </c>
      <c r="Q173" s="79">
        <f>MIN(PRODUCT($D53:Q53),1)</f>
        <v>0.67504467852102601</v>
      </c>
      <c r="R173" s="79">
        <f>MIN(PRODUCT($D53:R53),1)</f>
        <v>0.65290321306553634</v>
      </c>
      <c r="S173" s="79">
        <f>MIN(PRODUCT($D53:S53),1)</f>
        <v>0.63148798767698666</v>
      </c>
      <c r="T173" s="79">
        <f>MIN(PRODUCT($D53:T53),1)</f>
        <v>0.6107751816811815</v>
      </c>
      <c r="U173" s="79">
        <f>MIN(PRODUCT($D53:U53),1)</f>
        <v>0.59074175572203869</v>
      </c>
      <c r="V173" s="79">
        <f>MIN(PRODUCT($D53:V53),1)</f>
        <v>0.57136542613435581</v>
      </c>
      <c r="W173" s="79">
        <f>MIN(PRODUCT($D53:W53),1)</f>
        <v>0.55262464015714896</v>
      </c>
      <c r="X173" s="79">
        <f>MIN(PRODUCT($D53:X53),1)</f>
        <v>0.53449855195999441</v>
      </c>
      <c r="Y173" s="79">
        <f>MIN(PRODUCT($D53:Y53),1)</f>
        <v>0.51696699945570657</v>
      </c>
      <c r="Z173" s="79">
        <f>MIN(PRODUCT($D53:Z53),1)</f>
        <v>0.50001048187355934</v>
      </c>
      <c r="AA173" s="79">
        <f>MIN(PRODUCT($D53:AA53),1)</f>
        <v>0.48361013806810654</v>
      </c>
      <c r="AB173" s="79">
        <f>MIN(PRODUCT($D53:AB53),1)</f>
        <v>0.46774772553947264</v>
      </c>
      <c r="AC173" s="79">
        <f>MIN(PRODUCT($D53:AC53),1)</f>
        <v>0.45240560014177789</v>
      </c>
      <c r="AD173" s="79">
        <f>MIN(PRODUCT($D53:AD53),1)</f>
        <v>0.43756669645712754</v>
      </c>
      <c r="AE173" s="79">
        <f>MIN(PRODUCT($D53:AE53),1)</f>
        <v>0.42321450881333372</v>
      </c>
      <c r="AF173" s="79">
        <f>MIN(PRODUCT($D53:AF53),1)</f>
        <v>0.40933307292425636</v>
      </c>
      <c r="AG173" s="79">
        <f>MIN(PRODUCT($D53:AG53),1)</f>
        <v>0.39590694813234073</v>
      </c>
      <c r="AH173" s="79">
        <f>MIN(PRODUCT($D53:AH53),1)</f>
        <v>0.38292120023359993</v>
      </c>
      <c r="AI173" s="79">
        <f>MIN(PRODUCT($D53:AI53),1)</f>
        <v>0.37036138486593784</v>
      </c>
      <c r="AJ173" s="79">
        <f>MIN(PRODUCT($D53:AJ53),1)</f>
        <v>0.35821353144233503</v>
      </c>
      <c r="AK173" s="79">
        <f>MIN(PRODUCT($D53:AK53),1)</f>
        <v>0.34646412761102641</v>
      </c>
      <c r="AL173" s="79">
        <f>MIN(PRODUCT($D53:AL53),1)</f>
        <v>0.33510010422538472</v>
      </c>
      <c r="AM173" s="79">
        <f>MIN(PRODUCT($D53:AM53),1)</f>
        <v>0.3241088208067921</v>
      </c>
      <c r="AN173" s="79">
        <f>MIN(PRODUCT($D53:AN53),1)</f>
        <v>0.31347805148432928</v>
      </c>
      <c r="AO173" s="79">
        <f>MIN(PRODUCT($D53:AO53),1)</f>
        <v>0.30319597139564325</v>
      </c>
      <c r="AP173" s="79">
        <f>MIN(PRODUCT($D53:AP53),1)</f>
        <v>0.29325114353386611</v>
      </c>
      <c r="AQ173" s="79">
        <f>MIN(PRODUCT($D53:AQ53),1)</f>
        <v>0.2836325060259553</v>
      </c>
      <c r="AR173" s="79">
        <f>MIN(PRODUCT($D53:AR53),1)</f>
        <v>0.27432935982830398</v>
      </c>
      <c r="AS173" s="79">
        <f>MIN(PRODUCT($D53:AS53),1)</f>
        <v>0.26533135682593562</v>
      </c>
      <c r="AT173" s="79">
        <f>MIN(PRODUCT($D53:AT53),1)</f>
        <v>0.25662848832204493</v>
      </c>
      <c r="AU173" s="79">
        <f>MIN(PRODUCT($D53:AU53),1)</f>
        <v>0.24821107390508185</v>
      </c>
      <c r="AV173" s="79">
        <f>MIN(PRODUCT($D53:AV53),1)</f>
        <v>0.24006975068099515</v>
      </c>
      <c r="AW173" s="79">
        <f>MIN(PRODUCT($D53:AW53),1)</f>
        <v>0.2321954628586585</v>
      </c>
      <c r="AX173" s="79">
        <f>MIN(PRODUCT($D53:AX53),1)</f>
        <v>0.2245794516768945</v>
      </c>
      <c r="AY173" s="79">
        <f>MIN(PRODUCT($D53:AY53),1)</f>
        <v>0.21721324566189235</v>
      </c>
      <c r="AZ173" s="79">
        <f>MIN(PRODUCT($D53:AZ53),1)</f>
        <v>0.21008865120418227</v>
      </c>
      <c r="BA173" s="79">
        <f>MIN(PRODUCT($D53:BA53),1)</f>
        <v>0.20319774344468508</v>
      </c>
      <c r="BB173" s="79">
        <f>MIN(PRODUCT($D53:BB53),1)</f>
        <v>0.19653285745969939</v>
      </c>
      <c r="BC173" s="79">
        <f>MIN(PRODUCT($D53:BC53),1)</f>
        <v>0.19008657973502124</v>
      </c>
      <c r="BD173" s="79">
        <f>MIN(PRODUCT($D53:BD53),1)</f>
        <v>0.18385173991971254</v>
      </c>
      <c r="BE173" s="79">
        <f>MIN(PRODUCT($D53:BE53),1)</f>
        <v>0.17782140285034595</v>
      </c>
      <c r="BF173" s="79">
        <f>MIN(PRODUCT($D53:BF53),1)</f>
        <v>0.17198886083685461</v>
      </c>
      <c r="BG173" s="79">
        <f>MIN(PRODUCT($D53:BG53),1)</f>
        <v>0.16634762620140578</v>
      </c>
      <c r="BH173" s="79">
        <f>MIN(PRODUCT($D53:BH53),1)</f>
        <v>0.16089142406199966</v>
      </c>
      <c r="BI173" s="79">
        <f>MIN(PRODUCT($D53:BI53),1)</f>
        <v>0.15561418535276605</v>
      </c>
      <c r="BJ173" s="79">
        <f>MIN(PRODUCT($D53:BJ53),1)</f>
        <v>0.15051004007319532</v>
      </c>
      <c r="BK173" s="79">
        <f>MIN(PRODUCT($D53:BK53),1)</f>
        <v>0.14557331075879451</v>
      </c>
      <c r="BL173" s="79">
        <f>MIN(PRODUCT($D53:BL53),1)</f>
        <v>0.14079850616590606</v>
      </c>
      <c r="BM173" s="79">
        <f>MIN(PRODUCT($D53:BM53),1)</f>
        <v>0.13618031516366433</v>
      </c>
      <c r="BN173" s="79">
        <f>MIN(PRODUCT($D53:BN53),1)</f>
        <v>0.13171360082629613</v>
      </c>
      <c r="BO173" s="79">
        <f>MIN(PRODUCT($D53:BO53),1)</f>
        <v>0.12739339471919361</v>
      </c>
      <c r="BP173" s="79">
        <f>MIN(PRODUCT($D53:BP53),1)</f>
        <v>0.12321489137240406</v>
      </c>
      <c r="BQ173" s="79">
        <f>MIN(PRODUCT($D53:BQ53),1)</f>
        <v>0.1191734429353892</v>
      </c>
      <c r="BR173" s="79">
        <f>MIN(PRODUCT($D53:BR53),1)</f>
        <v>0.11526455400710843</v>
      </c>
      <c r="BS173" s="79">
        <f>MIN(PRODUCT($D53:BS53),1)</f>
        <v>0.11148387663567527</v>
      </c>
      <c r="BT173" s="79">
        <f>MIN(PRODUCT($D53:BT53),1)</f>
        <v>0.10782720548202512</v>
      </c>
      <c r="BU173" s="79">
        <f>MIN(PRODUCT($D53:BU53),1)</f>
        <v>0.10429047314221469</v>
      </c>
      <c r="BV173" s="79">
        <f>MIN(PRODUCT($D53:BV53),1)</f>
        <v>0.10086974562315004</v>
      </c>
      <c r="BW173" s="79">
        <f>MIN(PRODUCT($D53:BW53),1)</f>
        <v>9.7561217966710717E-2</v>
      </c>
      <c r="BX173" s="79">
        <f>MIN(PRODUCT($D53:BX53),1)</f>
        <v>9.4361210017402594E-2</v>
      </c>
      <c r="BY173" s="79">
        <f>MIN(PRODUCT($D53:BY53),1)</f>
        <v>9.1266162328831779E-2</v>
      </c>
      <c r="BZ173" s="79">
        <f>MIN(PRODUCT($D53:BZ53),1)</f>
        <v>8.8272632204446089E-2</v>
      </c>
      <c r="CA173" s="79">
        <f>MIN(PRODUCT($D53:CA53),1)</f>
        <v>8.5377289868140249E-2</v>
      </c>
      <c r="CB173" s="79">
        <f>MIN(PRODUCT($D53:CB53),1)</f>
        <v>8.2576914760465248E-2</v>
      </c>
      <c r="CC173" s="79">
        <f>MIN(PRODUCT($D53:CC53),1)</f>
        <v>7.9868391956321977E-2</v>
      </c>
      <c r="CD173" s="79">
        <f>MIN(PRODUCT($D53:CD53),1)</f>
        <v>7.7248708700154614E-2</v>
      </c>
      <c r="CE173" s="79">
        <f>MIN(PRODUCT($D53:CE53),1)</f>
        <v>7.4714951054789536E-2</v>
      </c>
      <c r="CF173" s="79">
        <f>MIN(PRODUCT($D53:CF53),1)</f>
        <v>7.2264300660192432E-2</v>
      </c>
      <c r="CG173" s="79">
        <f>MIN(PRODUCT($D53:CG53),1)</f>
        <v>6.9894031598538117E-2</v>
      </c>
      <c r="CH173" s="79">
        <f>MIN(PRODUCT($D53:CH53),1)</f>
        <v>6.7601507362106059E-2</v>
      </c>
      <c r="CI173" s="79">
        <f>MIN(PRODUCT($D53:CI53),1)</f>
        <v>6.5384177920628977E-2</v>
      </c>
      <c r="CJ173" s="79">
        <f>MIN(PRODUCT($D53:CJ53),1)</f>
        <v>6.3239576884832338E-2</v>
      </c>
      <c r="CK173" s="79">
        <f>MIN(PRODUCT($D53:CK53),1)</f>
        <v>6.1165318763009832E-2</v>
      </c>
      <c r="CL173" s="79">
        <f>MIN(PRODUCT($D53:CL53),1)</f>
        <v>5.9159096307583106E-2</v>
      </c>
      <c r="CM173" s="79">
        <f>MIN(PRODUCT($D53:CM53),1)</f>
        <v>5.7218677948694376E-2</v>
      </c>
      <c r="CN173" s="79">
        <f>MIN(PRODUCT($D53:CN53),1)</f>
        <v>5.5341905311977198E-2</v>
      </c>
      <c r="CO173" s="79">
        <f>MIN(PRODUCT($D53:CO53),1)</f>
        <v>5.3526690817744346E-2</v>
      </c>
      <c r="CP173" s="79">
        <f>MIN(PRODUCT($D53:CP53),1)</f>
        <v>5.1771015358922326E-2</v>
      </c>
      <c r="CQ173" s="79">
        <f>MIN(PRODUCT($D53:CQ53),1)</f>
        <v>5.0072926055149673E-2</v>
      </c>
      <c r="CR173" s="79">
        <f>MIN(PRODUCT($D53:CR53),1)</f>
        <v>4.8430534080540759E-2</v>
      </c>
      <c r="CS173" s="79">
        <f>MIN(PRODUCT($D53:CS53),1)</f>
        <v>4.6842012562699022E-2</v>
      </c>
      <c r="CT173" s="79">
        <f>MIN(PRODUCT($D53:CT53),1)</f>
        <v>4.5305594550642495E-2</v>
      </c>
      <c r="CU173" s="79">
        <f>MIN(PRODUCT($D53:CU53),1)</f>
        <v>4.3819571049381417E-2</v>
      </c>
      <c r="CV173" s="79">
        <f>MIN(PRODUCT($D53:CV53),1)</f>
        <v>4.2382289118961705E-2</v>
      </c>
      <c r="CW173" s="79">
        <f>MIN(PRODUCT($D53:CW53),1)</f>
        <v>4.0992150035859758E-2</v>
      </c>
      <c r="CX173" s="79">
        <f>MIN(PRODUCT($D53:CX53),1)</f>
        <v>3.9647607514683554E-2</v>
      </c>
      <c r="CY173" s="79">
        <f>MIN(PRODUCT($D53:CY53),1)</f>
        <v>3.8347165988201933E-2</v>
      </c>
      <c r="CZ173" s="79">
        <f>MIN(PRODUCT($D53:CZ53),1)</f>
        <v>3.7089378943788907E-2</v>
      </c>
      <c r="DA173" s="79">
        <f>MIN(PRODUCT($D53:DA53),1)</f>
        <v>3.5872847314432632E-2</v>
      </c>
      <c r="DB173" s="79">
        <f>MIN(PRODUCT($D53:DB53),1)</f>
        <v>3.4696217922519243E-2</v>
      </c>
      <c r="DC173" s="79">
        <f>MIN(PRODUCT($D53:DC53),1)</f>
        <v>3.3558181974660609E-2</v>
      </c>
    </row>
    <row r="174" spans="2:107" ht="14.5" x14ac:dyDescent="0.35">
      <c r="B174" s="41">
        <v>49</v>
      </c>
      <c r="C174" s="79">
        <v>1</v>
      </c>
      <c r="D174" s="79">
        <f>MIN(PRODUCT($D54:D54),1)</f>
        <v>0.99099999999999999</v>
      </c>
      <c r="E174" s="79">
        <f>MIN(PRODUCT($D54:E54),1)</f>
        <v>0.97742329999999999</v>
      </c>
      <c r="F174" s="79">
        <f>MIN(PRODUCT($D54:F54),1)</f>
        <v>0.95973193827000003</v>
      </c>
      <c r="G174" s="79">
        <f>MIN(PRODUCT($D54:G54),1)</f>
        <v>0.93871380882188704</v>
      </c>
      <c r="H174" s="79">
        <f>MIN(PRODUCT($D54:H54),1)</f>
        <v>0.91552757774398641</v>
      </c>
      <c r="I174" s="79">
        <f>MIN(PRODUCT($D54:I54),1)</f>
        <v>0.8909914386604475</v>
      </c>
      <c r="J174" s="79">
        <f>MIN(PRODUCT($D54:J54),1)</f>
        <v>0.86550908351475875</v>
      </c>
      <c r="K174" s="79">
        <f>MIN(PRODUCT($D54:K54),1)</f>
        <v>0.83945726010096444</v>
      </c>
      <c r="L174" s="79">
        <f>MIN(PRODUCT($D54:L54),1)</f>
        <v>0.81318224785980431</v>
      </c>
      <c r="M174" s="79">
        <f>MIN(PRODUCT($D54:M54),1)</f>
        <v>0.78699777947871863</v>
      </c>
      <c r="N174" s="79">
        <f>MIN(PRODUCT($D54:N54),1)</f>
        <v>0.76118425231181663</v>
      </c>
      <c r="O174" s="79">
        <f>MIN(PRODUCT($D54:O54),1)</f>
        <v>0.73591293513506428</v>
      </c>
      <c r="P174" s="79">
        <f>MIN(PRODUCT($D54:P54),1)</f>
        <v>0.71133344310155311</v>
      </c>
      <c r="Q174" s="79">
        <f>MIN(PRODUCT($D54:Q54),1)</f>
        <v>0.68736150606903079</v>
      </c>
      <c r="R174" s="79">
        <f>MIN(PRODUCT($D54:R54),1)</f>
        <v>0.66529720172421491</v>
      </c>
      <c r="S174" s="79">
        <f>MIN(PRODUCT($D54:S54),1)</f>
        <v>0.6439411615488676</v>
      </c>
      <c r="T174" s="79">
        <f>MIN(PRODUCT($D54:T54),1)</f>
        <v>0.62327065026314898</v>
      </c>
      <c r="U174" s="79">
        <f>MIN(PRODUCT($D54:U54),1)</f>
        <v>0.60326366238970186</v>
      </c>
      <c r="V174" s="79">
        <f>MIN(PRODUCT($D54:V54),1)</f>
        <v>0.58389889882699242</v>
      </c>
      <c r="W174" s="79">
        <f>MIN(PRODUCT($D54:W54),1)</f>
        <v>0.56515574417464598</v>
      </c>
      <c r="X174" s="79">
        <f>MIN(PRODUCT($D54:X54),1)</f>
        <v>0.54701424478663985</v>
      </c>
      <c r="Y174" s="79">
        <f>MIN(PRODUCT($D54:Y54),1)</f>
        <v>0.52945508752898873</v>
      </c>
      <c r="Z174" s="79">
        <f>MIN(PRODUCT($D54:Z54),1)</f>
        <v>0.51245957921930818</v>
      </c>
      <c r="AA174" s="79">
        <f>MIN(PRODUCT($D54:AA54),1)</f>
        <v>0.49600962672636839</v>
      </c>
      <c r="AB174" s="79">
        <f>MIN(PRODUCT($D54:AB54),1)</f>
        <v>0.48008771770845193</v>
      </c>
      <c r="AC174" s="79">
        <f>MIN(PRODUCT($D54:AC54),1)</f>
        <v>0.4646769019700106</v>
      </c>
      <c r="AD174" s="79">
        <f>MIN(PRODUCT($D54:AD54),1)</f>
        <v>0.44976077341677323</v>
      </c>
      <c r="AE174" s="79">
        <f>MIN(PRODUCT($D54:AE54),1)</f>
        <v>0.43532345259009481</v>
      </c>
      <c r="AF174" s="79">
        <f>MIN(PRODUCT($D54:AF54),1)</f>
        <v>0.42134956976195276</v>
      </c>
      <c r="AG174" s="79">
        <f>MIN(PRODUCT($D54:AG54),1)</f>
        <v>0.40782424857259408</v>
      </c>
      <c r="AH174" s="79">
        <f>MIN(PRODUCT($D54:AH54),1)</f>
        <v>0.39473309019341379</v>
      </c>
      <c r="AI174" s="79">
        <f>MIN(PRODUCT($D54:AI54),1)</f>
        <v>0.3820621579982052</v>
      </c>
      <c r="AJ174" s="79">
        <f>MIN(PRODUCT($D54:AJ54),1)</f>
        <v>0.36979796272646281</v>
      </c>
      <c r="AK174" s="79">
        <f>MIN(PRODUCT($D54:AK54),1)</f>
        <v>0.35792744812294336</v>
      </c>
      <c r="AL174" s="79">
        <f>MIN(PRODUCT($D54:AL54),1)</f>
        <v>0.3464379770381969</v>
      </c>
      <c r="AM174" s="79">
        <f>MIN(PRODUCT($D54:AM54),1)</f>
        <v>0.33531731797527076</v>
      </c>
      <c r="AN174" s="79">
        <f>MIN(PRODUCT($D54:AN54),1)</f>
        <v>0.32455363206826454</v>
      </c>
      <c r="AO174" s="79">
        <f>MIN(PRODUCT($D54:AO54),1)</f>
        <v>0.31413546047887325</v>
      </c>
      <c r="AP174" s="79">
        <f>MIN(PRODUCT($D54:AP54),1)</f>
        <v>0.30405171219750143</v>
      </c>
      <c r="AQ174" s="79">
        <f>MIN(PRODUCT($D54:AQ54),1)</f>
        <v>0.29429165223596165</v>
      </c>
      <c r="AR174" s="79">
        <f>MIN(PRODUCT($D54:AR54),1)</f>
        <v>0.2848448901991873</v>
      </c>
      <c r="AS174" s="79">
        <f>MIN(PRODUCT($D54:AS54),1)</f>
        <v>0.2757013692237934</v>
      </c>
      <c r="AT174" s="79">
        <f>MIN(PRODUCT($D54:AT54),1)</f>
        <v>0.26685135527170961</v>
      </c>
      <c r="AU174" s="79">
        <f>MIN(PRODUCT($D54:AU54),1)</f>
        <v>0.25828542676748772</v>
      </c>
      <c r="AV174" s="79">
        <f>MIN(PRODUCT($D54:AV54),1)</f>
        <v>0.24999446456825136</v>
      </c>
      <c r="AW174" s="79">
        <f>MIN(PRODUCT($D54:AW54),1)</f>
        <v>0.24196964225561049</v>
      </c>
      <c r="AX174" s="79">
        <f>MIN(PRODUCT($D54:AX54),1)</f>
        <v>0.23420241673920539</v>
      </c>
      <c r="AY174" s="79">
        <f>MIN(PRODUCT($D54:AY54),1)</f>
        <v>0.2266845191618769</v>
      </c>
      <c r="AZ174" s="79">
        <f>MIN(PRODUCT($D54:AZ54),1)</f>
        <v>0.21940794609678066</v>
      </c>
      <c r="BA174" s="79">
        <f>MIN(PRODUCT($D54:BA54),1)</f>
        <v>0.21236495102707401</v>
      </c>
      <c r="BB174" s="79">
        <f>MIN(PRODUCT($D54:BB54),1)</f>
        <v>0.20554803609910494</v>
      </c>
      <c r="BC174" s="79">
        <f>MIN(PRODUCT($D54:BC54),1)</f>
        <v>0.19894994414032366</v>
      </c>
      <c r="BD174" s="79">
        <f>MIN(PRODUCT($D54:BD54),1)</f>
        <v>0.19256365093341926</v>
      </c>
      <c r="BE174" s="79">
        <f>MIN(PRODUCT($D54:BE54),1)</f>
        <v>0.18638235773845649</v>
      </c>
      <c r="BF174" s="79">
        <f>MIN(PRODUCT($D54:BF54),1)</f>
        <v>0.18039948405505205</v>
      </c>
      <c r="BG174" s="79">
        <f>MIN(PRODUCT($D54:BG54),1)</f>
        <v>0.17460866061688488</v>
      </c>
      <c r="BH174" s="79">
        <f>MIN(PRODUCT($D54:BH54),1)</f>
        <v>0.16900372261108287</v>
      </c>
      <c r="BI174" s="79">
        <f>MIN(PRODUCT($D54:BI54),1)</f>
        <v>0.16357870311526712</v>
      </c>
      <c r="BJ174" s="79">
        <f>MIN(PRODUCT($D54:BJ54),1)</f>
        <v>0.15832782674526705</v>
      </c>
      <c r="BK174" s="79">
        <f>MIN(PRODUCT($D54:BK54),1)</f>
        <v>0.15324550350674399</v>
      </c>
      <c r="BL174" s="79">
        <f>MIN(PRODUCT($D54:BL54),1)</f>
        <v>0.14832632284417749</v>
      </c>
      <c r="BM174" s="79">
        <f>MIN(PRODUCT($D54:BM54),1)</f>
        <v>0.1435650478808794</v>
      </c>
      <c r="BN174" s="79">
        <f>MIN(PRODUCT($D54:BN54),1)</f>
        <v>0.13895660984390318</v>
      </c>
      <c r="BO174" s="79">
        <f>MIN(PRODUCT($D54:BO54),1)</f>
        <v>0.1344961026679139</v>
      </c>
      <c r="BP174" s="79">
        <f>MIN(PRODUCT($D54:BP54),1)</f>
        <v>0.13017877777227385</v>
      </c>
      <c r="BQ174" s="79">
        <f>MIN(PRODUCT($D54:BQ54),1)</f>
        <v>0.12600003900578385</v>
      </c>
      <c r="BR174" s="79">
        <f>MIN(PRODUCT($D54:BR54),1)</f>
        <v>0.12195543775369819</v>
      </c>
      <c r="BS174" s="79">
        <f>MIN(PRODUCT($D54:BS54),1)</f>
        <v>0.11804066820180448</v>
      </c>
      <c r="BT174" s="79">
        <f>MIN(PRODUCT($D54:BT54),1)</f>
        <v>0.11425156275252656</v>
      </c>
      <c r="BU174" s="79">
        <f>MIN(PRODUCT($D54:BU54),1)</f>
        <v>0.11058408758817045</v>
      </c>
      <c r="BV174" s="79">
        <f>MIN(PRODUCT($D54:BV54),1)</f>
        <v>0.10703433837659018</v>
      </c>
      <c r="BW174" s="79">
        <f>MIN(PRODUCT($D54:BW54),1)</f>
        <v>0.10359853611470164</v>
      </c>
      <c r="BX174" s="79">
        <f>MIN(PRODUCT($D54:BX54),1)</f>
        <v>0.10027302310541972</v>
      </c>
      <c r="BY174" s="79">
        <f>MIN(PRODUCT($D54:BY54),1)</f>
        <v>9.7054259063735743E-2</v>
      </c>
      <c r="BZ174" s="79">
        <f>MIN(PRODUCT($D54:BZ54),1)</f>
        <v>9.3938817347789819E-2</v>
      </c>
      <c r="CA174" s="79">
        <f>MIN(PRODUCT($D54:CA54),1)</f>
        <v>9.0923381310925769E-2</v>
      </c>
      <c r="CB174" s="79">
        <f>MIN(PRODUCT($D54:CB54),1)</f>
        <v>8.8004740770845052E-2</v>
      </c>
      <c r="CC174" s="79">
        <f>MIN(PRODUCT($D54:CC54),1)</f>
        <v>8.517978859210093E-2</v>
      </c>
      <c r="CD174" s="79">
        <f>MIN(PRODUCT($D54:CD54),1)</f>
        <v>8.2445517378294489E-2</v>
      </c>
      <c r="CE174" s="79">
        <f>MIN(PRODUCT($D54:CE54),1)</f>
        <v>7.9799016270451231E-2</v>
      </c>
      <c r="CF174" s="79">
        <f>MIN(PRODUCT($D54:CF54),1)</f>
        <v>7.7237467848169747E-2</v>
      </c>
      <c r="CG174" s="79">
        <f>MIN(PRODUCT($D54:CG54),1)</f>
        <v>7.4758145130243495E-2</v>
      </c>
      <c r="CH174" s="79">
        <f>MIN(PRODUCT($D54:CH54),1)</f>
        <v>7.235840867156268E-2</v>
      </c>
      <c r="CI174" s="79">
        <f>MIN(PRODUCT($D54:CI54),1)</f>
        <v>7.0035703753205517E-2</v>
      </c>
      <c r="CJ174" s="79">
        <f>MIN(PRODUCT($D54:CJ54),1)</f>
        <v>6.7787557662727621E-2</v>
      </c>
      <c r="CK174" s="79">
        <f>MIN(PRODUCT($D54:CK54),1)</f>
        <v>6.5611577061754064E-2</v>
      </c>
      <c r="CL174" s="79">
        <f>MIN(PRODUCT($D54:CL54),1)</f>
        <v>6.3505445438071753E-2</v>
      </c>
      <c r="CM174" s="79">
        <f>MIN(PRODUCT($D54:CM54),1)</f>
        <v>6.1466920639509648E-2</v>
      </c>
      <c r="CN174" s="79">
        <f>MIN(PRODUCT($D54:CN54),1)</f>
        <v>5.9493832486981389E-2</v>
      </c>
      <c r="CO174" s="79">
        <f>MIN(PRODUCT($D54:CO54),1)</f>
        <v>5.7584080464149284E-2</v>
      </c>
      <c r="CP174" s="79">
        <f>MIN(PRODUCT($D54:CP54),1)</f>
        <v>5.5735631481250089E-2</v>
      </c>
      <c r="CQ174" s="79">
        <f>MIN(PRODUCT($D54:CQ54),1)</f>
        <v>5.3946517710701962E-2</v>
      </c>
      <c r="CR174" s="79">
        <f>MIN(PRODUCT($D54:CR54),1)</f>
        <v>5.2214834492188431E-2</v>
      </c>
      <c r="CS174" s="79">
        <f>MIN(PRODUCT($D54:CS54),1)</f>
        <v>5.0538738304989179E-2</v>
      </c>
      <c r="CT174" s="79">
        <f>MIN(PRODUCT($D54:CT54),1)</f>
        <v>4.8916444805399029E-2</v>
      </c>
      <c r="CU174" s="79">
        <f>MIN(PRODUCT($D54:CU54),1)</f>
        <v>4.734622692714572E-2</v>
      </c>
      <c r="CV174" s="79">
        <f>MIN(PRODUCT($D54:CV54),1)</f>
        <v>4.5826413042784342E-2</v>
      </c>
      <c r="CW174" s="79">
        <f>MIN(PRODUCT($D54:CW54),1)</f>
        <v>4.4355385184110967E-2</v>
      </c>
      <c r="CX174" s="79">
        <f>MIN(PRODUCT($D54:CX54),1)</f>
        <v>4.2931577319701007E-2</v>
      </c>
      <c r="CY174" s="79">
        <f>MIN(PRODUCT($D54:CY54),1)</f>
        <v>4.1553473687738603E-2</v>
      </c>
      <c r="CZ174" s="79">
        <f>MIN(PRODUCT($D54:CZ54),1)</f>
        <v>4.0219607182362192E-2</v>
      </c>
      <c r="DA174" s="79">
        <f>MIN(PRODUCT($D54:DA54),1)</f>
        <v>3.8928557791808364E-2</v>
      </c>
      <c r="DB174" s="79">
        <f>MIN(PRODUCT($D54:DB54),1)</f>
        <v>3.7678951086691316E-2</v>
      </c>
      <c r="DC174" s="79">
        <f>MIN(PRODUCT($D54:DC54),1)</f>
        <v>3.6469456756808523E-2</v>
      </c>
    </row>
    <row r="175" spans="2:107" ht="14.5" x14ac:dyDescent="0.35">
      <c r="B175" s="41">
        <v>50</v>
      </c>
      <c r="C175" s="79">
        <v>1</v>
      </c>
      <c r="D175" s="79">
        <f>MIN(PRODUCT($D55:D55),1)</f>
        <v>0.99129999999999996</v>
      </c>
      <c r="E175" s="79">
        <f>MIN(PRODUCT($D55:E55),1)</f>
        <v>0.97861135999999993</v>
      </c>
      <c r="F175" s="79">
        <f>MIN(PRODUCT($D55:F55),1)</f>
        <v>0.96207282801599991</v>
      </c>
      <c r="G175" s="79">
        <f>MIN(PRODUCT($D55:G55),1)</f>
        <v>0.94244654232447356</v>
      </c>
      <c r="H175" s="79">
        <f>MIN(PRODUCT($D55:H55),1)</f>
        <v>0.92067602719677821</v>
      </c>
      <c r="I175" s="79">
        <f>MIN(PRODUCT($D55:I55),1)</f>
        <v>0.89747499131141939</v>
      </c>
      <c r="J175" s="79">
        <f>MIN(PRODUCT($D55:J55),1)</f>
        <v>0.87315341904687993</v>
      </c>
      <c r="K175" s="79">
        <f>MIN(PRODUCT($D55:K55),1)</f>
        <v>0.84809391592023453</v>
      </c>
      <c r="L175" s="79">
        <f>MIN(PRODUCT($D55:L55),1)</f>
        <v>0.82256628905103546</v>
      </c>
      <c r="M175" s="79">
        <f>MIN(PRODUCT($D55:M55),1)</f>
        <v>0.79698447746154821</v>
      </c>
      <c r="N175" s="79">
        <f>MIN(PRODUCT($D55:N55),1)</f>
        <v>0.77164037107827099</v>
      </c>
      <c r="O175" s="79">
        <f>MIN(PRODUCT($D55:O55),1)</f>
        <v>0.74671638709244281</v>
      </c>
      <c r="P175" s="79">
        <f>MIN(PRODUCT($D55:P55),1)</f>
        <v>0.72229876123451997</v>
      </c>
      <c r="Q175" s="79">
        <f>MIN(PRODUCT($D55:Q55),1)</f>
        <v>0.69853513198990425</v>
      </c>
      <c r="R175" s="79">
        <f>MIN(PRODUCT($D55:R55),1)</f>
        <v>0.67660112884542123</v>
      </c>
      <c r="S175" s="79">
        <f>MIN(PRODUCT($D55:S55),1)</f>
        <v>0.65535585339967506</v>
      </c>
      <c r="T175" s="79">
        <f>MIN(PRODUCT($D55:T55),1)</f>
        <v>0.6347776796029253</v>
      </c>
      <c r="U175" s="79">
        <f>MIN(PRODUCT($D55:U55),1)</f>
        <v>0.61484566046339351</v>
      </c>
      <c r="V175" s="79">
        <f>MIN(PRODUCT($D55:V55),1)</f>
        <v>0.59553950672484302</v>
      </c>
      <c r="W175" s="79">
        <f>MIN(PRODUCT($D55:W55),1)</f>
        <v>0.57683956621368293</v>
      </c>
      <c r="X175" s="79">
        <f>MIN(PRODUCT($D55:X55),1)</f>
        <v>0.55872680383457329</v>
      </c>
      <c r="Y175" s="79">
        <f>MIN(PRODUCT($D55:Y55),1)</f>
        <v>0.54118278219416771</v>
      </c>
      <c r="Z175" s="79">
        <f>MIN(PRODUCT($D55:Z55),1)</f>
        <v>0.52418964283327085</v>
      </c>
      <c r="AA175" s="79">
        <f>MIN(PRODUCT($D55:AA55),1)</f>
        <v>0.50773008804830611</v>
      </c>
      <c r="AB175" s="79">
        <f>MIN(PRODUCT($D55:AB55),1)</f>
        <v>0.4917873632835893</v>
      </c>
      <c r="AC175" s="79">
        <f>MIN(PRODUCT($D55:AC55),1)</f>
        <v>0.4763452400764846</v>
      </c>
      <c r="AD175" s="79">
        <f>MIN(PRODUCT($D55:AD55),1)</f>
        <v>0.46138799953808302</v>
      </c>
      <c r="AE175" s="79">
        <f>MIN(PRODUCT($D55:AE55),1)</f>
        <v>0.4469004163525872</v>
      </c>
      <c r="AF175" s="79">
        <f>MIN(PRODUCT($D55:AF55),1)</f>
        <v>0.43286774327911598</v>
      </c>
      <c r="AG175" s="79">
        <f>MIN(PRODUCT($D55:AG55),1)</f>
        <v>0.41927569614015175</v>
      </c>
      <c r="AH175" s="79">
        <f>MIN(PRODUCT($D55:AH55),1)</f>
        <v>0.40611043928135099</v>
      </c>
      <c r="AI175" s="79">
        <f>MIN(PRODUCT($D55:AI55),1)</f>
        <v>0.39335857148791659</v>
      </c>
      <c r="AJ175" s="79">
        <f>MIN(PRODUCT($D55:AJ55),1)</f>
        <v>0.38100711234319601</v>
      </c>
      <c r="AK175" s="79">
        <f>MIN(PRODUCT($D55:AK55),1)</f>
        <v>0.36904348901561967</v>
      </c>
      <c r="AL175" s="79">
        <f>MIN(PRODUCT($D55:AL55),1)</f>
        <v>0.35745552346052922</v>
      </c>
      <c r="AM175" s="79">
        <f>MIN(PRODUCT($D55:AM55),1)</f>
        <v>0.34623142002386859</v>
      </c>
      <c r="AN175" s="79">
        <f>MIN(PRODUCT($D55:AN55),1)</f>
        <v>0.33535975343511915</v>
      </c>
      <c r="AO175" s="79">
        <f>MIN(PRODUCT($D55:AO55),1)</f>
        <v>0.32482945717725642</v>
      </c>
      <c r="AP175" s="79">
        <f>MIN(PRODUCT($D55:AP55),1)</f>
        <v>0.31462981222189057</v>
      </c>
      <c r="AQ175" s="79">
        <f>MIN(PRODUCT($D55:AQ55),1)</f>
        <v>0.30475043611812319</v>
      </c>
      <c r="AR175" s="79">
        <f>MIN(PRODUCT($D55:AR55),1)</f>
        <v>0.29518127242401415</v>
      </c>
      <c r="AS175" s="79">
        <f>MIN(PRODUCT($D55:AS55),1)</f>
        <v>0.28591258046990009</v>
      </c>
      <c r="AT175" s="79">
        <f>MIN(PRODUCT($D55:AT55),1)</f>
        <v>0.27693492544314524</v>
      </c>
      <c r="AU175" s="79">
        <f>MIN(PRODUCT($D55:AU55),1)</f>
        <v>0.26823916878423049</v>
      </c>
      <c r="AV175" s="79">
        <f>MIN(PRODUCT($D55:AV55),1)</f>
        <v>0.25981645888440563</v>
      </c>
      <c r="AW175" s="79">
        <f>MIN(PRODUCT($D55:AW55),1)</f>
        <v>0.25165822207543531</v>
      </c>
      <c r="AX175" s="79">
        <f>MIN(PRODUCT($D55:AX55),1)</f>
        <v>0.24375615390226665</v>
      </c>
      <c r="AY175" s="79">
        <f>MIN(PRODUCT($D55:AY55),1)</f>
        <v>0.2361022106697355</v>
      </c>
      <c r="AZ175" s="79">
        <f>MIN(PRODUCT($D55:AZ55),1)</f>
        <v>0.2286886012547058</v>
      </c>
      <c r="BA175" s="79">
        <f>MIN(PRODUCT($D55:BA55),1)</f>
        <v>0.22150777917530803</v>
      </c>
      <c r="BB175" s="79">
        <f>MIN(PRODUCT($D55:BB55),1)</f>
        <v>0.21455243490920337</v>
      </c>
      <c r="BC175" s="79">
        <f>MIN(PRODUCT($D55:BC55),1)</f>
        <v>0.20781548845305439</v>
      </c>
      <c r="BD175" s="79">
        <f>MIN(PRODUCT($D55:BD55),1)</f>
        <v>0.20129008211562849</v>
      </c>
      <c r="BE175" s="79">
        <f>MIN(PRODUCT($D55:BE55),1)</f>
        <v>0.19496957353719777</v>
      </c>
      <c r="BF175" s="79">
        <f>MIN(PRODUCT($D55:BF55),1)</f>
        <v>0.18884752892812975</v>
      </c>
      <c r="BG175" s="79">
        <f>MIN(PRODUCT($D55:BG55),1)</f>
        <v>0.18291771651978647</v>
      </c>
      <c r="BH175" s="79">
        <f>MIN(PRODUCT($D55:BH55),1)</f>
        <v>0.17717410022106517</v>
      </c>
      <c r="BI175" s="79">
        <f>MIN(PRODUCT($D55:BI55),1)</f>
        <v>0.17161083347412373</v>
      </c>
      <c r="BJ175" s="79">
        <f>MIN(PRODUCT($D55:BJ55),1)</f>
        <v>0.16622225330303625</v>
      </c>
      <c r="BK175" s="79">
        <f>MIN(PRODUCT($D55:BK55),1)</f>
        <v>0.16100287454932091</v>
      </c>
      <c r="BL175" s="79">
        <f>MIN(PRODUCT($D55:BL55),1)</f>
        <v>0.15594738428847224</v>
      </c>
      <c r="BM175" s="79">
        <f>MIN(PRODUCT($D55:BM55),1)</f>
        <v>0.15105063642181421</v>
      </c>
      <c r="BN175" s="79">
        <f>MIN(PRODUCT($D55:BN55),1)</f>
        <v>0.14630764643816924</v>
      </c>
      <c r="BO175" s="79">
        <f>MIN(PRODUCT($D55:BO55),1)</f>
        <v>0.14171358634001072</v>
      </c>
      <c r="BP175" s="79">
        <f>MIN(PRODUCT($D55:BP55),1)</f>
        <v>0.13726377972893439</v>
      </c>
      <c r="BQ175" s="79">
        <f>MIN(PRODUCT($D55:BQ55),1)</f>
        <v>0.13295369704544585</v>
      </c>
      <c r="BR175" s="79">
        <f>MIN(PRODUCT($D55:BR55),1)</f>
        <v>0.12877895095821884</v>
      </c>
      <c r="BS175" s="79">
        <f>MIN(PRODUCT($D55:BS55),1)</f>
        <v>0.12473529189813078</v>
      </c>
      <c r="BT175" s="79">
        <f>MIN(PRODUCT($D55:BT55),1)</f>
        <v>0.12081860373252948</v>
      </c>
      <c r="BU175" s="79">
        <f>MIN(PRODUCT($D55:BU55),1)</f>
        <v>0.11702489957532805</v>
      </c>
      <c r="BV175" s="79">
        <f>MIN(PRODUCT($D55:BV55),1)</f>
        <v>0.11335031772866275</v>
      </c>
      <c r="BW175" s="79">
        <f>MIN(PRODUCT($D55:BW55),1)</f>
        <v>0.10979111775198273</v>
      </c>
      <c r="BX175" s="79">
        <f>MIN(PRODUCT($D55:BX55),1)</f>
        <v>0.10634367665457048</v>
      </c>
      <c r="BY175" s="79">
        <f>MIN(PRODUCT($D55:BY55),1)</f>
        <v>0.10300448520761697</v>
      </c>
      <c r="BZ175" s="79">
        <f>MIN(PRODUCT($D55:BZ55),1)</f>
        <v>9.9770144372097802E-2</v>
      </c>
      <c r="CA175" s="79">
        <f>MIN(PRODUCT($D55:CA55),1)</f>
        <v>9.6637361838813926E-2</v>
      </c>
      <c r="CB175" s="79">
        <f>MIN(PRODUCT($D55:CB55),1)</f>
        <v>9.3602948677075165E-2</v>
      </c>
      <c r="CC175" s="79">
        <f>MIN(PRODUCT($D55:CC55),1)</f>
        <v>9.0663816088615012E-2</v>
      </c>
      <c r="CD175" s="79">
        <f>MIN(PRODUCT($D55:CD55),1)</f>
        <v>8.7816972263432505E-2</v>
      </c>
      <c r="CE175" s="79">
        <f>MIN(PRODUCT($D55:CE55),1)</f>
        <v>8.505951933436072E-2</v>
      </c>
      <c r="CF175" s="79">
        <f>MIN(PRODUCT($D55:CF55),1)</f>
        <v>8.2388650427261789E-2</v>
      </c>
      <c r="CG175" s="79">
        <f>MIN(PRODUCT($D55:CG55),1)</f>
        <v>7.9801646803845772E-2</v>
      </c>
      <c r="CH175" s="79">
        <f>MIN(PRODUCT($D55:CH55),1)</f>
        <v>7.7295875094205019E-2</v>
      </c>
      <c r="CI175" s="79">
        <f>MIN(PRODUCT($D55:CI55),1)</f>
        <v>7.4868784616246978E-2</v>
      </c>
      <c r="CJ175" s="79">
        <f>MIN(PRODUCT($D55:CJ55),1)</f>
        <v>7.251790477929683E-2</v>
      </c>
      <c r="CK175" s="79">
        <f>MIN(PRODUCT($D55:CK55),1)</f>
        <v>7.0240842569226913E-2</v>
      </c>
      <c r="CL175" s="79">
        <f>MIN(PRODUCT($D55:CL55),1)</f>
        <v>6.8035280112553193E-2</v>
      </c>
      <c r="CM175" s="79">
        <f>MIN(PRODUCT($D55:CM55),1)</f>
        <v>6.5898972317019022E-2</v>
      </c>
      <c r="CN175" s="79">
        <f>MIN(PRODUCT($D55:CN55),1)</f>
        <v>6.3829744586264628E-2</v>
      </c>
      <c r="CO175" s="79">
        <f>MIN(PRODUCT($D55:CO55),1)</f>
        <v>6.1825490606255917E-2</v>
      </c>
      <c r="CP175" s="79">
        <f>MIN(PRODUCT($D55:CP55),1)</f>
        <v>5.9884170201219486E-2</v>
      </c>
      <c r="CQ175" s="79">
        <f>MIN(PRODUCT($D55:CQ55),1)</f>
        <v>5.8003807256901192E-2</v>
      </c>
      <c r="CR175" s="79">
        <f>MIN(PRODUCT($D55:CR55),1)</f>
        <v>5.6182487709034494E-2</v>
      </c>
      <c r="CS175" s="79">
        <f>MIN(PRODUCT($D55:CS55),1)</f>
        <v>5.4418357594970809E-2</v>
      </c>
      <c r="CT175" s="79">
        <f>MIN(PRODUCT($D55:CT55),1)</f>
        <v>5.2709621166488724E-2</v>
      </c>
      <c r="CU175" s="79">
        <f>MIN(PRODUCT($D55:CU55),1)</f>
        <v>5.1054539061860978E-2</v>
      </c>
      <c r="CV175" s="79">
        <f>MIN(PRODUCT($D55:CV55),1)</f>
        <v>4.9451426535318546E-2</v>
      </c>
      <c r="CW175" s="79">
        <f>MIN(PRODUCT($D55:CW55),1)</f>
        <v>4.7898651742109548E-2</v>
      </c>
      <c r="CX175" s="79">
        <f>MIN(PRODUCT($D55:CX55),1)</f>
        <v>4.6394634077407307E-2</v>
      </c>
      <c r="CY175" s="79">
        <f>MIN(PRODUCT($D55:CY55),1)</f>
        <v>4.4937842567376721E-2</v>
      </c>
      <c r="CZ175" s="79">
        <f>MIN(PRODUCT($D55:CZ55),1)</f>
        <v>4.3526794310761091E-2</v>
      </c>
      <c r="DA175" s="79">
        <f>MIN(PRODUCT($D55:DA55),1)</f>
        <v>4.2160052969403193E-2</v>
      </c>
      <c r="DB175" s="79">
        <f>MIN(PRODUCT($D55:DB55),1)</f>
        <v>4.083622730616393E-2</v>
      </c>
      <c r="DC175" s="79">
        <f>MIN(PRODUCT($D55:DC55),1)</f>
        <v>3.9553969768750384E-2</v>
      </c>
    </row>
    <row r="176" spans="2:107" ht="14.5" x14ac:dyDescent="0.35">
      <c r="B176" s="41">
        <v>51</v>
      </c>
      <c r="C176" s="79">
        <v>1</v>
      </c>
      <c r="D176" s="79">
        <f>MIN(PRODUCT($D56:D56),1)</f>
        <v>0.99119999999999997</v>
      </c>
      <c r="E176" s="79">
        <f>MIN(PRODUCT($D56:E56),1)</f>
        <v>0.97900823999999997</v>
      </c>
      <c r="F176" s="79">
        <f>MIN(PRODUCT($D56:F56),1)</f>
        <v>0.96353990980799997</v>
      </c>
      <c r="G176" s="79">
        <f>MIN(PRODUCT($D56:G56),1)</f>
        <v>0.94513629753066719</v>
      </c>
      <c r="H176" s="79">
        <f>MIN(PRODUCT($D56:H56),1)</f>
        <v>0.92472135350400486</v>
      </c>
      <c r="I176" s="79">
        <f>MIN(PRODUCT($D56:I56),1)</f>
        <v>0.90280545742595986</v>
      </c>
      <c r="J176" s="79">
        <f>MIN(PRODUCT($D56:J56),1)</f>
        <v>0.87960335717011273</v>
      </c>
      <c r="K176" s="79">
        <f>MIN(PRODUCT($D56:K56),1)</f>
        <v>0.85550222518365171</v>
      </c>
      <c r="L176" s="79">
        <f>MIN(PRODUCT($D56:L56),1)</f>
        <v>0.83086376109836246</v>
      </c>
      <c r="M176" s="79">
        <f>MIN(PRODUCT($D56:M56),1)</f>
        <v>0.80593784826541159</v>
      </c>
      <c r="N176" s="79">
        <f>MIN(PRODUCT($D56:N56),1)</f>
        <v>0.78111496253883683</v>
      </c>
      <c r="O176" s="79">
        <f>MIN(PRODUCT($D56:O56),1)</f>
        <v>0.75658795271511736</v>
      </c>
      <c r="P176" s="79">
        <f>MIN(PRODUCT($D56:P56),1)</f>
        <v>0.73245279702350508</v>
      </c>
      <c r="Q176" s="79">
        <f>MIN(PRODUCT($D56:Q56),1)</f>
        <v>0.7088678169593482</v>
      </c>
      <c r="R176" s="79">
        <f>MIN(PRODUCT($D56:R56),1)</f>
        <v>0.68710557497869629</v>
      </c>
      <c r="S176" s="79">
        <f>MIN(PRODUCT($D56:S56),1)</f>
        <v>0.66601143382685035</v>
      </c>
      <c r="T176" s="79">
        <f>MIN(PRODUCT($D56:T56),1)</f>
        <v>0.6455648828083661</v>
      </c>
      <c r="U176" s="79">
        <f>MIN(PRODUCT($D56:U56),1)</f>
        <v>0.62574604090614927</v>
      </c>
      <c r="V176" s="79">
        <f>MIN(PRODUCT($D56:V56),1)</f>
        <v>0.60653563745033057</v>
      </c>
      <c r="W176" s="79">
        <f>MIN(PRODUCT($D56:W56),1)</f>
        <v>0.58791499338060549</v>
      </c>
      <c r="X176" s="79">
        <f>MIN(PRODUCT($D56:X56),1)</f>
        <v>0.56986600308382096</v>
      </c>
      <c r="Y176" s="79">
        <f>MIN(PRODUCT($D56:Y56),1)</f>
        <v>0.55237111678914763</v>
      </c>
      <c r="Z176" s="79">
        <f>MIN(PRODUCT($D56:Z56),1)</f>
        <v>0.53541332350372084</v>
      </c>
      <c r="AA176" s="79">
        <f>MIN(PRODUCT($D56:AA56),1)</f>
        <v>0.51897613447215662</v>
      </c>
      <c r="AB176" s="79">
        <f>MIN(PRODUCT($D56:AB56),1)</f>
        <v>0.50304356714386145</v>
      </c>
      <c r="AC176" s="79">
        <f>MIN(PRODUCT($D56:AC56),1)</f>
        <v>0.48760012963254495</v>
      </c>
      <c r="AD176" s="79">
        <f>MIN(PRODUCT($D56:AD56),1)</f>
        <v>0.47263080565282584</v>
      </c>
      <c r="AE176" s="79">
        <f>MIN(PRODUCT($D56:AE56),1)</f>
        <v>0.4581210399192841</v>
      </c>
      <c r="AF176" s="79">
        <f>MIN(PRODUCT($D56:AF56),1)</f>
        <v>0.44405672399376211</v>
      </c>
      <c r="AG176" s="79">
        <f>MIN(PRODUCT($D56:AG56),1)</f>
        <v>0.43042418256715365</v>
      </c>
      <c r="AH176" s="79">
        <f>MIN(PRODUCT($D56:AH56),1)</f>
        <v>0.41721016016234203</v>
      </c>
      <c r="AI176" s="79">
        <f>MIN(PRODUCT($D56:AI56),1)</f>
        <v>0.40440180824535815</v>
      </c>
      <c r="AJ176" s="79">
        <f>MIN(PRODUCT($D56:AJ56),1)</f>
        <v>0.39198667273222565</v>
      </c>
      <c r="AK176" s="79">
        <f>MIN(PRODUCT($D56:AK56),1)</f>
        <v>0.37995268187934633</v>
      </c>
      <c r="AL176" s="79">
        <f>MIN(PRODUCT($D56:AL56),1)</f>
        <v>0.3682881345456504</v>
      </c>
      <c r="AM176" s="79">
        <f>MIN(PRODUCT($D56:AM56),1)</f>
        <v>0.35698168881509895</v>
      </c>
      <c r="AN176" s="79">
        <f>MIN(PRODUCT($D56:AN56),1)</f>
        <v>0.34602235096847545</v>
      </c>
      <c r="AO176" s="79">
        <f>MIN(PRODUCT($D56:AO56),1)</f>
        <v>0.33539946479374327</v>
      </c>
      <c r="AP176" s="79">
        <f>MIN(PRODUCT($D56:AP56),1)</f>
        <v>0.32510270122457535</v>
      </c>
      <c r="AQ176" s="79">
        <f>MIN(PRODUCT($D56:AQ56),1)</f>
        <v>0.31512204829698093</v>
      </c>
      <c r="AR176" s="79">
        <f>MIN(PRODUCT($D56:AR56),1)</f>
        <v>0.30544780141426364</v>
      </c>
      <c r="AS176" s="79">
        <f>MIN(PRODUCT($D56:AS56),1)</f>
        <v>0.29607055391084575</v>
      </c>
      <c r="AT176" s="79">
        <f>MIN(PRODUCT($D56:AT56),1)</f>
        <v>0.28698118790578281</v>
      </c>
      <c r="AU176" s="79">
        <f>MIN(PRODUCT($D56:AU56),1)</f>
        <v>0.27817086543707531</v>
      </c>
      <c r="AV176" s="79">
        <f>MIN(PRODUCT($D56:AV56),1)</f>
        <v>0.26963101986815713</v>
      </c>
      <c r="AW176" s="79">
        <f>MIN(PRODUCT($D56:AW56),1)</f>
        <v>0.26135334755820472</v>
      </c>
      <c r="AX176" s="79">
        <f>MIN(PRODUCT($D56:AX56),1)</f>
        <v>0.25332979978816783</v>
      </c>
      <c r="AY176" s="79">
        <f>MIN(PRODUCT($D56:AY56),1)</f>
        <v>0.24555257493467109</v>
      </c>
      <c r="AZ176" s="79">
        <f>MIN(PRODUCT($D56:AZ56),1)</f>
        <v>0.23801411088417671</v>
      </c>
      <c r="BA176" s="79">
        <f>MIN(PRODUCT($D56:BA56),1)</f>
        <v>0.23070707768003249</v>
      </c>
      <c r="BB176" s="79">
        <f>MIN(PRODUCT($D56:BB56),1)</f>
        <v>0.22362437039525551</v>
      </c>
      <c r="BC176" s="79">
        <f>MIN(PRODUCT($D56:BC56),1)</f>
        <v>0.21675910222412118</v>
      </c>
      <c r="BD176" s="79">
        <f>MIN(PRODUCT($D56:BD56),1)</f>
        <v>0.21010459778584067</v>
      </c>
      <c r="BE176" s="79">
        <f>MIN(PRODUCT($D56:BE56),1)</f>
        <v>0.20365438663381538</v>
      </c>
      <c r="BF176" s="79">
        <f>MIN(PRODUCT($D56:BF56),1)</f>
        <v>0.19740219696415726</v>
      </c>
      <c r="BG176" s="79">
        <f>MIN(PRODUCT($D56:BG56),1)</f>
        <v>0.19134194951735764</v>
      </c>
      <c r="BH176" s="79">
        <f>MIN(PRODUCT($D56:BH56),1)</f>
        <v>0.18546775166717477</v>
      </c>
      <c r="BI176" s="79">
        <f>MIN(PRODUCT($D56:BI56),1)</f>
        <v>0.1797738916909925</v>
      </c>
      <c r="BJ176" s="79">
        <f>MIN(PRODUCT($D56:BJ56),1)</f>
        <v>0.17425483321607904</v>
      </c>
      <c r="BK176" s="79">
        <f>MIN(PRODUCT($D56:BK56),1)</f>
        <v>0.16890520983634541</v>
      </c>
      <c r="BL176" s="79">
        <f>MIN(PRODUCT($D56:BL56),1)</f>
        <v>0.16371981989436962</v>
      </c>
      <c r="BM176" s="79">
        <f>MIN(PRODUCT($D56:BM56),1)</f>
        <v>0.15869362142361249</v>
      </c>
      <c r="BN176" s="79">
        <f>MIN(PRODUCT($D56:BN56),1)</f>
        <v>0.15382172724590759</v>
      </c>
      <c r="BO176" s="79">
        <f>MIN(PRODUCT($D56:BO56),1)</f>
        <v>0.14909940021945822</v>
      </c>
      <c r="BP176" s="79">
        <f>MIN(PRODUCT($D56:BP56),1)</f>
        <v>0.14452204863272086</v>
      </c>
      <c r="BQ176" s="79">
        <f>MIN(PRODUCT($D56:BQ56),1)</f>
        <v>0.14008522173969634</v>
      </c>
      <c r="BR176" s="79">
        <f>MIN(PRODUCT($D56:BR56),1)</f>
        <v>0.13578460543228768</v>
      </c>
      <c r="BS176" s="79">
        <f>MIN(PRODUCT($D56:BS56),1)</f>
        <v>0.13161601804551645</v>
      </c>
      <c r="BT176" s="79">
        <f>MIN(PRODUCT($D56:BT56),1)</f>
        <v>0.12757540629151912</v>
      </c>
      <c r="BU176" s="79">
        <f>MIN(PRODUCT($D56:BU56),1)</f>
        <v>0.12365884131836949</v>
      </c>
      <c r="BV176" s="79">
        <f>MIN(PRODUCT($D56:BV56),1)</f>
        <v>0.11986251488989555</v>
      </c>
      <c r="BW176" s="79">
        <f>MIN(PRODUCT($D56:BW56),1)</f>
        <v>0.11618273568277576</v>
      </c>
      <c r="BX176" s="79">
        <f>MIN(PRODUCT($D56:BX56),1)</f>
        <v>0.11261592569731455</v>
      </c>
      <c r="BY176" s="79">
        <f>MIN(PRODUCT($D56:BY56),1)</f>
        <v>0.10915861677840699</v>
      </c>
      <c r="BZ176" s="79">
        <f>MIN(PRODUCT($D56:BZ56),1)</f>
        <v>0.1058074472433099</v>
      </c>
      <c r="CA176" s="79">
        <f>MIN(PRODUCT($D56:CA56),1)</f>
        <v>0.10255915861294029</v>
      </c>
      <c r="CB176" s="79">
        <f>MIN(PRODUCT($D56:CB56),1)</f>
        <v>9.941059244352303E-2</v>
      </c>
      <c r="CC176" s="79">
        <f>MIN(PRODUCT($D56:CC56),1)</f>
        <v>9.6358687255506878E-2</v>
      </c>
      <c r="CD176" s="79">
        <f>MIN(PRODUCT($D56:CD56),1)</f>
        <v>9.3400475556762827E-2</v>
      </c>
      <c r="CE176" s="79">
        <f>MIN(PRODUCT($D56:CE56),1)</f>
        <v>9.0533080957170206E-2</v>
      </c>
      <c r="CF176" s="79">
        <f>MIN(PRODUCT($D56:CF56),1)</f>
        <v>8.7753715371785085E-2</v>
      </c>
      <c r="CG176" s="79">
        <f>MIN(PRODUCT($D56:CG56),1)</f>
        <v>8.5059676309871282E-2</v>
      </c>
      <c r="CH176" s="79">
        <f>MIN(PRODUCT($D56:CH56),1)</f>
        <v>8.2448344247158231E-2</v>
      </c>
      <c r="CI176" s="79">
        <f>MIN(PRODUCT($D56:CI56),1)</f>
        <v>7.9917180078770481E-2</v>
      </c>
      <c r="CJ176" s="79">
        <f>MIN(PRODUCT($D56:CJ56),1)</f>
        <v>7.7463722650352229E-2</v>
      </c>
      <c r="CK176" s="79">
        <f>MIN(PRODUCT($D56:CK56),1)</f>
        <v>7.5085586364986426E-2</v>
      </c>
      <c r="CL176" s="79">
        <f>MIN(PRODUCT($D56:CL56),1)</f>
        <v>7.2780458863581352E-2</v>
      </c>
      <c r="CM176" s="79">
        <f>MIN(PRODUCT($D56:CM56),1)</f>
        <v>7.0546098776469404E-2</v>
      </c>
      <c r="CN176" s="79">
        <f>MIN(PRODUCT($D56:CN56),1)</f>
        <v>6.8380333544031793E-2</v>
      </c>
      <c r="CO176" s="79">
        <f>MIN(PRODUCT($D56:CO56),1)</f>
        <v>6.6281057304230021E-2</v>
      </c>
      <c r="CP176" s="79">
        <f>MIN(PRODUCT($D56:CP56),1)</f>
        <v>6.4246228844990164E-2</v>
      </c>
      <c r="CQ176" s="79">
        <f>MIN(PRODUCT($D56:CQ56),1)</f>
        <v>6.2273869619448967E-2</v>
      </c>
      <c r="CR176" s="79">
        <f>MIN(PRODUCT($D56:CR56),1)</f>
        <v>6.0362061822131885E-2</v>
      </c>
      <c r="CS176" s="79">
        <f>MIN(PRODUCT($D56:CS56),1)</f>
        <v>5.8508946524192439E-2</v>
      </c>
      <c r="CT176" s="79">
        <f>MIN(PRODUCT($D56:CT56),1)</f>
        <v>5.6712721865899735E-2</v>
      </c>
      <c r="CU176" s="79">
        <f>MIN(PRODUCT($D56:CU56),1)</f>
        <v>5.4971641304616618E-2</v>
      </c>
      <c r="CV176" s="79">
        <f>MIN(PRODUCT($D56:CV56),1)</f>
        <v>5.3284011916564893E-2</v>
      </c>
      <c r="CW176" s="79">
        <f>MIN(PRODUCT($D56:CW56),1)</f>
        <v>5.1648192750726352E-2</v>
      </c>
      <c r="CX176" s="79">
        <f>MIN(PRODUCT($D56:CX56),1)</f>
        <v>5.0062593233279058E-2</v>
      </c>
      <c r="CY176" s="79">
        <f>MIN(PRODUCT($D56:CY56),1)</f>
        <v>4.8525671621017397E-2</v>
      </c>
      <c r="CZ176" s="79">
        <f>MIN(PRODUCT($D56:CZ56),1)</f>
        <v>4.7035933502252165E-2</v>
      </c>
      <c r="DA176" s="79">
        <f>MIN(PRODUCT($D56:DA56),1)</f>
        <v>4.5591930343733024E-2</v>
      </c>
      <c r="DB176" s="79">
        <f>MIN(PRODUCT($D56:DB56),1)</f>
        <v>4.419225808218042E-2</v>
      </c>
      <c r="DC176" s="79">
        <f>MIN(PRODUCT($D56:DC56),1)</f>
        <v>4.2835555759057481E-2</v>
      </c>
    </row>
    <row r="177" spans="2:107" ht="14.5" x14ac:dyDescent="0.35">
      <c r="B177" s="41">
        <v>52</v>
      </c>
      <c r="C177" s="79">
        <v>1</v>
      </c>
      <c r="D177" s="79">
        <f>MIN(PRODUCT($D57:D57),1)</f>
        <v>0.99070000000000003</v>
      </c>
      <c r="E177" s="79">
        <f>MIN(PRODUCT($D57:E57),1)</f>
        <v>0.97871253000000002</v>
      </c>
      <c r="F177" s="79">
        <f>MIN(PRODUCT($D57:F57),1)</f>
        <v>0.96393397079700005</v>
      </c>
      <c r="G177" s="79">
        <f>MIN(PRODUCT($D57:G57),1)</f>
        <v>0.9466795527197337</v>
      </c>
      <c r="H177" s="79">
        <f>MIN(PRODUCT($D57:H57),1)</f>
        <v>0.92746195779952312</v>
      </c>
      <c r="I177" s="79">
        <f>MIN(PRODUCT($D57:I57),1)</f>
        <v>0.9067795561405938</v>
      </c>
      <c r="J177" s="79">
        <f>MIN(PRODUCT($D57:J57),1)</f>
        <v>0.88474481292637741</v>
      </c>
      <c r="K177" s="79">
        <f>MIN(PRODUCT($D57:K57),1)</f>
        <v>0.86165297330899893</v>
      </c>
      <c r="L177" s="79">
        <f>MIN(PRODUCT($D57:L57),1)</f>
        <v>0.83787135124567058</v>
      </c>
      <c r="M177" s="79">
        <f>MIN(PRODUCT($D57:M57),1)</f>
        <v>0.81365686919467062</v>
      </c>
      <c r="N177" s="79">
        <f>MIN(PRODUCT($D57:N57),1)</f>
        <v>0.78932852880574988</v>
      </c>
      <c r="O177" s="79">
        <f>MIN(PRODUCT($D57:O57),1)</f>
        <v>0.765175075824294</v>
      </c>
      <c r="P177" s="79">
        <f>MIN(PRODUCT($D57:P57),1)</f>
        <v>0.74137813096615846</v>
      </c>
      <c r="Q177" s="79">
        <f>MIN(PRODUCT($D57:Q57),1)</f>
        <v>0.71809885765382109</v>
      </c>
      <c r="R177" s="79">
        <f>MIN(PRODUCT($D57:R57),1)</f>
        <v>0.6966277018099718</v>
      </c>
      <c r="S177" s="79">
        <f>MIN(PRODUCT($D57:S57),1)</f>
        <v>0.67579853352585362</v>
      </c>
      <c r="T177" s="79">
        <f>MIN(PRODUCT($D57:T57),1)</f>
        <v>0.65559215737343057</v>
      </c>
      <c r="U177" s="79">
        <f>MIN(PRODUCT($D57:U57),1)</f>
        <v>0.63598995186796492</v>
      </c>
      <c r="V177" s="79">
        <f>MIN(PRODUCT($D57:V57),1)</f>
        <v>0.61697385230711277</v>
      </c>
      <c r="W177" s="79">
        <f>MIN(PRODUCT($D57:W57),1)</f>
        <v>0.59852633412313005</v>
      </c>
      <c r="X177" s="79">
        <f>MIN(PRODUCT($D57:X57),1)</f>
        <v>0.58063039673284844</v>
      </c>
      <c r="Y177" s="79">
        <f>MIN(PRODUCT($D57:Y57),1)</f>
        <v>0.56326954787053629</v>
      </c>
      <c r="Z177" s="79">
        <f>MIN(PRODUCT($D57:Z57),1)</f>
        <v>0.54642778838920725</v>
      </c>
      <c r="AA177" s="79">
        <f>MIN(PRODUCT($D57:AA57),1)</f>
        <v>0.53008959751636997</v>
      </c>
      <c r="AB177" s="79">
        <f>MIN(PRODUCT($D57:AB57),1)</f>
        <v>0.51423991855063045</v>
      </c>
      <c r="AC177" s="79">
        <f>MIN(PRODUCT($D57:AC57),1)</f>
        <v>0.4988641449859666</v>
      </c>
      <c r="AD177" s="79">
        <f>MIN(PRODUCT($D57:AD57),1)</f>
        <v>0.4839481070508862</v>
      </c>
      <c r="AE177" s="79">
        <f>MIN(PRODUCT($D57:AE57),1)</f>
        <v>0.4694780586500647</v>
      </c>
      <c r="AF177" s="79">
        <f>MIN(PRODUCT($D57:AF57),1)</f>
        <v>0.45544066469642774</v>
      </c>
      <c r="AG177" s="79">
        <f>MIN(PRODUCT($D57:AG57),1)</f>
        <v>0.44182298882200455</v>
      </c>
      <c r="AH177" s="79">
        <f>MIN(PRODUCT($D57:AH57),1)</f>
        <v>0.4286124814562266</v>
      </c>
      <c r="AI177" s="79">
        <f>MIN(PRODUCT($D57:AI57),1)</f>
        <v>0.41579696826068541</v>
      </c>
      <c r="AJ177" s="79">
        <f>MIN(PRODUCT($D57:AJ57),1)</f>
        <v>0.40336463890969088</v>
      </c>
      <c r="AK177" s="79">
        <f>MIN(PRODUCT($D57:AK57),1)</f>
        <v>0.39130403620629112</v>
      </c>
      <c r="AL177" s="79">
        <f>MIN(PRODUCT($D57:AL57),1)</f>
        <v>0.37960404552372301</v>
      </c>
      <c r="AM177" s="79">
        <f>MIN(PRODUCT($D57:AM57),1)</f>
        <v>0.36825388456256369</v>
      </c>
      <c r="AN177" s="79">
        <f>MIN(PRODUCT($D57:AN57),1)</f>
        <v>0.35724309341414301</v>
      </c>
      <c r="AO177" s="79">
        <f>MIN(PRODUCT($D57:AO57),1)</f>
        <v>0.34656152492106013</v>
      </c>
      <c r="AP177" s="79">
        <f>MIN(PRODUCT($D57:AP57),1)</f>
        <v>0.33619933532592039</v>
      </c>
      <c r="AQ177" s="79">
        <f>MIN(PRODUCT($D57:AQ57),1)</f>
        <v>0.32614697519967534</v>
      </c>
      <c r="AR177" s="79">
        <f>MIN(PRODUCT($D57:AR57),1)</f>
        <v>0.31639518064120503</v>
      </c>
      <c r="AS177" s="79">
        <f>MIN(PRODUCT($D57:AS57),1)</f>
        <v>0.30693496474003301</v>
      </c>
      <c r="AT177" s="79">
        <f>MIN(PRODUCT($D57:AT57),1)</f>
        <v>0.297757609294306</v>
      </c>
      <c r="AU177" s="79">
        <f>MIN(PRODUCT($D57:AU57),1)</f>
        <v>0.28885465677640626</v>
      </c>
      <c r="AV177" s="79">
        <f>MIN(PRODUCT($D57:AV57),1)</f>
        <v>0.2802179025387917</v>
      </c>
      <c r="AW177" s="79">
        <f>MIN(PRODUCT($D57:AW57),1)</f>
        <v>0.27183938725288181</v>
      </c>
      <c r="AX177" s="79">
        <f>MIN(PRODUCT($D57:AX57),1)</f>
        <v>0.26371138957402063</v>
      </c>
      <c r="AY177" s="79">
        <f>MIN(PRODUCT($D57:AY57),1)</f>
        <v>0.25582641902575742</v>
      </c>
      <c r="AZ177" s="79">
        <f>MIN(PRODUCT($D57:AZ57),1)</f>
        <v>0.24817720909688726</v>
      </c>
      <c r="BA177" s="79">
        <f>MIN(PRODUCT($D57:BA57),1)</f>
        <v>0.24075671054489031</v>
      </c>
      <c r="BB177" s="79">
        <f>MIN(PRODUCT($D57:BB57),1)</f>
        <v>0.23355808489959809</v>
      </c>
      <c r="BC177" s="79">
        <f>MIN(PRODUCT($D57:BC57),1)</f>
        <v>0.2265746981611001</v>
      </c>
      <c r="BD177" s="79">
        <f>MIN(PRODUCT($D57:BD57),1)</f>
        <v>0.21980011468608321</v>
      </c>
      <c r="BE177" s="79">
        <f>MIN(PRODUCT($D57:BE57),1)</f>
        <v>0.21322809125696932</v>
      </c>
      <c r="BF177" s="79">
        <f>MIN(PRODUCT($D57:BF57),1)</f>
        <v>0.20685257132838591</v>
      </c>
      <c r="BG177" s="79">
        <f>MIN(PRODUCT($D57:BG57),1)</f>
        <v>0.20066767944566716</v>
      </c>
      <c r="BH177" s="79">
        <f>MIN(PRODUCT($D57:BH57),1)</f>
        <v>0.1946677158302417</v>
      </c>
      <c r="BI177" s="79">
        <f>MIN(PRODUCT($D57:BI57),1)</f>
        <v>0.18884715112691747</v>
      </c>
      <c r="BJ177" s="79">
        <f>MIN(PRODUCT($D57:BJ57),1)</f>
        <v>0.18320062130822262</v>
      </c>
      <c r="BK177" s="79">
        <f>MIN(PRODUCT($D57:BK57),1)</f>
        <v>0.17772292273110676</v>
      </c>
      <c r="BL177" s="79">
        <f>MIN(PRODUCT($D57:BL57),1)</f>
        <v>0.17240900734144665</v>
      </c>
      <c r="BM177" s="79">
        <f>MIN(PRODUCT($D57:BM57),1)</f>
        <v>0.16725397802193739</v>
      </c>
      <c r="BN177" s="79">
        <f>MIN(PRODUCT($D57:BN57),1)</f>
        <v>0.16225308407908146</v>
      </c>
      <c r="BO177" s="79">
        <f>MIN(PRODUCT($D57:BO57),1)</f>
        <v>0.15740171686511692</v>
      </c>
      <c r="BP177" s="79">
        <f>MIN(PRODUCT($D57:BP57),1)</f>
        <v>0.15269540553084993</v>
      </c>
      <c r="BQ177" s="79">
        <f>MIN(PRODUCT($D57:BQ57),1)</f>
        <v>0.1481298129054775</v>
      </c>
      <c r="BR177" s="79">
        <f>MIN(PRODUCT($D57:BR57),1)</f>
        <v>0.14370073149960372</v>
      </c>
      <c r="BS177" s="79">
        <f>MIN(PRODUCT($D57:BS57),1)</f>
        <v>0.13940407962776555</v>
      </c>
      <c r="BT177" s="79">
        <f>MIN(PRODUCT($D57:BT57),1)</f>
        <v>0.13523589764689536</v>
      </c>
      <c r="BU177" s="79">
        <f>MIN(PRODUCT($D57:BU57),1)</f>
        <v>0.13119234430725318</v>
      </c>
      <c r="BV177" s="79">
        <f>MIN(PRODUCT($D57:BV57),1)</f>
        <v>0.12726969321246631</v>
      </c>
      <c r="BW177" s="79">
        <f>MIN(PRODUCT($D57:BW57),1)</f>
        <v>0.12346432938541356</v>
      </c>
      <c r="BX177" s="79">
        <f>MIN(PRODUCT($D57:BX57),1)</f>
        <v>0.11977274593678969</v>
      </c>
      <c r="BY177" s="79">
        <f>MIN(PRODUCT($D57:BY57),1)</f>
        <v>0.11619154083327968</v>
      </c>
      <c r="BZ177" s="79">
        <f>MIN(PRODUCT($D57:BZ57),1)</f>
        <v>0.1127174137623646</v>
      </c>
      <c r="CA177" s="79">
        <f>MIN(PRODUCT($D57:CA57),1)</f>
        <v>0.10934716309086989</v>
      </c>
      <c r="CB177" s="79">
        <f>MIN(PRODUCT($D57:CB57),1)</f>
        <v>0.10607768291445288</v>
      </c>
      <c r="CC177" s="79">
        <f>MIN(PRODUCT($D57:CC57),1)</f>
        <v>0.10290596019531073</v>
      </c>
      <c r="CD177" s="79">
        <f>MIN(PRODUCT($D57:CD57),1)</f>
        <v>9.9829071985470932E-2</v>
      </c>
      <c r="CE177" s="79">
        <f>MIN(PRODUCT($D57:CE57),1)</f>
        <v>9.6844182733105341E-2</v>
      </c>
      <c r="CF177" s="79">
        <f>MIN(PRODUCT($D57:CF57),1)</f>
        <v>9.3948541669385488E-2</v>
      </c>
      <c r="CG177" s="79">
        <f>MIN(PRODUCT($D57:CG57),1)</f>
        <v>9.1139480273470852E-2</v>
      </c>
      <c r="CH177" s="79">
        <f>MIN(PRODUCT($D57:CH57),1)</f>
        <v>8.841440981329407E-2</v>
      </c>
      <c r="CI177" s="79">
        <f>MIN(PRODUCT($D57:CI57),1)</f>
        <v>8.577081895987658E-2</v>
      </c>
      <c r="CJ177" s="79">
        <f>MIN(PRODUCT($D57:CJ57),1)</f>
        <v>8.3206271472976268E-2</v>
      </c>
      <c r="CK177" s="79">
        <f>MIN(PRODUCT($D57:CK57),1)</f>
        <v>8.071840395593427E-2</v>
      </c>
      <c r="CL177" s="79">
        <f>MIN(PRODUCT($D57:CL57),1)</f>
        <v>7.8304923677651836E-2</v>
      </c>
      <c r="CM177" s="79">
        <f>MIN(PRODUCT($D57:CM57),1)</f>
        <v>7.5963606459690039E-2</v>
      </c>
      <c r="CN177" s="79">
        <f>MIN(PRODUCT($D57:CN57),1)</f>
        <v>7.3692294626545307E-2</v>
      </c>
      <c r="CO177" s="79">
        <f>MIN(PRODUCT($D57:CO57),1)</f>
        <v>7.1488895017211604E-2</v>
      </c>
      <c r="CP177" s="79">
        <f>MIN(PRODUCT($D57:CP57),1)</f>
        <v>6.9351377056196969E-2</v>
      </c>
      <c r="CQ177" s="79">
        <f>MIN(PRODUCT($D57:CQ57),1)</f>
        <v>6.7277770882216675E-2</v>
      </c>
      <c r="CR177" s="79">
        <f>MIN(PRODUCT($D57:CR57),1)</f>
        <v>6.5266165532838399E-2</v>
      </c>
      <c r="CS177" s="79">
        <f>MIN(PRODUCT($D57:CS57),1)</f>
        <v>6.3314707183406524E-2</v>
      </c>
      <c r="CT177" s="79">
        <f>MIN(PRODUCT($D57:CT57),1)</f>
        <v>6.1421597438622667E-2</v>
      </c>
      <c r="CU177" s="79">
        <f>MIN(PRODUCT($D57:CU57),1)</f>
        <v>5.9585091675207848E-2</v>
      </c>
      <c r="CV177" s="79">
        <f>MIN(PRODUCT($D57:CV57),1)</f>
        <v>5.7803497434119132E-2</v>
      </c>
      <c r="CW177" s="79">
        <f>MIN(PRODUCT($D57:CW57),1)</f>
        <v>5.6075172860838969E-2</v>
      </c>
      <c r="CX177" s="79">
        <f>MIN(PRODUCT($D57:CX57),1)</f>
        <v>5.4398525192299881E-2</v>
      </c>
      <c r="CY177" s="79">
        <f>MIN(PRODUCT($D57:CY57),1)</f>
        <v>5.2772009289050112E-2</v>
      </c>
      <c r="CZ177" s="79">
        <f>MIN(PRODUCT($D57:CZ57),1)</f>
        <v>5.1194126211307513E-2</v>
      </c>
      <c r="DA177" s="79">
        <f>MIN(PRODUCT($D57:DA57),1)</f>
        <v>4.9663421837589414E-2</v>
      </c>
      <c r="DB177" s="79">
        <f>MIN(PRODUCT($D57:DB57),1)</f>
        <v>4.8178485524645487E-2</v>
      </c>
      <c r="DC177" s="79">
        <f>MIN(PRODUCT($D57:DC57),1)</f>
        <v>4.6737948807458587E-2</v>
      </c>
    </row>
    <row r="178" spans="2:107" ht="14.5" x14ac:dyDescent="0.35">
      <c r="B178" s="41">
        <v>53</v>
      </c>
      <c r="C178" s="79">
        <v>1</v>
      </c>
      <c r="D178" s="79">
        <f>MIN(PRODUCT($D58:D58),1)</f>
        <v>0.98980000000000001</v>
      </c>
      <c r="E178" s="79">
        <f>MIN(PRODUCT($D58:E58),1)</f>
        <v>0.97762546000000006</v>
      </c>
      <c r="F178" s="79">
        <f>MIN(PRODUCT($D58:F58),1)</f>
        <v>0.96325436573800005</v>
      </c>
      <c r="G178" s="79">
        <f>MIN(PRODUCT($D58:G58),1)</f>
        <v>0.94687904152045399</v>
      </c>
      <c r="H178" s="79">
        <f>MIN(PRODUCT($D58:H58),1)</f>
        <v>0.92869896392326123</v>
      </c>
      <c r="I178" s="79">
        <f>MIN(PRODUCT($D58:I58),1)</f>
        <v>0.9091034157844804</v>
      </c>
      <c r="J178" s="79">
        <f>MIN(PRODUCT($D58:J58),1)</f>
        <v>0.8881940372214373</v>
      </c>
      <c r="K178" s="79">
        <f>MIN(PRODUCT($D58:K58),1)</f>
        <v>0.86607800569462345</v>
      </c>
      <c r="L178" s="79">
        <f>MIN(PRODUCT($D58:L58),1)</f>
        <v>0.84312693854371601</v>
      </c>
      <c r="M178" s="79">
        <f>MIN(PRODUCT($D58:M58),1)</f>
        <v>0.81968800965220068</v>
      </c>
      <c r="N178" s="79">
        <f>MIN(PRODUCT($D58:N58),1)</f>
        <v>0.79599902617325202</v>
      </c>
      <c r="O178" s="79">
        <f>MIN(PRODUCT($D58:O58),1)</f>
        <v>0.77235785509590649</v>
      </c>
      <c r="P178" s="79">
        <f>MIN(PRODUCT($D58:P58),1)</f>
        <v>0.74895541208650052</v>
      </c>
      <c r="Q178" s="79">
        <f>MIN(PRODUCT($D58:Q58),1)</f>
        <v>0.72596248093544502</v>
      </c>
      <c r="R178" s="79">
        <f>MIN(PRODUCT($D58:R58),1)</f>
        <v>0.70476437649212997</v>
      </c>
      <c r="S178" s="79">
        <f>MIN(PRODUCT($D58:S58),1)</f>
        <v>0.68418525669855978</v>
      </c>
      <c r="T178" s="79">
        <f>MIN(PRODUCT($D58:T58),1)</f>
        <v>0.66420704720296186</v>
      </c>
      <c r="U178" s="79">
        <f>MIN(PRODUCT($D58:U58),1)</f>
        <v>0.64481220142463536</v>
      </c>
      <c r="V178" s="79">
        <f>MIN(PRODUCT($D58:V58),1)</f>
        <v>0.62598368514303604</v>
      </c>
      <c r="W178" s="79">
        <f>MIN(PRODUCT($D58:W58),1)</f>
        <v>0.60770496153685938</v>
      </c>
      <c r="X178" s="79">
        <f>MIN(PRODUCT($D58:X58),1)</f>
        <v>0.58995997665998312</v>
      </c>
      <c r="Y178" s="79">
        <f>MIN(PRODUCT($D58:Y58),1)</f>
        <v>0.57273314534151165</v>
      </c>
      <c r="Z178" s="79">
        <f>MIN(PRODUCT($D58:Z58),1)</f>
        <v>0.55600933749753956</v>
      </c>
      <c r="AA178" s="79">
        <f>MIN(PRODUCT($D58:AA58),1)</f>
        <v>0.53977386484261136</v>
      </c>
      <c r="AB178" s="79">
        <f>MIN(PRODUCT($D58:AB58),1)</f>
        <v>0.52401246798920709</v>
      </c>
      <c r="AC178" s="79">
        <f>MIN(PRODUCT($D58:AC58),1)</f>
        <v>0.50871130392392228</v>
      </c>
      <c r="AD178" s="79">
        <f>MIN(PRODUCT($D58:AD58),1)</f>
        <v>0.49385693384934376</v>
      </c>
      <c r="AE178" s="79">
        <f>MIN(PRODUCT($D58:AE58),1)</f>
        <v>0.47943631138094295</v>
      </c>
      <c r="AF178" s="79">
        <f>MIN(PRODUCT($D58:AF58),1)</f>
        <v>0.46543677108861942</v>
      </c>
      <c r="AG178" s="79">
        <f>MIN(PRODUCT($D58:AG58),1)</f>
        <v>0.45184601737283175</v>
      </c>
      <c r="AH178" s="79">
        <f>MIN(PRODUCT($D58:AH58),1)</f>
        <v>0.43865211366554507</v>
      </c>
      <c r="AI178" s="79">
        <f>MIN(PRODUCT($D58:AI58),1)</f>
        <v>0.42584347194651118</v>
      </c>
      <c r="AJ178" s="79">
        <f>MIN(PRODUCT($D58:AJ58),1)</f>
        <v>0.41340884256567306</v>
      </c>
      <c r="AK178" s="79">
        <f>MIN(PRODUCT($D58:AK58),1)</f>
        <v>0.40133730436275539</v>
      </c>
      <c r="AL178" s="79">
        <f>MIN(PRODUCT($D58:AL58),1)</f>
        <v>0.38961825507536291</v>
      </c>
      <c r="AM178" s="79">
        <f>MIN(PRODUCT($D58:AM58),1)</f>
        <v>0.37824140202716233</v>
      </c>
      <c r="AN178" s="79">
        <f>MIN(PRODUCT($D58:AN58),1)</f>
        <v>0.36719675308796917</v>
      </c>
      <c r="AO178" s="79">
        <f>MIN(PRODUCT($D58:AO58),1)</f>
        <v>0.3564746078978005</v>
      </c>
      <c r="AP178" s="79">
        <f>MIN(PRODUCT($D58:AP58),1)</f>
        <v>0.3460655493471847</v>
      </c>
      <c r="AQ178" s="79">
        <f>MIN(PRODUCT($D58:AQ58),1)</f>
        <v>0.33596043530624692</v>
      </c>
      <c r="AR178" s="79">
        <f>MIN(PRODUCT($D58:AR58),1)</f>
        <v>0.32615039059530448</v>
      </c>
      <c r="AS178" s="79">
        <f>MIN(PRODUCT($D58:AS58),1)</f>
        <v>0.31662679918992159</v>
      </c>
      <c r="AT178" s="79">
        <f>MIN(PRODUCT($D58:AT58),1)</f>
        <v>0.30738129665357589</v>
      </c>
      <c r="AU178" s="79">
        <f>MIN(PRODUCT($D58:AU58),1)</f>
        <v>0.2984057627912915</v>
      </c>
      <c r="AV178" s="79">
        <f>MIN(PRODUCT($D58:AV58),1)</f>
        <v>0.28969231451778577</v>
      </c>
      <c r="AW178" s="79">
        <f>MIN(PRODUCT($D58:AW58),1)</f>
        <v>0.28123329893386639</v>
      </c>
      <c r="AX178" s="79">
        <f>MIN(PRODUCT($D58:AX58),1)</f>
        <v>0.27302128660499747</v>
      </c>
      <c r="AY178" s="79">
        <f>MIN(PRODUCT($D58:AY58),1)</f>
        <v>0.26504906503613157</v>
      </c>
      <c r="AZ178" s="79">
        <f>MIN(PRODUCT($D58:AZ58),1)</f>
        <v>0.25730963233707654</v>
      </c>
      <c r="BA178" s="79">
        <f>MIN(PRODUCT($D58:BA58),1)</f>
        <v>0.24979619107283391</v>
      </c>
      <c r="BB178" s="79">
        <f>MIN(PRODUCT($D58:BB58),1)</f>
        <v>0.24250214229350717</v>
      </c>
      <c r="BC178" s="79">
        <f>MIN(PRODUCT($D58:BC58),1)</f>
        <v>0.23542107973853676</v>
      </c>
      <c r="BD178" s="79">
        <f>MIN(PRODUCT($D58:BD58),1)</f>
        <v>0.22854678421017149</v>
      </c>
      <c r="BE178" s="79">
        <f>MIN(PRODUCT($D58:BE58),1)</f>
        <v>0.22187321811123448</v>
      </c>
      <c r="BF178" s="79">
        <f>MIN(PRODUCT($D58:BF58),1)</f>
        <v>0.21539452014238644</v>
      </c>
      <c r="BG178" s="79">
        <f>MIN(PRODUCT($D58:BG58),1)</f>
        <v>0.20910500015422875</v>
      </c>
      <c r="BH178" s="79">
        <f>MIN(PRODUCT($D58:BH58),1)</f>
        <v>0.20299913414972529</v>
      </c>
      <c r="BI178" s="79">
        <f>MIN(PRODUCT($D58:BI58),1)</f>
        <v>0.19707155943255331</v>
      </c>
      <c r="BJ178" s="79">
        <f>MIN(PRODUCT($D58:BJ58),1)</f>
        <v>0.19131706989712274</v>
      </c>
      <c r="BK178" s="79">
        <f>MIN(PRODUCT($D58:BK58),1)</f>
        <v>0.18573061145612677</v>
      </c>
      <c r="BL178" s="79">
        <f>MIN(PRODUCT($D58:BL58),1)</f>
        <v>0.18030727760160786</v>
      </c>
      <c r="BM178" s="79">
        <f>MIN(PRODUCT($D58:BM58),1)</f>
        <v>0.17504230509564092</v>
      </c>
      <c r="BN178" s="79">
        <f>MIN(PRODUCT($D58:BN58),1)</f>
        <v>0.16993106978684822</v>
      </c>
      <c r="BO178" s="79">
        <f>MIN(PRODUCT($D58:BO58),1)</f>
        <v>0.16496908254907225</v>
      </c>
      <c r="BP178" s="79">
        <f>MIN(PRODUCT($D58:BP58),1)</f>
        <v>0.16015198533863934</v>
      </c>
      <c r="BQ178" s="79">
        <f>MIN(PRODUCT($D58:BQ58),1)</f>
        <v>0.15547554736675107</v>
      </c>
      <c r="BR178" s="79">
        <f>MIN(PRODUCT($D58:BR58),1)</f>
        <v>0.15093566138364192</v>
      </c>
      <c r="BS178" s="79">
        <f>MIN(PRODUCT($D58:BS58),1)</f>
        <v>0.14652834007123958</v>
      </c>
      <c r="BT178" s="79">
        <f>MIN(PRODUCT($D58:BT58),1)</f>
        <v>0.14224971254115937</v>
      </c>
      <c r="BU178" s="79">
        <f>MIN(PRODUCT($D58:BU58),1)</f>
        <v>0.13809602093495751</v>
      </c>
      <c r="BV178" s="79">
        <f>MIN(PRODUCT($D58:BV58),1)</f>
        <v>0.13406361712365675</v>
      </c>
      <c r="BW178" s="79">
        <f>MIN(PRODUCT($D58:BW58),1)</f>
        <v>0.13014895950364597</v>
      </c>
      <c r="BX178" s="79">
        <f>MIN(PRODUCT($D58:BX58),1)</f>
        <v>0.1263486098861395</v>
      </c>
      <c r="BY178" s="79">
        <f>MIN(PRODUCT($D58:BY58),1)</f>
        <v>0.12265923047746423</v>
      </c>
      <c r="BZ178" s="79">
        <f>MIN(PRODUCT($D58:BZ58),1)</f>
        <v>0.11907758094752227</v>
      </c>
      <c r="CA178" s="79">
        <f>MIN(PRODUCT($D58:CA58),1)</f>
        <v>0.11560051558385462</v>
      </c>
      <c r="CB178" s="79">
        <f>MIN(PRODUCT($D58:CB58),1)</f>
        <v>0.11222498052880606</v>
      </c>
      <c r="CC178" s="79">
        <f>MIN(PRODUCT($D58:CC58),1)</f>
        <v>0.10894801109736492</v>
      </c>
      <c r="CD178" s="79">
        <f>MIN(PRODUCT($D58:CD58),1)</f>
        <v>0.10576672917332186</v>
      </c>
      <c r="CE178" s="79">
        <f>MIN(PRODUCT($D58:CE58),1)</f>
        <v>0.10267834068146087</v>
      </c>
      <c r="CF178" s="79">
        <f>MIN(PRODUCT($D58:CF58),1)</f>
        <v>9.9680133133562207E-2</v>
      </c>
      <c r="CG178" s="79">
        <f>MIN(PRODUCT($D58:CG58),1)</f>
        <v>9.6769473246062193E-2</v>
      </c>
      <c r="CH178" s="79">
        <f>MIN(PRODUCT($D58:CH58),1)</f>
        <v>9.394380462727718E-2</v>
      </c>
      <c r="CI178" s="79">
        <f>MIN(PRODUCT($D58:CI58),1)</f>
        <v>9.1200645532160687E-2</v>
      </c>
      <c r="CJ178" s="79">
        <f>MIN(PRODUCT($D58:CJ58),1)</f>
        <v>8.85375866826216E-2</v>
      </c>
      <c r="CK178" s="79">
        <f>MIN(PRODUCT($D58:CK58),1)</f>
        <v>8.5952289151489045E-2</v>
      </c>
      <c r="CL178" s="79">
        <f>MIN(PRODUCT($D58:CL58),1)</f>
        <v>8.3442482308265564E-2</v>
      </c>
      <c r="CM178" s="79">
        <f>MIN(PRODUCT($D58:CM58),1)</f>
        <v>8.1005961824864206E-2</v>
      </c>
      <c r="CN178" s="79">
        <f>MIN(PRODUCT($D58:CN58),1)</f>
        <v>7.8640587739578174E-2</v>
      </c>
      <c r="CO178" s="79">
        <f>MIN(PRODUCT($D58:CO58),1)</f>
        <v>7.6344282577582495E-2</v>
      </c>
      <c r="CP178" s="79">
        <f>MIN(PRODUCT($D58:CP58),1)</f>
        <v>7.4115029526317086E-2</v>
      </c>
      <c r="CQ178" s="79">
        <f>MIN(PRODUCT($D58:CQ58),1)</f>
        <v>7.1950870664148625E-2</v>
      </c>
      <c r="CR178" s="79">
        <f>MIN(PRODUCT($D58:CR58),1)</f>
        <v>6.9849905240755489E-2</v>
      </c>
      <c r="CS178" s="79">
        <f>MIN(PRODUCT($D58:CS58),1)</f>
        <v>6.7810288007725428E-2</v>
      </c>
      <c r="CT178" s="79">
        <f>MIN(PRODUCT($D58:CT58),1)</f>
        <v>6.5830227597899846E-2</v>
      </c>
      <c r="CU178" s="79">
        <f>MIN(PRODUCT($D58:CU58),1)</f>
        <v>6.3907984952041169E-2</v>
      </c>
      <c r="CV178" s="79">
        <f>MIN(PRODUCT($D58:CV58),1)</f>
        <v>6.2041871791441563E-2</v>
      </c>
      <c r="CW178" s="79">
        <f>MIN(PRODUCT($D58:CW58),1)</f>
        <v>6.0230249135131468E-2</v>
      </c>
      <c r="CX178" s="79">
        <f>MIN(PRODUCT($D58:CX58),1)</f>
        <v>5.8471525860385627E-2</v>
      </c>
      <c r="CY178" s="79">
        <f>MIN(PRODUCT($D58:CY58),1)</f>
        <v>5.6764157305262367E-2</v>
      </c>
      <c r="CZ178" s="79">
        <f>MIN(PRODUCT($D58:CZ58),1)</f>
        <v>5.5106643911948708E-2</v>
      </c>
      <c r="DA178" s="79">
        <f>MIN(PRODUCT($D58:DA58),1)</f>
        <v>5.3497529909719808E-2</v>
      </c>
      <c r="DB178" s="79">
        <f>MIN(PRODUCT($D58:DB58),1)</f>
        <v>5.1935402036355993E-2</v>
      </c>
      <c r="DC178" s="79">
        <f>MIN(PRODUCT($D58:DC58),1)</f>
        <v>5.04188882968944E-2</v>
      </c>
    </row>
    <row r="179" spans="2:107" ht="14.5" x14ac:dyDescent="0.35">
      <c r="B179" s="41">
        <v>54</v>
      </c>
      <c r="C179" s="79">
        <v>1</v>
      </c>
      <c r="D179" s="79">
        <f>MIN(PRODUCT($D59:D59),1)</f>
        <v>0.98850000000000005</v>
      </c>
      <c r="E179" s="79">
        <f>MIN(PRODUCT($D59:E59),1)</f>
        <v>0.97584720000000003</v>
      </c>
      <c r="F179" s="79">
        <f>MIN(PRODUCT($D59:F59),1)</f>
        <v>0.96169741560000011</v>
      </c>
      <c r="G179" s="79">
        <f>MIN(PRODUCT($D59:G59),1)</f>
        <v>0.9459255779841601</v>
      </c>
      <c r="H179" s="79">
        <f>MIN(PRODUCT($D59:H59),1)</f>
        <v>0.92870973246484845</v>
      </c>
      <c r="I179" s="79">
        <f>MIN(PRODUCT($D59:I59),1)</f>
        <v>0.91013553781555145</v>
      </c>
      <c r="J179" s="79">
        <f>MIN(PRODUCT($D59:J59),1)</f>
        <v>0.89020356953739088</v>
      </c>
      <c r="K179" s="79">
        <f>MIN(PRODUCT($D59:K59),1)</f>
        <v>0.86910574493935466</v>
      </c>
      <c r="L179" s="79">
        <f>MIN(PRODUCT($D59:L59),1)</f>
        <v>0.84703045901789509</v>
      </c>
      <c r="M179" s="79">
        <f>MIN(PRODUCT($D59:M59),1)</f>
        <v>0.82433004271621546</v>
      </c>
      <c r="N179" s="79">
        <f>MIN(PRODUCT($D59:N59),1)</f>
        <v>0.801331234524433</v>
      </c>
      <c r="O179" s="79">
        <f>MIN(PRODUCT($D59:O59),1)</f>
        <v>0.77825289497012928</v>
      </c>
      <c r="P179" s="79">
        <f>MIN(PRODUCT($D59:P59),1)</f>
        <v>0.75529443456851053</v>
      </c>
      <c r="Q179" s="79">
        <f>MIN(PRODUCT($D59:Q59),1)</f>
        <v>0.73263560153145524</v>
      </c>
      <c r="R179" s="79">
        <f>MIN(PRODUCT($D59:R59),1)</f>
        <v>0.71175548688780876</v>
      </c>
      <c r="S179" s="79">
        <f>MIN(PRODUCT($D59:S59),1)</f>
        <v>0.69147045551150621</v>
      </c>
      <c r="T179" s="79">
        <f>MIN(PRODUCT($D59:T59),1)</f>
        <v>0.67176354752942835</v>
      </c>
      <c r="U179" s="79">
        <f>MIN(PRODUCT($D59:U59),1)</f>
        <v>0.65261828642483966</v>
      </c>
      <c r="V179" s="79">
        <f>MIN(PRODUCT($D59:V59),1)</f>
        <v>0.63401866526173178</v>
      </c>
      <c r="W179" s="79">
        <f>MIN(PRODUCT($D59:W59),1)</f>
        <v>0.61594913330177248</v>
      </c>
      <c r="X179" s="79">
        <f>MIN(PRODUCT($D59:X59),1)</f>
        <v>0.59839458300267201</v>
      </c>
      <c r="Y179" s="79">
        <f>MIN(PRODUCT($D59:Y59),1)</f>
        <v>0.5813403373870959</v>
      </c>
      <c r="Z179" s="79">
        <f>MIN(PRODUCT($D59:Z59),1)</f>
        <v>0.56477213777156365</v>
      </c>
      <c r="AA179" s="79">
        <f>MIN(PRODUCT($D59:AA59),1)</f>
        <v>0.54867613184507413</v>
      </c>
      <c r="AB179" s="79">
        <f>MIN(PRODUCT($D59:AB59),1)</f>
        <v>0.53303886208748952</v>
      </c>
      <c r="AC179" s="79">
        <f>MIN(PRODUCT($D59:AC59),1)</f>
        <v>0.51784725451799607</v>
      </c>
      <c r="AD179" s="79">
        <f>MIN(PRODUCT($D59:AD59),1)</f>
        <v>0.50308860776423314</v>
      </c>
      <c r="AE179" s="79">
        <f>MIN(PRODUCT($D59:AE59),1)</f>
        <v>0.4887505824429525</v>
      </c>
      <c r="AF179" s="79">
        <f>MIN(PRODUCT($D59:AF59),1)</f>
        <v>0.47482119084332836</v>
      </c>
      <c r="AG179" s="79">
        <f>MIN(PRODUCT($D59:AG59),1)</f>
        <v>0.46128878690429354</v>
      </c>
      <c r="AH179" s="79">
        <f>MIN(PRODUCT($D59:AH59),1)</f>
        <v>0.4481420564775212</v>
      </c>
      <c r="AI179" s="79">
        <f>MIN(PRODUCT($D59:AI59),1)</f>
        <v>0.43537000786791186</v>
      </c>
      <c r="AJ179" s="79">
        <f>MIN(PRODUCT($D59:AJ59),1)</f>
        <v>0.42296196264367636</v>
      </c>
      <c r="AK179" s="79">
        <f>MIN(PRODUCT($D59:AK59),1)</f>
        <v>0.41090754670833157</v>
      </c>
      <c r="AL179" s="79">
        <f>MIN(PRODUCT($D59:AL59),1)</f>
        <v>0.39919668162714411</v>
      </c>
      <c r="AM179" s="79">
        <f>MIN(PRODUCT($D59:AM59),1)</f>
        <v>0.38781957620077051</v>
      </c>
      <c r="AN179" s="79">
        <f>MIN(PRODUCT($D59:AN59),1)</f>
        <v>0.37676671827904856</v>
      </c>
      <c r="AO179" s="79">
        <f>MIN(PRODUCT($D59:AO59),1)</f>
        <v>0.36602886680809571</v>
      </c>
      <c r="AP179" s="79">
        <f>MIN(PRODUCT($D59:AP59),1)</f>
        <v>0.35559704410406501</v>
      </c>
      <c r="AQ179" s="79">
        <f>MIN(PRODUCT($D59:AQ59),1)</f>
        <v>0.34546252834709917</v>
      </c>
      <c r="AR179" s="79">
        <f>MIN(PRODUCT($D59:AR59),1)</f>
        <v>0.33561684628920685</v>
      </c>
      <c r="AS179" s="79">
        <f>MIN(PRODUCT($D59:AS59),1)</f>
        <v>0.32605176616996445</v>
      </c>
      <c r="AT179" s="79">
        <f>MIN(PRODUCT($D59:AT59),1)</f>
        <v>0.31675929083412047</v>
      </c>
      <c r="AU179" s="79">
        <f>MIN(PRODUCT($D59:AU59),1)</f>
        <v>0.30773165104534805</v>
      </c>
      <c r="AV179" s="79">
        <f>MIN(PRODUCT($D59:AV59),1)</f>
        <v>0.29896129899055562</v>
      </c>
      <c r="AW179" s="79">
        <f>MIN(PRODUCT($D59:AW59),1)</f>
        <v>0.29044090196932482</v>
      </c>
      <c r="AX179" s="79">
        <f>MIN(PRODUCT($D59:AX59),1)</f>
        <v>0.28216333626319906</v>
      </c>
      <c r="AY179" s="79">
        <f>MIN(PRODUCT($D59:AY59),1)</f>
        <v>0.27412168117969787</v>
      </c>
      <c r="AZ179" s="79">
        <f>MIN(PRODUCT($D59:AZ59),1)</f>
        <v>0.26630921326607648</v>
      </c>
      <c r="BA179" s="79">
        <f>MIN(PRODUCT($D59:BA59),1)</f>
        <v>0.25871940068799332</v>
      </c>
      <c r="BB179" s="79">
        <f>MIN(PRODUCT($D59:BB59),1)</f>
        <v>0.25134589776838551</v>
      </c>
      <c r="BC179" s="79">
        <f>MIN(PRODUCT($D59:BC59),1)</f>
        <v>0.24418253968198653</v>
      </c>
      <c r="BD179" s="79">
        <f>MIN(PRODUCT($D59:BD59),1)</f>
        <v>0.23722333730104991</v>
      </c>
      <c r="BE179" s="79">
        <f>MIN(PRODUCT($D59:BE59),1)</f>
        <v>0.23046247218797</v>
      </c>
      <c r="BF179" s="79">
        <f>MIN(PRODUCT($D59:BF59),1)</f>
        <v>0.22389429173061287</v>
      </c>
      <c r="BG179" s="79">
        <f>MIN(PRODUCT($D59:BG59),1)</f>
        <v>0.21751330441629041</v>
      </c>
      <c r="BH179" s="79">
        <f>MIN(PRODUCT($D59:BH59),1)</f>
        <v>0.21131417524042614</v>
      </c>
      <c r="BI179" s="79">
        <f>MIN(PRODUCT($D59:BI59),1)</f>
        <v>0.205291721246074</v>
      </c>
      <c r="BJ179" s="79">
        <f>MIN(PRODUCT($D59:BJ59),1)</f>
        <v>0.1994409071905609</v>
      </c>
      <c r="BK179" s="79">
        <f>MIN(PRODUCT($D59:BK59),1)</f>
        <v>0.19375684133562993</v>
      </c>
      <c r="BL179" s="79">
        <f>MIN(PRODUCT($D59:BL59),1)</f>
        <v>0.18823477135756447</v>
      </c>
      <c r="BM179" s="79">
        <f>MIN(PRODUCT($D59:BM59),1)</f>
        <v>0.18287008037387389</v>
      </c>
      <c r="BN179" s="79">
        <f>MIN(PRODUCT($D59:BN59),1)</f>
        <v>0.17765828308321849</v>
      </c>
      <c r="BO179" s="79">
        <f>MIN(PRODUCT($D59:BO59),1)</f>
        <v>0.17259502201534677</v>
      </c>
      <c r="BP179" s="79">
        <f>MIN(PRODUCT($D59:BP59),1)</f>
        <v>0.1676760638879094</v>
      </c>
      <c r="BQ179" s="79">
        <f>MIN(PRODUCT($D59:BQ59),1)</f>
        <v>0.16289729606710399</v>
      </c>
      <c r="BR179" s="79">
        <f>MIN(PRODUCT($D59:BR59),1)</f>
        <v>0.15825472312919153</v>
      </c>
      <c r="BS179" s="79">
        <f>MIN(PRODUCT($D59:BS59),1)</f>
        <v>0.15374446352000959</v>
      </c>
      <c r="BT179" s="79">
        <f>MIN(PRODUCT($D59:BT59),1)</f>
        <v>0.14936274630968932</v>
      </c>
      <c r="BU179" s="79">
        <f>MIN(PRODUCT($D59:BU59),1)</f>
        <v>0.14510590803986317</v>
      </c>
      <c r="BV179" s="79">
        <f>MIN(PRODUCT($D59:BV59),1)</f>
        <v>0.14097038966072709</v>
      </c>
      <c r="BW179" s="79">
        <f>MIN(PRODUCT($D59:BW59),1)</f>
        <v>0.13695273355539636</v>
      </c>
      <c r="BX179" s="79">
        <f>MIN(PRODUCT($D59:BX59),1)</f>
        <v>0.13304958064906758</v>
      </c>
      <c r="BY179" s="79">
        <f>MIN(PRODUCT($D59:BY59),1)</f>
        <v>0.12925766760056914</v>
      </c>
      <c r="BZ179" s="79">
        <f>MIN(PRODUCT($D59:BZ59),1)</f>
        <v>0.12557382407395293</v>
      </c>
      <c r="CA179" s="79">
        <f>MIN(PRODUCT($D59:CA59),1)</f>
        <v>0.12199497008784527</v>
      </c>
      <c r="CB179" s="79">
        <f>MIN(PRODUCT($D59:CB59),1)</f>
        <v>0.11851811344034167</v>
      </c>
      <c r="CC179" s="79">
        <f>MIN(PRODUCT($D59:CC59),1)</f>
        <v>0.11514034720729194</v>
      </c>
      <c r="CD179" s="79">
        <f>MIN(PRODUCT($D59:CD59),1)</f>
        <v>0.11185884731188413</v>
      </c>
      <c r="CE179" s="79">
        <f>MIN(PRODUCT($D59:CE59),1)</f>
        <v>0.10867087016349543</v>
      </c>
      <c r="CF179" s="79">
        <f>MIN(PRODUCT($D59:CF59),1)</f>
        <v>0.10557375036383582</v>
      </c>
      <c r="CG179" s="79">
        <f>MIN(PRODUCT($D59:CG59),1)</f>
        <v>0.1025648984784665</v>
      </c>
      <c r="CH179" s="79">
        <f>MIN(PRODUCT($D59:CH59),1)</f>
        <v>9.9641798871830209E-2</v>
      </c>
      <c r="CI179" s="79">
        <f>MIN(PRODUCT($D59:CI59),1)</f>
        <v>9.6802007603983053E-2</v>
      </c>
      <c r="CJ179" s="79">
        <f>MIN(PRODUCT($D59:CJ59),1)</f>
        <v>9.4043150387269542E-2</v>
      </c>
      <c r="CK179" s="79">
        <f>MIN(PRODUCT($D59:CK59),1)</f>
        <v>9.1362920601232356E-2</v>
      </c>
      <c r="CL179" s="79">
        <f>MIN(PRODUCT($D59:CL59),1)</f>
        <v>8.875907736409723E-2</v>
      </c>
      <c r="CM179" s="79">
        <f>MIN(PRODUCT($D59:CM59),1)</f>
        <v>8.6229443659220459E-2</v>
      </c>
      <c r="CN179" s="79">
        <f>MIN(PRODUCT($D59:CN59),1)</f>
        <v>8.3771904514932674E-2</v>
      </c>
      <c r="CO179" s="79">
        <f>MIN(PRODUCT($D59:CO59),1)</f>
        <v>8.138440523625709E-2</v>
      </c>
      <c r="CP179" s="79">
        <f>MIN(PRODUCT($D59:CP59),1)</f>
        <v>7.9064949687023767E-2</v>
      </c>
      <c r="CQ179" s="79">
        <f>MIN(PRODUCT($D59:CQ59),1)</f>
        <v>7.6811598620943597E-2</v>
      </c>
      <c r="CR179" s="79">
        <f>MIN(PRODUCT($D59:CR59),1)</f>
        <v>7.4622468060246708E-2</v>
      </c>
      <c r="CS179" s="79">
        <f>MIN(PRODUCT($D59:CS59),1)</f>
        <v>7.2495727720529674E-2</v>
      </c>
      <c r="CT179" s="79">
        <f>MIN(PRODUCT($D59:CT59),1)</f>
        <v>7.0429599480494584E-2</v>
      </c>
      <c r="CU179" s="79">
        <f>MIN(PRODUCT($D59:CU59),1)</f>
        <v>6.8422355895300491E-2</v>
      </c>
      <c r="CV179" s="79">
        <f>MIN(PRODUCT($D59:CV59),1)</f>
        <v>6.6472318752284432E-2</v>
      </c>
      <c r="CW179" s="79">
        <f>MIN(PRODUCT($D59:CW59),1)</f>
        <v>6.4577857667844324E-2</v>
      </c>
      <c r="CX179" s="79">
        <f>MIN(PRODUCT($D59:CX59),1)</f>
        <v>6.2737388724310769E-2</v>
      </c>
      <c r="CY179" s="79">
        <f>MIN(PRODUCT($D59:CY59),1)</f>
        <v>6.0949373145667916E-2</v>
      </c>
      <c r="CZ179" s="79">
        <f>MIN(PRODUCT($D59:CZ59),1)</f>
        <v>5.9212316011016383E-2</v>
      </c>
      <c r="DA179" s="79">
        <f>MIN(PRODUCT($D59:DA59),1)</f>
        <v>5.7524765004702418E-2</v>
      </c>
      <c r="DB179" s="79">
        <f>MIN(PRODUCT($D59:DB59),1)</f>
        <v>5.5885309202068398E-2</v>
      </c>
      <c r="DC179" s="79">
        <f>MIN(PRODUCT($D59:DC59),1)</f>
        <v>5.429257788980945E-2</v>
      </c>
    </row>
    <row r="180" spans="2:107" ht="14.5" x14ac:dyDescent="0.35">
      <c r="B180" s="41">
        <v>55</v>
      </c>
      <c r="C180" s="79">
        <v>1</v>
      </c>
      <c r="D180" s="79">
        <f>MIN(PRODUCT($D60:D60),1)</f>
        <v>0.98709999999999998</v>
      </c>
      <c r="E180" s="79">
        <f>MIN(PRODUCT($D60:E60),1)</f>
        <v>0.97367544000000006</v>
      </c>
      <c r="F180" s="79">
        <f>MIN(PRODUCT($D60:F60),1)</f>
        <v>0.95936241103200004</v>
      </c>
      <c r="G180" s="79">
        <f>MIN(PRODUCT($D60:G60),1)</f>
        <v>0.94401261245548806</v>
      </c>
      <c r="H180" s="79">
        <f>MIN(PRODUCT($D60:H60),1)</f>
        <v>0.92749239173751707</v>
      </c>
      <c r="I180" s="79">
        <f>MIN(PRODUCT($D60:I60),1)</f>
        <v>0.90977728705533045</v>
      </c>
      <c r="J180" s="79">
        <f>MIN(PRODUCT($D60:J60),1)</f>
        <v>0.890762941755874</v>
      </c>
      <c r="K180" s="79">
        <f>MIN(PRODUCT($D60:K60),1)</f>
        <v>0.87054262297801566</v>
      </c>
      <c r="L180" s="79">
        <f>MIN(PRODUCT($D60:L60),1)</f>
        <v>0.84938843723964985</v>
      </c>
      <c r="M180" s="79">
        <f>MIN(PRODUCT($D60:M60),1)</f>
        <v>0.8274742155588668</v>
      </c>
      <c r="N180" s="79">
        <f>MIN(PRODUCT($D60:N60),1)</f>
        <v>0.80513241173877736</v>
      </c>
      <c r="O180" s="79">
        <f>MIN(PRODUCT($D60:O60),1)</f>
        <v>0.78258870421009152</v>
      </c>
      <c r="P180" s="79">
        <f>MIN(PRODUCT($D60:P60),1)</f>
        <v>0.76012840839926199</v>
      </c>
      <c r="Q180" s="79">
        <f>MIN(PRODUCT($D60:Q60),1)</f>
        <v>0.7379326588740035</v>
      </c>
      <c r="R180" s="79">
        <f>MIN(PRODUCT($D60:R60),1)</f>
        <v>0.71741813095730622</v>
      </c>
      <c r="S180" s="79">
        <f>MIN(PRODUCT($D60:S60),1)</f>
        <v>0.69747390691669309</v>
      </c>
      <c r="T180" s="79">
        <f>MIN(PRODUCT($D60:T60),1)</f>
        <v>0.678084132304409</v>
      </c>
      <c r="U180" s="79">
        <f>MIN(PRODUCT($D60:U60),1)</f>
        <v>0.65923339342634635</v>
      </c>
      <c r="V180" s="79">
        <f>MIN(PRODUCT($D60:V60),1)</f>
        <v>0.64090670508909386</v>
      </c>
      <c r="W180" s="79">
        <f>MIN(PRODUCT($D60:W60),1)</f>
        <v>0.62308949868761698</v>
      </c>
      <c r="X180" s="79">
        <f>MIN(PRODUCT($D60:X60),1)</f>
        <v>0.60576761062410123</v>
      </c>
      <c r="Y180" s="79">
        <f>MIN(PRODUCT($D60:Y60),1)</f>
        <v>0.5889272710487512</v>
      </c>
      <c r="Z180" s="79">
        <f>MIN(PRODUCT($D60:Z60),1)</f>
        <v>0.57255509291359585</v>
      </c>
      <c r="AA180" s="79">
        <f>MIN(PRODUCT($D60:AA60),1)</f>
        <v>0.5566380613305979</v>
      </c>
      <c r="AB180" s="79">
        <f>MIN(PRODUCT($D60:AB60),1)</f>
        <v>0.54116352322560723</v>
      </c>
      <c r="AC180" s="79">
        <f>MIN(PRODUCT($D60:AC60),1)</f>
        <v>0.52611917727993529</v>
      </c>
      <c r="AD180" s="79">
        <f>MIN(PRODUCT($D60:AD60),1)</f>
        <v>0.51149306415155305</v>
      </c>
      <c r="AE180" s="79">
        <f>MIN(PRODUCT($D60:AE60),1)</f>
        <v>0.49727355696813985</v>
      </c>
      <c r="AF180" s="79">
        <f>MIN(PRODUCT($D60:AF60),1)</f>
        <v>0.48344935208442552</v>
      </c>
      <c r="AG180" s="79">
        <f>MIN(PRODUCT($D60:AG60),1)</f>
        <v>0.47000946009647848</v>
      </c>
      <c r="AH180" s="79">
        <f>MIN(PRODUCT($D60:AH60),1)</f>
        <v>0.45694319710579634</v>
      </c>
      <c r="AI180" s="79">
        <f>MIN(PRODUCT($D60:AI60),1)</f>
        <v>0.44424017622625517</v>
      </c>
      <c r="AJ180" s="79">
        <f>MIN(PRODUCT($D60:AJ60),1)</f>
        <v>0.43189029932716527</v>
      </c>
      <c r="AK180" s="79">
        <f>MIN(PRODUCT($D60:AK60),1)</f>
        <v>0.41988374900587006</v>
      </c>
      <c r="AL180" s="79">
        <f>MIN(PRODUCT($D60:AL60),1)</f>
        <v>0.40821098078350687</v>
      </c>
      <c r="AM180" s="79">
        <f>MIN(PRODUCT($D60:AM60),1)</f>
        <v>0.39686271551772534</v>
      </c>
      <c r="AN180" s="79">
        <f>MIN(PRODUCT($D60:AN60),1)</f>
        <v>0.38582993202633253</v>
      </c>
      <c r="AO180" s="79">
        <f>MIN(PRODUCT($D60:AO60),1)</f>
        <v>0.37510385991600048</v>
      </c>
      <c r="AP180" s="79">
        <f>MIN(PRODUCT($D60:AP60),1)</f>
        <v>0.36467597261033563</v>
      </c>
      <c r="AQ180" s="79">
        <f>MIN(PRODUCT($D60:AQ60),1)</f>
        <v>0.35453798057176827</v>
      </c>
      <c r="AR180" s="79">
        <f>MIN(PRODUCT($D60:AR60),1)</f>
        <v>0.34468182471187309</v>
      </c>
      <c r="AS180" s="79">
        <f>MIN(PRODUCT($D60:AS60),1)</f>
        <v>0.335099669984883</v>
      </c>
      <c r="AT180" s="79">
        <f>MIN(PRODUCT($D60:AT60),1)</f>
        <v>0.32578389915930323</v>
      </c>
      <c r="AU180" s="79">
        <f>MIN(PRODUCT($D60:AU60),1)</f>
        <v>0.31672710676267457</v>
      </c>
      <c r="AV180" s="79">
        <f>MIN(PRODUCT($D60:AV60),1)</f>
        <v>0.30792209319467218</v>
      </c>
      <c r="AW180" s="79">
        <f>MIN(PRODUCT($D60:AW60),1)</f>
        <v>0.29936185900386025</v>
      </c>
      <c r="AX180" s="79">
        <f>MIN(PRODUCT($D60:AX60),1)</f>
        <v>0.29103959932355294</v>
      </c>
      <c r="AY180" s="79">
        <f>MIN(PRODUCT($D60:AY60),1)</f>
        <v>0.28294869846235815</v>
      </c>
      <c r="AZ180" s="79">
        <f>MIN(PRODUCT($D60:AZ60),1)</f>
        <v>0.27508272464510458</v>
      </c>
      <c r="BA180" s="79">
        <f>MIN(PRODUCT($D60:BA60),1)</f>
        <v>0.26743542489997069</v>
      </c>
      <c r="BB180" s="79">
        <f>MIN(PRODUCT($D60:BB60),1)</f>
        <v>0.26000072008775149</v>
      </c>
      <c r="BC180" s="79">
        <f>MIN(PRODUCT($D60:BC60),1)</f>
        <v>0.25277270006931196</v>
      </c>
      <c r="BD180" s="79">
        <f>MIN(PRODUCT($D60:BD60),1)</f>
        <v>0.24574561900738509</v>
      </c>
      <c r="BE180" s="79">
        <f>MIN(PRODUCT($D60:BE60),1)</f>
        <v>0.23891389079897976</v>
      </c>
      <c r="BF180" s="79">
        <f>MIN(PRODUCT($D60:BF60),1)</f>
        <v>0.23227208463476812</v>
      </c>
      <c r="BG180" s="79">
        <f>MIN(PRODUCT($D60:BG60),1)</f>
        <v>0.22581492068192155</v>
      </c>
      <c r="BH180" s="79">
        <f>MIN(PRODUCT($D60:BH60),1)</f>
        <v>0.21953726588696412</v>
      </c>
      <c r="BI180" s="79">
        <f>MIN(PRODUCT($D60:BI60),1)</f>
        <v>0.2134341298953065</v>
      </c>
      <c r="BJ180" s="79">
        <f>MIN(PRODUCT($D60:BJ60),1)</f>
        <v>0.20750066108421697</v>
      </c>
      <c r="BK180" s="79">
        <f>MIN(PRODUCT($D60:BK60),1)</f>
        <v>0.20173214270607573</v>
      </c>
      <c r="BL180" s="79">
        <f>MIN(PRODUCT($D60:BL60),1)</f>
        <v>0.19612398913884682</v>
      </c>
      <c r="BM180" s="79">
        <f>MIN(PRODUCT($D60:BM60),1)</f>
        <v>0.19067174224078687</v>
      </c>
      <c r="BN180" s="79">
        <f>MIN(PRODUCT($D60:BN60),1)</f>
        <v>0.18537106780649298</v>
      </c>
      <c r="BO180" s="79">
        <f>MIN(PRODUCT($D60:BO60),1)</f>
        <v>0.18021775212147248</v>
      </c>
      <c r="BP180" s="79">
        <f>MIN(PRODUCT($D60:BP60),1)</f>
        <v>0.17520769861249555</v>
      </c>
      <c r="BQ180" s="79">
        <f>MIN(PRODUCT($D60:BQ60),1)</f>
        <v>0.17033692459106817</v>
      </c>
      <c r="BR180" s="79">
        <f>MIN(PRODUCT($D60:BR60),1)</f>
        <v>0.16560155808743646</v>
      </c>
      <c r="BS180" s="79">
        <f>MIN(PRODUCT($D60:BS60),1)</f>
        <v>0.16099783477260571</v>
      </c>
      <c r="BT180" s="79">
        <f>MIN(PRODUCT($D60:BT60),1)</f>
        <v>0.15652209496592726</v>
      </c>
      <c r="BU180" s="79">
        <f>MIN(PRODUCT($D60:BU60),1)</f>
        <v>0.15217078072587448</v>
      </c>
      <c r="BV180" s="79">
        <f>MIN(PRODUCT($D60:BV60),1)</f>
        <v>0.14794043302169516</v>
      </c>
      <c r="BW180" s="79">
        <f>MIN(PRODUCT($D60:BW60),1)</f>
        <v>0.14382768898369203</v>
      </c>
      <c r="BX180" s="79">
        <f>MIN(PRODUCT($D60:BX60),1)</f>
        <v>0.13982927922994537</v>
      </c>
      <c r="BY180" s="79">
        <f>MIN(PRODUCT($D60:BY60),1)</f>
        <v>0.13594202526735288</v>
      </c>
      <c r="BZ180" s="79">
        <f>MIN(PRODUCT($D60:BZ60),1)</f>
        <v>0.13216283696492045</v>
      </c>
      <c r="CA180" s="79">
        <f>MIN(PRODUCT($D60:CA60),1)</f>
        <v>0.12848871009729565</v>
      </c>
      <c r="CB180" s="79">
        <f>MIN(PRODUCT($D60:CB60),1)</f>
        <v>0.12491672395659083</v>
      </c>
      <c r="CC180" s="79">
        <f>MIN(PRODUCT($D60:CC60),1)</f>
        <v>0.1214440390305976</v>
      </c>
      <c r="CD180" s="79">
        <f>MIN(PRODUCT($D60:CD60),1)</f>
        <v>0.11806789474554698</v>
      </c>
      <c r="CE180" s="79">
        <f>MIN(PRODUCT($D60:CE60),1)</f>
        <v>0.11478560727162077</v>
      </c>
      <c r="CF180" s="79">
        <f>MIN(PRODUCT($D60:CF60),1)</f>
        <v>0.1115945673894697</v>
      </c>
      <c r="CG180" s="79">
        <f>MIN(PRODUCT($D60:CG60),1)</f>
        <v>0.10849223841604244</v>
      </c>
      <c r="CH180" s="79">
        <f>MIN(PRODUCT($D60:CH60),1)</f>
        <v>0.10547615418807646</v>
      </c>
      <c r="CI180" s="79">
        <f>MIN(PRODUCT($D60:CI60),1)</f>
        <v>0.10254391710164792</v>
      </c>
      <c r="CJ180" s="79">
        <f>MIN(PRODUCT($D60:CJ60),1)</f>
        <v>9.9693196206222107E-2</v>
      </c>
      <c r="CK180" s="79">
        <f>MIN(PRODUCT($D60:CK60),1)</f>
        <v>9.6921725351689123E-2</v>
      </c>
      <c r="CL180" s="79">
        <f>MIN(PRODUCT($D60:CL60),1)</f>
        <v>9.4227301386912155E-2</v>
      </c>
      <c r="CM180" s="79">
        <f>MIN(PRODUCT($D60:CM60),1)</f>
        <v>9.1607782408355987E-2</v>
      </c>
      <c r="CN180" s="79">
        <f>MIN(PRODUCT($D60:CN60),1)</f>
        <v>8.9061086057403691E-2</v>
      </c>
      <c r="CO180" s="79">
        <f>MIN(PRODUCT($D60:CO60),1)</f>
        <v>8.6585187865007865E-2</v>
      </c>
      <c r="CP180" s="79">
        <f>MIN(PRODUCT($D60:CP60),1)</f>
        <v>8.4178119642360646E-2</v>
      </c>
      <c r="CQ180" s="79">
        <f>MIN(PRODUCT($D60:CQ60),1)</f>
        <v>8.1837967916303017E-2</v>
      </c>
      <c r="CR180" s="79">
        <f>MIN(PRODUCT($D60:CR60),1)</f>
        <v>7.956287240822979E-2</v>
      </c>
      <c r="CS180" s="79">
        <f>MIN(PRODUCT($D60:CS60),1)</f>
        <v>7.7351024555280992E-2</v>
      </c>
      <c r="CT180" s="79">
        <f>MIN(PRODUCT($D60:CT60),1)</f>
        <v>7.5200666072644182E-2</v>
      </c>
      <c r="CU180" s="79">
        <f>MIN(PRODUCT($D60:CU60),1)</f>
        <v>7.3110087555824668E-2</v>
      </c>
      <c r="CV180" s="79">
        <f>MIN(PRODUCT($D60:CV60),1)</f>
        <v>7.1077627121772735E-2</v>
      </c>
      <c r="CW180" s="79">
        <f>MIN(PRODUCT($D60:CW60),1)</f>
        <v>6.9101669087787448E-2</v>
      </c>
      <c r="CX180" s="79">
        <f>MIN(PRODUCT($D60:CX60),1)</f>
        <v>6.7180642687146949E-2</v>
      </c>
      <c r="CY180" s="79">
        <f>MIN(PRODUCT($D60:CY60),1)</f>
        <v>6.5313020820444267E-2</v>
      </c>
      <c r="CZ180" s="79">
        <f>MIN(PRODUCT($D60:CZ60),1)</f>
        <v>6.3497318841635911E-2</v>
      </c>
      <c r="DA180" s="79">
        <f>MIN(PRODUCT($D60:DA60),1)</f>
        <v>6.1732093377838429E-2</v>
      </c>
      <c r="DB180" s="79">
        <f>MIN(PRODUCT($D60:DB60),1)</f>
        <v>6.0015941181934519E-2</v>
      </c>
      <c r="DC180" s="79">
        <f>MIN(PRODUCT($D60:DC60),1)</f>
        <v>5.8347498017076734E-2</v>
      </c>
    </row>
    <row r="181" spans="2:107" ht="14.5" x14ac:dyDescent="0.35">
      <c r="B181" s="41">
        <v>56</v>
      </c>
      <c r="C181" s="79">
        <v>1</v>
      </c>
      <c r="D181" s="79">
        <f>MIN(PRODUCT($D61:D61),1)</f>
        <v>0.98550000000000004</v>
      </c>
      <c r="E181" s="79">
        <f>MIN(PRODUCT($D61:E61),1)</f>
        <v>0.97111170000000013</v>
      </c>
      <c r="F181" s="79">
        <f>MIN(PRODUCT($D61:F61),1)</f>
        <v>0.95644791333000012</v>
      </c>
      <c r="G181" s="79">
        <f>MIN(PRODUCT($D61:G61),1)</f>
        <v>0.94124039150805305</v>
      </c>
      <c r="H181" s="79">
        <f>MIN(PRODUCT($D61:H61),1)</f>
        <v>0.92514518081326536</v>
      </c>
      <c r="I181" s="79">
        <f>MIN(PRODUCT($D61:I61),1)</f>
        <v>0.90812250948630124</v>
      </c>
      <c r="J181" s="79">
        <f>MIN(PRODUCT($D61:J61),1)</f>
        <v>0.88996005929657518</v>
      </c>
      <c r="K181" s="79">
        <f>MIN(PRODUCT($D61:K61),1)</f>
        <v>0.87064792600983942</v>
      </c>
      <c r="L181" s="79">
        <f>MIN(PRODUCT($D61:L61),1)</f>
        <v>0.85036182933381022</v>
      </c>
      <c r="M181" s="79">
        <f>MIN(PRODUCT($D61:M61),1)</f>
        <v>0.82927285596633171</v>
      </c>
      <c r="N181" s="79">
        <f>MIN(PRODUCT($D61:N61),1)</f>
        <v>0.8076288344256104</v>
      </c>
      <c r="O181" s="79">
        <f>MIN(PRODUCT($D61:O61),1)</f>
        <v>0.78574209301267639</v>
      </c>
      <c r="P181" s="79">
        <f>MIN(PRODUCT($D61:P61),1)</f>
        <v>0.76381988861762273</v>
      </c>
      <c r="Q181" s="79">
        <f>MIN(PRODUCT($D61:Q61),1)</f>
        <v>0.74205102179202054</v>
      </c>
      <c r="R181" s="79">
        <f>MIN(PRODUCT($D61:R61),1)</f>
        <v>0.72194143910145681</v>
      </c>
      <c r="S181" s="79">
        <f>MIN(PRODUCT($D61:S61),1)</f>
        <v>0.70237682610180729</v>
      </c>
      <c r="T181" s="79">
        <f>MIN(PRODUCT($D61:T61),1)</f>
        <v>0.68334241411444829</v>
      </c>
      <c r="U181" s="79">
        <f>MIN(PRODUCT($D61:U61),1)</f>
        <v>0.66482383469194672</v>
      </c>
      <c r="V181" s="79">
        <f>MIN(PRODUCT($D61:V61),1)</f>
        <v>0.64680710877179493</v>
      </c>
      <c r="W181" s="79">
        <f>MIN(PRODUCT($D61:W61),1)</f>
        <v>0.6292786361240793</v>
      </c>
      <c r="X181" s="79">
        <f>MIN(PRODUCT($D61:X61),1)</f>
        <v>0.6122251850851167</v>
      </c>
      <c r="Y181" s="79">
        <f>MIN(PRODUCT($D61:Y61),1)</f>
        <v>0.59563388256931005</v>
      </c>
      <c r="Z181" s="79">
        <f>MIN(PRODUCT($D61:Z61),1)</f>
        <v>0.57949220435168169</v>
      </c>
      <c r="AA181" s="79">
        <f>MIN(PRODUCT($D61:AA61),1)</f>
        <v>0.56378796561375111</v>
      </c>
      <c r="AB181" s="79">
        <f>MIN(PRODUCT($D61:AB61),1)</f>
        <v>0.54850931174561846</v>
      </c>
      <c r="AC181" s="79">
        <f>MIN(PRODUCT($D61:AC61),1)</f>
        <v>0.53364470939731223</v>
      </c>
      <c r="AD181" s="79">
        <f>MIN(PRODUCT($D61:AD61),1)</f>
        <v>0.51918293777264501</v>
      </c>
      <c r="AE181" s="79">
        <f>MIN(PRODUCT($D61:AE61),1)</f>
        <v>0.50511308015900636</v>
      </c>
      <c r="AF181" s="79">
        <f>MIN(PRODUCT($D61:AF61),1)</f>
        <v>0.49142451568669726</v>
      </c>
      <c r="AG181" s="79">
        <f>MIN(PRODUCT($D61:AG61),1)</f>
        <v>0.47810691131158778</v>
      </c>
      <c r="AH181" s="79">
        <f>MIN(PRODUCT($D61:AH61),1)</f>
        <v>0.46515021401504375</v>
      </c>
      <c r="AI181" s="79">
        <f>MIN(PRODUCT($D61:AI61),1)</f>
        <v>0.45254464321523608</v>
      </c>
      <c r="AJ181" s="79">
        <f>MIN(PRODUCT($D61:AJ61),1)</f>
        <v>0.44028068338410314</v>
      </c>
      <c r="AK181" s="79">
        <f>MIN(PRODUCT($D61:AK61),1)</f>
        <v>0.42834907686439394</v>
      </c>
      <c r="AL181" s="79">
        <f>MIN(PRODUCT($D61:AL61),1)</f>
        <v>0.41674081688136888</v>
      </c>
      <c r="AM181" s="79">
        <f>MIN(PRODUCT($D61:AM61),1)</f>
        <v>0.40544714074388377</v>
      </c>
      <c r="AN181" s="79">
        <f>MIN(PRODUCT($D61:AN61),1)</f>
        <v>0.3944595232297245</v>
      </c>
      <c r="AO181" s="79">
        <f>MIN(PRODUCT($D61:AO61),1)</f>
        <v>0.38376967015019897</v>
      </c>
      <c r="AP181" s="79">
        <f>MIN(PRODUCT($D61:AP61),1)</f>
        <v>0.37336951208912855</v>
      </c>
      <c r="AQ181" s="79">
        <f>MIN(PRODUCT($D61:AQ61),1)</f>
        <v>0.36325119831151315</v>
      </c>
      <c r="AR181" s="79">
        <f>MIN(PRODUCT($D61:AR61),1)</f>
        <v>0.35340709083727112</v>
      </c>
      <c r="AS181" s="79">
        <f>MIN(PRODUCT($D61:AS61),1)</f>
        <v>0.34382975867558108</v>
      </c>
      <c r="AT181" s="79">
        <f>MIN(PRODUCT($D61:AT61),1)</f>
        <v>0.3345119722154728</v>
      </c>
      <c r="AU181" s="79">
        <f>MIN(PRODUCT($D61:AU61),1)</f>
        <v>0.32544669776843349</v>
      </c>
      <c r="AV181" s="79">
        <f>MIN(PRODUCT($D61:AV61),1)</f>
        <v>0.31662709225890895</v>
      </c>
      <c r="AW181" s="79">
        <f>MIN(PRODUCT($D61:AW61),1)</f>
        <v>0.3080464980586925</v>
      </c>
      <c r="AX181" s="79">
        <f>MIN(PRODUCT($D61:AX61),1)</f>
        <v>0.29969843796130191</v>
      </c>
      <c r="AY181" s="79">
        <f>MIN(PRODUCT($D61:AY61),1)</f>
        <v>0.29157661029255061</v>
      </c>
      <c r="AZ181" s="79">
        <f>MIN(PRODUCT($D61:AZ61),1)</f>
        <v>0.28367488415362246</v>
      </c>
      <c r="BA181" s="79">
        <f>MIN(PRODUCT($D61:BA61),1)</f>
        <v>0.27598729479305928</v>
      </c>
      <c r="BB181" s="79">
        <f>MIN(PRODUCT($D61:BB61),1)</f>
        <v>0.26850803910416737</v>
      </c>
      <c r="BC181" s="79">
        <f>MIN(PRODUCT($D61:BC61),1)</f>
        <v>0.26123147124444446</v>
      </c>
      <c r="BD181" s="79">
        <f>MIN(PRODUCT($D61:BD61),1)</f>
        <v>0.25415209837371999</v>
      </c>
      <c r="BE181" s="79">
        <f>MIN(PRODUCT($D61:BE61),1)</f>
        <v>0.24726457650779218</v>
      </c>
      <c r="BF181" s="79">
        <f>MIN(PRODUCT($D61:BF61),1)</f>
        <v>0.24056370648443101</v>
      </c>
      <c r="BG181" s="79">
        <f>MIN(PRODUCT($D61:BG61),1)</f>
        <v>0.23404443003870293</v>
      </c>
      <c r="BH181" s="79">
        <f>MIN(PRODUCT($D61:BH61),1)</f>
        <v>0.22770182598465408</v>
      </c>
      <c r="BI181" s="79">
        <f>MIN(PRODUCT($D61:BI61),1)</f>
        <v>0.22153110650046995</v>
      </c>
      <c r="BJ181" s="79">
        <f>MIN(PRODUCT($D61:BJ61),1)</f>
        <v>0.21552761351430721</v>
      </c>
      <c r="BK181" s="79">
        <f>MIN(PRODUCT($D61:BK61),1)</f>
        <v>0.20968681518806948</v>
      </c>
      <c r="BL181" s="79">
        <f>MIN(PRODUCT($D61:BL61),1)</f>
        <v>0.20400430249647278</v>
      </c>
      <c r="BM181" s="79">
        <f>MIN(PRODUCT($D61:BM61),1)</f>
        <v>0.19847578589881837</v>
      </c>
      <c r="BN181" s="79">
        <f>MIN(PRODUCT($D61:BN61),1)</f>
        <v>0.19309709210096038</v>
      </c>
      <c r="BO181" s="79">
        <f>MIN(PRODUCT($D61:BO61),1)</f>
        <v>0.18786416090502434</v>
      </c>
      <c r="BP181" s="79">
        <f>MIN(PRODUCT($D61:BP61),1)</f>
        <v>0.18277304214449816</v>
      </c>
      <c r="BQ181" s="79">
        <f>MIN(PRODUCT($D61:BQ61),1)</f>
        <v>0.17781989270238227</v>
      </c>
      <c r="BR181" s="79">
        <f>MIN(PRODUCT($D61:BR61),1)</f>
        <v>0.17300097361014771</v>
      </c>
      <c r="BS181" s="79">
        <f>MIN(PRODUCT($D61:BS61),1)</f>
        <v>0.16831264722531269</v>
      </c>
      <c r="BT181" s="79">
        <f>MIN(PRODUCT($D61:BT61),1)</f>
        <v>0.16375137448550672</v>
      </c>
      <c r="BU181" s="79">
        <f>MIN(PRODUCT($D61:BU61),1)</f>
        <v>0.15931371223694948</v>
      </c>
      <c r="BV181" s="79">
        <f>MIN(PRODUCT($D61:BV61),1)</f>
        <v>0.15499631063532815</v>
      </c>
      <c r="BW181" s="79">
        <f>MIN(PRODUCT($D61:BW61),1)</f>
        <v>0.15079591061711076</v>
      </c>
      <c r="BX181" s="79">
        <f>MIN(PRODUCT($D61:BX61),1)</f>
        <v>0.14670934143938705</v>
      </c>
      <c r="BY181" s="79">
        <f>MIN(PRODUCT($D61:BY61),1)</f>
        <v>0.14273351828637965</v>
      </c>
      <c r="BZ181" s="79">
        <f>MIN(PRODUCT($D61:BZ61),1)</f>
        <v>0.13886543994081876</v>
      </c>
      <c r="CA181" s="79">
        <f>MIN(PRODUCT($D61:CA61),1)</f>
        <v>0.13510218651842257</v>
      </c>
      <c r="CB181" s="79">
        <f>MIN(PRODUCT($D61:CB61),1)</f>
        <v>0.13144091726377333</v>
      </c>
      <c r="CC181" s="79">
        <f>MIN(PRODUCT($D61:CC61),1)</f>
        <v>0.12787886840592508</v>
      </c>
      <c r="CD181" s="79">
        <f>MIN(PRODUCT($D61:CD61),1)</f>
        <v>0.12441335107212451</v>
      </c>
      <c r="CE181" s="79">
        <f>MIN(PRODUCT($D61:CE61),1)</f>
        <v>0.12104174925806993</v>
      </c>
      <c r="CF181" s="79">
        <f>MIN(PRODUCT($D61:CF61),1)</f>
        <v>0.11776151785317623</v>
      </c>
      <c r="CG181" s="79">
        <f>MIN(PRODUCT($D61:CG61),1)</f>
        <v>0.11457018071935515</v>
      </c>
      <c r="CH181" s="79">
        <f>MIN(PRODUCT($D61:CH61),1)</f>
        <v>0.11146532882186062</v>
      </c>
      <c r="CI181" s="79">
        <f>MIN(PRODUCT($D61:CI61),1)</f>
        <v>0.1084446184107882</v>
      </c>
      <c r="CJ181" s="79">
        <f>MIN(PRODUCT($D61:CJ61),1)</f>
        <v>0.10550576925185584</v>
      </c>
      <c r="CK181" s="79">
        <f>MIN(PRODUCT($D61:CK61),1)</f>
        <v>0.10264656290513055</v>
      </c>
      <c r="CL181" s="79">
        <f>MIN(PRODUCT($D61:CL61),1)</f>
        <v>9.9864841050401512E-2</v>
      </c>
      <c r="CM181" s="79">
        <f>MIN(PRODUCT($D61:CM61),1)</f>
        <v>9.7158503857935632E-2</v>
      </c>
      <c r="CN181" s="79">
        <f>MIN(PRODUCT($D61:CN61),1)</f>
        <v>9.4525508403385569E-2</v>
      </c>
      <c r="CO181" s="79">
        <f>MIN(PRODUCT($D61:CO61),1)</f>
        <v>9.1963867125653825E-2</v>
      </c>
      <c r="CP181" s="79">
        <f>MIN(PRODUCT($D61:CP61),1)</f>
        <v>8.9471646326548609E-2</v>
      </c>
      <c r="CQ181" s="79">
        <f>MIN(PRODUCT($D61:CQ61),1)</f>
        <v>8.7046964711099142E-2</v>
      </c>
      <c r="CR181" s="79">
        <f>MIN(PRODUCT($D61:CR61),1)</f>
        <v>8.468799196742835E-2</v>
      </c>
      <c r="CS181" s="79">
        <f>MIN(PRODUCT($D61:CS61),1)</f>
        <v>8.2392947385111034E-2</v>
      </c>
      <c r="CT181" s="79">
        <f>MIN(PRODUCT($D61:CT61),1)</f>
        <v>8.0160098510974526E-2</v>
      </c>
      <c r="CU181" s="79">
        <f>MIN(PRODUCT($D61:CU61),1)</f>
        <v>7.7987759841327109E-2</v>
      </c>
      <c r="CV181" s="79">
        <f>MIN(PRODUCT($D61:CV61),1)</f>
        <v>7.5874291549627146E-2</v>
      </c>
      <c r="CW181" s="79">
        <f>MIN(PRODUCT($D61:CW61),1)</f>
        <v>7.3818098248632252E-2</v>
      </c>
      <c r="CX181" s="79">
        <f>MIN(PRODUCT($D61:CX61),1)</f>
        <v>7.1817627786094324E-2</v>
      </c>
      <c r="CY181" s="79">
        <f>MIN(PRODUCT($D61:CY61),1)</f>
        <v>6.987137007309116E-2</v>
      </c>
      <c r="CZ181" s="79">
        <f>MIN(PRODUCT($D61:CZ61),1)</f>
        <v>6.7977855944110391E-2</v>
      </c>
      <c r="DA181" s="79">
        <f>MIN(PRODUCT($D61:DA61),1)</f>
        <v>6.6135656048025002E-2</v>
      </c>
      <c r="DB181" s="79">
        <f>MIN(PRODUCT($D61:DB61),1)</f>
        <v>6.4343379769123521E-2</v>
      </c>
      <c r="DC181" s="79">
        <f>MIN(PRODUCT($D61:DC61),1)</f>
        <v>6.2599674177380271E-2</v>
      </c>
    </row>
    <row r="182" spans="2:107" ht="14.5" x14ac:dyDescent="0.35">
      <c r="B182" s="41">
        <v>57</v>
      </c>
      <c r="C182" s="79">
        <v>1</v>
      </c>
      <c r="D182" s="79">
        <f>MIN(PRODUCT($D62:D62),1)</f>
        <v>0.98370000000000002</v>
      </c>
      <c r="E182" s="79">
        <f>MIN(PRODUCT($D62:E62),1)</f>
        <v>0.96825591</v>
      </c>
      <c r="F182" s="79">
        <f>MIN(PRODUCT($D62:F62),1)</f>
        <v>0.95315111780400008</v>
      </c>
      <c r="G182" s="79">
        <f>MIN(PRODUCT($D62:G62),1)</f>
        <v>0.93790069991913605</v>
      </c>
      <c r="H182" s="79">
        <f>MIN(PRODUCT($D62:H62),1)</f>
        <v>0.92214396816049449</v>
      </c>
      <c r="I182" s="79">
        <f>MIN(PRODUCT($D62:I62),1)</f>
        <v>0.90563759113042164</v>
      </c>
      <c r="J182" s="79">
        <f>MIN(PRODUCT($D62:J62),1)</f>
        <v>0.88815878562160455</v>
      </c>
      <c r="K182" s="79">
        <f>MIN(PRODUCT($D62:K62),1)</f>
        <v>0.86959626700211301</v>
      </c>
      <c r="L182" s="79">
        <f>MIN(PRODUCT($D62:L62),1)</f>
        <v>0.85011731062126572</v>
      </c>
      <c r="M182" s="79">
        <f>MIN(PRODUCT($D62:M62),1)</f>
        <v>0.82979950689741744</v>
      </c>
      <c r="N182" s="79">
        <f>MIN(PRODUCT($D62:N62),1)</f>
        <v>0.80888855932360249</v>
      </c>
      <c r="O182" s="79">
        <f>MIN(PRODUCT($D62:O62),1)</f>
        <v>0.78761479021339176</v>
      </c>
      <c r="P182" s="79">
        <f>MIN(PRODUCT($D62:P62),1)</f>
        <v>0.76627042939860879</v>
      </c>
      <c r="Q182" s="79">
        <f>MIN(PRODUCT($D62:Q62),1)</f>
        <v>0.74496811146132746</v>
      </c>
      <c r="R182" s="79">
        <f>MIN(PRODUCT($D62:R62),1)</f>
        <v>0.72537545012989457</v>
      </c>
      <c r="S182" s="79">
        <f>MIN(PRODUCT($D62:S62),1)</f>
        <v>0.7062980757914783</v>
      </c>
      <c r="T182" s="79">
        <f>MIN(PRODUCT($D62:T62),1)</f>
        <v>0.68772243639816244</v>
      </c>
      <c r="U182" s="79">
        <f>MIN(PRODUCT($D62:U62),1)</f>
        <v>0.66963533632089078</v>
      </c>
      <c r="V182" s="79">
        <f>MIN(PRODUCT($D62:V62),1)</f>
        <v>0.65202392697565137</v>
      </c>
      <c r="W182" s="79">
        <f>MIN(PRODUCT($D62:W62),1)</f>
        <v>0.63487569769619179</v>
      </c>
      <c r="X182" s="79">
        <f>MIN(PRODUCT($D62:X62),1)</f>
        <v>0.6181784668467819</v>
      </c>
      <c r="Y182" s="79">
        <f>MIN(PRODUCT($D62:Y62),1)</f>
        <v>0.6019203731687115</v>
      </c>
      <c r="Z182" s="79">
        <f>MIN(PRODUCT($D62:Z62),1)</f>
        <v>0.58608986735437441</v>
      </c>
      <c r="AA182" s="79">
        <f>MIN(PRODUCT($D62:AA62),1)</f>
        <v>0.57067570384295441</v>
      </c>
      <c r="AB182" s="79">
        <f>MIN(PRODUCT($D62:AB62),1)</f>
        <v>0.55566693283188473</v>
      </c>
      <c r="AC182" s="79">
        <f>MIN(PRODUCT($D62:AC62),1)</f>
        <v>0.54105289249840616</v>
      </c>
      <c r="AD182" s="79">
        <f>MIN(PRODUCT($D62:AD62),1)</f>
        <v>0.52682320142569805</v>
      </c>
      <c r="AE182" s="79">
        <f>MIN(PRODUCT($D62:AE62),1)</f>
        <v>0.51296775122820215</v>
      </c>
      <c r="AF182" s="79">
        <f>MIN(PRODUCT($D62:AF62),1)</f>
        <v>0.49947669937090045</v>
      </c>
      <c r="AG182" s="79">
        <f>MIN(PRODUCT($D62:AG62),1)</f>
        <v>0.48634046217744575</v>
      </c>
      <c r="AH182" s="79">
        <f>MIN(PRODUCT($D62:AH62),1)</f>
        <v>0.47354970802217894</v>
      </c>
      <c r="AI182" s="79">
        <f>MIN(PRODUCT($D62:AI62),1)</f>
        <v>0.46109535070119562</v>
      </c>
      <c r="AJ182" s="79">
        <f>MIN(PRODUCT($D62:AJ62),1)</f>
        <v>0.44896854297775418</v>
      </c>
      <c r="AK182" s="79">
        <f>MIN(PRODUCT($D62:AK62),1)</f>
        <v>0.43716067029743927</v>
      </c>
      <c r="AL182" s="79">
        <f>MIN(PRODUCT($D62:AL62),1)</f>
        <v>0.42566334466861661</v>
      </c>
      <c r="AM182" s="79">
        <f>MIN(PRODUCT($D62:AM62),1)</f>
        <v>0.41446839870383201</v>
      </c>
      <c r="AN182" s="79">
        <f>MIN(PRODUCT($D62:AN62),1)</f>
        <v>0.40356787981792125</v>
      </c>
      <c r="AO182" s="79">
        <f>MIN(PRODUCT($D62:AO62),1)</f>
        <v>0.39295404457870992</v>
      </c>
      <c r="AP182" s="79">
        <f>MIN(PRODUCT($D62:AP62),1)</f>
        <v>0.38261935320628987</v>
      </c>
      <c r="AQ182" s="79">
        <f>MIN(PRODUCT($D62:AQ62),1)</f>
        <v>0.37255646421696442</v>
      </c>
      <c r="AR182" s="79">
        <f>MIN(PRODUCT($D62:AR62),1)</f>
        <v>0.36275822920805828</v>
      </c>
      <c r="AS182" s="79">
        <f>MIN(PRODUCT($D62:AS62),1)</f>
        <v>0.35321768777988632</v>
      </c>
      <c r="AT182" s="79">
        <f>MIN(PRODUCT($D62:AT62),1)</f>
        <v>0.34392806259127534</v>
      </c>
      <c r="AU182" s="79">
        <f>MIN(PRODUCT($D62:AU62),1)</f>
        <v>0.33488275454512478</v>
      </c>
      <c r="AV182" s="79">
        <f>MIN(PRODUCT($D62:AV62),1)</f>
        <v>0.32607533810058803</v>
      </c>
      <c r="AW182" s="79">
        <f>MIN(PRODUCT($D62:AW62),1)</f>
        <v>0.31749955670854257</v>
      </c>
      <c r="AX182" s="79">
        <f>MIN(PRODUCT($D62:AX62),1)</f>
        <v>0.30914931836710791</v>
      </c>
      <c r="AY182" s="79">
        <f>MIN(PRODUCT($D62:AY62),1)</f>
        <v>0.30101869129405295</v>
      </c>
      <c r="AZ182" s="79">
        <f>MIN(PRODUCT($D62:AZ62),1)</f>
        <v>0.29310189971301936</v>
      </c>
      <c r="BA182" s="79">
        <f>MIN(PRODUCT($D62:BA62),1)</f>
        <v>0.28539331975056698</v>
      </c>
      <c r="BB182" s="79">
        <f>MIN(PRODUCT($D62:BB62),1)</f>
        <v>0.27788747544112707</v>
      </c>
      <c r="BC182" s="79">
        <f>MIN(PRODUCT($D62:BC62),1)</f>
        <v>0.27057903483702545</v>
      </c>
      <c r="BD182" s="79">
        <f>MIN(PRODUCT($D62:BD62),1)</f>
        <v>0.2634628062208117</v>
      </c>
      <c r="BE182" s="79">
        <f>MIN(PRODUCT($D62:BE62),1)</f>
        <v>0.25653373441720434</v>
      </c>
      <c r="BF182" s="79">
        <f>MIN(PRODUCT($D62:BF62),1)</f>
        <v>0.24978689720203187</v>
      </c>
      <c r="BG182" s="79">
        <f>MIN(PRODUCT($D62:BG62),1)</f>
        <v>0.24321750180561844</v>
      </c>
      <c r="BH182" s="79">
        <f>MIN(PRODUCT($D62:BH62),1)</f>
        <v>0.23682088150813066</v>
      </c>
      <c r="BI182" s="79">
        <f>MIN(PRODUCT($D62:BI62),1)</f>
        <v>0.23059249232446682</v>
      </c>
      <c r="BJ182" s="79">
        <f>MIN(PRODUCT($D62:BJ62),1)</f>
        <v>0.22452790977633336</v>
      </c>
      <c r="BK182" s="79">
        <f>MIN(PRODUCT($D62:BK62),1)</f>
        <v>0.21862282574921579</v>
      </c>
      <c r="BL182" s="79">
        <f>MIN(PRODUCT($D62:BL62),1)</f>
        <v>0.21287304543201141</v>
      </c>
      <c r="BM182" s="79">
        <f>MIN(PRODUCT($D62:BM62),1)</f>
        <v>0.20727448433714951</v>
      </c>
      <c r="BN182" s="79">
        <f>MIN(PRODUCT($D62:BN62),1)</f>
        <v>0.20182316539908249</v>
      </c>
      <c r="BO182" s="79">
        <f>MIN(PRODUCT($D62:BO62),1)</f>
        <v>0.19651521614908662</v>
      </c>
      <c r="BP182" s="79">
        <f>MIN(PRODUCT($D62:BP62),1)</f>
        <v>0.19134686596436565</v>
      </c>
      <c r="BQ182" s="79">
        <f>MIN(PRODUCT($D62:BQ62),1)</f>
        <v>0.18631444338950284</v>
      </c>
      <c r="BR182" s="79">
        <f>MIN(PRODUCT($D62:BR62),1)</f>
        <v>0.18141437352835893</v>
      </c>
      <c r="BS182" s="79">
        <f>MIN(PRODUCT($D62:BS62),1)</f>
        <v>0.1766431755045631</v>
      </c>
      <c r="BT182" s="79">
        <f>MIN(PRODUCT($D62:BT62),1)</f>
        <v>0.17199745998879309</v>
      </c>
      <c r="BU182" s="79">
        <f>MIN(PRODUCT($D62:BU62),1)</f>
        <v>0.16747392679108783</v>
      </c>
      <c r="BV182" s="79">
        <f>MIN(PRODUCT($D62:BV62),1)</f>
        <v>0.16306936251648221</v>
      </c>
      <c r="BW182" s="79">
        <f>MIN(PRODUCT($D62:BW62),1)</f>
        <v>0.15878063828229874</v>
      </c>
      <c r="BX182" s="79">
        <f>MIN(PRODUCT($D62:BX62),1)</f>
        <v>0.15460470749547428</v>
      </c>
      <c r="BY182" s="79">
        <f>MIN(PRODUCT($D62:BY62),1)</f>
        <v>0.15053860368834332</v>
      </c>
      <c r="BZ182" s="79">
        <f>MIN(PRODUCT($D62:BZ62),1)</f>
        <v>0.14657943841133989</v>
      </c>
      <c r="CA182" s="79">
        <f>MIN(PRODUCT($D62:CA62),1)</f>
        <v>0.14272439918112165</v>
      </c>
      <c r="CB182" s="79">
        <f>MIN(PRODUCT($D62:CB62),1)</f>
        <v>0.13897074748265814</v>
      </c>
      <c r="CC182" s="79">
        <f>MIN(PRODUCT($D62:CC62),1)</f>
        <v>0.13531581682386423</v>
      </c>
      <c r="CD182" s="79">
        <f>MIN(PRODUCT($D62:CD62),1)</f>
        <v>0.1317570108413966</v>
      </c>
      <c r="CE182" s="79">
        <f>MIN(PRODUCT($D62:CE62),1)</f>
        <v>0.12829180145626787</v>
      </c>
      <c r="CF182" s="79">
        <f>MIN(PRODUCT($D62:CF62),1)</f>
        <v>0.12491772707796803</v>
      </c>
      <c r="CG182" s="79">
        <f>MIN(PRODUCT($D62:CG62),1)</f>
        <v>0.12163239085581747</v>
      </c>
      <c r="CH182" s="79">
        <f>MIN(PRODUCT($D62:CH62),1)</f>
        <v>0.11843345897630947</v>
      </c>
      <c r="CI182" s="79">
        <f>MIN(PRODUCT($D62:CI62),1)</f>
        <v>0.11531865900523253</v>
      </c>
      <c r="CJ182" s="79">
        <f>MIN(PRODUCT($D62:CJ62),1)</f>
        <v>0.11228577827339491</v>
      </c>
      <c r="CK182" s="79">
        <f>MIN(PRODUCT($D62:CK62),1)</f>
        <v>0.10933266230480462</v>
      </c>
      <c r="CL182" s="79">
        <f>MIN(PRODUCT($D62:CL62),1)</f>
        <v>0.10645721328618826</v>
      </c>
      <c r="CM182" s="79">
        <f>MIN(PRODUCT($D62:CM62),1)</f>
        <v>0.10365738857676152</v>
      </c>
      <c r="CN182" s="79">
        <f>MIN(PRODUCT($D62:CN62),1)</f>
        <v>0.10093119925719268</v>
      </c>
      <c r="CO182" s="79">
        <f>MIN(PRODUCT($D62:CO62),1)</f>
        <v>9.8276708716728514E-2</v>
      </c>
      <c r="CP182" s="79">
        <f>MIN(PRODUCT($D62:CP62),1)</f>
        <v>9.5692031277478551E-2</v>
      </c>
      <c r="CQ182" s="79">
        <f>MIN(PRODUCT($D62:CQ62),1)</f>
        <v>9.3175330854880861E-2</v>
      </c>
      <c r="CR182" s="79">
        <f>MIN(PRODUCT($D62:CR62),1)</f>
        <v>9.0724819653397501E-2</v>
      </c>
      <c r="CS182" s="79">
        <f>MIN(PRODUCT($D62:CS62),1)</f>
        <v>8.8338756896513146E-2</v>
      </c>
      <c r="CT182" s="79">
        <f>MIN(PRODUCT($D62:CT62),1)</f>
        <v>8.6015447590134853E-2</v>
      </c>
      <c r="CU182" s="79">
        <f>MIN(PRODUCT($D62:CU62),1)</f>
        <v>8.3753241318514304E-2</v>
      </c>
      <c r="CV182" s="79">
        <f>MIN(PRODUCT($D62:CV62),1)</f>
        <v>8.1550531071837379E-2</v>
      </c>
      <c r="CW182" s="79">
        <f>MIN(PRODUCT($D62:CW62),1)</f>
        <v>7.940575210464805E-2</v>
      </c>
      <c r="CX182" s="79">
        <f>MIN(PRODUCT($D62:CX62),1)</f>
        <v>7.7317380824295803E-2</v>
      </c>
      <c r="CY182" s="79">
        <f>MIN(PRODUCT($D62:CY62),1)</f>
        <v>7.5283933708616829E-2</v>
      </c>
      <c r="CZ182" s="79">
        <f>MIN(PRODUCT($D62:CZ62),1)</f>
        <v>7.3303966252080202E-2</v>
      </c>
      <c r="DA182" s="79">
        <f>MIN(PRODUCT($D62:DA62),1)</f>
        <v>7.1376071939650496E-2</v>
      </c>
      <c r="DB182" s="79">
        <f>MIN(PRODUCT($D62:DB62),1)</f>
        <v>6.9498881247637687E-2</v>
      </c>
      <c r="DC182" s="79">
        <f>MIN(PRODUCT($D62:DC62),1)</f>
        <v>6.7671060670824817E-2</v>
      </c>
    </row>
    <row r="183" spans="2:107" ht="14.5" x14ac:dyDescent="0.35">
      <c r="B183" s="41">
        <v>58</v>
      </c>
      <c r="C183" s="79">
        <v>1</v>
      </c>
      <c r="D183" s="79">
        <f>MIN(PRODUCT($D63:D63),1)</f>
        <v>0.98199999999999998</v>
      </c>
      <c r="E183" s="79">
        <f>MIN(PRODUCT($D63:E63),1)</f>
        <v>0.965306</v>
      </c>
      <c r="F183" s="79">
        <f>MIN(PRODUCT($D63:F63),1)</f>
        <v>0.94947498159999999</v>
      </c>
      <c r="G183" s="79">
        <f>MIN(PRODUCT($D63:G63),1)</f>
        <v>0.93390359190175998</v>
      </c>
      <c r="H183" s="79">
        <f>MIN(PRODUCT($D63:H63),1)</f>
        <v>0.91821401155781035</v>
      </c>
      <c r="I183" s="79">
        <f>MIN(PRODUCT($D63:I63),1)</f>
        <v>0.90205344495439288</v>
      </c>
      <c r="J183" s="79">
        <f>MIN(PRODUCT($D63:J63),1)</f>
        <v>0.88509484018925022</v>
      </c>
      <c r="K183" s="79">
        <f>MIN(PRODUCT($D63:K63),1)</f>
        <v>0.86730443390144629</v>
      </c>
      <c r="L183" s="79">
        <f>MIN(PRODUCT($D63:L63),1)</f>
        <v>0.84857065812917509</v>
      </c>
      <c r="M183" s="79">
        <f>MIN(PRODUCT($D63:M63),1)</f>
        <v>0.82896867592639112</v>
      </c>
      <c r="N183" s="79">
        <f>MIN(PRODUCT($D63:N63),1)</f>
        <v>0.80874184023378715</v>
      </c>
      <c r="O183" s="79">
        <f>MIN(PRODUCT($D63:O63),1)</f>
        <v>0.78811892330782563</v>
      </c>
      <c r="P183" s="79">
        <f>MIN(PRODUCT($D63:P63),1)</f>
        <v>0.767312583732499</v>
      </c>
      <c r="Q183" s="79">
        <f>MIN(PRODUCT($D63:Q63),1)</f>
        <v>0.74659514397172155</v>
      </c>
      <c r="R183" s="79">
        <f>MIN(PRODUCT($D63:R63),1)</f>
        <v>0.72748230828604554</v>
      </c>
      <c r="S183" s="79">
        <f>MIN(PRODUCT($D63:S63),1)</f>
        <v>0.70885876119392277</v>
      </c>
      <c r="T183" s="79">
        <f>MIN(PRODUCT($D63:T63),1)</f>
        <v>0.69071197690735842</v>
      </c>
      <c r="U183" s="79">
        <f>MIN(PRODUCT($D63:U63),1)</f>
        <v>0.67302975029853007</v>
      </c>
      <c r="V183" s="79">
        <f>MIN(PRODUCT($D63:V63),1)</f>
        <v>0.65580018869088774</v>
      </c>
      <c r="W183" s="79">
        <f>MIN(PRODUCT($D63:W63),1)</f>
        <v>0.63901170386040107</v>
      </c>
      <c r="X183" s="79">
        <f>MIN(PRODUCT($D63:X63),1)</f>
        <v>0.62265300424157488</v>
      </c>
      <c r="Y183" s="79">
        <f>MIN(PRODUCT($D63:Y63),1)</f>
        <v>0.60671308733299056</v>
      </c>
      <c r="Z183" s="79">
        <f>MIN(PRODUCT($D63:Z63),1)</f>
        <v>0.59118123229726605</v>
      </c>
      <c r="AA183" s="79">
        <f>MIN(PRODUCT($D63:AA63),1)</f>
        <v>0.57604699275045601</v>
      </c>
      <c r="AB183" s="79">
        <f>MIN(PRODUCT($D63:AB63),1)</f>
        <v>0.56130018973604434</v>
      </c>
      <c r="AC183" s="79">
        <f>MIN(PRODUCT($D63:AC63),1)</f>
        <v>0.54693090487880158</v>
      </c>
      <c r="AD183" s="79">
        <f>MIN(PRODUCT($D63:AD63),1)</f>
        <v>0.53292947371390431</v>
      </c>
      <c r="AE183" s="79">
        <f>MIN(PRODUCT($D63:AE63),1)</f>
        <v>0.51928647918682835</v>
      </c>
      <c r="AF183" s="79">
        <f>MIN(PRODUCT($D63:AF63),1)</f>
        <v>0.50599274531964555</v>
      </c>
      <c r="AG183" s="79">
        <f>MIN(PRODUCT($D63:AG63),1)</f>
        <v>0.49303933103946262</v>
      </c>
      <c r="AH183" s="79">
        <f>MIN(PRODUCT($D63:AH63),1)</f>
        <v>0.48041752416485239</v>
      </c>
      <c r="AI183" s="79">
        <f>MIN(PRODUCT($D63:AI63),1)</f>
        <v>0.46811883554623218</v>
      </c>
      <c r="AJ183" s="79">
        <f>MIN(PRODUCT($D63:AJ63),1)</f>
        <v>0.45613499335624869</v>
      </c>
      <c r="AK183" s="79">
        <f>MIN(PRODUCT($D63:AK63),1)</f>
        <v>0.44445793752632873</v>
      </c>
      <c r="AL183" s="79">
        <f>MIN(PRODUCT($D63:AL63),1)</f>
        <v>0.43307981432565473</v>
      </c>
      <c r="AM183" s="79">
        <f>MIN(PRODUCT($D63:AM63),1)</f>
        <v>0.42199297107891798</v>
      </c>
      <c r="AN183" s="79">
        <f>MIN(PRODUCT($D63:AN63),1)</f>
        <v>0.41118995101929767</v>
      </c>
      <c r="AO183" s="79">
        <f>MIN(PRODUCT($D63:AO63),1)</f>
        <v>0.40066348827320369</v>
      </c>
      <c r="AP183" s="79">
        <f>MIN(PRODUCT($D63:AP63),1)</f>
        <v>0.39040650297340967</v>
      </c>
      <c r="AQ183" s="79">
        <f>MIN(PRODUCT($D63:AQ63),1)</f>
        <v>0.38041209649729041</v>
      </c>
      <c r="AR183" s="79">
        <f>MIN(PRODUCT($D63:AR63),1)</f>
        <v>0.3706735468269598</v>
      </c>
      <c r="AS183" s="79">
        <f>MIN(PRODUCT($D63:AS63),1)</f>
        <v>0.36118430402818963</v>
      </c>
      <c r="AT183" s="79">
        <f>MIN(PRODUCT($D63:AT63),1)</f>
        <v>0.35193798584506797</v>
      </c>
      <c r="AU183" s="79">
        <f>MIN(PRODUCT($D63:AU63),1)</f>
        <v>0.34292837340743426</v>
      </c>
      <c r="AV183" s="79">
        <f>MIN(PRODUCT($D63:AV63),1)</f>
        <v>0.33414940704820395</v>
      </c>
      <c r="AW183" s="79">
        <f>MIN(PRODUCT($D63:AW63),1)</f>
        <v>0.32559518222776995</v>
      </c>
      <c r="AX183" s="79">
        <f>MIN(PRODUCT($D63:AX63),1)</f>
        <v>0.31725994556273907</v>
      </c>
      <c r="AY183" s="79">
        <f>MIN(PRODUCT($D63:AY63),1)</f>
        <v>0.30913809095633293</v>
      </c>
      <c r="AZ183" s="79">
        <f>MIN(PRODUCT($D63:AZ63),1)</f>
        <v>0.30122415582785084</v>
      </c>
      <c r="BA183" s="79">
        <f>MIN(PRODUCT($D63:BA63),1)</f>
        <v>0.29351281743865787</v>
      </c>
      <c r="BB183" s="79">
        <f>MIN(PRODUCT($D63:BB63),1)</f>
        <v>0.28599888931222822</v>
      </c>
      <c r="BC183" s="79">
        <f>MIN(PRODUCT($D63:BC63),1)</f>
        <v>0.27867731774583521</v>
      </c>
      <c r="BD183" s="79">
        <f>MIN(PRODUCT($D63:BD63),1)</f>
        <v>0.27154317841154185</v>
      </c>
      <c r="BE183" s="79">
        <f>MIN(PRODUCT($D63:BE63),1)</f>
        <v>0.26459167304420639</v>
      </c>
      <c r="BF183" s="79">
        <f>MIN(PRODUCT($D63:BF63),1)</f>
        <v>0.25781812621427469</v>
      </c>
      <c r="BG183" s="79">
        <f>MIN(PRODUCT($D63:BG63),1)</f>
        <v>0.25121798218318925</v>
      </c>
      <c r="BH183" s="79">
        <f>MIN(PRODUCT($D63:BH63),1)</f>
        <v>0.2447868018392996</v>
      </c>
      <c r="BI183" s="79">
        <f>MIN(PRODUCT($D63:BI63),1)</f>
        <v>0.23852025971221355</v>
      </c>
      <c r="BJ183" s="79">
        <f>MIN(PRODUCT($D63:BJ63),1)</f>
        <v>0.23241414106358088</v>
      </c>
      <c r="BK183" s="79">
        <f>MIN(PRODUCT($D63:BK63),1)</f>
        <v>0.22646433905235322</v>
      </c>
      <c r="BL183" s="79">
        <f>MIN(PRODUCT($D63:BL63),1)</f>
        <v>0.22066685197261299</v>
      </c>
      <c r="BM183" s="79">
        <f>MIN(PRODUCT($D63:BM63),1)</f>
        <v>0.2150177805621141</v>
      </c>
      <c r="BN183" s="79">
        <f>MIN(PRODUCT($D63:BN63),1)</f>
        <v>0.20951332537972397</v>
      </c>
      <c r="BO183" s="79">
        <f>MIN(PRODUCT($D63:BO63),1)</f>
        <v>0.20414978425000305</v>
      </c>
      <c r="BP183" s="79">
        <f>MIN(PRODUCT($D63:BP63),1)</f>
        <v>0.19892354977320298</v>
      </c>
      <c r="BQ183" s="79">
        <f>MIN(PRODUCT($D63:BQ63),1)</f>
        <v>0.19383110689900898</v>
      </c>
      <c r="BR183" s="79">
        <f>MIN(PRODUCT($D63:BR63),1)</f>
        <v>0.18886903056239435</v>
      </c>
      <c r="BS183" s="79">
        <f>MIN(PRODUCT($D63:BS63),1)</f>
        <v>0.18403398337999705</v>
      </c>
      <c r="BT183" s="79">
        <f>MIN(PRODUCT($D63:BT63),1)</f>
        <v>0.17932271340546913</v>
      </c>
      <c r="BU183" s="79">
        <f>MIN(PRODUCT($D63:BU63),1)</f>
        <v>0.17473205194228913</v>
      </c>
      <c r="BV183" s="79">
        <f>MIN(PRODUCT($D63:BV63),1)</f>
        <v>0.17025891141256655</v>
      </c>
      <c r="BW183" s="79">
        <f>MIN(PRODUCT($D63:BW63),1)</f>
        <v>0.16590028328040485</v>
      </c>
      <c r="BX183" s="79">
        <f>MIN(PRODUCT($D63:BX63),1)</f>
        <v>0.16165323602842649</v>
      </c>
      <c r="BY183" s="79">
        <f>MIN(PRODUCT($D63:BY63),1)</f>
        <v>0.15751491318609878</v>
      </c>
      <c r="BZ183" s="79">
        <f>MIN(PRODUCT($D63:BZ63),1)</f>
        <v>0.15348253140853466</v>
      </c>
      <c r="CA183" s="79">
        <f>MIN(PRODUCT($D63:CA63),1)</f>
        <v>0.14955337860447618</v>
      </c>
      <c r="CB183" s="79">
        <f>MIN(PRODUCT($D63:CB63),1)</f>
        <v>0.14572481211220159</v>
      </c>
      <c r="CC183" s="79">
        <f>MIN(PRODUCT($D63:CC63),1)</f>
        <v>0.14199425692212925</v>
      </c>
      <c r="CD183" s="79">
        <f>MIN(PRODUCT($D63:CD63),1)</f>
        <v>0.13835920394492274</v>
      </c>
      <c r="CE183" s="79">
        <f>MIN(PRODUCT($D63:CE63),1)</f>
        <v>0.13481720832393271</v>
      </c>
      <c r="CF183" s="79">
        <f>MIN(PRODUCT($D63:CF63),1)</f>
        <v>0.13136588779084005</v>
      </c>
      <c r="CG183" s="79">
        <f>MIN(PRODUCT($D63:CG63),1)</f>
        <v>0.12800292106339456</v>
      </c>
      <c r="CH183" s="79">
        <f>MIN(PRODUCT($D63:CH63),1)</f>
        <v>0.12472604628417167</v>
      </c>
      <c r="CI183" s="79">
        <f>MIN(PRODUCT($D63:CI63),1)</f>
        <v>0.12153305949929688</v>
      </c>
      <c r="CJ183" s="79">
        <f>MIN(PRODUCT($D63:CJ63),1)</f>
        <v>0.11842181317611489</v>
      </c>
      <c r="CK183" s="79">
        <f>MIN(PRODUCT($D63:CK63),1)</f>
        <v>0.11539021475880636</v>
      </c>
      <c r="CL183" s="79">
        <f>MIN(PRODUCT($D63:CL63),1)</f>
        <v>0.11243622526098092</v>
      </c>
      <c r="CM183" s="79">
        <f>MIN(PRODUCT($D63:CM63),1)</f>
        <v>0.10955785789429981</v>
      </c>
      <c r="CN183" s="79">
        <f>MIN(PRODUCT($D63:CN63),1)</f>
        <v>0.10675317673220575</v>
      </c>
      <c r="CO183" s="79">
        <f>MIN(PRODUCT($D63:CO63),1)</f>
        <v>0.10402029540786129</v>
      </c>
      <c r="CP183" s="79">
        <f>MIN(PRODUCT($D63:CP63),1)</f>
        <v>0.10135737584542004</v>
      </c>
      <c r="CQ183" s="79">
        <f>MIN(PRODUCT($D63:CQ63),1)</f>
        <v>9.8762627023777291E-2</v>
      </c>
      <c r="CR183" s="79">
        <f>MIN(PRODUCT($D63:CR63),1)</f>
        <v>9.6234303771968593E-2</v>
      </c>
      <c r="CS183" s="79">
        <f>MIN(PRODUCT($D63:CS63),1)</f>
        <v>9.3770705595406206E-2</v>
      </c>
      <c r="CT183" s="79">
        <f>MIN(PRODUCT($D63:CT63),1)</f>
        <v>9.1370175532163811E-2</v>
      </c>
      <c r="CU183" s="79">
        <f>MIN(PRODUCT($D63:CU63),1)</f>
        <v>8.9031099038540423E-2</v>
      </c>
      <c r="CV183" s="79">
        <f>MIN(PRODUCT($D63:CV63),1)</f>
        <v>8.6751902903153794E-2</v>
      </c>
      <c r="CW183" s="79">
        <f>MIN(PRODUCT($D63:CW63),1)</f>
        <v>8.4531054188833055E-2</v>
      </c>
      <c r="CX183" s="79">
        <f>MIN(PRODUCT($D63:CX63),1)</f>
        <v>8.2367059201598938E-2</v>
      </c>
      <c r="CY183" s="79">
        <f>MIN(PRODUCT($D63:CY63),1)</f>
        <v>8.0258462486038004E-2</v>
      </c>
      <c r="CZ183" s="79">
        <f>MIN(PRODUCT($D63:CZ63),1)</f>
        <v>7.8203845846395434E-2</v>
      </c>
      <c r="DA183" s="79">
        <f>MIN(PRODUCT($D63:DA63),1)</f>
        <v>7.6201827392727711E-2</v>
      </c>
      <c r="DB183" s="79">
        <f>MIN(PRODUCT($D63:DB63),1)</f>
        <v>7.4251060611473879E-2</v>
      </c>
      <c r="DC183" s="79">
        <f>MIN(PRODUCT($D63:DC63),1)</f>
        <v>7.2350233459820154E-2</v>
      </c>
    </row>
    <row r="184" spans="2:107" ht="14.5" x14ac:dyDescent="0.35">
      <c r="B184" s="41">
        <v>59</v>
      </c>
      <c r="C184" s="79">
        <v>1</v>
      </c>
      <c r="D184" s="79">
        <f>MIN(PRODUCT($D64:D64),1)</f>
        <v>0.98029999999999995</v>
      </c>
      <c r="E184" s="79">
        <f>MIN(PRODUCT($D64:E64),1)</f>
        <v>0.96236051</v>
      </c>
      <c r="F184" s="79">
        <f>MIN(PRODUCT($D64:F64),1)</f>
        <v>0.945711673177</v>
      </c>
      <c r="G184" s="79">
        <f>MIN(PRODUCT($D64:G64),1)</f>
        <v>0.92982371706762634</v>
      </c>
      <c r="H184" s="79">
        <f>MIN(PRODUCT($D64:H64),1)</f>
        <v>0.91410969624918348</v>
      </c>
      <c r="I184" s="79">
        <f>MIN(PRODUCT($D64:I64),1)</f>
        <v>0.8981127765648228</v>
      </c>
      <c r="J184" s="79">
        <f>MIN(PRODUCT($D64:J64),1)</f>
        <v>0.88158750147603004</v>
      </c>
      <c r="K184" s="79">
        <f>MIN(PRODUCT($D64:K64),1)</f>
        <v>0.86430838644709995</v>
      </c>
      <c r="L184" s="79">
        <f>MIN(PRODUCT($D64:L64),1)</f>
        <v>0.84624434117035552</v>
      </c>
      <c r="M184" s="79">
        <f>MIN(PRODUCT($D64:M64),1)</f>
        <v>0.82737309236225665</v>
      </c>
      <c r="N184" s="79">
        <f>MIN(PRODUCT($D64:N64),1)</f>
        <v>0.80784708738250743</v>
      </c>
      <c r="O184" s="79">
        <f>MIN(PRODUCT($D64:O64),1)</f>
        <v>0.7878932643241594</v>
      </c>
      <c r="P184" s="79">
        <f>MIN(PRODUCT($D64:P64),1)</f>
        <v>0.76772319675746092</v>
      </c>
      <c r="Q184" s="79">
        <f>MIN(PRODUCT($D64:Q64),1)</f>
        <v>0.74753207668273969</v>
      </c>
      <c r="R184" s="79">
        <f>MIN(PRODUCT($D64:R64),1)</f>
        <v>0.72891852797333945</v>
      </c>
      <c r="S184" s="79">
        <f>MIN(PRODUCT($D64:S64),1)</f>
        <v>0.71076845662680332</v>
      </c>
      <c r="T184" s="79">
        <f>MIN(PRODUCT($D64:T64),1)</f>
        <v>0.69307032205679586</v>
      </c>
      <c r="U184" s="79">
        <f>MIN(PRODUCT($D64:U64),1)</f>
        <v>0.67581287103758159</v>
      </c>
      <c r="V184" s="79">
        <f>MIN(PRODUCT($D64:V64),1)</f>
        <v>0.65898513054874575</v>
      </c>
      <c r="W184" s="79">
        <f>MIN(PRODUCT($D64:W64),1)</f>
        <v>0.64257640079808198</v>
      </c>
      <c r="X184" s="79">
        <f>MIN(PRODUCT($D64:X64),1)</f>
        <v>0.62657624841820969</v>
      </c>
      <c r="Y184" s="79">
        <f>MIN(PRODUCT($D64:Y64),1)</f>
        <v>0.61097449983259622</v>
      </c>
      <c r="Z184" s="79">
        <f>MIN(PRODUCT($D64:Z64),1)</f>
        <v>0.59576123478676457</v>
      </c>
      <c r="AA184" s="79">
        <f>MIN(PRODUCT($D64:AA64),1)</f>
        <v>0.58092678004057408</v>
      </c>
      <c r="AB184" s="79">
        <f>MIN(PRODUCT($D64:AB64),1)</f>
        <v>0.56646170321756373</v>
      </c>
      <c r="AC184" s="79">
        <f>MIN(PRODUCT($D64:AC64),1)</f>
        <v>0.55235680680744637</v>
      </c>
      <c r="AD184" s="79">
        <f>MIN(PRODUCT($D64:AD64),1)</f>
        <v>0.53860312231794094</v>
      </c>
      <c r="AE184" s="79">
        <f>MIN(PRODUCT($D64:AE64),1)</f>
        <v>0.5251919045722242</v>
      </c>
      <c r="AF184" s="79">
        <f>MIN(PRODUCT($D64:AF64),1)</f>
        <v>0.51211462614837577</v>
      </c>
      <c r="AG184" s="79">
        <f>MIN(PRODUCT($D64:AG64),1)</f>
        <v>0.49936297195728119</v>
      </c>
      <c r="AH184" s="79">
        <f>MIN(PRODUCT($D64:AH64),1)</f>
        <v>0.48692883395554487</v>
      </c>
      <c r="AI184" s="79">
        <f>MIN(PRODUCT($D64:AI64),1)</f>
        <v>0.4748043059900518</v>
      </c>
      <c r="AJ184" s="79">
        <f>MIN(PRODUCT($D64:AJ64),1)</f>
        <v>0.46298167877089952</v>
      </c>
      <c r="AK184" s="79">
        <f>MIN(PRODUCT($D64:AK64),1)</f>
        <v>0.45145343496950413</v>
      </c>
      <c r="AL184" s="79">
        <f>MIN(PRODUCT($D64:AL64),1)</f>
        <v>0.44021224443876344</v>
      </c>
      <c r="AM184" s="79">
        <f>MIN(PRODUCT($D64:AM64),1)</f>
        <v>0.42925095955223824</v>
      </c>
      <c r="AN184" s="79">
        <f>MIN(PRODUCT($D64:AN64),1)</f>
        <v>0.41856261065938749</v>
      </c>
      <c r="AO184" s="79">
        <f>MIN(PRODUCT($D64:AO64),1)</f>
        <v>0.40814040165396875</v>
      </c>
      <c r="AP184" s="79">
        <f>MIN(PRODUCT($D64:AP64),1)</f>
        <v>0.3979777056527849</v>
      </c>
      <c r="AQ184" s="79">
        <f>MIN(PRODUCT($D64:AQ64),1)</f>
        <v>0.38806806078203054</v>
      </c>
      <c r="AR184" s="79">
        <f>MIN(PRODUCT($D64:AR64),1)</f>
        <v>0.37840516606855795</v>
      </c>
      <c r="AS184" s="79">
        <f>MIN(PRODUCT($D64:AS64),1)</f>
        <v>0.36898287743345087</v>
      </c>
      <c r="AT184" s="79">
        <f>MIN(PRODUCT($D64:AT64),1)</f>
        <v>0.35979520378535795</v>
      </c>
      <c r="AU184" s="79">
        <f>MIN(PRODUCT($D64:AU64),1)</f>
        <v>0.35083630321110254</v>
      </c>
      <c r="AV184" s="79">
        <f>MIN(PRODUCT($D64:AV64),1)</f>
        <v>0.34210047926114606</v>
      </c>
      <c r="AW184" s="79">
        <f>MIN(PRODUCT($D64:AW64),1)</f>
        <v>0.33358217732754353</v>
      </c>
      <c r="AX184" s="79">
        <f>MIN(PRODUCT($D64:AX64),1)</f>
        <v>0.32527598111208766</v>
      </c>
      <c r="AY184" s="79">
        <f>MIN(PRODUCT($D64:AY64),1)</f>
        <v>0.31717660918239665</v>
      </c>
      <c r="AZ184" s="79">
        <f>MIN(PRODUCT($D64:AZ64),1)</f>
        <v>0.30927891161375498</v>
      </c>
      <c r="BA184" s="79">
        <f>MIN(PRODUCT($D64:BA64),1)</f>
        <v>0.30157786671457248</v>
      </c>
      <c r="BB184" s="79">
        <f>MIN(PRODUCT($D64:BB64),1)</f>
        <v>0.29406857783337964</v>
      </c>
      <c r="BC184" s="79">
        <f>MIN(PRODUCT($D64:BC64),1)</f>
        <v>0.28674627024532851</v>
      </c>
      <c r="BD184" s="79">
        <f>MIN(PRODUCT($D64:BD64),1)</f>
        <v>0.27960628811621979</v>
      </c>
      <c r="BE184" s="79">
        <f>MIN(PRODUCT($D64:BE64),1)</f>
        <v>0.27264409154212593</v>
      </c>
      <c r="BF184" s="79">
        <f>MIN(PRODUCT($D64:BF64),1)</f>
        <v>0.265855253662727</v>
      </c>
      <c r="BG184" s="79">
        <f>MIN(PRODUCT($D64:BG64),1)</f>
        <v>0.25923545784652507</v>
      </c>
      <c r="BH184" s="79">
        <f>MIN(PRODUCT($D64:BH64),1)</f>
        <v>0.25278049494614657</v>
      </c>
      <c r="BI184" s="79">
        <f>MIN(PRODUCT($D64:BI64),1)</f>
        <v>0.2464862606219875</v>
      </c>
      <c r="BJ184" s="79">
        <f>MIN(PRODUCT($D64:BJ64),1)</f>
        <v>0.2403487527325</v>
      </c>
      <c r="BK184" s="79">
        <f>MIN(PRODUCT($D64:BK64),1)</f>
        <v>0.23436406878946076</v>
      </c>
      <c r="BL184" s="79">
        <f>MIN(PRODUCT($D64:BL64),1)</f>
        <v>0.22852840347660316</v>
      </c>
      <c r="BM184" s="79">
        <f>MIN(PRODUCT($D64:BM64),1)</f>
        <v>0.22283804623003572</v>
      </c>
      <c r="BN184" s="79">
        <f>MIN(PRODUCT($D64:BN64),1)</f>
        <v>0.21728937887890784</v>
      </c>
      <c r="BO184" s="79">
        <f>MIN(PRODUCT($D64:BO64),1)</f>
        <v>0.21187887334482303</v>
      </c>
      <c r="BP184" s="79">
        <f>MIN(PRODUCT($D64:BP64),1)</f>
        <v>0.20660308939853692</v>
      </c>
      <c r="BQ184" s="79">
        <f>MIN(PRODUCT($D64:BQ64),1)</f>
        <v>0.20145867247251334</v>
      </c>
      <c r="BR184" s="79">
        <f>MIN(PRODUCT($D64:BR64),1)</f>
        <v>0.19644235152794776</v>
      </c>
      <c r="BS184" s="79">
        <f>MIN(PRODUCT($D64:BS64),1)</f>
        <v>0.19155093697490186</v>
      </c>
      <c r="BT184" s="79">
        <f>MIN(PRODUCT($D64:BT64),1)</f>
        <v>0.18678131864422678</v>
      </c>
      <c r="BU184" s="79">
        <f>MIN(PRODUCT($D64:BU64),1)</f>
        <v>0.18213046380998554</v>
      </c>
      <c r="BV184" s="79">
        <f>MIN(PRODUCT($D64:BV64),1)</f>
        <v>0.17759541526111688</v>
      </c>
      <c r="BW184" s="79">
        <f>MIN(PRODUCT($D64:BW64),1)</f>
        <v>0.17317328942111507</v>
      </c>
      <c r="BX184" s="79">
        <f>MIN(PRODUCT($D64:BX64),1)</f>
        <v>0.16886127451452929</v>
      </c>
      <c r="BY184" s="79">
        <f>MIN(PRODUCT($D64:BY64),1)</f>
        <v>0.16465662877911749</v>
      </c>
      <c r="BZ184" s="79">
        <f>MIN(PRODUCT($D64:BZ64),1)</f>
        <v>0.16055667872251747</v>
      </c>
      <c r="CA184" s="79">
        <f>MIN(PRODUCT($D64:CA64),1)</f>
        <v>0.15655881742232677</v>
      </c>
      <c r="CB184" s="79">
        <f>MIN(PRODUCT($D64:CB64),1)</f>
        <v>0.15266050286851082</v>
      </c>
      <c r="CC184" s="79">
        <f>MIN(PRODUCT($D64:CC64),1)</f>
        <v>0.14885925634708488</v>
      </c>
      <c r="CD184" s="79">
        <f>MIN(PRODUCT($D64:CD64),1)</f>
        <v>0.14515266086404247</v>
      </c>
      <c r="CE184" s="79">
        <f>MIN(PRODUCT($D64:CE64),1)</f>
        <v>0.14153835960852781</v>
      </c>
      <c r="CF184" s="79">
        <f>MIN(PRODUCT($D64:CF64),1)</f>
        <v>0.13801405445427548</v>
      </c>
      <c r="CG184" s="79">
        <f>MIN(PRODUCT($D64:CG64),1)</f>
        <v>0.134577504498364</v>
      </c>
      <c r="CH184" s="79">
        <f>MIN(PRODUCT($D64:CH64),1)</f>
        <v>0.13122652463635473</v>
      </c>
      <c r="CI184" s="79">
        <f>MIN(PRODUCT($D64:CI64),1)</f>
        <v>0.12795898417290949</v>
      </c>
      <c r="CJ184" s="79">
        <f>MIN(PRODUCT($D64:CJ64),1)</f>
        <v>0.12477280546700403</v>
      </c>
      <c r="CK184" s="79">
        <f>MIN(PRODUCT($D64:CK64),1)</f>
        <v>0.12166596261087563</v>
      </c>
      <c r="CL184" s="79">
        <f>MIN(PRODUCT($D64:CL64),1)</f>
        <v>0.11863648014186483</v>
      </c>
      <c r="CM184" s="79">
        <f>MIN(PRODUCT($D64:CM64),1)</f>
        <v>0.11568243178633239</v>
      </c>
      <c r="CN184" s="79">
        <f>MIN(PRODUCT($D64:CN64),1)</f>
        <v>0.11280193923485271</v>
      </c>
      <c r="CO184" s="79">
        <f>MIN(PRODUCT($D64:CO64),1)</f>
        <v>0.10999317094790488</v>
      </c>
      <c r="CP184" s="79">
        <f>MIN(PRODUCT($D64:CP64),1)</f>
        <v>0.10725434099130204</v>
      </c>
      <c r="CQ184" s="79">
        <f>MIN(PRODUCT($D64:CQ64),1)</f>
        <v>0.10458370790061862</v>
      </c>
      <c r="CR184" s="79">
        <f>MIN(PRODUCT($D64:CR64),1)</f>
        <v>0.10197957357389321</v>
      </c>
      <c r="CS184" s="79">
        <f>MIN(PRODUCT($D64:CS64),1)</f>
        <v>9.9440282191903276E-2</v>
      </c>
      <c r="CT184" s="79">
        <f>MIN(PRODUCT($D64:CT64),1)</f>
        <v>9.6964219165324883E-2</v>
      </c>
      <c r="CU184" s="79">
        <f>MIN(PRODUCT($D64:CU64),1)</f>
        <v>9.4549810108108284E-2</v>
      </c>
      <c r="CV184" s="79">
        <f>MIN(PRODUCT($D64:CV64),1)</f>
        <v>9.2195519836416384E-2</v>
      </c>
      <c r="CW184" s="79">
        <f>MIN(PRODUCT($D64:CW64),1)</f>
        <v>8.9899851392489613E-2</v>
      </c>
      <c r="CX184" s="79">
        <f>MIN(PRODUCT($D64:CX64),1)</f>
        <v>8.7661345092816617E-2</v>
      </c>
      <c r="CY184" s="79">
        <f>MIN(PRODUCT($D64:CY64),1)</f>
        <v>8.5478577600005476E-2</v>
      </c>
      <c r="CZ184" s="79">
        <f>MIN(PRODUCT($D64:CZ64),1)</f>
        <v>8.3350161017765337E-2</v>
      </c>
      <c r="DA184" s="79">
        <f>MIN(PRODUCT($D64:DA64),1)</f>
        <v>8.1274742008422982E-2</v>
      </c>
      <c r="DB184" s="79">
        <f>MIN(PRODUCT($D64:DB64),1)</f>
        <v>7.9251000932413246E-2</v>
      </c>
      <c r="DC184" s="79">
        <f>MIN(PRODUCT($D64:DC64),1)</f>
        <v>7.7277651009196147E-2</v>
      </c>
    </row>
    <row r="185" spans="2:107" ht="14.5" x14ac:dyDescent="0.35">
      <c r="B185" s="41">
        <v>60</v>
      </c>
      <c r="C185" s="79">
        <v>1</v>
      </c>
      <c r="D185" s="79">
        <f>MIN(PRODUCT($D65:D65),1)</f>
        <v>0.9788</v>
      </c>
      <c r="E185" s="79">
        <f>MIN(PRODUCT($D65:E65),1)</f>
        <v>0.95961552000000006</v>
      </c>
      <c r="F185" s="79">
        <f>MIN(PRODUCT($D65:F65),1)</f>
        <v>0.94205455598400012</v>
      </c>
      <c r="G185" s="79">
        <f>MIN(PRODUCT($D65:G65),1)</f>
        <v>0.9255686012542802</v>
      </c>
      <c r="H185" s="79">
        <f>MIN(PRODUCT($D65:H65),1)</f>
        <v>0.90964882131270663</v>
      </c>
      <c r="I185" s="79">
        <f>MIN(PRODUCT($D65:I65),1)</f>
        <v>0.89372996693973428</v>
      </c>
      <c r="J185" s="79">
        <f>MIN(PRODUCT($D65:J65),1)</f>
        <v>0.87755345453812506</v>
      </c>
      <c r="K185" s="79">
        <f>MIN(PRODUCT($D65:K65),1)</f>
        <v>0.86079218355644682</v>
      </c>
      <c r="L185" s="79">
        <f>MIN(PRODUCT($D65:L65),1)</f>
        <v>0.84331810223025094</v>
      </c>
      <c r="M185" s="79">
        <f>MIN(PRODUCT($D65:M65),1)</f>
        <v>0.8251024312220776</v>
      </c>
      <c r="N185" s="79">
        <f>MIN(PRODUCT($D65:N65),1)</f>
        <v>0.80629009579021416</v>
      </c>
      <c r="O185" s="79">
        <f>MIN(PRODUCT($D65:O65),1)</f>
        <v>0.78701976250082806</v>
      </c>
      <c r="P185" s="79">
        <f>MIN(PRODUCT($D65:P65),1)</f>
        <v>0.76742297041455743</v>
      </c>
      <c r="Q185" s="79">
        <f>MIN(PRODUCT($D65:Q65),1)</f>
        <v>0.74777694237194481</v>
      </c>
      <c r="R185" s="79">
        <f>MIN(PRODUCT($D65:R65),1)</f>
        <v>0.72968074036654373</v>
      </c>
      <c r="S185" s="79">
        <f>MIN(PRODUCT($D65:S65),1)</f>
        <v>0.71202246644967337</v>
      </c>
      <c r="T185" s="79">
        <f>MIN(PRODUCT($D65:T65),1)</f>
        <v>0.69479152276159128</v>
      </c>
      <c r="U185" s="79">
        <f>MIN(PRODUCT($D65:U65),1)</f>
        <v>0.6779775679107608</v>
      </c>
      <c r="V185" s="79">
        <f>MIN(PRODUCT($D65:V65),1)</f>
        <v>0.66157051076732043</v>
      </c>
      <c r="W185" s="79">
        <f>MIN(PRODUCT($D65:W65),1)</f>
        <v>0.64556050440675128</v>
      </c>
      <c r="X185" s="79">
        <f>MIN(PRODUCT($D65:X65),1)</f>
        <v>0.62993794020010785</v>
      </c>
      <c r="Y185" s="79">
        <f>MIN(PRODUCT($D65:Y65),1)</f>
        <v>0.61469344204726528</v>
      </c>
      <c r="Z185" s="79">
        <f>MIN(PRODUCT($D65:Z65),1)</f>
        <v>0.59981786074972143</v>
      </c>
      <c r="AA185" s="79">
        <f>MIN(PRODUCT($D65:AA65),1)</f>
        <v>0.58530226851957823</v>
      </c>
      <c r="AB185" s="79">
        <f>MIN(PRODUCT($D65:AB65),1)</f>
        <v>0.5711379536214044</v>
      </c>
      <c r="AC185" s="79">
        <f>MIN(PRODUCT($D65:AC65),1)</f>
        <v>0.5573164151437664</v>
      </c>
      <c r="AD185" s="79">
        <f>MIN(PRODUCT($D65:AD65),1)</f>
        <v>0.54382935789728726</v>
      </c>
      <c r="AE185" s="79">
        <f>MIN(PRODUCT($D65:AE65),1)</f>
        <v>0.5306686874361729</v>
      </c>
      <c r="AF185" s="79">
        <f>MIN(PRODUCT($D65:AF65),1)</f>
        <v>0.51782650520021756</v>
      </c>
      <c r="AG185" s="79">
        <f>MIN(PRODUCT($D65:AG65),1)</f>
        <v>0.50529510377437226</v>
      </c>
      <c r="AH185" s="79">
        <f>MIN(PRODUCT($D65:AH65),1)</f>
        <v>0.49306696226303243</v>
      </c>
      <c r="AI185" s="79">
        <f>MIN(PRODUCT($D65:AI65),1)</f>
        <v>0.48113474177626703</v>
      </c>
      <c r="AJ185" s="79">
        <f>MIN(PRODUCT($D65:AJ65),1)</f>
        <v>0.46949128102528137</v>
      </c>
      <c r="AK185" s="79">
        <f>MIN(PRODUCT($D65:AK65),1)</f>
        <v>0.45812959202446957</v>
      </c>
      <c r="AL185" s="79">
        <f>MIN(PRODUCT($D65:AL65),1)</f>
        <v>0.44704285589747739</v>
      </c>
      <c r="AM185" s="79">
        <f>MIN(PRODUCT($D65:AM65),1)</f>
        <v>0.43622441878475843</v>
      </c>
      <c r="AN185" s="79">
        <f>MIN(PRODUCT($D65:AN65),1)</f>
        <v>0.42566778785016729</v>
      </c>
      <c r="AO185" s="79">
        <f>MIN(PRODUCT($D65:AO65),1)</f>
        <v>0.41536662738419322</v>
      </c>
      <c r="AP185" s="79">
        <f>MIN(PRODUCT($D65:AP65),1)</f>
        <v>0.40531475500149572</v>
      </c>
      <c r="AQ185" s="79">
        <f>MIN(PRODUCT($D65:AQ65),1)</f>
        <v>0.39550613793045952</v>
      </c>
      <c r="AR185" s="79">
        <f>MIN(PRODUCT($D65:AR65),1)</f>
        <v>0.38593488939254239</v>
      </c>
      <c r="AS185" s="79">
        <f>MIN(PRODUCT($D65:AS65),1)</f>
        <v>0.37659526506924285</v>
      </c>
      <c r="AT185" s="79">
        <f>MIN(PRODUCT($D65:AT65),1)</f>
        <v>0.36748165965456719</v>
      </c>
      <c r="AU185" s="79">
        <f>MIN(PRODUCT($D65:AU65),1)</f>
        <v>0.35858860349092669</v>
      </c>
      <c r="AV185" s="79">
        <f>MIN(PRODUCT($D65:AV65),1)</f>
        <v>0.34991075928644627</v>
      </c>
      <c r="AW185" s="79">
        <f>MIN(PRODUCT($D65:AW65),1)</f>
        <v>0.3414429189117143</v>
      </c>
      <c r="AX185" s="79">
        <f>MIN(PRODUCT($D65:AX65),1)</f>
        <v>0.33318000027405081</v>
      </c>
      <c r="AY185" s="79">
        <f>MIN(PRODUCT($D65:AY65),1)</f>
        <v>0.32511704426741878</v>
      </c>
      <c r="AZ185" s="79">
        <f>MIN(PRODUCT($D65:AZ65),1)</f>
        <v>0.31724921179614723</v>
      </c>
      <c r="BA185" s="79">
        <f>MIN(PRODUCT($D65:BA65),1)</f>
        <v>0.30957178087068049</v>
      </c>
      <c r="BB185" s="79">
        <f>MIN(PRODUCT($D65:BB65),1)</f>
        <v>0.30208014377361003</v>
      </c>
      <c r="BC185" s="79">
        <f>MIN(PRODUCT($D65:BC65),1)</f>
        <v>0.29476980429428867</v>
      </c>
      <c r="BD185" s="79">
        <f>MIN(PRODUCT($D65:BD65),1)</f>
        <v>0.28763637503036688</v>
      </c>
      <c r="BE185" s="79">
        <f>MIN(PRODUCT($D65:BE65),1)</f>
        <v>0.28067557475463201</v>
      </c>
      <c r="BF185" s="79">
        <f>MIN(PRODUCT($D65:BF65),1)</f>
        <v>0.2738832258455699</v>
      </c>
      <c r="BG185" s="79">
        <f>MIN(PRODUCT($D65:BG65),1)</f>
        <v>0.26725525178010712</v>
      </c>
      <c r="BH185" s="79">
        <f>MIN(PRODUCT($D65:BH65),1)</f>
        <v>0.26078767468702851</v>
      </c>
      <c r="BI185" s="79">
        <f>MIN(PRODUCT($D65:BI65),1)</f>
        <v>0.25447661295960244</v>
      </c>
      <c r="BJ185" s="79">
        <f>MIN(PRODUCT($D65:BJ65),1)</f>
        <v>0.24831827892598007</v>
      </c>
      <c r="BK185" s="79">
        <f>MIN(PRODUCT($D65:BK65),1)</f>
        <v>0.24230897657597136</v>
      </c>
      <c r="BL185" s="79">
        <f>MIN(PRODUCT($D65:BL65),1)</f>
        <v>0.23644509934283287</v>
      </c>
      <c r="BM185" s="79">
        <f>MIN(PRODUCT($D65:BM65),1)</f>
        <v>0.23072312793873631</v>
      </c>
      <c r="BN185" s="79">
        <f>MIN(PRODUCT($D65:BN65),1)</f>
        <v>0.22513962824261891</v>
      </c>
      <c r="BO185" s="79">
        <f>MIN(PRODUCT($D65:BO65),1)</f>
        <v>0.21969124923914754</v>
      </c>
      <c r="BP185" s="79">
        <f>MIN(PRODUCT($D65:BP65),1)</f>
        <v>0.21437472100756017</v>
      </c>
      <c r="BQ185" s="79">
        <f>MIN(PRODUCT($D65:BQ65),1)</f>
        <v>0.2091868527591772</v>
      </c>
      <c r="BR185" s="79">
        <f>MIN(PRODUCT($D65:BR65),1)</f>
        <v>0.20412453092240512</v>
      </c>
      <c r="BS185" s="79">
        <f>MIN(PRODUCT($D65:BS65),1)</f>
        <v>0.19918471727408291</v>
      </c>
      <c r="BT185" s="79">
        <f>MIN(PRODUCT($D65:BT65),1)</f>
        <v>0.19436444711605011</v>
      </c>
      <c r="BU185" s="79">
        <f>MIN(PRODUCT($D65:BU65),1)</f>
        <v>0.18966082749584171</v>
      </c>
      <c r="BV185" s="79">
        <f>MIN(PRODUCT($D65:BV65),1)</f>
        <v>0.18507103547044235</v>
      </c>
      <c r="BW185" s="79">
        <f>MIN(PRODUCT($D65:BW65),1)</f>
        <v>0.18059231641205764</v>
      </c>
      <c r="BX185" s="79">
        <f>MIN(PRODUCT($D65:BX65),1)</f>
        <v>0.17622198235488584</v>
      </c>
      <c r="BY185" s="79">
        <f>MIN(PRODUCT($D65:BY65),1)</f>
        <v>0.1719574103818976</v>
      </c>
      <c r="BZ185" s="79">
        <f>MIN(PRODUCT($D65:BZ65),1)</f>
        <v>0.16779604105065568</v>
      </c>
      <c r="CA185" s="79">
        <f>MIN(PRODUCT($D65:CA65),1)</f>
        <v>0.1637353768572298</v>
      </c>
      <c r="CB185" s="79">
        <f>MIN(PRODUCT($D65:CB65),1)</f>
        <v>0.15977298073728485</v>
      </c>
      <c r="CC185" s="79">
        <f>MIN(PRODUCT($D65:CC65),1)</f>
        <v>0.15590647460344256</v>
      </c>
      <c r="CD185" s="79">
        <f>MIN(PRODUCT($D65:CD65),1)</f>
        <v>0.15213353791803924</v>
      </c>
      <c r="CE185" s="79">
        <f>MIN(PRODUCT($D65:CE65),1)</f>
        <v>0.14845190630042268</v>
      </c>
      <c r="CF185" s="79">
        <f>MIN(PRODUCT($D65:CF65),1)</f>
        <v>0.14485937016795244</v>
      </c>
      <c r="CG185" s="79">
        <f>MIN(PRODUCT($D65:CG65),1)</f>
        <v>0.141353773409888</v>
      </c>
      <c r="CH185" s="79">
        <f>MIN(PRODUCT($D65:CH65),1)</f>
        <v>0.13793301209336872</v>
      </c>
      <c r="CI185" s="79">
        <f>MIN(PRODUCT($D65:CI65),1)</f>
        <v>0.1345950332007092</v>
      </c>
      <c r="CJ185" s="79">
        <f>MIN(PRODUCT($D65:CJ65),1)</f>
        <v>0.13133783339725205</v>
      </c>
      <c r="CK185" s="79">
        <f>MIN(PRODUCT($D65:CK65),1)</f>
        <v>0.12815945782903856</v>
      </c>
      <c r="CL185" s="79">
        <f>MIN(PRODUCT($D65:CL65),1)</f>
        <v>0.12505799894957584</v>
      </c>
      <c r="CM185" s="79">
        <f>MIN(PRODUCT($D65:CM65),1)</f>
        <v>0.1220315953749961</v>
      </c>
      <c r="CN185" s="79">
        <f>MIN(PRODUCT($D65:CN65),1)</f>
        <v>0.11907843076692119</v>
      </c>
      <c r="CO185" s="79">
        <f>MIN(PRODUCT($D65:CO65),1)</f>
        <v>0.1161967327423617</v>
      </c>
      <c r="CP185" s="79">
        <f>MIN(PRODUCT($D65:CP65),1)</f>
        <v>0.11338477180999654</v>
      </c>
      <c r="CQ185" s="79">
        <f>MIN(PRODUCT($D65:CQ65),1)</f>
        <v>0.11064086033219463</v>
      </c>
      <c r="CR185" s="79">
        <f>MIN(PRODUCT($D65:CR65),1)</f>
        <v>0.10796335151215551</v>
      </c>
      <c r="CS185" s="79">
        <f>MIN(PRODUCT($D65:CS65),1)</f>
        <v>0.10535063840556134</v>
      </c>
      <c r="CT185" s="79">
        <f>MIN(PRODUCT($D65:CT65),1)</f>
        <v>0.10280115295614677</v>
      </c>
      <c r="CU185" s="79">
        <f>MIN(PRODUCT($D65:CU65),1)</f>
        <v>0.10031336505460801</v>
      </c>
      <c r="CV185" s="79">
        <f>MIN(PRODUCT($D65:CV65),1)</f>
        <v>9.7885781620286494E-2</v>
      </c>
      <c r="CW185" s="79">
        <f>MIN(PRODUCT($D65:CW65),1)</f>
        <v>9.5516945705075559E-2</v>
      </c>
      <c r="CX185" s="79">
        <f>MIN(PRODUCT($D65:CX65),1)</f>
        <v>9.3205435619012733E-2</v>
      </c>
      <c r="CY185" s="79">
        <f>MIN(PRODUCT($D65:CY65),1)</f>
        <v>9.0949864077032622E-2</v>
      </c>
      <c r="CZ185" s="79">
        <f>MIN(PRODUCT($D65:CZ65),1)</f>
        <v>8.8748877366368426E-2</v>
      </c>
      <c r="DA185" s="79">
        <f>MIN(PRODUCT($D65:DA65),1)</f>
        <v>8.6601154534102304E-2</v>
      </c>
      <c r="DB185" s="79">
        <f>MIN(PRODUCT($D65:DB65),1)</f>
        <v>8.4505406594377025E-2</v>
      </c>
      <c r="DC185" s="79">
        <f>MIN(PRODUCT($D65:DC65),1)</f>
        <v>8.2460375754793105E-2</v>
      </c>
    </row>
    <row r="186" spans="2:107" ht="14.5" x14ac:dyDescent="0.35">
      <c r="B186" s="41">
        <v>61</v>
      </c>
      <c r="C186" s="79">
        <v>1</v>
      </c>
      <c r="D186" s="79">
        <f>MIN(PRODUCT($D66:D66),1)</f>
        <v>0.97740000000000005</v>
      </c>
      <c r="E186" s="79">
        <f>MIN(PRODUCT($D66:E66),1)</f>
        <v>0.95707008000000005</v>
      </c>
      <c r="F186" s="79">
        <f>MIN(PRODUCT($D66:F66),1)</f>
        <v>0.93869433446400008</v>
      </c>
      <c r="G186" s="79">
        <f>MIN(PRODUCT($D66:G66),1)</f>
        <v>0.92161009757675527</v>
      </c>
      <c r="H186" s="79">
        <f>MIN(PRODUCT($D66:H66),1)</f>
        <v>0.9053897598594044</v>
      </c>
      <c r="I186" s="79">
        <f>MIN(PRODUCT($D66:I66),1)</f>
        <v>0.88945490008587891</v>
      </c>
      <c r="J186" s="79">
        <f>MIN(PRODUCT($D66:J66),1)</f>
        <v>0.87344471188433304</v>
      </c>
      <c r="K186" s="79">
        <f>MIN(PRODUCT($D66:K66),1)</f>
        <v>0.85702395130090758</v>
      </c>
      <c r="L186" s="79">
        <f>MIN(PRODUCT($D66:L66),1)</f>
        <v>0.84005487706514959</v>
      </c>
      <c r="M186" s="79">
        <f>MIN(PRODUCT($D66:M66),1)</f>
        <v>0.8224977301344879</v>
      </c>
      <c r="N186" s="79">
        <f>MIN(PRODUCT($D66:N66),1)</f>
        <v>0.80432053029851569</v>
      </c>
      <c r="O186" s="79">
        <f>MIN(PRODUCT($D66:O66),1)</f>
        <v>0.78566029399559012</v>
      </c>
      <c r="P186" s="79">
        <f>MIN(PRODUCT($D66:P66),1)</f>
        <v>0.76672588091029636</v>
      </c>
      <c r="Q186" s="79">
        <f>MIN(PRODUCT($D66:Q66),1)</f>
        <v>0.74771107906372103</v>
      </c>
      <c r="R186" s="79">
        <f>MIN(PRODUCT($D66:R66),1)</f>
        <v>0.73021463981363</v>
      </c>
      <c r="S186" s="79">
        <f>MIN(PRODUCT($D66:S66),1)</f>
        <v>0.71312761724199103</v>
      </c>
      <c r="T186" s="79">
        <f>MIN(PRODUCT($D66:T66),1)</f>
        <v>0.69644043099852848</v>
      </c>
      <c r="U186" s="79">
        <f>MIN(PRODUCT($D66:U66),1)</f>
        <v>0.68014372491316288</v>
      </c>
      <c r="V186" s="79">
        <f>MIN(PRODUCT($D66:V66),1)</f>
        <v>0.66422836175019484</v>
      </c>
      <c r="W186" s="79">
        <f>MIN(PRODUCT($D66:W66),1)</f>
        <v>0.64868541808524027</v>
      </c>
      <c r="X186" s="79">
        <f>MIN(PRODUCT($D66:X66),1)</f>
        <v>0.63350617930204567</v>
      </c>
      <c r="Y186" s="79">
        <f>MIN(PRODUCT($D66:Y66),1)</f>
        <v>0.61868213470637778</v>
      </c>
      <c r="Z186" s="79">
        <f>MIN(PRODUCT($D66:Z66),1)</f>
        <v>0.60420497275424856</v>
      </c>
      <c r="AA186" s="79">
        <f>MIN(PRODUCT($D66:AA66),1)</f>
        <v>0.59006657639179916</v>
      </c>
      <c r="AB186" s="79">
        <f>MIN(PRODUCT($D66:AB66),1)</f>
        <v>0.57625901850423111</v>
      </c>
      <c r="AC186" s="79">
        <f>MIN(PRODUCT($D66:AC66),1)</f>
        <v>0.56277455747123217</v>
      </c>
      <c r="AD186" s="79">
        <f>MIN(PRODUCT($D66:AD66),1)</f>
        <v>0.5496056328264054</v>
      </c>
      <c r="AE186" s="79">
        <f>MIN(PRODUCT($D66:AE66),1)</f>
        <v>0.53674486101826757</v>
      </c>
      <c r="AF186" s="79">
        <f>MIN(PRODUCT($D66:AF66),1)</f>
        <v>0.52418503127044014</v>
      </c>
      <c r="AG186" s="79">
        <f>MIN(PRODUCT($D66:AG66),1)</f>
        <v>0.5119191015387119</v>
      </c>
      <c r="AH186" s="79">
        <f>MIN(PRODUCT($D66:AH66),1)</f>
        <v>0.49994019456270605</v>
      </c>
      <c r="AI186" s="79">
        <f>MIN(PRODUCT($D66:AI66),1)</f>
        <v>0.48824159400993872</v>
      </c>
      <c r="AJ186" s="79">
        <f>MIN(PRODUCT($D66:AJ66),1)</f>
        <v>0.47681674071010616</v>
      </c>
      <c r="AK186" s="79">
        <f>MIN(PRODUCT($D66:AK66),1)</f>
        <v>0.46565922897748968</v>
      </c>
      <c r="AL186" s="79">
        <f>MIN(PRODUCT($D66:AL66),1)</f>
        <v>0.45476280301941641</v>
      </c>
      <c r="AM186" s="79">
        <f>MIN(PRODUCT($D66:AM66),1)</f>
        <v>0.44412135342876208</v>
      </c>
      <c r="AN186" s="79">
        <f>MIN(PRODUCT($D66:AN66),1)</f>
        <v>0.43372891375852907</v>
      </c>
      <c r="AO186" s="79">
        <f>MIN(PRODUCT($D66:AO66),1)</f>
        <v>0.42357965717657947</v>
      </c>
      <c r="AP186" s="79">
        <f>MIN(PRODUCT($D66:AP66),1)</f>
        <v>0.4136678931986475</v>
      </c>
      <c r="AQ186" s="79">
        <f>MIN(PRODUCT($D66:AQ66),1)</f>
        <v>0.40398806449779917</v>
      </c>
      <c r="AR186" s="79">
        <f>MIN(PRODUCT($D66:AR66),1)</f>
        <v>0.39453474378855069</v>
      </c>
      <c r="AS186" s="79">
        <f>MIN(PRODUCT($D66:AS66),1)</f>
        <v>0.38530263078389859</v>
      </c>
      <c r="AT186" s="79">
        <f>MIN(PRODUCT($D66:AT66),1)</f>
        <v>0.37628654922355537</v>
      </c>
      <c r="AU186" s="79">
        <f>MIN(PRODUCT($D66:AU66),1)</f>
        <v>0.36748144397172416</v>
      </c>
      <c r="AV186" s="79">
        <f>MIN(PRODUCT($D66:AV66),1)</f>
        <v>0.35888237818278584</v>
      </c>
      <c r="AW186" s="79">
        <f>MIN(PRODUCT($D66:AW66),1)</f>
        <v>0.35048453053330869</v>
      </c>
      <c r="AX186" s="79">
        <f>MIN(PRODUCT($D66:AX66),1)</f>
        <v>0.34228319251882927</v>
      </c>
      <c r="AY186" s="79">
        <f>MIN(PRODUCT($D66:AY66),1)</f>
        <v>0.33427376581388868</v>
      </c>
      <c r="AZ186" s="79">
        <f>MIN(PRODUCT($D66:AZ66),1)</f>
        <v>0.32645175969384371</v>
      </c>
      <c r="BA186" s="79">
        <f>MIN(PRODUCT($D66:BA66),1)</f>
        <v>0.31881278851700778</v>
      </c>
      <c r="BB186" s="79">
        <f>MIN(PRODUCT($D66:BB66),1)</f>
        <v>0.31135256926570981</v>
      </c>
      <c r="BC186" s="79">
        <f>MIN(PRODUCT($D66:BC66),1)</f>
        <v>0.3040669191448922</v>
      </c>
      <c r="BD186" s="79">
        <f>MIN(PRODUCT($D66:BD66),1)</f>
        <v>0.29695175323690171</v>
      </c>
      <c r="BE186" s="79">
        <f>MIN(PRODUCT($D66:BE66),1)</f>
        <v>0.29000308221115823</v>
      </c>
      <c r="BF186" s="79">
        <f>MIN(PRODUCT($D66:BF66),1)</f>
        <v>0.28321701008741712</v>
      </c>
      <c r="BG186" s="79">
        <f>MIN(PRODUCT($D66:BG66),1)</f>
        <v>0.27658973205137155</v>
      </c>
      <c r="BH186" s="79">
        <f>MIN(PRODUCT($D66:BH66),1)</f>
        <v>0.27011753232136948</v>
      </c>
      <c r="BI186" s="79">
        <f>MIN(PRODUCT($D66:BI66),1)</f>
        <v>0.26379678206504942</v>
      </c>
      <c r="BJ186" s="79">
        <f>MIN(PRODUCT($D66:BJ66),1)</f>
        <v>0.25762393736472727</v>
      </c>
      <c r="BK186" s="79">
        <f>MIN(PRODUCT($D66:BK66),1)</f>
        <v>0.25159553723039269</v>
      </c>
      <c r="BL186" s="79">
        <f>MIN(PRODUCT($D66:BL66),1)</f>
        <v>0.24570820165920151</v>
      </c>
      <c r="BM186" s="79">
        <f>MIN(PRODUCT($D66:BM66),1)</f>
        <v>0.23995862974037621</v>
      </c>
      <c r="BN186" s="79">
        <f>MIN(PRODUCT($D66:BN66),1)</f>
        <v>0.23434359780445141</v>
      </c>
      <c r="BO186" s="79">
        <f>MIN(PRODUCT($D66:BO66),1)</f>
        <v>0.22885995761582725</v>
      </c>
      <c r="BP186" s="79">
        <f>MIN(PRODUCT($D66:BP66),1)</f>
        <v>0.22350463460761691</v>
      </c>
      <c r="BQ186" s="79">
        <f>MIN(PRODUCT($D66:BQ66),1)</f>
        <v>0.21827462615779869</v>
      </c>
      <c r="BR186" s="79">
        <f>MIN(PRODUCT($D66:BR66),1)</f>
        <v>0.2131669999057062</v>
      </c>
      <c r="BS186" s="79">
        <f>MIN(PRODUCT($D66:BS66),1)</f>
        <v>0.20817889210791268</v>
      </c>
      <c r="BT186" s="79">
        <f>MIN(PRODUCT($D66:BT66),1)</f>
        <v>0.20330750603258754</v>
      </c>
      <c r="BU186" s="79">
        <f>MIN(PRODUCT($D66:BU66),1)</f>
        <v>0.19855011039142501</v>
      </c>
      <c r="BV186" s="79">
        <f>MIN(PRODUCT($D66:BV66),1)</f>
        <v>0.19390403780826568</v>
      </c>
      <c r="BW186" s="79">
        <f>MIN(PRODUCT($D66:BW66),1)</f>
        <v>0.18936668332355228</v>
      </c>
      <c r="BX186" s="79">
        <f>MIN(PRODUCT($D66:BX66),1)</f>
        <v>0.18493550293378117</v>
      </c>
      <c r="BY186" s="79">
        <f>MIN(PRODUCT($D66:BY66),1)</f>
        <v>0.1806080121651307</v>
      </c>
      <c r="BZ186" s="79">
        <f>MIN(PRODUCT($D66:BZ66),1)</f>
        <v>0.17638178468046664</v>
      </c>
      <c r="CA186" s="79">
        <f>MIN(PRODUCT($D66:CA66),1)</f>
        <v>0.17225445091894373</v>
      </c>
      <c r="CB186" s="79">
        <f>MIN(PRODUCT($D66:CB66),1)</f>
        <v>0.16822369676744045</v>
      </c>
      <c r="CC186" s="79">
        <f>MIN(PRODUCT($D66:CC66),1)</f>
        <v>0.16428726226308235</v>
      </c>
      <c r="CD186" s="79">
        <f>MIN(PRODUCT($D66:CD66),1)</f>
        <v>0.16044294032612622</v>
      </c>
      <c r="CE186" s="79">
        <f>MIN(PRODUCT($D66:CE66),1)</f>
        <v>0.15668857552249488</v>
      </c>
      <c r="CF186" s="79">
        <f>MIN(PRODUCT($D66:CF66),1)</f>
        <v>0.15302206285526851</v>
      </c>
      <c r="CG186" s="79">
        <f>MIN(PRODUCT($D66:CG66),1)</f>
        <v>0.14944134658445524</v>
      </c>
      <c r="CH186" s="79">
        <f>MIN(PRODUCT($D66:CH66),1)</f>
        <v>0.14594441907437899</v>
      </c>
      <c r="CI186" s="79">
        <f>MIN(PRODUCT($D66:CI66),1)</f>
        <v>0.14252931966803853</v>
      </c>
      <c r="CJ186" s="79">
        <f>MIN(PRODUCT($D66:CJ66),1)</f>
        <v>0.13919413358780644</v>
      </c>
      <c r="CK186" s="79">
        <f>MIN(PRODUCT($D66:CK66),1)</f>
        <v>0.13593699086185176</v>
      </c>
      <c r="CL186" s="79">
        <f>MIN(PRODUCT($D66:CL66),1)</f>
        <v>0.13275606527568443</v>
      </c>
      <c r="CM186" s="79">
        <f>MIN(PRODUCT($D66:CM66),1)</f>
        <v>0.1296495733482334</v>
      </c>
      <c r="CN186" s="79">
        <f>MIN(PRODUCT($D66:CN66),1)</f>
        <v>0.12661577333188476</v>
      </c>
      <c r="CO186" s="79">
        <f>MIN(PRODUCT($D66:CO66),1)</f>
        <v>0.12365296423591865</v>
      </c>
      <c r="CP186" s="79">
        <f>MIN(PRODUCT($D66:CP66),1)</f>
        <v>0.12075948487279815</v>
      </c>
      <c r="CQ186" s="79">
        <f>MIN(PRODUCT($D66:CQ66),1)</f>
        <v>0.11793371292677468</v>
      </c>
      <c r="CR186" s="79">
        <f>MIN(PRODUCT($D66:CR66),1)</f>
        <v>0.11517406404428816</v>
      </c>
      <c r="CS186" s="79">
        <f>MIN(PRODUCT($D66:CS66),1)</f>
        <v>0.11247899094565182</v>
      </c>
      <c r="CT186" s="79">
        <f>MIN(PRODUCT($D66:CT66),1)</f>
        <v>0.10984698255752356</v>
      </c>
      <c r="CU186" s="79">
        <f>MIN(PRODUCT($D66:CU66),1)</f>
        <v>0.10727656316567752</v>
      </c>
      <c r="CV186" s="79">
        <f>MIN(PRODUCT($D66:CV66),1)</f>
        <v>0.10476629158760067</v>
      </c>
      <c r="CW186" s="79">
        <f>MIN(PRODUCT($D66:CW66),1)</f>
        <v>0.10231476036445082</v>
      </c>
      <c r="CX186" s="79">
        <f>MIN(PRODUCT($D66:CX66),1)</f>
        <v>9.9920594971922669E-2</v>
      </c>
      <c r="CY186" s="79">
        <f>MIN(PRODUCT($D66:CY66),1)</f>
        <v>9.7582453049579687E-2</v>
      </c>
      <c r="CZ186" s="79">
        <f>MIN(PRODUCT($D66:CZ66),1)</f>
        <v>9.529902364821953E-2</v>
      </c>
      <c r="DA186" s="79">
        <f>MIN(PRODUCT($D66:DA66),1)</f>
        <v>9.3069026494851201E-2</v>
      </c>
      <c r="DB186" s="79">
        <f>MIN(PRODUCT($D66:DB66),1)</f>
        <v>9.0891211274871681E-2</v>
      </c>
      <c r="DC186" s="79">
        <f>MIN(PRODUCT($D66:DC66),1)</f>
        <v>8.8764356931039678E-2</v>
      </c>
    </row>
    <row r="187" spans="2:107" ht="14.5" x14ac:dyDescent="0.35">
      <c r="B187" s="41">
        <v>62</v>
      </c>
      <c r="C187" s="79">
        <v>1</v>
      </c>
      <c r="D187" s="79">
        <f>MIN(PRODUCT($D67:D67),1)</f>
        <v>0.97640000000000005</v>
      </c>
      <c r="E187" s="79">
        <f>MIN(PRODUCT($D67:E67),1)</f>
        <v>0.95511447999999999</v>
      </c>
      <c r="F187" s="79">
        <f>MIN(PRODUCT($D67:F67),1)</f>
        <v>0.93582116750400002</v>
      </c>
      <c r="G187" s="79">
        <f>MIN(PRODUCT($D67:G67),1)</f>
        <v>0.91813414743817434</v>
      </c>
      <c r="H187" s="79">
        <f>MIN(PRODUCT($D67:H67),1)</f>
        <v>0.9014241059547996</v>
      </c>
      <c r="I187" s="79">
        <f>MIN(PRODUCT($D67:I67),1)</f>
        <v>0.88528861445820861</v>
      </c>
      <c r="J187" s="79">
        <f>MIN(PRODUCT($D67:J67),1)</f>
        <v>0.86935341939796085</v>
      </c>
      <c r="K187" s="79">
        <f>MIN(PRODUCT($D67:K67),1)</f>
        <v>0.85327038113909859</v>
      </c>
      <c r="L187" s="79">
        <f>MIN(PRODUCT($D67:L67),1)</f>
        <v>0.83671693574500006</v>
      </c>
      <c r="M187" s="79">
        <f>MIN(PRODUCT($D67:M67),1)</f>
        <v>0.81973158194937656</v>
      </c>
      <c r="N187" s="79">
        <f>MIN(PRODUCT($D67:N67),1)</f>
        <v>0.80218932609565996</v>
      </c>
      <c r="O187" s="79">
        <f>MIN(PRODUCT($D67:O67),1)</f>
        <v>0.78414006625850763</v>
      </c>
      <c r="P187" s="79">
        <f>MIN(PRODUCT($D67:P67),1)</f>
        <v>0.76579118870805862</v>
      </c>
      <c r="Q187" s="79">
        <f>MIN(PRODUCT($D67:Q67),1)</f>
        <v>0.74733562106019436</v>
      </c>
      <c r="R187" s="79">
        <f>MIN(PRODUCT($D67:R67),1)</f>
        <v>0.73037110246212789</v>
      </c>
      <c r="S187" s="79">
        <f>MIN(PRODUCT($D67:S67),1)</f>
        <v>0.71379167843623759</v>
      </c>
      <c r="T187" s="79">
        <f>MIN(PRODUCT($D67:T67),1)</f>
        <v>0.69758860733573491</v>
      </c>
      <c r="U187" s="79">
        <f>MIN(PRODUCT($D67:U67),1)</f>
        <v>0.68175334594921366</v>
      </c>
      <c r="V187" s="79">
        <f>MIN(PRODUCT($D67:V67),1)</f>
        <v>0.66627754499616643</v>
      </c>
      <c r="W187" s="79">
        <f>MIN(PRODUCT($D67:W67),1)</f>
        <v>0.65115304472475344</v>
      </c>
      <c r="X187" s="79">
        <f>MIN(PRODUCT($D67:X67),1)</f>
        <v>0.63637187060950151</v>
      </c>
      <c r="Y187" s="79">
        <f>MIN(PRODUCT($D67:Y67),1)</f>
        <v>0.62192622914666584</v>
      </c>
      <c r="Z187" s="79">
        <f>MIN(PRODUCT($D67:Z67),1)</f>
        <v>0.60780850374503648</v>
      </c>
      <c r="AA187" s="79">
        <f>MIN(PRODUCT($D67:AA67),1)</f>
        <v>0.59401125071002414</v>
      </c>
      <c r="AB187" s="79">
        <f>MIN(PRODUCT($D67:AB67),1)</f>
        <v>0.58052719531890651</v>
      </c>
      <c r="AC187" s="79">
        <f>MIN(PRODUCT($D67:AC67),1)</f>
        <v>0.56734922798516729</v>
      </c>
      <c r="AD187" s="79">
        <f>MIN(PRODUCT($D67:AD67),1)</f>
        <v>0.55447040050990393</v>
      </c>
      <c r="AE187" s="79">
        <f>MIN(PRODUCT($D67:AE67),1)</f>
        <v>0.54188392241832906</v>
      </c>
      <c r="AF187" s="79">
        <f>MIN(PRODUCT($D67:AF67),1)</f>
        <v>0.52958315737943296</v>
      </c>
      <c r="AG187" s="79">
        <f>MIN(PRODUCT($D67:AG67),1)</f>
        <v>0.51756161970691983</v>
      </c>
      <c r="AH187" s="79">
        <f>MIN(PRODUCT($D67:AH67),1)</f>
        <v>0.50581297093957267</v>
      </c>
      <c r="AI187" s="79">
        <f>MIN(PRODUCT($D67:AI67),1)</f>
        <v>0.49433101649924432</v>
      </c>
      <c r="AJ187" s="79">
        <f>MIN(PRODUCT($D67:AJ67),1)</f>
        <v>0.48310970242471146</v>
      </c>
      <c r="AK187" s="79">
        <f>MIN(PRODUCT($D67:AK67),1)</f>
        <v>0.47214311217967048</v>
      </c>
      <c r="AL187" s="79">
        <f>MIN(PRODUCT($D67:AL67),1)</f>
        <v>0.46142546353319192</v>
      </c>
      <c r="AM187" s="79">
        <f>MIN(PRODUCT($D67:AM67),1)</f>
        <v>0.45095110551098844</v>
      </c>
      <c r="AN187" s="79">
        <f>MIN(PRODUCT($D67:AN67),1)</f>
        <v>0.44071451541588896</v>
      </c>
      <c r="AO187" s="79">
        <f>MIN(PRODUCT($D67:AO67),1)</f>
        <v>0.43071029591594828</v>
      </c>
      <c r="AP187" s="79">
        <f>MIN(PRODUCT($D67:AP67),1)</f>
        <v>0.42093317219865622</v>
      </c>
      <c r="AQ187" s="79">
        <f>MIN(PRODUCT($D67:AQ67),1)</f>
        <v>0.41137798918974672</v>
      </c>
      <c r="AR187" s="79">
        <f>MIN(PRODUCT($D67:AR67),1)</f>
        <v>0.40203970883513945</v>
      </c>
      <c r="AS187" s="79">
        <f>MIN(PRODUCT($D67:AS67),1)</f>
        <v>0.39291340744458175</v>
      </c>
      <c r="AT187" s="79">
        <f>MIN(PRODUCT($D67:AT67),1)</f>
        <v>0.3839942730955897</v>
      </c>
      <c r="AU187" s="79">
        <f>MIN(PRODUCT($D67:AU67),1)</f>
        <v>0.3752776030963198</v>
      </c>
      <c r="AV187" s="79">
        <f>MIN(PRODUCT($D67:AV67),1)</f>
        <v>0.36675880150603329</v>
      </c>
      <c r="AW187" s="79">
        <f>MIN(PRODUCT($D67:AW67),1)</f>
        <v>0.35843337671184633</v>
      </c>
      <c r="AX187" s="79">
        <f>MIN(PRODUCT($D67:AX67),1)</f>
        <v>0.35029693906048742</v>
      </c>
      <c r="AY187" s="79">
        <f>MIN(PRODUCT($D67:AY67),1)</f>
        <v>0.34234519854381434</v>
      </c>
      <c r="AZ187" s="79">
        <f>MIN(PRODUCT($D67:AZ67),1)</f>
        <v>0.33457396253686972</v>
      </c>
      <c r="BA187" s="79">
        <f>MIN(PRODUCT($D67:BA67),1)</f>
        <v>0.32697913358728276</v>
      </c>
      <c r="BB187" s="79">
        <f>MIN(PRODUCT($D67:BB67),1)</f>
        <v>0.31955670725485141</v>
      </c>
      <c r="BC187" s="79">
        <f>MIN(PRODUCT($D67:BC67),1)</f>
        <v>0.31230277000016626</v>
      </c>
      <c r="BD187" s="79">
        <f>MIN(PRODUCT($D67:BD67),1)</f>
        <v>0.30521349712116247</v>
      </c>
      <c r="BE187" s="79">
        <f>MIN(PRODUCT($D67:BE67),1)</f>
        <v>0.29828515073651207</v>
      </c>
      <c r="BF187" s="79">
        <f>MIN(PRODUCT($D67:BF67),1)</f>
        <v>0.29151407781479322</v>
      </c>
      <c r="BG187" s="79">
        <f>MIN(PRODUCT($D67:BG67),1)</f>
        <v>0.28489670824839741</v>
      </c>
      <c r="BH187" s="79">
        <f>MIN(PRODUCT($D67:BH67),1)</f>
        <v>0.27842955297115879</v>
      </c>
      <c r="BI187" s="79">
        <f>MIN(PRODUCT($D67:BI67),1)</f>
        <v>0.27210920211871348</v>
      </c>
      <c r="BJ187" s="79">
        <f>MIN(PRODUCT($D67:BJ67),1)</f>
        <v>0.26593232323061866</v>
      </c>
      <c r="BK187" s="79">
        <f>MIN(PRODUCT($D67:BK67),1)</f>
        <v>0.25989565949328358</v>
      </c>
      <c r="BL187" s="79">
        <f>MIN(PRODUCT($D67:BL67),1)</f>
        <v>0.25399602802278604</v>
      </c>
      <c r="BM187" s="79">
        <f>MIN(PRODUCT($D67:BM67),1)</f>
        <v>0.24823031818666877</v>
      </c>
      <c r="BN187" s="79">
        <f>MIN(PRODUCT($D67:BN67),1)</f>
        <v>0.24259548996383137</v>
      </c>
      <c r="BO187" s="79">
        <f>MIN(PRODUCT($D67:BO67),1)</f>
        <v>0.2370885723416524</v>
      </c>
      <c r="BP187" s="79">
        <f>MIN(PRODUCT($D67:BP67),1)</f>
        <v>0.23170666174949689</v>
      </c>
      <c r="BQ187" s="79">
        <f>MIN(PRODUCT($D67:BQ67),1)</f>
        <v>0.22644692052778329</v>
      </c>
      <c r="BR187" s="79">
        <f>MIN(PRODUCT($D67:BR67),1)</f>
        <v>0.2213065754318026</v>
      </c>
      <c r="BS187" s="79">
        <f>MIN(PRODUCT($D67:BS67),1)</f>
        <v>0.21628291616950066</v>
      </c>
      <c r="BT187" s="79">
        <f>MIN(PRODUCT($D67:BT67),1)</f>
        <v>0.21137329397245297</v>
      </c>
      <c r="BU187" s="79">
        <f>MIN(PRODUCT($D67:BU67),1)</f>
        <v>0.20657512019927829</v>
      </c>
      <c r="BV187" s="79">
        <f>MIN(PRODUCT($D67:BV67),1)</f>
        <v>0.20188586497075467</v>
      </c>
      <c r="BW187" s="79">
        <f>MIN(PRODUCT($D67:BW67),1)</f>
        <v>0.19730305583591853</v>
      </c>
      <c r="BX187" s="79">
        <f>MIN(PRODUCT($D67:BX67),1)</f>
        <v>0.19282427646844316</v>
      </c>
      <c r="BY187" s="79">
        <f>MIN(PRODUCT($D67:BY67),1)</f>
        <v>0.1884471653926095</v>
      </c>
      <c r="BZ187" s="79">
        <f>MIN(PRODUCT($D67:BZ67),1)</f>
        <v>0.18416941473819726</v>
      </c>
      <c r="CA187" s="79">
        <f>MIN(PRODUCT($D67:CA67),1)</f>
        <v>0.17998876902364017</v>
      </c>
      <c r="CB187" s="79">
        <f>MIN(PRODUCT($D67:CB67),1)</f>
        <v>0.17590302396680352</v>
      </c>
      <c r="CC187" s="79">
        <f>MIN(PRODUCT($D67:CC67),1)</f>
        <v>0.17191002532275707</v>
      </c>
      <c r="CD187" s="79">
        <f>MIN(PRODUCT($D67:CD67),1)</f>
        <v>0.16800766774793047</v>
      </c>
      <c r="CE187" s="79">
        <f>MIN(PRODUCT($D67:CE67),1)</f>
        <v>0.16419389369005244</v>
      </c>
      <c r="CF187" s="79">
        <f>MIN(PRODUCT($D67:CF67),1)</f>
        <v>0.16046669230328825</v>
      </c>
      <c r="CG187" s="79">
        <f>MIN(PRODUCT($D67:CG67),1)</f>
        <v>0.1568240983880036</v>
      </c>
      <c r="CH187" s="79">
        <f>MIN(PRODUCT($D67:CH67),1)</f>
        <v>0.1532641913545959</v>
      </c>
      <c r="CI187" s="79">
        <f>MIN(PRODUCT($D67:CI67),1)</f>
        <v>0.14978509421084657</v>
      </c>
      <c r="CJ187" s="79">
        <f>MIN(PRODUCT($D67:CJ67),1)</f>
        <v>0.14638497257226035</v>
      </c>
      <c r="CK187" s="79">
        <f>MIN(PRODUCT($D67:CK67),1)</f>
        <v>0.14306203369487003</v>
      </c>
      <c r="CL187" s="79">
        <f>MIN(PRODUCT($D67:CL67),1)</f>
        <v>0.13981452552999646</v>
      </c>
      <c r="CM187" s="79">
        <f>MIN(PRODUCT($D67:CM67),1)</f>
        <v>0.13664073580046554</v>
      </c>
      <c r="CN187" s="79">
        <f>MIN(PRODUCT($D67:CN67),1)</f>
        <v>0.13353899109779496</v>
      </c>
      <c r="CO187" s="79">
        <f>MIN(PRODUCT($D67:CO67),1)</f>
        <v>0.13050765599987502</v>
      </c>
      <c r="CP187" s="79">
        <f>MIN(PRODUCT($D67:CP67),1)</f>
        <v>0.12754513220867786</v>
      </c>
      <c r="CQ187" s="79">
        <f>MIN(PRODUCT($D67:CQ67),1)</f>
        <v>0.12464985770754086</v>
      </c>
      <c r="CR187" s="79">
        <f>MIN(PRODUCT($D67:CR67),1)</f>
        <v>0.12182030593757968</v>
      </c>
      <c r="CS187" s="79">
        <f>MIN(PRODUCT($D67:CS67),1)</f>
        <v>0.11905498499279663</v>
      </c>
      <c r="CT187" s="79">
        <f>MIN(PRODUCT($D67:CT67),1)</f>
        <v>0.11635243683346014</v>
      </c>
      <c r="CU187" s="79">
        <f>MIN(PRODUCT($D67:CU67),1)</f>
        <v>0.11371123651734058</v>
      </c>
      <c r="CV187" s="79">
        <f>MIN(PRODUCT($D67:CV67),1)</f>
        <v>0.11112999144839694</v>
      </c>
      <c r="CW187" s="79">
        <f>MIN(PRODUCT($D67:CW67),1)</f>
        <v>0.10860734064251833</v>
      </c>
      <c r="CX187" s="79">
        <f>MIN(PRODUCT($D67:CX67),1)</f>
        <v>0.10614195400993315</v>
      </c>
      <c r="CY187" s="79">
        <f>MIN(PRODUCT($D67:CY67),1)</f>
        <v>0.10373253165390767</v>
      </c>
      <c r="CZ187" s="79">
        <f>MIN(PRODUCT($D67:CZ67),1)</f>
        <v>0.10137780318536396</v>
      </c>
      <c r="DA187" s="79">
        <f>MIN(PRODUCT($D67:DA67),1)</f>
        <v>9.9076527053056196E-2</v>
      </c>
      <c r="DB187" s="79">
        <f>MIN(PRODUCT($D67:DB67),1)</f>
        <v>9.6827489888951818E-2</v>
      </c>
      <c r="DC187" s="79">
        <f>MIN(PRODUCT($D67:DC67),1)</f>
        <v>9.4629505868472602E-2</v>
      </c>
    </row>
    <row r="188" spans="2:107" ht="14.5" x14ac:dyDescent="0.35">
      <c r="B188" s="41">
        <v>63</v>
      </c>
      <c r="C188" s="79">
        <v>1</v>
      </c>
      <c r="D188" s="79">
        <f>MIN(PRODUCT($D68:D68),1)</f>
        <v>0.97570000000000001</v>
      </c>
      <c r="E188" s="79">
        <f>MIN(PRODUCT($D68:E68),1)</f>
        <v>0.9536491800000001</v>
      </c>
      <c r="F188" s="79">
        <f>MIN(PRODUCT($D68:F68),1)</f>
        <v>0.93362254722000004</v>
      </c>
      <c r="G188" s="79">
        <f>MIN(PRODUCT($D68:G68),1)</f>
        <v>0.91532354529448812</v>
      </c>
      <c r="H188" s="79">
        <f>MIN(PRODUCT($D68:H68),1)</f>
        <v>0.89820699499748113</v>
      </c>
      <c r="I188" s="79">
        <f>MIN(PRODUCT($D68:I68),1)</f>
        <v>0.88185962768852699</v>
      </c>
      <c r="J188" s="79">
        <f>MIN(PRODUCT($D68:J68),1)</f>
        <v>0.86589796842736466</v>
      </c>
      <c r="K188" s="79">
        <f>MIN(PRODUCT($D68:K68),1)</f>
        <v>0.84996544580830113</v>
      </c>
      <c r="L188" s="79">
        <f>MIN(PRODUCT($D68:L68),1)</f>
        <v>0.83381610233794334</v>
      </c>
      <c r="M188" s="79">
        <f>MIN(PRODUCT($D68:M68),1)</f>
        <v>0.817306543511652</v>
      </c>
      <c r="N188" s="79">
        <f>MIN(PRODUCT($D68:N68),1)</f>
        <v>0.80030656740660955</v>
      </c>
      <c r="O188" s="79">
        <f>MIN(PRODUCT($D68:O68),1)</f>
        <v>0.78285988423714548</v>
      </c>
      <c r="P188" s="79">
        <f>MIN(PRODUCT($D68:P68),1)</f>
        <v>0.76508896486496225</v>
      </c>
      <c r="Q188" s="79">
        <f>MIN(PRODUCT($D68:Q68),1)</f>
        <v>0.74718588308712219</v>
      </c>
      <c r="R188" s="79">
        <f>MIN(PRODUCT($D68:R68),1)</f>
        <v>0.7307477936592055</v>
      </c>
      <c r="S188" s="79">
        <f>MIN(PRODUCT($D68:S68),1)</f>
        <v>0.71467134219870299</v>
      </c>
      <c r="T188" s="79">
        <f>MIN(PRODUCT($D68:T68),1)</f>
        <v>0.6989485726703315</v>
      </c>
      <c r="U188" s="79">
        <f>MIN(PRODUCT($D68:U68),1)</f>
        <v>0.68357170407158419</v>
      </c>
      <c r="V188" s="79">
        <f>MIN(PRODUCT($D68:V68),1)</f>
        <v>0.66853312658200936</v>
      </c>
      <c r="W188" s="79">
        <f>MIN(PRODUCT($D68:W68),1)</f>
        <v>0.65382539779720517</v>
      </c>
      <c r="X188" s="79">
        <f>MIN(PRODUCT($D68:X68),1)</f>
        <v>0.63944123904566663</v>
      </c>
      <c r="Y188" s="79">
        <f>MIN(PRODUCT($D68:Y68),1)</f>
        <v>0.625373531786662</v>
      </c>
      <c r="Z188" s="79">
        <f>MIN(PRODUCT($D68:Z68),1)</f>
        <v>0.61161531408735537</v>
      </c>
      <c r="AA188" s="79">
        <f>MIN(PRODUCT($D68:AA68),1)</f>
        <v>0.59815977717743352</v>
      </c>
      <c r="AB188" s="79">
        <f>MIN(PRODUCT($D68:AB68),1)</f>
        <v>0.58500026207952993</v>
      </c>
      <c r="AC188" s="79">
        <f>MIN(PRODUCT($D68:AC68),1)</f>
        <v>0.57213025631378023</v>
      </c>
      <c r="AD188" s="79">
        <f>MIN(PRODUCT($D68:AD68),1)</f>
        <v>0.55954339067487702</v>
      </c>
      <c r="AE188" s="79">
        <f>MIN(PRODUCT($D68:AE68),1)</f>
        <v>0.54723343608002972</v>
      </c>
      <c r="AF188" s="79">
        <f>MIN(PRODUCT($D68:AF68),1)</f>
        <v>0.53519430048626904</v>
      </c>
      <c r="AG188" s="79">
        <f>MIN(PRODUCT($D68:AG68),1)</f>
        <v>0.52342002587557113</v>
      </c>
      <c r="AH188" s="79">
        <f>MIN(PRODUCT($D68:AH68),1)</f>
        <v>0.51190478530630856</v>
      </c>
      <c r="AI188" s="79">
        <f>MIN(PRODUCT($D68:AI68),1)</f>
        <v>0.5006428800295698</v>
      </c>
      <c r="AJ188" s="79">
        <f>MIN(PRODUCT($D68:AJ68),1)</f>
        <v>0.48962873666891926</v>
      </c>
      <c r="AK188" s="79">
        <f>MIN(PRODUCT($D68:AK68),1)</f>
        <v>0.47885690446220303</v>
      </c>
      <c r="AL188" s="79">
        <f>MIN(PRODUCT($D68:AL68),1)</f>
        <v>0.46832205256403453</v>
      </c>
      <c r="AM188" s="79">
        <f>MIN(PRODUCT($D68:AM68),1)</f>
        <v>0.45801896740762577</v>
      </c>
      <c r="AN188" s="79">
        <f>MIN(PRODUCT($D68:AN68),1)</f>
        <v>0.447942550124658</v>
      </c>
      <c r="AO188" s="79">
        <f>MIN(PRODUCT($D68:AO68),1)</f>
        <v>0.43808781402191549</v>
      </c>
      <c r="AP188" s="79">
        <f>MIN(PRODUCT($D68:AP68),1)</f>
        <v>0.42844988211343332</v>
      </c>
      <c r="AQ188" s="79">
        <f>MIN(PRODUCT($D68:AQ68),1)</f>
        <v>0.4190239847069378</v>
      </c>
      <c r="AR188" s="79">
        <f>MIN(PRODUCT($D68:AR68),1)</f>
        <v>0.40980545704338517</v>
      </c>
      <c r="AS188" s="79">
        <f>MIN(PRODUCT($D68:AS68),1)</f>
        <v>0.40078973698843068</v>
      </c>
      <c r="AT188" s="79">
        <f>MIN(PRODUCT($D68:AT68),1)</f>
        <v>0.39197236277468517</v>
      </c>
      <c r="AU188" s="79">
        <f>MIN(PRODUCT($D68:AU68),1)</f>
        <v>0.38334897079364211</v>
      </c>
      <c r="AV188" s="79">
        <f>MIN(PRODUCT($D68:AV68),1)</f>
        <v>0.37491529343618196</v>
      </c>
      <c r="AW188" s="79">
        <f>MIN(PRODUCT($D68:AW68),1)</f>
        <v>0.36666715698058594</v>
      </c>
      <c r="AX188" s="79">
        <f>MIN(PRODUCT($D68:AX68),1)</f>
        <v>0.35860047952701302</v>
      </c>
      <c r="AY188" s="79">
        <f>MIN(PRODUCT($D68:AY68),1)</f>
        <v>0.35071126897741872</v>
      </c>
      <c r="AZ188" s="79">
        <f>MIN(PRODUCT($D68:AZ68),1)</f>
        <v>0.34299562105991549</v>
      </c>
      <c r="BA188" s="79">
        <f>MIN(PRODUCT($D68:BA68),1)</f>
        <v>0.33544971739659735</v>
      </c>
      <c r="BB188" s="79">
        <f>MIN(PRODUCT($D68:BB68),1)</f>
        <v>0.32806982361387221</v>
      </c>
      <c r="BC188" s="79">
        <f>MIN(PRODUCT($D68:BC68),1)</f>
        <v>0.32085228749436701</v>
      </c>
      <c r="BD188" s="79">
        <f>MIN(PRODUCT($D68:BD68),1)</f>
        <v>0.31379353716949093</v>
      </c>
      <c r="BE188" s="79">
        <f>MIN(PRODUCT($D68:BE68),1)</f>
        <v>0.3068900793517621</v>
      </c>
      <c r="BF188" s="79">
        <f>MIN(PRODUCT($D68:BF68),1)</f>
        <v>0.30013849760602335</v>
      </c>
      <c r="BG188" s="79">
        <f>MIN(PRODUCT($D68:BG68),1)</f>
        <v>0.2935354506586908</v>
      </c>
      <c r="BH188" s="79">
        <f>MIN(PRODUCT($D68:BH68),1)</f>
        <v>0.2870776707441996</v>
      </c>
      <c r="BI188" s="79">
        <f>MIN(PRODUCT($D68:BI68),1)</f>
        <v>0.28076196198782721</v>
      </c>
      <c r="BJ188" s="79">
        <f>MIN(PRODUCT($D68:BJ68),1)</f>
        <v>0.27458519882409499</v>
      </c>
      <c r="BK188" s="79">
        <f>MIN(PRODUCT($D68:BK68),1)</f>
        <v>0.2685443244499649</v>
      </c>
      <c r="BL188" s="79">
        <f>MIN(PRODUCT($D68:BL68),1)</f>
        <v>0.26263634931206564</v>
      </c>
      <c r="BM188" s="79">
        <f>MIN(PRODUCT($D68:BM68),1)</f>
        <v>0.25685834962720017</v>
      </c>
      <c r="BN188" s="79">
        <f>MIN(PRODUCT($D68:BN68),1)</f>
        <v>0.25120746593540177</v>
      </c>
      <c r="BO188" s="79">
        <f>MIN(PRODUCT($D68:BO68),1)</f>
        <v>0.24568090168482293</v>
      </c>
      <c r="BP188" s="79">
        <f>MIN(PRODUCT($D68:BP68),1)</f>
        <v>0.24027592184775681</v>
      </c>
      <c r="BQ188" s="79">
        <f>MIN(PRODUCT($D68:BQ68),1)</f>
        <v>0.23498985156710617</v>
      </c>
      <c r="BR188" s="79">
        <f>MIN(PRODUCT($D68:BR68),1)</f>
        <v>0.22982007483262984</v>
      </c>
      <c r="BS188" s="79">
        <f>MIN(PRODUCT($D68:BS68),1)</f>
        <v>0.22476403318631197</v>
      </c>
      <c r="BT188" s="79">
        <f>MIN(PRODUCT($D68:BT68),1)</f>
        <v>0.2198192244562131</v>
      </c>
      <c r="BU188" s="79">
        <f>MIN(PRODUCT($D68:BU68),1)</f>
        <v>0.2149832015181764</v>
      </c>
      <c r="BV188" s="79">
        <f>MIN(PRODUCT($D68:BV68),1)</f>
        <v>0.21025357108477652</v>
      </c>
      <c r="BW188" s="79">
        <f>MIN(PRODUCT($D68:BW68),1)</f>
        <v>0.20562799252091143</v>
      </c>
      <c r="BX188" s="79">
        <f>MIN(PRODUCT($D68:BX68),1)</f>
        <v>0.20110417668545139</v>
      </c>
      <c r="BY188" s="79">
        <f>MIN(PRODUCT($D68:BY68),1)</f>
        <v>0.19667988479837145</v>
      </c>
      <c r="BZ188" s="79">
        <f>MIN(PRODUCT($D68:BZ68),1)</f>
        <v>0.19235292733280729</v>
      </c>
      <c r="CA188" s="79">
        <f>MIN(PRODUCT($D68:CA68),1)</f>
        <v>0.18812116293148554</v>
      </c>
      <c r="CB188" s="79">
        <f>MIN(PRODUCT($D68:CB68),1)</f>
        <v>0.18398249734699285</v>
      </c>
      <c r="CC188" s="79">
        <f>MIN(PRODUCT($D68:CC68),1)</f>
        <v>0.17993488240535899</v>
      </c>
      <c r="CD188" s="79">
        <f>MIN(PRODUCT($D68:CD68),1)</f>
        <v>0.1759763149924411</v>
      </c>
      <c r="CE188" s="79">
        <f>MIN(PRODUCT($D68:CE68),1)</f>
        <v>0.1721048360626074</v>
      </c>
      <c r="CF188" s="79">
        <f>MIN(PRODUCT($D68:CF68),1)</f>
        <v>0.16831852966923003</v>
      </c>
      <c r="CG188" s="79">
        <f>MIN(PRODUCT($D68:CG68),1)</f>
        <v>0.16461552201650698</v>
      </c>
      <c r="CH188" s="79">
        <f>MIN(PRODUCT($D68:CH68),1)</f>
        <v>0.16099398053214381</v>
      </c>
      <c r="CI188" s="79">
        <f>MIN(PRODUCT($D68:CI68),1)</f>
        <v>0.15745211296043665</v>
      </c>
      <c r="CJ188" s="79">
        <f>MIN(PRODUCT($D68:CJ68),1)</f>
        <v>0.15398816647530705</v>
      </c>
      <c r="CK188" s="79">
        <f>MIN(PRODUCT($D68:CK68),1)</f>
        <v>0.1506004268128503</v>
      </c>
      <c r="CL188" s="79">
        <f>MIN(PRODUCT($D68:CL68),1)</f>
        <v>0.14728721742296758</v>
      </c>
      <c r="CM188" s="79">
        <f>MIN(PRODUCT($D68:CM68),1)</f>
        <v>0.14404689863966227</v>
      </c>
      <c r="CN188" s="79">
        <f>MIN(PRODUCT($D68:CN68),1)</f>
        <v>0.1408778668695897</v>
      </c>
      <c r="CO188" s="79">
        <f>MIN(PRODUCT($D68:CO68),1)</f>
        <v>0.13777855379845871</v>
      </c>
      <c r="CP188" s="79">
        <f>MIN(PRODUCT($D68:CP68),1)</f>
        <v>0.13474742561489261</v>
      </c>
      <c r="CQ188" s="79">
        <f>MIN(PRODUCT($D68:CQ68),1)</f>
        <v>0.13178298225136498</v>
      </c>
      <c r="CR188" s="79">
        <f>MIN(PRODUCT($D68:CR68),1)</f>
        <v>0.12888375664183493</v>
      </c>
      <c r="CS188" s="79">
        <f>MIN(PRODUCT($D68:CS68),1)</f>
        <v>0.12604831399571456</v>
      </c>
      <c r="CT188" s="79">
        <f>MIN(PRODUCT($D68:CT68),1)</f>
        <v>0.12327525108780883</v>
      </c>
      <c r="CU188" s="79">
        <f>MIN(PRODUCT($D68:CU68),1)</f>
        <v>0.12056319556387704</v>
      </c>
      <c r="CV188" s="79">
        <f>MIN(PRODUCT($D68:CV68),1)</f>
        <v>0.11791080526147174</v>
      </c>
      <c r="CW188" s="79">
        <f>MIN(PRODUCT($D68:CW68),1)</f>
        <v>0.11531676754571936</v>
      </c>
      <c r="CX188" s="79">
        <f>MIN(PRODUCT($D68:CX68),1)</f>
        <v>0.11277979865971353</v>
      </c>
      <c r="CY188" s="79">
        <f>MIN(PRODUCT($D68:CY68),1)</f>
        <v>0.11029864308919983</v>
      </c>
      <c r="CZ188" s="79">
        <f>MIN(PRODUCT($D68:CZ68),1)</f>
        <v>0.10787207294123743</v>
      </c>
      <c r="DA188" s="79">
        <f>MIN(PRODUCT($D68:DA68),1)</f>
        <v>0.10549888733653021</v>
      </c>
      <c r="DB188" s="79">
        <f>MIN(PRODUCT($D68:DB68),1)</f>
        <v>0.10317791181512653</v>
      </c>
      <c r="DC188" s="79">
        <f>MIN(PRODUCT($D68:DC68),1)</f>
        <v>0.10090799775519375</v>
      </c>
    </row>
    <row r="189" spans="2:107" ht="14.5" x14ac:dyDescent="0.35">
      <c r="B189" s="41">
        <v>64</v>
      </c>
      <c r="C189" s="79">
        <v>1</v>
      </c>
      <c r="D189" s="79">
        <f>MIN(PRODUCT($D69:D69),1)</f>
        <v>0.97519999999999996</v>
      </c>
      <c r="E189" s="79">
        <f>MIN(PRODUCT($D69:E69),1)</f>
        <v>0.95257535999999998</v>
      </c>
      <c r="F189" s="79">
        <f>MIN(PRODUCT($D69:F69),1)</f>
        <v>0.93199973222400001</v>
      </c>
      <c r="G189" s="79">
        <f>MIN(PRODUCT($D69:G69),1)</f>
        <v>0.91317333763307518</v>
      </c>
      <c r="H189" s="79">
        <f>MIN(PRODUCT($D69:H69),1)</f>
        <v>0.89564040955052016</v>
      </c>
      <c r="I189" s="79">
        <f>MIN(PRODUCT($D69:I69),1)</f>
        <v>0.8789814979328805</v>
      </c>
      <c r="J189" s="79">
        <f>MIN(PRODUCT($D69:J69),1)</f>
        <v>0.86289613652070885</v>
      </c>
      <c r="K189" s="79">
        <f>MIN(PRODUCT($D69:K69),1)</f>
        <v>0.8471051372223799</v>
      </c>
      <c r="L189" s="79">
        <f>MIN(PRODUCT($D69:L69),1)</f>
        <v>0.8312642711563214</v>
      </c>
      <c r="M189" s="79">
        <f>MIN(PRODUCT($D69:M69),1)</f>
        <v>0.81513774429588881</v>
      </c>
      <c r="N189" s="79">
        <f>MIN(PRODUCT($D69:N69),1)</f>
        <v>0.79867196186111189</v>
      </c>
      <c r="O189" s="79">
        <f>MIN(PRODUCT($D69:O69),1)</f>
        <v>0.78181998346584247</v>
      </c>
      <c r="P189" s="79">
        <f>MIN(PRODUCT($D69:P69),1)</f>
        <v>0.76461994382959397</v>
      </c>
      <c r="Q189" s="79">
        <f>MIN(PRODUCT($D69:Q69),1)</f>
        <v>0.74726307110466217</v>
      </c>
      <c r="R189" s="79">
        <f>MIN(PRODUCT($D69:R69),1)</f>
        <v>0.73134636769013284</v>
      </c>
      <c r="S189" s="79">
        <f>MIN(PRODUCT($D69:S69),1)</f>
        <v>0.71576869005833299</v>
      </c>
      <c r="T189" s="79">
        <f>MIN(PRODUCT($D69:T69),1)</f>
        <v>0.70052281696009056</v>
      </c>
      <c r="U189" s="79">
        <f>MIN(PRODUCT($D69:U69),1)</f>
        <v>0.68560168095884066</v>
      </c>
      <c r="V189" s="79">
        <f>MIN(PRODUCT($D69:V69),1)</f>
        <v>0.67099836515441735</v>
      </c>
      <c r="W189" s="79">
        <f>MIN(PRODUCT($D69:W69),1)</f>
        <v>0.65670609997662832</v>
      </c>
      <c r="X189" s="79">
        <f>MIN(PRODUCT($D69:X69),1)</f>
        <v>0.64271826004712618</v>
      </c>
      <c r="Y189" s="79">
        <f>MIN(PRODUCT($D69:Y69),1)</f>
        <v>0.62902836110812244</v>
      </c>
      <c r="Z189" s="79">
        <f>MIN(PRODUCT($D69:Z69),1)</f>
        <v>0.61563005701651941</v>
      </c>
      <c r="AA189" s="79">
        <f>MIN(PRODUCT($D69:AA69),1)</f>
        <v>0.60251713680206753</v>
      </c>
      <c r="AB189" s="79">
        <f>MIN(PRODUCT($D69:AB69),1)</f>
        <v>0.58968352178818351</v>
      </c>
      <c r="AC189" s="79">
        <f>MIN(PRODUCT($D69:AC69),1)</f>
        <v>0.5771232627740952</v>
      </c>
      <c r="AD189" s="79">
        <f>MIN(PRODUCT($D69:AD69),1)</f>
        <v>0.56483053727700694</v>
      </c>
      <c r="AE189" s="79">
        <f>MIN(PRODUCT($D69:AE69),1)</f>
        <v>0.55279964683300675</v>
      </c>
      <c r="AF189" s="79">
        <f>MIN(PRODUCT($D69:AF69),1)</f>
        <v>0.54102501435546368</v>
      </c>
      <c r="AG189" s="79">
        <f>MIN(PRODUCT($D69:AG69),1)</f>
        <v>0.52950118154969228</v>
      </c>
      <c r="AH189" s="79">
        <f>MIN(PRODUCT($D69:AH69),1)</f>
        <v>0.51822280638268381</v>
      </c>
      <c r="AI189" s="79">
        <f>MIN(PRODUCT($D69:AI69),1)</f>
        <v>0.50718466060673262</v>
      </c>
      <c r="AJ189" s="79">
        <f>MIN(PRODUCT($D69:AJ69),1)</f>
        <v>0.49638162733580921</v>
      </c>
      <c r="AK189" s="79">
        <f>MIN(PRODUCT($D69:AK69),1)</f>
        <v>0.48580869867355647</v>
      </c>
      <c r="AL189" s="79">
        <f>MIN(PRODUCT($D69:AL69),1)</f>
        <v>0.4754609733918097</v>
      </c>
      <c r="AM189" s="79">
        <f>MIN(PRODUCT($D69:AM69),1)</f>
        <v>0.46533365465856419</v>
      </c>
      <c r="AN189" s="79">
        <f>MIN(PRODUCT($D69:AN69),1)</f>
        <v>0.45542204781433676</v>
      </c>
      <c r="AO189" s="79">
        <f>MIN(PRODUCT($D69:AO69),1)</f>
        <v>0.44572155819589138</v>
      </c>
      <c r="AP189" s="79">
        <f>MIN(PRODUCT($D69:AP69),1)</f>
        <v>0.43622768900631892</v>
      </c>
      <c r="AQ189" s="79">
        <f>MIN(PRODUCT($D69:AQ69),1)</f>
        <v>0.42693603923048434</v>
      </c>
      <c r="AR189" s="79">
        <f>MIN(PRODUCT($D69:AR69),1)</f>
        <v>0.41784230159487501</v>
      </c>
      <c r="AS189" s="79">
        <f>MIN(PRODUCT($D69:AS69),1)</f>
        <v>0.40894226057090416</v>
      </c>
      <c r="AT189" s="79">
        <f>MIN(PRODUCT($D69:AT69),1)</f>
        <v>0.40023179042074392</v>
      </c>
      <c r="AU189" s="79">
        <f>MIN(PRODUCT($D69:AU69),1)</f>
        <v>0.39170685328478205</v>
      </c>
      <c r="AV189" s="79">
        <f>MIN(PRODUCT($D69:AV69),1)</f>
        <v>0.38336349730981623</v>
      </c>
      <c r="AW189" s="79">
        <f>MIN(PRODUCT($D69:AW69),1)</f>
        <v>0.37519785481711715</v>
      </c>
      <c r="AX189" s="79">
        <f>MIN(PRODUCT($D69:AX69),1)</f>
        <v>0.36720614050951256</v>
      </c>
      <c r="AY189" s="79">
        <f>MIN(PRODUCT($D69:AY69),1)</f>
        <v>0.35938464971665995</v>
      </c>
      <c r="AZ189" s="79">
        <f>MIN(PRODUCT($D69:AZ69),1)</f>
        <v>0.35172975667769513</v>
      </c>
      <c r="BA189" s="79">
        <f>MIN(PRODUCT($D69:BA69),1)</f>
        <v>0.34423791286046024</v>
      </c>
      <c r="BB189" s="79">
        <f>MIN(PRODUCT($D69:BB69),1)</f>
        <v>0.33690564531653244</v>
      </c>
      <c r="BC189" s="79">
        <f>MIN(PRODUCT($D69:BC69),1)</f>
        <v>0.32972955507129031</v>
      </c>
      <c r="BD189" s="79">
        <f>MIN(PRODUCT($D69:BD69),1)</f>
        <v>0.32270631554827184</v>
      </c>
      <c r="BE189" s="79">
        <f>MIN(PRODUCT($D69:BE69),1)</f>
        <v>0.31583267102709367</v>
      </c>
      <c r="BF189" s="79">
        <f>MIN(PRODUCT($D69:BF69),1)</f>
        <v>0.30910543513421657</v>
      </c>
      <c r="BG189" s="79">
        <f>MIN(PRODUCT($D69:BG69),1)</f>
        <v>0.30252148936585777</v>
      </c>
      <c r="BH189" s="79">
        <f>MIN(PRODUCT($D69:BH69),1)</f>
        <v>0.29607778164236498</v>
      </c>
      <c r="BI189" s="79">
        <f>MIN(PRODUCT($D69:BI69),1)</f>
        <v>0.28977132489338259</v>
      </c>
      <c r="BJ189" s="79">
        <f>MIN(PRODUCT($D69:BJ69),1)</f>
        <v>0.28359919567315356</v>
      </c>
      <c r="BK189" s="79">
        <f>MIN(PRODUCT($D69:BK69),1)</f>
        <v>0.27755853280531539</v>
      </c>
      <c r="BL189" s="79">
        <f>MIN(PRODUCT($D69:BL69),1)</f>
        <v>0.27164653605656219</v>
      </c>
      <c r="BM189" s="79">
        <f>MIN(PRODUCT($D69:BM69),1)</f>
        <v>0.26586046483855741</v>
      </c>
      <c r="BN189" s="79">
        <f>MIN(PRODUCT($D69:BN69),1)</f>
        <v>0.26019763693749615</v>
      </c>
      <c r="BO189" s="79">
        <f>MIN(PRODUCT($D69:BO69),1)</f>
        <v>0.25465542727072749</v>
      </c>
      <c r="BP189" s="79">
        <f>MIN(PRODUCT($D69:BP69),1)</f>
        <v>0.24923126666986101</v>
      </c>
      <c r="BQ189" s="79">
        <f>MIN(PRODUCT($D69:BQ69),1)</f>
        <v>0.24392264068979297</v>
      </c>
      <c r="BR189" s="79">
        <f>MIN(PRODUCT($D69:BR69),1)</f>
        <v>0.23872708844310039</v>
      </c>
      <c r="BS189" s="79">
        <f>MIN(PRODUCT($D69:BS69),1)</f>
        <v>0.23364220145926237</v>
      </c>
      <c r="BT189" s="79">
        <f>MIN(PRODUCT($D69:BT69),1)</f>
        <v>0.2286656225681801</v>
      </c>
      <c r="BU189" s="79">
        <f>MIN(PRODUCT($D69:BU69),1)</f>
        <v>0.22379504480747786</v>
      </c>
      <c r="BV189" s="79">
        <f>MIN(PRODUCT($D69:BV69),1)</f>
        <v>0.2190282103530786</v>
      </c>
      <c r="BW189" s="79">
        <f>MIN(PRODUCT($D69:BW69),1)</f>
        <v>0.21436290947255801</v>
      </c>
      <c r="BX189" s="79">
        <f>MIN(PRODUCT($D69:BX69),1)</f>
        <v>0.20979697950079254</v>
      </c>
      <c r="BY189" s="79">
        <f>MIN(PRODUCT($D69:BY69),1)</f>
        <v>0.20532830383742567</v>
      </c>
      <c r="BZ189" s="79">
        <f>MIN(PRODUCT($D69:BZ69),1)</f>
        <v>0.20095481096568851</v>
      </c>
      <c r="CA189" s="79">
        <f>MIN(PRODUCT($D69:CA69),1)</f>
        <v>0.19667447349211936</v>
      </c>
      <c r="CB189" s="79">
        <f>MIN(PRODUCT($D69:CB69),1)</f>
        <v>0.19248530720673723</v>
      </c>
      <c r="CC189" s="79">
        <f>MIN(PRODUCT($D69:CC69),1)</f>
        <v>0.18838537016323373</v>
      </c>
      <c r="CD189" s="79">
        <f>MIN(PRODUCT($D69:CD69),1)</f>
        <v>0.18437276177875686</v>
      </c>
      <c r="CE189" s="79">
        <f>MIN(PRODUCT($D69:CE69),1)</f>
        <v>0.18044562195286934</v>
      </c>
      <c r="CF189" s="79">
        <f>MIN(PRODUCT($D69:CF69),1)</f>
        <v>0.17660213020527324</v>
      </c>
      <c r="CG189" s="79">
        <f>MIN(PRODUCT($D69:CG69),1)</f>
        <v>0.17284050483190092</v>
      </c>
      <c r="CH189" s="79">
        <f>MIN(PRODUCT($D69:CH69),1)</f>
        <v>0.16915900207898144</v>
      </c>
      <c r="CI189" s="79">
        <f>MIN(PRODUCT($D69:CI69),1)</f>
        <v>0.16555591533469913</v>
      </c>
      <c r="CJ189" s="79">
        <f>MIN(PRODUCT($D69:CJ69),1)</f>
        <v>0.16202957433807003</v>
      </c>
      <c r="CK189" s="79">
        <f>MIN(PRODUCT($D69:CK69),1)</f>
        <v>0.15857834440466914</v>
      </c>
      <c r="CL189" s="79">
        <f>MIN(PRODUCT($D69:CL69),1)</f>
        <v>0.15520062566884968</v>
      </c>
      <c r="CM189" s="79">
        <f>MIN(PRODUCT($D69:CM69),1)</f>
        <v>0.15189485234210318</v>
      </c>
      <c r="CN189" s="79">
        <f>MIN(PRODUCT($D69:CN69),1)</f>
        <v>0.14865949198721637</v>
      </c>
      <c r="CO189" s="79">
        <f>MIN(PRODUCT($D69:CO69),1)</f>
        <v>0.14549304480788866</v>
      </c>
      <c r="CP189" s="79">
        <f>MIN(PRODUCT($D69:CP69),1)</f>
        <v>0.14239404295348063</v>
      </c>
      <c r="CQ189" s="79">
        <f>MIN(PRODUCT($D69:CQ69),1)</f>
        <v>0.1393610498385715</v>
      </c>
      <c r="CR189" s="79">
        <f>MIN(PRODUCT($D69:CR69),1)</f>
        <v>0.13639265947700993</v>
      </c>
      <c r="CS189" s="79">
        <f>MIN(PRODUCT($D69:CS69),1)</f>
        <v>0.13348749583014963</v>
      </c>
      <c r="CT189" s="79">
        <f>MIN(PRODUCT($D69:CT69),1)</f>
        <v>0.13064421216896743</v>
      </c>
      <c r="CU189" s="79">
        <f>MIN(PRODUCT($D69:CU69),1)</f>
        <v>0.12786149044976844</v>
      </c>
      <c r="CV189" s="79">
        <f>MIN(PRODUCT($D69:CV69),1)</f>
        <v>0.12513804070318837</v>
      </c>
      <c r="CW189" s="79">
        <f>MIN(PRODUCT($D69:CW69),1)</f>
        <v>0.12247260043621046</v>
      </c>
      <c r="CX189" s="79">
        <f>MIN(PRODUCT($D69:CX69),1)</f>
        <v>0.11986393404691918</v>
      </c>
      <c r="CY189" s="79">
        <f>MIN(PRODUCT($D69:CY69),1)</f>
        <v>0.1173108322517198</v>
      </c>
      <c r="CZ189" s="79">
        <f>MIN(PRODUCT($D69:CZ69),1)</f>
        <v>0.11481211152475818</v>
      </c>
      <c r="DA189" s="79">
        <f>MIN(PRODUCT($D69:DA69),1)</f>
        <v>0.11236661354928083</v>
      </c>
      <c r="DB189" s="79">
        <f>MIN(PRODUCT($D69:DB69),1)</f>
        <v>0.10997320468068116</v>
      </c>
      <c r="DC189" s="79">
        <f>MIN(PRODUCT($D69:DC69),1)</f>
        <v>0.10763077542098265</v>
      </c>
    </row>
    <row r="190" spans="2:107" ht="14.5" x14ac:dyDescent="0.35">
      <c r="B190" s="41">
        <v>65</v>
      </c>
      <c r="C190" s="79">
        <v>1</v>
      </c>
      <c r="D190" s="79">
        <f>MIN(PRODUCT($D70:D70),1)</f>
        <v>0.97509999999999997</v>
      </c>
      <c r="E190" s="79">
        <f>MIN(PRODUCT($D70:E70),1)</f>
        <v>0.95218515000000004</v>
      </c>
      <c r="F190" s="79">
        <f>MIN(PRODUCT($D70:F70),1)</f>
        <v>0.9312370767</v>
      </c>
      <c r="G190" s="79">
        <f>MIN(PRODUCT($D70:G70),1)</f>
        <v>0.91196046921231</v>
      </c>
      <c r="H190" s="79">
        <f>MIN(PRODUCT($D70:H70),1)</f>
        <v>0.89399484796882744</v>
      </c>
      <c r="I190" s="79">
        <f>MIN(PRODUCT($D70:I70),1)</f>
        <v>0.87709834534221653</v>
      </c>
      <c r="J190" s="79">
        <f>MIN(PRODUCT($D70:J70),1)</f>
        <v>0.86095973578791973</v>
      </c>
      <c r="K190" s="79">
        <f>MIN(PRODUCT($D70:K70),1)</f>
        <v>0.84520417262300085</v>
      </c>
      <c r="L190" s="79">
        <f>MIN(PRODUCT($D70:L70),1)</f>
        <v>0.8295678954294754</v>
      </c>
      <c r="M190" s="79">
        <f>MIN(PRODUCT($D70:M70),1)</f>
        <v>0.81380610541631537</v>
      </c>
      <c r="N190" s="79">
        <f>MIN(PRODUCT($D70:N70),1)</f>
        <v>0.79777412513961388</v>
      </c>
      <c r="O190" s="79">
        <f>MIN(PRODUCT($D70:O70),1)</f>
        <v>0.78141975557425181</v>
      </c>
      <c r="P190" s="79">
        <f>MIN(PRODUCT($D70:P70),1)</f>
        <v>0.7647755147805203</v>
      </c>
      <c r="Q190" s="79">
        <f>MIN(PRODUCT($D70:Q70),1)</f>
        <v>0.74802693100682693</v>
      </c>
      <c r="R190" s="79">
        <f>MIN(PRODUCT($D70:R70),1)</f>
        <v>0.73261757622808632</v>
      </c>
      <c r="S190" s="79">
        <f>MIN(PRODUCT($D70:S70),1)</f>
        <v>0.7175256541577878</v>
      </c>
      <c r="T190" s="79">
        <f>MIN(PRODUCT($D70:T70),1)</f>
        <v>0.70274462568213736</v>
      </c>
      <c r="U190" s="79">
        <f>MIN(PRODUCT($D70:U70),1)</f>
        <v>0.68826808639308534</v>
      </c>
      <c r="V190" s="79">
        <f>MIN(PRODUCT($D70:V70),1)</f>
        <v>0.67408976381338781</v>
      </c>
      <c r="W190" s="79">
        <f>MIN(PRODUCT($D70:W70),1)</f>
        <v>0.66020351467883209</v>
      </c>
      <c r="X190" s="79">
        <f>MIN(PRODUCT($D70:X70),1)</f>
        <v>0.64660332227644823</v>
      </c>
      <c r="Y190" s="79">
        <f>MIN(PRODUCT($D70:Y70),1)</f>
        <v>0.63328329383755344</v>
      </c>
      <c r="Z190" s="79">
        <f>MIN(PRODUCT($D70:Z70),1)</f>
        <v>0.62023765798449992</v>
      </c>
      <c r="AA190" s="79">
        <f>MIN(PRODUCT($D70:AA70),1)</f>
        <v>0.60746076223001921</v>
      </c>
      <c r="AB190" s="79">
        <f>MIN(PRODUCT($D70:AB70),1)</f>
        <v>0.59494707052808082</v>
      </c>
      <c r="AC190" s="79">
        <f>MIN(PRODUCT($D70:AC70),1)</f>
        <v>0.58269116087520234</v>
      </c>
      <c r="AD190" s="79">
        <f>MIN(PRODUCT($D70:AD70),1)</f>
        <v>0.5706877229611732</v>
      </c>
      <c r="AE190" s="79">
        <f>MIN(PRODUCT($D70:AE70),1)</f>
        <v>0.55893155586817311</v>
      </c>
      <c r="AF190" s="79">
        <f>MIN(PRODUCT($D70:AF70),1)</f>
        <v>0.54741756581728873</v>
      </c>
      <c r="AG190" s="79">
        <f>MIN(PRODUCT($D70:AG70),1)</f>
        <v>0.5361407639614526</v>
      </c>
      <c r="AH190" s="79">
        <f>MIN(PRODUCT($D70:AH70),1)</f>
        <v>0.5250962642238467</v>
      </c>
      <c r="AI190" s="79">
        <f>MIN(PRODUCT($D70:AI70),1)</f>
        <v>0.51427928118083543</v>
      </c>
      <c r="AJ190" s="79">
        <f>MIN(PRODUCT($D70:AJ70),1)</f>
        <v>0.50368512798851028</v>
      </c>
      <c r="AK190" s="79">
        <f>MIN(PRODUCT($D70:AK70),1)</f>
        <v>0.49330921435194702</v>
      </c>
      <c r="AL190" s="79">
        <f>MIN(PRODUCT($D70:AL70),1)</f>
        <v>0.48314704453629692</v>
      </c>
      <c r="AM190" s="79">
        <f>MIN(PRODUCT($D70:AM70),1)</f>
        <v>0.47319421541884921</v>
      </c>
      <c r="AN190" s="79">
        <f>MIN(PRODUCT($D70:AN70),1)</f>
        <v>0.46344641458122093</v>
      </c>
      <c r="AO190" s="79">
        <f>MIN(PRODUCT($D70:AO70),1)</f>
        <v>0.4538994184408478</v>
      </c>
      <c r="AP190" s="79">
        <f>MIN(PRODUCT($D70:AP70),1)</f>
        <v>0.44454909042096635</v>
      </c>
      <c r="AQ190" s="79">
        <f>MIN(PRODUCT($D70:AQ70),1)</f>
        <v>0.43539137915829446</v>
      </c>
      <c r="AR190" s="79">
        <f>MIN(PRODUCT($D70:AR70),1)</f>
        <v>0.42642231674763359</v>
      </c>
      <c r="AS190" s="79">
        <f>MIN(PRODUCT($D70:AS70),1)</f>
        <v>0.41763801702263237</v>
      </c>
      <c r="AT190" s="79">
        <f>MIN(PRODUCT($D70:AT70),1)</f>
        <v>0.40903467387196618</v>
      </c>
      <c r="AU190" s="79">
        <f>MIN(PRODUCT($D70:AU70),1)</f>
        <v>0.40060855959020369</v>
      </c>
      <c r="AV190" s="79">
        <f>MIN(PRODUCT($D70:AV70),1)</f>
        <v>0.39235602326264551</v>
      </c>
      <c r="AW190" s="79">
        <f>MIN(PRODUCT($D70:AW70),1)</f>
        <v>0.38427348918343501</v>
      </c>
      <c r="AX190" s="79">
        <f>MIN(PRODUCT($D70:AX70),1)</f>
        <v>0.37635745530625625</v>
      </c>
      <c r="AY190" s="79">
        <f>MIN(PRODUCT($D70:AY70),1)</f>
        <v>0.36860449172694737</v>
      </c>
      <c r="AZ190" s="79">
        <f>MIN(PRODUCT($D70:AZ70),1)</f>
        <v>0.36101123919737227</v>
      </c>
      <c r="BA190" s="79">
        <f>MIN(PRODUCT($D70:BA70),1)</f>
        <v>0.35357440766990644</v>
      </c>
      <c r="BB190" s="79">
        <f>MIN(PRODUCT($D70:BB70),1)</f>
        <v>0.3462907748719064</v>
      </c>
      <c r="BC190" s="79">
        <f>MIN(PRODUCT($D70:BC70),1)</f>
        <v>0.33915718490954516</v>
      </c>
      <c r="BD190" s="79">
        <f>MIN(PRODUCT($D70:BD70),1)</f>
        <v>0.33217054690040854</v>
      </c>
      <c r="BE190" s="79">
        <f>MIN(PRODUCT($D70:BE70),1)</f>
        <v>0.32532783363426016</v>
      </c>
      <c r="BF190" s="79">
        <f>MIN(PRODUCT($D70:BF70),1)</f>
        <v>0.31862608026139438</v>
      </c>
      <c r="BG190" s="79">
        <f>MIN(PRODUCT($D70:BG70),1)</f>
        <v>0.3120623830080097</v>
      </c>
      <c r="BH190" s="79">
        <f>MIN(PRODUCT($D70:BH70),1)</f>
        <v>0.30563389791804474</v>
      </c>
      <c r="BI190" s="79">
        <f>MIN(PRODUCT($D70:BI70),1)</f>
        <v>0.29933783962093302</v>
      </c>
      <c r="BJ190" s="79">
        <f>MIN(PRODUCT($D70:BJ70),1)</f>
        <v>0.29317148012474181</v>
      </c>
      <c r="BK190" s="79">
        <f>MIN(PRODUCT($D70:BK70),1)</f>
        <v>0.28713214763417216</v>
      </c>
      <c r="BL190" s="79">
        <f>MIN(PRODUCT($D70:BL70),1)</f>
        <v>0.28121722539290822</v>
      </c>
      <c r="BM190" s="79">
        <f>MIN(PRODUCT($D70:BM70),1)</f>
        <v>0.27542415054981434</v>
      </c>
      <c r="BN190" s="79">
        <f>MIN(PRODUCT($D70:BN70),1)</f>
        <v>0.26975041304848818</v>
      </c>
      <c r="BO190" s="79">
        <f>MIN(PRODUCT($D70:BO70),1)</f>
        <v>0.26419355453968935</v>
      </c>
      <c r="BP190" s="79">
        <f>MIN(PRODUCT($D70:BP70),1)</f>
        <v>0.25875116731617176</v>
      </c>
      <c r="BQ190" s="79">
        <f>MIN(PRODUCT($D70:BQ70),1)</f>
        <v>0.25342089326945866</v>
      </c>
      <c r="BR190" s="79">
        <f>MIN(PRODUCT($D70:BR70),1)</f>
        <v>0.24820042286810781</v>
      </c>
      <c r="BS190" s="79">
        <f>MIN(PRODUCT($D70:BS70),1)</f>
        <v>0.2430874941570248</v>
      </c>
      <c r="BT190" s="79">
        <f>MIN(PRODUCT($D70:BT70),1)</f>
        <v>0.23807989177739008</v>
      </c>
      <c r="BU190" s="79">
        <f>MIN(PRODUCT($D70:BU70),1)</f>
        <v>0.23317544600677587</v>
      </c>
      <c r="BV190" s="79">
        <f>MIN(PRODUCT($D70:BV70),1)</f>
        <v>0.22837203181903629</v>
      </c>
      <c r="BW190" s="79">
        <f>MIN(PRODUCT($D70:BW70),1)</f>
        <v>0.22366756796356416</v>
      </c>
      <c r="BX190" s="79">
        <f>MIN(PRODUCT($D70:BX70),1)</f>
        <v>0.21906001606351475</v>
      </c>
      <c r="BY190" s="79">
        <f>MIN(PRODUCT($D70:BY70),1)</f>
        <v>0.21454737973260635</v>
      </c>
      <c r="BZ190" s="79">
        <f>MIN(PRODUCT($D70:BZ70),1)</f>
        <v>0.21012770371011466</v>
      </c>
      <c r="CA190" s="79">
        <f>MIN(PRODUCT($D70:CA70),1)</f>
        <v>0.2057990730136863</v>
      </c>
      <c r="CB190" s="79">
        <f>MIN(PRODUCT($D70:CB70),1)</f>
        <v>0.20155961210960438</v>
      </c>
      <c r="CC190" s="79">
        <f>MIN(PRODUCT($D70:CC70),1)</f>
        <v>0.19740748410014655</v>
      </c>
      <c r="CD190" s="79">
        <f>MIN(PRODUCT($D70:CD70),1)</f>
        <v>0.19334088992768353</v>
      </c>
      <c r="CE190" s="79">
        <f>MIN(PRODUCT($D70:CE70),1)</f>
        <v>0.18935806759517326</v>
      </c>
      <c r="CF190" s="79">
        <f>MIN(PRODUCT($D70:CF70),1)</f>
        <v>0.18545729140271269</v>
      </c>
      <c r="CG190" s="79">
        <f>MIN(PRODUCT($D70:CG70),1)</f>
        <v>0.18163687119981681</v>
      </c>
      <c r="CH190" s="79">
        <f>MIN(PRODUCT($D70:CH70),1)</f>
        <v>0.1778951516531006</v>
      </c>
      <c r="CI190" s="79">
        <f>MIN(PRODUCT($D70:CI70),1)</f>
        <v>0.17423051152904673</v>
      </c>
      <c r="CJ190" s="79">
        <f>MIN(PRODUCT($D70:CJ70),1)</f>
        <v>0.17064136299154836</v>
      </c>
      <c r="CK190" s="79">
        <f>MIN(PRODUCT($D70:CK70),1)</f>
        <v>0.16712615091392247</v>
      </c>
      <c r="CL190" s="79">
        <f>MIN(PRODUCT($D70:CL70),1)</f>
        <v>0.16368335220509567</v>
      </c>
      <c r="CM190" s="79">
        <f>MIN(PRODUCT($D70:CM70),1)</f>
        <v>0.1603114751496707</v>
      </c>
      <c r="CN190" s="79">
        <f>MIN(PRODUCT($D70:CN70),1)</f>
        <v>0.15700905876158749</v>
      </c>
      <c r="CO190" s="79">
        <f>MIN(PRODUCT($D70:CO70),1)</f>
        <v>0.1537746721510988</v>
      </c>
      <c r="CP190" s="79">
        <f>MIN(PRODUCT($D70:CP70),1)</f>
        <v>0.15060691390478617</v>
      </c>
      <c r="CQ190" s="79">
        <f>MIN(PRODUCT($D70:CQ70),1)</f>
        <v>0.14750441147834759</v>
      </c>
      <c r="CR190" s="79">
        <f>MIN(PRODUCT($D70:CR70),1)</f>
        <v>0.14446582060189364</v>
      </c>
      <c r="CS190" s="79">
        <f>MIN(PRODUCT($D70:CS70),1)</f>
        <v>0.14148982469749463</v>
      </c>
      <c r="CT190" s="79">
        <f>MIN(PRODUCT($D70:CT70),1)</f>
        <v>0.13857513430872626</v>
      </c>
      <c r="CU190" s="79">
        <f>MIN(PRODUCT($D70:CU70),1)</f>
        <v>0.1357204865419665</v>
      </c>
      <c r="CV190" s="79">
        <f>MIN(PRODUCT($D70:CV70),1)</f>
        <v>0.132924644519202</v>
      </c>
      <c r="CW190" s="79">
        <f>MIN(PRODUCT($D70:CW70),1)</f>
        <v>0.13018639684210645</v>
      </c>
      <c r="CX190" s="79">
        <f>MIN(PRODUCT($D70:CX70),1)</f>
        <v>0.12750455706715907</v>
      </c>
      <c r="CY190" s="79">
        <f>MIN(PRODUCT($D70:CY70),1)</f>
        <v>0.1248779631915756</v>
      </c>
      <c r="CZ190" s="79">
        <f>MIN(PRODUCT($D70:CZ70),1)</f>
        <v>0.12230547714982914</v>
      </c>
      <c r="DA190" s="79">
        <f>MIN(PRODUCT($D70:DA70),1)</f>
        <v>0.11978598432054267</v>
      </c>
      <c r="DB190" s="79">
        <f>MIN(PRODUCT($D70:DB70),1)</f>
        <v>0.1173183930435395</v>
      </c>
      <c r="DC190" s="79">
        <f>MIN(PRODUCT($D70:DC70),1)</f>
        <v>0.1149016341468426</v>
      </c>
    </row>
    <row r="191" spans="2:107" ht="14.5" x14ac:dyDescent="0.35">
      <c r="B191" s="41">
        <v>66</v>
      </c>
      <c r="C191" s="79">
        <v>1</v>
      </c>
      <c r="D191" s="79">
        <f>MIN(PRODUCT($D71:D71),1)</f>
        <v>0.97519999999999996</v>
      </c>
      <c r="E191" s="79">
        <f>MIN(PRODUCT($D71:E71),1)</f>
        <v>0.95228279999999998</v>
      </c>
      <c r="F191" s="79">
        <f>MIN(PRODUCT($D71:F71),1)</f>
        <v>0.93104689356000003</v>
      </c>
      <c r="G191" s="79">
        <f>MIN(PRODUCT($D71:G71),1)</f>
        <v>0.91149490879523998</v>
      </c>
      <c r="H191" s="79">
        <f>MIN(PRODUCT($D71:H71),1)</f>
        <v>0.89326501061933516</v>
      </c>
      <c r="I191" s="79">
        <f>MIN(PRODUCT($D71:I71),1)</f>
        <v>0.87611432241544396</v>
      </c>
      <c r="J191" s="79">
        <f>MIN(PRODUCT($D71:J71),1)</f>
        <v>0.85981859601851673</v>
      </c>
      <c r="K191" s="79">
        <f>MIN(PRODUCT($D71:K71),1)</f>
        <v>0.84408391571137786</v>
      </c>
      <c r="L191" s="79">
        <f>MIN(PRODUCT($D71:L71),1)</f>
        <v>0.82863718005385967</v>
      </c>
      <c r="M191" s="79">
        <f>MIN(PRODUCT($D71:M71),1)</f>
        <v>0.81322452850485794</v>
      </c>
      <c r="N191" s="79">
        <f>MIN(PRODUCT($D71:N71),1)</f>
        <v>0.79761061755756468</v>
      </c>
      <c r="O191" s="79">
        <f>MIN(PRODUCT($D71:O71),1)</f>
        <v>0.78173816626816917</v>
      </c>
      <c r="P191" s="79">
        <f>MIN(PRODUCT($D71:P71),1)</f>
        <v>0.76563436004304497</v>
      </c>
      <c r="Q191" s="79">
        <f>MIN(PRODUCT($D71:Q71),1)</f>
        <v>0.74940291161013239</v>
      </c>
      <c r="R191" s="79">
        <f>MIN(PRODUCT($D71:R71),1)</f>
        <v>0.73456473396025179</v>
      </c>
      <c r="S191" s="79">
        <f>MIN(PRODUCT($D71:S71),1)</f>
        <v>0.72002035222783878</v>
      </c>
      <c r="T191" s="79">
        <f>MIN(PRODUCT($D71:T71),1)</f>
        <v>0.70576394925372754</v>
      </c>
      <c r="U191" s="79">
        <f>MIN(PRODUCT($D71:U71),1)</f>
        <v>0.69178982305850367</v>
      </c>
      <c r="V191" s="79">
        <f>MIN(PRODUCT($D71:V71),1)</f>
        <v>0.67809238456194532</v>
      </c>
      <c r="W191" s="79">
        <f>MIN(PRODUCT($D71:W71),1)</f>
        <v>0.66466615534761875</v>
      </c>
      <c r="X191" s="79">
        <f>MIN(PRODUCT($D71:X71),1)</f>
        <v>0.65150576547173589</v>
      </c>
      <c r="Y191" s="79">
        <f>MIN(PRODUCT($D71:Y71),1)</f>
        <v>0.63860595131539544</v>
      </c>
      <c r="Z191" s="79">
        <f>MIN(PRODUCT($D71:Z71),1)</f>
        <v>0.62596155347935056</v>
      </c>
      <c r="AA191" s="79">
        <f>MIN(PRODUCT($D71:AA71),1)</f>
        <v>0.61356751472045945</v>
      </c>
      <c r="AB191" s="79">
        <f>MIN(PRODUCT($D71:AB71),1)</f>
        <v>0.60141887792899429</v>
      </c>
      <c r="AC191" s="79">
        <f>MIN(PRODUCT($D71:AC71),1)</f>
        <v>0.58951078414600022</v>
      </c>
      <c r="AD191" s="79">
        <f>MIN(PRODUCT($D71:AD71),1)</f>
        <v>0.57783847061990934</v>
      </c>
      <c r="AE191" s="79">
        <f>MIN(PRODUCT($D71:AE71),1)</f>
        <v>0.56639726890163511</v>
      </c>
      <c r="AF191" s="79">
        <f>MIN(PRODUCT($D71:AF71),1)</f>
        <v>0.55518260297738276</v>
      </c>
      <c r="AG191" s="79">
        <f>MIN(PRODUCT($D71:AG71),1)</f>
        <v>0.5441899874384305</v>
      </c>
      <c r="AH191" s="79">
        <f>MIN(PRODUCT($D71:AH71),1)</f>
        <v>0.5334150256871496</v>
      </c>
      <c r="AI191" s="79">
        <f>MIN(PRODUCT($D71:AI71),1)</f>
        <v>0.52285340817854398</v>
      </c>
      <c r="AJ191" s="79">
        <f>MIN(PRODUCT($D71:AJ71),1)</f>
        <v>0.51250091069660875</v>
      </c>
      <c r="AK191" s="79">
        <f>MIN(PRODUCT($D71:AK71),1)</f>
        <v>0.50235339266481582</v>
      </c>
      <c r="AL191" s="79">
        <f>MIN(PRODUCT($D71:AL71),1)</f>
        <v>0.49240679549005245</v>
      </c>
      <c r="AM191" s="79">
        <f>MIN(PRODUCT($D71:AM71),1)</f>
        <v>0.48265714093934942</v>
      </c>
      <c r="AN191" s="79">
        <f>MIN(PRODUCT($D71:AN71),1)</f>
        <v>0.47310052954875026</v>
      </c>
      <c r="AO191" s="79">
        <f>MIN(PRODUCT($D71:AO71),1)</f>
        <v>0.46373313906368496</v>
      </c>
      <c r="AP191" s="79">
        <f>MIN(PRODUCT($D71:AP71),1)</f>
        <v>0.45455122291022398</v>
      </c>
      <c r="AQ191" s="79">
        <f>MIN(PRODUCT($D71:AQ71),1)</f>
        <v>0.44555110869660153</v>
      </c>
      <c r="AR191" s="79">
        <f>MIN(PRODUCT($D71:AR71),1)</f>
        <v>0.4367291967444088</v>
      </c>
      <c r="AS191" s="79">
        <f>MIN(PRODUCT($D71:AS71),1)</f>
        <v>0.4280819586488695</v>
      </c>
      <c r="AT191" s="79">
        <f>MIN(PRODUCT($D71:AT71),1)</f>
        <v>0.41960593586762185</v>
      </c>
      <c r="AU191" s="79">
        <f>MIN(PRODUCT($D71:AU71),1)</f>
        <v>0.41129773833744293</v>
      </c>
      <c r="AV191" s="79">
        <f>MIN(PRODUCT($D71:AV71),1)</f>
        <v>0.40315404311836156</v>
      </c>
      <c r="AW191" s="79">
        <f>MIN(PRODUCT($D71:AW71),1)</f>
        <v>0.39517159306461797</v>
      </c>
      <c r="AX191" s="79">
        <f>MIN(PRODUCT($D71:AX71),1)</f>
        <v>0.38734719552193853</v>
      </c>
      <c r="AY191" s="79">
        <f>MIN(PRODUCT($D71:AY71),1)</f>
        <v>0.3796777210506041</v>
      </c>
      <c r="AZ191" s="79">
        <f>MIN(PRODUCT($D71:AZ71),1)</f>
        <v>0.37216010217380213</v>
      </c>
      <c r="BA191" s="79">
        <f>MIN(PRODUCT($D71:BA71),1)</f>
        <v>0.36479133215076082</v>
      </c>
      <c r="BB191" s="79">
        <f>MIN(PRODUCT($D71:BB71),1)</f>
        <v>0.35756846377417573</v>
      </c>
      <c r="BC191" s="79">
        <f>MIN(PRODUCT($D71:BC71),1)</f>
        <v>0.35048860819144706</v>
      </c>
      <c r="BD191" s="79">
        <f>MIN(PRODUCT($D71:BD71),1)</f>
        <v>0.34354893374925638</v>
      </c>
      <c r="BE191" s="79">
        <f>MIN(PRODUCT($D71:BE71),1)</f>
        <v>0.33674666486102112</v>
      </c>
      <c r="BF191" s="79">
        <f>MIN(PRODUCT($D71:BF71),1)</f>
        <v>0.3300790808967729</v>
      </c>
      <c r="BG191" s="79">
        <f>MIN(PRODUCT($D71:BG71),1)</f>
        <v>0.32354351509501678</v>
      </c>
      <c r="BH191" s="79">
        <f>MIN(PRODUCT($D71:BH71),1)</f>
        <v>0.31713735349613542</v>
      </c>
      <c r="BI191" s="79">
        <f>MIN(PRODUCT($D71:BI71),1)</f>
        <v>0.31085803389691191</v>
      </c>
      <c r="BJ191" s="79">
        <f>MIN(PRODUCT($D71:BJ71),1)</f>
        <v>0.30470304482575306</v>
      </c>
      <c r="BK191" s="79">
        <f>MIN(PRODUCT($D71:BK71),1)</f>
        <v>0.29866992453820312</v>
      </c>
      <c r="BL191" s="79">
        <f>MIN(PRODUCT($D71:BL71),1)</f>
        <v>0.29275626003234667</v>
      </c>
      <c r="BM191" s="79">
        <f>MIN(PRODUCT($D71:BM71),1)</f>
        <v>0.2869596860837062</v>
      </c>
      <c r="BN191" s="79">
        <f>MIN(PRODUCT($D71:BN71),1)</f>
        <v>0.28127788429924883</v>
      </c>
      <c r="BO191" s="79">
        <f>MIN(PRODUCT($D71:BO71),1)</f>
        <v>0.27570858219012367</v>
      </c>
      <c r="BP191" s="79">
        <f>MIN(PRODUCT($D71:BP71),1)</f>
        <v>0.27024955226275921</v>
      </c>
      <c r="BQ191" s="79">
        <f>MIN(PRODUCT($D71:BQ71),1)</f>
        <v>0.26489861112795654</v>
      </c>
      <c r="BR191" s="79">
        <f>MIN(PRODUCT($D71:BR71),1)</f>
        <v>0.25965361862762298</v>
      </c>
      <c r="BS191" s="79">
        <f>MIN(PRODUCT($D71:BS71),1)</f>
        <v>0.25451247697879603</v>
      </c>
      <c r="BT191" s="79">
        <f>MIN(PRODUCT($D71:BT71),1)</f>
        <v>0.24947312993461587</v>
      </c>
      <c r="BU191" s="79">
        <f>MIN(PRODUCT($D71:BU71),1)</f>
        <v>0.24453356196191048</v>
      </c>
      <c r="BV191" s="79">
        <f>MIN(PRODUCT($D71:BV71),1)</f>
        <v>0.23969179743506464</v>
      </c>
      <c r="BW191" s="79">
        <f>MIN(PRODUCT($D71:BW71),1)</f>
        <v>0.23494589984585035</v>
      </c>
      <c r="BX191" s="79">
        <f>MIN(PRODUCT($D71:BX71),1)</f>
        <v>0.23029397102890251</v>
      </c>
      <c r="BY191" s="79">
        <f>MIN(PRODUCT($D71:BY71),1)</f>
        <v>0.22573415040253023</v>
      </c>
      <c r="BZ191" s="79">
        <f>MIN(PRODUCT($D71:BZ71),1)</f>
        <v>0.22126461422456012</v>
      </c>
      <c r="CA191" s="79">
        <f>MIN(PRODUCT($D71:CA71),1)</f>
        <v>0.21688357486291382</v>
      </c>
      <c r="CB191" s="79">
        <f>MIN(PRODUCT($D71:CB71),1)</f>
        <v>0.21258928008062811</v>
      </c>
      <c r="CC191" s="79">
        <f>MIN(PRODUCT($D71:CC71),1)</f>
        <v>0.20838001233503167</v>
      </c>
      <c r="CD191" s="79">
        <f>MIN(PRODUCT($D71:CD71),1)</f>
        <v>0.20425408809079804</v>
      </c>
      <c r="CE191" s="79">
        <f>MIN(PRODUCT($D71:CE71),1)</f>
        <v>0.20020985714660022</v>
      </c>
      <c r="CF191" s="79">
        <f>MIN(PRODUCT($D71:CF71),1)</f>
        <v>0.19624570197509753</v>
      </c>
      <c r="CG191" s="79">
        <f>MIN(PRODUCT($D71:CG71),1)</f>
        <v>0.19236003707599059</v>
      </c>
      <c r="CH191" s="79">
        <f>MIN(PRODUCT($D71:CH71),1)</f>
        <v>0.18855130834188596</v>
      </c>
      <c r="CI191" s="79">
        <f>MIN(PRODUCT($D71:CI71),1)</f>
        <v>0.18481799243671662</v>
      </c>
      <c r="CJ191" s="79">
        <f>MIN(PRODUCT($D71:CJ71),1)</f>
        <v>0.18115859618646962</v>
      </c>
      <c r="CK191" s="79">
        <f>MIN(PRODUCT($D71:CK71),1)</f>
        <v>0.17757165598197752</v>
      </c>
      <c r="CL191" s="79">
        <f>MIN(PRODUCT($D71:CL71),1)</f>
        <v>0.17405573719353437</v>
      </c>
      <c r="CM191" s="79">
        <f>MIN(PRODUCT($D71:CM71),1)</f>
        <v>0.17060943359710237</v>
      </c>
      <c r="CN191" s="79">
        <f>MIN(PRODUCT($D71:CN71),1)</f>
        <v>0.16723136681187975</v>
      </c>
      <c r="CO191" s="79">
        <f>MIN(PRODUCT($D71:CO71),1)</f>
        <v>0.16392018574900452</v>
      </c>
      <c r="CP191" s="79">
        <f>MIN(PRODUCT($D71:CP71),1)</f>
        <v>0.16067456607117422</v>
      </c>
      <c r="CQ191" s="79">
        <f>MIN(PRODUCT($D71:CQ71),1)</f>
        <v>0.15749320966296496</v>
      </c>
      <c r="CR191" s="79">
        <f>MIN(PRODUCT($D71:CR71),1)</f>
        <v>0.15437484411163824</v>
      </c>
      <c r="CS191" s="79">
        <f>MIN(PRODUCT($D71:CS71),1)</f>
        <v>0.1513182221982278</v>
      </c>
      <c r="CT191" s="79">
        <f>MIN(PRODUCT($D71:CT71),1)</f>
        <v>0.14832212139870288</v>
      </c>
      <c r="CU191" s="79">
        <f>MIN(PRODUCT($D71:CU71),1)</f>
        <v>0.14538534339500855</v>
      </c>
      <c r="CV191" s="79">
        <f>MIN(PRODUCT($D71:CV71),1)</f>
        <v>0.14250671359578737</v>
      </c>
      <c r="CW191" s="79">
        <f>MIN(PRODUCT($D71:CW71),1)</f>
        <v>0.13968508066659077</v>
      </c>
      <c r="CX191" s="79">
        <f>MIN(PRODUCT($D71:CX71),1)</f>
        <v>0.13691931606939228</v>
      </c>
      <c r="CY191" s="79">
        <f>MIN(PRODUCT($D71:CY71),1)</f>
        <v>0.13420831361121832</v>
      </c>
      <c r="CZ191" s="79">
        <f>MIN(PRODUCT($D71:CZ71),1)</f>
        <v>0.13155098900171619</v>
      </c>
      <c r="DA191" s="79">
        <f>MIN(PRODUCT($D71:DA71),1)</f>
        <v>0.1289462794194822</v>
      </c>
      <c r="DB191" s="79">
        <f>MIN(PRODUCT($D71:DB71),1)</f>
        <v>0.12639314308697644</v>
      </c>
      <c r="DC191" s="79">
        <f>MIN(PRODUCT($D71:DC71),1)</f>
        <v>0.1238905588538543</v>
      </c>
    </row>
    <row r="192" spans="2:107" ht="14.5" x14ac:dyDescent="0.35">
      <c r="B192" s="41">
        <v>67</v>
      </c>
      <c r="C192" s="79">
        <v>1</v>
      </c>
      <c r="D192" s="79">
        <f>MIN(PRODUCT($D72:D72),1)</f>
        <v>0.97570000000000001</v>
      </c>
      <c r="E192" s="79">
        <f>MIN(PRODUCT($D72:E72),1)</f>
        <v>0.95286862000000006</v>
      </c>
      <c r="F192" s="79">
        <f>MIN(PRODUCT($D72:F72),1)</f>
        <v>0.93161964977400002</v>
      </c>
      <c r="G192" s="79">
        <f>MIN(PRODUCT($D72:G72),1)</f>
        <v>0.91186931319879128</v>
      </c>
      <c r="H192" s="79">
        <f>MIN(PRODUCT($D72:H72),1)</f>
        <v>0.89344955307217566</v>
      </c>
      <c r="I192" s="79">
        <f>MIN(PRODUCT($D72:I72),1)</f>
        <v>0.87611663174257548</v>
      </c>
      <c r="J192" s="79">
        <f>MIN(PRODUCT($D72:J72),1)</f>
        <v>0.85973325072898932</v>
      </c>
      <c r="K192" s="79">
        <f>MIN(PRODUCT($D72:K72),1)</f>
        <v>0.84400013224064885</v>
      </c>
      <c r="L192" s="79">
        <f>MIN(PRODUCT($D72:L72),1)</f>
        <v>0.82872372984709308</v>
      </c>
      <c r="M192" s="79">
        <f>MIN(PRODUCT($D72:M72),1)</f>
        <v>0.81355808559089127</v>
      </c>
      <c r="N192" s="79">
        <f>MIN(PRODUCT($D72:N72),1)</f>
        <v>0.79834454939034161</v>
      </c>
      <c r="O192" s="79">
        <f>MIN(PRODUCT($D72:O72),1)</f>
        <v>0.78293649958710798</v>
      </c>
      <c r="P192" s="79">
        <f>MIN(PRODUCT($D72:P72),1)</f>
        <v>0.76735606324532446</v>
      </c>
      <c r="Q192" s="79">
        <f>MIN(PRODUCT($D72:Q72),1)</f>
        <v>0.75162526394879536</v>
      </c>
      <c r="R192" s="79">
        <f>MIN(PRODUCT($D72:R72),1)</f>
        <v>0.73726922140737339</v>
      </c>
      <c r="S192" s="79">
        <f>MIN(PRODUCT($D72:S72),1)</f>
        <v>0.72318737927849253</v>
      </c>
      <c r="T192" s="79">
        <f>MIN(PRODUCT($D72:T72),1)</f>
        <v>0.70937450033427329</v>
      </c>
      <c r="U192" s="79">
        <f>MIN(PRODUCT($D72:U72),1)</f>
        <v>0.69582544737788865</v>
      </c>
      <c r="V192" s="79">
        <f>MIN(PRODUCT($D72:V72),1)</f>
        <v>0.68253518133297097</v>
      </c>
      <c r="W192" s="79">
        <f>MIN(PRODUCT($D72:W72),1)</f>
        <v>0.6694987593695112</v>
      </c>
      <c r="X192" s="79">
        <f>MIN(PRODUCT($D72:X72),1)</f>
        <v>0.65671133306555352</v>
      </c>
      <c r="Y192" s="79">
        <f>MIN(PRODUCT($D72:Y72),1)</f>
        <v>0.64416814660400146</v>
      </c>
      <c r="Z192" s="79">
        <f>MIN(PRODUCT($D72:Z72),1)</f>
        <v>0.63186453500386508</v>
      </c>
      <c r="AA192" s="79">
        <f>MIN(PRODUCT($D72:AA72),1)</f>
        <v>0.61979592238529124</v>
      </c>
      <c r="AB192" s="79">
        <f>MIN(PRODUCT($D72:AB72),1)</f>
        <v>0.60795782026773215</v>
      </c>
      <c r="AC192" s="79">
        <f>MIN(PRODUCT($D72:AC72),1)</f>
        <v>0.59634582590061846</v>
      </c>
      <c r="AD192" s="79">
        <f>MIN(PRODUCT($D72:AD72),1)</f>
        <v>0.58495562062591666</v>
      </c>
      <c r="AE192" s="79">
        <f>MIN(PRODUCT($D72:AE72),1)</f>
        <v>0.57378296827196162</v>
      </c>
      <c r="AF192" s="79">
        <f>MIN(PRODUCT($D72:AF72),1)</f>
        <v>0.56282371357796712</v>
      </c>
      <c r="AG192" s="79">
        <f>MIN(PRODUCT($D72:AG72),1)</f>
        <v>0.552073780648628</v>
      </c>
      <c r="AH192" s="79">
        <f>MIN(PRODUCT($D72:AH72),1)</f>
        <v>0.5415291714382392</v>
      </c>
      <c r="AI192" s="79">
        <f>MIN(PRODUCT($D72:AI72),1)</f>
        <v>0.53118596426376885</v>
      </c>
      <c r="AJ192" s="79">
        <f>MIN(PRODUCT($D72:AJ72),1)</f>
        <v>0.52104031234633086</v>
      </c>
      <c r="AK192" s="79">
        <f>MIN(PRODUCT($D72:AK72),1)</f>
        <v>0.51108844238051598</v>
      </c>
      <c r="AL192" s="79">
        <f>MIN(PRODUCT($D72:AL72),1)</f>
        <v>0.50132665313104807</v>
      </c>
      <c r="AM192" s="79">
        <f>MIN(PRODUCT($D72:AM72),1)</f>
        <v>0.49175131405624506</v>
      </c>
      <c r="AN192" s="79">
        <f>MIN(PRODUCT($D72:AN72),1)</f>
        <v>0.48235886395777078</v>
      </c>
      <c r="AO192" s="79">
        <f>MIN(PRODUCT($D72:AO72),1)</f>
        <v>0.47314580965617736</v>
      </c>
      <c r="AP192" s="79">
        <f>MIN(PRODUCT($D72:AP72),1)</f>
        <v>0.46410872469174436</v>
      </c>
      <c r="AQ192" s="79">
        <f>MIN(PRODUCT($D72:AQ72),1)</f>
        <v>0.45524424805013203</v>
      </c>
      <c r="AR192" s="79">
        <f>MIN(PRODUCT($D72:AR72),1)</f>
        <v>0.4465490829123745</v>
      </c>
      <c r="AS192" s="79">
        <f>MIN(PRODUCT($D72:AS72),1)</f>
        <v>0.43801999542874814</v>
      </c>
      <c r="AT192" s="79">
        <f>MIN(PRODUCT($D72:AT72),1)</f>
        <v>0.42965381351605902</v>
      </c>
      <c r="AU192" s="79">
        <f>MIN(PRODUCT($D72:AU72),1)</f>
        <v>0.42144742567790228</v>
      </c>
      <c r="AV192" s="79">
        <f>MIN(PRODUCT($D72:AV72),1)</f>
        <v>0.41339777984745435</v>
      </c>
      <c r="AW192" s="79">
        <f>MIN(PRODUCT($D72:AW72),1)</f>
        <v>0.405501882252368</v>
      </c>
      <c r="AX192" s="79">
        <f>MIN(PRODUCT($D72:AX72),1)</f>
        <v>0.39775679630134775</v>
      </c>
      <c r="AY192" s="79">
        <f>MIN(PRODUCT($D72:AY72),1)</f>
        <v>0.390159641491992</v>
      </c>
      <c r="AZ192" s="79">
        <f>MIN(PRODUCT($D72:AZ72),1)</f>
        <v>0.38270759233949497</v>
      </c>
      <c r="BA192" s="79">
        <f>MIN(PRODUCT($D72:BA72),1)</f>
        <v>0.37539787732581059</v>
      </c>
      <c r="BB192" s="79">
        <f>MIN(PRODUCT($D72:BB72),1)</f>
        <v>0.36822777786888761</v>
      </c>
      <c r="BC192" s="79">
        <f>MIN(PRODUCT($D72:BC72),1)</f>
        <v>0.36119462731159185</v>
      </c>
      <c r="BD192" s="79">
        <f>MIN(PRODUCT($D72:BD72),1)</f>
        <v>0.35429580992994042</v>
      </c>
      <c r="BE192" s="79">
        <f>MIN(PRODUCT($D72:BE72),1)</f>
        <v>0.34752875996027854</v>
      </c>
      <c r="BF192" s="79">
        <f>MIN(PRODUCT($D72:BF72),1)</f>
        <v>0.34089096064503721</v>
      </c>
      <c r="BG192" s="79">
        <f>MIN(PRODUCT($D72:BG72),1)</f>
        <v>0.334379943296717</v>
      </c>
      <c r="BH192" s="79">
        <f>MIN(PRODUCT($D72:BH72),1)</f>
        <v>0.32799328637974973</v>
      </c>
      <c r="BI192" s="79">
        <f>MIN(PRODUCT($D72:BI72),1)</f>
        <v>0.32172861460989649</v>
      </c>
      <c r="BJ192" s="79">
        <f>MIN(PRODUCT($D72:BJ72),1)</f>
        <v>0.31558359807084746</v>
      </c>
      <c r="BK192" s="79">
        <f>MIN(PRODUCT($D72:BK72),1)</f>
        <v>0.30955595134769426</v>
      </c>
      <c r="BL192" s="79">
        <f>MIN(PRODUCT($D72:BL72),1)</f>
        <v>0.30364343267695332</v>
      </c>
      <c r="BM192" s="79">
        <f>MIN(PRODUCT($D72:BM72),1)</f>
        <v>0.29784384311282353</v>
      </c>
      <c r="BN192" s="79">
        <f>MIN(PRODUCT($D72:BN72),1)</f>
        <v>0.29215502570936858</v>
      </c>
      <c r="BO192" s="79">
        <f>MIN(PRODUCT($D72:BO72),1)</f>
        <v>0.28657486471831961</v>
      </c>
      <c r="BP192" s="79">
        <f>MIN(PRODUCT($D72:BP72),1)</f>
        <v>0.2811012848021997</v>
      </c>
      <c r="BQ192" s="79">
        <f>MIN(PRODUCT($D72:BQ72),1)</f>
        <v>0.27573225026247766</v>
      </c>
      <c r="BR192" s="79">
        <f>MIN(PRODUCT($D72:BR72),1)</f>
        <v>0.27046576428246433</v>
      </c>
      <c r="BS192" s="79">
        <f>MIN(PRODUCT($D72:BS72),1)</f>
        <v>0.26529986818466927</v>
      </c>
      <c r="BT192" s="79">
        <f>MIN(PRODUCT($D72:BT72),1)</f>
        <v>0.26023264070234209</v>
      </c>
      <c r="BU192" s="79">
        <f>MIN(PRODUCT($D72:BU72),1)</f>
        <v>0.25526219726492733</v>
      </c>
      <c r="BV192" s="79">
        <f>MIN(PRODUCT($D72:BV72),1)</f>
        <v>0.25038668929716723</v>
      </c>
      <c r="BW192" s="79">
        <f>MIN(PRODUCT($D72:BW72),1)</f>
        <v>0.24560430353159132</v>
      </c>
      <c r="BX192" s="79">
        <f>MIN(PRODUCT($D72:BX72),1)</f>
        <v>0.24091326133413793</v>
      </c>
      <c r="BY192" s="79">
        <f>MIN(PRODUCT($D72:BY72),1)</f>
        <v>0.23631181804265589</v>
      </c>
      <c r="BZ192" s="79">
        <f>MIN(PRODUCT($D72:BZ72),1)</f>
        <v>0.23179826231804115</v>
      </c>
      <c r="CA192" s="79">
        <f>MIN(PRODUCT($D72:CA72),1)</f>
        <v>0.22737091550776656</v>
      </c>
      <c r="CB192" s="79">
        <f>MIN(PRODUCT($D72:CB72),1)</f>
        <v>0.22302813102156821</v>
      </c>
      <c r="CC192" s="79">
        <f>MIN(PRODUCT($D72:CC72),1)</f>
        <v>0.21876829371905626</v>
      </c>
      <c r="CD192" s="79">
        <f>MIN(PRODUCT($D72:CD72),1)</f>
        <v>0.21458981930902229</v>
      </c>
      <c r="CE192" s="79">
        <f>MIN(PRODUCT($D72:CE72),1)</f>
        <v>0.21049115376021996</v>
      </c>
      <c r="CF192" s="79">
        <f>MIN(PRODUCT($D72:CF72),1)</f>
        <v>0.20647077272339975</v>
      </c>
      <c r="CG192" s="79">
        <f>MIN(PRODUCT($D72:CG72),1)</f>
        <v>0.20252718096438282</v>
      </c>
      <c r="CH192" s="79">
        <f>MIN(PRODUCT($D72:CH72),1)</f>
        <v>0.19865891180796311</v>
      </c>
      <c r="CI192" s="79">
        <f>MIN(PRODUCT($D72:CI72),1)</f>
        <v>0.194864526592431</v>
      </c>
      <c r="CJ192" s="79">
        <f>MIN(PRODUCT($D72:CJ72),1)</f>
        <v>0.19114261413451558</v>
      </c>
      <c r="CK192" s="79">
        <f>MIN(PRODUCT($D72:CK72),1)</f>
        <v>0.18749179020454634</v>
      </c>
      <c r="CL192" s="79">
        <f>MIN(PRODUCT($D72:CL72),1)</f>
        <v>0.18391069701163951</v>
      </c>
      <c r="CM192" s="79">
        <f>MIN(PRODUCT($D72:CM72),1)</f>
        <v>0.1803980026987172</v>
      </c>
      <c r="CN192" s="79">
        <f>MIN(PRODUCT($D72:CN72),1)</f>
        <v>0.1769524008471717</v>
      </c>
      <c r="CO192" s="79">
        <f>MIN(PRODUCT($D72:CO72),1)</f>
        <v>0.17357260999099072</v>
      </c>
      <c r="CP192" s="79">
        <f>MIN(PRODUCT($D72:CP72),1)</f>
        <v>0.17025737314016279</v>
      </c>
      <c r="CQ192" s="79">
        <f>MIN(PRODUCT($D72:CQ72),1)</f>
        <v>0.16700545731318567</v>
      </c>
      <c r="CR192" s="79">
        <f>MIN(PRODUCT($D72:CR72),1)</f>
        <v>0.16381565307850382</v>
      </c>
      <c r="CS192" s="79">
        <f>MIN(PRODUCT($D72:CS72),1)</f>
        <v>0.16068677410470439</v>
      </c>
      <c r="CT192" s="79">
        <f>MIN(PRODUCT($D72:CT72),1)</f>
        <v>0.15761765671930453</v>
      </c>
      <c r="CU192" s="79">
        <f>MIN(PRODUCT($D72:CU72),1)</f>
        <v>0.15460715947596582</v>
      </c>
      <c r="CV192" s="79">
        <f>MIN(PRODUCT($D72:CV72),1)</f>
        <v>0.15165416272997487</v>
      </c>
      <c r="CW192" s="79">
        <f>MIN(PRODUCT($D72:CW72),1)</f>
        <v>0.14875756822183234</v>
      </c>
      <c r="CX192" s="79">
        <f>MIN(PRODUCT($D72:CX72),1)</f>
        <v>0.14591629866879535</v>
      </c>
      <c r="CY192" s="79">
        <f>MIN(PRODUCT($D72:CY72),1)</f>
        <v>0.14312929736422136</v>
      </c>
      <c r="CZ192" s="79">
        <f>MIN(PRODUCT($D72:CZ72),1)</f>
        <v>0.14039552778456474</v>
      </c>
      <c r="DA192" s="79">
        <f>MIN(PRODUCT($D72:DA72),1)</f>
        <v>0.13771397320387954</v>
      </c>
      <c r="DB192" s="79">
        <f>MIN(PRODUCT($D72:DB72),1)</f>
        <v>0.13508363631568543</v>
      </c>
      <c r="DC192" s="79">
        <f>MIN(PRODUCT($D72:DC72),1)</f>
        <v>0.13250353886205585</v>
      </c>
    </row>
    <row r="193" spans="2:107" ht="14.5" x14ac:dyDescent="0.35">
      <c r="B193" s="41">
        <v>68</v>
      </c>
      <c r="C193" s="79">
        <v>1</v>
      </c>
      <c r="D193" s="79">
        <f>MIN(PRODUCT($D73:D73),1)</f>
        <v>0.97629999999999995</v>
      </c>
      <c r="E193" s="79">
        <f>MIN(PRODUCT($D73:E73),1)</f>
        <v>0.95384509999999989</v>
      </c>
      <c r="F193" s="79">
        <f>MIN(PRODUCT($D73:F73),1)</f>
        <v>0.93276512328999983</v>
      </c>
      <c r="G193" s="79">
        <f>MIN(PRODUCT($D73:G73),1)</f>
        <v>0.91299050267625181</v>
      </c>
      <c r="H193" s="79">
        <f>MIN(PRODUCT($D73:H73),1)</f>
        <v>0.89454809452219153</v>
      </c>
      <c r="I193" s="79">
        <f>MIN(PRODUCT($D73:I73),1)</f>
        <v>0.87719386148846101</v>
      </c>
      <c r="J193" s="79">
        <f>MIN(PRODUCT($D73:J73),1)</f>
        <v>0.86079033627862678</v>
      </c>
      <c r="K193" s="79">
        <f>MIN(PRODUCT($D73:K73),1)</f>
        <v>0.84512395215835578</v>
      </c>
      <c r="L193" s="79">
        <f>MIN(PRODUCT($D73:L73),1)</f>
        <v>0.82991172101950539</v>
      </c>
      <c r="M193" s="79">
        <f>MIN(PRODUCT($D73:M73),1)</f>
        <v>0.81497331004115425</v>
      </c>
      <c r="N193" s="79">
        <f>MIN(PRODUCT($D73:N73),1)</f>
        <v>0.80014079579840525</v>
      </c>
      <c r="O193" s="79">
        <f>MIN(PRODUCT($D73:O73),1)</f>
        <v>0.78517816291697506</v>
      </c>
      <c r="P193" s="79">
        <f>MIN(PRODUCT($D73:P73),1)</f>
        <v>0.77010274218896912</v>
      </c>
      <c r="Q193" s="79">
        <f>MIN(PRODUCT($D73:Q73),1)</f>
        <v>0.75485470789362752</v>
      </c>
      <c r="R193" s="79">
        <f>MIN(PRODUCT($D73:R73),1)</f>
        <v>0.74096538126838485</v>
      </c>
      <c r="S193" s="79">
        <f>MIN(PRODUCT($D73:S73),1)</f>
        <v>0.7273316182530466</v>
      </c>
      <c r="T193" s="79">
        <f>MIN(PRODUCT($D73:T73),1)</f>
        <v>0.7139487164771906</v>
      </c>
      <c r="U193" s="79">
        <f>MIN(PRODUCT($D73:U73),1)</f>
        <v>0.70081206009401031</v>
      </c>
      <c r="V193" s="79">
        <f>MIN(PRODUCT($D73:V73),1)</f>
        <v>0.6879171181882805</v>
      </c>
      <c r="W193" s="79">
        <f>MIN(PRODUCT($D73:W73),1)</f>
        <v>0.6752594432136162</v>
      </c>
      <c r="X193" s="79">
        <f>MIN(PRODUCT($D73:X73),1)</f>
        <v>0.66283466945848568</v>
      </c>
      <c r="Y193" s="79">
        <f>MIN(PRODUCT($D73:Y73),1)</f>
        <v>0.6506385115404496</v>
      </c>
      <c r="Z193" s="79">
        <f>MIN(PRODUCT($D73:Z73),1)</f>
        <v>0.63866676292810531</v>
      </c>
      <c r="AA193" s="79">
        <f>MIN(PRODUCT($D73:AA73),1)</f>
        <v>0.6269152944902282</v>
      </c>
      <c r="AB193" s="79">
        <f>MIN(PRODUCT($D73:AB73),1)</f>
        <v>0.61538005307160804</v>
      </c>
      <c r="AC193" s="79">
        <f>MIN(PRODUCT($D73:AC73),1)</f>
        <v>0.60405706009509041</v>
      </c>
      <c r="AD193" s="79">
        <f>MIN(PRODUCT($D73:AD73),1)</f>
        <v>0.5929424101893408</v>
      </c>
      <c r="AE193" s="79">
        <f>MIN(PRODUCT($D73:AE73),1)</f>
        <v>0.58203226984185696</v>
      </c>
      <c r="AF193" s="79">
        <f>MIN(PRODUCT($D73:AF73),1)</f>
        <v>0.57132287607676679</v>
      </c>
      <c r="AG193" s="79">
        <f>MIN(PRODUCT($D73:AG73),1)</f>
        <v>0.56081053515695434</v>
      </c>
      <c r="AH193" s="79">
        <f>MIN(PRODUCT($D73:AH73),1)</f>
        <v>0.55049162131006635</v>
      </c>
      <c r="AI193" s="79">
        <f>MIN(PRODUCT($D73:AI73),1)</f>
        <v>0.54036257547796118</v>
      </c>
      <c r="AJ193" s="79">
        <f>MIN(PRODUCT($D73:AJ73),1)</f>
        <v>0.53041990408916673</v>
      </c>
      <c r="AK193" s="79">
        <f>MIN(PRODUCT($D73:AK73),1)</f>
        <v>0.52066017785392604</v>
      </c>
      <c r="AL193" s="79">
        <f>MIN(PRODUCT($D73:AL73),1)</f>
        <v>0.51108003058141382</v>
      </c>
      <c r="AM193" s="79">
        <f>MIN(PRODUCT($D73:AM73),1)</f>
        <v>0.50167615801871579</v>
      </c>
      <c r="AN193" s="79">
        <f>MIN(PRODUCT($D73:AN73),1)</f>
        <v>0.49244531671117142</v>
      </c>
      <c r="AO193" s="79">
        <f>MIN(PRODUCT($D73:AO73),1)</f>
        <v>0.48338432288368588</v>
      </c>
      <c r="AP193" s="79">
        <f>MIN(PRODUCT($D73:AP73),1)</f>
        <v>0.47449005134262606</v>
      </c>
      <c r="AQ193" s="79">
        <f>MIN(PRODUCT($D73:AQ73),1)</f>
        <v>0.46575943439792178</v>
      </c>
      <c r="AR193" s="79">
        <f>MIN(PRODUCT($D73:AR73),1)</f>
        <v>0.45718946080500006</v>
      </c>
      <c r="AS193" s="79">
        <f>MIN(PRODUCT($D73:AS73),1)</f>
        <v>0.44877717472618806</v>
      </c>
      <c r="AT193" s="79">
        <f>MIN(PRODUCT($D73:AT73),1)</f>
        <v>0.44051967471122622</v>
      </c>
      <c r="AU193" s="79">
        <f>MIN(PRODUCT($D73:AU73),1)</f>
        <v>0.43241411269653968</v>
      </c>
      <c r="AV193" s="79">
        <f>MIN(PRODUCT($D73:AV73),1)</f>
        <v>0.42445769302292335</v>
      </c>
      <c r="AW193" s="79">
        <f>MIN(PRODUCT($D73:AW73),1)</f>
        <v>0.41664767147130155</v>
      </c>
      <c r="AX193" s="79">
        <f>MIN(PRODUCT($D73:AX73),1)</f>
        <v>0.40898135431622962</v>
      </c>
      <c r="AY193" s="79">
        <f>MIN(PRODUCT($D73:AY73),1)</f>
        <v>0.40145609739681098</v>
      </c>
      <c r="AZ193" s="79">
        <f>MIN(PRODUCT($D73:AZ73),1)</f>
        <v>0.39406930520470967</v>
      </c>
      <c r="BA193" s="79">
        <f>MIN(PRODUCT($D73:BA73),1)</f>
        <v>0.386818429988943</v>
      </c>
      <c r="BB193" s="79">
        <f>MIN(PRODUCT($D73:BB73),1)</f>
        <v>0.37970097087714644</v>
      </c>
      <c r="BC193" s="79">
        <f>MIN(PRODUCT($D73:BC73),1)</f>
        <v>0.37271447301300697</v>
      </c>
      <c r="BD193" s="79">
        <f>MIN(PRODUCT($D73:BD73),1)</f>
        <v>0.36585652670956764</v>
      </c>
      <c r="BE193" s="79">
        <f>MIN(PRODUCT($D73:BE73),1)</f>
        <v>0.3591247666181116</v>
      </c>
      <c r="BF193" s="79">
        <f>MIN(PRODUCT($D73:BF73),1)</f>
        <v>0.35251687091233835</v>
      </c>
      <c r="BG193" s="79">
        <f>MIN(PRODUCT($D73:BG73),1)</f>
        <v>0.34603056048755132</v>
      </c>
      <c r="BH193" s="79">
        <f>MIN(PRODUCT($D73:BH73),1)</f>
        <v>0.33966359817458036</v>
      </c>
      <c r="BI193" s="79">
        <f>MIN(PRODUCT($D73:BI73),1)</f>
        <v>0.33341378796816812</v>
      </c>
      <c r="BJ193" s="79">
        <f>MIN(PRODUCT($D73:BJ73),1)</f>
        <v>0.32727897426955382</v>
      </c>
      <c r="BK193" s="79">
        <f>MIN(PRODUCT($D73:BK73),1)</f>
        <v>0.32125704114299403</v>
      </c>
      <c r="BL193" s="79">
        <f>MIN(PRODUCT($D73:BL73),1)</f>
        <v>0.31534591158596292</v>
      </c>
      <c r="BM193" s="79">
        <f>MIN(PRODUCT($D73:BM73),1)</f>
        <v>0.30954354681278123</v>
      </c>
      <c r="BN193" s="79">
        <f>MIN(PRODUCT($D73:BN73),1)</f>
        <v>0.30384794555142608</v>
      </c>
      <c r="BO193" s="79">
        <f>MIN(PRODUCT($D73:BO73),1)</f>
        <v>0.29825714335327985</v>
      </c>
      <c r="BP193" s="79">
        <f>MIN(PRODUCT($D73:BP73),1)</f>
        <v>0.29276921191557953</v>
      </c>
      <c r="BQ193" s="79">
        <f>MIN(PRODUCT($D73:BQ73),1)</f>
        <v>0.28738225841633286</v>
      </c>
      <c r="BR193" s="79">
        <f>MIN(PRODUCT($D73:BR73),1)</f>
        <v>0.28209442486147235</v>
      </c>
      <c r="BS193" s="79">
        <f>MIN(PRODUCT($D73:BS73),1)</f>
        <v>0.27690388744402128</v>
      </c>
      <c r="BT193" s="79">
        <f>MIN(PRODUCT($D73:BT73),1)</f>
        <v>0.27180885591505127</v>
      </c>
      <c r="BU193" s="79">
        <f>MIN(PRODUCT($D73:BU73),1)</f>
        <v>0.26680757296621432</v>
      </c>
      <c r="BV193" s="79">
        <f>MIN(PRODUCT($D73:BV73),1)</f>
        <v>0.26189831362363597</v>
      </c>
      <c r="BW193" s="79">
        <f>MIN(PRODUCT($D73:BW73),1)</f>
        <v>0.2570793846529611</v>
      </c>
      <c r="BX193" s="79">
        <f>MIN(PRODUCT($D73:BX73),1)</f>
        <v>0.25234912397534665</v>
      </c>
      <c r="BY193" s="79">
        <f>MIN(PRODUCT($D73:BY73),1)</f>
        <v>0.24770590009420027</v>
      </c>
      <c r="BZ193" s="79">
        <f>MIN(PRODUCT($D73:BZ73),1)</f>
        <v>0.24314811153246699</v>
      </c>
      <c r="CA193" s="79">
        <f>MIN(PRODUCT($D73:CA73),1)</f>
        <v>0.2386741862802696</v>
      </c>
      <c r="CB193" s="79">
        <f>MIN(PRODUCT($D73:CB73),1)</f>
        <v>0.23428258125271265</v>
      </c>
      <c r="CC193" s="79">
        <f>MIN(PRODUCT($D73:CC73),1)</f>
        <v>0.22997178175766275</v>
      </c>
      <c r="CD193" s="79">
        <f>MIN(PRODUCT($D73:CD73),1)</f>
        <v>0.22574030097332176</v>
      </c>
      <c r="CE193" s="79">
        <f>MIN(PRODUCT($D73:CE73),1)</f>
        <v>0.22158667943541266</v>
      </c>
      <c r="CF193" s="79">
        <f>MIN(PRODUCT($D73:CF73),1)</f>
        <v>0.21750948453380106</v>
      </c>
      <c r="CG193" s="79">
        <f>MIN(PRODUCT($D73:CG73),1)</f>
        <v>0.21350731001837914</v>
      </c>
      <c r="CH193" s="79">
        <f>MIN(PRODUCT($D73:CH73),1)</f>
        <v>0.20957877551404097</v>
      </c>
      <c r="CI193" s="79">
        <f>MIN(PRODUCT($D73:CI73),1)</f>
        <v>0.20572252604458263</v>
      </c>
      <c r="CJ193" s="79">
        <f>MIN(PRODUCT($D73:CJ73),1)</f>
        <v>0.20193723156536231</v>
      </c>
      <c r="CK193" s="79">
        <f>MIN(PRODUCT($D73:CK73),1)</f>
        <v>0.19822158650455965</v>
      </c>
      <c r="CL193" s="79">
        <f>MIN(PRODUCT($D73:CL73),1)</f>
        <v>0.19457430931287575</v>
      </c>
      <c r="CM193" s="79">
        <f>MIN(PRODUCT($D73:CM73),1)</f>
        <v>0.19099414202151885</v>
      </c>
      <c r="CN193" s="79">
        <f>MIN(PRODUCT($D73:CN73),1)</f>
        <v>0.18747984980832291</v>
      </c>
      <c r="CO193" s="79">
        <f>MIN(PRODUCT($D73:CO73),1)</f>
        <v>0.18403022057184978</v>
      </c>
      <c r="CP193" s="79">
        <f>MIN(PRODUCT($D73:CP73),1)</f>
        <v>0.18064406451332776</v>
      </c>
      <c r="CQ193" s="79">
        <f>MIN(PRODUCT($D73:CQ73),1)</f>
        <v>0.17732021372628254</v>
      </c>
      <c r="CR193" s="79">
        <f>MIN(PRODUCT($D73:CR73),1)</f>
        <v>0.17405752179371894</v>
      </c>
      <c r="CS193" s="79">
        <f>MIN(PRODUCT($D73:CS73),1)</f>
        <v>0.17085486339271452</v>
      </c>
      <c r="CT193" s="79">
        <f>MIN(PRODUCT($D73:CT73),1)</f>
        <v>0.16771113390628858</v>
      </c>
      <c r="CU193" s="79">
        <f>MIN(PRODUCT($D73:CU73),1)</f>
        <v>0.16462524904241288</v>
      </c>
      <c r="CV193" s="79">
        <f>MIN(PRODUCT($D73:CV73),1)</f>
        <v>0.16159614446003248</v>
      </c>
      <c r="CW193" s="79">
        <f>MIN(PRODUCT($D73:CW73),1)</f>
        <v>0.1586227754019679</v>
      </c>
      <c r="CX193" s="79">
        <f>MIN(PRODUCT($D73:CX73),1)</f>
        <v>0.15570411633457168</v>
      </c>
      <c r="CY193" s="79">
        <f>MIN(PRODUCT($D73:CY73),1)</f>
        <v>0.15283916059401556</v>
      </c>
      <c r="CZ193" s="79">
        <f>MIN(PRODUCT($D73:CZ73),1)</f>
        <v>0.15002692003908569</v>
      </c>
      <c r="DA193" s="79">
        <f>MIN(PRODUCT($D73:DA73),1)</f>
        <v>0.14726642471036652</v>
      </c>
      <c r="DB193" s="79">
        <f>MIN(PRODUCT($D73:DB73),1)</f>
        <v>0.14455672249569579</v>
      </c>
      <c r="DC193" s="79">
        <f>MIN(PRODUCT($D73:DC73),1)</f>
        <v>0.14189687880177498</v>
      </c>
    </row>
    <row r="194" spans="2:107" ht="14.5" x14ac:dyDescent="0.35">
      <c r="B194" s="41">
        <v>69</v>
      </c>
      <c r="C194" s="79">
        <v>1</v>
      </c>
      <c r="D194" s="79">
        <f>MIN(PRODUCT($D74:D74),1)</f>
        <v>0.97719999999999996</v>
      </c>
      <c r="E194" s="79">
        <f>MIN(PRODUCT($D74:E74),1)</f>
        <v>0.95531071999999995</v>
      </c>
      <c r="F194" s="79">
        <f>MIN(PRODUCT($D74:F74),1)</f>
        <v>0.93458047737599992</v>
      </c>
      <c r="G194" s="79">
        <f>MIN(PRODUCT($D74:G74),1)</f>
        <v>0.91504774539884148</v>
      </c>
      <c r="H194" s="79">
        <f>MIN(PRODUCT($D74:H74),1)</f>
        <v>0.8966552857163248</v>
      </c>
      <c r="I194" s="79">
        <f>MIN(PRODUCT($D74:I74),1)</f>
        <v>0.87934983870199979</v>
      </c>
      <c r="J194" s="79">
        <f>MIN(PRODUCT($D74:J74),1)</f>
        <v>0.86299393170214267</v>
      </c>
      <c r="K194" s="79">
        <f>MIN(PRODUCT($D74:K74),1)</f>
        <v>0.84737374153833389</v>
      </c>
      <c r="L194" s="79">
        <f>MIN(PRODUCT($D74:L74),1)</f>
        <v>0.83237522631310534</v>
      </c>
      <c r="M194" s="79">
        <f>MIN(PRODUCT($D74:M74),1)</f>
        <v>0.81772542232999468</v>
      </c>
      <c r="N194" s="79">
        <f>MIN(PRODUCT($D74:N74),1)</f>
        <v>0.80316990981252079</v>
      </c>
      <c r="O194" s="79">
        <f>MIN(PRODUCT($D74:O74),1)</f>
        <v>0.78863253444491421</v>
      </c>
      <c r="P194" s="79">
        <f>MIN(PRODUCT($D74:P74),1)</f>
        <v>0.77396396930423883</v>
      </c>
      <c r="Q194" s="79">
        <f>MIN(PRODUCT($D74:Q74),1)</f>
        <v>0.75918125749052789</v>
      </c>
      <c r="R194" s="79">
        <f>MIN(PRODUCT($D74:R74),1)</f>
        <v>0.74574374923294551</v>
      </c>
      <c r="S194" s="79">
        <f>MIN(PRODUCT($D74:S74),1)</f>
        <v>0.73254408487152234</v>
      </c>
      <c r="T194" s="79">
        <f>MIN(PRODUCT($D74:T74),1)</f>
        <v>0.71957805456929635</v>
      </c>
      <c r="U194" s="79">
        <f>MIN(PRODUCT($D74:U74),1)</f>
        <v>0.70684152300341974</v>
      </c>
      <c r="V194" s="79">
        <f>MIN(PRODUCT($D74:V74),1)</f>
        <v>0.69433042804625922</v>
      </c>
      <c r="W194" s="79">
        <f>MIN(PRODUCT($D74:W74),1)</f>
        <v>0.68204077946984043</v>
      </c>
      <c r="X194" s="79">
        <f>MIN(PRODUCT($D74:X74),1)</f>
        <v>0.66996865767322422</v>
      </c>
      <c r="Y194" s="79">
        <f>MIN(PRODUCT($D74:Y74),1)</f>
        <v>0.65811021243240808</v>
      </c>
      <c r="Z194" s="79">
        <f>MIN(PRODUCT($D74:Z74),1)</f>
        <v>0.64646166167235442</v>
      </c>
      <c r="AA194" s="79">
        <f>MIN(PRODUCT($D74:AA74),1)</f>
        <v>0.63501929026075365</v>
      </c>
      <c r="AB194" s="79">
        <f>MIN(PRODUCT($D74:AB74),1)</f>
        <v>0.62377944882313829</v>
      </c>
      <c r="AC194" s="79">
        <f>MIN(PRODUCT($D74:AC74),1)</f>
        <v>0.6127385525789687</v>
      </c>
      <c r="AD194" s="79">
        <f>MIN(PRODUCT($D74:AD74),1)</f>
        <v>0.60189308019832088</v>
      </c>
      <c r="AE194" s="79">
        <f>MIN(PRODUCT($D74:AE74),1)</f>
        <v>0.59123957267881055</v>
      </c>
      <c r="AF194" s="79">
        <f>MIN(PRODUCT($D74:AF74),1)</f>
        <v>0.58077463224239556</v>
      </c>
      <c r="AG194" s="79">
        <f>MIN(PRODUCT($D74:AG74),1)</f>
        <v>0.57049492125170509</v>
      </c>
      <c r="AH194" s="79">
        <f>MIN(PRODUCT($D74:AH74),1)</f>
        <v>0.56039716114554983</v>
      </c>
      <c r="AI194" s="79">
        <f>MIN(PRODUCT($D74:AI74),1)</f>
        <v>0.55047813139327362</v>
      </c>
      <c r="AJ194" s="79">
        <f>MIN(PRODUCT($D74:AJ74),1)</f>
        <v>0.54073466846761264</v>
      </c>
      <c r="AK194" s="79">
        <f>MIN(PRODUCT($D74:AK74),1)</f>
        <v>0.53116366483573585</v>
      </c>
      <c r="AL194" s="79">
        <f>MIN(PRODUCT($D74:AL74),1)</f>
        <v>0.52176206796814328</v>
      </c>
      <c r="AM194" s="79">
        <f>MIN(PRODUCT($D74:AM74),1)</f>
        <v>0.5125268793651071</v>
      </c>
      <c r="AN194" s="79">
        <f>MIN(PRODUCT($D74:AN74),1)</f>
        <v>0.50345515360034465</v>
      </c>
      <c r="AO194" s="79">
        <f>MIN(PRODUCT($D74:AO74),1)</f>
        <v>0.49454399738161853</v>
      </c>
      <c r="AP194" s="79">
        <f>MIN(PRODUCT($D74:AP74),1)</f>
        <v>0.48579056862796388</v>
      </c>
      <c r="AQ194" s="79">
        <f>MIN(PRODUCT($D74:AQ74),1)</f>
        <v>0.47719207556324889</v>
      </c>
      <c r="AR194" s="79">
        <f>MIN(PRODUCT($D74:AR74),1)</f>
        <v>0.46874577582577936</v>
      </c>
      <c r="AS194" s="79">
        <f>MIN(PRODUCT($D74:AS74),1)</f>
        <v>0.46044897559366305</v>
      </c>
      <c r="AT194" s="79">
        <f>MIN(PRODUCT($D74:AT74),1)</f>
        <v>0.45229902872565519</v>
      </c>
      <c r="AU194" s="79">
        <f>MIN(PRODUCT($D74:AU74),1)</f>
        <v>0.4442933359172111</v>
      </c>
      <c r="AV194" s="79">
        <f>MIN(PRODUCT($D74:AV74),1)</f>
        <v>0.43642934387147642</v>
      </c>
      <c r="AW194" s="79">
        <f>MIN(PRODUCT($D74:AW74),1)</f>
        <v>0.42870454448495127</v>
      </c>
      <c r="AX194" s="79">
        <f>MIN(PRODUCT($D74:AX74),1)</f>
        <v>0.42111647404756763</v>
      </c>
      <c r="AY194" s="79">
        <f>MIN(PRODUCT($D74:AY74),1)</f>
        <v>0.41366271245692565</v>
      </c>
      <c r="AZ194" s="79">
        <f>MIN(PRODUCT($D74:AZ74),1)</f>
        <v>0.40634088244643807</v>
      </c>
      <c r="BA194" s="79">
        <f>MIN(PRODUCT($D74:BA74),1)</f>
        <v>0.39914864882713608</v>
      </c>
      <c r="BB194" s="79">
        <f>MIN(PRODUCT($D74:BB74),1)</f>
        <v>0.39208371774289574</v>
      </c>
      <c r="BC194" s="79">
        <f>MIN(PRODUCT($D74:BC74),1)</f>
        <v>0.38514383593884649</v>
      </c>
      <c r="BD194" s="79">
        <f>MIN(PRODUCT($D74:BD74),1)</f>
        <v>0.3783267900427289</v>
      </c>
      <c r="BE194" s="79">
        <f>MIN(PRODUCT($D74:BE74),1)</f>
        <v>0.37163040585897256</v>
      </c>
      <c r="BF194" s="79">
        <f>MIN(PRODUCT($D74:BF74),1)</f>
        <v>0.36505254767526873</v>
      </c>
      <c r="BG194" s="79">
        <f>MIN(PRODUCT($D74:BG74),1)</f>
        <v>0.35859111758141649</v>
      </c>
      <c r="BH194" s="79">
        <f>MIN(PRODUCT($D74:BH74),1)</f>
        <v>0.35224405480022541</v>
      </c>
      <c r="BI194" s="79">
        <f>MIN(PRODUCT($D74:BI74),1)</f>
        <v>0.34600933503026143</v>
      </c>
      <c r="BJ194" s="79">
        <f>MIN(PRODUCT($D74:BJ74),1)</f>
        <v>0.33988496980022581</v>
      </c>
      <c r="BK194" s="79">
        <f>MIN(PRODUCT($D74:BK74),1)</f>
        <v>0.33386900583476181</v>
      </c>
      <c r="BL194" s="79">
        <f>MIN(PRODUCT($D74:BL74),1)</f>
        <v>0.32795952443148652</v>
      </c>
      <c r="BM194" s="79">
        <f>MIN(PRODUCT($D74:BM74),1)</f>
        <v>0.32215464084904921</v>
      </c>
      <c r="BN194" s="79">
        <f>MIN(PRODUCT($D74:BN74),1)</f>
        <v>0.31645250370602102</v>
      </c>
      <c r="BO194" s="79">
        <f>MIN(PRODUCT($D74:BO74),1)</f>
        <v>0.31085129439042442</v>
      </c>
      <c r="BP194" s="79">
        <f>MIN(PRODUCT($D74:BP74),1)</f>
        <v>0.30534922647971391</v>
      </c>
      <c r="BQ194" s="79">
        <f>MIN(PRODUCT($D74:BQ74),1)</f>
        <v>0.29994454517102298</v>
      </c>
      <c r="BR194" s="79">
        <f>MIN(PRODUCT($D74:BR74),1)</f>
        <v>0.29463552672149584</v>
      </c>
      <c r="BS194" s="79">
        <f>MIN(PRODUCT($D74:BS74),1)</f>
        <v>0.28942047789852537</v>
      </c>
      <c r="BT194" s="79">
        <f>MIN(PRODUCT($D74:BT74),1)</f>
        <v>0.28429773543972148</v>
      </c>
      <c r="BU194" s="79">
        <f>MIN(PRODUCT($D74:BU74),1)</f>
        <v>0.27926566552243837</v>
      </c>
      <c r="BV194" s="79">
        <f>MIN(PRODUCT($D74:BV74),1)</f>
        <v>0.27432266324269117</v>
      </c>
      <c r="BW194" s="79">
        <f>MIN(PRODUCT($D74:BW74),1)</f>
        <v>0.26946715210329553</v>
      </c>
      <c r="BX194" s="79">
        <f>MIN(PRODUCT($D74:BX74),1)</f>
        <v>0.2646975835110672</v>
      </c>
      <c r="BY194" s="79">
        <f>MIN(PRODUCT($D74:BY74),1)</f>
        <v>0.26001243628292131</v>
      </c>
      <c r="BZ194" s="79">
        <f>MIN(PRODUCT($D74:BZ74),1)</f>
        <v>0.25541021616071358</v>
      </c>
      <c r="CA194" s="79">
        <f>MIN(PRODUCT($D74:CA74),1)</f>
        <v>0.25088945533466894</v>
      </c>
      <c r="CB194" s="79">
        <f>MIN(PRODUCT($D74:CB74),1)</f>
        <v>0.24644871197524529</v>
      </c>
      <c r="CC194" s="79">
        <f>MIN(PRODUCT($D74:CC74),1)</f>
        <v>0.24208656977328344</v>
      </c>
      <c r="CD194" s="79">
        <f>MIN(PRODUCT($D74:CD74),1)</f>
        <v>0.2378016374882963</v>
      </c>
      <c r="CE194" s="79">
        <f>MIN(PRODUCT($D74:CE74),1)</f>
        <v>0.23359254850475344</v>
      </c>
      <c r="CF194" s="79">
        <f>MIN(PRODUCT($D74:CF74),1)</f>
        <v>0.2294579603962193</v>
      </c>
      <c r="CG194" s="79">
        <f>MIN(PRODUCT($D74:CG74),1)</f>
        <v>0.22539655449720619</v>
      </c>
      <c r="CH194" s="79">
        <f>MIN(PRODUCT($D74:CH74),1)</f>
        <v>0.22140703548260562</v>
      </c>
      <c r="CI194" s="79">
        <f>MIN(PRODUCT($D74:CI74),1)</f>
        <v>0.21748813095456349</v>
      </c>
      <c r="CJ194" s="79">
        <f>MIN(PRODUCT($D74:CJ74),1)</f>
        <v>0.21363859103666771</v>
      </c>
      <c r="CK194" s="79">
        <f>MIN(PRODUCT($D74:CK74),1)</f>
        <v>0.20985718797531869</v>
      </c>
      <c r="CL194" s="79">
        <f>MIN(PRODUCT($D74:CL74),1)</f>
        <v>0.20614271574815554</v>
      </c>
      <c r="CM194" s="79">
        <f>MIN(PRODUCT($D74:CM74),1)</f>
        <v>0.20249398967941318</v>
      </c>
      <c r="CN194" s="79">
        <f>MIN(PRODUCT($D74:CN74),1)</f>
        <v>0.19890984606208756</v>
      </c>
      <c r="CO194" s="79">
        <f>MIN(PRODUCT($D74:CO74),1)</f>
        <v>0.19538914178678859</v>
      </c>
      <c r="CP194" s="79">
        <f>MIN(PRODUCT($D74:CP74),1)</f>
        <v>0.19193075397716242</v>
      </c>
      <c r="CQ194" s="79">
        <f>MIN(PRODUCT($D74:CQ74),1)</f>
        <v>0.18853357963176665</v>
      </c>
      <c r="CR194" s="79">
        <f>MIN(PRODUCT($D74:CR74),1)</f>
        <v>0.18519653527228436</v>
      </c>
      <c r="CS194" s="79">
        <f>MIN(PRODUCT($D74:CS74),1)</f>
        <v>0.18191855659796491</v>
      </c>
      <c r="CT194" s="79">
        <f>MIN(PRODUCT($D74:CT74),1)</f>
        <v>0.17869859814618091</v>
      </c>
      <c r="CU194" s="79">
        <f>MIN(PRODUCT($D74:CU74),1)</f>
        <v>0.17553563295899349</v>
      </c>
      <c r="CV194" s="79">
        <f>MIN(PRODUCT($D74:CV74),1)</f>
        <v>0.17242865225561929</v>
      </c>
      <c r="CW194" s="79">
        <f>MIN(PRODUCT($D74:CW74),1)</f>
        <v>0.16937666511069482</v>
      </c>
      <c r="CX194" s="79">
        <f>MIN(PRODUCT($D74:CX74),1)</f>
        <v>0.16637869813823553</v>
      </c>
      <c r="CY194" s="79">
        <f>MIN(PRODUCT($D74:CY74),1)</f>
        <v>0.16343379518118875</v>
      </c>
      <c r="CZ194" s="79">
        <f>MIN(PRODUCT($D74:CZ74),1)</f>
        <v>0.16054101700648171</v>
      </c>
      <c r="DA194" s="79">
        <f>MIN(PRODUCT($D74:DA74),1)</f>
        <v>0.15769944100546698</v>
      </c>
      <c r="DB194" s="79">
        <f>MIN(PRODUCT($D74:DB74),1)</f>
        <v>0.15490816089967022</v>
      </c>
      <c r="DC194" s="79">
        <f>MIN(PRODUCT($D74:DC74),1)</f>
        <v>0.15216628645174604</v>
      </c>
    </row>
    <row r="195" spans="2:107" ht="14.5" x14ac:dyDescent="0.35">
      <c r="B195" s="41">
        <v>70</v>
      </c>
      <c r="C195" s="79">
        <v>1</v>
      </c>
      <c r="D195" s="79">
        <f>MIN(PRODUCT($D75:D75),1)</f>
        <v>0.97819999999999996</v>
      </c>
      <c r="E195" s="79">
        <f>MIN(PRODUCT($D75:E75),1)</f>
        <v>0.95707087999999996</v>
      </c>
      <c r="F195" s="79">
        <f>MIN(PRODUCT($D75:F75),1)</f>
        <v>0.9368766844319999</v>
      </c>
      <c r="G195" s="79">
        <f>MIN(PRODUCT($D75:G75),1)</f>
        <v>0.91767071240114395</v>
      </c>
      <c r="H195" s="79">
        <f>MIN(PRODUCT($D75:H75),1)</f>
        <v>0.89940906522436115</v>
      </c>
      <c r="I195" s="79">
        <f>MIN(PRODUCT($D75:I75),1)</f>
        <v>0.88223035207857581</v>
      </c>
      <c r="J195" s="79">
        <f>MIN(PRODUCT($D75:J75),1)</f>
        <v>0.86590909056512222</v>
      </c>
      <c r="K195" s="79">
        <f>MIN(PRODUCT($D75:K75),1)</f>
        <v>0.85040931784400653</v>
      </c>
      <c r="L195" s="79">
        <f>MIN(PRODUCT($D75:L75),1)</f>
        <v>0.83552715478173645</v>
      </c>
      <c r="M195" s="79">
        <f>MIN(PRODUCT($D75:M75),1)</f>
        <v>0.82107253500401245</v>
      </c>
      <c r="N195" s="79">
        <f>MIN(PRODUCT($D75:N75),1)</f>
        <v>0.80686798014844308</v>
      </c>
      <c r="O195" s="79">
        <f>MIN(PRODUCT($D75:O75),1)</f>
        <v>0.79274779049584532</v>
      </c>
      <c r="P195" s="79">
        <f>MIN(PRODUCT($D75:P75),1)</f>
        <v>0.77855760504596971</v>
      </c>
      <c r="Q195" s="79">
        <f>MIN(PRODUCT($D75:Q75),1)</f>
        <v>0.76423214511312387</v>
      </c>
      <c r="R195" s="79">
        <f>MIN(PRODUCT($D75:R75),1)</f>
        <v>0.75131662186071202</v>
      </c>
      <c r="S195" s="79">
        <f>MIN(PRODUCT($D75:S75),1)</f>
        <v>0.73861937095126595</v>
      </c>
      <c r="T195" s="79">
        <f>MIN(PRODUCT($D75:T75),1)</f>
        <v>0.72613670358218951</v>
      </c>
      <c r="U195" s="79">
        <f>MIN(PRODUCT($D75:U75),1)</f>
        <v>0.71386499329165054</v>
      </c>
      <c r="V195" s="79">
        <f>MIN(PRODUCT($D75:V75),1)</f>
        <v>0.70180067490502163</v>
      </c>
      <c r="W195" s="79">
        <f>MIN(PRODUCT($D75:W75),1)</f>
        <v>0.68994024349912675</v>
      </c>
      <c r="X195" s="79">
        <f>MIN(PRODUCT($D75:X75),1)</f>
        <v>0.67828025338399145</v>
      </c>
      <c r="Y195" s="79">
        <f>MIN(PRODUCT($D75:Y75),1)</f>
        <v>0.66681731710180192</v>
      </c>
      <c r="Z195" s="79">
        <f>MIN(PRODUCT($D75:Z75),1)</f>
        <v>0.65554810444278144</v>
      </c>
      <c r="AA195" s="79">
        <f>MIN(PRODUCT($D75:AA75),1)</f>
        <v>0.64446934147769841</v>
      </c>
      <c r="AB195" s="79">
        <f>MIN(PRODUCT($D75:AB75),1)</f>
        <v>0.63357780960672527</v>
      </c>
      <c r="AC195" s="79">
        <f>MIN(PRODUCT($D75:AC75),1)</f>
        <v>0.62287034462437163</v>
      </c>
      <c r="AD195" s="79">
        <f>MIN(PRODUCT($D75:AD75),1)</f>
        <v>0.61234383580021978</v>
      </c>
      <c r="AE195" s="79">
        <f>MIN(PRODUCT($D75:AE75),1)</f>
        <v>0.60199522497519609</v>
      </c>
      <c r="AF195" s="79">
        <f>MIN(PRODUCT($D75:AF75),1)</f>
        <v>0.59182150567311531</v>
      </c>
      <c r="AG195" s="79">
        <f>MIN(PRODUCT($D75:AG75),1)</f>
        <v>0.58181972222723966</v>
      </c>
      <c r="AH195" s="79">
        <f>MIN(PRODUCT($D75:AH75),1)</f>
        <v>0.57198696892159928</v>
      </c>
      <c r="AI195" s="79">
        <f>MIN(PRODUCT($D75:AI75),1)</f>
        <v>0.56232038914682425</v>
      </c>
      <c r="AJ195" s="79">
        <f>MIN(PRODUCT($D75:AJ75),1)</f>
        <v>0.55281717457024293</v>
      </c>
      <c r="AK195" s="79">
        <f>MIN(PRODUCT($D75:AK75),1)</f>
        <v>0.54347456432000585</v>
      </c>
      <c r="AL195" s="79">
        <f>MIN(PRODUCT($D75:AL75),1)</f>
        <v>0.53428984418299774</v>
      </c>
      <c r="AM195" s="79">
        <f>MIN(PRODUCT($D75:AM75),1)</f>
        <v>0.5252603458163051</v>
      </c>
      <c r="AN195" s="79">
        <f>MIN(PRODUCT($D75:AN75),1)</f>
        <v>0.51638344597200958</v>
      </c>
      <c r="AO195" s="79">
        <f>MIN(PRODUCT($D75:AO75),1)</f>
        <v>0.50765656573508255</v>
      </c>
      <c r="AP195" s="79">
        <f>MIN(PRODUCT($D75:AP75),1)</f>
        <v>0.49907716977415967</v>
      </c>
      <c r="AQ195" s="79">
        <f>MIN(PRODUCT($D75:AQ75),1)</f>
        <v>0.49064276560497638</v>
      </c>
      <c r="AR195" s="79">
        <f>MIN(PRODUCT($D75:AR75),1)</f>
        <v>0.48235090286625226</v>
      </c>
      <c r="AS195" s="79">
        <f>MIN(PRODUCT($D75:AS75),1)</f>
        <v>0.47419917260781258</v>
      </c>
      <c r="AT195" s="79">
        <f>MIN(PRODUCT($D75:AT75),1)</f>
        <v>0.46618520659074053</v>
      </c>
      <c r="AU195" s="79">
        <f>MIN(PRODUCT($D75:AU75),1)</f>
        <v>0.45830667659935698</v>
      </c>
      <c r="AV195" s="79">
        <f>MIN(PRODUCT($D75:AV75),1)</f>
        <v>0.45056129376482784</v>
      </c>
      <c r="AW195" s="79">
        <f>MIN(PRODUCT($D75:AW75),1)</f>
        <v>0.44294680790020224</v>
      </c>
      <c r="AX195" s="79">
        <f>MIN(PRODUCT($D75:AX75),1)</f>
        <v>0.43546100684668881</v>
      </c>
      <c r="AY195" s="79">
        <f>MIN(PRODUCT($D75:AY75),1)</f>
        <v>0.42810171583097978</v>
      </c>
      <c r="AZ195" s="79">
        <f>MIN(PRODUCT($D75:AZ75),1)</f>
        <v>0.4208667968334362</v>
      </c>
      <c r="BA195" s="79">
        <f>MIN(PRODUCT($D75:BA75),1)</f>
        <v>0.41375414796695109</v>
      </c>
      <c r="BB195" s="79">
        <f>MIN(PRODUCT($D75:BB75),1)</f>
        <v>0.40676170286630958</v>
      </c>
      <c r="BC195" s="79">
        <f>MIN(PRODUCT($D75:BC75),1)</f>
        <v>0.39988743008786892</v>
      </c>
      <c r="BD195" s="79">
        <f>MIN(PRODUCT($D75:BD75),1)</f>
        <v>0.39312933251938392</v>
      </c>
      <c r="BE195" s="79">
        <f>MIN(PRODUCT($D75:BE75),1)</f>
        <v>0.38648544679980634</v>
      </c>
      <c r="BF195" s="79">
        <f>MIN(PRODUCT($D75:BF75),1)</f>
        <v>0.3799538427488896</v>
      </c>
      <c r="BG195" s="79">
        <f>MIN(PRODUCT($D75:BG75),1)</f>
        <v>0.37353262280643335</v>
      </c>
      <c r="BH195" s="79">
        <f>MIN(PRODUCT($D75:BH75),1)</f>
        <v>0.36721992148100463</v>
      </c>
      <c r="BI195" s="79">
        <f>MIN(PRODUCT($D75:BI75),1)</f>
        <v>0.36101390480797563</v>
      </c>
      <c r="BJ195" s="79">
        <f>MIN(PRODUCT($D75:BJ75),1)</f>
        <v>0.35491276981672082</v>
      </c>
      <c r="BK195" s="79">
        <f>MIN(PRODUCT($D75:BK75),1)</f>
        <v>0.34891474400681821</v>
      </c>
      <c r="BL195" s="79">
        <f>MIN(PRODUCT($D75:BL75),1)</f>
        <v>0.34301808483310298</v>
      </c>
      <c r="BM195" s="79">
        <f>MIN(PRODUCT($D75:BM75),1)</f>
        <v>0.33722107919942351</v>
      </c>
      <c r="BN195" s="79">
        <f>MIN(PRODUCT($D75:BN75),1)</f>
        <v>0.33152204296095322</v>
      </c>
      <c r="BO195" s="79">
        <f>MIN(PRODUCT($D75:BO75),1)</f>
        <v>0.32591932043491312</v>
      </c>
      <c r="BP195" s="79">
        <f>MIN(PRODUCT($D75:BP75),1)</f>
        <v>0.32041128391956308</v>
      </c>
      <c r="BQ195" s="79">
        <f>MIN(PRODUCT($D75:BQ75),1)</f>
        <v>0.31499633322132248</v>
      </c>
      <c r="BR195" s="79">
        <f>MIN(PRODUCT($D75:BR75),1)</f>
        <v>0.30967289518988211</v>
      </c>
      <c r="BS195" s="79">
        <f>MIN(PRODUCT($D75:BS75),1)</f>
        <v>0.30443942326117313</v>
      </c>
      <c r="BT195" s="79">
        <f>MIN(PRODUCT($D75:BT75),1)</f>
        <v>0.29929439700805927</v>
      </c>
      <c r="BU195" s="79">
        <f>MIN(PRODUCT($D75:BU75),1)</f>
        <v>0.29423632169862307</v>
      </c>
      <c r="BV195" s="79">
        <f>MIN(PRODUCT($D75:BV75),1)</f>
        <v>0.28926372786191634</v>
      </c>
      <c r="BW195" s="79">
        <f>MIN(PRODUCT($D75:BW75),1)</f>
        <v>0.28437517086104996</v>
      </c>
      <c r="BX195" s="79">
        <f>MIN(PRODUCT($D75:BX75),1)</f>
        <v>0.27956923047349819</v>
      </c>
      <c r="BY195" s="79">
        <f>MIN(PRODUCT($D75:BY75),1)</f>
        <v>0.27484451047849606</v>
      </c>
      <c r="BZ195" s="79">
        <f>MIN(PRODUCT($D75:BZ75),1)</f>
        <v>0.27019963825140947</v>
      </c>
      <c r="CA195" s="79">
        <f>MIN(PRODUCT($D75:CA75),1)</f>
        <v>0.26563326436496065</v>
      </c>
      <c r="CB195" s="79">
        <f>MIN(PRODUCT($D75:CB75),1)</f>
        <v>0.26114406219719283</v>
      </c>
      <c r="CC195" s="79">
        <f>MIN(PRODUCT($D75:CC75),1)</f>
        <v>0.25673072754606024</v>
      </c>
      <c r="CD195" s="79">
        <f>MIN(PRODUCT($D75:CD75),1)</f>
        <v>0.25239197825053183</v>
      </c>
      <c r="CE195" s="79">
        <f>MIN(PRODUCT($D75:CE75),1)</f>
        <v>0.24812655381809784</v>
      </c>
      <c r="CF195" s="79">
        <f>MIN(PRODUCT($D75:CF75),1)</f>
        <v>0.24393321505857199</v>
      </c>
      <c r="CG195" s="79">
        <f>MIN(PRODUCT($D75:CG75),1)</f>
        <v>0.23981074372408212</v>
      </c>
      <c r="CH195" s="79">
        <f>MIN(PRODUCT($D75:CH75),1)</f>
        <v>0.23575794215514512</v>
      </c>
      <c r="CI195" s="79">
        <f>MIN(PRODUCT($D75:CI75),1)</f>
        <v>0.23177363293272316</v>
      </c>
      <c r="CJ195" s="79">
        <f>MIN(PRODUCT($D75:CJ75),1)</f>
        <v>0.22785665853616013</v>
      </c>
      <c r="CK195" s="79">
        <f>MIN(PRODUCT($D75:CK75),1)</f>
        <v>0.22400588100689903</v>
      </c>
      <c r="CL195" s="79">
        <f>MIN(PRODUCT($D75:CL75),1)</f>
        <v>0.22022018161788243</v>
      </c>
      <c r="CM195" s="79">
        <f>MIN(PRODUCT($D75:CM75),1)</f>
        <v>0.21649846054854022</v>
      </c>
      <c r="CN195" s="79">
        <f>MIN(PRODUCT($D75:CN75),1)</f>
        <v>0.21283963656526989</v>
      </c>
      <c r="CO195" s="79">
        <f>MIN(PRODUCT($D75:CO75),1)</f>
        <v>0.20924264670731682</v>
      </c>
      <c r="CP195" s="79">
        <f>MIN(PRODUCT($D75:CP75),1)</f>
        <v>0.20570644597796317</v>
      </c>
      <c r="CQ195" s="79">
        <f>MIN(PRODUCT($D75:CQ75),1)</f>
        <v>0.20223000704093558</v>
      </c>
      <c r="CR195" s="79">
        <f>MIN(PRODUCT($D75:CR75),1)</f>
        <v>0.19881231992194376</v>
      </c>
      <c r="CS195" s="79">
        <f>MIN(PRODUCT($D75:CS75),1)</f>
        <v>0.19545239171526291</v>
      </c>
      <c r="CT195" s="79">
        <f>MIN(PRODUCT($D75:CT75),1)</f>
        <v>0.19214924629527497</v>
      </c>
      <c r="CU195" s="79">
        <f>MIN(PRODUCT($D75:CU75),1)</f>
        <v>0.1889019240328848</v>
      </c>
      <c r="CV195" s="79">
        <f>MIN(PRODUCT($D75:CV75),1)</f>
        <v>0.18570948151672906</v>
      </c>
      <c r="CW195" s="79">
        <f>MIN(PRODUCT($D75:CW75),1)</f>
        <v>0.18257099127909635</v>
      </c>
      <c r="CX195" s="79">
        <f>MIN(PRODUCT($D75:CX75),1)</f>
        <v>0.17948554152647961</v>
      </c>
      <c r="CY195" s="79">
        <f>MIN(PRODUCT($D75:CY75),1)</f>
        <v>0.17645223587468209</v>
      </c>
      <c r="CZ195" s="79">
        <f>MIN(PRODUCT($D75:CZ75),1)</f>
        <v>0.17347019308839995</v>
      </c>
      <c r="DA195" s="79">
        <f>MIN(PRODUCT($D75:DA75),1)</f>
        <v>0.17053854682520597</v>
      </c>
      <c r="DB195" s="79">
        <f>MIN(PRODUCT($D75:DB75),1)</f>
        <v>0.16765644538385999</v>
      </c>
      <c r="DC195" s="79">
        <f>MIN(PRODUCT($D75:DC75),1)</f>
        <v>0.16482305145687276</v>
      </c>
    </row>
    <row r="196" spans="2:107" ht="14.5" x14ac:dyDescent="0.35">
      <c r="B196" s="41">
        <v>71</v>
      </c>
      <c r="C196" s="79">
        <v>1</v>
      </c>
      <c r="D196" s="79">
        <f>MIN(PRODUCT($D76:D76),1)</f>
        <v>0.97929999999999995</v>
      </c>
      <c r="E196" s="79">
        <f>MIN(PRODUCT($D76:E76),1)</f>
        <v>0.95912642000000004</v>
      </c>
      <c r="F196" s="79">
        <f>MIN(PRODUCT($D76:F76),1)</f>
        <v>0.93956024103200009</v>
      </c>
      <c r="G196" s="79">
        <f>MIN(PRODUCT($D76:G76),1)</f>
        <v>0.92076903621136008</v>
      </c>
      <c r="H196" s="79">
        <f>MIN(PRODUCT($D76:H76),1)</f>
        <v>0.90290611690885969</v>
      </c>
      <c r="I196" s="79">
        <f>MIN(PRODUCT($D76:I76),1)</f>
        <v>0.88593148191097304</v>
      </c>
      <c r="J196" s="79">
        <f>MIN(PRODUCT($D76:J76),1)</f>
        <v>0.86980752894019331</v>
      </c>
      <c r="K196" s="79">
        <f>MIN(PRODUCT($D76:K76),1)</f>
        <v>0.85449891643084597</v>
      </c>
      <c r="L196" s="79">
        <f>MIN(PRODUCT($D76:L76),1)</f>
        <v>0.83988698495987846</v>
      </c>
      <c r="M196" s="79">
        <f>MIN(PRODUCT($D76:M76),1)</f>
        <v>0.82569289491405651</v>
      </c>
      <c r="N196" s="79">
        <f>MIN(PRODUCT($D76:N76),1)</f>
        <v>0.81182125427950036</v>
      </c>
      <c r="O196" s="79">
        <f>MIN(PRODUCT($D76:O76),1)</f>
        <v>0.79802029295674881</v>
      </c>
      <c r="P196" s="79">
        <f>MIN(PRODUCT($D76:P76),1)</f>
        <v>0.78421454188859707</v>
      </c>
      <c r="Q196" s="79">
        <f>MIN(PRODUCT($D76:Q76),1)</f>
        <v>0.77033394449716885</v>
      </c>
      <c r="R196" s="79">
        <f>MIN(PRODUCT($D76:R76),1)</f>
        <v>0.75785453459631469</v>
      </c>
      <c r="S196" s="79">
        <f>MIN(PRODUCT($D76:S76),1)</f>
        <v>0.74557729113585436</v>
      </c>
      <c r="T196" s="79">
        <f>MIN(PRODUCT($D76:T76),1)</f>
        <v>0.73349893901945351</v>
      </c>
      <c r="U196" s="79">
        <f>MIN(PRODUCT($D76:U76),1)</f>
        <v>0.72161625620733838</v>
      </c>
      <c r="V196" s="79">
        <f>MIN(PRODUCT($D76:V76),1)</f>
        <v>0.70992607285677956</v>
      </c>
      <c r="W196" s="79">
        <f>MIN(PRODUCT($D76:W76),1)</f>
        <v>0.69842527047649972</v>
      </c>
      <c r="X196" s="79">
        <f>MIN(PRODUCT($D76:X76),1)</f>
        <v>0.68711078109478041</v>
      </c>
      <c r="Y196" s="79">
        <f>MIN(PRODUCT($D76:Y76),1)</f>
        <v>0.67597958644104494</v>
      </c>
      <c r="Z196" s="79">
        <f>MIN(PRODUCT($D76:Z76),1)</f>
        <v>0.6650287171407</v>
      </c>
      <c r="AA196" s="79">
        <f>MIN(PRODUCT($D76:AA76),1)</f>
        <v>0.6542552519230207</v>
      </c>
      <c r="AB196" s="79">
        <f>MIN(PRODUCT($D76:AB76),1)</f>
        <v>0.64365631684186775</v>
      </c>
      <c r="AC196" s="79">
        <f>MIN(PRODUCT($D76:AC76),1)</f>
        <v>0.63322908450902948</v>
      </c>
      <c r="AD196" s="79">
        <f>MIN(PRODUCT($D76:AD76),1)</f>
        <v>0.62297077333998319</v>
      </c>
      <c r="AE196" s="79">
        <f>MIN(PRODUCT($D76:AE76),1)</f>
        <v>0.61287864681187543</v>
      </c>
      <c r="AF196" s="79">
        <f>MIN(PRODUCT($D76:AF76),1)</f>
        <v>0.602950012733523</v>
      </c>
      <c r="AG196" s="79">
        <f>MIN(PRODUCT($D76:AG76),1)</f>
        <v>0.59318222252723996</v>
      </c>
      <c r="AH196" s="79">
        <f>MIN(PRODUCT($D76:AH76),1)</f>
        <v>0.58357267052229866</v>
      </c>
      <c r="AI196" s="79">
        <f>MIN(PRODUCT($D76:AI76),1)</f>
        <v>0.57411879325983739</v>
      </c>
      <c r="AJ196" s="79">
        <f>MIN(PRODUCT($D76:AJ76),1)</f>
        <v>0.56481806880902807</v>
      </c>
      <c r="AK196" s="79">
        <f>MIN(PRODUCT($D76:AK76),1)</f>
        <v>0.55566801609432181</v>
      </c>
      <c r="AL196" s="79">
        <f>MIN(PRODUCT($D76:AL76),1)</f>
        <v>0.54666619423359386</v>
      </c>
      <c r="AM196" s="79">
        <f>MIN(PRODUCT($D76:AM76),1)</f>
        <v>0.53781020188700968</v>
      </c>
      <c r="AN196" s="79">
        <f>MIN(PRODUCT($D76:AN76),1)</f>
        <v>0.52909767661644014</v>
      </c>
      <c r="AO196" s="79">
        <f>MIN(PRODUCT($D76:AO76),1)</f>
        <v>0.52052629425525376</v>
      </c>
      <c r="AP196" s="79">
        <f>MIN(PRODUCT($D76:AP76),1)</f>
        <v>0.51209376828831865</v>
      </c>
      <c r="AQ196" s="79">
        <f>MIN(PRODUCT($D76:AQ76),1)</f>
        <v>0.50379784924204785</v>
      </c>
      <c r="AR196" s="79">
        <f>MIN(PRODUCT($D76:AR76),1)</f>
        <v>0.49563632408432667</v>
      </c>
      <c r="AS196" s="79">
        <f>MIN(PRODUCT($D76:AS76),1)</f>
        <v>0.48760701563416059</v>
      </c>
      <c r="AT196" s="79">
        <f>MIN(PRODUCT($D76:AT76),1)</f>
        <v>0.4797077819808872</v>
      </c>
      <c r="AU196" s="79">
        <f>MIN(PRODUCT($D76:AU76),1)</f>
        <v>0.47193651591279684</v>
      </c>
      <c r="AV196" s="79">
        <f>MIN(PRODUCT($D76:AV76),1)</f>
        <v>0.46429114435500951</v>
      </c>
      <c r="AW196" s="79">
        <f>MIN(PRODUCT($D76:AW76),1)</f>
        <v>0.45676962781645836</v>
      </c>
      <c r="AX196" s="79">
        <f>MIN(PRODUCT($D76:AX76),1)</f>
        <v>0.44936995984583172</v>
      </c>
      <c r="AY196" s="79">
        <f>MIN(PRODUCT($D76:AY76),1)</f>
        <v>0.44209016649632926</v>
      </c>
      <c r="AZ196" s="79">
        <f>MIN(PRODUCT($D76:AZ76),1)</f>
        <v>0.43492830579908875</v>
      </c>
      <c r="BA196" s="79">
        <f>MIN(PRODUCT($D76:BA76),1)</f>
        <v>0.42788246724514351</v>
      </c>
      <c r="BB196" s="79">
        <f>MIN(PRODUCT($D76:BB76),1)</f>
        <v>0.42095077127577218</v>
      </c>
      <c r="BC196" s="79">
        <f>MIN(PRODUCT($D76:BC76),1)</f>
        <v>0.41413136878110468</v>
      </c>
      <c r="BD196" s="79">
        <f>MIN(PRODUCT($D76:BD76),1)</f>
        <v>0.40742244060685079</v>
      </c>
      <c r="BE196" s="79">
        <f>MIN(PRODUCT($D76:BE76),1)</f>
        <v>0.40082219706901984</v>
      </c>
      <c r="BF196" s="79">
        <f>MIN(PRODUCT($D76:BF76),1)</f>
        <v>0.39432887747650169</v>
      </c>
      <c r="BG196" s="79">
        <f>MIN(PRODUCT($D76:BG76),1)</f>
        <v>0.38794074966138237</v>
      </c>
      <c r="BH196" s="79">
        <f>MIN(PRODUCT($D76:BH76),1)</f>
        <v>0.38165610951686796</v>
      </c>
      <c r="BI196" s="79">
        <f>MIN(PRODUCT($D76:BI76),1)</f>
        <v>0.37547328054269469</v>
      </c>
      <c r="BJ196" s="79">
        <f>MIN(PRODUCT($D76:BJ76),1)</f>
        <v>0.36939061339790302</v>
      </c>
      <c r="BK196" s="79">
        <f>MIN(PRODUCT($D76:BK76),1)</f>
        <v>0.36340648546085702</v>
      </c>
      <c r="BL196" s="79">
        <f>MIN(PRODUCT($D76:BL76),1)</f>
        <v>0.35751930039639113</v>
      </c>
      <c r="BM196" s="79">
        <f>MIN(PRODUCT($D76:BM76),1)</f>
        <v>0.35172748772996959</v>
      </c>
      <c r="BN196" s="79">
        <f>MIN(PRODUCT($D76:BN76),1)</f>
        <v>0.34602950242874408</v>
      </c>
      <c r="BO196" s="79">
        <f>MIN(PRODUCT($D76:BO76),1)</f>
        <v>0.34042382448939845</v>
      </c>
      <c r="BP196" s="79">
        <f>MIN(PRODUCT($D76:BP76),1)</f>
        <v>0.33490895853267022</v>
      </c>
      <c r="BQ196" s="79">
        <f>MIN(PRODUCT($D76:BQ76),1)</f>
        <v>0.32948343340444097</v>
      </c>
      <c r="BR196" s="79">
        <f>MIN(PRODUCT($D76:BR76),1)</f>
        <v>0.32414580178328906</v>
      </c>
      <c r="BS196" s="79">
        <f>MIN(PRODUCT($D76:BS76),1)</f>
        <v>0.3188946397943998</v>
      </c>
      <c r="BT196" s="79">
        <f>MIN(PRODUCT($D76:BT76),1)</f>
        <v>0.31372854662973054</v>
      </c>
      <c r="BU196" s="79">
        <f>MIN(PRODUCT($D76:BU76),1)</f>
        <v>0.3086461441743289</v>
      </c>
      <c r="BV196" s="79">
        <f>MIN(PRODUCT($D76:BV76),1)</f>
        <v>0.30364607663870474</v>
      </c>
      <c r="BW196" s="79">
        <f>MIN(PRODUCT($D76:BW76),1)</f>
        <v>0.29872701019715775</v>
      </c>
      <c r="BX196" s="79">
        <f>MIN(PRODUCT($D76:BX76),1)</f>
        <v>0.29388763263196377</v>
      </c>
      <c r="BY196" s="79">
        <f>MIN(PRODUCT($D76:BY76),1)</f>
        <v>0.28912665298332596</v>
      </c>
      <c r="BZ196" s="79">
        <f>MIN(PRODUCT($D76:BZ76),1)</f>
        <v>0.2844428012049961</v>
      </c>
      <c r="CA196" s="79">
        <f>MIN(PRODUCT($D76:CA76),1)</f>
        <v>0.27983482782547514</v>
      </c>
      <c r="CB196" s="79">
        <f>MIN(PRODUCT($D76:CB76),1)</f>
        <v>0.27530150361470246</v>
      </c>
      <c r="CC196" s="79">
        <f>MIN(PRODUCT($D76:CC76),1)</f>
        <v>0.27084161925614431</v>
      </c>
      <c r="CD196" s="79">
        <f>MIN(PRODUCT($D76:CD76),1)</f>
        <v>0.26645398502419476</v>
      </c>
      <c r="CE196" s="79">
        <f>MIN(PRODUCT($D76:CE76),1)</f>
        <v>0.26213743046680282</v>
      </c>
      <c r="CF196" s="79">
        <f>MIN(PRODUCT($D76:CF76),1)</f>
        <v>0.25789080409324061</v>
      </c>
      <c r="CG196" s="79">
        <f>MIN(PRODUCT($D76:CG76),1)</f>
        <v>0.25371297306693014</v>
      </c>
      <c r="CH196" s="79">
        <f>MIN(PRODUCT($D76:CH76),1)</f>
        <v>0.24960282290324587</v>
      </c>
      <c r="CI196" s="79">
        <f>MIN(PRODUCT($D76:CI76),1)</f>
        <v>0.24555925717221327</v>
      </c>
      <c r="CJ196" s="79">
        <f>MIN(PRODUCT($D76:CJ76),1)</f>
        <v>0.24158119720602342</v>
      </c>
      <c r="CK196" s="79">
        <f>MIN(PRODUCT($D76:CK76),1)</f>
        <v>0.23766758181128583</v>
      </c>
      <c r="CL196" s="79">
        <f>MIN(PRODUCT($D76:CL76),1)</f>
        <v>0.23381736698594299</v>
      </c>
      <c r="CM196" s="79">
        <f>MIN(PRODUCT($D76:CM76),1)</f>
        <v>0.23002952564077073</v>
      </c>
      <c r="CN196" s="79">
        <f>MIN(PRODUCT($D76:CN76),1)</f>
        <v>0.22630304732539025</v>
      </c>
      <c r="CO196" s="79">
        <f>MIN(PRODUCT($D76:CO76),1)</f>
        <v>0.22263693795871892</v>
      </c>
      <c r="CP196" s="79">
        <f>MIN(PRODUCT($D76:CP76),1)</f>
        <v>0.21903021956378768</v>
      </c>
      <c r="CQ196" s="79">
        <f>MIN(PRODUCT($D76:CQ76),1)</f>
        <v>0.21548193000685431</v>
      </c>
      <c r="CR196" s="79">
        <f>MIN(PRODUCT($D76:CR76),1)</f>
        <v>0.21199112274074328</v>
      </c>
      <c r="CS196" s="79">
        <f>MIN(PRODUCT($D76:CS76),1)</f>
        <v>0.20855686655234323</v>
      </c>
      <c r="CT196" s="79">
        <f>MIN(PRODUCT($D76:CT76),1)</f>
        <v>0.20517824531419526</v>
      </c>
      <c r="CU196" s="79">
        <f>MIN(PRODUCT($D76:CU76),1)</f>
        <v>0.20185435774010529</v>
      </c>
      <c r="CV196" s="79">
        <f>MIN(PRODUCT($D76:CV76),1)</f>
        <v>0.19858431714471558</v>
      </c>
      <c r="CW196" s="79">
        <f>MIN(PRODUCT($D76:CW76),1)</f>
        <v>0.19536725120697118</v>
      </c>
      <c r="CX196" s="79">
        <f>MIN(PRODUCT($D76:CX76),1)</f>
        <v>0.19220230173741826</v>
      </c>
      <c r="CY196" s="79">
        <f>MIN(PRODUCT($D76:CY76),1)</f>
        <v>0.18908862444927207</v>
      </c>
      <c r="CZ196" s="79">
        <f>MIN(PRODUCT($D76:CZ76),1)</f>
        <v>0.18602538873319388</v>
      </c>
      <c r="DA196" s="79">
        <f>MIN(PRODUCT($D76:DA76),1)</f>
        <v>0.18301177743571614</v>
      </c>
      <c r="DB196" s="79">
        <f>MIN(PRODUCT($D76:DB76),1)</f>
        <v>0.18004698664125754</v>
      </c>
      <c r="DC196" s="79">
        <f>MIN(PRODUCT($D76:DC76),1)</f>
        <v>0.17713022545766915</v>
      </c>
    </row>
    <row r="197" spans="2:107" ht="14.5" x14ac:dyDescent="0.35">
      <c r="B197" s="41">
        <v>72</v>
      </c>
      <c r="C197" s="79">
        <v>1</v>
      </c>
      <c r="D197" s="79">
        <f>MIN(PRODUCT($D77:D77),1)</f>
        <v>0.98050000000000004</v>
      </c>
      <c r="E197" s="79">
        <f>MIN(PRODUCT($D77:E77),1)</f>
        <v>0.96128220000000009</v>
      </c>
      <c r="F197" s="79">
        <f>MIN(PRODUCT($D77:F77),1)</f>
        <v>0.94253719710000017</v>
      </c>
      <c r="G197" s="79">
        <f>MIN(PRODUCT($D77:G77),1)</f>
        <v>0.9243462291959702</v>
      </c>
      <c r="H197" s="79">
        <f>MIN(PRODUCT($D77:H77),1)</f>
        <v>0.90687608546416631</v>
      </c>
      <c r="I197" s="79">
        <f>MIN(PRODUCT($D77:I77),1)</f>
        <v>0.89028025310017211</v>
      </c>
      <c r="J197" s="79">
        <f>MIN(PRODUCT($D77:J77),1)</f>
        <v>0.87443326459498905</v>
      </c>
      <c r="K197" s="79">
        <f>MIN(PRODUCT($D77:K77),1)</f>
        <v>0.85939301244395527</v>
      </c>
      <c r="L197" s="79">
        <f>MIN(PRODUCT($D77:L77),1)</f>
        <v>0.8449552098348968</v>
      </c>
      <c r="M197" s="79">
        <f>MIN(PRODUCT($D77:M77),1)</f>
        <v>0.83109794439360452</v>
      </c>
      <c r="N197" s="79">
        <f>MIN(PRODUCT($D77:N77),1)</f>
        <v>0.81755104789998878</v>
      </c>
      <c r="O197" s="79">
        <f>MIN(PRODUCT($D77:O77),1)</f>
        <v>0.80414321071442896</v>
      </c>
      <c r="P197" s="79">
        <f>MIN(PRODUCT($D77:P77),1)</f>
        <v>0.79079443341656952</v>
      </c>
      <c r="Q197" s="79">
        <f>MIN(PRODUCT($D77:Q77),1)</f>
        <v>0.77735092804848782</v>
      </c>
      <c r="R197" s="79">
        <f>MIN(PRODUCT($D77:R77),1)</f>
        <v>0.76530198866373633</v>
      </c>
      <c r="S197" s="79">
        <f>MIN(PRODUCT($D77:S77),1)</f>
        <v>0.75343980783944842</v>
      </c>
      <c r="T197" s="79">
        <f>MIN(PRODUCT($D77:T77),1)</f>
        <v>0.74176149081793696</v>
      </c>
      <c r="U197" s="79">
        <f>MIN(PRODUCT($D77:U77),1)</f>
        <v>0.73026418771025892</v>
      </c>
      <c r="V197" s="79">
        <f>MIN(PRODUCT($D77:V77),1)</f>
        <v>0.71894509280074992</v>
      </c>
      <c r="W197" s="79">
        <f>MIN(PRODUCT($D77:W77),1)</f>
        <v>0.70780144386233834</v>
      </c>
      <c r="X197" s="79">
        <f>MIN(PRODUCT($D77:X77),1)</f>
        <v>0.69683052148247215</v>
      </c>
      <c r="Y197" s="79">
        <f>MIN(PRODUCT($D77:Y77),1)</f>
        <v>0.68602964839949387</v>
      </c>
      <c r="Z197" s="79">
        <f>MIN(PRODUCT($D77:Z77),1)</f>
        <v>0.67539618884930175</v>
      </c>
      <c r="AA197" s="79">
        <f>MIN(PRODUCT($D77:AA77),1)</f>
        <v>0.6649275479221376</v>
      </c>
      <c r="AB197" s="79">
        <f>MIN(PRODUCT($D77:AB77),1)</f>
        <v>0.65462117092934446</v>
      </c>
      <c r="AC197" s="79">
        <f>MIN(PRODUCT($D77:AC77),1)</f>
        <v>0.64447454277993965</v>
      </c>
      <c r="AD197" s="79">
        <f>MIN(PRODUCT($D77:AD77),1)</f>
        <v>0.63448518736685067</v>
      </c>
      <c r="AE197" s="79">
        <f>MIN(PRODUCT($D77:AE77),1)</f>
        <v>0.62465066696266447</v>
      </c>
      <c r="AF197" s="79">
        <f>MIN(PRODUCT($D77:AF77),1)</f>
        <v>0.61496858162474322</v>
      </c>
      <c r="AG197" s="79">
        <f>MIN(PRODUCT($D77:AG77),1)</f>
        <v>0.60543656860955974</v>
      </c>
      <c r="AH197" s="79">
        <f>MIN(PRODUCT($D77:AH77),1)</f>
        <v>0.59605230179611157</v>
      </c>
      <c r="AI197" s="79">
        <f>MIN(PRODUCT($D77:AI77),1)</f>
        <v>0.58681349111827186</v>
      </c>
      <c r="AJ197" s="79">
        <f>MIN(PRODUCT($D77:AJ77),1)</f>
        <v>0.57771788200593865</v>
      </c>
      <c r="AK197" s="79">
        <f>MIN(PRODUCT($D77:AK77),1)</f>
        <v>0.56876325483484658</v>
      </c>
      <c r="AL197" s="79">
        <f>MIN(PRODUCT($D77:AL77),1)</f>
        <v>0.55994742438490652</v>
      </c>
      <c r="AM197" s="79">
        <f>MIN(PRODUCT($D77:AM77),1)</f>
        <v>0.55126823930694047</v>
      </c>
      <c r="AN197" s="79">
        <f>MIN(PRODUCT($D77:AN77),1)</f>
        <v>0.54272358159768286</v>
      </c>
      <c r="AO197" s="79">
        <f>MIN(PRODUCT($D77:AO77),1)</f>
        <v>0.53431136608291885</v>
      </c>
      <c r="AP197" s="79">
        <f>MIN(PRODUCT($D77:AP77),1)</f>
        <v>0.52602953990863366</v>
      </c>
      <c r="AQ197" s="79">
        <f>MIN(PRODUCT($D77:AQ77),1)</f>
        <v>0.51787608204004987</v>
      </c>
      <c r="AR197" s="79">
        <f>MIN(PRODUCT($D77:AR77),1)</f>
        <v>0.50984900276842915</v>
      </c>
      <c r="AS197" s="79">
        <f>MIN(PRODUCT($D77:AS77),1)</f>
        <v>0.50194634322551857</v>
      </c>
      <c r="AT197" s="79">
        <f>MIN(PRODUCT($D77:AT77),1)</f>
        <v>0.49416617490552306</v>
      </c>
      <c r="AU197" s="79">
        <f>MIN(PRODUCT($D77:AU77),1)</f>
        <v>0.48650659919448747</v>
      </c>
      <c r="AV197" s="79">
        <f>MIN(PRODUCT($D77:AV77),1)</f>
        <v>0.47896574690697291</v>
      </c>
      <c r="AW197" s="79">
        <f>MIN(PRODUCT($D77:AW77),1)</f>
        <v>0.47154177782991485</v>
      </c>
      <c r="AX197" s="79">
        <f>MIN(PRODUCT($D77:AX77),1)</f>
        <v>0.4642328802735512</v>
      </c>
      <c r="AY197" s="79">
        <f>MIN(PRODUCT($D77:AY77),1)</f>
        <v>0.45703727062931115</v>
      </c>
      <c r="AZ197" s="79">
        <f>MIN(PRODUCT($D77:AZ77),1)</f>
        <v>0.44995319293455682</v>
      </c>
      <c r="BA197" s="79">
        <f>MIN(PRODUCT($D77:BA77),1)</f>
        <v>0.44297891844407122</v>
      </c>
      <c r="BB197" s="79">
        <f>MIN(PRODUCT($D77:BB77),1)</f>
        <v>0.43611274520818816</v>
      </c>
      <c r="BC197" s="79">
        <f>MIN(PRODUCT($D77:BC77),1)</f>
        <v>0.42935299765746127</v>
      </c>
      <c r="BD197" s="79">
        <f>MIN(PRODUCT($D77:BD77),1)</f>
        <v>0.42269802619377062</v>
      </c>
      <c r="BE197" s="79">
        <f>MIN(PRODUCT($D77:BE77),1)</f>
        <v>0.4161462067877672</v>
      </c>
      <c r="BF197" s="79">
        <f>MIN(PRODUCT($D77:BF77),1)</f>
        <v>0.40969594058255682</v>
      </c>
      <c r="BG197" s="79">
        <f>MIN(PRODUCT($D77:BG77),1)</f>
        <v>0.40334565350352719</v>
      </c>
      <c r="BH197" s="79">
        <f>MIN(PRODUCT($D77:BH77),1)</f>
        <v>0.39709379587422255</v>
      </c>
      <c r="BI197" s="79">
        <f>MIN(PRODUCT($D77:BI77),1)</f>
        <v>0.39093884203817214</v>
      </c>
      <c r="BJ197" s="79">
        <f>MIN(PRODUCT($D77:BJ77),1)</f>
        <v>0.3848792899865805</v>
      </c>
      <c r="BK197" s="79">
        <f>MIN(PRODUCT($D77:BK77),1)</f>
        <v>0.37891366099178853</v>
      </c>
      <c r="BL197" s="79">
        <f>MIN(PRODUCT($D77:BL77),1)</f>
        <v>0.3730404992464158</v>
      </c>
      <c r="BM197" s="79">
        <f>MIN(PRODUCT($D77:BM77),1)</f>
        <v>0.36725837150809637</v>
      </c>
      <c r="BN197" s="79">
        <f>MIN(PRODUCT($D77:BN77),1)</f>
        <v>0.36156586674972091</v>
      </c>
      <c r="BO197" s="79">
        <f>MIN(PRODUCT($D77:BO77),1)</f>
        <v>0.35596159581510023</v>
      </c>
      <c r="BP197" s="79">
        <f>MIN(PRODUCT($D77:BP77),1)</f>
        <v>0.35044419107996622</v>
      </c>
      <c r="BQ197" s="79">
        <f>MIN(PRODUCT($D77:BQ77),1)</f>
        <v>0.34501230611822675</v>
      </c>
      <c r="BR197" s="79">
        <f>MIN(PRODUCT($D77:BR77),1)</f>
        <v>0.33966461537339426</v>
      </c>
      <c r="BS197" s="79">
        <f>MIN(PRODUCT($D77:BS77),1)</f>
        <v>0.33439981383510664</v>
      </c>
      <c r="BT197" s="79">
        <f>MIN(PRODUCT($D77:BT77),1)</f>
        <v>0.32921661672066249</v>
      </c>
      <c r="BU197" s="79">
        <f>MIN(PRODUCT($D77:BU77),1)</f>
        <v>0.32411375916149221</v>
      </c>
      <c r="BV197" s="79">
        <f>MIN(PRODUCT($D77:BV77),1)</f>
        <v>0.31908999589448911</v>
      </c>
      <c r="BW197" s="79">
        <f>MIN(PRODUCT($D77:BW77),1)</f>
        <v>0.31414410095812456</v>
      </c>
      <c r="BX197" s="79">
        <f>MIN(PRODUCT($D77:BX77),1)</f>
        <v>0.30927486739327364</v>
      </c>
      <c r="BY197" s="79">
        <f>MIN(PRODUCT($D77:BY77),1)</f>
        <v>0.30448110694867792</v>
      </c>
      <c r="BZ197" s="79">
        <f>MIN(PRODUCT($D77:BZ77),1)</f>
        <v>0.29976164979097342</v>
      </c>
      <c r="CA197" s="79">
        <f>MIN(PRODUCT($D77:CA77),1)</f>
        <v>0.29511534421921332</v>
      </c>
      <c r="CB197" s="79">
        <f>MIN(PRODUCT($D77:CB77),1)</f>
        <v>0.2905410563838155</v>
      </c>
      <c r="CC197" s="79">
        <f>MIN(PRODUCT($D77:CC77),1)</f>
        <v>0.28603767000986635</v>
      </c>
      <c r="CD197" s="79">
        <f>MIN(PRODUCT($D77:CD77),1)</f>
        <v>0.28160408612471344</v>
      </c>
      <c r="CE197" s="79">
        <f>MIN(PRODUCT($D77:CE77),1)</f>
        <v>0.27723922278978042</v>
      </c>
      <c r="CF197" s="79">
        <f>MIN(PRODUCT($D77:CF77),1)</f>
        <v>0.27294201483653885</v>
      </c>
      <c r="CG197" s="79">
        <f>MIN(PRODUCT($D77:CG77),1)</f>
        <v>0.26871141360657252</v>
      </c>
      <c r="CH197" s="79">
        <f>MIN(PRODUCT($D77:CH77),1)</f>
        <v>0.26454638669567065</v>
      </c>
      <c r="CI197" s="79">
        <f>MIN(PRODUCT($D77:CI77),1)</f>
        <v>0.2604459177018878</v>
      </c>
      <c r="CJ197" s="79">
        <f>MIN(PRODUCT($D77:CJ77),1)</f>
        <v>0.25640900597750854</v>
      </c>
      <c r="CK197" s="79">
        <f>MIN(PRODUCT($D77:CK77),1)</f>
        <v>0.25243466638485718</v>
      </c>
      <c r="CL197" s="79">
        <f>MIN(PRODUCT($D77:CL77),1)</f>
        <v>0.2485219290558919</v>
      </c>
      <c r="CM197" s="79">
        <f>MIN(PRODUCT($D77:CM77),1)</f>
        <v>0.24466983915552559</v>
      </c>
      <c r="CN197" s="79">
        <f>MIN(PRODUCT($D77:CN77),1)</f>
        <v>0.24087745664861496</v>
      </c>
      <c r="CO197" s="79">
        <f>MIN(PRODUCT($D77:CO77),1)</f>
        <v>0.23714385607056143</v>
      </c>
      <c r="CP197" s="79">
        <f>MIN(PRODUCT($D77:CP77),1)</f>
        <v>0.23346812630146774</v>
      </c>
      <c r="CQ197" s="79">
        <f>MIN(PRODUCT($D77:CQ77),1)</f>
        <v>0.22984937034379499</v>
      </c>
      <c r="CR197" s="79">
        <f>MIN(PRODUCT($D77:CR77),1)</f>
        <v>0.22628670510346618</v>
      </c>
      <c r="CS197" s="79">
        <f>MIN(PRODUCT($D77:CS77),1)</f>
        <v>0.22277926117436248</v>
      </c>
      <c r="CT197" s="79">
        <f>MIN(PRODUCT($D77:CT77),1)</f>
        <v>0.21932618262615985</v>
      </c>
      <c r="CU197" s="79">
        <f>MIN(PRODUCT($D77:CU77),1)</f>
        <v>0.21592662679545438</v>
      </c>
      <c r="CV197" s="79">
        <f>MIN(PRODUCT($D77:CV77),1)</f>
        <v>0.21257976408012486</v>
      </c>
      <c r="CW197" s="79">
        <f>MIN(PRODUCT($D77:CW77),1)</f>
        <v>0.20928477773688292</v>
      </c>
      <c r="CX197" s="79">
        <f>MIN(PRODUCT($D77:CX77),1)</f>
        <v>0.20604086368196126</v>
      </c>
      <c r="CY197" s="79">
        <f>MIN(PRODUCT($D77:CY77),1)</f>
        <v>0.20284723029489088</v>
      </c>
      <c r="CZ197" s="79">
        <f>MIN(PRODUCT($D77:CZ77),1)</f>
        <v>0.19970309822532009</v>
      </c>
      <c r="DA197" s="79">
        <f>MIN(PRODUCT($D77:DA77),1)</f>
        <v>0.19660770020282764</v>
      </c>
      <c r="DB197" s="79">
        <f>MIN(PRODUCT($D77:DB77),1)</f>
        <v>0.19356028084968382</v>
      </c>
      <c r="DC197" s="79">
        <f>MIN(PRODUCT($D77:DC77),1)</f>
        <v>0.19056009649651373</v>
      </c>
    </row>
    <row r="198" spans="2:107" ht="14.5" x14ac:dyDescent="0.35">
      <c r="B198" s="41">
        <v>73</v>
      </c>
      <c r="C198" s="79">
        <v>1</v>
      </c>
      <c r="D198" s="79">
        <f>MIN(PRODUCT($D78:D78),1)</f>
        <v>0.98170000000000002</v>
      </c>
      <c r="E198" s="79">
        <f>MIN(PRODUCT($D78:E78),1)</f>
        <v>0.9635385500000001</v>
      </c>
      <c r="F198" s="79">
        <f>MIN(PRODUCT($D78:F78),1)</f>
        <v>0.94561673297000015</v>
      </c>
      <c r="G198" s="79">
        <f>MIN(PRODUCT($D78:G78),1)</f>
        <v>0.92812282341005514</v>
      </c>
      <c r="H198" s="79">
        <f>MIN(PRODUCT($D78:H78),1)</f>
        <v>0.91123098802399216</v>
      </c>
      <c r="I198" s="79">
        <f>MIN(PRODUCT($D78:I78),1)</f>
        <v>0.89510219953596748</v>
      </c>
      <c r="J198" s="79">
        <f>MIN(PRODUCT($D78:J78),1)</f>
        <v>0.87970644170394885</v>
      </c>
      <c r="K198" s="79">
        <f>MIN(PRODUCT($D78:K78),1)</f>
        <v>0.86501534412749281</v>
      </c>
      <c r="L198" s="79">
        <f>MIN(PRODUCT($D78:L78),1)</f>
        <v>0.8509155940182147</v>
      </c>
      <c r="M198" s="79">
        <f>MIN(PRODUCT($D78:M78),1)</f>
        <v>0.83730094451392323</v>
      </c>
      <c r="N198" s="79">
        <f>MIN(PRODUCT($D78:N78),1)</f>
        <v>0.82407158959060323</v>
      </c>
      <c r="O198" s="79">
        <f>MIN(PRODUCT($D78:O78),1)</f>
        <v>0.81105125847507165</v>
      </c>
      <c r="P198" s="79">
        <f>MIN(PRODUCT($D78:P78),1)</f>
        <v>0.79807443833947045</v>
      </c>
      <c r="Q198" s="79">
        <f>MIN(PRODUCT($D78:Q78),1)</f>
        <v>0.78506582499453714</v>
      </c>
      <c r="R198" s="79">
        <f>MIN(PRODUCT($D78:R78),1)</f>
        <v>0.77344685078461795</v>
      </c>
      <c r="S198" s="79">
        <f>MIN(PRODUCT($D78:S78),1)</f>
        <v>0.76199983739300559</v>
      </c>
      <c r="T198" s="79">
        <f>MIN(PRODUCT($D78:T78),1)</f>
        <v>0.75072223979958908</v>
      </c>
      <c r="U198" s="79">
        <f>MIN(PRODUCT($D78:U78),1)</f>
        <v>0.73961155065055517</v>
      </c>
      <c r="V198" s="79">
        <f>MIN(PRODUCT($D78:V78),1)</f>
        <v>0.72866529970092697</v>
      </c>
      <c r="W198" s="79">
        <f>MIN(PRODUCT($D78:W78),1)</f>
        <v>0.71788105326535323</v>
      </c>
      <c r="X198" s="79">
        <f>MIN(PRODUCT($D78:X78),1)</f>
        <v>0.70725641367702596</v>
      </c>
      <c r="Y198" s="79">
        <f>MIN(PRODUCT($D78:Y78),1)</f>
        <v>0.69678901875460597</v>
      </c>
      <c r="Z198" s="79">
        <f>MIN(PRODUCT($D78:Z78),1)</f>
        <v>0.68647654127703783</v>
      </c>
      <c r="AA198" s="79">
        <f>MIN(PRODUCT($D78:AA78),1)</f>
        <v>0.67631668846613768</v>
      </c>
      <c r="AB198" s="79">
        <f>MIN(PRODUCT($D78:AB78),1)</f>
        <v>0.66630720147683886</v>
      </c>
      <c r="AC198" s="79">
        <f>MIN(PRODUCT($D78:AC78),1)</f>
        <v>0.65644585489498164</v>
      </c>
      <c r="AD198" s="79">
        <f>MIN(PRODUCT($D78:AD78),1)</f>
        <v>0.64673045624253589</v>
      </c>
      <c r="AE198" s="79">
        <f>MIN(PRODUCT($D78:AE78),1)</f>
        <v>0.63715884549014634</v>
      </c>
      <c r="AF198" s="79">
        <f>MIN(PRODUCT($D78:AF78),1)</f>
        <v>0.62772889457689218</v>
      </c>
      <c r="AG198" s="79">
        <f>MIN(PRODUCT($D78:AG78),1)</f>
        <v>0.61843850693715419</v>
      </c>
      <c r="AH198" s="79">
        <f>MIN(PRODUCT($D78:AH78),1)</f>
        <v>0.60928561703448425</v>
      </c>
      <c r="AI198" s="79">
        <f>MIN(PRODUCT($D78:AI78),1)</f>
        <v>0.60026818990237385</v>
      </c>
      <c r="AJ198" s="79">
        <f>MIN(PRODUCT($D78:AJ78),1)</f>
        <v>0.59138422069181873</v>
      </c>
      <c r="AK198" s="79">
        <f>MIN(PRODUCT($D78:AK78),1)</f>
        <v>0.58263173422557979</v>
      </c>
      <c r="AL198" s="79">
        <f>MIN(PRODUCT($D78:AL78),1)</f>
        <v>0.57400878455904114</v>
      </c>
      <c r="AM198" s="79">
        <f>MIN(PRODUCT($D78:AM78),1)</f>
        <v>0.5655134545475673</v>
      </c>
      <c r="AN198" s="79">
        <f>MIN(PRODUCT($D78:AN78),1)</f>
        <v>0.55714385542026323</v>
      </c>
      <c r="AO198" s="79">
        <f>MIN(PRODUCT($D78:AO78),1)</f>
        <v>0.54889812636004331</v>
      </c>
      <c r="AP198" s="79">
        <f>MIN(PRODUCT($D78:AP78),1)</f>
        <v>0.54077443408991466</v>
      </c>
      <c r="AQ198" s="79">
        <f>MIN(PRODUCT($D78:AQ78),1)</f>
        <v>0.53277097246538385</v>
      </c>
      <c r="AR198" s="79">
        <f>MIN(PRODUCT($D78:AR78),1)</f>
        <v>0.52488596207289617</v>
      </c>
      <c r="AS198" s="79">
        <f>MIN(PRODUCT($D78:AS78),1)</f>
        <v>0.51711764983421726</v>
      </c>
      <c r="AT198" s="79">
        <f>MIN(PRODUCT($D78:AT78),1)</f>
        <v>0.5094643086166708</v>
      </c>
      <c r="AU198" s="79">
        <f>MIN(PRODUCT($D78:AU78),1)</f>
        <v>0.50192423684914411</v>
      </c>
      <c r="AV198" s="79">
        <f>MIN(PRODUCT($D78:AV78),1)</f>
        <v>0.49449575814377678</v>
      </c>
      <c r="AW198" s="79">
        <f>MIN(PRODUCT($D78:AW78),1)</f>
        <v>0.48717722092324889</v>
      </c>
      <c r="AX198" s="79">
        <f>MIN(PRODUCT($D78:AX78),1)</f>
        <v>0.47996699805358478</v>
      </c>
      <c r="AY198" s="79">
        <f>MIN(PRODUCT($D78:AY78),1)</f>
        <v>0.47286348648239174</v>
      </c>
      <c r="AZ198" s="79">
        <f>MIN(PRODUCT($D78:AZ78),1)</f>
        <v>0.46586510688245231</v>
      </c>
      <c r="BA198" s="79">
        <f>MIN(PRODUCT($D78:BA78),1)</f>
        <v>0.45897030330059202</v>
      </c>
      <c r="BB198" s="79">
        <f>MIN(PRODUCT($D78:BB78),1)</f>
        <v>0.45217754281174322</v>
      </c>
      <c r="BC198" s="79">
        <f>MIN(PRODUCT($D78:BC78),1)</f>
        <v>0.44548531517812939</v>
      </c>
      <c r="BD198" s="79">
        <f>MIN(PRODUCT($D78:BD78),1)</f>
        <v>0.43889213251349307</v>
      </c>
      <c r="BE198" s="79">
        <f>MIN(PRODUCT($D78:BE78),1)</f>
        <v>0.43239652895229336</v>
      </c>
      <c r="BF198" s="79">
        <f>MIN(PRODUCT($D78:BF78),1)</f>
        <v>0.42599706032379941</v>
      </c>
      <c r="BG198" s="79">
        <f>MIN(PRODUCT($D78:BG78),1)</f>
        <v>0.41969230383100714</v>
      </c>
      <c r="BH198" s="79">
        <f>MIN(PRODUCT($D78:BH78),1)</f>
        <v>0.4134808577343082</v>
      </c>
      <c r="BI198" s="79">
        <f>MIN(PRODUCT($D78:BI78),1)</f>
        <v>0.40736134103984045</v>
      </c>
      <c r="BJ198" s="79">
        <f>MIN(PRODUCT($D78:BJ78),1)</f>
        <v>0.40133239319245079</v>
      </c>
      <c r="BK198" s="79">
        <f>MIN(PRODUCT($D78:BK78),1)</f>
        <v>0.39539267377320247</v>
      </c>
      <c r="BL198" s="79">
        <f>MIN(PRODUCT($D78:BL78),1)</f>
        <v>0.38954086220135908</v>
      </c>
      <c r="BM198" s="79">
        <f>MIN(PRODUCT($D78:BM78),1)</f>
        <v>0.38377565744077896</v>
      </c>
      <c r="BN198" s="79">
        <f>MIN(PRODUCT($D78:BN78),1)</f>
        <v>0.37809577771065545</v>
      </c>
      <c r="BO198" s="79">
        <f>MIN(PRODUCT($D78:BO78),1)</f>
        <v>0.37249996020053772</v>
      </c>
      <c r="BP198" s="79">
        <f>MIN(PRODUCT($D78:BP78),1)</f>
        <v>0.36698696078956977</v>
      </c>
      <c r="BQ198" s="79">
        <f>MIN(PRODUCT($D78:BQ78),1)</f>
        <v>0.36155555376988413</v>
      </c>
      <c r="BR198" s="79">
        <f>MIN(PRODUCT($D78:BR78),1)</f>
        <v>0.35620453157408982</v>
      </c>
      <c r="BS198" s="79">
        <f>MIN(PRODUCT($D78:BS78),1)</f>
        <v>0.35093270450679326</v>
      </c>
      <c r="BT198" s="79">
        <f>MIN(PRODUCT($D78:BT78),1)</f>
        <v>0.3457389004800927</v>
      </c>
      <c r="BU198" s="79">
        <f>MIN(PRODUCT($D78:BU78),1)</f>
        <v>0.34062196475298734</v>
      </c>
      <c r="BV198" s="79">
        <f>MIN(PRODUCT($D78:BV78),1)</f>
        <v>0.33558075967464313</v>
      </c>
      <c r="BW198" s="79">
        <f>MIN(PRODUCT($D78:BW78),1)</f>
        <v>0.33061416443145841</v>
      </c>
      <c r="BX198" s="79">
        <f>MIN(PRODUCT($D78:BX78),1)</f>
        <v>0.32572107479787282</v>
      </c>
      <c r="BY198" s="79">
        <f>MIN(PRODUCT($D78:BY78),1)</f>
        <v>0.3209004028908643</v>
      </c>
      <c r="BZ198" s="79">
        <f>MIN(PRODUCT($D78:BZ78),1)</f>
        <v>0.31615107692807948</v>
      </c>
      <c r="CA198" s="79">
        <f>MIN(PRODUCT($D78:CA78),1)</f>
        <v>0.3114720409895439</v>
      </c>
      <c r="CB198" s="79">
        <f>MIN(PRODUCT($D78:CB78),1)</f>
        <v>0.30686225478289864</v>
      </c>
      <c r="CC198" s="79">
        <f>MIN(PRODUCT($D78:CC78),1)</f>
        <v>0.30232069341211171</v>
      </c>
      <c r="CD198" s="79">
        <f>MIN(PRODUCT($D78:CD78),1)</f>
        <v>0.29784634714961244</v>
      </c>
      <c r="CE198" s="79">
        <f>MIN(PRODUCT($D78:CE78),1)</f>
        <v>0.29343822121179819</v>
      </c>
      <c r="CF198" s="79">
        <f>MIN(PRODUCT($D78:CF78),1)</f>
        <v>0.28909533553786354</v>
      </c>
      <c r="CG198" s="79">
        <f>MIN(PRODUCT($D78:CG78),1)</f>
        <v>0.28481672457190316</v>
      </c>
      <c r="CH198" s="79">
        <f>MIN(PRODUCT($D78:CH78),1)</f>
        <v>0.28060143704823898</v>
      </c>
      <c r="CI198" s="79">
        <f>MIN(PRODUCT($D78:CI78),1)</f>
        <v>0.27644853577992501</v>
      </c>
      <c r="CJ198" s="79">
        <f>MIN(PRODUCT($D78:CJ78),1)</f>
        <v>0.27235709745038211</v>
      </c>
      <c r="CK198" s="79">
        <f>MIN(PRODUCT($D78:CK78),1)</f>
        <v>0.26832621240811644</v>
      </c>
      <c r="CL198" s="79">
        <f>MIN(PRODUCT($D78:CL78),1)</f>
        <v>0.26435498446447631</v>
      </c>
      <c r="CM198" s="79">
        <f>MIN(PRODUCT($D78:CM78),1)</f>
        <v>0.26044253069440204</v>
      </c>
      <c r="CN198" s="79">
        <f>MIN(PRODUCT($D78:CN78),1)</f>
        <v>0.25658798124012488</v>
      </c>
      <c r="CO198" s="79">
        <f>MIN(PRODUCT($D78:CO78),1)</f>
        <v>0.25279047911777103</v>
      </c>
      <c r="CP198" s="79">
        <f>MIN(PRODUCT($D78:CP78),1)</f>
        <v>0.24904918002682802</v>
      </c>
      <c r="CQ198" s="79">
        <f>MIN(PRODUCT($D78:CQ78),1)</f>
        <v>0.24536325216243096</v>
      </c>
      <c r="CR198" s="79">
        <f>MIN(PRODUCT($D78:CR78),1)</f>
        <v>0.24173187603042698</v>
      </c>
      <c r="CS198" s="79">
        <f>MIN(PRODUCT($D78:CS78),1)</f>
        <v>0.23815424426517665</v>
      </c>
      <c r="CT198" s="79">
        <f>MIN(PRODUCT($D78:CT78),1)</f>
        <v>0.23462956145005201</v>
      </c>
      <c r="CU198" s="79">
        <f>MIN(PRODUCT($D78:CU78),1)</f>
        <v>0.23115704394059122</v>
      </c>
      <c r="CV198" s="79">
        <f>MIN(PRODUCT($D78:CV78),1)</f>
        <v>0.22773591969027046</v>
      </c>
      <c r="CW198" s="79">
        <f>MIN(PRODUCT($D78:CW78),1)</f>
        <v>0.22436542807885446</v>
      </c>
      <c r="CX198" s="79">
        <f>MIN(PRODUCT($D78:CX78),1)</f>
        <v>0.22104481974328741</v>
      </c>
      <c r="CY198" s="79">
        <f>MIN(PRODUCT($D78:CY78),1)</f>
        <v>0.21777335641108675</v>
      </c>
      <c r="CZ198" s="79">
        <f>MIN(PRODUCT($D78:CZ78),1)</f>
        <v>0.21455031073620265</v>
      </c>
      <c r="DA198" s="79">
        <f>MIN(PRODUCT($D78:DA78),1)</f>
        <v>0.21137496613730683</v>
      </c>
      <c r="DB198" s="79">
        <f>MIN(PRODUCT($D78:DB78),1)</f>
        <v>0.20824661663847469</v>
      </c>
      <c r="DC198" s="79">
        <f>MIN(PRODUCT($D78:DC78),1)</f>
        <v>0.20516456671222524</v>
      </c>
    </row>
    <row r="199" spans="2:107" ht="14.5" x14ac:dyDescent="0.35">
      <c r="B199" s="41">
        <v>74</v>
      </c>
      <c r="C199" s="79">
        <v>1</v>
      </c>
      <c r="D199" s="79">
        <f>MIN(PRODUCT($D79:D79),1)</f>
        <v>0.98299999999999998</v>
      </c>
      <c r="E199" s="79">
        <f>MIN(PRODUCT($D79:E79),1)</f>
        <v>0.96589579999999997</v>
      </c>
      <c r="F199" s="79">
        <f>MIN(PRODUCT($D79:F79),1)</f>
        <v>0.94889603391999999</v>
      </c>
      <c r="G199" s="79">
        <f>MIN(PRODUCT($D79:G79),1)</f>
        <v>0.93219546372300799</v>
      </c>
      <c r="H199" s="79">
        <f>MIN(PRODUCT($D79:H79),1)</f>
        <v>0.91597526265422768</v>
      </c>
      <c r="I199" s="79">
        <f>MIN(PRODUCT($D79:I79),1)</f>
        <v>0.9004036831891058</v>
      </c>
      <c r="J199" s="79">
        <f>MIN(PRODUCT($D79:J79),1)</f>
        <v>0.8854569820481667</v>
      </c>
      <c r="K199" s="79">
        <f>MIN(PRODUCT($D79:K79),1)</f>
        <v>0.87111257893898641</v>
      </c>
      <c r="L199" s="79">
        <f>MIN(PRODUCT($D79:L79),1)</f>
        <v>0.85734900019175042</v>
      </c>
      <c r="M199" s="79">
        <f>MIN(PRODUCT($D79:M79),1)</f>
        <v>0.84414582558879747</v>
      </c>
      <c r="N199" s="79">
        <f>MIN(PRODUCT($D79:N79),1)</f>
        <v>0.83131480903984778</v>
      </c>
      <c r="O199" s="79">
        <f>MIN(PRODUCT($D79:O79),1)</f>
        <v>0.81867882394244207</v>
      </c>
      <c r="P199" s="79">
        <f>MIN(PRODUCT($D79:P79),1)</f>
        <v>0.8061530379361227</v>
      </c>
      <c r="Q199" s="79">
        <f>MIN(PRODUCT($D79:Q79),1)</f>
        <v>0.79357705054431926</v>
      </c>
      <c r="R199" s="79">
        <f>MIN(PRODUCT($D79:R79),1)</f>
        <v>0.78238761413164437</v>
      </c>
      <c r="S199" s="79">
        <f>MIN(PRODUCT($D79:S79),1)</f>
        <v>0.77135594877238822</v>
      </c>
      <c r="T199" s="79">
        <f>MIN(PRODUCT($D79:T79),1)</f>
        <v>0.76047982989469753</v>
      </c>
      <c r="U199" s="79">
        <f>MIN(PRODUCT($D79:U79),1)</f>
        <v>0.74975706429318234</v>
      </c>
      <c r="V199" s="79">
        <f>MIN(PRODUCT($D79:V79),1)</f>
        <v>0.73918548968664843</v>
      </c>
      <c r="W199" s="79">
        <f>MIN(PRODUCT($D79:W79),1)</f>
        <v>0.72876297428206671</v>
      </c>
      <c r="X199" s="79">
        <f>MIN(PRODUCT($D79:X79),1)</f>
        <v>0.7184874163446896</v>
      </c>
      <c r="Y199" s="79">
        <f>MIN(PRODUCT($D79:Y79),1)</f>
        <v>0.70835674377422952</v>
      </c>
      <c r="Z199" s="79">
        <f>MIN(PRODUCT($D79:Z79),1)</f>
        <v>0.69836891368701293</v>
      </c>
      <c r="AA199" s="79">
        <f>MIN(PRODUCT($D79:AA79),1)</f>
        <v>0.68852191200402602</v>
      </c>
      <c r="AB199" s="79">
        <f>MIN(PRODUCT($D79:AB79),1)</f>
        <v>0.67881375304476921</v>
      </c>
      <c r="AC199" s="79">
        <f>MIN(PRODUCT($D79:AC79),1)</f>
        <v>0.66924247912683799</v>
      </c>
      <c r="AD199" s="79">
        <f>MIN(PRODUCT($D79:AD79),1)</f>
        <v>0.65980616017114957</v>
      </c>
      <c r="AE199" s="79">
        <f>MIN(PRODUCT($D79:AE79),1)</f>
        <v>0.65050289331273636</v>
      </c>
      <c r="AF199" s="79">
        <f>MIN(PRODUCT($D79:AF79),1)</f>
        <v>0.64133080251702679</v>
      </c>
      <c r="AG199" s="79">
        <f>MIN(PRODUCT($D79:AG79),1)</f>
        <v>0.63228803820153667</v>
      </c>
      <c r="AH199" s="79">
        <f>MIN(PRODUCT($D79:AH79),1)</f>
        <v>0.62337277686289505</v>
      </c>
      <c r="AI199" s="79">
        <f>MIN(PRODUCT($D79:AI79),1)</f>
        <v>0.61458322070912819</v>
      </c>
      <c r="AJ199" s="79">
        <f>MIN(PRODUCT($D79:AJ79),1)</f>
        <v>0.60591759729712946</v>
      </c>
      <c r="AK199" s="79">
        <f>MIN(PRODUCT($D79:AK79),1)</f>
        <v>0.59737415917523995</v>
      </c>
      <c r="AL199" s="79">
        <f>MIN(PRODUCT($D79:AL79),1)</f>
        <v>0.58895118353086906</v>
      </c>
      <c r="AM199" s="79">
        <f>MIN(PRODUCT($D79:AM79),1)</f>
        <v>0.58064697184308378</v>
      </c>
      <c r="AN199" s="79">
        <f>MIN(PRODUCT($D79:AN79),1)</f>
        <v>0.57245984954009632</v>
      </c>
      <c r="AO199" s="79">
        <f>MIN(PRODUCT($D79:AO79),1)</f>
        <v>0.56438816566158101</v>
      </c>
      <c r="AP199" s="79">
        <f>MIN(PRODUCT($D79:AP79),1)</f>
        <v>0.55643029252575271</v>
      </c>
      <c r="AQ199" s="79">
        <f>MIN(PRODUCT($D79:AQ79),1)</f>
        <v>0.54858462540113961</v>
      </c>
      <c r="AR199" s="79">
        <f>MIN(PRODUCT($D79:AR79),1)</f>
        <v>0.54084958218298351</v>
      </c>
      <c r="AS199" s="79">
        <f>MIN(PRODUCT($D79:AS79),1)</f>
        <v>0.53322360307420347</v>
      </c>
      <c r="AT199" s="79">
        <f>MIN(PRODUCT($D79:AT79),1)</f>
        <v>0.52570515027085718</v>
      </c>
      <c r="AU199" s="79">
        <f>MIN(PRODUCT($D79:AU79),1)</f>
        <v>0.51829270765203805</v>
      </c>
      <c r="AV199" s="79">
        <f>MIN(PRODUCT($D79:AV79),1)</f>
        <v>0.51098478047414431</v>
      </c>
      <c r="AW199" s="79">
        <f>MIN(PRODUCT($D79:AW79),1)</f>
        <v>0.50377989506945886</v>
      </c>
      <c r="AX199" s="79">
        <f>MIN(PRODUCT($D79:AX79),1)</f>
        <v>0.4966765985489795</v>
      </c>
      <c r="AY199" s="79">
        <f>MIN(PRODUCT($D79:AY79),1)</f>
        <v>0.48967345850943889</v>
      </c>
      <c r="AZ199" s="79">
        <f>MIN(PRODUCT($D79:AZ79),1)</f>
        <v>0.4827690627444558</v>
      </c>
      <c r="BA199" s="79">
        <f>MIN(PRODUCT($D79:BA79),1)</f>
        <v>0.47596201895975898</v>
      </c>
      <c r="BB199" s="79">
        <f>MIN(PRODUCT($D79:BB79),1)</f>
        <v>0.46925095449242638</v>
      </c>
      <c r="BC199" s="79">
        <f>MIN(PRODUCT($D79:BC79),1)</f>
        <v>0.46263451603408318</v>
      </c>
      <c r="BD199" s="79">
        <f>MIN(PRODUCT($D79:BD79),1)</f>
        <v>0.45611136935800262</v>
      </c>
      <c r="BE199" s="79">
        <f>MIN(PRODUCT($D79:BE79),1)</f>
        <v>0.4496801990500548</v>
      </c>
      <c r="BF199" s="79">
        <f>MIN(PRODUCT($D79:BF79),1)</f>
        <v>0.44333970824344904</v>
      </c>
      <c r="BG199" s="79">
        <f>MIN(PRODUCT($D79:BG79),1)</f>
        <v>0.43708861835721641</v>
      </c>
      <c r="BH199" s="79">
        <f>MIN(PRODUCT($D79:BH79),1)</f>
        <v>0.43092566883837968</v>
      </c>
      <c r="BI199" s="79">
        <f>MIN(PRODUCT($D79:BI79),1)</f>
        <v>0.42484961690775852</v>
      </c>
      <c r="BJ199" s="79">
        <f>MIN(PRODUCT($D79:BJ79),1)</f>
        <v>0.41885923730935914</v>
      </c>
      <c r="BK199" s="79">
        <f>MIN(PRODUCT($D79:BK79),1)</f>
        <v>0.41295332206329716</v>
      </c>
      <c r="BL199" s="79">
        <f>MIN(PRODUCT($D79:BL79),1)</f>
        <v>0.40713068022220467</v>
      </c>
      <c r="BM199" s="79">
        <f>MIN(PRODUCT($D79:BM79),1)</f>
        <v>0.40139013763107156</v>
      </c>
      <c r="BN199" s="79">
        <f>MIN(PRODUCT($D79:BN79),1)</f>
        <v>0.39573053669047348</v>
      </c>
      <c r="BO199" s="79">
        <f>MIN(PRODUCT($D79:BO79),1)</f>
        <v>0.39015073612313778</v>
      </c>
      <c r="BP199" s="79">
        <f>MIN(PRODUCT($D79:BP79),1)</f>
        <v>0.38464961074380155</v>
      </c>
      <c r="BQ199" s="79">
        <f>MIN(PRODUCT($D79:BQ79),1)</f>
        <v>0.37922605123231395</v>
      </c>
      <c r="BR199" s="79">
        <f>MIN(PRODUCT($D79:BR79),1)</f>
        <v>0.3738789639099383</v>
      </c>
      <c r="BS199" s="79">
        <f>MIN(PRODUCT($D79:BS79),1)</f>
        <v>0.36860727051880815</v>
      </c>
      <c r="BT199" s="79">
        <f>MIN(PRODUCT($D79:BT79),1)</f>
        <v>0.36340990800449297</v>
      </c>
      <c r="BU199" s="79">
        <f>MIN(PRODUCT($D79:BU79),1)</f>
        <v>0.35828582830162964</v>
      </c>
      <c r="BV199" s="79">
        <f>MIN(PRODUCT($D79:BV79),1)</f>
        <v>0.35323399812257666</v>
      </c>
      <c r="BW199" s="79">
        <f>MIN(PRODUCT($D79:BW79),1)</f>
        <v>0.34825339874904832</v>
      </c>
      <c r="BX199" s="79">
        <f>MIN(PRODUCT($D79:BX79),1)</f>
        <v>0.34334302582668674</v>
      </c>
      <c r="BY199" s="79">
        <f>MIN(PRODUCT($D79:BY79),1)</f>
        <v>0.33850188916253043</v>
      </c>
      <c r="BZ199" s="79">
        <f>MIN(PRODUCT($D79:BZ79),1)</f>
        <v>0.33372901252533876</v>
      </c>
      <c r="CA199" s="79">
        <f>MIN(PRODUCT($D79:CA79),1)</f>
        <v>0.32902343344873147</v>
      </c>
      <c r="CB199" s="79">
        <f>MIN(PRODUCT($D79:CB79),1)</f>
        <v>0.32438420303710436</v>
      </c>
      <c r="CC199" s="79">
        <f>MIN(PRODUCT($D79:CC79),1)</f>
        <v>0.31981038577428117</v>
      </c>
      <c r="CD199" s="79">
        <f>MIN(PRODUCT($D79:CD79),1)</f>
        <v>0.3153010593348638</v>
      </c>
      <c r="CE199" s="79">
        <f>MIN(PRODUCT($D79:CE79),1)</f>
        <v>0.31085531439824221</v>
      </c>
      <c r="CF199" s="79">
        <f>MIN(PRODUCT($D79:CF79),1)</f>
        <v>0.30647225446522697</v>
      </c>
      <c r="CG199" s="79">
        <f>MIN(PRODUCT($D79:CG79),1)</f>
        <v>0.30215099567726728</v>
      </c>
      <c r="CH199" s="79">
        <f>MIN(PRODUCT($D79:CH79),1)</f>
        <v>0.29789066663821778</v>
      </c>
      <c r="CI199" s="79">
        <f>MIN(PRODUCT($D79:CI79),1)</f>
        <v>0.29369040823861892</v>
      </c>
      <c r="CJ199" s="79">
        <f>MIN(PRODUCT($D79:CJ79),1)</f>
        <v>0.28954937348245441</v>
      </c>
      <c r="CK199" s="79">
        <f>MIN(PRODUCT($D79:CK79),1)</f>
        <v>0.28546672731635181</v>
      </c>
      <c r="CL199" s="79">
        <f>MIN(PRODUCT($D79:CL79),1)</f>
        <v>0.28144164646119124</v>
      </c>
      <c r="CM199" s="79">
        <f>MIN(PRODUCT($D79:CM79),1)</f>
        <v>0.27747331924608842</v>
      </c>
      <c r="CN199" s="79">
        <f>MIN(PRODUCT($D79:CN79),1)</f>
        <v>0.2735609454447186</v>
      </c>
      <c r="CO199" s="79">
        <f>MIN(PRODUCT($D79:CO79),1)</f>
        <v>0.26970373611394804</v>
      </c>
      <c r="CP199" s="79">
        <f>MIN(PRODUCT($D79:CP79),1)</f>
        <v>0.26590091343474137</v>
      </c>
      <c r="CQ199" s="79">
        <f>MIN(PRODUCT($D79:CQ79),1)</f>
        <v>0.2621517105553115</v>
      </c>
      <c r="CR199" s="79">
        <f>MIN(PRODUCT($D79:CR79),1)</f>
        <v>0.25845537143648162</v>
      </c>
      <c r="CS199" s="79">
        <f>MIN(PRODUCT($D79:CS79),1)</f>
        <v>0.25481115069922722</v>
      </c>
      <c r="CT199" s="79">
        <f>MIN(PRODUCT($D79:CT79),1)</f>
        <v>0.25121831347436813</v>
      </c>
      <c r="CU199" s="79">
        <f>MIN(PRODUCT($D79:CU79),1)</f>
        <v>0.24767613525437954</v>
      </c>
      <c r="CV199" s="79">
        <f>MIN(PRODUCT($D79:CV79),1)</f>
        <v>0.24418390174729279</v>
      </c>
      <c r="CW199" s="79">
        <f>MIN(PRODUCT($D79:CW79),1)</f>
        <v>0.24074090873265597</v>
      </c>
      <c r="CX199" s="79">
        <f>MIN(PRODUCT($D79:CX79),1)</f>
        <v>0.23734646191952552</v>
      </c>
      <c r="CY199" s="79">
        <f>MIN(PRODUCT($D79:CY79),1)</f>
        <v>0.2339998768064602</v>
      </c>
      <c r="CZ199" s="79">
        <f>MIN(PRODUCT($D79:CZ79),1)</f>
        <v>0.2307004785434891</v>
      </c>
      <c r="DA199" s="79">
        <f>MIN(PRODUCT($D79:DA79),1)</f>
        <v>0.22744760179602591</v>
      </c>
      <c r="DB199" s="79">
        <f>MIN(PRODUCT($D79:DB79),1)</f>
        <v>0.22424059061070195</v>
      </c>
      <c r="DC199" s="79">
        <f>MIN(PRODUCT($D79:DC79),1)</f>
        <v>0.22107879828309104</v>
      </c>
    </row>
    <row r="200" spans="2:107" ht="14.5" x14ac:dyDescent="0.35">
      <c r="B200" s="41">
        <v>75</v>
      </c>
      <c r="C200" s="79">
        <v>1</v>
      </c>
      <c r="D200" s="79">
        <f>MIN(PRODUCT($D80:D80),1)</f>
        <v>0.98419999999999996</v>
      </c>
      <c r="E200" s="79">
        <f>MIN(PRODUCT($D80:E80),1)</f>
        <v>0.96815753999999998</v>
      </c>
      <c r="F200" s="79">
        <f>MIN(PRODUCT($D80:F80),1)</f>
        <v>0.95218294058999997</v>
      </c>
      <c r="G200" s="79">
        <f>MIN(PRODUCT($D80:G80),1)</f>
        <v>0.93637670377620608</v>
      </c>
      <c r="H200" s="79">
        <f>MIN(PRODUCT($D80:H80),1)</f>
        <v>0.92092648816389866</v>
      </c>
      <c r="I200" s="79">
        <f>MIN(PRODUCT($D80:I80),1)</f>
        <v>0.90591538640682712</v>
      </c>
      <c r="J200" s="79">
        <f>MIN(PRODUCT($D80:J80),1)</f>
        <v>0.89151133176295849</v>
      </c>
      <c r="K200" s="79">
        <f>MIN(PRODUCT($D80:K80),1)</f>
        <v>0.87760375498745635</v>
      </c>
      <c r="L200" s="79">
        <f>MIN(PRODUCT($D80:L80),1)</f>
        <v>0.864264177911647</v>
      </c>
      <c r="M200" s="79">
        <f>MIN(PRODUCT($D80:M80),1)</f>
        <v>0.85138664166076339</v>
      </c>
      <c r="N200" s="79">
        <f>MIN(PRODUCT($D80:N80),1)</f>
        <v>0.83895639669251632</v>
      </c>
      <c r="O200" s="79">
        <f>MIN(PRODUCT($D80:O80),1)</f>
        <v>0.82670763330080566</v>
      </c>
      <c r="P200" s="79">
        <f>MIN(PRODUCT($D80:P80),1)</f>
        <v>0.81463770185461393</v>
      </c>
      <c r="Q200" s="79">
        <f>MIN(PRODUCT($D80:Q80),1)</f>
        <v>0.80249960009698018</v>
      </c>
      <c r="R200" s="79">
        <f>MIN(PRODUCT($D80:R80),1)</f>
        <v>0.79182635541569035</v>
      </c>
      <c r="S200" s="79">
        <f>MIN(PRODUCT($D80:S80),1)</f>
        <v>0.78129506488866174</v>
      </c>
      <c r="T200" s="79">
        <f>MIN(PRODUCT($D80:T80),1)</f>
        <v>0.77090384052564254</v>
      </c>
      <c r="U200" s="79">
        <f>MIN(PRODUCT($D80:U80),1)</f>
        <v>0.76065081944665147</v>
      </c>
      <c r="V200" s="79">
        <f>MIN(PRODUCT($D80:V80),1)</f>
        <v>0.75053416354801106</v>
      </c>
      <c r="W200" s="79">
        <f>MIN(PRODUCT($D80:W80),1)</f>
        <v>0.74055205917282252</v>
      </c>
      <c r="X200" s="79">
        <f>MIN(PRODUCT($D80:X80),1)</f>
        <v>0.73070271678582399</v>
      </c>
      <c r="Y200" s="79">
        <f>MIN(PRODUCT($D80:Y80),1)</f>
        <v>0.72098437065257259</v>
      </c>
      <c r="Z200" s="79">
        <f>MIN(PRODUCT($D80:Z80),1)</f>
        <v>0.71139527852289342</v>
      </c>
      <c r="AA200" s="79">
        <f>MIN(PRODUCT($D80:AA80),1)</f>
        <v>0.70193372131853893</v>
      </c>
      <c r="AB200" s="79">
        <f>MIN(PRODUCT($D80:AB80),1)</f>
        <v>0.69259800282500239</v>
      </c>
      <c r="AC200" s="79">
        <f>MIN(PRODUCT($D80:AC80),1)</f>
        <v>0.68338644938742987</v>
      </c>
      <c r="AD200" s="79">
        <f>MIN(PRODUCT($D80:AD80),1)</f>
        <v>0.67429740961057705</v>
      </c>
      <c r="AE200" s="79">
        <f>MIN(PRODUCT($D80:AE80),1)</f>
        <v>0.66532925406275634</v>
      </c>
      <c r="AF200" s="79">
        <f>MIN(PRODUCT($D80:AF80),1)</f>
        <v>0.65648037498372169</v>
      </c>
      <c r="AG200" s="79">
        <f>MIN(PRODUCT($D80:AG80),1)</f>
        <v>0.64774918599643816</v>
      </c>
      <c r="AH200" s="79">
        <f>MIN(PRODUCT($D80:AH80),1)</f>
        <v>0.63913412182268559</v>
      </c>
      <c r="AI200" s="79">
        <f>MIN(PRODUCT($D80:AI80),1)</f>
        <v>0.63063363800244387</v>
      </c>
      <c r="AJ200" s="79">
        <f>MIN(PRODUCT($D80:AJ80),1)</f>
        <v>0.62224621061701135</v>
      </c>
      <c r="AK200" s="79">
        <f>MIN(PRODUCT($D80:AK80),1)</f>
        <v>0.61397033601580508</v>
      </c>
      <c r="AL200" s="79">
        <f>MIN(PRODUCT($D80:AL80),1)</f>
        <v>0.60580453054679484</v>
      </c>
      <c r="AM200" s="79">
        <f>MIN(PRODUCT($D80:AM80),1)</f>
        <v>0.59774733029052252</v>
      </c>
      <c r="AN200" s="79">
        <f>MIN(PRODUCT($D80:AN80),1)</f>
        <v>0.58979729079765852</v>
      </c>
      <c r="AO200" s="79">
        <f>MIN(PRODUCT($D80:AO80),1)</f>
        <v>0.5819529868300497</v>
      </c>
      <c r="AP200" s="79">
        <f>MIN(PRODUCT($D80:AP80),1)</f>
        <v>0.57421301210521003</v>
      </c>
      <c r="AQ200" s="79">
        <f>MIN(PRODUCT($D80:AQ80),1)</f>
        <v>0.56657597904421075</v>
      </c>
      <c r="AR200" s="79">
        <f>MIN(PRODUCT($D80:AR80),1)</f>
        <v>0.5590405185229228</v>
      </c>
      <c r="AS200" s="79">
        <f>MIN(PRODUCT($D80:AS80),1)</f>
        <v>0.55160527962656791</v>
      </c>
      <c r="AT200" s="79">
        <f>MIN(PRODUCT($D80:AT80),1)</f>
        <v>0.54426892940753457</v>
      </c>
      <c r="AU200" s="79">
        <f>MIN(PRODUCT($D80:AU80),1)</f>
        <v>0.5370301526464144</v>
      </c>
      <c r="AV200" s="79">
        <f>MIN(PRODUCT($D80:AV80),1)</f>
        <v>0.52988765161621709</v>
      </c>
      <c r="AW200" s="79">
        <f>MIN(PRODUCT($D80:AW80),1)</f>
        <v>0.52284014584972138</v>
      </c>
      <c r="AX200" s="79">
        <f>MIN(PRODUCT($D80:AX80),1)</f>
        <v>0.51588637190992015</v>
      </c>
      <c r="AY200" s="79">
        <f>MIN(PRODUCT($D80:AY80),1)</f>
        <v>0.50902508316351824</v>
      </c>
      <c r="AZ200" s="79">
        <f>MIN(PRODUCT($D80:AZ80),1)</f>
        <v>0.50225504955744349</v>
      </c>
      <c r="BA200" s="79">
        <f>MIN(PRODUCT($D80:BA80),1)</f>
        <v>0.49557505739832952</v>
      </c>
      <c r="BB200" s="79">
        <f>MIN(PRODUCT($D80:BB80),1)</f>
        <v>0.48898390913493173</v>
      </c>
      <c r="BC200" s="79">
        <f>MIN(PRODUCT($D80:BC80),1)</f>
        <v>0.48248042314343714</v>
      </c>
      <c r="BD200" s="79">
        <f>MIN(PRODUCT($D80:BD80),1)</f>
        <v>0.47606343351562946</v>
      </c>
      <c r="BE200" s="79">
        <f>MIN(PRODUCT($D80:BE80),1)</f>
        <v>0.46973178984987163</v>
      </c>
      <c r="BF200" s="79">
        <f>MIN(PRODUCT($D80:BF80),1)</f>
        <v>0.46348435704486834</v>
      </c>
      <c r="BG200" s="79">
        <f>MIN(PRODUCT($D80:BG80),1)</f>
        <v>0.45732001509617159</v>
      </c>
      <c r="BH200" s="79">
        <f>MIN(PRODUCT($D80:BH80),1)</f>
        <v>0.45123765889539252</v>
      </c>
      <c r="BI200" s="79">
        <f>MIN(PRODUCT($D80:BI80),1)</f>
        <v>0.44523619803208381</v>
      </c>
      <c r="BJ200" s="79">
        <f>MIN(PRODUCT($D80:BJ80),1)</f>
        <v>0.43931455659825708</v>
      </c>
      <c r="BK200" s="79">
        <f>MIN(PRODUCT($D80:BK80),1)</f>
        <v>0.43347167299550027</v>
      </c>
      <c r="BL200" s="79">
        <f>MIN(PRODUCT($D80:BL80),1)</f>
        <v>0.42770649974466013</v>
      </c>
      <c r="BM200" s="79">
        <f>MIN(PRODUCT($D80:BM80),1)</f>
        <v>0.42201800329805617</v>
      </c>
      <c r="BN200" s="79">
        <f>MIN(PRODUCT($D80:BN80),1)</f>
        <v>0.41640516385419202</v>
      </c>
      <c r="BO200" s="79">
        <f>MIN(PRODUCT($D80:BO80),1)</f>
        <v>0.41086697517493126</v>
      </c>
      <c r="BP200" s="79">
        <f>MIN(PRODUCT($D80:BP80),1)</f>
        <v>0.4054024444051047</v>
      </c>
      <c r="BQ200" s="79">
        <f>MIN(PRODUCT($D80:BQ80),1)</f>
        <v>0.40001059189451682</v>
      </c>
      <c r="BR200" s="79">
        <f>MIN(PRODUCT($D80:BR80),1)</f>
        <v>0.39469045102231975</v>
      </c>
      <c r="BS200" s="79">
        <f>MIN(PRODUCT($D80:BS80),1)</f>
        <v>0.38944106802372291</v>
      </c>
      <c r="BT200" s="79">
        <f>MIN(PRODUCT($D80:BT80),1)</f>
        <v>0.38426150181900742</v>
      </c>
      <c r="BU200" s="79">
        <f>MIN(PRODUCT($D80:BU80),1)</f>
        <v>0.37915082384481463</v>
      </c>
      <c r="BV200" s="79">
        <f>MIN(PRODUCT($D80:BV80),1)</f>
        <v>0.37410811788767862</v>
      </c>
      <c r="BW200" s="79">
        <f>MIN(PRODUCT($D80:BW80),1)</f>
        <v>0.36913247991977249</v>
      </c>
      <c r="BX200" s="79">
        <f>MIN(PRODUCT($D80:BX80),1)</f>
        <v>0.36422301793683953</v>
      </c>
      <c r="BY200" s="79">
        <f>MIN(PRODUCT($D80:BY80),1)</f>
        <v>0.35937885179827955</v>
      </c>
      <c r="BZ200" s="79">
        <f>MIN(PRODUCT($D80:BZ80),1)</f>
        <v>0.35459911306936243</v>
      </c>
      <c r="CA200" s="79">
        <f>MIN(PRODUCT($D80:CA80),1)</f>
        <v>0.34988294486553989</v>
      </c>
      <c r="CB200" s="79">
        <f>MIN(PRODUCT($D80:CB80),1)</f>
        <v>0.34522950169882821</v>
      </c>
      <c r="CC200" s="79">
        <f>MIN(PRODUCT($D80:CC80),1)</f>
        <v>0.34063794932623381</v>
      </c>
      <c r="CD200" s="79">
        <f>MIN(PRODUCT($D80:CD80),1)</f>
        <v>0.33610746460019492</v>
      </c>
      <c r="CE200" s="79">
        <f>MIN(PRODUCT($D80:CE80),1)</f>
        <v>0.33163723532101236</v>
      </c>
      <c r="CF200" s="79">
        <f>MIN(PRODUCT($D80:CF80),1)</f>
        <v>0.3272264600912429</v>
      </c>
      <c r="CG200" s="79">
        <f>MIN(PRODUCT($D80:CG80),1)</f>
        <v>0.32287434817202937</v>
      </c>
      <c r="CH200" s="79">
        <f>MIN(PRODUCT($D80:CH80),1)</f>
        <v>0.31858011934134139</v>
      </c>
      <c r="CI200" s="79">
        <f>MIN(PRODUCT($D80:CI80),1)</f>
        <v>0.31434300375410157</v>
      </c>
      <c r="CJ200" s="79">
        <f>MIN(PRODUCT($D80:CJ80),1)</f>
        <v>0.31016224180417201</v>
      </c>
      <c r="CK200" s="79">
        <f>MIN(PRODUCT($D80:CK80),1)</f>
        <v>0.30603708398817653</v>
      </c>
      <c r="CL200" s="79">
        <f>MIN(PRODUCT($D80:CL80),1)</f>
        <v>0.30196679077113381</v>
      </c>
      <c r="CM200" s="79">
        <f>MIN(PRODUCT($D80:CM80),1)</f>
        <v>0.29795063245387776</v>
      </c>
      <c r="CN200" s="79">
        <f>MIN(PRODUCT($D80:CN80),1)</f>
        <v>0.29398788904224121</v>
      </c>
      <c r="CO200" s="79">
        <f>MIN(PRODUCT($D80:CO80),1)</f>
        <v>0.29007785011797943</v>
      </c>
      <c r="CP200" s="79">
        <f>MIN(PRODUCT($D80:CP80),1)</f>
        <v>0.28621981471141034</v>
      </c>
      <c r="CQ200" s="79">
        <f>MIN(PRODUCT($D80:CQ80),1)</f>
        <v>0.28241309117574859</v>
      </c>
      <c r="CR200" s="79">
        <f>MIN(PRODUCT($D80:CR80),1)</f>
        <v>0.27865699706311114</v>
      </c>
      <c r="CS200" s="79">
        <f>MIN(PRODUCT($D80:CS80),1)</f>
        <v>0.27495085900217175</v>
      </c>
      <c r="CT200" s="79">
        <f>MIN(PRODUCT($D80:CT80),1)</f>
        <v>0.2712940125774429</v>
      </c>
      <c r="CU200" s="79">
        <f>MIN(PRODUCT($D80:CU80),1)</f>
        <v>0.26768580221016292</v>
      </c>
      <c r="CV200" s="79">
        <f>MIN(PRODUCT($D80:CV80),1)</f>
        <v>0.26412558104076778</v>
      </c>
      <c r="CW200" s="79">
        <f>MIN(PRODUCT($D80:CW80),1)</f>
        <v>0.26061271081292559</v>
      </c>
      <c r="CX200" s="79">
        <f>MIN(PRODUCT($D80:CX80),1)</f>
        <v>0.25714656175911366</v>
      </c>
      <c r="CY200" s="79">
        <f>MIN(PRODUCT($D80:CY80),1)</f>
        <v>0.25372651248771744</v>
      </c>
      <c r="CZ200" s="79">
        <f>MIN(PRODUCT($D80:CZ80),1)</f>
        <v>0.25035194987163079</v>
      </c>
      <c r="DA200" s="79">
        <f>MIN(PRODUCT($D80:DA80),1)</f>
        <v>0.24702226893833809</v>
      </c>
      <c r="DB200" s="79">
        <f>MIN(PRODUCT($D80:DB80),1)</f>
        <v>0.2437368727614582</v>
      </c>
      <c r="DC200" s="79">
        <f>MIN(PRODUCT($D80:DC80),1)</f>
        <v>0.2404951723537308</v>
      </c>
    </row>
    <row r="201" spans="2:107" ht="14.5" x14ac:dyDescent="0.35">
      <c r="B201" s="41">
        <v>76</v>
      </c>
      <c r="C201" s="79">
        <v>1</v>
      </c>
      <c r="D201" s="79">
        <f>MIN(PRODUCT($D81:D81),1)</f>
        <v>0.98540000000000005</v>
      </c>
      <c r="E201" s="79">
        <f>MIN(PRODUCT($D81:E81),1)</f>
        <v>0.97052046000000003</v>
      </c>
      <c r="F201" s="79">
        <f>MIN(PRODUCT($D81:F81),1)</f>
        <v>0.95547739287000011</v>
      </c>
      <c r="G201" s="79">
        <f>MIN(PRODUCT($D81:G81),1)</f>
        <v>0.94057194554122814</v>
      </c>
      <c r="H201" s="79">
        <f>MIN(PRODUCT($D81:H81),1)</f>
        <v>0.92589902319078499</v>
      </c>
      <c r="I201" s="79">
        <f>MIN(PRODUCT($D81:I81),1)</f>
        <v>0.91164017823364696</v>
      </c>
      <c r="J201" s="79">
        <f>MIN(PRODUCT($D81:J81),1)</f>
        <v>0.89778324752449556</v>
      </c>
      <c r="K201" s="79">
        <f>MIN(PRODUCT($D81:K81),1)</f>
        <v>0.88449605546113297</v>
      </c>
      <c r="L201" s="79">
        <f>MIN(PRODUCT($D81:L81),1)</f>
        <v>0.8716708626569466</v>
      </c>
      <c r="M201" s="79">
        <f>MIN(PRODUCT($D81:M81),1)</f>
        <v>0.85929313640721794</v>
      </c>
      <c r="N201" s="79">
        <f>MIN(PRODUCT($D81:N81),1)</f>
        <v>0.84726303249751689</v>
      </c>
      <c r="O201" s="79">
        <f>MIN(PRODUCT($D81:O81),1)</f>
        <v>0.83548607634580141</v>
      </c>
      <c r="P201" s="79">
        <f>MIN(PRODUCT($D81:P81),1)</f>
        <v>0.82378927127696022</v>
      </c>
      <c r="Q201" s="79">
        <f>MIN(PRODUCT($D81:Q81),1)</f>
        <v>0.81209146362482743</v>
      </c>
      <c r="R201" s="79">
        <f>MIN(PRODUCT($D81:R81),1)</f>
        <v>0.80185911118315467</v>
      </c>
      <c r="S201" s="79">
        <f>MIN(PRODUCT($D81:S81),1)</f>
        <v>0.79175568638224691</v>
      </c>
      <c r="T201" s="79">
        <f>MIN(PRODUCT($D81:T81),1)</f>
        <v>0.7817795647338307</v>
      </c>
      <c r="U201" s="79">
        <f>MIN(PRODUCT($D81:U81),1)</f>
        <v>0.77192914221818443</v>
      </c>
      <c r="V201" s="79">
        <f>MIN(PRODUCT($D81:V81),1)</f>
        <v>0.76220283502623531</v>
      </c>
      <c r="W201" s="79">
        <f>MIN(PRODUCT($D81:W81),1)</f>
        <v>0.75259907930490477</v>
      </c>
      <c r="X201" s="79">
        <f>MIN(PRODUCT($D81:X81),1)</f>
        <v>0.74311633090566298</v>
      </c>
      <c r="Y201" s="79">
        <f>MIN(PRODUCT($D81:Y81),1)</f>
        <v>0.73375306513625171</v>
      </c>
      <c r="Z201" s="79">
        <f>MIN(PRODUCT($D81:Z81),1)</f>
        <v>0.724507776515535</v>
      </c>
      <c r="AA201" s="79">
        <f>MIN(PRODUCT($D81:AA81),1)</f>
        <v>0.71537897853143928</v>
      </c>
      <c r="AB201" s="79">
        <f>MIN(PRODUCT($D81:AB81),1)</f>
        <v>0.7063652034019432</v>
      </c>
      <c r="AC201" s="79">
        <f>MIN(PRODUCT($D81:AC81),1)</f>
        <v>0.69746500183907878</v>
      </c>
      <c r="AD201" s="79">
        <f>MIN(PRODUCT($D81:AD81),1)</f>
        <v>0.68867694281590641</v>
      </c>
      <c r="AE201" s="79">
        <f>MIN(PRODUCT($D81:AE81),1)</f>
        <v>0.679999613336426</v>
      </c>
      <c r="AF201" s="79">
        <f>MIN(PRODUCT($D81:AF81),1)</f>
        <v>0.67143161820838704</v>
      </c>
      <c r="AG201" s="79">
        <f>MIN(PRODUCT($D81:AG81),1)</f>
        <v>0.66297157981896138</v>
      </c>
      <c r="AH201" s="79">
        <f>MIN(PRODUCT($D81:AH81),1)</f>
        <v>0.65461813791324253</v>
      </c>
      <c r="AI201" s="79">
        <f>MIN(PRODUCT($D81:AI81),1)</f>
        <v>0.64636994937553571</v>
      </c>
      <c r="AJ201" s="79">
        <f>MIN(PRODUCT($D81:AJ81),1)</f>
        <v>0.63822568801340396</v>
      </c>
      <c r="AK201" s="79">
        <f>MIN(PRODUCT($D81:AK81),1)</f>
        <v>0.63018404434443509</v>
      </c>
      <c r="AL201" s="79">
        <f>MIN(PRODUCT($D81:AL81),1)</f>
        <v>0.62224372538569528</v>
      </c>
      <c r="AM201" s="79">
        <f>MIN(PRODUCT($D81:AM81),1)</f>
        <v>0.61440345444583555</v>
      </c>
      <c r="AN201" s="79">
        <f>MIN(PRODUCT($D81:AN81),1)</f>
        <v>0.60666197091981811</v>
      </c>
      <c r="AO201" s="79">
        <f>MIN(PRODUCT($D81:AO81),1)</f>
        <v>0.59901803008622845</v>
      </c>
      <c r="AP201" s="79">
        <f>MIN(PRODUCT($D81:AP81),1)</f>
        <v>0.59147040290714203</v>
      </c>
      <c r="AQ201" s="79">
        <f>MIN(PRODUCT($D81:AQ81),1)</f>
        <v>0.58401787583051212</v>
      </c>
      <c r="AR201" s="79">
        <f>MIN(PRODUCT($D81:AR81),1)</f>
        <v>0.57665925059504775</v>
      </c>
      <c r="AS201" s="79">
        <f>MIN(PRODUCT($D81:AS81),1)</f>
        <v>0.56939334403755015</v>
      </c>
      <c r="AT201" s="79">
        <f>MIN(PRODUCT($D81:AT81),1)</f>
        <v>0.5622189879026771</v>
      </c>
      <c r="AU201" s="79">
        <f>MIN(PRODUCT($D81:AU81),1)</f>
        <v>0.55513502865510345</v>
      </c>
      <c r="AV201" s="79">
        <f>MIN(PRODUCT($D81:AV81),1)</f>
        <v>0.54814032729404916</v>
      </c>
      <c r="AW201" s="79">
        <f>MIN(PRODUCT($D81:AW81),1)</f>
        <v>0.54123375917014416</v>
      </c>
      <c r="AX201" s="79">
        <f>MIN(PRODUCT($D81:AX81),1)</f>
        <v>0.53441421380460041</v>
      </c>
      <c r="AY201" s="79">
        <f>MIN(PRODUCT($D81:AY81),1)</f>
        <v>0.52768059471066253</v>
      </c>
      <c r="AZ201" s="79">
        <f>MIN(PRODUCT($D81:AZ81),1)</f>
        <v>0.52103181921730823</v>
      </c>
      <c r="BA201" s="79">
        <f>MIN(PRODUCT($D81:BA81),1)</f>
        <v>0.51446681829517016</v>
      </c>
      <c r="BB201" s="79">
        <f>MIN(PRODUCT($D81:BB81),1)</f>
        <v>0.50798453638465102</v>
      </c>
      <c r="BC201" s="79">
        <f>MIN(PRODUCT($D81:BC81),1)</f>
        <v>0.50158393122620448</v>
      </c>
      <c r="BD201" s="79">
        <f>MIN(PRODUCT($D81:BD81),1)</f>
        <v>0.49526397369275432</v>
      </c>
      <c r="BE201" s="79">
        <f>MIN(PRODUCT($D81:BE81),1)</f>
        <v>0.48902364762422562</v>
      </c>
      <c r="BF201" s="79">
        <f>MIN(PRODUCT($D81:BF81),1)</f>
        <v>0.48286194966416041</v>
      </c>
      <c r="BG201" s="79">
        <f>MIN(PRODUCT($D81:BG81),1)</f>
        <v>0.47677788909839203</v>
      </c>
      <c r="BH201" s="79">
        <f>MIN(PRODUCT($D81:BH81),1)</f>
        <v>0.4707704876957523</v>
      </c>
      <c r="BI201" s="79">
        <f>MIN(PRODUCT($D81:BI81),1)</f>
        <v>0.46483877955078584</v>
      </c>
      <c r="BJ201" s="79">
        <f>MIN(PRODUCT($D81:BJ81),1)</f>
        <v>0.45898181092844598</v>
      </c>
      <c r="BK201" s="79">
        <f>MIN(PRODUCT($D81:BK81),1)</f>
        <v>0.45319864011074756</v>
      </c>
      <c r="BL201" s="79">
        <f>MIN(PRODUCT($D81:BL81),1)</f>
        <v>0.4474883372453522</v>
      </c>
      <c r="BM201" s="79">
        <f>MIN(PRODUCT($D81:BM81),1)</f>
        <v>0.44184998419606081</v>
      </c>
      <c r="BN201" s="79">
        <f>MIN(PRODUCT($D81:BN81),1)</f>
        <v>0.43628267439519047</v>
      </c>
      <c r="BO201" s="79">
        <f>MIN(PRODUCT($D81:BO81),1)</f>
        <v>0.43078551269781112</v>
      </c>
      <c r="BP201" s="79">
        <f>MIN(PRODUCT($D81:BP81),1)</f>
        <v>0.42535761523781873</v>
      </c>
      <c r="BQ201" s="79">
        <f>MIN(PRODUCT($D81:BQ81),1)</f>
        <v>0.41999810928582226</v>
      </c>
      <c r="BR201" s="79">
        <f>MIN(PRODUCT($D81:BR81),1)</f>
        <v>0.41470613310882093</v>
      </c>
      <c r="BS201" s="79">
        <f>MIN(PRODUCT($D81:BS81),1)</f>
        <v>0.40948083583164979</v>
      </c>
      <c r="BT201" s="79">
        <f>MIN(PRODUCT($D81:BT81),1)</f>
        <v>0.40432137730017104</v>
      </c>
      <c r="BU201" s="79">
        <f>MIN(PRODUCT($D81:BU81),1)</f>
        <v>0.39922692794618891</v>
      </c>
      <c r="BV201" s="79">
        <f>MIN(PRODUCT($D81:BV81),1)</f>
        <v>0.39419666865406694</v>
      </c>
      <c r="BW201" s="79">
        <f>MIN(PRODUCT($D81:BW81),1)</f>
        <v>0.38922979062902574</v>
      </c>
      <c r="BX201" s="79">
        <f>MIN(PRODUCT($D81:BX81),1)</f>
        <v>0.38432549526710003</v>
      </c>
      <c r="BY201" s="79">
        <f>MIN(PRODUCT($D81:BY81),1)</f>
        <v>0.37948299402673458</v>
      </c>
      <c r="BZ201" s="79">
        <f>MIN(PRODUCT($D81:BZ81),1)</f>
        <v>0.37470150830199772</v>
      </c>
      <c r="CA201" s="79">
        <f>MIN(PRODUCT($D81:CA81),1)</f>
        <v>0.36998026929739258</v>
      </c>
      <c r="CB201" s="79">
        <f>MIN(PRODUCT($D81:CB81),1)</f>
        <v>0.36531851790424547</v>
      </c>
      <c r="CC201" s="79">
        <f>MIN(PRODUCT($D81:CC81),1)</f>
        <v>0.36071550457865198</v>
      </c>
      <c r="CD201" s="79">
        <f>MIN(PRODUCT($D81:CD81),1)</f>
        <v>0.35617048922096101</v>
      </c>
      <c r="CE201" s="79">
        <f>MIN(PRODUCT($D81:CE81),1)</f>
        <v>0.35168274105677694</v>
      </c>
      <c r="CF201" s="79">
        <f>MIN(PRODUCT($D81:CF81),1)</f>
        <v>0.34725153851946156</v>
      </c>
      <c r="CG201" s="79">
        <f>MIN(PRODUCT($D81:CG81),1)</f>
        <v>0.34287616913411634</v>
      </c>
      <c r="CH201" s="79">
        <f>MIN(PRODUCT($D81:CH81),1)</f>
        <v>0.33855592940302648</v>
      </c>
      <c r="CI201" s="79">
        <f>MIN(PRODUCT($D81:CI81),1)</f>
        <v>0.33429012469254837</v>
      </c>
      <c r="CJ201" s="79">
        <f>MIN(PRODUCT($D81:CJ81),1)</f>
        <v>0.33007806912142229</v>
      </c>
      <c r="CK201" s="79">
        <f>MIN(PRODUCT($D81:CK81),1)</f>
        <v>0.32591908545049236</v>
      </c>
      <c r="CL201" s="79">
        <f>MIN(PRODUCT($D81:CL81),1)</f>
        <v>0.32181250497381619</v>
      </c>
      <c r="CM201" s="79">
        <f>MIN(PRODUCT($D81:CM81),1)</f>
        <v>0.31775766741114614</v>
      </c>
      <c r="CN201" s="79">
        <f>MIN(PRODUCT($D81:CN81),1)</f>
        <v>0.31375392080176573</v>
      </c>
      <c r="CO201" s="79">
        <f>MIN(PRODUCT($D81:CO81),1)</f>
        <v>0.30980062139966352</v>
      </c>
      <c r="CP201" s="79">
        <f>MIN(PRODUCT($D81:CP81),1)</f>
        <v>0.30589713357002779</v>
      </c>
      <c r="CQ201" s="79">
        <f>MIN(PRODUCT($D81:CQ81),1)</f>
        <v>0.30204282968704543</v>
      </c>
      <c r="CR201" s="79">
        <f>MIN(PRODUCT($D81:CR81),1)</f>
        <v>0.29823709003298865</v>
      </c>
      <c r="CS201" s="79">
        <f>MIN(PRODUCT($D81:CS81),1)</f>
        <v>0.29447930269857303</v>
      </c>
      <c r="CT201" s="79">
        <f>MIN(PRODUCT($D81:CT81),1)</f>
        <v>0.29076886348457104</v>
      </c>
      <c r="CU201" s="79">
        <f>MIN(PRODUCT($D81:CU81),1)</f>
        <v>0.28710517580466544</v>
      </c>
      <c r="CV201" s="79">
        <f>MIN(PRODUCT($D81:CV81),1)</f>
        <v>0.28348765058952669</v>
      </c>
      <c r="CW201" s="79">
        <f>MIN(PRODUCT($D81:CW81),1)</f>
        <v>0.27991570619209866</v>
      </c>
      <c r="CX201" s="79">
        <f>MIN(PRODUCT($D81:CX81),1)</f>
        <v>0.27638876829407821</v>
      </c>
      <c r="CY201" s="79">
        <f>MIN(PRODUCT($D81:CY81),1)</f>
        <v>0.27290626981357285</v>
      </c>
      <c r="CZ201" s="79">
        <f>MIN(PRODUCT($D81:CZ81),1)</f>
        <v>0.26946765081392188</v>
      </c>
      <c r="DA201" s="79">
        <f>MIN(PRODUCT($D81:DA81),1)</f>
        <v>0.2660723584136665</v>
      </c>
      <c r="DB201" s="79">
        <f>MIN(PRODUCT($D81:DB81),1)</f>
        <v>0.2627198466976543</v>
      </c>
      <c r="DC201" s="79">
        <f>MIN(PRODUCT($D81:DC81),1)</f>
        <v>0.25940957662926389</v>
      </c>
    </row>
    <row r="202" spans="2:107" ht="14.5" x14ac:dyDescent="0.35">
      <c r="B202" s="41">
        <v>77</v>
      </c>
      <c r="C202" s="79">
        <v>1</v>
      </c>
      <c r="D202" s="79">
        <f>MIN(PRODUCT($D82:D82),1)</f>
        <v>0.98640000000000005</v>
      </c>
      <c r="E202" s="79">
        <f>MIN(PRODUCT($D82:E82),1)</f>
        <v>0.97259040000000008</v>
      </c>
      <c r="F202" s="79">
        <f>MIN(PRODUCT($D82:F82),1)</f>
        <v>0.95858509824000016</v>
      </c>
      <c r="G202" s="79">
        <f>MIN(PRODUCT($D82:G82),1)</f>
        <v>0.94458975580569615</v>
      </c>
      <c r="H202" s="79">
        <f>MIN(PRODUCT($D82:H82),1)</f>
        <v>0.93079874537093299</v>
      </c>
      <c r="I202" s="79">
        <f>MIN(PRODUCT($D82:I82),1)</f>
        <v>0.9173021635630545</v>
      </c>
      <c r="J202" s="79">
        <f>MIN(PRODUCT($D82:J82),1)</f>
        <v>0.90418474262410287</v>
      </c>
      <c r="K202" s="79">
        <f>MIN(PRODUCT($D82:K82),1)</f>
        <v>0.89143573775310303</v>
      </c>
      <c r="L202" s="79">
        <f>MIN(PRODUCT($D82:L82),1)</f>
        <v>0.87913392457211015</v>
      </c>
      <c r="M202" s="79">
        <f>MIN(PRODUCT($D82:M82),1)</f>
        <v>0.86717770319792953</v>
      </c>
      <c r="N202" s="79">
        <f>MIN(PRODUCT($D82:N82),1)</f>
        <v>0.85555752197507728</v>
      </c>
      <c r="O202" s="79">
        <f>MIN(PRODUCT($D82:O82),1)</f>
        <v>0.84426416268500626</v>
      </c>
      <c r="P202" s="79">
        <f>MIN(PRODUCT($D82:P82),1)</f>
        <v>0.8330354493212957</v>
      </c>
      <c r="Q202" s="79">
        <f>MIN(PRODUCT($D82:Q82),1)</f>
        <v>0.82178947075545827</v>
      </c>
      <c r="R202" s="79">
        <f>MIN(PRODUCT($D82:R82),1)</f>
        <v>0.81201017605346826</v>
      </c>
      <c r="S202" s="79">
        <f>MIN(PRODUCT($D82:S82),1)</f>
        <v>0.80234725495843195</v>
      </c>
      <c r="T202" s="79">
        <f>MIN(PRODUCT($D82:T82),1)</f>
        <v>0.79279932262442665</v>
      </c>
      <c r="U202" s="79">
        <f>MIN(PRODUCT($D82:U82),1)</f>
        <v>0.78336501068519593</v>
      </c>
      <c r="V202" s="79">
        <f>MIN(PRODUCT($D82:V82),1)</f>
        <v>0.7740429670580421</v>
      </c>
      <c r="W202" s="79">
        <f>MIN(PRODUCT($D82:W82),1)</f>
        <v>0.76483185575005141</v>
      </c>
      <c r="X202" s="79">
        <f>MIN(PRODUCT($D82:X82),1)</f>
        <v>0.7557303566666258</v>
      </c>
      <c r="Y202" s="79">
        <f>MIN(PRODUCT($D82:Y82),1)</f>
        <v>0.74673716542229296</v>
      </c>
      <c r="Z202" s="79">
        <f>MIN(PRODUCT($D82:Z82),1)</f>
        <v>0.73785099315376768</v>
      </c>
      <c r="AA202" s="79">
        <f>MIN(PRODUCT($D82:AA82),1)</f>
        <v>0.72907056633523781</v>
      </c>
      <c r="AB202" s="79">
        <f>MIN(PRODUCT($D82:AB82),1)</f>
        <v>0.72039462659584852</v>
      </c>
      <c r="AC202" s="79">
        <f>MIN(PRODUCT($D82:AC82),1)</f>
        <v>0.71182193053935794</v>
      </c>
      <c r="AD202" s="79">
        <f>MIN(PRODUCT($D82:AD82),1)</f>
        <v>0.70335124956593953</v>
      </c>
      <c r="AE202" s="79">
        <f>MIN(PRODUCT($D82:AE82),1)</f>
        <v>0.6949813696961048</v>
      </c>
      <c r="AF202" s="79">
        <f>MIN(PRODUCT($D82:AF82),1)</f>
        <v>0.68671109139672115</v>
      </c>
      <c r="AG202" s="79">
        <f>MIN(PRODUCT($D82:AG82),1)</f>
        <v>0.67853922940910016</v>
      </c>
      <c r="AH202" s="79">
        <f>MIN(PRODUCT($D82:AH82),1)</f>
        <v>0.67046461257913181</v>
      </c>
      <c r="AI202" s="79">
        <f>MIN(PRODUCT($D82:AI82),1)</f>
        <v>0.66248608368944017</v>
      </c>
      <c r="AJ202" s="79">
        <f>MIN(PRODUCT($D82:AJ82),1)</f>
        <v>0.65460249929353587</v>
      </c>
      <c r="AK202" s="79">
        <f>MIN(PRODUCT($D82:AK82),1)</f>
        <v>0.6468127295519428</v>
      </c>
      <c r="AL202" s="79">
        <f>MIN(PRODUCT($D82:AL82),1)</f>
        <v>0.63911565807027471</v>
      </c>
      <c r="AM202" s="79">
        <f>MIN(PRODUCT($D82:AM82),1)</f>
        <v>0.63151018173923845</v>
      </c>
      <c r="AN202" s="79">
        <f>MIN(PRODUCT($D82:AN82),1)</f>
        <v>0.6239952105765415</v>
      </c>
      <c r="AO202" s="79">
        <f>MIN(PRODUCT($D82:AO82),1)</f>
        <v>0.61656966757068066</v>
      </c>
      <c r="AP202" s="79">
        <f>MIN(PRODUCT($D82:AP82),1)</f>
        <v>0.60923248852658951</v>
      </c>
      <c r="AQ202" s="79">
        <f>MIN(PRODUCT($D82:AQ82),1)</f>
        <v>0.60198262191312313</v>
      </c>
      <c r="AR202" s="79">
        <f>MIN(PRODUCT($D82:AR82),1)</f>
        <v>0.59481902871235692</v>
      </c>
      <c r="AS202" s="79">
        <f>MIN(PRODUCT($D82:AS82),1)</f>
        <v>0.58774068227067988</v>
      </c>
      <c r="AT202" s="79">
        <f>MIN(PRODUCT($D82:AT82),1)</f>
        <v>0.58074656815165882</v>
      </c>
      <c r="AU202" s="79">
        <f>MIN(PRODUCT($D82:AU82),1)</f>
        <v>0.5738356839906541</v>
      </c>
      <c r="AV202" s="79">
        <f>MIN(PRODUCT($D82:AV82),1)</f>
        <v>0.56700703935116525</v>
      </c>
      <c r="AW202" s="79">
        <f>MIN(PRODUCT($D82:AW82),1)</f>
        <v>0.56025965558288637</v>
      </c>
      <c r="AX202" s="79">
        <f>MIN(PRODUCT($D82:AX82),1)</f>
        <v>0.55359256568144999</v>
      </c>
      <c r="AY202" s="79">
        <f>MIN(PRODUCT($D82:AY82),1)</f>
        <v>0.5470048141498407</v>
      </c>
      <c r="AZ202" s="79">
        <f>MIN(PRODUCT($D82:AZ82),1)</f>
        <v>0.54049545686145761</v>
      </c>
      <c r="BA202" s="79">
        <f>MIN(PRODUCT($D82:BA82),1)</f>
        <v>0.53406356092480622</v>
      </c>
      <c r="BB202" s="79">
        <f>MIN(PRODUCT($D82:BB82),1)</f>
        <v>0.52770820454980105</v>
      </c>
      <c r="BC202" s="79">
        <f>MIN(PRODUCT($D82:BC82),1)</f>
        <v>0.52142847691565841</v>
      </c>
      <c r="BD202" s="79">
        <f>MIN(PRODUCT($D82:BD82),1)</f>
        <v>0.51522347804036206</v>
      </c>
      <c r="BE202" s="79">
        <f>MIN(PRODUCT($D82:BE82),1)</f>
        <v>0.5090923186516817</v>
      </c>
      <c r="BF202" s="79">
        <f>MIN(PRODUCT($D82:BF82),1)</f>
        <v>0.5030341200597267</v>
      </c>
      <c r="BG202" s="79">
        <f>MIN(PRODUCT($D82:BG82),1)</f>
        <v>0.49704801403101595</v>
      </c>
      <c r="BH202" s="79">
        <f>MIN(PRODUCT($D82:BH82),1)</f>
        <v>0.49113314266404684</v>
      </c>
      <c r="BI202" s="79">
        <f>MIN(PRODUCT($D82:BI82),1)</f>
        <v>0.48528865826634465</v>
      </c>
      <c r="BJ202" s="79">
        <f>MIN(PRODUCT($D82:BJ82),1)</f>
        <v>0.47951372323297514</v>
      </c>
      <c r="BK202" s="79">
        <f>MIN(PRODUCT($D82:BK82),1)</f>
        <v>0.47380750992650272</v>
      </c>
      <c r="BL202" s="79">
        <f>MIN(PRODUCT($D82:BL82),1)</f>
        <v>0.46816920055837735</v>
      </c>
      <c r="BM202" s="79">
        <f>MIN(PRODUCT($D82:BM82),1)</f>
        <v>0.46259798707173266</v>
      </c>
      <c r="BN202" s="79">
        <f>MIN(PRODUCT($D82:BN82),1)</f>
        <v>0.45709307102557906</v>
      </c>
      <c r="BO202" s="79">
        <f>MIN(PRODUCT($D82:BO82),1)</f>
        <v>0.45165366348037467</v>
      </c>
      <c r="BP202" s="79">
        <f>MIN(PRODUCT($D82:BP82),1)</f>
        <v>0.44627898488495821</v>
      </c>
      <c r="BQ202" s="79">
        <f>MIN(PRODUCT($D82:BQ82),1)</f>
        <v>0.44096826496482722</v>
      </c>
      <c r="BR202" s="79">
        <f>MIN(PRODUCT($D82:BR82),1)</f>
        <v>0.43572074261174576</v>
      </c>
      <c r="BS202" s="79">
        <f>MIN(PRODUCT($D82:BS82),1)</f>
        <v>0.43053566577466595</v>
      </c>
      <c r="BT202" s="79">
        <f>MIN(PRODUCT($D82:BT82),1)</f>
        <v>0.42541229135194741</v>
      </c>
      <c r="BU202" s="79">
        <f>MIN(PRODUCT($D82:BU82),1)</f>
        <v>0.42034988508485921</v>
      </c>
      <c r="BV202" s="79">
        <f>MIN(PRODUCT($D82:BV82),1)</f>
        <v>0.41534772145234938</v>
      </c>
      <c r="BW202" s="79">
        <f>MIN(PRODUCT($D82:BW82),1)</f>
        <v>0.4104050835670664</v>
      </c>
      <c r="BX202" s="79">
        <f>MIN(PRODUCT($D82:BX82),1)</f>
        <v>0.40552126307261832</v>
      </c>
      <c r="BY202" s="79">
        <f>MIN(PRODUCT($D82:BY82),1)</f>
        <v>0.40069556004205414</v>
      </c>
      <c r="BZ202" s="79">
        <f>MIN(PRODUCT($D82:BZ82),1)</f>
        <v>0.39592728287755369</v>
      </c>
      <c r="CA202" s="79">
        <f>MIN(PRODUCT($D82:CA82),1)</f>
        <v>0.39121574821131078</v>
      </c>
      <c r="CB202" s="79">
        <f>MIN(PRODUCT($D82:CB82),1)</f>
        <v>0.38656028080759619</v>
      </c>
      <c r="CC202" s="79">
        <f>MIN(PRODUCT($D82:CC82),1)</f>
        <v>0.3819602134659858</v>
      </c>
      <c r="CD202" s="79">
        <f>MIN(PRODUCT($D82:CD82),1)</f>
        <v>0.37741488692574054</v>
      </c>
      <c r="CE202" s="79">
        <f>MIN(PRODUCT($D82:CE82),1)</f>
        <v>0.37292364977132425</v>
      </c>
      <c r="CF202" s="79">
        <f>MIN(PRODUCT($D82:CF82),1)</f>
        <v>0.36848585833904546</v>
      </c>
      <c r="CG202" s="79">
        <f>MIN(PRODUCT($D82:CG82),1)</f>
        <v>0.36410087662481083</v>
      </c>
      <c r="CH202" s="79">
        <f>MIN(PRODUCT($D82:CH82),1)</f>
        <v>0.35976807619297557</v>
      </c>
      <c r="CI202" s="79">
        <f>MIN(PRODUCT($D82:CI82),1)</f>
        <v>0.35548683608627918</v>
      </c>
      <c r="CJ202" s="79">
        <f>MIN(PRODUCT($D82:CJ82),1)</f>
        <v>0.35125654273685247</v>
      </c>
      <c r="CK202" s="79">
        <f>MIN(PRODUCT($D82:CK82),1)</f>
        <v>0.34707658987828394</v>
      </c>
      <c r="CL202" s="79">
        <f>MIN(PRODUCT($D82:CL82),1)</f>
        <v>0.34294637845873233</v>
      </c>
      <c r="CM202" s="79">
        <f>MIN(PRODUCT($D82:CM82),1)</f>
        <v>0.3388653165550734</v>
      </c>
      <c r="CN202" s="79">
        <f>MIN(PRODUCT($D82:CN82),1)</f>
        <v>0.33483281928806802</v>
      </c>
      <c r="CO202" s="79">
        <f>MIN(PRODUCT($D82:CO82),1)</f>
        <v>0.33084830873853999</v>
      </c>
      <c r="CP202" s="79">
        <f>MIN(PRODUCT($D82:CP82),1)</f>
        <v>0.32691121386455135</v>
      </c>
      <c r="CQ202" s="79">
        <f>MIN(PRODUCT($D82:CQ82),1)</f>
        <v>0.32302097041956318</v>
      </c>
      <c r="CR202" s="79">
        <f>MIN(PRODUCT($D82:CR82),1)</f>
        <v>0.31917702087157035</v>
      </c>
      <c r="CS202" s="79">
        <f>MIN(PRODUCT($D82:CS82),1)</f>
        <v>0.31537881432319864</v>
      </c>
      <c r="CT202" s="79">
        <f>MIN(PRODUCT($D82:CT82),1)</f>
        <v>0.31162580643275256</v>
      </c>
      <c r="CU202" s="79">
        <f>MIN(PRODUCT($D82:CU82),1)</f>
        <v>0.30791745933620279</v>
      </c>
      <c r="CV202" s="79">
        <f>MIN(PRODUCT($D82:CV82),1)</f>
        <v>0.30425324157010197</v>
      </c>
      <c r="CW202" s="79">
        <f>MIN(PRODUCT($D82:CW82),1)</f>
        <v>0.30063262799541773</v>
      </c>
      <c r="CX202" s="79">
        <f>MIN(PRODUCT($D82:CX82),1)</f>
        <v>0.29705509972227223</v>
      </c>
      <c r="CY202" s="79">
        <f>MIN(PRODUCT($D82:CY82),1)</f>
        <v>0.29352014403557719</v>
      </c>
      <c r="CZ202" s="79">
        <f>MIN(PRODUCT($D82:CZ82),1)</f>
        <v>0.2900272543215538</v>
      </c>
      <c r="DA202" s="79">
        <f>MIN(PRODUCT($D82:DA82),1)</f>
        <v>0.28657592999512732</v>
      </c>
      <c r="DB202" s="79">
        <f>MIN(PRODUCT($D82:DB82),1)</f>
        <v>0.2831656764281853</v>
      </c>
      <c r="DC202" s="79">
        <f>MIN(PRODUCT($D82:DC82),1)</f>
        <v>0.27979600487868989</v>
      </c>
    </row>
    <row r="203" spans="2:107" ht="14.5" x14ac:dyDescent="0.35">
      <c r="B203" s="41">
        <v>78</v>
      </c>
      <c r="C203" s="79">
        <v>1</v>
      </c>
      <c r="D203" s="79">
        <f>MIN(PRODUCT($D83:D83),1)</f>
        <v>0.98750000000000004</v>
      </c>
      <c r="E203" s="79">
        <f>MIN(PRODUCT($D83:E83),1)</f>
        <v>0.97466249999999999</v>
      </c>
      <c r="F203" s="79">
        <f>MIN(PRODUCT($D83:F83),1)</f>
        <v>0.96169948875</v>
      </c>
      <c r="G203" s="79">
        <f>MIN(PRODUCT($D83:G83),1)</f>
        <v>0.94862037570300006</v>
      </c>
      <c r="H203" s="79">
        <f>MIN(PRODUCT($D83:H83),1)</f>
        <v>0.93562427655586888</v>
      </c>
      <c r="I203" s="79">
        <f>MIN(PRODUCT($D83:I83),1)</f>
        <v>0.92289978639470915</v>
      </c>
      <c r="J203" s="79">
        <f>MIN(PRODUCT($D83:J83),1)</f>
        <v>0.91044063927838059</v>
      </c>
      <c r="K203" s="79">
        <f>MIN(PRODUCT($D83:K83),1)</f>
        <v>0.89833177877597814</v>
      </c>
      <c r="L203" s="79">
        <f>MIN(PRODUCT($D83:L83),1)</f>
        <v>0.88656363247401282</v>
      </c>
      <c r="M203" s="79">
        <f>MIN(PRODUCT($D83:M83),1)</f>
        <v>0.87521561797834546</v>
      </c>
      <c r="N203" s="79">
        <f>MIN(PRODUCT($D83:N83),1)</f>
        <v>0.8641003796300204</v>
      </c>
      <c r="O203" s="79">
        <f>MIN(PRODUCT($D83:O83),1)</f>
        <v>0.85321271484668215</v>
      </c>
      <c r="P203" s="79">
        <f>MIN(PRODUCT($D83:P83),1)</f>
        <v>0.842462234639614</v>
      </c>
      <c r="Q203" s="79">
        <f>MIN(PRODUCT($D83:Q83),1)</f>
        <v>0.83176296425969087</v>
      </c>
      <c r="R203" s="79">
        <f>MIN(PRODUCT($D83:R83),1)</f>
        <v>0.8224472190599823</v>
      </c>
      <c r="S203" s="79">
        <f>MIN(PRODUCT($D83:S83),1)</f>
        <v>0.81323581020651048</v>
      </c>
      <c r="T203" s="79">
        <f>MIN(PRODUCT($D83:T83),1)</f>
        <v>0.80412756913219752</v>
      </c>
      <c r="U203" s="79">
        <f>MIN(PRODUCT($D83:U83),1)</f>
        <v>0.79512134035791693</v>
      </c>
      <c r="V203" s="79">
        <f>MIN(PRODUCT($D83:V83),1)</f>
        <v>0.78621598134590831</v>
      </c>
      <c r="W203" s="79">
        <f>MIN(PRODUCT($D83:W83),1)</f>
        <v>0.77741036235483418</v>
      </c>
      <c r="X203" s="79">
        <f>MIN(PRODUCT($D83:X83),1)</f>
        <v>0.76870336629646008</v>
      </c>
      <c r="Y203" s="79">
        <f>MIN(PRODUCT($D83:Y83),1)</f>
        <v>0.76009388859393978</v>
      </c>
      <c r="Z203" s="79">
        <f>MIN(PRODUCT($D83:Z83),1)</f>
        <v>0.75158083704168765</v>
      </c>
      <c r="AA203" s="79">
        <f>MIN(PRODUCT($D83:AA83),1)</f>
        <v>0.7431631316668208</v>
      </c>
      <c r="AB203" s="79">
        <f>MIN(PRODUCT($D83:AB83),1)</f>
        <v>0.73483970459215242</v>
      </c>
      <c r="AC203" s="79">
        <f>MIN(PRODUCT($D83:AC83),1)</f>
        <v>0.72660949990072032</v>
      </c>
      <c r="AD203" s="79">
        <f>MIN(PRODUCT($D83:AD83),1)</f>
        <v>0.71847147350183227</v>
      </c>
      <c r="AE203" s="79">
        <f>MIN(PRODUCT($D83:AE83),1)</f>
        <v>0.71042459299861171</v>
      </c>
      <c r="AF203" s="79">
        <f>MIN(PRODUCT($D83:AF83),1)</f>
        <v>0.70246783755702724</v>
      </c>
      <c r="AG203" s="79">
        <f>MIN(PRODUCT($D83:AG83),1)</f>
        <v>0.69460019777638859</v>
      </c>
      <c r="AH203" s="79">
        <f>MIN(PRODUCT($D83:AH83),1)</f>
        <v>0.686820675561293</v>
      </c>
      <c r="AI203" s="79">
        <f>MIN(PRODUCT($D83:AI83),1)</f>
        <v>0.67912828399500658</v>
      </c>
      <c r="AJ203" s="79">
        <f>MIN(PRODUCT($D83:AJ83),1)</f>
        <v>0.67152204721426256</v>
      </c>
      <c r="AK203" s="79">
        <f>MIN(PRODUCT($D83:AK83),1)</f>
        <v>0.66400100028546283</v>
      </c>
      <c r="AL203" s="79">
        <f>MIN(PRODUCT($D83:AL83),1)</f>
        <v>0.65656418908226566</v>
      </c>
      <c r="AM203" s="79">
        <f>MIN(PRODUCT($D83:AM83),1)</f>
        <v>0.64921067016454426</v>
      </c>
      <c r="AN203" s="79">
        <f>MIN(PRODUCT($D83:AN83),1)</f>
        <v>0.64193951065870136</v>
      </c>
      <c r="AO203" s="79">
        <f>MIN(PRODUCT($D83:AO83),1)</f>
        <v>0.63474978813932392</v>
      </c>
      <c r="AP203" s="79">
        <f>MIN(PRODUCT($D83:AP83),1)</f>
        <v>0.62764059051216348</v>
      </c>
      <c r="AQ203" s="79">
        <f>MIN(PRODUCT($D83:AQ83),1)</f>
        <v>0.62061101589842727</v>
      </c>
      <c r="AR203" s="79">
        <f>MIN(PRODUCT($D83:AR83),1)</f>
        <v>0.61366017252036487</v>
      </c>
      <c r="AS203" s="79">
        <f>MIN(PRODUCT($D83:AS83),1)</f>
        <v>0.6067871785881368</v>
      </c>
      <c r="AT203" s="79">
        <f>MIN(PRODUCT($D83:AT83),1)</f>
        <v>0.59999116218794968</v>
      </c>
      <c r="AU203" s="79">
        <f>MIN(PRODUCT($D83:AU83),1)</f>
        <v>0.59327126117144469</v>
      </c>
      <c r="AV203" s="79">
        <f>MIN(PRODUCT($D83:AV83),1)</f>
        <v>0.58662662304632451</v>
      </c>
      <c r="AW203" s="79">
        <f>MIN(PRODUCT($D83:AW83),1)</f>
        <v>0.58005640486820564</v>
      </c>
      <c r="AX203" s="79">
        <f>MIN(PRODUCT($D83:AX83),1)</f>
        <v>0.57355977313368178</v>
      </c>
      <c r="AY203" s="79">
        <f>MIN(PRODUCT($D83:AY83),1)</f>
        <v>0.56713590367458455</v>
      </c>
      <c r="AZ203" s="79">
        <f>MIN(PRODUCT($D83:AZ83),1)</f>
        <v>0.56078398155342923</v>
      </c>
      <c r="BA203" s="79">
        <f>MIN(PRODUCT($D83:BA83),1)</f>
        <v>0.55450320096003081</v>
      </c>
      <c r="BB203" s="79">
        <f>MIN(PRODUCT($D83:BB83),1)</f>
        <v>0.54829276510927849</v>
      </c>
      <c r="BC203" s="79">
        <f>MIN(PRODUCT($D83:BC83),1)</f>
        <v>0.54215188614005461</v>
      </c>
      <c r="BD203" s="79">
        <f>MIN(PRODUCT($D83:BD83),1)</f>
        <v>0.53607978501528597</v>
      </c>
      <c r="BE203" s="79">
        <f>MIN(PRODUCT($D83:BE83),1)</f>
        <v>0.53007569142311473</v>
      </c>
      <c r="BF203" s="79">
        <f>MIN(PRODUCT($D83:BF83),1)</f>
        <v>0.52413884367917585</v>
      </c>
      <c r="BG203" s="79">
        <f>MIN(PRODUCT($D83:BG83),1)</f>
        <v>0.5182684886299691</v>
      </c>
      <c r="BH203" s="79">
        <f>MIN(PRODUCT($D83:BH83),1)</f>
        <v>0.51246388155731348</v>
      </c>
      <c r="BI203" s="79">
        <f>MIN(PRODUCT($D83:BI83),1)</f>
        <v>0.50672428608387154</v>
      </c>
      <c r="BJ203" s="79">
        <f>MIN(PRODUCT($D83:BJ83),1)</f>
        <v>0.50104897407973215</v>
      </c>
      <c r="BK203" s="79">
        <f>MIN(PRODUCT($D83:BK83),1)</f>
        <v>0.49543722557003916</v>
      </c>
      <c r="BL203" s="79">
        <f>MIN(PRODUCT($D83:BL83),1)</f>
        <v>0.48988832864365472</v>
      </c>
      <c r="BM203" s="79">
        <f>MIN(PRODUCT($D83:BM83),1)</f>
        <v>0.48440157936284578</v>
      </c>
      <c r="BN203" s="79">
        <f>MIN(PRODUCT($D83:BN83),1)</f>
        <v>0.47897628167398193</v>
      </c>
      <c r="BO203" s="79">
        <f>MIN(PRODUCT($D83:BO83),1)</f>
        <v>0.47361174731923333</v>
      </c>
      <c r="BP203" s="79">
        <f>MIN(PRODUCT($D83:BP83),1)</f>
        <v>0.46830729574925795</v>
      </c>
      <c r="BQ203" s="79">
        <f>MIN(PRODUCT($D83:BQ83),1)</f>
        <v>0.46306225403686624</v>
      </c>
      <c r="BR203" s="79">
        <f>MIN(PRODUCT($D83:BR83),1)</f>
        <v>0.45787595679165333</v>
      </c>
      <c r="BS203" s="79">
        <f>MIN(PRODUCT($D83:BS83),1)</f>
        <v>0.45274774607558682</v>
      </c>
      <c r="BT203" s="79">
        <f>MIN(PRODUCT($D83:BT83),1)</f>
        <v>0.44767697131954026</v>
      </c>
      <c r="BU203" s="79">
        <f>MIN(PRODUCT($D83:BU83),1)</f>
        <v>0.44266298924076142</v>
      </c>
      <c r="BV203" s="79">
        <f>MIN(PRODUCT($D83:BV83),1)</f>
        <v>0.43770516376126489</v>
      </c>
      <c r="BW203" s="79">
        <f>MIN(PRODUCT($D83:BW83),1)</f>
        <v>0.43280286592713874</v>
      </c>
      <c r="BX203" s="79">
        <f>MIN(PRODUCT($D83:BX83),1)</f>
        <v>0.42795547382875476</v>
      </c>
      <c r="BY203" s="79">
        <f>MIN(PRODUCT($D83:BY83),1)</f>
        <v>0.42316237252187272</v>
      </c>
      <c r="BZ203" s="79">
        <f>MIN(PRODUCT($D83:BZ83),1)</f>
        <v>0.41842295394962775</v>
      </c>
      <c r="CA203" s="79">
        <f>MIN(PRODUCT($D83:CA83),1)</f>
        <v>0.41373661686539193</v>
      </c>
      <c r="CB203" s="79">
        <f>MIN(PRODUCT($D83:CB83),1)</f>
        <v>0.40910276675649954</v>
      </c>
      <c r="CC203" s="79">
        <f>MIN(PRODUCT($D83:CC83),1)</f>
        <v>0.40452081576882676</v>
      </c>
      <c r="CD203" s="79">
        <f>MIN(PRODUCT($D83:CD83),1)</f>
        <v>0.39999018263221592</v>
      </c>
      <c r="CE203" s="79">
        <f>MIN(PRODUCT($D83:CE83),1)</f>
        <v>0.39551029258673509</v>
      </c>
      <c r="CF203" s="79">
        <f>MIN(PRODUCT($D83:CF83),1)</f>
        <v>0.39108057730976364</v>
      </c>
      <c r="CG203" s="79">
        <f>MIN(PRODUCT($D83:CG83),1)</f>
        <v>0.3867004748438943</v>
      </c>
      <c r="CH203" s="79">
        <f>MIN(PRODUCT($D83:CH83),1)</f>
        <v>0.38236942952564268</v>
      </c>
      <c r="CI203" s="79">
        <f>MIN(PRODUCT($D83:CI83),1)</f>
        <v>0.37808689191495548</v>
      </c>
      <c r="CJ203" s="79">
        <f>MIN(PRODUCT($D83:CJ83),1)</f>
        <v>0.373852318725508</v>
      </c>
      <c r="CK203" s="79">
        <f>MIN(PRODUCT($D83:CK83),1)</f>
        <v>0.36966517275578231</v>
      </c>
      <c r="CL203" s="79">
        <f>MIN(PRODUCT($D83:CL83),1)</f>
        <v>0.36552492282091753</v>
      </c>
      <c r="CM203" s="79">
        <f>MIN(PRODUCT($D83:CM83),1)</f>
        <v>0.36143104368532325</v>
      </c>
      <c r="CN203" s="79">
        <f>MIN(PRODUCT($D83:CN83),1)</f>
        <v>0.35738301599604766</v>
      </c>
      <c r="CO203" s="79">
        <f>MIN(PRODUCT($D83:CO83),1)</f>
        <v>0.35338032621689192</v>
      </c>
      <c r="CP203" s="79">
        <f>MIN(PRODUCT($D83:CP83),1)</f>
        <v>0.34942246656326276</v>
      </c>
      <c r="CQ203" s="79">
        <f>MIN(PRODUCT($D83:CQ83),1)</f>
        <v>0.3455089349377542</v>
      </c>
      <c r="CR203" s="79">
        <f>MIN(PRODUCT($D83:CR83),1)</f>
        <v>0.34163923486645137</v>
      </c>
      <c r="CS203" s="79">
        <f>MIN(PRODUCT($D83:CS83),1)</f>
        <v>0.33781287543594712</v>
      </c>
      <c r="CT203" s="79">
        <f>MIN(PRODUCT($D83:CT83),1)</f>
        <v>0.33402937123106452</v>
      </c>
      <c r="CU203" s="79">
        <f>MIN(PRODUCT($D83:CU83),1)</f>
        <v>0.33028824227327658</v>
      </c>
      <c r="CV203" s="79">
        <f>MIN(PRODUCT($D83:CV83),1)</f>
        <v>0.32658901395981588</v>
      </c>
      <c r="CW203" s="79">
        <f>MIN(PRODUCT($D83:CW83),1)</f>
        <v>0.32293121700346594</v>
      </c>
      <c r="CX203" s="79">
        <f>MIN(PRODUCT($D83:CX83),1)</f>
        <v>0.31931438737302714</v>
      </c>
      <c r="CY203" s="79">
        <f>MIN(PRODUCT($D83:CY83),1)</f>
        <v>0.31573806623444922</v>
      </c>
      <c r="CZ203" s="79">
        <f>MIN(PRODUCT($D83:CZ83),1)</f>
        <v>0.31220179989262342</v>
      </c>
      <c r="DA203" s="79">
        <f>MIN(PRODUCT($D83:DA83),1)</f>
        <v>0.30870513973382602</v>
      </c>
      <c r="DB203" s="79">
        <f>MIN(PRODUCT($D83:DB83),1)</f>
        <v>0.30524764216880718</v>
      </c>
      <c r="DC203" s="79">
        <f>MIN(PRODUCT($D83:DC83),1)</f>
        <v>0.30182886857651653</v>
      </c>
    </row>
    <row r="204" spans="2:107" ht="14.5" x14ac:dyDescent="0.35">
      <c r="B204" s="41">
        <v>79</v>
      </c>
      <c r="C204" s="79">
        <v>1</v>
      </c>
      <c r="D204" s="79">
        <f>MIN(PRODUCT($D84:D84),1)</f>
        <v>0.98839999999999995</v>
      </c>
      <c r="E204" s="79">
        <f>MIN(PRODUCT($D84:E84),1)</f>
        <v>0.9764403599999999</v>
      </c>
      <c r="F204" s="79">
        <f>MIN(PRODUCT($D84:F84),1)</f>
        <v>0.96433249953599998</v>
      </c>
      <c r="G204" s="79">
        <f>MIN(PRODUCT($D84:G84),1)</f>
        <v>0.95218191004184638</v>
      </c>
      <c r="H204" s="79">
        <f>MIN(PRODUCT($D84:H84),1)</f>
        <v>0.94008919978431493</v>
      </c>
      <c r="I204" s="79">
        <f>MIN(PRODUCT($D84:I84),1)</f>
        <v>0.92815006694705404</v>
      </c>
      <c r="J204" s="79">
        <f>MIN(PRODUCT($D84:J84),1)</f>
        <v>0.91645537610352124</v>
      </c>
      <c r="K204" s="79">
        <f>MIN(PRODUCT($D84:K84),1)</f>
        <v>0.90499968390222729</v>
      </c>
      <c r="L204" s="79">
        <f>MIN(PRODUCT($D84:L84),1)</f>
        <v>0.89386818779022992</v>
      </c>
      <c r="M204" s="79">
        <f>MIN(PRODUCT($D84:M84),1)</f>
        <v>0.88305238271796815</v>
      </c>
      <c r="N204" s="79">
        <f>MIN(PRODUCT($D84:N84),1)</f>
        <v>0.87254405936362434</v>
      </c>
      <c r="O204" s="79">
        <f>MIN(PRODUCT($D84:O84),1)</f>
        <v>0.86216078505719718</v>
      </c>
      <c r="P204" s="79">
        <f>MIN(PRODUCT($D84:P84),1)</f>
        <v>0.8519010717150165</v>
      </c>
      <c r="Q204" s="79">
        <f>MIN(PRODUCT($D84:Q84),1)</f>
        <v>0.84167825885443626</v>
      </c>
      <c r="R204" s="79">
        <f>MIN(PRODUCT($D84:R84),1)</f>
        <v>0.83292480496235011</v>
      </c>
      <c r="S204" s="79">
        <f>MIN(PRODUCT($D84:S84),1)</f>
        <v>0.82426238699074172</v>
      </c>
      <c r="T204" s="79">
        <f>MIN(PRODUCT($D84:T84),1)</f>
        <v>0.81569005816603801</v>
      </c>
      <c r="U204" s="79">
        <f>MIN(PRODUCT($D84:U84),1)</f>
        <v>0.8072068815611112</v>
      </c>
      <c r="V204" s="79">
        <f>MIN(PRODUCT($D84:V84),1)</f>
        <v>0.79881192999287565</v>
      </c>
      <c r="W204" s="79">
        <f>MIN(PRODUCT($D84:W84),1)</f>
        <v>0.79050428592094979</v>
      </c>
      <c r="X204" s="79">
        <f>MIN(PRODUCT($D84:X84),1)</f>
        <v>0.78228304134737192</v>
      </c>
      <c r="Y204" s="79">
        <f>MIN(PRODUCT($D84:Y84),1)</f>
        <v>0.77414729771735924</v>
      </c>
      <c r="Z204" s="79">
        <f>MIN(PRODUCT($D84:Z84),1)</f>
        <v>0.76609616582109874</v>
      </c>
      <c r="AA204" s="79">
        <f>MIN(PRODUCT($D84:AA84),1)</f>
        <v>0.75812876569655929</v>
      </c>
      <c r="AB204" s="79">
        <f>MIN(PRODUCT($D84:AB84),1)</f>
        <v>0.75024422653331513</v>
      </c>
      <c r="AC204" s="79">
        <f>MIN(PRODUCT($D84:AC84),1)</f>
        <v>0.74244168657736864</v>
      </c>
      <c r="AD204" s="79">
        <f>MIN(PRODUCT($D84:AD84),1)</f>
        <v>0.73472029303696407</v>
      </c>
      <c r="AE204" s="79">
        <f>MIN(PRODUCT($D84:AE84),1)</f>
        <v>0.7270792019893797</v>
      </c>
      <c r="AF204" s="79">
        <f>MIN(PRODUCT($D84:AF84),1)</f>
        <v>0.71951757828869023</v>
      </c>
      <c r="AG204" s="79">
        <f>MIN(PRODUCT($D84:AG84),1)</f>
        <v>0.71203459547448789</v>
      </c>
      <c r="AH204" s="79">
        <f>MIN(PRODUCT($D84:AH84),1)</f>
        <v>0.70462943568155323</v>
      </c>
      <c r="AI204" s="79">
        <f>MIN(PRODUCT($D84:AI84),1)</f>
        <v>0.69730128955046511</v>
      </c>
      <c r="AJ204" s="79">
        <f>MIN(PRODUCT($D84:AJ84),1)</f>
        <v>0.69004935613914031</v>
      </c>
      <c r="AK204" s="79">
        <f>MIN(PRODUCT($D84:AK84),1)</f>
        <v>0.68287284283529326</v>
      </c>
      <c r="AL204" s="79">
        <f>MIN(PRODUCT($D84:AL84),1)</f>
        <v>0.67577096526980618</v>
      </c>
      <c r="AM204" s="79">
        <f>MIN(PRODUCT($D84:AM84),1)</f>
        <v>0.66874294723100025</v>
      </c>
      <c r="AN204" s="79">
        <f>MIN(PRODUCT($D84:AN84),1)</f>
        <v>0.66178802057979791</v>
      </c>
      <c r="AO204" s="79">
        <f>MIN(PRODUCT($D84:AO84),1)</f>
        <v>0.654905425165768</v>
      </c>
      <c r="AP204" s="79">
        <f>MIN(PRODUCT($D84:AP84),1)</f>
        <v>0.648094408744044</v>
      </c>
      <c r="AQ204" s="79">
        <f>MIN(PRODUCT($D84:AQ84),1)</f>
        <v>0.64135422689310595</v>
      </c>
      <c r="AR204" s="79">
        <f>MIN(PRODUCT($D84:AR84),1)</f>
        <v>0.63468414293341768</v>
      </c>
      <c r="AS204" s="79">
        <f>MIN(PRODUCT($D84:AS84),1)</f>
        <v>0.62808342784691018</v>
      </c>
      <c r="AT204" s="79">
        <f>MIN(PRODUCT($D84:AT84),1)</f>
        <v>0.62155136019730228</v>
      </c>
      <c r="AU204" s="79">
        <f>MIN(PRODUCT($D84:AU84),1)</f>
        <v>0.61508722605125032</v>
      </c>
      <c r="AV204" s="79">
        <f>MIN(PRODUCT($D84:AV84),1)</f>
        <v>0.60869031890031733</v>
      </c>
      <c r="AW204" s="79">
        <f>MIN(PRODUCT($D84:AW84),1)</f>
        <v>0.602359939583754</v>
      </c>
      <c r="AX204" s="79">
        <f>MIN(PRODUCT($D84:AX84),1)</f>
        <v>0.59609539621208296</v>
      </c>
      <c r="AY204" s="79">
        <f>MIN(PRODUCT($D84:AY84),1)</f>
        <v>0.58989600409147736</v>
      </c>
      <c r="AZ204" s="79">
        <f>MIN(PRODUCT($D84:AZ84),1)</f>
        <v>0.58376108564892604</v>
      </c>
      <c r="BA204" s="79">
        <f>MIN(PRODUCT($D84:BA84),1)</f>
        <v>0.57768997035817726</v>
      </c>
      <c r="BB204" s="79">
        <f>MIN(PRODUCT($D84:BB84),1)</f>
        <v>0.5716819946664522</v>
      </c>
      <c r="BC204" s="79">
        <f>MIN(PRODUCT($D84:BC84),1)</f>
        <v>0.56573650192192115</v>
      </c>
      <c r="BD204" s="79">
        <f>MIN(PRODUCT($D84:BD84),1)</f>
        <v>0.55985284230193322</v>
      </c>
      <c r="BE204" s="79">
        <f>MIN(PRODUCT($D84:BE84),1)</f>
        <v>0.55403037274199318</v>
      </c>
      <c r="BF204" s="79">
        <f>MIN(PRODUCT($D84:BF84),1)</f>
        <v>0.54826845686547643</v>
      </c>
      <c r="BG204" s="79">
        <f>MIN(PRODUCT($D84:BG84),1)</f>
        <v>0.54256646491407545</v>
      </c>
      <c r="BH204" s="79">
        <f>MIN(PRODUCT($D84:BH84),1)</f>
        <v>0.53692377367896904</v>
      </c>
      <c r="BI204" s="79">
        <f>MIN(PRODUCT($D84:BI84),1)</f>
        <v>0.53133976643270775</v>
      </c>
      <c r="BJ204" s="79">
        <f>MIN(PRODUCT($D84:BJ84),1)</f>
        <v>0.52581383286180761</v>
      </c>
      <c r="BK204" s="79">
        <f>MIN(PRODUCT($D84:BK84),1)</f>
        <v>0.5203453690000448</v>
      </c>
      <c r="BL204" s="79">
        <f>MIN(PRODUCT($D84:BL84),1)</f>
        <v>0.51493377716244437</v>
      </c>
      <c r="BM204" s="79">
        <f>MIN(PRODUCT($D84:BM84),1)</f>
        <v>0.50957846587995492</v>
      </c>
      <c r="BN204" s="79">
        <f>MIN(PRODUCT($D84:BN84),1)</f>
        <v>0.50427884983480342</v>
      </c>
      <c r="BO204" s="79">
        <f>MIN(PRODUCT($D84:BO84),1)</f>
        <v>0.4990343497965215</v>
      </c>
      <c r="BP204" s="79">
        <f>MIN(PRODUCT($D84:BP84),1)</f>
        <v>0.49384439255863771</v>
      </c>
      <c r="BQ204" s="79">
        <f>MIN(PRODUCT($D84:BQ84),1)</f>
        <v>0.4887084108760279</v>
      </c>
      <c r="BR204" s="79">
        <f>MIN(PRODUCT($D84:BR84),1)</f>
        <v>0.4836258434029172</v>
      </c>
      <c r="BS204" s="79">
        <f>MIN(PRODUCT($D84:BS84),1)</f>
        <v>0.47859613463152689</v>
      </c>
      <c r="BT204" s="79">
        <f>MIN(PRODUCT($D84:BT84),1)</f>
        <v>0.47361873483135902</v>
      </c>
      <c r="BU204" s="79">
        <f>MIN(PRODUCT($D84:BU84),1)</f>
        <v>0.4686930999891129</v>
      </c>
      <c r="BV204" s="79">
        <f>MIN(PRODUCT($D84:BV84),1)</f>
        <v>0.46381869174922613</v>
      </c>
      <c r="BW204" s="79">
        <f>MIN(PRODUCT($D84:BW84),1)</f>
        <v>0.45899497735503419</v>
      </c>
      <c r="BX204" s="79">
        <f>MIN(PRODUCT($D84:BX84),1)</f>
        <v>0.45422142959054185</v>
      </c>
      <c r="BY204" s="79">
        <f>MIN(PRODUCT($D84:BY84),1)</f>
        <v>0.44949752672280024</v>
      </c>
      <c r="BZ204" s="79">
        <f>MIN(PRODUCT($D84:BZ84),1)</f>
        <v>0.44482275244488312</v>
      </c>
      <c r="CA204" s="79">
        <f>MIN(PRODUCT($D84:CA84),1)</f>
        <v>0.44019659581945636</v>
      </c>
      <c r="CB204" s="79">
        <f>MIN(PRODUCT($D84:CB84),1)</f>
        <v>0.43561855122293403</v>
      </c>
      <c r="CC204" s="79">
        <f>MIN(PRODUCT($D84:CC84),1)</f>
        <v>0.43108811829021554</v>
      </c>
      <c r="CD204" s="79">
        <f>MIN(PRODUCT($D84:CD84),1)</f>
        <v>0.42660480185999733</v>
      </c>
      <c r="CE204" s="79">
        <f>MIN(PRODUCT($D84:CE84),1)</f>
        <v>0.4221681119206534</v>
      </c>
      <c r="CF204" s="79">
        <f>MIN(PRODUCT($D84:CF84),1)</f>
        <v>0.41777756355667861</v>
      </c>
      <c r="CG204" s="79">
        <f>MIN(PRODUCT($D84:CG84),1)</f>
        <v>0.41343267689568919</v>
      </c>
      <c r="CH204" s="79">
        <f>MIN(PRODUCT($D84:CH84),1)</f>
        <v>0.40913297705597401</v>
      </c>
      <c r="CI204" s="79">
        <f>MIN(PRODUCT($D84:CI84),1)</f>
        <v>0.40487799409459191</v>
      </c>
      <c r="CJ204" s="79">
        <f>MIN(PRODUCT($D84:CJ84),1)</f>
        <v>0.40066726295600819</v>
      </c>
      <c r="CK204" s="79">
        <f>MIN(PRODUCT($D84:CK84),1)</f>
        <v>0.39650032342126573</v>
      </c>
      <c r="CL204" s="79">
        <f>MIN(PRODUCT($D84:CL84),1)</f>
        <v>0.39237672005768459</v>
      </c>
      <c r="CM204" s="79">
        <f>MIN(PRODUCT($D84:CM84),1)</f>
        <v>0.38829600216908466</v>
      </c>
      <c r="CN204" s="79">
        <f>MIN(PRODUCT($D84:CN84),1)</f>
        <v>0.38425772374652617</v>
      </c>
      <c r="CO204" s="79">
        <f>MIN(PRODUCT($D84:CO84),1)</f>
        <v>0.38026144341956231</v>
      </c>
      <c r="CP204" s="79">
        <f>MIN(PRODUCT($D84:CP84),1)</f>
        <v>0.37630672440799889</v>
      </c>
      <c r="CQ204" s="79">
        <f>MIN(PRODUCT($D84:CQ84),1)</f>
        <v>0.37239313447415573</v>
      </c>
      <c r="CR204" s="79">
        <f>MIN(PRODUCT($D84:CR84),1)</f>
        <v>0.36852024587562454</v>
      </c>
      <c r="CS204" s="79">
        <f>MIN(PRODUCT($D84:CS84),1)</f>
        <v>0.36468763531851806</v>
      </c>
      <c r="CT204" s="79">
        <f>MIN(PRODUCT($D84:CT84),1)</f>
        <v>0.3608948839112055</v>
      </c>
      <c r="CU204" s="79">
        <f>MIN(PRODUCT($D84:CU84),1)</f>
        <v>0.35714157711852895</v>
      </c>
      <c r="CV204" s="79">
        <f>MIN(PRODUCT($D84:CV84),1)</f>
        <v>0.35342730471649625</v>
      </c>
      <c r="CW204" s="79">
        <f>MIN(PRODUCT($D84:CW84),1)</f>
        <v>0.34975166074744468</v>
      </c>
      <c r="CX204" s="79">
        <f>MIN(PRODUCT($D84:CX84),1)</f>
        <v>0.34611424347567127</v>
      </c>
      <c r="CY204" s="79">
        <f>MIN(PRODUCT($D84:CY84),1)</f>
        <v>0.34251465534352432</v>
      </c>
      <c r="CZ204" s="79">
        <f>MIN(PRODUCT($D84:CZ84),1)</f>
        <v>0.3389525029279517</v>
      </c>
      <c r="DA204" s="79">
        <f>MIN(PRODUCT($D84:DA84),1)</f>
        <v>0.33542739689750101</v>
      </c>
      <c r="DB204" s="79">
        <f>MIN(PRODUCT($D84:DB84),1)</f>
        <v>0.33193895196976703</v>
      </c>
      <c r="DC204" s="79">
        <f>MIN(PRODUCT($D84:DC84),1)</f>
        <v>0.32848678686928146</v>
      </c>
    </row>
    <row r="205" spans="2:107" ht="14.5" x14ac:dyDescent="0.35">
      <c r="B205" s="41">
        <v>80</v>
      </c>
      <c r="C205" s="79">
        <v>1</v>
      </c>
      <c r="D205" s="79">
        <f>MIN(PRODUCT($D85:D85),1)</f>
        <v>0.98929999999999996</v>
      </c>
      <c r="E205" s="79">
        <f>MIN(PRODUCT($D85:E85),1)</f>
        <v>0.97831877</v>
      </c>
      <c r="F205" s="79">
        <f>MIN(PRODUCT($D85:F85),1)</f>
        <v>0.967068104145</v>
      </c>
      <c r="G205" s="79">
        <f>MIN(PRODUCT($D85:G85),1)</f>
        <v>0.95575340732650349</v>
      </c>
      <c r="H205" s="79">
        <f>MIN(PRODUCT($D85:H85),1)</f>
        <v>0.94457109246078341</v>
      </c>
      <c r="I205" s="79">
        <f>MIN(PRODUCT($D85:I85),1)</f>
        <v>0.93351961067899225</v>
      </c>
      <c r="J205" s="79">
        <f>MIN(PRODUCT($D85:J85),1)</f>
        <v>0.92259743123404803</v>
      </c>
      <c r="K205" s="79">
        <f>MIN(PRODUCT($D85:K85),1)</f>
        <v>0.911895301031733</v>
      </c>
      <c r="L205" s="79">
        <f>MIN(PRODUCT($D85:L85),1)</f>
        <v>0.90140850506986814</v>
      </c>
      <c r="M205" s="79">
        <f>MIN(PRODUCT($D85:M85),1)</f>
        <v>0.89122258896257867</v>
      </c>
      <c r="N205" s="79">
        <f>MIN(PRODUCT($D85:N85),1)</f>
        <v>0.88124089596619781</v>
      </c>
      <c r="O205" s="79">
        <f>MIN(PRODUCT($D85:O85),1)</f>
        <v>0.87145912202097298</v>
      </c>
      <c r="P205" s="79">
        <f>MIN(PRODUCT($D85:P85),1)</f>
        <v>0.86169877985433807</v>
      </c>
      <c r="Q205" s="79">
        <f>MIN(PRODUCT($D85:Q85),1)</f>
        <v>0.85196158364198404</v>
      </c>
      <c r="R205" s="79">
        <f>MIN(PRODUCT($D85:R85),1)</f>
        <v>0.84369755628065679</v>
      </c>
      <c r="S205" s="79">
        <f>MIN(PRODUCT($D85:S85),1)</f>
        <v>0.83551368998473441</v>
      </c>
      <c r="T205" s="79">
        <f>MIN(PRODUCT($D85:T85),1)</f>
        <v>0.82740920719188249</v>
      </c>
      <c r="U205" s="79">
        <f>MIN(PRODUCT($D85:U85),1)</f>
        <v>0.81938333788212114</v>
      </c>
      <c r="V205" s="79">
        <f>MIN(PRODUCT($D85:V85),1)</f>
        <v>0.81143531950466452</v>
      </c>
      <c r="W205" s="79">
        <f>MIN(PRODUCT($D85:W85),1)</f>
        <v>0.80356439690546921</v>
      </c>
      <c r="X205" s="79">
        <f>MIN(PRODUCT($D85:X85),1)</f>
        <v>0.79576982225548609</v>
      </c>
      <c r="Y205" s="79">
        <f>MIN(PRODUCT($D85:Y85),1)</f>
        <v>0.78805085497960781</v>
      </c>
      <c r="Z205" s="79">
        <f>MIN(PRODUCT($D85:Z85),1)</f>
        <v>0.78040676168630563</v>
      </c>
      <c r="AA205" s="79">
        <f>MIN(PRODUCT($D85:AA85),1)</f>
        <v>0.77283681609794841</v>
      </c>
      <c r="AB205" s="79">
        <f>MIN(PRODUCT($D85:AB85),1)</f>
        <v>0.76534029898179823</v>
      </c>
      <c r="AC205" s="79">
        <f>MIN(PRODUCT($D85:AC85),1)</f>
        <v>0.75791649808167472</v>
      </c>
      <c r="AD205" s="79">
        <f>MIN(PRODUCT($D85:AD85),1)</f>
        <v>0.75056470805028241</v>
      </c>
      <c r="AE205" s="79">
        <f>MIN(PRODUCT($D85:AE85),1)</f>
        <v>0.7432842303821946</v>
      </c>
      <c r="AF205" s="79">
        <f>MIN(PRODUCT($D85:AF85),1)</f>
        <v>0.73607437334748727</v>
      </c>
      <c r="AG205" s="79">
        <f>MIN(PRODUCT($D85:AG85),1)</f>
        <v>0.72893445192601658</v>
      </c>
      <c r="AH205" s="79">
        <f>MIN(PRODUCT($D85:AH85),1)</f>
        <v>0.72186378774233417</v>
      </c>
      <c r="AI205" s="79">
        <f>MIN(PRODUCT($D85:AI85),1)</f>
        <v>0.71486170900123347</v>
      </c>
      <c r="AJ205" s="79">
        <f>MIN(PRODUCT($D85:AJ85),1)</f>
        <v>0.70792755042392153</v>
      </c>
      <c r="AK205" s="79">
        <f>MIN(PRODUCT($D85:AK85),1)</f>
        <v>0.70106065318480948</v>
      </c>
      <c r="AL205" s="79">
        <f>MIN(PRODUCT($D85:AL85),1)</f>
        <v>0.69426036484891684</v>
      </c>
      <c r="AM205" s="79">
        <f>MIN(PRODUCT($D85:AM85),1)</f>
        <v>0.68752603930988232</v>
      </c>
      <c r="AN205" s="79">
        <f>MIN(PRODUCT($D85:AN85),1)</f>
        <v>0.68085703672857645</v>
      </c>
      <c r="AO205" s="79">
        <f>MIN(PRODUCT($D85:AO85),1)</f>
        <v>0.67425272347230925</v>
      </c>
      <c r="AP205" s="79">
        <f>MIN(PRODUCT($D85:AP85),1)</f>
        <v>0.6677124720546278</v>
      </c>
      <c r="AQ205" s="79">
        <f>MIN(PRODUCT($D85:AQ85),1)</f>
        <v>0.66123566107569787</v>
      </c>
      <c r="AR205" s="79">
        <f>MIN(PRODUCT($D85:AR85),1)</f>
        <v>0.65482167516326362</v>
      </c>
      <c r="AS205" s="79">
        <f>MIN(PRODUCT($D85:AS85),1)</f>
        <v>0.64846990491417988</v>
      </c>
      <c r="AT205" s="79">
        <f>MIN(PRODUCT($D85:AT85),1)</f>
        <v>0.64217974683651236</v>
      </c>
      <c r="AU205" s="79">
        <f>MIN(PRODUCT($D85:AU85),1)</f>
        <v>0.63595060329219821</v>
      </c>
      <c r="AV205" s="79">
        <f>MIN(PRODUCT($D85:AV85),1)</f>
        <v>0.6297818824402639</v>
      </c>
      <c r="AW205" s="79">
        <f>MIN(PRODUCT($D85:AW85),1)</f>
        <v>0.6236729981805933</v>
      </c>
      <c r="AX205" s="79">
        <f>MIN(PRODUCT($D85:AX85),1)</f>
        <v>0.61762337009824153</v>
      </c>
      <c r="AY205" s="79">
        <f>MIN(PRODUCT($D85:AY85),1)</f>
        <v>0.61163242340828861</v>
      </c>
      <c r="AZ205" s="79">
        <f>MIN(PRODUCT($D85:AZ85),1)</f>
        <v>0.60569958890122821</v>
      </c>
      <c r="BA205" s="79">
        <f>MIN(PRODUCT($D85:BA85),1)</f>
        <v>0.59982430288888633</v>
      </c>
      <c r="BB205" s="79">
        <f>MIN(PRODUCT($D85:BB85),1)</f>
        <v>0.59400600715086416</v>
      </c>
      <c r="BC205" s="79">
        <f>MIN(PRODUCT($D85:BC85),1)</f>
        <v>0.58824414888150078</v>
      </c>
      <c r="BD205" s="79">
        <f>MIN(PRODUCT($D85:BD85),1)</f>
        <v>0.58253818063735019</v>
      </c>
      <c r="BE205" s="79">
        <f>MIN(PRODUCT($D85:BE85),1)</f>
        <v>0.57688756028516786</v>
      </c>
      <c r="BF205" s="79">
        <f>MIN(PRODUCT($D85:BF85),1)</f>
        <v>0.57129175095040174</v>
      </c>
      <c r="BG205" s="79">
        <f>MIN(PRODUCT($D85:BG85),1)</f>
        <v>0.56575022096618277</v>
      </c>
      <c r="BH205" s="79">
        <f>MIN(PRODUCT($D85:BH85),1)</f>
        <v>0.56026244382281076</v>
      </c>
      <c r="BI205" s="79">
        <f>MIN(PRODUCT($D85:BI85),1)</f>
        <v>0.55482789811772948</v>
      </c>
      <c r="BJ205" s="79">
        <f>MIN(PRODUCT($D85:BJ85),1)</f>
        <v>0.54944606750598746</v>
      </c>
      <c r="BK205" s="79">
        <f>MIN(PRODUCT($D85:BK85),1)</f>
        <v>0.54411644065117937</v>
      </c>
      <c r="BL205" s="79">
        <f>MIN(PRODUCT($D85:BL85),1)</f>
        <v>0.53883851117686288</v>
      </c>
      <c r="BM205" s="79">
        <f>MIN(PRODUCT($D85:BM85),1)</f>
        <v>0.53361177761844725</v>
      </c>
      <c r="BN205" s="79">
        <f>MIN(PRODUCT($D85:BN85),1)</f>
        <v>0.52843574337554833</v>
      </c>
      <c r="BO205" s="79">
        <f>MIN(PRODUCT($D85:BO85),1)</f>
        <v>0.52330991666480553</v>
      </c>
      <c r="BP205" s="79">
        <f>MIN(PRODUCT($D85:BP85),1)</f>
        <v>0.51823381047315686</v>
      </c>
      <c r="BQ205" s="79">
        <f>MIN(PRODUCT($D85:BQ85),1)</f>
        <v>0.51320694251156718</v>
      </c>
      <c r="BR205" s="79">
        <f>MIN(PRODUCT($D85:BR85),1)</f>
        <v>0.50822883516920492</v>
      </c>
      <c r="BS205" s="79">
        <f>MIN(PRODUCT($D85:BS85),1)</f>
        <v>0.50329901546806366</v>
      </c>
      <c r="BT205" s="79">
        <f>MIN(PRODUCT($D85:BT85),1)</f>
        <v>0.49841701501802343</v>
      </c>
      <c r="BU205" s="79">
        <f>MIN(PRODUCT($D85:BU85),1)</f>
        <v>0.49358236997234861</v>
      </c>
      <c r="BV205" s="79">
        <f>MIN(PRODUCT($D85:BV85),1)</f>
        <v>0.48879462098361681</v>
      </c>
      <c r="BW205" s="79">
        <f>MIN(PRODUCT($D85:BW85),1)</f>
        <v>0.48405331316007572</v>
      </c>
      <c r="BX205" s="79">
        <f>MIN(PRODUCT($D85:BX85),1)</f>
        <v>0.47935799602242296</v>
      </c>
      <c r="BY205" s="79">
        <f>MIN(PRODUCT($D85:BY85),1)</f>
        <v>0.47470822346100544</v>
      </c>
      <c r="BZ205" s="79">
        <f>MIN(PRODUCT($D85:BZ85),1)</f>
        <v>0.47010355369343365</v>
      </c>
      <c r="CA205" s="79">
        <f>MIN(PRODUCT($D85:CA85),1)</f>
        <v>0.46554354922260732</v>
      </c>
      <c r="CB205" s="79">
        <f>MIN(PRODUCT($D85:CB85),1)</f>
        <v>0.461027776795148</v>
      </c>
      <c r="CC205" s="79">
        <f>MIN(PRODUCT($D85:CC85),1)</f>
        <v>0.45655580736023504</v>
      </c>
      <c r="CD205" s="79">
        <f>MIN(PRODUCT($D85:CD85),1)</f>
        <v>0.45212721602884076</v>
      </c>
      <c r="CE205" s="79">
        <f>MIN(PRODUCT($D85:CE85),1)</f>
        <v>0.44774158203336101</v>
      </c>
      <c r="CF205" s="79">
        <f>MIN(PRODUCT($D85:CF85),1)</f>
        <v>0.44339848868763737</v>
      </c>
      <c r="CG205" s="79">
        <f>MIN(PRODUCT($D85:CG85),1)</f>
        <v>0.43909752334736729</v>
      </c>
      <c r="CH205" s="79">
        <f>MIN(PRODUCT($D85:CH85),1)</f>
        <v>0.43483827737089781</v>
      </c>
      <c r="CI205" s="79">
        <f>MIN(PRODUCT($D85:CI85),1)</f>
        <v>0.43062034608040006</v>
      </c>
      <c r="CJ205" s="79">
        <f>MIN(PRODUCT($D85:CJ85),1)</f>
        <v>0.42644332872342017</v>
      </c>
      <c r="CK205" s="79">
        <f>MIN(PRODUCT($D85:CK85),1)</f>
        <v>0.42230682843480299</v>
      </c>
      <c r="CL205" s="79">
        <f>MIN(PRODUCT($D85:CL85),1)</f>
        <v>0.41821045219898539</v>
      </c>
      <c r="CM205" s="79">
        <f>MIN(PRODUCT($D85:CM85),1)</f>
        <v>0.41415381081265523</v>
      </c>
      <c r="CN205" s="79">
        <f>MIN(PRODUCT($D85:CN85),1)</f>
        <v>0.41013651884777247</v>
      </c>
      <c r="CO205" s="79">
        <f>MIN(PRODUCT($D85:CO85),1)</f>
        <v>0.40615819461494906</v>
      </c>
      <c r="CP205" s="79">
        <f>MIN(PRODUCT($D85:CP85),1)</f>
        <v>0.40221846012718404</v>
      </c>
      <c r="CQ205" s="79">
        <f>MIN(PRODUCT($D85:CQ85),1)</f>
        <v>0.39831694106395032</v>
      </c>
      <c r="CR205" s="79">
        <f>MIN(PRODUCT($D85:CR85),1)</f>
        <v>0.39445326673562997</v>
      </c>
      <c r="CS205" s="79">
        <f>MIN(PRODUCT($D85:CS85),1)</f>
        <v>0.39062707004829433</v>
      </c>
      <c r="CT205" s="79">
        <f>MIN(PRODUCT($D85:CT85),1)</f>
        <v>0.38683798746882586</v>
      </c>
      <c r="CU205" s="79">
        <f>MIN(PRODUCT($D85:CU85),1)</f>
        <v>0.38308565899037822</v>
      </c>
      <c r="CV205" s="79">
        <f>MIN(PRODUCT($D85:CV85),1)</f>
        <v>0.37936972809817154</v>
      </c>
      <c r="CW205" s="79">
        <f>MIN(PRODUCT($D85:CW85),1)</f>
        <v>0.37568984173561926</v>
      </c>
      <c r="CX205" s="79">
        <f>MIN(PRODUCT($D85:CX85),1)</f>
        <v>0.37204565027078373</v>
      </c>
      <c r="CY205" s="79">
        <f>MIN(PRODUCT($D85:CY85),1)</f>
        <v>0.3684368074631571</v>
      </c>
      <c r="CZ205" s="79">
        <f>MIN(PRODUCT($D85:CZ85),1)</f>
        <v>0.36486297043076449</v>
      </c>
      <c r="DA205" s="79">
        <f>MIN(PRODUCT($D85:DA85),1)</f>
        <v>0.36132379961758604</v>
      </c>
      <c r="DB205" s="79">
        <f>MIN(PRODUCT($D85:DB85),1)</f>
        <v>0.35781895876129544</v>
      </c>
      <c r="DC205" s="79">
        <f>MIN(PRODUCT($D85:DC85),1)</f>
        <v>0.35434811486131085</v>
      </c>
    </row>
    <row r="206" spans="2:107" ht="14.5" x14ac:dyDescent="0.35">
      <c r="B206" s="41">
        <v>81</v>
      </c>
      <c r="C206" s="79">
        <v>1</v>
      </c>
      <c r="D206" s="79">
        <f>MIN(PRODUCT($D86:D86),1)</f>
        <v>0.99019999999999997</v>
      </c>
      <c r="E206" s="79">
        <f>MIN(PRODUCT($D86:E86),1)</f>
        <v>0.98000094000000004</v>
      </c>
      <c r="F206" s="79">
        <f>MIN(PRODUCT($D86:F86),1)</f>
        <v>0.96951492994199995</v>
      </c>
      <c r="G206" s="79">
        <f>MIN(PRODUCT($D86:G86),1)</f>
        <v>0.95894721720563214</v>
      </c>
      <c r="H206" s="79">
        <f>MIN(PRODUCT($D86:H86),1)</f>
        <v>0.94849469253809071</v>
      </c>
      <c r="I206" s="79">
        <f>MIN(PRODUCT($D86:I86),1)</f>
        <v>0.9382509498586793</v>
      </c>
      <c r="J206" s="79">
        <f>MIN(PRODUCT($D86:J86),1)</f>
        <v>0.92811783960020555</v>
      </c>
      <c r="K206" s="79">
        <f>MIN(PRODUCT($D86:K86),1)</f>
        <v>0.91818697871648336</v>
      </c>
      <c r="L206" s="79">
        <f>MIN(PRODUCT($D86:L86),1)</f>
        <v>0.90836237804421693</v>
      </c>
      <c r="M206" s="79">
        <f>MIN(PRODUCT($D86:M86),1)</f>
        <v>0.89882457307475272</v>
      </c>
      <c r="N206" s="79">
        <f>MIN(PRODUCT($D86:N86),1)</f>
        <v>0.88938691505746781</v>
      </c>
      <c r="O206" s="79">
        <f>MIN(PRODUCT($D86:O86),1)</f>
        <v>0.88013729114087014</v>
      </c>
      <c r="P206" s="79">
        <f>MIN(PRODUCT($D86:P86),1)</f>
        <v>0.87098386331300515</v>
      </c>
      <c r="Q206" s="79">
        <f>MIN(PRODUCT($D86:Q86),1)</f>
        <v>0.86175143436188728</v>
      </c>
      <c r="R206" s="79">
        <f>MIN(PRODUCT($D86:R86),1)</f>
        <v>0.85399567145263033</v>
      </c>
      <c r="S206" s="79">
        <f>MIN(PRODUCT($D86:S86),1)</f>
        <v>0.8463097104095566</v>
      </c>
      <c r="T206" s="79">
        <f>MIN(PRODUCT($D86:T86),1)</f>
        <v>0.83869292301587062</v>
      </c>
      <c r="U206" s="79">
        <f>MIN(PRODUCT($D86:U86),1)</f>
        <v>0.83114468670872776</v>
      </c>
      <c r="V206" s="79">
        <f>MIN(PRODUCT($D86:V86),1)</f>
        <v>0.82366438452834922</v>
      </c>
      <c r="W206" s="79">
        <f>MIN(PRODUCT($D86:W86),1)</f>
        <v>0.81625140506759408</v>
      </c>
      <c r="X206" s="79">
        <f>MIN(PRODUCT($D86:X86),1)</f>
        <v>0.80890514242198575</v>
      </c>
      <c r="Y206" s="79">
        <f>MIN(PRODUCT($D86:Y86),1)</f>
        <v>0.8016249961401879</v>
      </c>
      <c r="Z206" s="79">
        <f>MIN(PRODUCT($D86:Z86),1)</f>
        <v>0.79441037117492619</v>
      </c>
      <c r="AA206" s="79">
        <f>MIN(PRODUCT($D86:AA86),1)</f>
        <v>0.78726067783435183</v>
      </c>
      <c r="AB206" s="79">
        <f>MIN(PRODUCT($D86:AB86),1)</f>
        <v>0.78017533173384268</v>
      </c>
      <c r="AC206" s="79">
        <f>MIN(PRODUCT($D86:AC86),1)</f>
        <v>0.77315375374823814</v>
      </c>
      <c r="AD206" s="79">
        <f>MIN(PRODUCT($D86:AD86),1)</f>
        <v>0.76619536996450399</v>
      </c>
      <c r="AE206" s="79">
        <f>MIN(PRODUCT($D86:AE86),1)</f>
        <v>0.7592996116348234</v>
      </c>
      <c r="AF206" s="79">
        <f>MIN(PRODUCT($D86:AF86),1)</f>
        <v>0.75246591513010996</v>
      </c>
      <c r="AG206" s="79">
        <f>MIN(PRODUCT($D86:AG86),1)</f>
        <v>0.74569372189393901</v>
      </c>
      <c r="AH206" s="79">
        <f>MIN(PRODUCT($D86:AH86),1)</f>
        <v>0.73898247839689357</v>
      </c>
      <c r="AI206" s="79">
        <f>MIN(PRODUCT($D86:AI86),1)</f>
        <v>0.73233163609132157</v>
      </c>
      <c r="AJ206" s="79">
        <f>MIN(PRODUCT($D86:AJ86),1)</f>
        <v>0.72574065136649968</v>
      </c>
      <c r="AK206" s="79">
        <f>MIN(PRODUCT($D86:AK86),1)</f>
        <v>0.7192089855042012</v>
      </c>
      <c r="AL206" s="79">
        <f>MIN(PRODUCT($D86:AL86),1)</f>
        <v>0.71273610463466341</v>
      </c>
      <c r="AM206" s="79">
        <f>MIN(PRODUCT($D86:AM86),1)</f>
        <v>0.70632147969295145</v>
      </c>
      <c r="AN206" s="79">
        <f>MIN(PRODUCT($D86:AN86),1)</f>
        <v>0.6999645863757149</v>
      </c>
      <c r="AO206" s="79">
        <f>MIN(PRODUCT($D86:AO86),1)</f>
        <v>0.69366490509833345</v>
      </c>
      <c r="AP206" s="79">
        <f>MIN(PRODUCT($D86:AP86),1)</f>
        <v>0.68742192095244847</v>
      </c>
      <c r="AQ206" s="79">
        <f>MIN(PRODUCT($D86:AQ86),1)</f>
        <v>0.6812351236638764</v>
      </c>
      <c r="AR206" s="79">
        <f>MIN(PRODUCT($D86:AR86),1)</f>
        <v>0.6751040075509015</v>
      </c>
      <c r="AS206" s="79">
        <f>MIN(PRODUCT($D86:AS86),1)</f>
        <v>0.66902807148294341</v>
      </c>
      <c r="AT206" s="79">
        <f>MIN(PRODUCT($D86:AT86),1)</f>
        <v>0.66300681883959689</v>
      </c>
      <c r="AU206" s="79">
        <f>MIN(PRODUCT($D86:AU86),1)</f>
        <v>0.65703975747004051</v>
      </c>
      <c r="AV206" s="79">
        <f>MIN(PRODUCT($D86:AV86),1)</f>
        <v>0.65112639965281016</v>
      </c>
      <c r="AW206" s="79">
        <f>MIN(PRODUCT($D86:AW86),1)</f>
        <v>0.64526626205593485</v>
      </c>
      <c r="AX206" s="79">
        <f>MIN(PRODUCT($D86:AX86),1)</f>
        <v>0.63945886569743138</v>
      </c>
      <c r="AY206" s="79">
        <f>MIN(PRODUCT($D86:AY86),1)</f>
        <v>0.63370373590615448</v>
      </c>
      <c r="AZ206" s="79">
        <f>MIN(PRODUCT($D86:AZ86),1)</f>
        <v>0.62800040228299903</v>
      </c>
      <c r="BA206" s="79">
        <f>MIN(PRODUCT($D86:BA86),1)</f>
        <v>0.62234839866245206</v>
      </c>
      <c r="BB206" s="79">
        <f>MIN(PRODUCT($D86:BB86),1)</f>
        <v>0.61674726307449002</v>
      </c>
      <c r="BC206" s="79">
        <f>MIN(PRODUCT($D86:BC86),1)</f>
        <v>0.61119653770681959</v>
      </c>
      <c r="BD206" s="79">
        <f>MIN(PRODUCT($D86:BD86),1)</f>
        <v>0.60569576886745824</v>
      </c>
      <c r="BE206" s="79">
        <f>MIN(PRODUCT($D86:BE86),1)</f>
        <v>0.60024450694765108</v>
      </c>
      <c r="BF206" s="79">
        <f>MIN(PRODUCT($D86:BF86),1)</f>
        <v>0.59484230638512225</v>
      </c>
      <c r="BG206" s="79">
        <f>MIN(PRODUCT($D86:BG86),1)</f>
        <v>0.5894887256276562</v>
      </c>
      <c r="BH206" s="79">
        <f>MIN(PRODUCT($D86:BH86),1)</f>
        <v>0.58418332709700727</v>
      </c>
      <c r="BI206" s="79">
        <f>MIN(PRODUCT($D86:BI86),1)</f>
        <v>0.57892567715313414</v>
      </c>
      <c r="BJ206" s="79">
        <f>MIN(PRODUCT($D86:BJ86),1)</f>
        <v>0.57371534605875596</v>
      </c>
      <c r="BK206" s="79">
        <f>MIN(PRODUCT($D86:BK86),1)</f>
        <v>0.56855190794422716</v>
      </c>
      <c r="BL206" s="79">
        <f>MIN(PRODUCT($D86:BL86),1)</f>
        <v>0.56343494077272915</v>
      </c>
      <c r="BM206" s="79">
        <f>MIN(PRODUCT($D86:BM86),1)</f>
        <v>0.55836402630577464</v>
      </c>
      <c r="BN206" s="79">
        <f>MIN(PRODUCT($D86:BN86),1)</f>
        <v>0.55333875006902267</v>
      </c>
      <c r="BO206" s="79">
        <f>MIN(PRODUCT($D86:BO86),1)</f>
        <v>0.54835870131840148</v>
      </c>
      <c r="BP206" s="79">
        <f>MIN(PRODUCT($D86:BP86),1)</f>
        <v>0.54342347300653582</v>
      </c>
      <c r="BQ206" s="79">
        <f>MIN(PRODUCT($D86:BQ86),1)</f>
        <v>0.538532661749477</v>
      </c>
      <c r="BR206" s="79">
        <f>MIN(PRODUCT($D86:BR86),1)</f>
        <v>0.53368586779373173</v>
      </c>
      <c r="BS206" s="79">
        <f>MIN(PRODUCT($D86:BS86),1)</f>
        <v>0.52888269498358809</v>
      </c>
      <c r="BT206" s="79">
        <f>MIN(PRODUCT($D86:BT86),1)</f>
        <v>0.52412275072873582</v>
      </c>
      <c r="BU206" s="79">
        <f>MIN(PRODUCT($D86:BU86),1)</f>
        <v>0.5194056459721772</v>
      </c>
      <c r="BV206" s="79">
        <f>MIN(PRODUCT($D86:BV86),1)</f>
        <v>0.51473099515842757</v>
      </c>
      <c r="BW206" s="79">
        <f>MIN(PRODUCT($D86:BW86),1)</f>
        <v>0.51009841620200169</v>
      </c>
      <c r="BX206" s="79">
        <f>MIN(PRODUCT($D86:BX86),1)</f>
        <v>0.50550753045618368</v>
      </c>
      <c r="BY206" s="79">
        <f>MIN(PRODUCT($D86:BY86),1)</f>
        <v>0.50095796268207804</v>
      </c>
      <c r="BZ206" s="79">
        <f>MIN(PRODUCT($D86:BZ86),1)</f>
        <v>0.49644934101793936</v>
      </c>
      <c r="CA206" s="79">
        <f>MIN(PRODUCT($D86:CA86),1)</f>
        <v>0.4919812969487779</v>
      </c>
      <c r="CB206" s="79">
        <f>MIN(PRODUCT($D86:CB86),1)</f>
        <v>0.48755346527623888</v>
      </c>
      <c r="CC206" s="79">
        <f>MIN(PRODUCT($D86:CC86),1)</f>
        <v>0.48316548408875271</v>
      </c>
      <c r="CD206" s="79">
        <f>MIN(PRODUCT($D86:CD86),1)</f>
        <v>0.47881699473195394</v>
      </c>
      <c r="CE206" s="79">
        <f>MIN(PRODUCT($D86:CE86),1)</f>
        <v>0.47450764177936633</v>
      </c>
      <c r="CF206" s="79">
        <f>MIN(PRODUCT($D86:CF86),1)</f>
        <v>0.47023707300335205</v>
      </c>
      <c r="CG206" s="79">
        <f>MIN(PRODUCT($D86:CG86),1)</f>
        <v>0.46600493934632187</v>
      </c>
      <c r="CH206" s="79">
        <f>MIN(PRODUCT($D86:CH86),1)</f>
        <v>0.46181089489220495</v>
      </c>
      <c r="CI206" s="79">
        <f>MIN(PRODUCT($D86:CI86),1)</f>
        <v>0.45765459683817511</v>
      </c>
      <c r="CJ206" s="79">
        <f>MIN(PRODUCT($D86:CJ86),1)</f>
        <v>0.45353570546663152</v>
      </c>
      <c r="CK206" s="79">
        <f>MIN(PRODUCT($D86:CK86),1)</f>
        <v>0.44945388411743181</v>
      </c>
      <c r="CL206" s="79">
        <f>MIN(PRODUCT($D86:CL86),1)</f>
        <v>0.4454087991603749</v>
      </c>
      <c r="CM206" s="79">
        <f>MIN(PRODUCT($D86:CM86),1)</f>
        <v>0.44140011996793155</v>
      </c>
      <c r="CN206" s="79">
        <f>MIN(PRODUCT($D86:CN86),1)</f>
        <v>0.43742751888822018</v>
      </c>
      <c r="CO206" s="79">
        <f>MIN(PRODUCT($D86:CO86),1)</f>
        <v>0.43349067121822621</v>
      </c>
      <c r="CP206" s="79">
        <f>MIN(PRODUCT($D86:CP86),1)</f>
        <v>0.42958925517726215</v>
      </c>
      <c r="CQ206" s="79">
        <f>MIN(PRODUCT($D86:CQ86),1)</f>
        <v>0.42572295188066678</v>
      </c>
      <c r="CR206" s="79">
        <f>MIN(PRODUCT($D86:CR86),1)</f>
        <v>0.42189144531374079</v>
      </c>
      <c r="CS206" s="79">
        <f>MIN(PRODUCT($D86:CS86),1)</f>
        <v>0.41809442230591709</v>
      </c>
      <c r="CT206" s="79">
        <f>MIN(PRODUCT($D86:CT86),1)</f>
        <v>0.41433157250516384</v>
      </c>
      <c r="CU206" s="79">
        <f>MIN(PRODUCT($D86:CU86),1)</f>
        <v>0.41060258835261737</v>
      </c>
      <c r="CV206" s="79">
        <f>MIN(PRODUCT($D86:CV86),1)</f>
        <v>0.40690716505744379</v>
      </c>
      <c r="CW206" s="79">
        <f>MIN(PRODUCT($D86:CW86),1)</f>
        <v>0.4032450005719268</v>
      </c>
      <c r="CX206" s="79">
        <f>MIN(PRODUCT($D86:CX86),1)</f>
        <v>0.39961579556677945</v>
      </c>
      <c r="CY206" s="79">
        <f>MIN(PRODUCT($D86:CY86),1)</f>
        <v>0.39601925340667843</v>
      </c>
      <c r="CZ206" s="79">
        <f>MIN(PRODUCT($D86:CZ86),1)</f>
        <v>0.39245508012601832</v>
      </c>
      <c r="DA206" s="79">
        <f>MIN(PRODUCT($D86:DA86),1)</f>
        <v>0.38892298440488415</v>
      </c>
      <c r="DB206" s="79">
        <f>MIN(PRODUCT($D86:DB86),1)</f>
        <v>0.38542267754524018</v>
      </c>
      <c r="DC206" s="79">
        <f>MIN(PRODUCT($D86:DC86),1)</f>
        <v>0.381953873447333</v>
      </c>
    </row>
    <row r="207" spans="2:107" ht="14.5" x14ac:dyDescent="0.35">
      <c r="B207" s="41">
        <v>82</v>
      </c>
      <c r="C207" s="79">
        <v>1</v>
      </c>
      <c r="D207" s="79">
        <f>MIN(PRODUCT($D87:D87),1)</f>
        <v>0.99099999999999999</v>
      </c>
      <c r="E207" s="79">
        <f>MIN(PRODUCT($D87:E87),1)</f>
        <v>0.9815855</v>
      </c>
      <c r="F207" s="79">
        <f>MIN(PRODUCT($D87:F87),1)</f>
        <v>0.97196596209999997</v>
      </c>
      <c r="G207" s="79">
        <f>MIN(PRODUCT($D87:G87),1)</f>
        <v>0.96214910588279001</v>
      </c>
      <c r="H207" s="79">
        <f>MIN(PRODUCT($D87:H87),1)</f>
        <v>0.95243139991337389</v>
      </c>
      <c r="I207" s="79">
        <f>MIN(PRODUCT($D87:I87),1)</f>
        <v>0.94281184277424879</v>
      </c>
      <c r="J207" s="79">
        <f>MIN(PRODUCT($D87:J87),1)</f>
        <v>0.93347800553078375</v>
      </c>
      <c r="K207" s="79">
        <f>MIN(PRODUCT($D87:K87),1)</f>
        <v>0.92423657327602893</v>
      </c>
      <c r="L207" s="79">
        <f>MIN(PRODUCT($D87:L87),1)</f>
        <v>0.91517905485792383</v>
      </c>
      <c r="M207" s="79">
        <f>MIN(PRODUCT($D87:M87),1)</f>
        <v>0.90621030012031611</v>
      </c>
      <c r="N207" s="79">
        <f>MIN(PRODUCT($D87:N87),1)</f>
        <v>0.897420060209149</v>
      </c>
      <c r="O207" s="79">
        <f>MIN(PRODUCT($D87:O87),1)</f>
        <v>0.88871508562512025</v>
      </c>
      <c r="P207" s="79">
        <f>MIN(PRODUCT($D87:P87),1)</f>
        <v>0.88009454929455655</v>
      </c>
      <c r="Q207" s="79">
        <f>MIN(PRODUCT($D87:Q87),1)</f>
        <v>0.8713816132565404</v>
      </c>
      <c r="R207" s="79">
        <f>MIN(PRODUCT($D87:R87),1)</f>
        <v>0.86414914586651115</v>
      </c>
      <c r="S207" s="79">
        <f>MIN(PRODUCT($D87:S87),1)</f>
        <v>0.85697670795581915</v>
      </c>
      <c r="T207" s="79">
        <f>MIN(PRODUCT($D87:T87),1)</f>
        <v>0.84986380127978589</v>
      </c>
      <c r="U207" s="79">
        <f>MIN(PRODUCT($D87:U87),1)</f>
        <v>0.84280993172916374</v>
      </c>
      <c r="V207" s="79">
        <f>MIN(PRODUCT($D87:V87),1)</f>
        <v>0.83581460929581175</v>
      </c>
      <c r="W207" s="79">
        <f>MIN(PRODUCT($D87:W87),1)</f>
        <v>0.82887734803865654</v>
      </c>
      <c r="X207" s="79">
        <f>MIN(PRODUCT($D87:X87),1)</f>
        <v>0.82199766604993574</v>
      </c>
      <c r="Y207" s="79">
        <f>MIN(PRODUCT($D87:Y87),1)</f>
        <v>0.81517508542172135</v>
      </c>
      <c r="Z207" s="79">
        <f>MIN(PRODUCT($D87:Z87),1)</f>
        <v>0.80840913221272104</v>
      </c>
      <c r="AA207" s="79">
        <f>MIN(PRODUCT($D87:AA87),1)</f>
        <v>0.80169933641535551</v>
      </c>
      <c r="AB207" s="79">
        <f>MIN(PRODUCT($D87:AB87),1)</f>
        <v>0.79504523192310805</v>
      </c>
      <c r="AC207" s="79">
        <f>MIN(PRODUCT($D87:AC87),1)</f>
        <v>0.78844635649814632</v>
      </c>
      <c r="AD207" s="79">
        <f>MIN(PRODUCT($D87:AD87),1)</f>
        <v>0.78190225173921168</v>
      </c>
      <c r="AE207" s="79">
        <f>MIN(PRODUCT($D87:AE87),1)</f>
        <v>0.77541246304977629</v>
      </c>
      <c r="AF207" s="79">
        <f>MIN(PRODUCT($D87:AF87),1)</f>
        <v>0.76897653960646317</v>
      </c>
      <c r="AG207" s="79">
        <f>MIN(PRODUCT($D87:AG87),1)</f>
        <v>0.76259403432772954</v>
      </c>
      <c r="AH207" s="79">
        <f>MIN(PRODUCT($D87:AH87),1)</f>
        <v>0.75626450384280941</v>
      </c>
      <c r="AI207" s="79">
        <f>MIN(PRODUCT($D87:AI87),1)</f>
        <v>0.74998750846091411</v>
      </c>
      <c r="AJ207" s="79">
        <f>MIN(PRODUCT($D87:AJ87),1)</f>
        <v>0.74376261214068851</v>
      </c>
      <c r="AK207" s="79">
        <f>MIN(PRODUCT($D87:AK87),1)</f>
        <v>0.73758938245992078</v>
      </c>
      <c r="AL207" s="79">
        <f>MIN(PRODUCT($D87:AL87),1)</f>
        <v>0.73146739058550347</v>
      </c>
      <c r="AM207" s="79">
        <f>MIN(PRODUCT($D87:AM87),1)</f>
        <v>0.72539621124364384</v>
      </c>
      <c r="AN207" s="79">
        <f>MIN(PRODUCT($D87:AN87),1)</f>
        <v>0.71937542269032162</v>
      </c>
      <c r="AO207" s="79">
        <f>MIN(PRODUCT($D87:AO87),1)</f>
        <v>0.71340460668199202</v>
      </c>
      <c r="AP207" s="79">
        <f>MIN(PRODUCT($D87:AP87),1)</f>
        <v>0.70748334844653149</v>
      </c>
      <c r="AQ207" s="79">
        <f>MIN(PRODUCT($D87:AQ87),1)</f>
        <v>0.70161123665442526</v>
      </c>
      <c r="AR207" s="79">
        <f>MIN(PRODUCT($D87:AR87),1)</f>
        <v>0.69578786339019361</v>
      </c>
      <c r="AS207" s="79">
        <f>MIN(PRODUCT($D87:AS87),1)</f>
        <v>0.69001282412405507</v>
      </c>
      <c r="AT207" s="79">
        <f>MIN(PRODUCT($D87:AT87),1)</f>
        <v>0.6842857176838254</v>
      </c>
      <c r="AU207" s="79">
        <f>MIN(PRODUCT($D87:AU87),1)</f>
        <v>0.67860614622704962</v>
      </c>
      <c r="AV207" s="79">
        <f>MIN(PRODUCT($D87:AV87),1)</f>
        <v>0.67297371521336513</v>
      </c>
      <c r="AW207" s="79">
        <f>MIN(PRODUCT($D87:AW87),1)</f>
        <v>0.66738803337709418</v>
      </c>
      <c r="AX207" s="79">
        <f>MIN(PRODUCT($D87:AX87),1)</f>
        <v>0.66184871270006429</v>
      </c>
      <c r="AY207" s="79">
        <f>MIN(PRODUCT($D87:AY87),1)</f>
        <v>0.6563553683846538</v>
      </c>
      <c r="AZ207" s="79">
        <f>MIN(PRODUCT($D87:AZ87),1)</f>
        <v>0.65090761882706116</v>
      </c>
      <c r="BA207" s="79">
        <f>MIN(PRODUCT($D87:BA87),1)</f>
        <v>0.64550508559079656</v>
      </c>
      <c r="BB207" s="79">
        <f>MIN(PRODUCT($D87:BB87),1)</f>
        <v>0.64014739338039295</v>
      </c>
      <c r="BC207" s="79">
        <f>MIN(PRODUCT($D87:BC87),1)</f>
        <v>0.63483417001533571</v>
      </c>
      <c r="BD207" s="79">
        <f>MIN(PRODUCT($D87:BD87),1)</f>
        <v>0.62956504640420841</v>
      </c>
      <c r="BE207" s="79">
        <f>MIN(PRODUCT($D87:BE87),1)</f>
        <v>0.62433965651905354</v>
      </c>
      <c r="BF207" s="79">
        <f>MIN(PRODUCT($D87:BF87),1)</f>
        <v>0.61915763736994545</v>
      </c>
      <c r="BG207" s="79">
        <f>MIN(PRODUCT($D87:BG87),1)</f>
        <v>0.61401862897977488</v>
      </c>
      <c r="BH207" s="79">
        <f>MIN(PRODUCT($D87:BH87),1)</f>
        <v>0.60892227435924273</v>
      </c>
      <c r="BI207" s="79">
        <f>MIN(PRODUCT($D87:BI87),1)</f>
        <v>0.60386821948206104</v>
      </c>
      <c r="BJ207" s="79">
        <f>MIN(PRODUCT($D87:BJ87),1)</f>
        <v>0.59885611326035992</v>
      </c>
      <c r="BK207" s="79">
        <f>MIN(PRODUCT($D87:BK87),1)</f>
        <v>0.59388560752029895</v>
      </c>
      <c r="BL207" s="79">
        <f>MIN(PRODUCT($D87:BL87),1)</f>
        <v>0.58895635697788051</v>
      </c>
      <c r="BM207" s="79">
        <f>MIN(PRODUCT($D87:BM87),1)</f>
        <v>0.5840680192149641</v>
      </c>
      <c r="BN207" s="79">
        <f>MIN(PRODUCT($D87:BN87),1)</f>
        <v>0.57922025465547988</v>
      </c>
      <c r="BO207" s="79">
        <f>MIN(PRODUCT($D87:BO87),1)</f>
        <v>0.57441272654183939</v>
      </c>
      <c r="BP207" s="79">
        <f>MIN(PRODUCT($D87:BP87),1)</f>
        <v>0.56964510091154219</v>
      </c>
      <c r="BQ207" s="79">
        <f>MIN(PRODUCT($D87:BQ87),1)</f>
        <v>0.56491704657397646</v>
      </c>
      <c r="BR207" s="79">
        <f>MIN(PRODUCT($D87:BR87),1)</f>
        <v>0.56022823508741248</v>
      </c>
      <c r="BS207" s="79">
        <f>MIN(PRODUCT($D87:BS87),1)</f>
        <v>0.55557834073618695</v>
      </c>
      <c r="BT207" s="79">
        <f>MIN(PRODUCT($D87:BT87),1)</f>
        <v>0.55096704050807666</v>
      </c>
      <c r="BU207" s="79">
        <f>MIN(PRODUCT($D87:BU87),1)</f>
        <v>0.54639401407185961</v>
      </c>
      <c r="BV207" s="79">
        <f>MIN(PRODUCT($D87:BV87),1)</f>
        <v>0.54185894375506316</v>
      </c>
      <c r="BW207" s="79">
        <f>MIN(PRODUCT($D87:BW87),1)</f>
        <v>0.53736151452189618</v>
      </c>
      <c r="BX207" s="79">
        <f>MIN(PRODUCT($D87:BX87),1)</f>
        <v>0.53290141395136448</v>
      </c>
      <c r="BY207" s="79">
        <f>MIN(PRODUCT($D87:BY87),1)</f>
        <v>0.52847833221556817</v>
      </c>
      <c r="BZ207" s="79">
        <f>MIN(PRODUCT($D87:BZ87),1)</f>
        <v>0.52409196205817898</v>
      </c>
      <c r="CA207" s="79">
        <f>MIN(PRODUCT($D87:CA87),1)</f>
        <v>0.51974199877309613</v>
      </c>
      <c r="CB207" s="79">
        <f>MIN(PRODUCT($D87:CB87),1)</f>
        <v>0.51542814018327943</v>
      </c>
      <c r="CC207" s="79">
        <f>MIN(PRODUCT($D87:CC87),1)</f>
        <v>0.51115008661975825</v>
      </c>
      <c r="CD207" s="79">
        <f>MIN(PRODUCT($D87:CD87),1)</f>
        <v>0.50690754090081425</v>
      </c>
      <c r="CE207" s="79">
        <f>MIN(PRODUCT($D87:CE87),1)</f>
        <v>0.50270020831133755</v>
      </c>
      <c r="CF207" s="79">
        <f>MIN(PRODUCT($D87:CF87),1)</f>
        <v>0.49852779658235347</v>
      </c>
      <c r="CG207" s="79">
        <f>MIN(PRODUCT($D87:CG87),1)</f>
        <v>0.49439001587071996</v>
      </c>
      <c r="CH207" s="79">
        <f>MIN(PRODUCT($D87:CH87),1)</f>
        <v>0.49028657873899301</v>
      </c>
      <c r="CI207" s="79">
        <f>MIN(PRODUCT($D87:CI87),1)</f>
        <v>0.48621720013545938</v>
      </c>
      <c r="CJ207" s="79">
        <f>MIN(PRODUCT($D87:CJ87),1)</f>
        <v>0.48218159737433508</v>
      </c>
      <c r="CK207" s="79">
        <f>MIN(PRODUCT($D87:CK87),1)</f>
        <v>0.47817949011612809</v>
      </c>
      <c r="CL207" s="79">
        <f>MIN(PRODUCT($D87:CL87),1)</f>
        <v>0.47421060034816426</v>
      </c>
      <c r="CM207" s="79">
        <f>MIN(PRODUCT($D87:CM87),1)</f>
        <v>0.47027465236527449</v>
      </c>
      <c r="CN207" s="79">
        <f>MIN(PRODUCT($D87:CN87),1)</f>
        <v>0.46637137275064272</v>
      </c>
      <c r="CO207" s="79">
        <f>MIN(PRODUCT($D87:CO87),1)</f>
        <v>0.4625004903568124</v>
      </c>
      <c r="CP207" s="79">
        <f>MIN(PRODUCT($D87:CP87),1)</f>
        <v>0.45866173628685086</v>
      </c>
      <c r="CQ207" s="79">
        <f>MIN(PRODUCT($D87:CQ87),1)</f>
        <v>0.45485484387566999</v>
      </c>
      <c r="CR207" s="79">
        <f>MIN(PRODUCT($D87:CR87),1)</f>
        <v>0.45107954867150196</v>
      </c>
      <c r="CS207" s="79">
        <f>MIN(PRODUCT($D87:CS87),1)</f>
        <v>0.44733558841752852</v>
      </c>
      <c r="CT207" s="79">
        <f>MIN(PRODUCT($D87:CT87),1)</f>
        <v>0.44362270303366302</v>
      </c>
      <c r="CU207" s="79">
        <f>MIN(PRODUCT($D87:CU87),1)</f>
        <v>0.43994063459848365</v>
      </c>
      <c r="CV207" s="79">
        <f>MIN(PRODUCT($D87:CV87),1)</f>
        <v>0.43628912733131625</v>
      </c>
      <c r="CW207" s="79">
        <f>MIN(PRODUCT($D87:CW87),1)</f>
        <v>0.43266792757446632</v>
      </c>
      <c r="CX207" s="79">
        <f>MIN(PRODUCT($D87:CX87),1)</f>
        <v>0.42907678377559827</v>
      </c>
      <c r="CY207" s="79">
        <f>MIN(PRODUCT($D87:CY87),1)</f>
        <v>0.42551544647026079</v>
      </c>
      <c r="CZ207" s="79">
        <f>MIN(PRODUCT($D87:CZ87),1)</f>
        <v>0.42198366826455763</v>
      </c>
      <c r="DA207" s="79">
        <f>MIN(PRODUCT($D87:DA87),1)</f>
        <v>0.41848120381796183</v>
      </c>
      <c r="DB207" s="79">
        <f>MIN(PRODUCT($D87:DB87),1)</f>
        <v>0.41500780982627278</v>
      </c>
      <c r="DC207" s="79">
        <f>MIN(PRODUCT($D87:DC87),1)</f>
        <v>0.41156324500471475</v>
      </c>
    </row>
    <row r="208" spans="2:107" ht="14.5" x14ac:dyDescent="0.35">
      <c r="B208" s="41">
        <v>83</v>
      </c>
      <c r="C208" s="79">
        <v>1</v>
      </c>
      <c r="D208" s="79">
        <f>MIN(PRODUCT($D88:D88),1)</f>
        <v>0.99170000000000003</v>
      </c>
      <c r="E208" s="79">
        <f>MIN(PRODUCT($D88:E88),1)</f>
        <v>0.98307221</v>
      </c>
      <c r="F208" s="79">
        <f>MIN(PRODUCT($D88:F88),1)</f>
        <v>0.97412625288900001</v>
      </c>
      <c r="G208" s="79">
        <f>MIN(PRODUCT($D88:G88),1)</f>
        <v>0.96506687873713237</v>
      </c>
      <c r="H208" s="79">
        <f>MIN(PRODUCT($D88:H88),1)</f>
        <v>0.95599525007700337</v>
      </c>
      <c r="I208" s="79">
        <f>MIN(PRODUCT($D88:I88),1)</f>
        <v>0.94710449425128729</v>
      </c>
      <c r="J208" s="79">
        <f>MIN(PRODUCT($D88:J88),1)</f>
        <v>0.93839113290417542</v>
      </c>
      <c r="K208" s="79">
        <f>MIN(PRODUCT($D88:K88),1)</f>
        <v>0.92994561270803788</v>
      </c>
      <c r="L208" s="79">
        <f>MIN(PRODUCT($D88:L88),1)</f>
        <v>0.92157610219366548</v>
      </c>
      <c r="M208" s="79">
        <f>MIN(PRODUCT($D88:M88),1)</f>
        <v>0.91328191727392249</v>
      </c>
      <c r="N208" s="79">
        <f>MIN(PRODUCT($D88:N88),1)</f>
        <v>0.90515370821018459</v>
      </c>
      <c r="O208" s="79">
        <f>MIN(PRODUCT($D88:O88),1)</f>
        <v>0.89709784020711392</v>
      </c>
      <c r="P208" s="79">
        <f>MIN(PRODUCT($D88:P88),1)</f>
        <v>0.88902395964524994</v>
      </c>
      <c r="Q208" s="79">
        <f>MIN(PRODUCT($D88:Q88),1)</f>
        <v>0.88084493921651363</v>
      </c>
      <c r="R208" s="79">
        <f>MIN(PRODUCT($D88:R88),1)</f>
        <v>0.87415051767846808</v>
      </c>
      <c r="S208" s="79">
        <f>MIN(PRODUCT($D88:S88),1)</f>
        <v>0.86750697374411168</v>
      </c>
      <c r="T208" s="79">
        <f>MIN(PRODUCT($D88:T88),1)</f>
        <v>0.86091392074365636</v>
      </c>
      <c r="U208" s="79">
        <f>MIN(PRODUCT($D88:U88),1)</f>
        <v>0.85437097494600456</v>
      </c>
      <c r="V208" s="79">
        <f>MIN(PRODUCT($D88:V88),1)</f>
        <v>0.84787775553641487</v>
      </c>
      <c r="W208" s="79">
        <f>MIN(PRODUCT($D88:W88),1)</f>
        <v>0.8414338845943381</v>
      </c>
      <c r="X208" s="79">
        <f>MIN(PRODUCT($D88:X88),1)</f>
        <v>0.8350389870714211</v>
      </c>
      <c r="Y208" s="79">
        <f>MIN(PRODUCT($D88:Y88),1)</f>
        <v>0.82869269076967822</v>
      </c>
      <c r="Z208" s="79">
        <f>MIN(PRODUCT($D88:Z88),1)</f>
        <v>0.82239462631982863</v>
      </c>
      <c r="AA208" s="79">
        <f>MIN(PRODUCT($D88:AA88),1)</f>
        <v>0.81614442715979785</v>
      </c>
      <c r="AB208" s="79">
        <f>MIN(PRODUCT($D88:AB88),1)</f>
        <v>0.80994172951338339</v>
      </c>
      <c r="AC208" s="79">
        <f>MIN(PRODUCT($D88:AC88),1)</f>
        <v>0.80378617236908168</v>
      </c>
      <c r="AD208" s="79">
        <f>MIN(PRODUCT($D88:AD88),1)</f>
        <v>0.79767739745907662</v>
      </c>
      <c r="AE208" s="79">
        <f>MIN(PRODUCT($D88:AE88),1)</f>
        <v>0.79161504923838755</v>
      </c>
      <c r="AF208" s="79">
        <f>MIN(PRODUCT($D88:AF88),1)</f>
        <v>0.78559877486417573</v>
      </c>
      <c r="AG208" s="79">
        <f>MIN(PRODUCT($D88:AG88),1)</f>
        <v>0.77962822417520794</v>
      </c>
      <c r="AH208" s="79">
        <f>MIN(PRODUCT($D88:AH88),1)</f>
        <v>0.7737030496714763</v>
      </c>
      <c r="AI208" s="79">
        <f>MIN(PRODUCT($D88:AI88),1)</f>
        <v>0.767822906493973</v>
      </c>
      <c r="AJ208" s="79">
        <f>MIN(PRODUCT($D88:AJ88),1)</f>
        <v>0.76198745240461874</v>
      </c>
      <c r="AK208" s="79">
        <f>MIN(PRODUCT($D88:AK88),1)</f>
        <v>0.75619634776634359</v>
      </c>
      <c r="AL208" s="79">
        <f>MIN(PRODUCT($D88:AL88),1)</f>
        <v>0.75044925552331931</v>
      </c>
      <c r="AM208" s="79">
        <f>MIN(PRODUCT($D88:AM88),1)</f>
        <v>0.74474584118134202</v>
      </c>
      <c r="AN208" s="79">
        <f>MIN(PRODUCT($D88:AN88),1)</f>
        <v>0.73908577278836374</v>
      </c>
      <c r="AO208" s="79">
        <f>MIN(PRODUCT($D88:AO88),1)</f>
        <v>0.73346872091517212</v>
      </c>
      <c r="AP208" s="79">
        <f>MIN(PRODUCT($D88:AP88),1)</f>
        <v>0.72789435863621677</v>
      </c>
      <c r="AQ208" s="79">
        <f>MIN(PRODUCT($D88:AQ88),1)</f>
        <v>0.72236236151058153</v>
      </c>
      <c r="AR208" s="79">
        <f>MIN(PRODUCT($D88:AR88),1)</f>
        <v>0.71687240756310111</v>
      </c>
      <c r="AS208" s="79">
        <f>MIN(PRODUCT($D88:AS88),1)</f>
        <v>0.71142417726562146</v>
      </c>
      <c r="AT208" s="79">
        <f>MIN(PRODUCT($D88:AT88),1)</f>
        <v>0.70601735351840267</v>
      </c>
      <c r="AU208" s="79">
        <f>MIN(PRODUCT($D88:AU88),1)</f>
        <v>0.70065162163166272</v>
      </c>
      <c r="AV208" s="79">
        <f>MIN(PRODUCT($D88:AV88),1)</f>
        <v>0.69532666930726206</v>
      </c>
      <c r="AW208" s="79">
        <f>MIN(PRODUCT($D88:AW88),1)</f>
        <v>0.69004218662052685</v>
      </c>
      <c r="AX208" s="79">
        <f>MIN(PRODUCT($D88:AX88),1)</f>
        <v>0.68479786600221082</v>
      </c>
      <c r="AY208" s="79">
        <f>MIN(PRODUCT($D88:AY88),1)</f>
        <v>0.67959340222059395</v>
      </c>
      <c r="AZ208" s="79">
        <f>MIN(PRODUCT($D88:AZ88),1)</f>
        <v>0.67442849236371738</v>
      </c>
      <c r="BA208" s="79">
        <f>MIN(PRODUCT($D88:BA88),1)</f>
        <v>0.66930283582175309</v>
      </c>
      <c r="BB208" s="79">
        <f>MIN(PRODUCT($D88:BB88),1)</f>
        <v>0.66421613426950776</v>
      </c>
      <c r="BC208" s="79">
        <f>MIN(PRODUCT($D88:BC88),1)</f>
        <v>0.65916809164905943</v>
      </c>
      <c r="BD208" s="79">
        <f>MIN(PRODUCT($D88:BD88),1)</f>
        <v>0.65415841415252651</v>
      </c>
      <c r="BE208" s="79">
        <f>MIN(PRODUCT($D88:BE88),1)</f>
        <v>0.64918681020496727</v>
      </c>
      <c r="BF208" s="79">
        <f>MIN(PRODUCT($D88:BF88),1)</f>
        <v>0.64425299044740947</v>
      </c>
      <c r="BG208" s="79">
        <f>MIN(PRODUCT($D88:BG88),1)</f>
        <v>0.6393566677200091</v>
      </c>
      <c r="BH208" s="79">
        <f>MIN(PRODUCT($D88:BH88),1)</f>
        <v>0.63449755704533695</v>
      </c>
      <c r="BI208" s="79">
        <f>MIN(PRODUCT($D88:BI88),1)</f>
        <v>0.62967537561179232</v>
      </c>
      <c r="BJ208" s="79">
        <f>MIN(PRODUCT($D88:BJ88),1)</f>
        <v>0.62488984275714266</v>
      </c>
      <c r="BK208" s="79">
        <f>MIN(PRODUCT($D88:BK88),1)</f>
        <v>0.62014067995218836</v>
      </c>
      <c r="BL208" s="79">
        <f>MIN(PRODUCT($D88:BL88),1)</f>
        <v>0.61542761078455166</v>
      </c>
      <c r="BM208" s="79">
        <f>MIN(PRODUCT($D88:BM88),1)</f>
        <v>0.61075036094258905</v>
      </c>
      <c r="BN208" s="79">
        <f>MIN(PRODUCT($D88:BN88),1)</f>
        <v>0.60610865819942539</v>
      </c>
      <c r="BO208" s="79">
        <f>MIN(PRODUCT($D88:BO88),1)</f>
        <v>0.60150223239710976</v>
      </c>
      <c r="BP208" s="79">
        <f>MIN(PRODUCT($D88:BP88),1)</f>
        <v>0.59693081543089166</v>
      </c>
      <c r="BQ208" s="79">
        <f>MIN(PRODUCT($D88:BQ88),1)</f>
        <v>0.59239414123361689</v>
      </c>
      <c r="BR208" s="79">
        <f>MIN(PRODUCT($D88:BR88),1)</f>
        <v>0.5878919457602414</v>
      </c>
      <c r="BS208" s="79">
        <f>MIN(PRODUCT($D88:BS88),1)</f>
        <v>0.58342396697246357</v>
      </c>
      <c r="BT208" s="79">
        <f>MIN(PRODUCT($D88:BT88),1)</f>
        <v>0.57898994482347277</v>
      </c>
      <c r="BU208" s="79">
        <f>MIN(PRODUCT($D88:BU88),1)</f>
        <v>0.57458962124281432</v>
      </c>
      <c r="BV208" s="79">
        <f>MIN(PRODUCT($D88:BV88),1)</f>
        <v>0.57022274012136887</v>
      </c>
      <c r="BW208" s="79">
        <f>MIN(PRODUCT($D88:BW88),1)</f>
        <v>0.5658890472964464</v>
      </c>
      <c r="BX208" s="79">
        <f>MIN(PRODUCT($D88:BX88),1)</f>
        <v>0.56158829053699333</v>
      </c>
      <c r="BY208" s="79">
        <f>MIN(PRODUCT($D88:BY88),1)</f>
        <v>0.5573202195289122</v>
      </c>
      <c r="BZ208" s="79">
        <f>MIN(PRODUCT($D88:BZ88),1)</f>
        <v>0.55308458586049247</v>
      </c>
      <c r="CA208" s="79">
        <f>MIN(PRODUCT($D88:CA88),1)</f>
        <v>0.54888114300795265</v>
      </c>
      <c r="CB208" s="79">
        <f>MIN(PRODUCT($D88:CB88),1)</f>
        <v>0.5447096463210922</v>
      </c>
      <c r="CC208" s="79">
        <f>MIN(PRODUCT($D88:CC88),1)</f>
        <v>0.54056985300905191</v>
      </c>
      <c r="CD208" s="79">
        <f>MIN(PRODUCT($D88:CD88),1)</f>
        <v>0.53646152212618314</v>
      </c>
      <c r="CE208" s="79">
        <f>MIN(PRODUCT($D88:CE88),1)</f>
        <v>0.5323844145580241</v>
      </c>
      <c r="CF208" s="79">
        <f>MIN(PRODUCT($D88:CF88),1)</f>
        <v>0.52833829300738311</v>
      </c>
      <c r="CG208" s="79">
        <f>MIN(PRODUCT($D88:CG88),1)</f>
        <v>0.52432292198052699</v>
      </c>
      <c r="CH208" s="79">
        <f>MIN(PRODUCT($D88:CH88),1)</f>
        <v>0.52033806777347491</v>
      </c>
      <c r="CI208" s="79">
        <f>MIN(PRODUCT($D88:CI88),1)</f>
        <v>0.51638349845839648</v>
      </c>
      <c r="CJ208" s="79">
        <f>MIN(PRODUCT($D88:CJ88),1)</f>
        <v>0.51245898387011268</v>
      </c>
      <c r="CK208" s="79">
        <f>MIN(PRODUCT($D88:CK88),1)</f>
        <v>0.50856429559269978</v>
      </c>
      <c r="CL208" s="79">
        <f>MIN(PRODUCT($D88:CL88),1)</f>
        <v>0.50469920694619519</v>
      </c>
      <c r="CM208" s="79">
        <f>MIN(PRODUCT($D88:CM88),1)</f>
        <v>0.50086349297340405</v>
      </c>
      <c r="CN208" s="79">
        <f>MIN(PRODUCT($D88:CN88),1)</f>
        <v>0.49705693042680615</v>
      </c>
      <c r="CO208" s="79">
        <f>MIN(PRODUCT($D88:CO88),1)</f>
        <v>0.4932792977555624</v>
      </c>
      <c r="CP208" s="79">
        <f>MIN(PRODUCT($D88:CP88),1)</f>
        <v>0.4895303750926201</v>
      </c>
      <c r="CQ208" s="79">
        <f>MIN(PRODUCT($D88:CQ88),1)</f>
        <v>0.48580994424191615</v>
      </c>
      <c r="CR208" s="79">
        <f>MIN(PRODUCT($D88:CR88),1)</f>
        <v>0.48211778866567756</v>
      </c>
      <c r="CS208" s="79">
        <f>MIN(PRODUCT($D88:CS88),1)</f>
        <v>0.47845369347181838</v>
      </c>
      <c r="CT208" s="79">
        <f>MIN(PRODUCT($D88:CT88),1)</f>
        <v>0.47481744540143256</v>
      </c>
      <c r="CU208" s="79">
        <f>MIN(PRODUCT($D88:CU88),1)</f>
        <v>0.47120883281638165</v>
      </c>
      <c r="CV208" s="79">
        <f>MIN(PRODUCT($D88:CV88),1)</f>
        <v>0.46762764568697712</v>
      </c>
      <c r="CW208" s="79">
        <f>MIN(PRODUCT($D88:CW88),1)</f>
        <v>0.4640736755797561</v>
      </c>
      <c r="CX208" s="79">
        <f>MIN(PRODUCT($D88:CX88),1)</f>
        <v>0.46054671564534994</v>
      </c>
      <c r="CY208" s="79">
        <f>MIN(PRODUCT($D88:CY88),1)</f>
        <v>0.45704656060644527</v>
      </c>
      <c r="CZ208" s="79">
        <f>MIN(PRODUCT($D88:CZ88),1)</f>
        <v>0.45357300674583628</v>
      </c>
      <c r="DA208" s="79">
        <f>MIN(PRODUCT($D88:DA88),1)</f>
        <v>0.45012585189456789</v>
      </c>
      <c r="DB208" s="79">
        <f>MIN(PRODUCT($D88:DB88),1)</f>
        <v>0.44670489542016917</v>
      </c>
      <c r="DC208" s="79">
        <f>MIN(PRODUCT($D88:DC88),1)</f>
        <v>0.44330993821497588</v>
      </c>
    </row>
    <row r="209" spans="2:107" ht="14.5" x14ac:dyDescent="0.35">
      <c r="B209" s="41">
        <v>84</v>
      </c>
      <c r="C209" s="79">
        <v>1</v>
      </c>
      <c r="D209" s="79">
        <f>MIN(PRODUCT($D89:D89),1)</f>
        <v>0.99229999999999996</v>
      </c>
      <c r="E209" s="79">
        <f>MIN(PRODUCT($D89:E89),1)</f>
        <v>0.98436159999999995</v>
      </c>
      <c r="F209" s="79">
        <f>MIN(PRODUCT($D89:F89),1)</f>
        <v>0.97619139871999994</v>
      </c>
      <c r="G209" s="79">
        <f>MIN(PRODUCT($D89:G89),1)</f>
        <v>0.96789377183087999</v>
      </c>
      <c r="H209" s="79">
        <f>MIN(PRODUCT($D89:H89),1)</f>
        <v>0.95956988539313437</v>
      </c>
      <c r="I209" s="79">
        <f>MIN(PRODUCT($D89:I89),1)</f>
        <v>0.95131758437875336</v>
      </c>
      <c r="J209" s="79">
        <f>MIN(PRODUCT($D89:J89),1)</f>
        <v>0.94323138491153402</v>
      </c>
      <c r="K209" s="79">
        <f>MIN(PRODUCT($D89:K89),1)</f>
        <v>0.93530824127827716</v>
      </c>
      <c r="L209" s="79">
        <f>MIN(PRODUCT($D89:L89),1)</f>
        <v>0.92763871369979534</v>
      </c>
      <c r="M209" s="79">
        <f>MIN(PRODUCT($D89:M89),1)</f>
        <v>0.92003207624745698</v>
      </c>
      <c r="N209" s="79">
        <f>MIN(PRODUCT($D89:N89),1)</f>
        <v>0.91248781322222783</v>
      </c>
      <c r="O209" s="79">
        <f>MIN(PRODUCT($D89:O89),1)</f>
        <v>0.90500541315380556</v>
      </c>
      <c r="P209" s="79">
        <f>MIN(PRODUCT($D89:P89),1)</f>
        <v>0.89749386822462895</v>
      </c>
      <c r="Q209" s="79">
        <f>MIN(PRODUCT($D89:Q89),1)</f>
        <v>0.88995491973154206</v>
      </c>
      <c r="R209" s="79">
        <f>MIN(PRODUCT($D89:R89),1)</f>
        <v>0.8839032262773675</v>
      </c>
      <c r="S209" s="79">
        <f>MIN(PRODUCT($D89:S89),1)</f>
        <v>0.87789268433868139</v>
      </c>
      <c r="T209" s="79">
        <f>MIN(PRODUCT($D89:T89),1)</f>
        <v>0.87192301408517836</v>
      </c>
      <c r="U209" s="79">
        <f>MIN(PRODUCT($D89:U89),1)</f>
        <v>0.86599393758939913</v>
      </c>
      <c r="V209" s="79">
        <f>MIN(PRODUCT($D89:V89),1)</f>
        <v>0.86010517881379123</v>
      </c>
      <c r="W209" s="79">
        <f>MIN(PRODUCT($D89:W89),1)</f>
        <v>0.85425646359785745</v>
      </c>
      <c r="X209" s="79">
        <f>MIN(PRODUCT($D89:X89),1)</f>
        <v>0.848447519645392</v>
      </c>
      <c r="Y209" s="79">
        <f>MIN(PRODUCT($D89:Y89),1)</f>
        <v>0.84267807651180326</v>
      </c>
      <c r="Z209" s="79">
        <f>MIN(PRODUCT($D89:Z89),1)</f>
        <v>0.83694786559152301</v>
      </c>
      <c r="AA209" s="79">
        <f>MIN(PRODUCT($D89:AA89),1)</f>
        <v>0.83125662010550061</v>
      </c>
      <c r="AB209" s="79">
        <f>MIN(PRODUCT($D89:AB89),1)</f>
        <v>0.8256040750887832</v>
      </c>
      <c r="AC209" s="79">
        <f>MIN(PRODUCT($D89:AC89),1)</f>
        <v>0.81998996737817942</v>
      </c>
      <c r="AD209" s="79">
        <f>MIN(PRODUCT($D89:AD89),1)</f>
        <v>0.8144140356000078</v>
      </c>
      <c r="AE209" s="79">
        <f>MIN(PRODUCT($D89:AE89),1)</f>
        <v>0.8088760201579277</v>
      </c>
      <c r="AF209" s="79">
        <f>MIN(PRODUCT($D89:AF89),1)</f>
        <v>0.80337566322085374</v>
      </c>
      <c r="AG209" s="79">
        <f>MIN(PRODUCT($D89:AG89),1)</f>
        <v>0.79791270871095188</v>
      </c>
      <c r="AH209" s="79">
        <f>MIN(PRODUCT($D89:AH89),1)</f>
        <v>0.79248690229171737</v>
      </c>
      <c r="AI209" s="79">
        <f>MIN(PRODUCT($D89:AI89),1)</f>
        <v>0.78709799135613367</v>
      </c>
      <c r="AJ209" s="79">
        <f>MIN(PRODUCT($D89:AJ89),1)</f>
        <v>0.78174572501491191</v>
      </c>
      <c r="AK209" s="79">
        <f>MIN(PRODUCT($D89:AK89),1)</f>
        <v>0.77642985408481047</v>
      </c>
      <c r="AL209" s="79">
        <f>MIN(PRODUCT($D89:AL89),1)</f>
        <v>0.77115013107703378</v>
      </c>
      <c r="AM209" s="79">
        <f>MIN(PRODUCT($D89:AM89),1)</f>
        <v>0.76590631018570998</v>
      </c>
      <c r="AN209" s="79">
        <f>MIN(PRODUCT($D89:AN89),1)</f>
        <v>0.76069814727644713</v>
      </c>
      <c r="AO209" s="79">
        <f>MIN(PRODUCT($D89:AO89),1)</f>
        <v>0.75552539987496725</v>
      </c>
      <c r="AP209" s="79">
        <f>MIN(PRODUCT($D89:AP89),1)</f>
        <v>0.75038782715581742</v>
      </c>
      <c r="AQ209" s="79">
        <f>MIN(PRODUCT($D89:AQ89),1)</f>
        <v>0.74528518993115789</v>
      </c>
      <c r="AR209" s="79">
        <f>MIN(PRODUCT($D89:AR89),1)</f>
        <v>0.74021725063962596</v>
      </c>
      <c r="AS209" s="79">
        <f>MIN(PRODUCT($D89:AS89),1)</f>
        <v>0.73518377333527651</v>
      </c>
      <c r="AT209" s="79">
        <f>MIN(PRODUCT($D89:AT89),1)</f>
        <v>0.73018452367659659</v>
      </c>
      <c r="AU209" s="79">
        <f>MIN(PRODUCT($D89:AU89),1)</f>
        <v>0.72521926891559574</v>
      </c>
      <c r="AV209" s="79">
        <f>MIN(PRODUCT($D89:AV89),1)</f>
        <v>0.72028777788696963</v>
      </c>
      <c r="AW209" s="79">
        <f>MIN(PRODUCT($D89:AW89),1)</f>
        <v>0.71538982099733817</v>
      </c>
      <c r="AX209" s="79">
        <f>MIN(PRODUCT($D89:AX89),1)</f>
        <v>0.7105251702145563</v>
      </c>
      <c r="AY209" s="79">
        <f>MIN(PRODUCT($D89:AY89),1)</f>
        <v>0.70569359905709728</v>
      </c>
      <c r="AZ209" s="79">
        <f>MIN(PRODUCT($D89:AZ89),1)</f>
        <v>0.70089488258350896</v>
      </c>
      <c r="BA209" s="79">
        <f>MIN(PRODUCT($D89:BA89),1)</f>
        <v>0.69612879738194111</v>
      </c>
      <c r="BB209" s="79">
        <f>MIN(PRODUCT($D89:BB89),1)</f>
        <v>0.69139512155974392</v>
      </c>
      <c r="BC209" s="79">
        <f>MIN(PRODUCT($D89:BC89),1)</f>
        <v>0.6866936347331376</v>
      </c>
      <c r="BD209" s="79">
        <f>MIN(PRODUCT($D89:BD89),1)</f>
        <v>0.68202411801695229</v>
      </c>
      <c r="BE209" s="79">
        <f>MIN(PRODUCT($D89:BE89),1)</f>
        <v>0.67738635401443703</v>
      </c>
      <c r="BF209" s="79">
        <f>MIN(PRODUCT($D89:BF89),1)</f>
        <v>0.67278012680713883</v>
      </c>
      <c r="BG209" s="79">
        <f>MIN(PRODUCT($D89:BG89),1)</f>
        <v>0.66820522194485032</v>
      </c>
      <c r="BH209" s="79">
        <f>MIN(PRODUCT($D89:BH89),1)</f>
        <v>0.66366142643562531</v>
      </c>
      <c r="BI209" s="79">
        <f>MIN(PRODUCT($D89:BI89),1)</f>
        <v>0.65914852873586305</v>
      </c>
      <c r="BJ209" s="79">
        <f>MIN(PRODUCT($D89:BJ89),1)</f>
        <v>0.65466631874045911</v>
      </c>
      <c r="BK209" s="79">
        <f>MIN(PRODUCT($D89:BK89),1)</f>
        <v>0.65021458777302399</v>
      </c>
      <c r="BL209" s="79">
        <f>MIN(PRODUCT($D89:BL89),1)</f>
        <v>0.64579312857616744</v>
      </c>
      <c r="BM209" s="79">
        <f>MIN(PRODUCT($D89:BM89),1)</f>
        <v>0.64140173530184952</v>
      </c>
      <c r="BN209" s="79">
        <f>MIN(PRODUCT($D89:BN89),1)</f>
        <v>0.63704020350179691</v>
      </c>
      <c r="BO209" s="79">
        <f>MIN(PRODUCT($D89:BO89),1)</f>
        <v>0.63270833011798466</v>
      </c>
      <c r="BP209" s="79">
        <f>MIN(PRODUCT($D89:BP89),1)</f>
        <v>0.62840591347318231</v>
      </c>
      <c r="BQ209" s="79">
        <f>MIN(PRODUCT($D89:BQ89),1)</f>
        <v>0.6241327532615647</v>
      </c>
      <c r="BR209" s="79">
        <f>MIN(PRODUCT($D89:BR89),1)</f>
        <v>0.61988865053938602</v>
      </c>
      <c r="BS209" s="79">
        <f>MIN(PRODUCT($D89:BS89),1)</f>
        <v>0.61567340771571821</v>
      </c>
      <c r="BT209" s="79">
        <f>MIN(PRODUCT($D89:BT89),1)</f>
        <v>0.61148682854325132</v>
      </c>
      <c r="BU209" s="79">
        <f>MIN(PRODUCT($D89:BU89),1)</f>
        <v>0.60732871810915723</v>
      </c>
      <c r="BV209" s="79">
        <f>MIN(PRODUCT($D89:BV89),1)</f>
        <v>0.60319888282601497</v>
      </c>
      <c r="BW209" s="79">
        <f>MIN(PRODUCT($D89:BW89),1)</f>
        <v>0.599097130422798</v>
      </c>
      <c r="BX209" s="79">
        <f>MIN(PRODUCT($D89:BX89),1)</f>
        <v>0.59502326993592292</v>
      </c>
      <c r="BY209" s="79">
        <f>MIN(PRODUCT($D89:BY89),1)</f>
        <v>0.5909771117003586</v>
      </c>
      <c r="BZ209" s="79">
        <f>MIN(PRODUCT($D89:BZ89),1)</f>
        <v>0.58695846734079615</v>
      </c>
      <c r="CA209" s="79">
        <f>MIN(PRODUCT($D89:CA89),1)</f>
        <v>0.58296714976287867</v>
      </c>
      <c r="CB209" s="79">
        <f>MIN(PRODUCT($D89:CB89),1)</f>
        <v>0.57900297314449112</v>
      </c>
      <c r="CC209" s="79">
        <f>MIN(PRODUCT($D89:CC89),1)</f>
        <v>0.5750657529271086</v>
      </c>
      <c r="CD209" s="79">
        <f>MIN(PRODUCT($D89:CD89),1)</f>
        <v>0.57115530580720419</v>
      </c>
      <c r="CE209" s="79">
        <f>MIN(PRODUCT($D89:CE89),1)</f>
        <v>0.56727144972771515</v>
      </c>
      <c r="CF209" s="79">
        <f>MIN(PRODUCT($D89:CF89),1)</f>
        <v>0.56341400386956664</v>
      </c>
      <c r="CG209" s="79">
        <f>MIN(PRODUCT($D89:CG89),1)</f>
        <v>0.55958278864325361</v>
      </c>
      <c r="CH209" s="79">
        <f>MIN(PRODUCT($D89:CH89),1)</f>
        <v>0.5557776256804795</v>
      </c>
      <c r="CI209" s="79">
        <f>MIN(PRODUCT($D89:CI89),1)</f>
        <v>0.55199833782585228</v>
      </c>
      <c r="CJ209" s="79">
        <f>MIN(PRODUCT($D89:CJ89),1)</f>
        <v>0.54824474912863652</v>
      </c>
      <c r="CK209" s="79">
        <f>MIN(PRODUCT($D89:CK89),1)</f>
        <v>0.54451668483456173</v>
      </c>
      <c r="CL209" s="79">
        <f>MIN(PRODUCT($D89:CL89),1)</f>
        <v>0.54081397137768672</v>
      </c>
      <c r="CM209" s="79">
        <f>MIN(PRODUCT($D89:CM89),1)</f>
        <v>0.53713643637231845</v>
      </c>
      <c r="CN209" s="79">
        <f>MIN(PRODUCT($D89:CN89),1)</f>
        <v>0.53348390860498662</v>
      </c>
      <c r="CO209" s="79">
        <f>MIN(PRODUCT($D89:CO89),1)</f>
        <v>0.52985621802647265</v>
      </c>
      <c r="CP209" s="79">
        <f>MIN(PRODUCT($D89:CP89),1)</f>
        <v>0.52625319574389262</v>
      </c>
      <c r="CQ209" s="79">
        <f>MIN(PRODUCT($D89:CQ89),1)</f>
        <v>0.52267467401283418</v>
      </c>
      <c r="CR209" s="79">
        <f>MIN(PRODUCT($D89:CR89),1)</f>
        <v>0.51912048622954687</v>
      </c>
      <c r="CS209" s="79">
        <f>MIN(PRODUCT($D89:CS89),1)</f>
        <v>0.51559046692318589</v>
      </c>
      <c r="CT209" s="79">
        <f>MIN(PRODUCT($D89:CT89),1)</f>
        <v>0.51208445174810824</v>
      </c>
      <c r="CU209" s="79">
        <f>MIN(PRODUCT($D89:CU89),1)</f>
        <v>0.50860227747622111</v>
      </c>
      <c r="CV209" s="79">
        <f>MIN(PRODUCT($D89:CV89),1)</f>
        <v>0.50514378198938281</v>
      </c>
      <c r="CW209" s="79">
        <f>MIN(PRODUCT($D89:CW89),1)</f>
        <v>0.50170880427185505</v>
      </c>
      <c r="CX209" s="79">
        <f>MIN(PRODUCT($D89:CX89),1)</f>
        <v>0.4982971844028064</v>
      </c>
      <c r="CY209" s="79">
        <f>MIN(PRODUCT($D89:CY89),1)</f>
        <v>0.49490876354886731</v>
      </c>
      <c r="CZ209" s="79">
        <f>MIN(PRODUCT($D89:CZ89),1)</f>
        <v>0.49154338395673502</v>
      </c>
      <c r="DA209" s="79">
        <f>MIN(PRODUCT($D89:DA89),1)</f>
        <v>0.48820088894582919</v>
      </c>
      <c r="DB209" s="79">
        <f>MIN(PRODUCT($D89:DB89),1)</f>
        <v>0.48488112290099755</v>
      </c>
      <c r="DC209" s="79">
        <f>MIN(PRODUCT($D89:DC89),1)</f>
        <v>0.48158393126527077</v>
      </c>
    </row>
    <row r="210" spans="2:107" ht="14.5" x14ac:dyDescent="0.35">
      <c r="B210" s="41">
        <v>85</v>
      </c>
      <c r="C210" s="79">
        <v>1</v>
      </c>
      <c r="D210" s="79">
        <f>MIN(PRODUCT($D90:D90),1)</f>
        <v>0.9929</v>
      </c>
      <c r="E210" s="79">
        <f>MIN(PRODUCT($D90:E90),1)</f>
        <v>0.98555254000000003</v>
      </c>
      <c r="F210" s="79">
        <f>MIN(PRODUCT($D90:F90),1)</f>
        <v>0.97806234069599995</v>
      </c>
      <c r="G210" s="79">
        <f>MIN(PRODUCT($D90:G90),1)</f>
        <v>0.9704334544385711</v>
      </c>
      <c r="H210" s="79">
        <f>MIN(PRODUCT($D90:H90),1)</f>
        <v>0.9627670301485064</v>
      </c>
      <c r="I210" s="79">
        <f>MIN(PRODUCT($D90:I90),1)</f>
        <v>0.95516117061033323</v>
      </c>
      <c r="J210" s="79">
        <f>MIN(PRODUCT($D90:J90),1)</f>
        <v>0.94761539736251155</v>
      </c>
      <c r="K210" s="79">
        <f>MIN(PRODUCT($D90:K90),1)</f>
        <v>0.94022399726308392</v>
      </c>
      <c r="L210" s="79">
        <f>MIN(PRODUCT($D90:L90),1)</f>
        <v>0.93307829488388438</v>
      </c>
      <c r="M210" s="79">
        <f>MIN(PRODUCT($D90:M90),1)</f>
        <v>0.92617351550174365</v>
      </c>
      <c r="N210" s="79">
        <f>MIN(PRODUCT($D90:N90),1)</f>
        <v>0.91931983148703078</v>
      </c>
      <c r="O210" s="79">
        <f>MIN(PRODUCT($D90:O90),1)</f>
        <v>0.91251686473402682</v>
      </c>
      <c r="P210" s="79">
        <f>MIN(PRODUCT($D90:P90),1)</f>
        <v>0.90567298824852172</v>
      </c>
      <c r="Q210" s="79">
        <f>MIN(PRODUCT($D90:Q90),1)</f>
        <v>0.89869930623900807</v>
      </c>
      <c r="R210" s="79">
        <f>MIN(PRODUCT($D90:R90),1)</f>
        <v>0.89321724047095008</v>
      </c>
      <c r="S210" s="79">
        <f>MIN(PRODUCT($D90:S90),1)</f>
        <v>0.88776861530407725</v>
      </c>
      <c r="T210" s="79">
        <f>MIN(PRODUCT($D90:T90),1)</f>
        <v>0.88235322675072236</v>
      </c>
      <c r="U210" s="79">
        <f>MIN(PRODUCT($D90:U90),1)</f>
        <v>0.87697087206754298</v>
      </c>
      <c r="V210" s="79">
        <f>MIN(PRODUCT($D90:V90),1)</f>
        <v>0.87162134974793093</v>
      </c>
      <c r="W210" s="79">
        <f>MIN(PRODUCT($D90:W90),1)</f>
        <v>0.86630445951446855</v>
      </c>
      <c r="X210" s="79">
        <f>MIN(PRODUCT($D90:X90),1)</f>
        <v>0.86102000231143028</v>
      </c>
      <c r="Y210" s="79">
        <f>MIN(PRODUCT($D90:Y90),1)</f>
        <v>0.85576778029733058</v>
      </c>
      <c r="Z210" s="79">
        <f>MIN(PRODUCT($D90:Z90),1)</f>
        <v>0.85054759683751691</v>
      </c>
      <c r="AA210" s="79">
        <f>MIN(PRODUCT($D90:AA90),1)</f>
        <v>0.8453592564968081</v>
      </c>
      <c r="AB210" s="79">
        <f>MIN(PRODUCT($D90:AB90),1)</f>
        <v>0.84020256503217761</v>
      </c>
      <c r="AC210" s="79">
        <f>MIN(PRODUCT($D90:AC90),1)</f>
        <v>0.83507732938548129</v>
      </c>
      <c r="AD210" s="79">
        <f>MIN(PRODUCT($D90:AD90),1)</f>
        <v>0.82998335767622988</v>
      </c>
      <c r="AE210" s="79">
        <f>MIN(PRODUCT($D90:AE90),1)</f>
        <v>0.82492045919440493</v>
      </c>
      <c r="AF210" s="79">
        <f>MIN(PRODUCT($D90:AF90),1)</f>
        <v>0.81988844439331909</v>
      </c>
      <c r="AG210" s="79">
        <f>MIN(PRODUCT($D90:AG90),1)</f>
        <v>0.8148871248825198</v>
      </c>
      <c r="AH210" s="79">
        <f>MIN(PRODUCT($D90:AH90),1)</f>
        <v>0.80991631342073644</v>
      </c>
      <c r="AI210" s="79">
        <f>MIN(PRODUCT($D90:AI90),1)</f>
        <v>0.8049758239088699</v>
      </c>
      <c r="AJ210" s="79">
        <f>MIN(PRODUCT($D90:AJ90),1)</f>
        <v>0.80006547138302575</v>
      </c>
      <c r="AK210" s="79">
        <f>MIN(PRODUCT($D90:AK90),1)</f>
        <v>0.79518507200758926</v>
      </c>
      <c r="AL210" s="79">
        <f>MIN(PRODUCT($D90:AL90),1)</f>
        <v>0.790334443068343</v>
      </c>
      <c r="AM210" s="79">
        <f>MIN(PRODUCT($D90:AM90),1)</f>
        <v>0.78551340296562611</v>
      </c>
      <c r="AN210" s="79">
        <f>MIN(PRODUCT($D90:AN90),1)</f>
        <v>0.78072177120753583</v>
      </c>
      <c r="AO210" s="79">
        <f>MIN(PRODUCT($D90:AO90),1)</f>
        <v>0.77595936840316981</v>
      </c>
      <c r="AP210" s="79">
        <f>MIN(PRODUCT($D90:AP90),1)</f>
        <v>0.77122601625591047</v>
      </c>
      <c r="AQ210" s="79">
        <f>MIN(PRODUCT($D90:AQ90),1)</f>
        <v>0.76652153755674945</v>
      </c>
      <c r="AR210" s="79">
        <f>MIN(PRODUCT($D90:AR90),1)</f>
        <v>0.76184575617765327</v>
      </c>
      <c r="AS210" s="79">
        <f>MIN(PRODUCT($D90:AS90),1)</f>
        <v>0.75719849706496956</v>
      </c>
      <c r="AT210" s="79">
        <f>MIN(PRODUCT($D90:AT90),1)</f>
        <v>0.75257958623287324</v>
      </c>
      <c r="AU210" s="79">
        <f>MIN(PRODUCT($D90:AU90),1)</f>
        <v>0.74798885075685273</v>
      </c>
      <c r="AV210" s="79">
        <f>MIN(PRODUCT($D90:AV90),1)</f>
        <v>0.74342611876723597</v>
      </c>
      <c r="AW210" s="79">
        <f>MIN(PRODUCT($D90:AW90),1)</f>
        <v>0.73889121944275582</v>
      </c>
      <c r="AX210" s="79">
        <f>MIN(PRODUCT($D90:AX90),1)</f>
        <v>0.73438398300415497</v>
      </c>
      <c r="AY210" s="79">
        <f>MIN(PRODUCT($D90:AY90),1)</f>
        <v>0.72990424070782967</v>
      </c>
      <c r="AZ210" s="79">
        <f>MIN(PRODUCT($D90:AZ90),1)</f>
        <v>0.72545182483951187</v>
      </c>
      <c r="BA210" s="79">
        <f>MIN(PRODUCT($D90:BA90),1)</f>
        <v>0.72102656870799087</v>
      </c>
      <c r="BB210" s="79">
        <f>MIN(PRODUCT($D90:BB90),1)</f>
        <v>0.71662830663887211</v>
      </c>
      <c r="BC210" s="79">
        <f>MIN(PRODUCT($D90:BC90),1)</f>
        <v>0.712256873968375</v>
      </c>
      <c r="BD210" s="79">
        <f>MIN(PRODUCT($D90:BD90),1)</f>
        <v>0.70791210703716789</v>
      </c>
      <c r="BE210" s="79">
        <f>MIN(PRODUCT($D90:BE90),1)</f>
        <v>0.70359384318424112</v>
      </c>
      <c r="BF210" s="79">
        <f>MIN(PRODUCT($D90:BF90),1)</f>
        <v>0.69930192074081721</v>
      </c>
      <c r="BG210" s="79">
        <f>MIN(PRODUCT($D90:BG90),1)</f>
        <v>0.69503617902429826</v>
      </c>
      <c r="BH210" s="79">
        <f>MIN(PRODUCT($D90:BH90),1)</f>
        <v>0.69079645833225001</v>
      </c>
      <c r="BI210" s="79">
        <f>MIN(PRODUCT($D90:BI90),1)</f>
        <v>0.68658259993642323</v>
      </c>
      <c r="BJ210" s="79">
        <f>MIN(PRODUCT($D90:BJ90),1)</f>
        <v>0.6823944460768111</v>
      </c>
      <c r="BK210" s="79">
        <f>MIN(PRODUCT($D90:BK90),1)</f>
        <v>0.67823183995574254</v>
      </c>
      <c r="BL210" s="79">
        <f>MIN(PRODUCT($D90:BL90),1)</f>
        <v>0.67409462573201251</v>
      </c>
      <c r="BM210" s="79">
        <f>MIN(PRODUCT($D90:BM90),1)</f>
        <v>0.66998264851504719</v>
      </c>
      <c r="BN210" s="79">
        <f>MIN(PRODUCT($D90:BN90),1)</f>
        <v>0.66589575435910542</v>
      </c>
      <c r="BO210" s="79">
        <f>MIN(PRODUCT($D90:BO90),1)</f>
        <v>0.66183379025751488</v>
      </c>
      <c r="BP210" s="79">
        <f>MIN(PRODUCT($D90:BP90),1)</f>
        <v>0.65779660413694407</v>
      </c>
      <c r="BQ210" s="79">
        <f>MIN(PRODUCT($D90:BQ90),1)</f>
        <v>0.65378404485170871</v>
      </c>
      <c r="BR210" s="79">
        <f>MIN(PRODUCT($D90:BR90),1)</f>
        <v>0.64979596217811331</v>
      </c>
      <c r="BS210" s="79">
        <f>MIN(PRODUCT($D90:BS90),1)</f>
        <v>0.6458322068088268</v>
      </c>
      <c r="BT210" s="79">
        <f>MIN(PRODUCT($D90:BT90),1)</f>
        <v>0.64189263034729294</v>
      </c>
      <c r="BU210" s="79">
        <f>MIN(PRODUCT($D90:BU90),1)</f>
        <v>0.63797708530217445</v>
      </c>
      <c r="BV210" s="79">
        <f>MIN(PRODUCT($D90:BV90),1)</f>
        <v>0.63408542508183119</v>
      </c>
      <c r="BW210" s="79">
        <f>MIN(PRODUCT($D90:BW90),1)</f>
        <v>0.63021750398883203</v>
      </c>
      <c r="BX210" s="79">
        <f>MIN(PRODUCT($D90:BX90),1)</f>
        <v>0.62637317721450014</v>
      </c>
      <c r="BY210" s="79">
        <f>MIN(PRODUCT($D90:BY90),1)</f>
        <v>0.62255230083349167</v>
      </c>
      <c r="BZ210" s="79">
        <f>MIN(PRODUCT($D90:BZ90),1)</f>
        <v>0.61875473179840734</v>
      </c>
      <c r="CA210" s="79">
        <f>MIN(PRODUCT($D90:CA90),1)</f>
        <v>0.61498032793443702</v>
      </c>
      <c r="CB210" s="79">
        <f>MIN(PRODUCT($D90:CB90),1)</f>
        <v>0.61122894793403693</v>
      </c>
      <c r="CC210" s="79">
        <f>MIN(PRODUCT($D90:CC90),1)</f>
        <v>0.60750045135163933</v>
      </c>
      <c r="CD210" s="79">
        <f>MIN(PRODUCT($D90:CD90),1)</f>
        <v>0.6037946985983943</v>
      </c>
      <c r="CE210" s="79">
        <f>MIN(PRODUCT($D90:CE90),1)</f>
        <v>0.60011155093694413</v>
      </c>
      <c r="CF210" s="79">
        <f>MIN(PRODUCT($D90:CF90),1)</f>
        <v>0.5964508704762288</v>
      </c>
      <c r="CG210" s="79">
        <f>MIN(PRODUCT($D90:CG90),1)</f>
        <v>0.5928125201663238</v>
      </c>
      <c r="CH210" s="79">
        <f>MIN(PRODUCT($D90:CH90),1)</f>
        <v>0.5891963637933092</v>
      </c>
      <c r="CI210" s="79">
        <f>MIN(PRODUCT($D90:CI90),1)</f>
        <v>0.58560226597416998</v>
      </c>
      <c r="CJ210" s="79">
        <f>MIN(PRODUCT($D90:CJ90),1)</f>
        <v>0.58203009215172752</v>
      </c>
      <c r="CK210" s="79">
        <f>MIN(PRODUCT($D90:CK90),1)</f>
        <v>0.57847970858960196</v>
      </c>
      <c r="CL210" s="79">
        <f>MIN(PRODUCT($D90:CL90),1)</f>
        <v>0.57495098236720543</v>
      </c>
      <c r="CM210" s="79">
        <f>MIN(PRODUCT($D90:CM90),1)</f>
        <v>0.57144378137476548</v>
      </c>
      <c r="CN210" s="79">
        <f>MIN(PRODUCT($D90:CN90),1)</f>
        <v>0.56795797430837947</v>
      </c>
      <c r="CO210" s="79">
        <f>MIN(PRODUCT($D90:CO90),1)</f>
        <v>0.56449343066509838</v>
      </c>
      <c r="CP210" s="79">
        <f>MIN(PRODUCT($D90:CP90),1)</f>
        <v>0.56105002073804133</v>
      </c>
      <c r="CQ210" s="79">
        <f>MIN(PRODUCT($D90:CQ90),1)</f>
        <v>0.55762761561153928</v>
      </c>
      <c r="CR210" s="79">
        <f>MIN(PRODUCT($D90:CR90),1)</f>
        <v>0.55422608715630894</v>
      </c>
      <c r="CS210" s="79">
        <f>MIN(PRODUCT($D90:CS90),1)</f>
        <v>0.55084530802465548</v>
      </c>
      <c r="CT210" s="79">
        <f>MIN(PRODUCT($D90:CT90),1)</f>
        <v>0.5474851516457051</v>
      </c>
      <c r="CU210" s="79">
        <f>MIN(PRODUCT($D90:CU90),1)</f>
        <v>0.54414549222066633</v>
      </c>
      <c r="CV210" s="79">
        <f>MIN(PRODUCT($D90:CV90),1)</f>
        <v>0.54082620471812026</v>
      </c>
      <c r="CW210" s="79">
        <f>MIN(PRODUCT($D90:CW90),1)</f>
        <v>0.53752716486933971</v>
      </c>
      <c r="CX210" s="79">
        <f>MIN(PRODUCT($D90:CX90),1)</f>
        <v>0.53424824916363678</v>
      </c>
      <c r="CY210" s="79">
        <f>MIN(PRODUCT($D90:CY90),1)</f>
        <v>0.53098933484373856</v>
      </c>
      <c r="CZ210" s="79">
        <f>MIN(PRODUCT($D90:CZ90),1)</f>
        <v>0.52775029990119171</v>
      </c>
      <c r="DA210" s="79">
        <f>MIN(PRODUCT($D90:DA90),1)</f>
        <v>0.52453102307179444</v>
      </c>
      <c r="DB210" s="79">
        <f>MIN(PRODUCT($D90:DB90),1)</f>
        <v>0.52133138383105648</v>
      </c>
      <c r="DC210" s="79">
        <f>MIN(PRODUCT($D90:DC90),1)</f>
        <v>0.51815126238968701</v>
      </c>
    </row>
    <row r="211" spans="2:107" ht="14.5" x14ac:dyDescent="0.35">
      <c r="B211" s="41">
        <v>86</v>
      </c>
      <c r="C211" s="79">
        <v>1</v>
      </c>
      <c r="D211" s="79">
        <f>MIN(PRODUCT($D91:D91),1)</f>
        <v>0.99350000000000005</v>
      </c>
      <c r="E211" s="79">
        <f>MIN(PRODUCT($D91:E91),1)</f>
        <v>0.98674420000000007</v>
      </c>
      <c r="F211" s="79">
        <f>MIN(PRODUCT($D91:F91),1)</f>
        <v>0.97983699060000007</v>
      </c>
      <c r="G211" s="79">
        <f>MIN(PRODUCT($D91:G91),1)</f>
        <v>0.97278216426768005</v>
      </c>
      <c r="H211" s="79">
        <f>MIN(PRODUCT($D91:H91),1)</f>
        <v>0.96568085446852603</v>
      </c>
      <c r="I211" s="79">
        <f>MIN(PRODUCT($D91:I91),1)</f>
        <v>0.95863138423090577</v>
      </c>
      <c r="J211" s="79">
        <f>MIN(PRODUCT($D91:J91),1)</f>
        <v>0.95172923826444322</v>
      </c>
      <c r="K211" s="79">
        <f>MIN(PRODUCT($D91:K91),1)</f>
        <v>0.94497196067276568</v>
      </c>
      <c r="L211" s="79">
        <f>MIN(PRODUCT($D91:L91),1)</f>
        <v>0.93835715694805633</v>
      </c>
      <c r="M211" s="79">
        <f>MIN(PRODUCT($D91:M91),1)</f>
        <v>0.93197632828080956</v>
      </c>
      <c r="N211" s="79">
        <f>MIN(PRODUCT($D91:N91),1)</f>
        <v>0.92582528451415613</v>
      </c>
      <c r="O211" s="79">
        <f>MIN(PRODUCT($D91:O91),1)</f>
        <v>0.91962225510791129</v>
      </c>
      <c r="P211" s="79">
        <f>MIN(PRODUCT($D91:P91),1)</f>
        <v>0.91336882377317752</v>
      </c>
      <c r="Q211" s="79">
        <f>MIN(PRODUCT($D91:Q91),1)</f>
        <v>0.90697524200676527</v>
      </c>
      <c r="R211" s="79">
        <f>MIN(PRODUCT($D91:R91),1)</f>
        <v>0.90207757569992875</v>
      </c>
      <c r="S211" s="79">
        <f>MIN(PRODUCT($D91:S91),1)</f>
        <v>0.89720635679114913</v>
      </c>
      <c r="T211" s="79">
        <f>MIN(PRODUCT($D91:T91),1)</f>
        <v>0.89236144246447691</v>
      </c>
      <c r="U211" s="79">
        <f>MIN(PRODUCT($D91:U91),1)</f>
        <v>0.88754269067516878</v>
      </c>
      <c r="V211" s="79">
        <f>MIN(PRODUCT($D91:V91),1)</f>
        <v>0.88274996014552287</v>
      </c>
      <c r="W211" s="79">
        <f>MIN(PRODUCT($D91:W91),1)</f>
        <v>0.87798311036073706</v>
      </c>
      <c r="X211" s="79">
        <f>MIN(PRODUCT($D91:X91),1)</f>
        <v>0.87324200156478915</v>
      </c>
      <c r="Y211" s="79">
        <f>MIN(PRODUCT($D91:Y91),1)</f>
        <v>0.86852649475633936</v>
      </c>
      <c r="Z211" s="79">
        <f>MIN(PRODUCT($D91:Z91),1)</f>
        <v>0.86383645168465517</v>
      </c>
      <c r="AA211" s="79">
        <f>MIN(PRODUCT($D91:AA91),1)</f>
        <v>0.85917173484555809</v>
      </c>
      <c r="AB211" s="79">
        <f>MIN(PRODUCT($D91:AB91),1)</f>
        <v>0.85453220747739211</v>
      </c>
      <c r="AC211" s="79">
        <f>MIN(PRODUCT($D91:AC91),1)</f>
        <v>0.84991773355701428</v>
      </c>
      <c r="AD211" s="79">
        <f>MIN(PRODUCT($D91:AD91),1)</f>
        <v>0.84532817779580638</v>
      </c>
      <c r="AE211" s="79">
        <f>MIN(PRODUCT($D91:AE91),1)</f>
        <v>0.84076340563570906</v>
      </c>
      <c r="AF211" s="79">
        <f>MIN(PRODUCT($D91:AF91),1)</f>
        <v>0.83622328324527628</v>
      </c>
      <c r="AG211" s="79">
        <f>MIN(PRODUCT($D91:AG91),1)</f>
        <v>0.83170767751575181</v>
      </c>
      <c r="AH211" s="79">
        <f>MIN(PRODUCT($D91:AH91),1)</f>
        <v>0.82721645605716676</v>
      </c>
      <c r="AI211" s="79">
        <f>MIN(PRODUCT($D91:AI91),1)</f>
        <v>0.82274948719445806</v>
      </c>
      <c r="AJ211" s="79">
        <f>MIN(PRODUCT($D91:AJ91),1)</f>
        <v>0.81830663996360797</v>
      </c>
      <c r="AK211" s="79">
        <f>MIN(PRODUCT($D91:AK91),1)</f>
        <v>0.81388778410780449</v>
      </c>
      <c r="AL211" s="79">
        <f>MIN(PRODUCT($D91:AL91),1)</f>
        <v>0.8094927900736224</v>
      </c>
      <c r="AM211" s="79">
        <f>MIN(PRODUCT($D91:AM91),1)</f>
        <v>0.80512152900722489</v>
      </c>
      <c r="AN211" s="79">
        <f>MIN(PRODUCT($D91:AN91),1)</f>
        <v>0.80077387275058587</v>
      </c>
      <c r="AO211" s="79">
        <f>MIN(PRODUCT($D91:AO91),1)</f>
        <v>0.79644969383773279</v>
      </c>
      <c r="AP211" s="79">
        <f>MIN(PRODUCT($D91:AP91),1)</f>
        <v>0.79214886549100905</v>
      </c>
      <c r="AQ211" s="79">
        <f>MIN(PRODUCT($D91:AQ91),1)</f>
        <v>0.78787126161735765</v>
      </c>
      <c r="AR211" s="79">
        <f>MIN(PRODUCT($D91:AR91),1)</f>
        <v>0.78361675680462395</v>
      </c>
      <c r="AS211" s="79">
        <f>MIN(PRODUCT($D91:AS91),1)</f>
        <v>0.77938522631787899</v>
      </c>
      <c r="AT211" s="79">
        <f>MIN(PRODUCT($D91:AT91),1)</f>
        <v>0.77517654609576248</v>
      </c>
      <c r="AU211" s="79">
        <f>MIN(PRODUCT($D91:AU91),1)</f>
        <v>0.77099059274684534</v>
      </c>
      <c r="AV211" s="79">
        <f>MIN(PRODUCT($D91:AV91),1)</f>
        <v>0.76682724354601239</v>
      </c>
      <c r="AW211" s="79">
        <f>MIN(PRODUCT($D91:AW91),1)</f>
        <v>0.76268637643086401</v>
      </c>
      <c r="AX211" s="79">
        <f>MIN(PRODUCT($D91:AX91),1)</f>
        <v>0.75856786999813741</v>
      </c>
      <c r="AY211" s="79">
        <f>MIN(PRODUCT($D91:AY91),1)</f>
        <v>0.75447160350014753</v>
      </c>
      <c r="AZ211" s="79">
        <f>MIN(PRODUCT($D91:AZ91),1)</f>
        <v>0.75039745684124681</v>
      </c>
      <c r="BA211" s="79">
        <f>MIN(PRODUCT($D91:BA91),1)</f>
        <v>0.74634531057430409</v>
      </c>
      <c r="BB211" s="79">
        <f>MIN(PRODUCT($D91:BB91),1)</f>
        <v>0.74231504589720287</v>
      </c>
      <c r="BC211" s="79">
        <f>MIN(PRODUCT($D91:BC91),1)</f>
        <v>0.73830654464935797</v>
      </c>
      <c r="BD211" s="79">
        <f>MIN(PRODUCT($D91:BD91),1)</f>
        <v>0.73431968930825142</v>
      </c>
      <c r="BE211" s="79">
        <f>MIN(PRODUCT($D91:BE91),1)</f>
        <v>0.73035436298598688</v>
      </c>
      <c r="BF211" s="79">
        <f>MIN(PRODUCT($D91:BF91),1)</f>
        <v>0.72641044942586264</v>
      </c>
      <c r="BG211" s="79">
        <f>MIN(PRODUCT($D91:BG91),1)</f>
        <v>0.72248783299896302</v>
      </c>
      <c r="BH211" s="79">
        <f>MIN(PRODUCT($D91:BH91),1)</f>
        <v>0.71858639870076868</v>
      </c>
      <c r="BI211" s="79">
        <f>MIN(PRODUCT($D91:BI91),1)</f>
        <v>0.71470603214778461</v>
      </c>
      <c r="BJ211" s="79">
        <f>MIN(PRODUCT($D91:BJ91),1)</f>
        <v>0.7108466195741866</v>
      </c>
      <c r="BK211" s="79">
        <f>MIN(PRODUCT($D91:BK91),1)</f>
        <v>0.70700804782848603</v>
      </c>
      <c r="BL211" s="79">
        <f>MIN(PRODUCT($D91:BL91),1)</f>
        <v>0.70319020437021218</v>
      </c>
      <c r="BM211" s="79">
        <f>MIN(PRODUCT($D91:BM91),1)</f>
        <v>0.69939297726661309</v>
      </c>
      <c r="BN211" s="79">
        <f>MIN(PRODUCT($D91:BN91),1)</f>
        <v>0.69561625518937342</v>
      </c>
      <c r="BO211" s="79">
        <f>MIN(PRODUCT($D91:BO91),1)</f>
        <v>0.69185992741135083</v>
      </c>
      <c r="BP211" s="79">
        <f>MIN(PRODUCT($D91:BP91),1)</f>
        <v>0.68812388380332956</v>
      </c>
      <c r="BQ211" s="79">
        <f>MIN(PRODUCT($D91:BQ91),1)</f>
        <v>0.68440801483079161</v>
      </c>
      <c r="BR211" s="79">
        <f>MIN(PRODUCT($D91:BR91),1)</f>
        <v>0.68071221155070538</v>
      </c>
      <c r="BS211" s="79">
        <f>MIN(PRODUCT($D91:BS91),1)</f>
        <v>0.67703636560833158</v>
      </c>
      <c r="BT211" s="79">
        <f>MIN(PRODUCT($D91:BT91),1)</f>
        <v>0.67338036923404665</v>
      </c>
      <c r="BU211" s="79">
        <f>MIN(PRODUCT($D91:BU91),1)</f>
        <v>0.66974411524018285</v>
      </c>
      <c r="BV211" s="79">
        <f>MIN(PRODUCT($D91:BV91),1)</f>
        <v>0.66612749701788587</v>
      </c>
      <c r="BW211" s="79">
        <f>MIN(PRODUCT($D91:BW91),1)</f>
        <v>0.66253040853398937</v>
      </c>
      <c r="BX211" s="79">
        <f>MIN(PRODUCT($D91:BX91),1)</f>
        <v>0.65895274432790585</v>
      </c>
      <c r="BY211" s="79">
        <f>MIN(PRODUCT($D91:BY91),1)</f>
        <v>0.65539439950853517</v>
      </c>
      <c r="BZ211" s="79">
        <f>MIN(PRODUCT($D91:BZ91),1)</f>
        <v>0.65185526975118913</v>
      </c>
      <c r="CA211" s="79">
        <f>MIN(PRODUCT($D91:CA91),1)</f>
        <v>0.64833525129453273</v>
      </c>
      <c r="CB211" s="79">
        <f>MIN(PRODUCT($D91:CB91),1)</f>
        <v>0.64483424093754227</v>
      </c>
      <c r="CC211" s="79">
        <f>MIN(PRODUCT($D91:CC91),1)</f>
        <v>0.64135213603647956</v>
      </c>
      <c r="CD211" s="79">
        <f>MIN(PRODUCT($D91:CD91),1)</f>
        <v>0.63788883450188261</v>
      </c>
      <c r="CE211" s="79">
        <f>MIN(PRODUCT($D91:CE91),1)</f>
        <v>0.63444423479557244</v>
      </c>
      <c r="CF211" s="79">
        <f>MIN(PRODUCT($D91:CF91),1)</f>
        <v>0.63101823592767636</v>
      </c>
      <c r="CG211" s="79">
        <f>MIN(PRODUCT($D91:CG91),1)</f>
        <v>0.62761073745366691</v>
      </c>
      <c r="CH211" s="79">
        <f>MIN(PRODUCT($D91:CH91),1)</f>
        <v>0.62422163947141718</v>
      </c>
      <c r="CI211" s="79">
        <f>MIN(PRODUCT($D91:CI91),1)</f>
        <v>0.6208508426182715</v>
      </c>
      <c r="CJ211" s="79">
        <f>MIN(PRODUCT($D91:CJ91),1)</f>
        <v>0.61749824806813292</v>
      </c>
      <c r="CK211" s="79">
        <f>MIN(PRODUCT($D91:CK91),1)</f>
        <v>0.614163757528565</v>
      </c>
      <c r="CL211" s="79">
        <f>MIN(PRODUCT($D91:CL91),1)</f>
        <v>0.61084727323791077</v>
      </c>
      <c r="CM211" s="79">
        <f>MIN(PRODUCT($D91:CM91),1)</f>
        <v>0.60754869796242605</v>
      </c>
      <c r="CN211" s="79">
        <f>MIN(PRODUCT($D91:CN91),1)</f>
        <v>0.60426793499342901</v>
      </c>
      <c r="CO211" s="79">
        <f>MIN(PRODUCT($D91:CO91),1)</f>
        <v>0.60100488814446451</v>
      </c>
      <c r="CP211" s="79">
        <f>MIN(PRODUCT($D91:CP91),1)</f>
        <v>0.59775946174848438</v>
      </c>
      <c r="CQ211" s="79">
        <f>MIN(PRODUCT($D91:CQ91),1)</f>
        <v>0.59453156065504253</v>
      </c>
      <c r="CR211" s="79">
        <f>MIN(PRODUCT($D91:CR91),1)</f>
        <v>0.59132109022750534</v>
      </c>
      <c r="CS211" s="79">
        <f>MIN(PRODUCT($D91:CS91),1)</f>
        <v>0.58812795634027681</v>
      </c>
      <c r="CT211" s="79">
        <f>MIN(PRODUCT($D91:CT91),1)</f>
        <v>0.58495206537603939</v>
      </c>
      <c r="CU211" s="79">
        <f>MIN(PRODUCT($D91:CU91),1)</f>
        <v>0.58179332422300878</v>
      </c>
      <c r="CV211" s="79">
        <f>MIN(PRODUCT($D91:CV91),1)</f>
        <v>0.5786516402722045</v>
      </c>
      <c r="CW211" s="79">
        <f>MIN(PRODUCT($D91:CW91),1)</f>
        <v>0.5755269214147346</v>
      </c>
      <c r="CX211" s="79">
        <f>MIN(PRODUCT($D91:CX91),1)</f>
        <v>0.57241907603909503</v>
      </c>
      <c r="CY211" s="79">
        <f>MIN(PRODUCT($D91:CY91),1)</f>
        <v>0.5693280130284839</v>
      </c>
      <c r="CZ211" s="79">
        <f>MIN(PRODUCT($D91:CZ91),1)</f>
        <v>0.56625364175813009</v>
      </c>
      <c r="DA211" s="79">
        <f>MIN(PRODUCT($D91:DA91),1)</f>
        <v>0.56319587209263622</v>
      </c>
      <c r="DB211" s="79">
        <f>MIN(PRODUCT($D91:DB91),1)</f>
        <v>0.56015461438333602</v>
      </c>
      <c r="DC211" s="79">
        <f>MIN(PRODUCT($D91:DC91),1)</f>
        <v>0.557129779465666</v>
      </c>
    </row>
    <row r="212" spans="2:107" ht="14.5" x14ac:dyDescent="0.35">
      <c r="B212" s="41">
        <v>87</v>
      </c>
      <c r="C212" s="79">
        <v>1</v>
      </c>
      <c r="D212" s="79">
        <f>MIN(PRODUCT($D92:D92),1)</f>
        <v>0.99399999999999999</v>
      </c>
      <c r="E212" s="79">
        <f>MIN(PRODUCT($D92:E92),1)</f>
        <v>0.98783719999999997</v>
      </c>
      <c r="F212" s="79">
        <f>MIN(PRODUCT($D92:F92),1)</f>
        <v>0.98151504192000005</v>
      </c>
      <c r="G212" s="79">
        <f>MIN(PRODUCT($D92:G92),1)</f>
        <v>0.97503704264332802</v>
      </c>
      <c r="H212" s="79">
        <f>MIN(PRODUCT($D92:H92),1)</f>
        <v>0.96860179816188197</v>
      </c>
      <c r="I212" s="79">
        <f>MIN(PRODUCT($D92:I92),1)</f>
        <v>0.9622090262940135</v>
      </c>
      <c r="J212" s="79">
        <f>MIN(PRODUCT($D92:J92),1)</f>
        <v>0.95585844672047293</v>
      </c>
      <c r="K212" s="79">
        <f>MIN(PRODUCT($D92:K92),1)</f>
        <v>0.94954978097211773</v>
      </c>
      <c r="L212" s="79">
        <f>MIN(PRODUCT($D92:L92),1)</f>
        <v>0.94347266237389626</v>
      </c>
      <c r="M212" s="79">
        <f>MIN(PRODUCT($D92:M92),1)</f>
        <v>0.93752878460094069</v>
      </c>
      <c r="N212" s="79">
        <f>MIN(PRODUCT($D92:N92),1)</f>
        <v>0.93180985901487501</v>
      </c>
      <c r="O212" s="79">
        <f>MIN(PRODUCT($D92:O92),1)</f>
        <v>0.92631218084668721</v>
      </c>
      <c r="P212" s="79">
        <f>MIN(PRODUCT($D92:P92),1)</f>
        <v>0.92066167654352238</v>
      </c>
      <c r="Q212" s="79">
        <f>MIN(PRODUCT($D92:Q92),1)</f>
        <v>0.91486150798129817</v>
      </c>
      <c r="R212" s="79">
        <f>MIN(PRODUCT($D92:R92),1)</f>
        <v>0.91056165889378604</v>
      </c>
      <c r="S212" s="79">
        <f>MIN(PRODUCT($D92:S92),1)</f>
        <v>0.90628201909698525</v>
      </c>
      <c r="T212" s="79">
        <f>MIN(PRODUCT($D92:T92),1)</f>
        <v>0.90202249360722941</v>
      </c>
      <c r="U212" s="79">
        <f>MIN(PRODUCT($D92:U92),1)</f>
        <v>0.8977829878872754</v>
      </c>
      <c r="V212" s="79">
        <f>MIN(PRODUCT($D92:V92),1)</f>
        <v>0.89356340784420518</v>
      </c>
      <c r="W212" s="79">
        <f>MIN(PRODUCT($D92:W92),1)</f>
        <v>0.88936365982733734</v>
      </c>
      <c r="X212" s="79">
        <f>MIN(PRODUCT($D92:X92),1)</f>
        <v>0.88518365062614879</v>
      </c>
      <c r="Y212" s="79">
        <f>MIN(PRODUCT($D92:Y92),1)</f>
        <v>0.88102328746820591</v>
      </c>
      <c r="Z212" s="79">
        <f>MIN(PRODUCT($D92:Z92),1)</f>
        <v>0.87688247801710528</v>
      </c>
      <c r="AA212" s="79">
        <f>MIN(PRODUCT($D92:AA92),1)</f>
        <v>0.87276113037042491</v>
      </c>
      <c r="AB212" s="79">
        <f>MIN(PRODUCT($D92:AB92),1)</f>
        <v>0.86865915305768393</v>
      </c>
      <c r="AC212" s="79">
        <f>MIN(PRODUCT($D92:AC92),1)</f>
        <v>0.86457645503831282</v>
      </c>
      <c r="AD212" s="79">
        <f>MIN(PRODUCT($D92:AD92),1)</f>
        <v>0.86051294569963277</v>
      </c>
      <c r="AE212" s="79">
        <f>MIN(PRODUCT($D92:AE92),1)</f>
        <v>0.85646853485484442</v>
      </c>
      <c r="AF212" s="79">
        <f>MIN(PRODUCT($D92:AF92),1)</f>
        <v>0.85244313274102657</v>
      </c>
      <c r="AG212" s="79">
        <f>MIN(PRODUCT($D92:AG92),1)</f>
        <v>0.84843665001714375</v>
      </c>
      <c r="AH212" s="79">
        <f>MIN(PRODUCT($D92:AH92),1)</f>
        <v>0.84444899776206317</v>
      </c>
      <c r="AI212" s="79">
        <f>MIN(PRODUCT($D92:AI92),1)</f>
        <v>0.84048008747258141</v>
      </c>
      <c r="AJ212" s="79">
        <f>MIN(PRODUCT($D92:AJ92),1)</f>
        <v>0.83652983106146028</v>
      </c>
      <c r="AK212" s="79">
        <f>MIN(PRODUCT($D92:AK92),1)</f>
        <v>0.83259814085547135</v>
      </c>
      <c r="AL212" s="79">
        <f>MIN(PRODUCT($D92:AL92),1)</f>
        <v>0.82868492959345064</v>
      </c>
      <c r="AM212" s="79">
        <f>MIN(PRODUCT($D92:AM92),1)</f>
        <v>0.82479011042436134</v>
      </c>
      <c r="AN212" s="79">
        <f>MIN(PRODUCT($D92:AN92),1)</f>
        <v>0.8209135969053668</v>
      </c>
      <c r="AO212" s="79">
        <f>MIN(PRODUCT($D92:AO92),1)</f>
        <v>0.81705530299991158</v>
      </c>
      <c r="AP212" s="79">
        <f>MIN(PRODUCT($D92:AP92),1)</f>
        <v>0.813215143075812</v>
      </c>
      <c r="AQ212" s="79">
        <f>MIN(PRODUCT($D92:AQ92),1)</f>
        <v>0.80939303190335565</v>
      </c>
      <c r="AR212" s="79">
        <f>MIN(PRODUCT($D92:AR92),1)</f>
        <v>0.80558888465340983</v>
      </c>
      <c r="AS212" s="79">
        <f>MIN(PRODUCT($D92:AS92),1)</f>
        <v>0.80180261689553878</v>
      </c>
      <c r="AT212" s="79">
        <f>MIN(PRODUCT($D92:AT92),1)</f>
        <v>0.79803414459612976</v>
      </c>
      <c r="AU212" s="79">
        <f>MIN(PRODUCT($D92:AU92),1)</f>
        <v>0.79428338411652788</v>
      </c>
      <c r="AV212" s="79">
        <f>MIN(PRODUCT($D92:AV92),1)</f>
        <v>0.79055025221118014</v>
      </c>
      <c r="AW212" s="79">
        <f>MIN(PRODUCT($D92:AW92),1)</f>
        <v>0.78683466602578755</v>
      </c>
      <c r="AX212" s="79">
        <f>MIN(PRODUCT($D92:AX92),1)</f>
        <v>0.78313654309546632</v>
      </c>
      <c r="AY212" s="79">
        <f>MIN(PRODUCT($D92:AY92),1)</f>
        <v>0.77945580134291759</v>
      </c>
      <c r="AZ212" s="79">
        <f>MIN(PRODUCT($D92:AZ92),1)</f>
        <v>0.77579235907660582</v>
      </c>
      <c r="BA212" s="79">
        <f>MIN(PRODUCT($D92:BA92),1)</f>
        <v>0.7721461349889458</v>
      </c>
      <c r="BB212" s="79">
        <f>MIN(PRODUCT($D92:BB92),1)</f>
        <v>0.76851704815449773</v>
      </c>
      <c r="BC212" s="79">
        <f>MIN(PRODUCT($D92:BC92),1)</f>
        <v>0.76490501802817157</v>
      </c>
      <c r="BD212" s="79">
        <f>MIN(PRODUCT($D92:BD92),1)</f>
        <v>0.76130996444343912</v>
      </c>
      <c r="BE212" s="79">
        <f>MIN(PRODUCT($D92:BE92),1)</f>
        <v>0.75773180761055492</v>
      </c>
      <c r="BF212" s="79">
        <f>MIN(PRODUCT($D92:BF92),1)</f>
        <v>0.75417046811478528</v>
      </c>
      <c r="BG212" s="79">
        <f>MIN(PRODUCT($D92:BG92),1)</f>
        <v>0.75062586691464572</v>
      </c>
      <c r="BH212" s="79">
        <f>MIN(PRODUCT($D92:BH92),1)</f>
        <v>0.74709792534014685</v>
      </c>
      <c r="BI212" s="79">
        <f>MIN(PRODUCT($D92:BI92),1)</f>
        <v>0.74358656509104815</v>
      </c>
      <c r="BJ212" s="79">
        <f>MIN(PRODUCT($D92:BJ92),1)</f>
        <v>0.74009170823512016</v>
      </c>
      <c r="BK212" s="79">
        <f>MIN(PRODUCT($D92:BK92),1)</f>
        <v>0.73661327720641512</v>
      </c>
      <c r="BL212" s="79">
        <f>MIN(PRODUCT($D92:BL92),1)</f>
        <v>0.73315119480354496</v>
      </c>
      <c r="BM212" s="79">
        <f>MIN(PRODUCT($D92:BM92),1)</f>
        <v>0.72970538418796826</v>
      </c>
      <c r="BN212" s="79">
        <f>MIN(PRODUCT($D92:BN92),1)</f>
        <v>0.72627576888228473</v>
      </c>
      <c r="BO212" s="79">
        <f>MIN(PRODUCT($D92:BO92),1)</f>
        <v>0.72286227276853798</v>
      </c>
      <c r="BP212" s="79">
        <f>MIN(PRODUCT($D92:BP92),1)</f>
        <v>0.71946482008652579</v>
      </c>
      <c r="BQ212" s="79">
        <f>MIN(PRODUCT($D92:BQ92),1)</f>
        <v>0.71608333543211911</v>
      </c>
      <c r="BR212" s="79">
        <f>MIN(PRODUCT($D92:BR92),1)</f>
        <v>0.71271774375558816</v>
      </c>
      <c r="BS212" s="79">
        <f>MIN(PRODUCT($D92:BS92),1)</f>
        <v>0.70936797035993682</v>
      </c>
      <c r="BT212" s="79">
        <f>MIN(PRODUCT($D92:BT92),1)</f>
        <v>0.70603394089924509</v>
      </c>
      <c r="BU212" s="79">
        <f>MIN(PRODUCT($D92:BU92),1)</f>
        <v>0.70271558137701862</v>
      </c>
      <c r="BV212" s="79">
        <f>MIN(PRODUCT($D92:BV92),1)</f>
        <v>0.69941281814454659</v>
      </c>
      <c r="BW212" s="79">
        <f>MIN(PRODUCT($D92:BW92),1)</f>
        <v>0.69612557789926721</v>
      </c>
      <c r="BX212" s="79">
        <f>MIN(PRODUCT($D92:BX92),1)</f>
        <v>0.69285378768314065</v>
      </c>
      <c r="BY212" s="79">
        <f>MIN(PRODUCT($D92:BY92),1)</f>
        <v>0.6895973748810299</v>
      </c>
      <c r="BZ212" s="79">
        <f>MIN(PRODUCT($D92:BZ92),1)</f>
        <v>0.68635626721908904</v>
      </c>
      <c r="CA212" s="79">
        <f>MIN(PRODUCT($D92:CA92),1)</f>
        <v>0.68313039276315934</v>
      </c>
      <c r="CB212" s="79">
        <f>MIN(PRODUCT($D92:CB92),1)</f>
        <v>0.6799196799171725</v>
      </c>
      <c r="CC212" s="79">
        <f>MIN(PRODUCT($D92:CC92),1)</f>
        <v>0.67672405742156172</v>
      </c>
      <c r="CD212" s="79">
        <f>MIN(PRODUCT($D92:CD92),1)</f>
        <v>0.67354345435168039</v>
      </c>
      <c r="CE212" s="79">
        <f>MIN(PRODUCT($D92:CE92),1)</f>
        <v>0.6703778001162275</v>
      </c>
      <c r="CF212" s="79">
        <f>MIN(PRODUCT($D92:CF92),1)</f>
        <v>0.66722702445568116</v>
      </c>
      <c r="CG212" s="79">
        <f>MIN(PRODUCT($D92:CG92),1)</f>
        <v>0.66409105744073949</v>
      </c>
      <c r="CH212" s="79">
        <f>MIN(PRODUCT($D92:CH92),1)</f>
        <v>0.66096982947076799</v>
      </c>
      <c r="CI212" s="79">
        <f>MIN(PRODUCT($D92:CI92),1)</f>
        <v>0.6578632712722553</v>
      </c>
      <c r="CJ212" s="79">
        <f>MIN(PRODUCT($D92:CJ92),1)</f>
        <v>0.65477131389727572</v>
      </c>
      <c r="CK212" s="79">
        <f>MIN(PRODUCT($D92:CK92),1)</f>
        <v>0.65169388872195855</v>
      </c>
      <c r="CL212" s="79">
        <f>MIN(PRODUCT($D92:CL92),1)</f>
        <v>0.64863092744496531</v>
      </c>
      <c r="CM212" s="79">
        <f>MIN(PRODUCT($D92:CM92),1)</f>
        <v>0.64558236208597397</v>
      </c>
      <c r="CN212" s="79">
        <f>MIN(PRODUCT($D92:CN92),1)</f>
        <v>0.64254812498416991</v>
      </c>
      <c r="CO212" s="79">
        <f>MIN(PRODUCT($D92:CO92),1)</f>
        <v>0.63952814879674424</v>
      </c>
      <c r="CP212" s="79">
        <f>MIN(PRODUCT($D92:CP92),1)</f>
        <v>0.63652236649739957</v>
      </c>
      <c r="CQ212" s="79">
        <f>MIN(PRODUCT($D92:CQ92),1)</f>
        <v>0.63353071137486172</v>
      </c>
      <c r="CR212" s="79">
        <f>MIN(PRODUCT($D92:CR92),1)</f>
        <v>0.63055311703139982</v>
      </c>
      <c r="CS212" s="79">
        <f>MIN(PRODUCT($D92:CS92),1)</f>
        <v>0.62758951738135227</v>
      </c>
      <c r="CT212" s="79">
        <f>MIN(PRODUCT($D92:CT92),1)</f>
        <v>0.62463984664965988</v>
      </c>
      <c r="CU212" s="79">
        <f>MIN(PRODUCT($D92:CU92),1)</f>
        <v>0.62170403937040641</v>
      </c>
      <c r="CV212" s="79">
        <f>MIN(PRODUCT($D92:CV92),1)</f>
        <v>0.6187820303853655</v>
      </c>
      <c r="CW212" s="79">
        <f>MIN(PRODUCT($D92:CW92),1)</f>
        <v>0.61587375484255424</v>
      </c>
      <c r="CX212" s="79">
        <f>MIN(PRODUCT($D92:CX92),1)</f>
        <v>0.61297914819479427</v>
      </c>
      <c r="CY212" s="79">
        <f>MIN(PRODUCT($D92:CY92),1)</f>
        <v>0.61009814619827873</v>
      </c>
      <c r="CZ212" s="79">
        <f>MIN(PRODUCT($D92:CZ92),1)</f>
        <v>0.60723068491114685</v>
      </c>
      <c r="DA212" s="79">
        <f>MIN(PRODUCT($D92:DA92),1)</f>
        <v>0.60437670069206439</v>
      </c>
      <c r="DB212" s="79">
        <f>MIN(PRODUCT($D92:DB92),1)</f>
        <v>0.60153613019881169</v>
      </c>
      <c r="DC212" s="79">
        <f>MIN(PRODUCT($D92:DC92),1)</f>
        <v>0.59870891038687724</v>
      </c>
    </row>
    <row r="213" spans="2:107" ht="14.5" x14ac:dyDescent="0.35">
      <c r="B213" s="41">
        <v>88</v>
      </c>
      <c r="C213" s="79">
        <v>1</v>
      </c>
      <c r="D213" s="79">
        <f>MIN(PRODUCT($D93:D93),1)</f>
        <v>0.99450000000000005</v>
      </c>
      <c r="E213" s="79">
        <f>MIN(PRODUCT($D93:E93),1)</f>
        <v>0.98883135</v>
      </c>
      <c r="F213" s="79">
        <f>MIN(PRODUCT($D93:F93),1)</f>
        <v>0.98299724503499997</v>
      </c>
      <c r="G213" s="79">
        <f>MIN(PRODUCT($D93:G93),1)</f>
        <v>0.97709926156478999</v>
      </c>
      <c r="H213" s="79">
        <f>MIN(PRODUCT($D93:H93),1)</f>
        <v>0.97123666599540126</v>
      </c>
      <c r="I213" s="79">
        <f>MIN(PRODUCT($D93:I93),1)</f>
        <v>0.9654092459994289</v>
      </c>
      <c r="J213" s="79">
        <f>MIN(PRODUCT($D93:J93),1)</f>
        <v>0.95961679052343229</v>
      </c>
      <c r="K213" s="79">
        <f>MIN(PRODUCT($D93:K93),1)</f>
        <v>0.95385908978029166</v>
      </c>
      <c r="L213" s="79">
        <f>MIN(PRODUCT($D93:L93),1)</f>
        <v>0.94823132115058795</v>
      </c>
      <c r="M213" s="79">
        <f>MIN(PRODUCT($D93:M93),1)</f>
        <v>0.94273157948791453</v>
      </c>
      <c r="N213" s="79">
        <f>MIN(PRODUCT($D93:N93),1)</f>
        <v>0.93745228264278213</v>
      </c>
      <c r="O213" s="79">
        <f>MIN(PRODUCT($D93:O93),1)</f>
        <v>0.93229629508824685</v>
      </c>
      <c r="P213" s="79">
        <f>MIN(PRODUCT($D93:P93),1)</f>
        <v>0.92735512472427917</v>
      </c>
      <c r="Q213" s="79">
        <f>MIN(PRODUCT($D93:Q93),1)</f>
        <v>0.92225467153829566</v>
      </c>
      <c r="R213" s="79">
        <f>MIN(PRODUCT($D93:R93),1)</f>
        <v>0.91865787831929624</v>
      </c>
      <c r="S213" s="79">
        <f>MIN(PRODUCT($D93:S93),1)</f>
        <v>0.91507511259385099</v>
      </c>
      <c r="T213" s="79">
        <f>MIN(PRODUCT($D93:T93),1)</f>
        <v>0.91150631965473494</v>
      </c>
      <c r="U213" s="79">
        <f>MIN(PRODUCT($D93:U93),1)</f>
        <v>0.90795144500808145</v>
      </c>
      <c r="V213" s="79">
        <f>MIN(PRODUCT($D93:V93),1)</f>
        <v>0.90441043437254987</v>
      </c>
      <c r="W213" s="79">
        <f>MIN(PRODUCT($D93:W93),1)</f>
        <v>0.90088323367849688</v>
      </c>
      <c r="X213" s="79">
        <f>MIN(PRODUCT($D93:X93),1)</f>
        <v>0.8973697890671507</v>
      </c>
      <c r="Y213" s="79">
        <f>MIN(PRODUCT($D93:Y93),1)</f>
        <v>0.89387004688978877</v>
      </c>
      <c r="Z213" s="79">
        <f>MIN(PRODUCT($D93:Z93),1)</f>
        <v>0.89038395370691858</v>
      </c>
      <c r="AA213" s="79">
        <f>MIN(PRODUCT($D93:AA93),1)</f>
        <v>0.8869114562874616</v>
      </c>
      <c r="AB213" s="79">
        <f>MIN(PRODUCT($D93:AB93),1)</f>
        <v>0.88345250160794053</v>
      </c>
      <c r="AC213" s="79">
        <f>MIN(PRODUCT($D93:AC93),1)</f>
        <v>0.88000703685166959</v>
      </c>
      <c r="AD213" s="79">
        <f>MIN(PRODUCT($D93:AD93),1)</f>
        <v>0.87657500940794808</v>
      </c>
      <c r="AE213" s="79">
        <f>MIN(PRODUCT($D93:AE93),1)</f>
        <v>0.87315636687125708</v>
      </c>
      <c r="AF213" s="79">
        <f>MIN(PRODUCT($D93:AF93),1)</f>
        <v>0.86975105704045919</v>
      </c>
      <c r="AG213" s="79">
        <f>MIN(PRODUCT($D93:AG93),1)</f>
        <v>0.86635902791800135</v>
      </c>
      <c r="AH213" s="79">
        <f>MIN(PRODUCT($D93:AH93),1)</f>
        <v>0.86298022770912108</v>
      </c>
      <c r="AI213" s="79">
        <f>MIN(PRODUCT($D93:AI93),1)</f>
        <v>0.85961460482105545</v>
      </c>
      <c r="AJ213" s="79">
        <f>MIN(PRODUCT($D93:AJ93),1)</f>
        <v>0.85626210786225332</v>
      </c>
      <c r="AK213" s="79">
        <f>MIN(PRODUCT($D93:AK93),1)</f>
        <v>0.85292268564159057</v>
      </c>
      <c r="AL213" s="79">
        <f>MIN(PRODUCT($D93:AL93),1)</f>
        <v>0.84959628716758839</v>
      </c>
      <c r="AM213" s="79">
        <f>MIN(PRODUCT($D93:AM93),1)</f>
        <v>0.84628286164763478</v>
      </c>
      <c r="AN213" s="79">
        <f>MIN(PRODUCT($D93:AN93),1)</f>
        <v>0.84298235848720904</v>
      </c>
      <c r="AO213" s="79">
        <f>MIN(PRODUCT($D93:AO93),1)</f>
        <v>0.83969472728910888</v>
      </c>
      <c r="AP213" s="79">
        <f>MIN(PRODUCT($D93:AP93),1)</f>
        <v>0.83641991785268133</v>
      </c>
      <c r="AQ213" s="79">
        <f>MIN(PRODUCT($D93:AQ93),1)</f>
        <v>0.83315788017305581</v>
      </c>
      <c r="AR213" s="79">
        <f>MIN(PRODUCT($D93:AR93),1)</f>
        <v>0.82990856444038086</v>
      </c>
      <c r="AS213" s="79">
        <f>MIN(PRODUCT($D93:AS93),1)</f>
        <v>0.8266719210390634</v>
      </c>
      <c r="AT213" s="79">
        <f>MIN(PRODUCT($D93:AT93),1)</f>
        <v>0.823447900547011</v>
      </c>
      <c r="AU213" s="79">
        <f>MIN(PRODUCT($D93:AU93),1)</f>
        <v>0.82023645373487764</v>
      </c>
      <c r="AV213" s="79">
        <f>MIN(PRODUCT($D93:AV93),1)</f>
        <v>0.81703753156531156</v>
      </c>
      <c r="AW213" s="79">
        <f>MIN(PRODUCT($D93:AW93),1)</f>
        <v>0.81385108519220684</v>
      </c>
      <c r="AX213" s="79">
        <f>MIN(PRODUCT($D93:AX93),1)</f>
        <v>0.81067706595995725</v>
      </c>
      <c r="AY213" s="79">
        <f>MIN(PRODUCT($D93:AY93),1)</f>
        <v>0.80751542540271337</v>
      </c>
      <c r="AZ213" s="79">
        <f>MIN(PRODUCT($D93:AZ93),1)</f>
        <v>0.80436611524364277</v>
      </c>
      <c r="BA213" s="79">
        <f>MIN(PRODUCT($D93:BA93),1)</f>
        <v>0.80122908739419252</v>
      </c>
      <c r="BB213" s="79">
        <f>MIN(PRODUCT($D93:BB93),1)</f>
        <v>0.79810429395335514</v>
      </c>
      <c r="BC213" s="79">
        <f>MIN(PRODUCT($D93:BC93),1)</f>
        <v>0.79499168720693703</v>
      </c>
      <c r="BD213" s="79">
        <f>MIN(PRODUCT($D93:BD93),1)</f>
        <v>0.79189121962682996</v>
      </c>
      <c r="BE213" s="79">
        <f>MIN(PRODUCT($D93:BE93),1)</f>
        <v>0.78880284387028532</v>
      </c>
      <c r="BF213" s="79">
        <f>MIN(PRODUCT($D93:BF93),1)</f>
        <v>0.78572651277919114</v>
      </c>
      <c r="BG213" s="79">
        <f>MIN(PRODUCT($D93:BG93),1)</f>
        <v>0.78266217937935234</v>
      </c>
      <c r="BH213" s="79">
        <f>MIN(PRODUCT($D93:BH93),1)</f>
        <v>0.77960979687977283</v>
      </c>
      <c r="BI213" s="79">
        <f>MIN(PRODUCT($D93:BI93),1)</f>
        <v>0.77656931867194168</v>
      </c>
      <c r="BJ213" s="79">
        <f>MIN(PRODUCT($D93:BJ93),1)</f>
        <v>0.77354069832912109</v>
      </c>
      <c r="BK213" s="79">
        <f>MIN(PRODUCT($D93:BK93),1)</f>
        <v>0.77052388960563756</v>
      </c>
      <c r="BL213" s="79">
        <f>MIN(PRODUCT($D93:BL93),1)</f>
        <v>0.76751884643617552</v>
      </c>
      <c r="BM213" s="79">
        <f>MIN(PRODUCT($D93:BM93),1)</f>
        <v>0.76452552293507448</v>
      </c>
      <c r="BN213" s="79">
        <f>MIN(PRODUCT($D93:BN93),1)</f>
        <v>0.76154387339562768</v>
      </c>
      <c r="BO213" s="79">
        <f>MIN(PRODUCT($D93:BO93),1)</f>
        <v>0.75857385228938468</v>
      </c>
      <c r="BP213" s="79">
        <f>MIN(PRODUCT($D93:BP93),1)</f>
        <v>0.75561541426545609</v>
      </c>
      <c r="BQ213" s="79">
        <f>MIN(PRODUCT($D93:BQ93),1)</f>
        <v>0.75266851414982083</v>
      </c>
      <c r="BR213" s="79">
        <f>MIN(PRODUCT($D93:BR93),1)</f>
        <v>0.74973310694463657</v>
      </c>
      <c r="BS213" s="79">
        <f>MIN(PRODUCT($D93:BS93),1)</f>
        <v>0.74680914782755248</v>
      </c>
      <c r="BT213" s="79">
        <f>MIN(PRODUCT($D93:BT93),1)</f>
        <v>0.74389659215102499</v>
      </c>
      <c r="BU213" s="79">
        <f>MIN(PRODUCT($D93:BU93),1)</f>
        <v>0.74099539544163595</v>
      </c>
      <c r="BV213" s="79">
        <f>MIN(PRODUCT($D93:BV93),1)</f>
        <v>0.73810551339941355</v>
      </c>
      <c r="BW213" s="79">
        <f>MIN(PRODUCT($D93:BW93),1)</f>
        <v>0.73522690189715578</v>
      </c>
      <c r="BX213" s="79">
        <f>MIN(PRODUCT($D93:BX93),1)</f>
        <v>0.73235951697975687</v>
      </c>
      <c r="BY213" s="79">
        <f>MIN(PRODUCT($D93:BY93),1)</f>
        <v>0.72950331486353581</v>
      </c>
      <c r="BZ213" s="79">
        <f>MIN(PRODUCT($D93:BZ93),1)</f>
        <v>0.72665825193556799</v>
      </c>
      <c r="CA213" s="79">
        <f>MIN(PRODUCT($D93:CA93),1)</f>
        <v>0.7238242847530193</v>
      </c>
      <c r="CB213" s="79">
        <f>MIN(PRODUCT($D93:CB93),1)</f>
        <v>0.72100137004248255</v>
      </c>
      <c r="CC213" s="79">
        <f>MIN(PRODUCT($D93:CC93),1)</f>
        <v>0.71818946469931688</v>
      </c>
      <c r="CD213" s="79">
        <f>MIN(PRODUCT($D93:CD93),1)</f>
        <v>0.71538852578698953</v>
      </c>
      <c r="CE213" s="79">
        <f>MIN(PRODUCT($D93:CE93),1)</f>
        <v>0.7125985105364202</v>
      </c>
      <c r="CF213" s="79">
        <f>MIN(PRODUCT($D93:CF93),1)</f>
        <v>0.7098193763453281</v>
      </c>
      <c r="CG213" s="79">
        <f>MIN(PRODUCT($D93:CG93),1)</f>
        <v>0.70705108077758128</v>
      </c>
      <c r="CH213" s="79">
        <f>MIN(PRODUCT($D93:CH93),1)</f>
        <v>0.70429358156254873</v>
      </c>
      <c r="CI213" s="79">
        <f>MIN(PRODUCT($D93:CI93),1)</f>
        <v>0.70154683659445483</v>
      </c>
      <c r="CJ213" s="79">
        <f>MIN(PRODUCT($D93:CJ93),1)</f>
        <v>0.69881080393173645</v>
      </c>
      <c r="CK213" s="79">
        <f>MIN(PRODUCT($D93:CK93),1)</f>
        <v>0.69608544179640264</v>
      </c>
      <c r="CL213" s="79">
        <f>MIN(PRODUCT($D93:CL93),1)</f>
        <v>0.69337070857339667</v>
      </c>
      <c r="CM213" s="79">
        <f>MIN(PRODUCT($D93:CM93),1)</f>
        <v>0.69066656280996042</v>
      </c>
      <c r="CN213" s="79">
        <f>MIN(PRODUCT($D93:CN93),1)</f>
        <v>0.68797296321500157</v>
      </c>
      <c r="CO213" s="79">
        <f>MIN(PRODUCT($D93:CO93),1)</f>
        <v>0.68528986865846309</v>
      </c>
      <c r="CP213" s="79">
        <f>MIN(PRODUCT($D93:CP93),1)</f>
        <v>0.68261723817069508</v>
      </c>
      <c r="CQ213" s="79">
        <f>MIN(PRODUCT($D93:CQ93),1)</f>
        <v>0.67995503094182941</v>
      </c>
      <c r="CR213" s="79">
        <f>MIN(PRODUCT($D93:CR93),1)</f>
        <v>0.67730320632115626</v>
      </c>
      <c r="CS213" s="79">
        <f>MIN(PRODUCT($D93:CS93),1)</f>
        <v>0.67466172381650369</v>
      </c>
      <c r="CT213" s="79">
        <f>MIN(PRODUCT($D93:CT93),1)</f>
        <v>0.67203054309361931</v>
      </c>
      <c r="CU213" s="79">
        <f>MIN(PRODUCT($D93:CU93),1)</f>
        <v>0.66940962397555415</v>
      </c>
      <c r="CV213" s="79">
        <f>MIN(PRODUCT($D93:CV93),1)</f>
        <v>0.66679892644204952</v>
      </c>
      <c r="CW213" s="79">
        <f>MIN(PRODUCT($D93:CW93),1)</f>
        <v>0.66419841062892548</v>
      </c>
      <c r="CX213" s="79">
        <f>MIN(PRODUCT($D93:CX93),1)</f>
        <v>0.66160803682747271</v>
      </c>
      <c r="CY213" s="79">
        <f>MIN(PRODUCT($D93:CY93),1)</f>
        <v>0.65902776548384556</v>
      </c>
      <c r="CZ213" s="79">
        <f>MIN(PRODUCT($D93:CZ93),1)</f>
        <v>0.65645755719845855</v>
      </c>
      <c r="DA213" s="79">
        <f>MIN(PRODUCT($D93:DA93),1)</f>
        <v>0.65389737272538451</v>
      </c>
      <c r="DB213" s="79">
        <f>MIN(PRODUCT($D93:DB93),1)</f>
        <v>0.65134717297175548</v>
      </c>
      <c r="DC213" s="79">
        <f>MIN(PRODUCT($D93:DC93),1)</f>
        <v>0.64880691899716558</v>
      </c>
    </row>
    <row r="214" spans="2:107" ht="14.5" x14ac:dyDescent="0.35">
      <c r="B214" s="41">
        <v>89</v>
      </c>
      <c r="C214" s="79">
        <v>1</v>
      </c>
      <c r="D214" s="79">
        <f>MIN(PRODUCT($D94:D94),1)</f>
        <v>0.995</v>
      </c>
      <c r="E214" s="79">
        <f>MIN(PRODUCT($D94:E94),1)</f>
        <v>0.98982599999999998</v>
      </c>
      <c r="F214" s="79">
        <f>MIN(PRODUCT($D94:F94),1)</f>
        <v>0.98457992220000001</v>
      </c>
      <c r="G214" s="79">
        <f>MIN(PRODUCT($D94:G94),1)</f>
        <v>0.97926319062012002</v>
      </c>
      <c r="H214" s="79">
        <f>MIN(PRODUCT($D94:H94),1)</f>
        <v>0.97387724307170942</v>
      </c>
      <c r="I214" s="79">
        <f>MIN(PRODUCT($D94:I94),1)</f>
        <v>0.96852091823481512</v>
      </c>
      <c r="J214" s="79">
        <f>MIN(PRODUCT($D94:J94),1)</f>
        <v>0.96319405318452367</v>
      </c>
      <c r="K214" s="79">
        <f>MIN(PRODUCT($D94:K94),1)</f>
        <v>0.95799280529732733</v>
      </c>
      <c r="L214" s="79">
        <f>MIN(PRODUCT($D94:L94),1)</f>
        <v>0.95281964414872178</v>
      </c>
      <c r="M214" s="79">
        <f>MIN(PRODUCT($D94:M94),1)</f>
        <v>0.9477697000347336</v>
      </c>
      <c r="N214" s="79">
        <f>MIN(PRODUCT($D94:N94),1)</f>
        <v>0.94293607456455641</v>
      </c>
      <c r="O214" s="79">
        <f>MIN(PRODUCT($D94:O94),1)</f>
        <v>0.93822139419173367</v>
      </c>
      <c r="P214" s="79">
        <f>MIN(PRODUCT($D94:P94),1)</f>
        <v>0.93362410936019413</v>
      </c>
      <c r="Q214" s="79">
        <f>MIN(PRODUCT($D94:Q94),1)</f>
        <v>0.92914271363526513</v>
      </c>
      <c r="R214" s="79">
        <f>MIN(PRODUCT($D94:R94),1)</f>
        <v>0.92616945695163233</v>
      </c>
      <c r="S214" s="79">
        <f>MIN(PRODUCT($D94:S94),1)</f>
        <v>0.92320571468938717</v>
      </c>
      <c r="T214" s="79">
        <f>MIN(PRODUCT($D94:T94),1)</f>
        <v>0.92025145640238115</v>
      </c>
      <c r="U214" s="79">
        <f>MIN(PRODUCT($D94:U94),1)</f>
        <v>0.91730665174189352</v>
      </c>
      <c r="V214" s="79">
        <f>MIN(PRODUCT($D94:V94),1)</f>
        <v>0.9143712704563195</v>
      </c>
      <c r="W214" s="79">
        <f>MIN(PRODUCT($D94:W94),1)</f>
        <v>0.91144528239085931</v>
      </c>
      <c r="X214" s="79">
        <f>MIN(PRODUCT($D94:X94),1)</f>
        <v>0.90852865748720857</v>
      </c>
      <c r="Y214" s="79">
        <f>MIN(PRODUCT($D94:Y94),1)</f>
        <v>0.90562136578324948</v>
      </c>
      <c r="Z214" s="79">
        <f>MIN(PRODUCT($D94:Z94),1)</f>
        <v>0.90272337741274311</v>
      </c>
      <c r="AA214" s="79">
        <f>MIN(PRODUCT($D94:AA94),1)</f>
        <v>0.89983466260502232</v>
      </c>
      <c r="AB214" s="79">
        <f>MIN(PRODUCT($D94:AB94),1)</f>
        <v>0.89695519168468629</v>
      </c>
      <c r="AC214" s="79">
        <f>MIN(PRODUCT($D94:AC94),1)</f>
        <v>0.89408493507129527</v>
      </c>
      <c r="AD214" s="79">
        <f>MIN(PRODUCT($D94:AD94),1)</f>
        <v>0.89122386327906711</v>
      </c>
      <c r="AE214" s="79">
        <f>MIN(PRODUCT($D94:AE94),1)</f>
        <v>0.88837194691657406</v>
      </c>
      <c r="AF214" s="79">
        <f>MIN(PRODUCT($D94:AF94),1)</f>
        <v>0.88552915668644105</v>
      </c>
      <c r="AG214" s="79">
        <f>MIN(PRODUCT($D94:AG94),1)</f>
        <v>0.88269546338504445</v>
      </c>
      <c r="AH214" s="79">
        <f>MIN(PRODUCT($D94:AH94),1)</f>
        <v>0.87987083790221232</v>
      </c>
      <c r="AI214" s="79">
        <f>MIN(PRODUCT($D94:AI94),1)</f>
        <v>0.87705525122092531</v>
      </c>
      <c r="AJ214" s="79">
        <f>MIN(PRODUCT($D94:AJ94),1)</f>
        <v>0.87424867441701837</v>
      </c>
      <c r="AK214" s="79">
        <f>MIN(PRODUCT($D94:AK94),1)</f>
        <v>0.87145107865888394</v>
      </c>
      <c r="AL214" s="79">
        <f>MIN(PRODUCT($D94:AL94),1)</f>
        <v>0.86866243520717557</v>
      </c>
      <c r="AM214" s="79">
        <f>MIN(PRODUCT($D94:AM94),1)</f>
        <v>0.86588271541451267</v>
      </c>
      <c r="AN214" s="79">
        <f>MIN(PRODUCT($D94:AN94),1)</f>
        <v>0.86311189072518624</v>
      </c>
      <c r="AO214" s="79">
        <f>MIN(PRODUCT($D94:AO94),1)</f>
        <v>0.8603499326748657</v>
      </c>
      <c r="AP214" s="79">
        <f>MIN(PRODUCT($D94:AP94),1)</f>
        <v>0.8575968128903062</v>
      </c>
      <c r="AQ214" s="79">
        <f>MIN(PRODUCT($D94:AQ94),1)</f>
        <v>0.85485250308905725</v>
      </c>
      <c r="AR214" s="79">
        <f>MIN(PRODUCT($D94:AR94),1)</f>
        <v>0.85211697507917228</v>
      </c>
      <c r="AS214" s="79">
        <f>MIN(PRODUCT($D94:AS94),1)</f>
        <v>0.84939020075891891</v>
      </c>
      <c r="AT214" s="79">
        <f>MIN(PRODUCT($D94:AT94),1)</f>
        <v>0.84667215211649038</v>
      </c>
      <c r="AU214" s="79">
        <f>MIN(PRODUCT($D94:AU94),1)</f>
        <v>0.84396280122971767</v>
      </c>
      <c r="AV214" s="79">
        <f>MIN(PRODUCT($D94:AV94),1)</f>
        <v>0.84126212026578262</v>
      </c>
      <c r="AW214" s="79">
        <f>MIN(PRODUCT($D94:AW94),1)</f>
        <v>0.83857008148093215</v>
      </c>
      <c r="AX214" s="79">
        <f>MIN(PRODUCT($D94:AX94),1)</f>
        <v>0.83588665722019317</v>
      </c>
      <c r="AY214" s="79">
        <f>MIN(PRODUCT($D94:AY94),1)</f>
        <v>0.83321181991708859</v>
      </c>
      <c r="AZ214" s="79">
        <f>MIN(PRODUCT($D94:AZ94),1)</f>
        <v>0.83054554209335396</v>
      </c>
      <c r="BA214" s="79">
        <f>MIN(PRODUCT($D94:BA94),1)</f>
        <v>0.82788779635865528</v>
      </c>
      <c r="BB214" s="79">
        <f>MIN(PRODUCT($D94:BB94),1)</f>
        <v>0.82523855541030755</v>
      </c>
      <c r="BC214" s="79">
        <f>MIN(PRODUCT($D94:BC94),1)</f>
        <v>0.82259779203299455</v>
      </c>
      <c r="BD214" s="79">
        <f>MIN(PRODUCT($D94:BD94),1)</f>
        <v>0.81996547909848894</v>
      </c>
      <c r="BE214" s="79">
        <f>MIN(PRODUCT($D94:BE94),1)</f>
        <v>0.81734158956537384</v>
      </c>
      <c r="BF214" s="79">
        <f>MIN(PRODUCT($D94:BF94),1)</f>
        <v>0.81472609647876471</v>
      </c>
      <c r="BG214" s="79">
        <f>MIN(PRODUCT($D94:BG94),1)</f>
        <v>0.81211897297003266</v>
      </c>
      <c r="BH214" s="79">
        <f>MIN(PRODUCT($D94:BH94),1)</f>
        <v>0.8095201922565286</v>
      </c>
      <c r="BI214" s="79">
        <f>MIN(PRODUCT($D94:BI94),1)</f>
        <v>0.80692972764130777</v>
      </c>
      <c r="BJ214" s="79">
        <f>MIN(PRODUCT($D94:BJ94),1)</f>
        <v>0.80434755251285561</v>
      </c>
      <c r="BK214" s="79">
        <f>MIN(PRODUCT($D94:BK94),1)</f>
        <v>0.80177364034481446</v>
      </c>
      <c r="BL214" s="79">
        <f>MIN(PRODUCT($D94:BL94),1)</f>
        <v>0.79920796469571109</v>
      </c>
      <c r="BM214" s="79">
        <f>MIN(PRODUCT($D94:BM94),1)</f>
        <v>0.7966504992086848</v>
      </c>
      <c r="BN214" s="79">
        <f>MIN(PRODUCT($D94:BN94),1)</f>
        <v>0.79410121761121699</v>
      </c>
      <c r="BO214" s="79">
        <f>MIN(PRODUCT($D94:BO94),1)</f>
        <v>0.79156009371486113</v>
      </c>
      <c r="BP214" s="79">
        <f>MIN(PRODUCT($D94:BP94),1)</f>
        <v>0.78902710141497356</v>
      </c>
      <c r="BQ214" s="79">
        <f>MIN(PRODUCT($D94:BQ94),1)</f>
        <v>0.78650221469044568</v>
      </c>
      <c r="BR214" s="79">
        <f>MIN(PRODUCT($D94:BR94),1)</f>
        <v>0.78398540760343627</v>
      </c>
      <c r="BS214" s="79">
        <f>MIN(PRODUCT($D94:BS94),1)</f>
        <v>0.78147665429910529</v>
      </c>
      <c r="BT214" s="79">
        <f>MIN(PRODUCT($D94:BT94),1)</f>
        <v>0.77897592900534818</v>
      </c>
      <c r="BU214" s="79">
        <f>MIN(PRODUCT($D94:BU94),1)</f>
        <v>0.77648320603253107</v>
      </c>
      <c r="BV214" s="79">
        <f>MIN(PRODUCT($D94:BV94),1)</f>
        <v>0.77399845977322701</v>
      </c>
      <c r="BW214" s="79">
        <f>MIN(PRODUCT($D94:BW94),1)</f>
        <v>0.77152166470195271</v>
      </c>
      <c r="BX214" s="79">
        <f>MIN(PRODUCT($D94:BX94),1)</f>
        <v>0.76905279537490645</v>
      </c>
      <c r="BY214" s="79">
        <f>MIN(PRODUCT($D94:BY94),1)</f>
        <v>0.7665918264297068</v>
      </c>
      <c r="BZ214" s="79">
        <f>MIN(PRODUCT($D94:BZ94),1)</f>
        <v>0.76413873258513176</v>
      </c>
      <c r="CA214" s="79">
        <f>MIN(PRODUCT($D94:CA94),1)</f>
        <v>0.7616934886408594</v>
      </c>
      <c r="CB214" s="79">
        <f>MIN(PRODUCT($D94:CB94),1)</f>
        <v>0.75925606947720869</v>
      </c>
      <c r="CC214" s="79">
        <f>MIN(PRODUCT($D94:CC94),1)</f>
        <v>0.75682645005488169</v>
      </c>
      <c r="CD214" s="79">
        <f>MIN(PRODUCT($D94:CD94),1)</f>
        <v>0.75440460541470611</v>
      </c>
      <c r="CE214" s="79">
        <f>MIN(PRODUCT($D94:CE94),1)</f>
        <v>0.7519905106773791</v>
      </c>
      <c r="CF214" s="79">
        <f>MIN(PRODUCT($D94:CF94),1)</f>
        <v>0.74958414104321147</v>
      </c>
      <c r="CG214" s="79">
        <f>MIN(PRODUCT($D94:CG94),1)</f>
        <v>0.74718547179187322</v>
      </c>
      <c r="CH214" s="79">
        <f>MIN(PRODUCT($D94:CH94),1)</f>
        <v>0.74479447828213929</v>
      </c>
      <c r="CI214" s="79">
        <f>MIN(PRODUCT($D94:CI94),1)</f>
        <v>0.74241113595163644</v>
      </c>
      <c r="CJ214" s="79">
        <f>MIN(PRODUCT($D94:CJ94),1)</f>
        <v>0.7400354203165912</v>
      </c>
      <c r="CK214" s="79">
        <f>MIN(PRODUCT($D94:CK94),1)</f>
        <v>0.73766730697157812</v>
      </c>
      <c r="CL214" s="79">
        <f>MIN(PRODUCT($D94:CL94),1)</f>
        <v>0.73530677158926905</v>
      </c>
      <c r="CM214" s="79">
        <f>MIN(PRODUCT($D94:CM94),1)</f>
        <v>0.73295378992018345</v>
      </c>
      <c r="CN214" s="79">
        <f>MIN(PRODUCT($D94:CN94),1)</f>
        <v>0.73060833779243883</v>
      </c>
      <c r="CO214" s="79">
        <f>MIN(PRODUCT($D94:CO94),1)</f>
        <v>0.72827039111150305</v>
      </c>
      <c r="CP214" s="79">
        <f>MIN(PRODUCT($D94:CP94),1)</f>
        <v>0.72593992585994627</v>
      </c>
      <c r="CQ214" s="79">
        <f>MIN(PRODUCT($D94:CQ94),1)</f>
        <v>0.72361691809719442</v>
      </c>
      <c r="CR214" s="79">
        <f>MIN(PRODUCT($D94:CR94),1)</f>
        <v>0.72130134395928336</v>
      </c>
      <c r="CS214" s="79">
        <f>MIN(PRODUCT($D94:CS94),1)</f>
        <v>0.71899317965861365</v>
      </c>
      <c r="CT214" s="79">
        <f>MIN(PRODUCT($D94:CT94),1)</f>
        <v>0.71669240148370605</v>
      </c>
      <c r="CU214" s="79">
        <f>MIN(PRODUCT($D94:CU94),1)</f>
        <v>0.71439898579895822</v>
      </c>
      <c r="CV214" s="79">
        <f>MIN(PRODUCT($D94:CV94),1)</f>
        <v>0.71211290904440161</v>
      </c>
      <c r="CW214" s="79">
        <f>MIN(PRODUCT($D94:CW94),1)</f>
        <v>0.7098341477354595</v>
      </c>
      <c r="CX214" s="79">
        <f>MIN(PRODUCT($D94:CX94),1)</f>
        <v>0.70756267846270604</v>
      </c>
      <c r="CY214" s="79">
        <f>MIN(PRODUCT($D94:CY94),1)</f>
        <v>0.70529847789162536</v>
      </c>
      <c r="CZ214" s="79">
        <f>MIN(PRODUCT($D94:CZ94),1)</f>
        <v>0.7030415227623722</v>
      </c>
      <c r="DA214" s="79">
        <f>MIN(PRODUCT($D94:DA94),1)</f>
        <v>0.70079178988953261</v>
      </c>
      <c r="DB214" s="79">
        <f>MIN(PRODUCT($D94:DB94),1)</f>
        <v>0.69854925616188612</v>
      </c>
      <c r="DC214" s="79">
        <f>MIN(PRODUCT($D94:DC94),1)</f>
        <v>0.69631389854216807</v>
      </c>
    </row>
    <row r="215" spans="2:107" ht="14.5" x14ac:dyDescent="0.35">
      <c r="B215" s="41">
        <v>90</v>
      </c>
      <c r="C215" s="79">
        <v>1</v>
      </c>
      <c r="D215" s="79">
        <f>MIN(PRODUCT($D95:D95),1)</f>
        <v>0.99550000000000005</v>
      </c>
      <c r="E215" s="79">
        <f>MIN(PRODUCT($D95:E95),1)</f>
        <v>0.99082115000000004</v>
      </c>
      <c r="F215" s="79">
        <f>MIN(PRODUCT($D95:F95),1)</f>
        <v>0.98606520848000001</v>
      </c>
      <c r="G215" s="79">
        <f>MIN(PRODUCT($D95:G95),1)</f>
        <v>0.98123348895844797</v>
      </c>
      <c r="H215" s="79">
        <f>MIN(PRODUCT($D95:H95),1)</f>
        <v>0.97642544486255156</v>
      </c>
      <c r="I215" s="79">
        <f>MIN(PRODUCT($D95:I95),1)</f>
        <v>0.97164096018272506</v>
      </c>
      <c r="J215" s="79">
        <f>MIN(PRODUCT($D95:J95),1)</f>
        <v>0.9668799194778297</v>
      </c>
      <c r="K215" s="79">
        <f>MIN(PRODUCT($D95:K95),1)</f>
        <v>0.96214220787238836</v>
      </c>
      <c r="L215" s="79">
        <f>MIN(PRODUCT($D95:L95),1)</f>
        <v>0.95752392527460084</v>
      </c>
      <c r="M215" s="79">
        <f>MIN(PRODUCT($D95:M95),1)</f>
        <v>0.95292781043328278</v>
      </c>
      <c r="N215" s="79">
        <f>MIN(PRODUCT($D95:N95),1)</f>
        <v>0.94844904972424637</v>
      </c>
      <c r="O215" s="79">
        <f>MIN(PRODUCT($D95:O95),1)</f>
        <v>0.94408618409551481</v>
      </c>
      <c r="P215" s="79">
        <f>MIN(PRODUCT($D95:P95),1)</f>
        <v>0.93983779626708508</v>
      </c>
      <c r="Q215" s="79">
        <f>MIN(PRODUCT($D95:Q95),1)</f>
        <v>0.9357025099635099</v>
      </c>
      <c r="R215" s="79">
        <f>MIN(PRODUCT($D95:R95),1)</f>
        <v>0.93336325368860118</v>
      </c>
      <c r="S215" s="79">
        <f>MIN(PRODUCT($D95:S95),1)</f>
        <v>0.93102984555437973</v>
      </c>
      <c r="T215" s="79">
        <f>MIN(PRODUCT($D95:T95),1)</f>
        <v>0.92870227094049385</v>
      </c>
      <c r="U215" s="79">
        <f>MIN(PRODUCT($D95:U95),1)</f>
        <v>0.92638051526314269</v>
      </c>
      <c r="V215" s="79">
        <f>MIN(PRODUCT($D95:V95),1)</f>
        <v>0.92406456397498493</v>
      </c>
      <c r="W215" s="79">
        <f>MIN(PRODUCT($D95:W95),1)</f>
        <v>0.92175440256504748</v>
      </c>
      <c r="X215" s="79">
        <f>MIN(PRODUCT($D95:X95),1)</f>
        <v>0.9194500165586349</v>
      </c>
      <c r="Y215" s="79">
        <f>MIN(PRODUCT($D95:Y95),1)</f>
        <v>0.91715139151723835</v>
      </c>
      <c r="Z215" s="79">
        <f>MIN(PRODUCT($D95:Z95),1)</f>
        <v>0.91485851303844534</v>
      </c>
      <c r="AA215" s="79">
        <f>MIN(PRODUCT($D95:AA95),1)</f>
        <v>0.91257136675584927</v>
      </c>
      <c r="AB215" s="79">
        <f>MIN(PRODUCT($D95:AB95),1)</f>
        <v>0.91028993833895966</v>
      </c>
      <c r="AC215" s="79">
        <f>MIN(PRODUCT($D95:AC95),1)</f>
        <v>0.90801421349311229</v>
      </c>
      <c r="AD215" s="79">
        <f>MIN(PRODUCT($D95:AD95),1)</f>
        <v>0.90574417795937956</v>
      </c>
      <c r="AE215" s="79">
        <f>MIN(PRODUCT($D95:AE95),1)</f>
        <v>0.90347981751448114</v>
      </c>
      <c r="AF215" s="79">
        <f>MIN(PRODUCT($D95:AF95),1)</f>
        <v>0.90122111797069504</v>
      </c>
      <c r="AG215" s="79">
        <f>MIN(PRODUCT($D95:AG95),1)</f>
        <v>0.89896806517576833</v>
      </c>
      <c r="AH215" s="79">
        <f>MIN(PRODUCT($D95:AH95),1)</f>
        <v>0.896720645012829</v>
      </c>
      <c r="AI215" s="79">
        <f>MIN(PRODUCT($D95:AI95),1)</f>
        <v>0.89447884340029693</v>
      </c>
      <c r="AJ215" s="79">
        <f>MIN(PRODUCT($D95:AJ95),1)</f>
        <v>0.89224264629179628</v>
      </c>
      <c r="AK215" s="79">
        <f>MIN(PRODUCT($D95:AK95),1)</f>
        <v>0.89001203967606679</v>
      </c>
      <c r="AL215" s="79">
        <f>MIN(PRODUCT($D95:AL95),1)</f>
        <v>0.88778700957687662</v>
      </c>
      <c r="AM215" s="79">
        <f>MIN(PRODUCT($D95:AM95),1)</f>
        <v>0.88556754205293442</v>
      </c>
      <c r="AN215" s="79">
        <f>MIN(PRODUCT($D95:AN95),1)</f>
        <v>0.88335362319780208</v>
      </c>
      <c r="AO215" s="79">
        <f>MIN(PRODUCT($D95:AO95),1)</f>
        <v>0.88114523913980758</v>
      </c>
      <c r="AP215" s="79">
        <f>MIN(PRODUCT($D95:AP95),1)</f>
        <v>0.87894237604195813</v>
      </c>
      <c r="AQ215" s="79">
        <f>MIN(PRODUCT($D95:AQ95),1)</f>
        <v>0.87674502010185329</v>
      </c>
      <c r="AR215" s="79">
        <f>MIN(PRODUCT($D95:AR95),1)</f>
        <v>0.87455315755159868</v>
      </c>
      <c r="AS215" s="79">
        <f>MIN(PRODUCT($D95:AS95),1)</f>
        <v>0.87236677465771972</v>
      </c>
      <c r="AT215" s="79">
        <f>MIN(PRODUCT($D95:AT95),1)</f>
        <v>0.87018585772107548</v>
      </c>
      <c r="AU215" s="79">
        <f>MIN(PRODUCT($D95:AU95),1)</f>
        <v>0.86801039307677286</v>
      </c>
      <c r="AV215" s="79">
        <f>MIN(PRODUCT($D95:AV95),1)</f>
        <v>0.86584036709408096</v>
      </c>
      <c r="AW215" s="79">
        <f>MIN(PRODUCT($D95:AW95),1)</f>
        <v>0.86367576617634578</v>
      </c>
      <c r="AX215" s="79">
        <f>MIN(PRODUCT($D95:AX95),1)</f>
        <v>0.86151657676090498</v>
      </c>
      <c r="AY215" s="79">
        <f>MIN(PRODUCT($D95:AY95),1)</f>
        <v>0.85936278531900279</v>
      </c>
      <c r="AZ215" s="79">
        <f>MIN(PRODUCT($D95:AZ95),1)</f>
        <v>0.85721437835570535</v>
      </c>
      <c r="BA215" s="79">
        <f>MIN(PRODUCT($D95:BA95),1)</f>
        <v>0.85507134240981608</v>
      </c>
      <c r="BB215" s="79">
        <f>MIN(PRODUCT($D95:BB95),1)</f>
        <v>0.85293366405379156</v>
      </c>
      <c r="BC215" s="79">
        <f>MIN(PRODUCT($D95:BC95),1)</f>
        <v>0.85080132989365709</v>
      </c>
      <c r="BD215" s="79">
        <f>MIN(PRODUCT($D95:BD95),1)</f>
        <v>0.84867432656892294</v>
      </c>
      <c r="BE215" s="79">
        <f>MIN(PRODUCT($D95:BE95),1)</f>
        <v>0.8465526407525007</v>
      </c>
      <c r="BF215" s="79">
        <f>MIN(PRODUCT($D95:BF95),1)</f>
        <v>0.84443625915061948</v>
      </c>
      <c r="BG215" s="79">
        <f>MIN(PRODUCT($D95:BG95),1)</f>
        <v>0.84232516850274297</v>
      </c>
      <c r="BH215" s="79">
        <f>MIN(PRODUCT($D95:BH95),1)</f>
        <v>0.84021935558148619</v>
      </c>
      <c r="BI215" s="79">
        <f>MIN(PRODUCT($D95:BI95),1)</f>
        <v>0.83811880719253251</v>
      </c>
      <c r="BJ215" s="79">
        <f>MIN(PRODUCT($D95:BJ95),1)</f>
        <v>0.83602351017455123</v>
      </c>
      <c r="BK215" s="79">
        <f>MIN(PRODUCT($D95:BK95),1)</f>
        <v>0.8339334513991149</v>
      </c>
      <c r="BL215" s="79">
        <f>MIN(PRODUCT($D95:BL95),1)</f>
        <v>0.83184861777061714</v>
      </c>
      <c r="BM215" s="79">
        <f>MIN(PRODUCT($D95:BM95),1)</f>
        <v>0.8297689962261906</v>
      </c>
      <c r="BN215" s="79">
        <f>MIN(PRODUCT($D95:BN95),1)</f>
        <v>0.82769457373562516</v>
      </c>
      <c r="BO215" s="79">
        <f>MIN(PRODUCT($D95:BO95),1)</f>
        <v>0.82562533730128618</v>
      </c>
      <c r="BP215" s="79">
        <f>MIN(PRODUCT($D95:BP95),1)</f>
        <v>0.82356127395803302</v>
      </c>
      <c r="BQ215" s="79">
        <f>MIN(PRODUCT($D95:BQ95),1)</f>
        <v>0.82150237077313804</v>
      </c>
      <c r="BR215" s="79">
        <f>MIN(PRODUCT($D95:BR95),1)</f>
        <v>0.81944861484620524</v>
      </c>
      <c r="BS215" s="79">
        <f>MIN(PRODUCT($D95:BS95),1)</f>
        <v>0.81739999330908975</v>
      </c>
      <c r="BT215" s="79">
        <f>MIN(PRODUCT($D95:BT95),1)</f>
        <v>0.81535649332581706</v>
      </c>
      <c r="BU215" s="79">
        <f>MIN(PRODUCT($D95:BU95),1)</f>
        <v>0.81331810209250255</v>
      </c>
      <c r="BV215" s="79">
        <f>MIN(PRODUCT($D95:BV95),1)</f>
        <v>0.81128480683727133</v>
      </c>
      <c r="BW215" s="79">
        <f>MIN(PRODUCT($D95:BW95),1)</f>
        <v>0.8092565948201782</v>
      </c>
      <c r="BX215" s="79">
        <f>MIN(PRODUCT($D95:BX95),1)</f>
        <v>0.80723345333312779</v>
      </c>
      <c r="BY215" s="79">
        <f>MIN(PRODUCT($D95:BY95),1)</f>
        <v>0.80521536969979501</v>
      </c>
      <c r="BZ215" s="79">
        <f>MIN(PRODUCT($D95:BZ95),1)</f>
        <v>0.80320233127554552</v>
      </c>
      <c r="CA215" s="79">
        <f>MIN(PRODUCT($D95:CA95),1)</f>
        <v>0.80119432544735669</v>
      </c>
      <c r="CB215" s="79">
        <f>MIN(PRODUCT($D95:CB95),1)</f>
        <v>0.79919133963373834</v>
      </c>
      <c r="CC215" s="79">
        <f>MIN(PRODUCT($D95:CC95),1)</f>
        <v>0.79719336128465401</v>
      </c>
      <c r="CD215" s="79">
        <f>MIN(PRODUCT($D95:CD95),1)</f>
        <v>0.79520037788144238</v>
      </c>
      <c r="CE215" s="79">
        <f>MIN(PRODUCT($D95:CE95),1)</f>
        <v>0.79321237693673885</v>
      </c>
      <c r="CF215" s="79">
        <f>MIN(PRODUCT($D95:CF95),1)</f>
        <v>0.79122934599439709</v>
      </c>
      <c r="CG215" s="79">
        <f>MIN(PRODUCT($D95:CG95),1)</f>
        <v>0.78925127262941119</v>
      </c>
      <c r="CH215" s="79">
        <f>MIN(PRODUCT($D95:CH95),1)</f>
        <v>0.78727814444783772</v>
      </c>
      <c r="CI215" s="79">
        <f>MIN(PRODUCT($D95:CI95),1)</f>
        <v>0.78530994908671814</v>
      </c>
      <c r="CJ215" s="79">
        <f>MIN(PRODUCT($D95:CJ95),1)</f>
        <v>0.78334667421400139</v>
      </c>
      <c r="CK215" s="79">
        <f>MIN(PRODUCT($D95:CK95),1)</f>
        <v>0.78138830752846644</v>
      </c>
      <c r="CL215" s="79">
        <f>MIN(PRODUCT($D95:CL95),1)</f>
        <v>0.77943483675964531</v>
      </c>
      <c r="CM215" s="79">
        <f>MIN(PRODUCT($D95:CM95),1)</f>
        <v>0.77748624966774627</v>
      </c>
      <c r="CN215" s="79">
        <f>MIN(PRODUCT($D95:CN95),1)</f>
        <v>0.77554253404357698</v>
      </c>
      <c r="CO215" s="79">
        <f>MIN(PRODUCT($D95:CO95),1)</f>
        <v>0.77360367770846805</v>
      </c>
      <c r="CP215" s="79">
        <f>MIN(PRODUCT($D95:CP95),1)</f>
        <v>0.77166966851419694</v>
      </c>
      <c r="CQ215" s="79">
        <f>MIN(PRODUCT($D95:CQ95),1)</f>
        <v>0.76974049434291147</v>
      </c>
      <c r="CR215" s="79">
        <f>MIN(PRODUCT($D95:CR95),1)</f>
        <v>0.76781614310705426</v>
      </c>
      <c r="CS215" s="79">
        <f>MIN(PRODUCT($D95:CS95),1)</f>
        <v>0.76589660274928661</v>
      </c>
      <c r="CT215" s="79">
        <f>MIN(PRODUCT($D95:CT95),1)</f>
        <v>0.76398186124241341</v>
      </c>
      <c r="CU215" s="79">
        <f>MIN(PRODUCT($D95:CU95),1)</f>
        <v>0.76207190658930746</v>
      </c>
      <c r="CV215" s="79">
        <f>MIN(PRODUCT($D95:CV95),1)</f>
        <v>0.76016672682283426</v>
      </c>
      <c r="CW215" s="79">
        <f>MIN(PRODUCT($D95:CW95),1)</f>
        <v>0.75826631000577727</v>
      </c>
      <c r="CX215" s="79">
        <f>MIN(PRODUCT($D95:CX95),1)</f>
        <v>0.75637064423076283</v>
      </c>
      <c r="CY215" s="79">
        <f>MIN(PRODUCT($D95:CY95),1)</f>
        <v>0.75447971762018595</v>
      </c>
      <c r="CZ215" s="79">
        <f>MIN(PRODUCT($D95:CZ95),1)</f>
        <v>0.75259351832613552</v>
      </c>
      <c r="DA215" s="79">
        <f>MIN(PRODUCT($D95:DA95),1)</f>
        <v>0.7507120345303202</v>
      </c>
      <c r="DB215" s="79">
        <f>MIN(PRODUCT($D95:DB95),1)</f>
        <v>0.74883525444399446</v>
      </c>
      <c r="DC215" s="79">
        <f>MIN(PRODUCT($D95:DC95),1)</f>
        <v>0.74696316630788451</v>
      </c>
    </row>
    <row r="216" spans="2:107" ht="14.5" x14ac:dyDescent="0.35">
      <c r="B216" s="41">
        <v>91</v>
      </c>
      <c r="C216" s="79">
        <v>1</v>
      </c>
      <c r="D216" s="79">
        <f>MIN(PRODUCT($D96:D96),1)</f>
        <v>0.99580000000000002</v>
      </c>
      <c r="E216" s="79">
        <f>MIN(PRODUCT($D96:E96),1)</f>
        <v>0.9914184800000001</v>
      </c>
      <c r="F216" s="79">
        <f>MIN(PRODUCT($D96:F96),1)</f>
        <v>0.9869570968400001</v>
      </c>
      <c r="G216" s="79">
        <f>MIN(PRODUCT($D96:G96),1)</f>
        <v>0.98241709419453604</v>
      </c>
      <c r="H216" s="79">
        <f>MIN(PRODUCT($D96:H96),1)</f>
        <v>0.97779973385182173</v>
      </c>
      <c r="I216" s="79">
        <f>MIN(PRODUCT($D96:I96),1)</f>
        <v>0.97320407510271811</v>
      </c>
      <c r="J216" s="79">
        <f>MIN(PRODUCT($D96:J96),1)</f>
        <v>0.9686300159497353</v>
      </c>
      <c r="K216" s="79">
        <f>MIN(PRODUCT($D96:K96),1)</f>
        <v>0.96407745487477148</v>
      </c>
      <c r="L216" s="79">
        <f>MIN(PRODUCT($D96:L96),1)</f>
        <v>0.95964269858234752</v>
      </c>
      <c r="M216" s="79">
        <f>MIN(PRODUCT($D96:M96),1)</f>
        <v>0.95522834216886865</v>
      </c>
      <c r="N216" s="79">
        <f>MIN(PRODUCT($D96:N96),1)</f>
        <v>0.95092981462910875</v>
      </c>
      <c r="O216" s="79">
        <f>MIN(PRODUCT($D96:O96),1)</f>
        <v>0.94674572344474073</v>
      </c>
      <c r="P216" s="79">
        <f>MIN(PRODUCT($D96:P96),1)</f>
        <v>0.94267471683392834</v>
      </c>
      <c r="Q216" s="79">
        <f>MIN(PRODUCT($D96:Q96),1)</f>
        <v>0.93862121555154243</v>
      </c>
      <c r="R216" s="79">
        <f>MIN(PRODUCT($D96:R96),1)</f>
        <v>0.93636852463421882</v>
      </c>
      <c r="S216" s="79">
        <f>MIN(PRODUCT($D96:S96),1)</f>
        <v>0.93412124017509679</v>
      </c>
      <c r="T216" s="79">
        <f>MIN(PRODUCT($D96:T96),1)</f>
        <v>0.93187934919867654</v>
      </c>
      <c r="U216" s="79">
        <f>MIN(PRODUCT($D96:U96),1)</f>
        <v>0.92964283876059972</v>
      </c>
      <c r="V216" s="79">
        <f>MIN(PRODUCT($D96:V96),1)</f>
        <v>0.92741169594757433</v>
      </c>
      <c r="W216" s="79">
        <f>MIN(PRODUCT($D96:W96),1)</f>
        <v>0.92518590787730015</v>
      </c>
      <c r="X216" s="79">
        <f>MIN(PRODUCT($D96:X96),1)</f>
        <v>0.92296546169839466</v>
      </c>
      <c r="Y216" s="79">
        <f>MIN(PRODUCT($D96:Y96),1)</f>
        <v>0.92075034459031857</v>
      </c>
      <c r="Z216" s="79">
        <f>MIN(PRODUCT($D96:Z96),1)</f>
        <v>0.91854054376330185</v>
      </c>
      <c r="AA216" s="79">
        <f>MIN(PRODUCT($D96:AA96),1)</f>
        <v>0.91633604645826994</v>
      </c>
      <c r="AB216" s="79">
        <f>MIN(PRODUCT($D96:AB96),1)</f>
        <v>0.91413683994677009</v>
      </c>
      <c r="AC216" s="79">
        <f>MIN(PRODUCT($D96:AC96),1)</f>
        <v>0.9119429115308979</v>
      </c>
      <c r="AD216" s="79">
        <f>MIN(PRODUCT($D96:AD96),1)</f>
        <v>0.90975424854322384</v>
      </c>
      <c r="AE216" s="79">
        <f>MIN(PRODUCT($D96:AE96),1)</f>
        <v>0.90757083834672014</v>
      </c>
      <c r="AF216" s="79">
        <f>MIN(PRODUCT($D96:AF96),1)</f>
        <v>0.90539266833468801</v>
      </c>
      <c r="AG216" s="79">
        <f>MIN(PRODUCT($D96:AG96),1)</f>
        <v>0.90321972593068478</v>
      </c>
      <c r="AH216" s="79">
        <f>MIN(PRODUCT($D96:AH96),1)</f>
        <v>0.9010519985884512</v>
      </c>
      <c r="AI216" s="79">
        <f>MIN(PRODUCT($D96:AI96),1)</f>
        <v>0.89888947379183892</v>
      </c>
      <c r="AJ216" s="79">
        <f>MIN(PRODUCT($D96:AJ96),1)</f>
        <v>0.89673213905473859</v>
      </c>
      <c r="AK216" s="79">
        <f>MIN(PRODUCT($D96:AK96),1)</f>
        <v>0.89457998192100729</v>
      </c>
      <c r="AL216" s="79">
        <f>MIN(PRODUCT($D96:AL96),1)</f>
        <v>0.89243298996439691</v>
      </c>
      <c r="AM216" s="79">
        <f>MIN(PRODUCT($D96:AM96),1)</f>
        <v>0.89029115078848242</v>
      </c>
      <c r="AN216" s="79">
        <f>MIN(PRODUCT($D96:AN96),1)</f>
        <v>0.88815445202659005</v>
      </c>
      <c r="AO216" s="79">
        <f>MIN(PRODUCT($D96:AO96),1)</f>
        <v>0.88602288134172624</v>
      </c>
      <c r="AP216" s="79">
        <f>MIN(PRODUCT($D96:AP96),1)</f>
        <v>0.88389642642650612</v>
      </c>
      <c r="AQ216" s="79">
        <f>MIN(PRODUCT($D96:AQ96),1)</f>
        <v>0.8817750750030825</v>
      </c>
      <c r="AR216" s="79">
        <f>MIN(PRODUCT($D96:AR96),1)</f>
        <v>0.87965881482307517</v>
      </c>
      <c r="AS216" s="79">
        <f>MIN(PRODUCT($D96:AS96),1)</f>
        <v>0.87754763366749988</v>
      </c>
      <c r="AT216" s="79">
        <f>MIN(PRODUCT($D96:AT96),1)</f>
        <v>0.87544151934669789</v>
      </c>
      <c r="AU216" s="79">
        <f>MIN(PRODUCT($D96:AU96),1)</f>
        <v>0.87334045970026586</v>
      </c>
      <c r="AV216" s="79">
        <f>MIN(PRODUCT($D96:AV96),1)</f>
        <v>0.8712444425969853</v>
      </c>
      <c r="AW216" s="79">
        <f>MIN(PRODUCT($D96:AW96),1)</f>
        <v>0.86915345593475257</v>
      </c>
      <c r="AX216" s="79">
        <f>MIN(PRODUCT($D96:AX96),1)</f>
        <v>0.86706748764050923</v>
      </c>
      <c r="AY216" s="79">
        <f>MIN(PRODUCT($D96:AY96),1)</f>
        <v>0.86498652567017209</v>
      </c>
      <c r="AZ216" s="79">
        <f>MIN(PRODUCT($D96:AZ96),1)</f>
        <v>0.86291055800856376</v>
      </c>
      <c r="BA216" s="79">
        <f>MIN(PRODUCT($D96:BA96),1)</f>
        <v>0.86083957266934319</v>
      </c>
      <c r="BB216" s="79">
        <f>MIN(PRODUCT($D96:BB96),1)</f>
        <v>0.8587735576949368</v>
      </c>
      <c r="BC216" s="79">
        <f>MIN(PRODUCT($D96:BC96),1)</f>
        <v>0.85671250115646902</v>
      </c>
      <c r="BD216" s="79">
        <f>MIN(PRODUCT($D96:BD96),1)</f>
        <v>0.85465639115369352</v>
      </c>
      <c r="BE216" s="79">
        <f>MIN(PRODUCT($D96:BE96),1)</f>
        <v>0.85260521581492466</v>
      </c>
      <c r="BF216" s="79">
        <f>MIN(PRODUCT($D96:BF96),1)</f>
        <v>0.8505589632969689</v>
      </c>
      <c r="BG216" s="79">
        <f>MIN(PRODUCT($D96:BG96),1)</f>
        <v>0.84851762178505619</v>
      </c>
      <c r="BH216" s="79">
        <f>MIN(PRODUCT($D96:BH96),1)</f>
        <v>0.84648117949277213</v>
      </c>
      <c r="BI216" s="79">
        <f>MIN(PRODUCT($D96:BI96),1)</f>
        <v>0.84444962466198947</v>
      </c>
      <c r="BJ216" s="79">
        <f>MIN(PRODUCT($D96:BJ96),1)</f>
        <v>0.84242294556280073</v>
      </c>
      <c r="BK216" s="79">
        <f>MIN(PRODUCT($D96:BK96),1)</f>
        <v>0.84040113049345</v>
      </c>
      <c r="BL216" s="79">
        <f>MIN(PRODUCT($D96:BL96),1)</f>
        <v>0.83838416778026581</v>
      </c>
      <c r="BM216" s="79">
        <f>MIN(PRODUCT($D96:BM96),1)</f>
        <v>0.83637204577759316</v>
      </c>
      <c r="BN216" s="79">
        <f>MIN(PRODUCT($D96:BN96),1)</f>
        <v>0.83436475286772693</v>
      </c>
      <c r="BO216" s="79">
        <f>MIN(PRODUCT($D96:BO96),1)</f>
        <v>0.83236227746084446</v>
      </c>
      <c r="BP216" s="79">
        <f>MIN(PRODUCT($D96:BP96),1)</f>
        <v>0.8303646079949385</v>
      </c>
      <c r="BQ216" s="79">
        <f>MIN(PRODUCT($D96:BQ96),1)</f>
        <v>0.82837173293575073</v>
      </c>
      <c r="BR216" s="79">
        <f>MIN(PRODUCT($D96:BR96),1)</f>
        <v>0.82638364077670501</v>
      </c>
      <c r="BS216" s="79">
        <f>MIN(PRODUCT($D96:BS96),1)</f>
        <v>0.82440032003884101</v>
      </c>
      <c r="BT216" s="79">
        <f>MIN(PRODUCT($D96:BT96),1)</f>
        <v>0.82242175927074779</v>
      </c>
      <c r="BU216" s="79">
        <f>MIN(PRODUCT($D96:BU96),1)</f>
        <v>0.82044794704849799</v>
      </c>
      <c r="BV216" s="79">
        <f>MIN(PRODUCT($D96:BV96),1)</f>
        <v>0.81847887197558167</v>
      </c>
      <c r="BW216" s="79">
        <f>MIN(PRODUCT($D96:BW96),1)</f>
        <v>0.8165145226828403</v>
      </c>
      <c r="BX216" s="79">
        <f>MIN(PRODUCT($D96:BX96),1)</f>
        <v>0.81455488782840157</v>
      </c>
      <c r="BY216" s="79">
        <f>MIN(PRODUCT($D96:BY96),1)</f>
        <v>0.81259995609761349</v>
      </c>
      <c r="BZ216" s="79">
        <f>MIN(PRODUCT($D96:BZ96),1)</f>
        <v>0.81064971620297921</v>
      </c>
      <c r="CA216" s="79">
        <f>MIN(PRODUCT($D96:CA96),1)</f>
        <v>0.80870415688409214</v>
      </c>
      <c r="CB216" s="79">
        <f>MIN(PRODUCT($D96:CB96),1)</f>
        <v>0.80676326690757039</v>
      </c>
      <c r="CC216" s="79">
        <f>MIN(PRODUCT($D96:CC96),1)</f>
        <v>0.80482703506699227</v>
      </c>
      <c r="CD216" s="79">
        <f>MIN(PRODUCT($D96:CD96),1)</f>
        <v>0.80289545018283148</v>
      </c>
      <c r="CE216" s="79">
        <f>MIN(PRODUCT($D96:CE96),1)</f>
        <v>0.8009685011023927</v>
      </c>
      <c r="CF216" s="79">
        <f>MIN(PRODUCT($D96:CF96),1)</f>
        <v>0.79904617669974698</v>
      </c>
      <c r="CG216" s="79">
        <f>MIN(PRODUCT($D96:CG96),1)</f>
        <v>0.79712846587566766</v>
      </c>
      <c r="CH216" s="79">
        <f>MIN(PRODUCT($D96:CH96),1)</f>
        <v>0.79521535755756612</v>
      </c>
      <c r="CI216" s="79">
        <f>MIN(PRODUCT($D96:CI96),1)</f>
        <v>0.79330684069942803</v>
      </c>
      <c r="CJ216" s="79">
        <f>MIN(PRODUCT($D96:CJ96),1)</f>
        <v>0.79140290428174942</v>
      </c>
      <c r="CK216" s="79">
        <f>MIN(PRODUCT($D96:CK96),1)</f>
        <v>0.78950353731147327</v>
      </c>
      <c r="CL216" s="79">
        <f>MIN(PRODUCT($D96:CL96),1)</f>
        <v>0.78760872882192579</v>
      </c>
      <c r="CM216" s="79">
        <f>MIN(PRODUCT($D96:CM96),1)</f>
        <v>0.78571846787275323</v>
      </c>
      <c r="CN216" s="79">
        <f>MIN(PRODUCT($D96:CN96),1)</f>
        <v>0.78383274354985866</v>
      </c>
      <c r="CO216" s="79">
        <f>MIN(PRODUCT($D96:CO96),1)</f>
        <v>0.78195154496533903</v>
      </c>
      <c r="CP216" s="79">
        <f>MIN(PRODUCT($D96:CP96),1)</f>
        <v>0.7800748612574222</v>
      </c>
      <c r="CQ216" s="79">
        <f>MIN(PRODUCT($D96:CQ96),1)</f>
        <v>0.7782026815904044</v>
      </c>
      <c r="CR216" s="79">
        <f>MIN(PRODUCT($D96:CR96),1)</f>
        <v>0.77633499515458748</v>
      </c>
      <c r="CS216" s="79">
        <f>MIN(PRODUCT($D96:CS96),1)</f>
        <v>0.77447179116621645</v>
      </c>
      <c r="CT216" s="79">
        <f>MIN(PRODUCT($D96:CT96),1)</f>
        <v>0.7726130588674176</v>
      </c>
      <c r="CU216" s="79">
        <f>MIN(PRODUCT($D96:CU96),1)</f>
        <v>0.7707587875261358</v>
      </c>
      <c r="CV216" s="79">
        <f>MIN(PRODUCT($D96:CV96),1)</f>
        <v>0.76890896643607309</v>
      </c>
      <c r="CW216" s="79">
        <f>MIN(PRODUCT($D96:CW96),1)</f>
        <v>0.76706358491662652</v>
      </c>
      <c r="CX216" s="79">
        <f>MIN(PRODUCT($D96:CX96),1)</f>
        <v>0.76522263231282661</v>
      </c>
      <c r="CY216" s="79">
        <f>MIN(PRODUCT($D96:CY96),1)</f>
        <v>0.7633860979952759</v>
      </c>
      <c r="CZ216" s="79">
        <f>MIN(PRODUCT($D96:CZ96),1)</f>
        <v>0.76155397136008729</v>
      </c>
      <c r="DA216" s="79">
        <f>MIN(PRODUCT($D96:DA96),1)</f>
        <v>0.75972624182882309</v>
      </c>
      <c r="DB216" s="79">
        <f>MIN(PRODUCT($D96:DB96),1)</f>
        <v>0.75790289884843398</v>
      </c>
      <c r="DC216" s="79">
        <f>MIN(PRODUCT($D96:DC96),1)</f>
        <v>0.75608393189119782</v>
      </c>
    </row>
    <row r="217" spans="2:107" ht="14.5" x14ac:dyDescent="0.35">
      <c r="B217" s="41">
        <v>92</v>
      </c>
      <c r="C217" s="79">
        <v>1</v>
      </c>
      <c r="D217" s="79">
        <f>MIN(PRODUCT($D97:D97),1)</f>
        <v>0.99609999999999999</v>
      </c>
      <c r="E217" s="79">
        <f>MIN(PRODUCT($D97:E97),1)</f>
        <v>0.99201598999999996</v>
      </c>
      <c r="F217" s="79">
        <f>MIN(PRODUCT($D97:F97),1)</f>
        <v>0.987750321243</v>
      </c>
      <c r="G217" s="79">
        <f>MIN(PRODUCT($D97:G97),1)</f>
        <v>0.98340421982953086</v>
      </c>
      <c r="H217" s="79">
        <f>MIN(PRODUCT($D97:H97),1)</f>
        <v>0.97897890084029804</v>
      </c>
      <c r="I217" s="79">
        <f>MIN(PRODUCT($D97:I97),1)</f>
        <v>0.97457349578651675</v>
      </c>
      <c r="J217" s="79">
        <f>MIN(PRODUCT($D97:J97),1)</f>
        <v>0.97018791505547752</v>
      </c>
      <c r="K217" s="79">
        <f>MIN(PRODUCT($D97:K97),1)</f>
        <v>0.96582206943772797</v>
      </c>
      <c r="L217" s="79">
        <f>MIN(PRODUCT($D97:L97),1)</f>
        <v>0.96147587012525826</v>
      </c>
      <c r="M217" s="79">
        <f>MIN(PRODUCT($D97:M97),1)</f>
        <v>0.95724537629670714</v>
      </c>
      <c r="N217" s="79">
        <f>MIN(PRODUCT($D97:N97),1)</f>
        <v>0.9531292211786313</v>
      </c>
      <c r="O217" s="79">
        <f>MIN(PRODUCT($D97:O97),1)</f>
        <v>0.94903076552756327</v>
      </c>
      <c r="P217" s="79">
        <f>MIN(PRODUCT($D97:P97),1)</f>
        <v>0.94504483631234748</v>
      </c>
      <c r="Q217" s="79">
        <f>MIN(PRODUCT($D97:Q97),1)</f>
        <v>0.94107564799983567</v>
      </c>
      <c r="R217" s="79">
        <f>MIN(PRODUCT($D97:R97),1)</f>
        <v>0.93891117400943613</v>
      </c>
      <c r="S217" s="79">
        <f>MIN(PRODUCT($D97:S97),1)</f>
        <v>0.93675167830921446</v>
      </c>
      <c r="T217" s="79">
        <f>MIN(PRODUCT($D97:T97),1)</f>
        <v>0.93459714944910333</v>
      </c>
      <c r="U217" s="79">
        <f>MIN(PRODUCT($D97:U97),1)</f>
        <v>0.93244757600537043</v>
      </c>
      <c r="V217" s="79">
        <f>MIN(PRODUCT($D97:V97),1)</f>
        <v>0.93030294658055812</v>
      </c>
      <c r="W217" s="79">
        <f>MIN(PRODUCT($D97:W97),1)</f>
        <v>0.92816324980342291</v>
      </c>
      <c r="X217" s="79">
        <f>MIN(PRODUCT($D97:X97),1)</f>
        <v>0.92602847432887503</v>
      </c>
      <c r="Y217" s="79">
        <f>MIN(PRODUCT($D97:Y97),1)</f>
        <v>0.92389860883791863</v>
      </c>
      <c r="Z217" s="79">
        <f>MIN(PRODUCT($D97:Z97),1)</f>
        <v>0.92177364203759149</v>
      </c>
      <c r="AA217" s="79">
        <f>MIN(PRODUCT($D97:AA97),1)</f>
        <v>0.91965356266090503</v>
      </c>
      <c r="AB217" s="79">
        <f>MIN(PRODUCT($D97:AB97),1)</f>
        <v>0.91753835946678497</v>
      </c>
      <c r="AC217" s="79">
        <f>MIN(PRODUCT($D97:AC97),1)</f>
        <v>0.91542802124001144</v>
      </c>
      <c r="AD217" s="79">
        <f>MIN(PRODUCT($D97:AD97),1)</f>
        <v>0.91332253679115949</v>
      </c>
      <c r="AE217" s="79">
        <f>MIN(PRODUCT($D97:AE97),1)</f>
        <v>0.91122189495653982</v>
      </c>
      <c r="AF217" s="79">
        <f>MIN(PRODUCT($D97:AF97),1)</f>
        <v>0.90912608459813982</v>
      </c>
      <c r="AG217" s="79">
        <f>MIN(PRODUCT($D97:AG97),1)</f>
        <v>0.90703509460356413</v>
      </c>
      <c r="AH217" s="79">
        <f>MIN(PRODUCT($D97:AH97),1)</f>
        <v>0.90494891388597598</v>
      </c>
      <c r="AI217" s="79">
        <f>MIN(PRODUCT($D97:AI97),1)</f>
        <v>0.9028675313840383</v>
      </c>
      <c r="AJ217" s="79">
        <f>MIN(PRODUCT($D97:AJ97),1)</f>
        <v>0.90079093606185501</v>
      </c>
      <c r="AK217" s="79">
        <f>MIN(PRODUCT($D97:AK97),1)</f>
        <v>0.89871911690891282</v>
      </c>
      <c r="AL217" s="79">
        <f>MIN(PRODUCT($D97:AL97),1)</f>
        <v>0.89665206294002231</v>
      </c>
      <c r="AM217" s="79">
        <f>MIN(PRODUCT($D97:AM97),1)</f>
        <v>0.89458976319526029</v>
      </c>
      <c r="AN217" s="79">
        <f>MIN(PRODUCT($D97:AN97),1)</f>
        <v>0.89253220673991118</v>
      </c>
      <c r="AO217" s="79">
        <f>MIN(PRODUCT($D97:AO97),1)</f>
        <v>0.8904793826644094</v>
      </c>
      <c r="AP217" s="79">
        <f>MIN(PRODUCT($D97:AP97),1)</f>
        <v>0.88843128008428129</v>
      </c>
      <c r="AQ217" s="79">
        <f>MIN(PRODUCT($D97:AQ97),1)</f>
        <v>0.88638788814008751</v>
      </c>
      <c r="AR217" s="79">
        <f>MIN(PRODUCT($D97:AR97),1)</f>
        <v>0.88434919599736539</v>
      </c>
      <c r="AS217" s="79">
        <f>MIN(PRODUCT($D97:AS97),1)</f>
        <v>0.88231519284657145</v>
      </c>
      <c r="AT217" s="79">
        <f>MIN(PRODUCT($D97:AT97),1)</f>
        <v>0.88028586790302432</v>
      </c>
      <c r="AU217" s="79">
        <f>MIN(PRODUCT($D97:AU97),1)</f>
        <v>0.87826121040684735</v>
      </c>
      <c r="AV217" s="79">
        <f>MIN(PRODUCT($D97:AV97),1)</f>
        <v>0.87624120962291163</v>
      </c>
      <c r="AW217" s="79">
        <f>MIN(PRODUCT($D97:AW97),1)</f>
        <v>0.87422585484077897</v>
      </c>
      <c r="AX217" s="79">
        <f>MIN(PRODUCT($D97:AX97),1)</f>
        <v>0.87221513537464523</v>
      </c>
      <c r="AY217" s="79">
        <f>MIN(PRODUCT($D97:AY97),1)</f>
        <v>0.87020904056328363</v>
      </c>
      <c r="AZ217" s="79">
        <f>MIN(PRODUCT($D97:AZ97),1)</f>
        <v>0.86820755976998809</v>
      </c>
      <c r="BA217" s="79">
        <f>MIN(PRODUCT($D97:BA97),1)</f>
        <v>0.86621068238251719</v>
      </c>
      <c r="BB217" s="79">
        <f>MIN(PRODUCT($D97:BB97),1)</f>
        <v>0.86421839781303744</v>
      </c>
      <c r="BC217" s="79">
        <f>MIN(PRODUCT($D97:BC97),1)</f>
        <v>0.86223069549806752</v>
      </c>
      <c r="BD217" s="79">
        <f>MIN(PRODUCT($D97:BD97),1)</f>
        <v>0.86024756489842202</v>
      </c>
      <c r="BE217" s="79">
        <f>MIN(PRODUCT($D97:BE97),1)</f>
        <v>0.8582689954991557</v>
      </c>
      <c r="BF217" s="79">
        <f>MIN(PRODUCT($D97:BF97),1)</f>
        <v>0.85629497680950761</v>
      </c>
      <c r="BG217" s="79">
        <f>MIN(PRODUCT($D97:BG97),1)</f>
        <v>0.85432549836284577</v>
      </c>
      <c r="BH217" s="79">
        <f>MIN(PRODUCT($D97:BH97),1)</f>
        <v>0.85236054971661124</v>
      </c>
      <c r="BI217" s="79">
        <f>MIN(PRODUCT($D97:BI97),1)</f>
        <v>0.8504001204522631</v>
      </c>
      <c r="BJ217" s="79">
        <f>MIN(PRODUCT($D97:BJ97),1)</f>
        <v>0.84844420017522293</v>
      </c>
      <c r="BK217" s="79">
        <f>MIN(PRODUCT($D97:BK97),1)</f>
        <v>0.84649277851481997</v>
      </c>
      <c r="BL217" s="79">
        <f>MIN(PRODUCT($D97:BL97),1)</f>
        <v>0.84454584512423592</v>
      </c>
      <c r="BM217" s="79">
        <f>MIN(PRODUCT($D97:BM97),1)</f>
        <v>0.84260338968045023</v>
      </c>
      <c r="BN217" s="79">
        <f>MIN(PRODUCT($D97:BN97),1)</f>
        <v>0.84066540188418526</v>
      </c>
      <c r="BO217" s="79">
        <f>MIN(PRODUCT($D97:BO97),1)</f>
        <v>0.83873187145985162</v>
      </c>
      <c r="BP217" s="79">
        <f>MIN(PRODUCT($D97:BP97),1)</f>
        <v>0.83680278815549403</v>
      </c>
      <c r="BQ217" s="79">
        <f>MIN(PRODUCT($D97:BQ97),1)</f>
        <v>0.83487814174273645</v>
      </c>
      <c r="BR217" s="79">
        <f>MIN(PRODUCT($D97:BR97),1)</f>
        <v>0.83295792201672814</v>
      </c>
      <c r="BS217" s="79">
        <f>MIN(PRODUCT($D97:BS97),1)</f>
        <v>0.83104211879608969</v>
      </c>
      <c r="BT217" s="79">
        <f>MIN(PRODUCT($D97:BT97),1)</f>
        <v>0.82913072192285875</v>
      </c>
      <c r="BU217" s="79">
        <f>MIN(PRODUCT($D97:BU97),1)</f>
        <v>0.82722372126243615</v>
      </c>
      <c r="BV217" s="79">
        <f>MIN(PRODUCT($D97:BV97),1)</f>
        <v>0.82532110670353254</v>
      </c>
      <c r="BW217" s="79">
        <f>MIN(PRODUCT($D97:BW97),1)</f>
        <v>0.82342286815811438</v>
      </c>
      <c r="BX217" s="79">
        <f>MIN(PRODUCT($D97:BX97),1)</f>
        <v>0.82152899556135073</v>
      </c>
      <c r="BY217" s="79">
        <f>MIN(PRODUCT($D97:BY97),1)</f>
        <v>0.81963947887155963</v>
      </c>
      <c r="BZ217" s="79">
        <f>MIN(PRODUCT($D97:BZ97),1)</f>
        <v>0.81775430807015503</v>
      </c>
      <c r="CA217" s="79">
        <f>MIN(PRODUCT($D97:CA97),1)</f>
        <v>0.81587347316159375</v>
      </c>
      <c r="CB217" s="79">
        <f>MIN(PRODUCT($D97:CB97),1)</f>
        <v>0.81399696417332212</v>
      </c>
      <c r="CC217" s="79">
        <f>MIN(PRODUCT($D97:CC97),1)</f>
        <v>0.81212477115572346</v>
      </c>
      <c r="CD217" s="79">
        <f>MIN(PRODUCT($D97:CD97),1)</f>
        <v>0.81025688418206532</v>
      </c>
      <c r="CE217" s="79">
        <f>MIN(PRODUCT($D97:CE97),1)</f>
        <v>0.80839329334844656</v>
      </c>
      <c r="CF217" s="79">
        <f>MIN(PRODUCT($D97:CF97),1)</f>
        <v>0.80653398877374516</v>
      </c>
      <c r="CG217" s="79">
        <f>MIN(PRODUCT($D97:CG97),1)</f>
        <v>0.80467896059956556</v>
      </c>
      <c r="CH217" s="79">
        <f>MIN(PRODUCT($D97:CH97),1)</f>
        <v>0.80282819899018654</v>
      </c>
      <c r="CI217" s="79">
        <f>MIN(PRODUCT($D97:CI97),1)</f>
        <v>0.80098169413250908</v>
      </c>
      <c r="CJ217" s="79">
        <f>MIN(PRODUCT($D97:CJ97),1)</f>
        <v>0.79913943623600436</v>
      </c>
      <c r="CK217" s="79">
        <f>MIN(PRODUCT($D97:CK97),1)</f>
        <v>0.79730141553266154</v>
      </c>
      <c r="CL217" s="79">
        <f>MIN(PRODUCT($D97:CL97),1)</f>
        <v>0.79546762227693646</v>
      </c>
      <c r="CM217" s="79">
        <f>MIN(PRODUCT($D97:CM97),1)</f>
        <v>0.79363804674569949</v>
      </c>
      <c r="CN217" s="79">
        <f>MIN(PRODUCT($D97:CN97),1)</f>
        <v>0.79181267923818444</v>
      </c>
      <c r="CO217" s="79">
        <f>MIN(PRODUCT($D97:CO97),1)</f>
        <v>0.7899915100759366</v>
      </c>
      <c r="CP217" s="79">
        <f>MIN(PRODUCT($D97:CP97),1)</f>
        <v>0.78817452960276202</v>
      </c>
      <c r="CQ217" s="79">
        <f>MIN(PRODUCT($D97:CQ97),1)</f>
        <v>0.78636172818467565</v>
      </c>
      <c r="CR217" s="79">
        <f>MIN(PRODUCT($D97:CR97),1)</f>
        <v>0.78455309620985092</v>
      </c>
      <c r="CS217" s="79">
        <f>MIN(PRODUCT($D97:CS97),1)</f>
        <v>0.78274862408856827</v>
      </c>
      <c r="CT217" s="79">
        <f>MIN(PRODUCT($D97:CT97),1)</f>
        <v>0.78094830225316458</v>
      </c>
      <c r="CU217" s="79">
        <f>MIN(PRODUCT($D97:CU97),1)</f>
        <v>0.77915212115798238</v>
      </c>
      <c r="CV217" s="79">
        <f>MIN(PRODUCT($D97:CV97),1)</f>
        <v>0.77736007127931905</v>
      </c>
      <c r="CW217" s="79">
        <f>MIN(PRODUCT($D97:CW97),1)</f>
        <v>0.77557214311537659</v>
      </c>
      <c r="CX217" s="79">
        <f>MIN(PRODUCT($D97:CX97),1)</f>
        <v>0.77378832718621127</v>
      </c>
      <c r="CY217" s="79">
        <f>MIN(PRODUCT($D97:CY97),1)</f>
        <v>0.77200861403368304</v>
      </c>
      <c r="CZ217" s="79">
        <f>MIN(PRODUCT($D97:CZ97),1)</f>
        <v>0.77023299422140556</v>
      </c>
      <c r="DA217" s="79">
        <f>MIN(PRODUCT($D97:DA97),1)</f>
        <v>0.76846145833469637</v>
      </c>
      <c r="DB217" s="79">
        <f>MIN(PRODUCT($D97:DB97),1)</f>
        <v>0.76669399698052654</v>
      </c>
      <c r="DC217" s="79">
        <f>MIN(PRODUCT($D97:DC97),1)</f>
        <v>0.76493060078747133</v>
      </c>
    </row>
    <row r="218" spans="2:107" ht="14.5" x14ac:dyDescent="0.35">
      <c r="B218" s="41">
        <v>93</v>
      </c>
      <c r="C218" s="79">
        <v>1</v>
      </c>
      <c r="D218" s="79">
        <f>MIN(PRODUCT($D98:D98),1)</f>
        <v>0.99650000000000005</v>
      </c>
      <c r="E218" s="79">
        <f>MIN(PRODUCT($D98:E98),1)</f>
        <v>0.99271330000000002</v>
      </c>
      <c r="F218" s="79">
        <f>MIN(PRODUCT($D98:F98),1)</f>
        <v>0.98864317547000002</v>
      </c>
      <c r="G218" s="79">
        <f>MIN(PRODUCT($D98:G98),1)</f>
        <v>0.98449087413302605</v>
      </c>
      <c r="H218" s="79">
        <f>MIN(PRODUCT($D98:H98),1)</f>
        <v>0.98025756337425407</v>
      </c>
      <c r="I218" s="79">
        <f>MIN(PRODUCT($D98:I98),1)</f>
        <v>0.97604245585174476</v>
      </c>
      <c r="J218" s="79">
        <f>MIN(PRODUCT($D98:J98),1)</f>
        <v>0.97184547329158233</v>
      </c>
      <c r="K218" s="79">
        <f>MIN(PRODUCT($D98:K98),1)</f>
        <v>0.96766653775642852</v>
      </c>
      <c r="L218" s="79">
        <f>MIN(PRODUCT($D98:L98),1)</f>
        <v>0.96350557164407591</v>
      </c>
      <c r="M218" s="79">
        <f>MIN(PRODUCT($D98:M98),1)</f>
        <v>0.95936249768600645</v>
      </c>
      <c r="N218" s="79">
        <f>MIN(PRODUCT($D98:N98),1)</f>
        <v>0.95533317519572525</v>
      </c>
      <c r="O218" s="79">
        <f>MIN(PRODUCT($D98:O98),1)</f>
        <v>0.95132077585990327</v>
      </c>
      <c r="P218" s="79">
        <f>MIN(PRODUCT($D98:P98),1)</f>
        <v>0.94742036067887769</v>
      </c>
      <c r="Q218" s="79">
        <f>MIN(PRODUCT($D98:Q98),1)</f>
        <v>0.94353593720009432</v>
      </c>
      <c r="R218" s="79">
        <f>MIN(PRODUCT($D98:R98),1)</f>
        <v>0.94146015813825412</v>
      </c>
      <c r="S218" s="79">
        <f>MIN(PRODUCT($D98:S98),1)</f>
        <v>0.93938894579034993</v>
      </c>
      <c r="T218" s="79">
        <f>MIN(PRODUCT($D98:T98),1)</f>
        <v>0.93732229010961121</v>
      </c>
      <c r="U218" s="79">
        <f>MIN(PRODUCT($D98:U98),1)</f>
        <v>0.9352601810713701</v>
      </c>
      <c r="V218" s="79">
        <f>MIN(PRODUCT($D98:V98),1)</f>
        <v>0.93320260867301308</v>
      </c>
      <c r="W218" s="79">
        <f>MIN(PRODUCT($D98:W98),1)</f>
        <v>0.93114956293393247</v>
      </c>
      <c r="X218" s="79">
        <f>MIN(PRODUCT($D98:X98),1)</f>
        <v>0.92910103389547782</v>
      </c>
      <c r="Y218" s="79">
        <f>MIN(PRODUCT($D98:Y98),1)</f>
        <v>0.92705701162090781</v>
      </c>
      <c r="Z218" s="79">
        <f>MIN(PRODUCT($D98:Z98),1)</f>
        <v>0.92501748619534185</v>
      </c>
      <c r="AA218" s="79">
        <f>MIN(PRODUCT($D98:AA98),1)</f>
        <v>0.92298244772571214</v>
      </c>
      <c r="AB218" s="79">
        <f>MIN(PRODUCT($D98:AB98),1)</f>
        <v>0.92095188634071556</v>
      </c>
      <c r="AC218" s="79">
        <f>MIN(PRODUCT($D98:AC98),1)</f>
        <v>0.91892579219076598</v>
      </c>
      <c r="AD218" s="79">
        <f>MIN(PRODUCT($D98:AD98),1)</f>
        <v>0.91690415544794635</v>
      </c>
      <c r="AE218" s="79">
        <f>MIN(PRODUCT($D98:AE98),1)</f>
        <v>0.91488696630596089</v>
      </c>
      <c r="AF218" s="79">
        <f>MIN(PRODUCT($D98:AF98),1)</f>
        <v>0.91287421498008781</v>
      </c>
      <c r="AG218" s="79">
        <f>MIN(PRODUCT($D98:AG98),1)</f>
        <v>0.91086589170713161</v>
      </c>
      <c r="AH218" s="79">
        <f>MIN(PRODUCT($D98:AH98),1)</f>
        <v>0.90886198674537599</v>
      </c>
      <c r="AI218" s="79">
        <f>MIN(PRODUCT($D98:AI98),1)</f>
        <v>0.90686249037453615</v>
      </c>
      <c r="AJ218" s="79">
        <f>MIN(PRODUCT($D98:AJ98),1)</f>
        <v>0.90486739289571216</v>
      </c>
      <c r="AK218" s="79">
        <f>MIN(PRODUCT($D98:AK98),1)</f>
        <v>0.90287668463134163</v>
      </c>
      <c r="AL218" s="79">
        <f>MIN(PRODUCT($D98:AL98),1)</f>
        <v>0.90089035592515265</v>
      </c>
      <c r="AM218" s="79">
        <f>MIN(PRODUCT($D98:AM98),1)</f>
        <v>0.89890839714211734</v>
      </c>
      <c r="AN218" s="79">
        <f>MIN(PRODUCT($D98:AN98),1)</f>
        <v>0.89693079866840475</v>
      </c>
      <c r="AO218" s="79">
        <f>MIN(PRODUCT($D98:AO98),1)</f>
        <v>0.89495755091133433</v>
      </c>
      <c r="AP218" s="79">
        <f>MIN(PRODUCT($D98:AP98),1)</f>
        <v>0.89298864429932945</v>
      </c>
      <c r="AQ218" s="79">
        <f>MIN(PRODUCT($D98:AQ98),1)</f>
        <v>0.89102406928187095</v>
      </c>
      <c r="AR218" s="79">
        <f>MIN(PRODUCT($D98:AR98),1)</f>
        <v>0.88906381632945086</v>
      </c>
      <c r="AS218" s="79">
        <f>MIN(PRODUCT($D98:AS98),1)</f>
        <v>0.88710787593352614</v>
      </c>
      <c r="AT218" s="79">
        <f>MIN(PRODUCT($D98:AT98),1)</f>
        <v>0.88515623860647241</v>
      </c>
      <c r="AU218" s="79">
        <f>MIN(PRODUCT($D98:AU98),1)</f>
        <v>0.8832088948815382</v>
      </c>
      <c r="AV218" s="79">
        <f>MIN(PRODUCT($D98:AV98),1)</f>
        <v>0.88126583531279878</v>
      </c>
      <c r="AW218" s="79">
        <f>MIN(PRODUCT($D98:AW98),1)</f>
        <v>0.87932705047511062</v>
      </c>
      <c r="AX218" s="79">
        <f>MIN(PRODUCT($D98:AX98),1)</f>
        <v>0.87739253096406544</v>
      </c>
      <c r="AY218" s="79">
        <f>MIN(PRODUCT($D98:AY98),1)</f>
        <v>0.87546226739594457</v>
      </c>
      <c r="AZ218" s="79">
        <f>MIN(PRODUCT($D98:AZ98),1)</f>
        <v>0.87353625040767346</v>
      </c>
      <c r="BA218" s="79">
        <f>MIN(PRODUCT($D98:BA98),1)</f>
        <v>0.87161447065677655</v>
      </c>
      <c r="BB218" s="79">
        <f>MIN(PRODUCT($D98:BB98),1)</f>
        <v>0.86969691882133171</v>
      </c>
      <c r="BC218" s="79">
        <f>MIN(PRODUCT($D98:BC98),1)</f>
        <v>0.86778358559992474</v>
      </c>
      <c r="BD218" s="79">
        <f>MIN(PRODUCT($D98:BD98),1)</f>
        <v>0.86587446171160498</v>
      </c>
      <c r="BE218" s="79">
        <f>MIN(PRODUCT($D98:BE98),1)</f>
        <v>0.86396953789583952</v>
      </c>
      <c r="BF218" s="79">
        <f>MIN(PRODUCT($D98:BF98),1)</f>
        <v>0.86206880491246873</v>
      </c>
      <c r="BG218" s="79">
        <f>MIN(PRODUCT($D98:BG98),1)</f>
        <v>0.86017225354166127</v>
      </c>
      <c r="BH218" s="79">
        <f>MIN(PRODUCT($D98:BH98),1)</f>
        <v>0.85827987458386967</v>
      </c>
      <c r="BI218" s="79">
        <f>MIN(PRODUCT($D98:BI98),1)</f>
        <v>0.85639165885978519</v>
      </c>
      <c r="BJ218" s="79">
        <f>MIN(PRODUCT($D98:BJ98),1)</f>
        <v>0.85450759721029368</v>
      </c>
      <c r="BK218" s="79">
        <f>MIN(PRODUCT($D98:BK98),1)</f>
        <v>0.85262768049643101</v>
      </c>
      <c r="BL218" s="79">
        <f>MIN(PRODUCT($D98:BL98),1)</f>
        <v>0.85075189959933883</v>
      </c>
      <c r="BM218" s="79">
        <f>MIN(PRODUCT($D98:BM98),1)</f>
        <v>0.84888024542022034</v>
      </c>
      <c r="BN218" s="79">
        <f>MIN(PRODUCT($D98:BN98),1)</f>
        <v>0.84701270888029589</v>
      </c>
      <c r="BO218" s="79">
        <f>MIN(PRODUCT($D98:BO98),1)</f>
        <v>0.84514928092075925</v>
      </c>
      <c r="BP218" s="79">
        <f>MIN(PRODUCT($D98:BP98),1)</f>
        <v>0.84328995250273364</v>
      </c>
      <c r="BQ218" s="79">
        <f>MIN(PRODUCT($D98:BQ98),1)</f>
        <v>0.84143471460722763</v>
      </c>
      <c r="BR218" s="79">
        <f>MIN(PRODUCT($D98:BR98),1)</f>
        <v>0.83958355823509179</v>
      </c>
      <c r="BS218" s="79">
        <f>MIN(PRODUCT($D98:BS98),1)</f>
        <v>0.83773647440697463</v>
      </c>
      <c r="BT218" s="79">
        <f>MIN(PRODUCT($D98:BT98),1)</f>
        <v>0.83589345416327931</v>
      </c>
      <c r="BU218" s="79">
        <f>MIN(PRODUCT($D98:BU98),1)</f>
        <v>0.83405448856412012</v>
      </c>
      <c r="BV218" s="79">
        <f>MIN(PRODUCT($D98:BV98),1)</f>
        <v>0.83221956868927904</v>
      </c>
      <c r="BW218" s="79">
        <f>MIN(PRODUCT($D98:BW98),1)</f>
        <v>0.83038868563816259</v>
      </c>
      <c r="BX218" s="79">
        <f>MIN(PRODUCT($D98:BX98),1)</f>
        <v>0.82856183052975863</v>
      </c>
      <c r="BY218" s="79">
        <f>MIN(PRODUCT($D98:BY98),1)</f>
        <v>0.82673899450259314</v>
      </c>
      <c r="BZ218" s="79">
        <f>MIN(PRODUCT($D98:BZ98),1)</f>
        <v>0.82492016871468743</v>
      </c>
      <c r="CA218" s="79">
        <f>MIN(PRODUCT($D98:CA98),1)</f>
        <v>0.82310534434351512</v>
      </c>
      <c r="CB218" s="79">
        <f>MIN(PRODUCT($D98:CB98),1)</f>
        <v>0.82129451258595942</v>
      </c>
      <c r="CC218" s="79">
        <f>MIN(PRODUCT($D98:CC98),1)</f>
        <v>0.81948766465827028</v>
      </c>
      <c r="CD218" s="79">
        <f>MIN(PRODUCT($D98:CD98),1)</f>
        <v>0.81768479179602205</v>
      </c>
      <c r="CE218" s="79">
        <f>MIN(PRODUCT($D98:CE98),1)</f>
        <v>0.8158858852540708</v>
      </c>
      <c r="CF218" s="79">
        <f>MIN(PRODUCT($D98:CF98),1)</f>
        <v>0.81409093630651186</v>
      </c>
      <c r="CG218" s="79">
        <f>MIN(PRODUCT($D98:CG98),1)</f>
        <v>0.81229993624663754</v>
      </c>
      <c r="CH218" s="79">
        <f>MIN(PRODUCT($D98:CH98),1)</f>
        <v>0.81051287638689495</v>
      </c>
      <c r="CI218" s="79">
        <f>MIN(PRODUCT($D98:CI98),1)</f>
        <v>0.80872974805884379</v>
      </c>
      <c r="CJ218" s="79">
        <f>MIN(PRODUCT($D98:CJ98),1)</f>
        <v>0.80695054261311439</v>
      </c>
      <c r="CK218" s="79">
        <f>MIN(PRODUCT($D98:CK98),1)</f>
        <v>0.80517525141936552</v>
      </c>
      <c r="CL218" s="79">
        <f>MIN(PRODUCT($D98:CL98),1)</f>
        <v>0.80340386586624291</v>
      </c>
      <c r="CM218" s="79">
        <f>MIN(PRODUCT($D98:CM98),1)</f>
        <v>0.80163637736133719</v>
      </c>
      <c r="CN218" s="79">
        <f>MIN(PRODUCT($D98:CN98),1)</f>
        <v>0.79987277733114226</v>
      </c>
      <c r="CO218" s="79">
        <f>MIN(PRODUCT($D98:CO98),1)</f>
        <v>0.79811305722101378</v>
      </c>
      <c r="CP218" s="79">
        <f>MIN(PRODUCT($D98:CP98),1)</f>
        <v>0.79635720849512759</v>
      </c>
      <c r="CQ218" s="79">
        <f>MIN(PRODUCT($D98:CQ98),1)</f>
        <v>0.79460522263643829</v>
      </c>
      <c r="CR218" s="79">
        <f>MIN(PRODUCT($D98:CR98),1)</f>
        <v>0.79285709114663816</v>
      </c>
      <c r="CS218" s="79">
        <f>MIN(PRODUCT($D98:CS98),1)</f>
        <v>0.79111280554611563</v>
      </c>
      <c r="CT218" s="79">
        <f>MIN(PRODUCT($D98:CT98),1)</f>
        <v>0.7893723573739142</v>
      </c>
      <c r="CU218" s="79">
        <f>MIN(PRODUCT($D98:CU98),1)</f>
        <v>0.78763573818769161</v>
      </c>
      <c r="CV218" s="79">
        <f>MIN(PRODUCT($D98:CV98),1)</f>
        <v>0.78590293956367874</v>
      </c>
      <c r="CW218" s="79">
        <f>MIN(PRODUCT($D98:CW98),1)</f>
        <v>0.78417395309663862</v>
      </c>
      <c r="CX218" s="79">
        <f>MIN(PRODUCT($D98:CX98),1)</f>
        <v>0.78244877039982608</v>
      </c>
      <c r="CY218" s="79">
        <f>MIN(PRODUCT($D98:CY98),1)</f>
        <v>0.78072738310494649</v>
      </c>
      <c r="CZ218" s="79">
        <f>MIN(PRODUCT($D98:CZ98),1)</f>
        <v>0.77900978286211564</v>
      </c>
      <c r="DA218" s="79">
        <f>MIN(PRODUCT($D98:DA98),1)</f>
        <v>0.77729596133981904</v>
      </c>
      <c r="DB218" s="79">
        <f>MIN(PRODUCT($D98:DB98),1)</f>
        <v>0.77558591022487144</v>
      </c>
      <c r="DC218" s="79">
        <f>MIN(PRODUCT($D98:DC98),1)</f>
        <v>0.77387962122237675</v>
      </c>
    </row>
    <row r="219" spans="2:107" ht="14.5" x14ac:dyDescent="0.35">
      <c r="B219" s="41">
        <v>94</v>
      </c>
      <c r="C219" s="79">
        <v>1</v>
      </c>
      <c r="D219" s="79">
        <f>MIN(PRODUCT($D99:D99),1)</f>
        <v>0.99690000000000001</v>
      </c>
      <c r="E219" s="79">
        <f>MIN(PRODUCT($D99:E99),1)</f>
        <v>0.99341085000000007</v>
      </c>
      <c r="F219" s="79">
        <f>MIN(PRODUCT($D99:F99),1)</f>
        <v>0.98963588877000008</v>
      </c>
      <c r="G219" s="79">
        <f>MIN(PRODUCT($D99:G99),1)</f>
        <v>0.98567734521492012</v>
      </c>
      <c r="H219" s="79">
        <f>MIN(PRODUCT($D99:H99),1)</f>
        <v>0.98163606809953896</v>
      </c>
      <c r="I219" s="79">
        <f>MIN(PRODUCT($D99:I99),1)</f>
        <v>0.9776113602203309</v>
      </c>
      <c r="J219" s="79">
        <f>MIN(PRODUCT($D99:J99),1)</f>
        <v>0.97350539250740553</v>
      </c>
      <c r="K219" s="79">
        <f>MIN(PRODUCT($D99:K99),1)</f>
        <v>0.96951402039812518</v>
      </c>
      <c r="L219" s="79">
        <f>MIN(PRODUCT($D99:L99),1)</f>
        <v>0.96553901291449284</v>
      </c>
      <c r="M219" s="79">
        <f>MIN(PRODUCT($D99:M99),1)</f>
        <v>0.9615803029615434</v>
      </c>
      <c r="N219" s="79">
        <f>MIN(PRODUCT($D99:N99),1)</f>
        <v>0.95763782371940109</v>
      </c>
      <c r="O219" s="79">
        <f>MIN(PRODUCT($D99:O99),1)</f>
        <v>0.95380727242452346</v>
      </c>
      <c r="P219" s="79">
        <f>MIN(PRODUCT($D99:P99),1)</f>
        <v>0.94999204333482534</v>
      </c>
      <c r="Q219" s="79">
        <f>MIN(PRODUCT($D99:Q99),1)</f>
        <v>0.94619207516148607</v>
      </c>
      <c r="R219" s="79">
        <f>MIN(PRODUCT($D99:R99),1)</f>
        <v>0.94420507180364699</v>
      </c>
      <c r="S219" s="79">
        <f>MIN(PRODUCT($D99:S99),1)</f>
        <v>0.94222224115285935</v>
      </c>
      <c r="T219" s="79">
        <f>MIN(PRODUCT($D99:T99),1)</f>
        <v>0.94024357444643836</v>
      </c>
      <c r="U219" s="79">
        <f>MIN(PRODUCT($D99:U99),1)</f>
        <v>0.93826906294010082</v>
      </c>
      <c r="V219" s="79">
        <f>MIN(PRODUCT($D99:V99),1)</f>
        <v>0.93629869790792664</v>
      </c>
      <c r="W219" s="79">
        <f>MIN(PRODUCT($D99:W99),1)</f>
        <v>0.93433247064231995</v>
      </c>
      <c r="X219" s="79">
        <f>MIN(PRODUCT($D99:X99),1)</f>
        <v>0.93237037245397103</v>
      </c>
      <c r="Y219" s="79">
        <f>MIN(PRODUCT($D99:Y99),1)</f>
        <v>0.93041239467181769</v>
      </c>
      <c r="Z219" s="79">
        <f>MIN(PRODUCT($D99:Z99),1)</f>
        <v>0.92845852864300693</v>
      </c>
      <c r="AA219" s="79">
        <f>MIN(PRODUCT($D99:AA99),1)</f>
        <v>0.92650876573285668</v>
      </c>
      <c r="AB219" s="79">
        <f>MIN(PRODUCT($D99:AB99),1)</f>
        <v>0.92456309732481767</v>
      </c>
      <c r="AC219" s="79">
        <f>MIN(PRODUCT($D99:AC99),1)</f>
        <v>0.92262151482043553</v>
      </c>
      <c r="AD219" s="79">
        <f>MIN(PRODUCT($D99:AD99),1)</f>
        <v>0.92068400963931263</v>
      </c>
      <c r="AE219" s="79">
        <f>MIN(PRODUCT($D99:AE99),1)</f>
        <v>0.91875057321907005</v>
      </c>
      <c r="AF219" s="79">
        <f>MIN(PRODUCT($D99:AF99),1)</f>
        <v>0.91682119701531006</v>
      </c>
      <c r="AG219" s="79">
        <f>MIN(PRODUCT($D99:AG99),1)</f>
        <v>0.91489587250157789</v>
      </c>
      <c r="AH219" s="79">
        <f>MIN(PRODUCT($D99:AH99),1)</f>
        <v>0.91297459116932456</v>
      </c>
      <c r="AI219" s="79">
        <f>MIN(PRODUCT($D99:AI99),1)</f>
        <v>0.91105734452786902</v>
      </c>
      <c r="AJ219" s="79">
        <f>MIN(PRODUCT($D99:AJ99),1)</f>
        <v>0.90914412410436052</v>
      </c>
      <c r="AK219" s="79">
        <f>MIN(PRODUCT($D99:AK99),1)</f>
        <v>0.9072349214437414</v>
      </c>
      <c r="AL219" s="79">
        <f>MIN(PRODUCT($D99:AL99),1)</f>
        <v>0.9053297281087096</v>
      </c>
      <c r="AM219" s="79">
        <f>MIN(PRODUCT($D99:AM99),1)</f>
        <v>0.90342853567968129</v>
      </c>
      <c r="AN219" s="79">
        <f>MIN(PRODUCT($D99:AN99),1)</f>
        <v>0.90153133575475397</v>
      </c>
      <c r="AO219" s="79">
        <f>MIN(PRODUCT($D99:AO99),1)</f>
        <v>0.89963811994966902</v>
      </c>
      <c r="AP219" s="79">
        <f>MIN(PRODUCT($D99:AP99),1)</f>
        <v>0.89774887989777474</v>
      </c>
      <c r="AQ219" s="79">
        <f>MIN(PRODUCT($D99:AQ99),1)</f>
        <v>0.89586360724998948</v>
      </c>
      <c r="AR219" s="79">
        <f>MIN(PRODUCT($D99:AR99),1)</f>
        <v>0.89398229367476456</v>
      </c>
      <c r="AS219" s="79">
        <f>MIN(PRODUCT($D99:AS99),1)</f>
        <v>0.89210493085804754</v>
      </c>
      <c r="AT219" s="79">
        <f>MIN(PRODUCT($D99:AT99),1)</f>
        <v>0.89023151050324567</v>
      </c>
      <c r="AU219" s="79">
        <f>MIN(PRODUCT($D99:AU99),1)</f>
        <v>0.88836202433118883</v>
      </c>
      <c r="AV219" s="79">
        <f>MIN(PRODUCT($D99:AV99),1)</f>
        <v>0.8864964640800933</v>
      </c>
      <c r="AW219" s="79">
        <f>MIN(PRODUCT($D99:AW99),1)</f>
        <v>0.88463482150552508</v>
      </c>
      <c r="AX219" s="79">
        <f>MIN(PRODUCT($D99:AX99),1)</f>
        <v>0.88277708838036351</v>
      </c>
      <c r="AY219" s="79">
        <f>MIN(PRODUCT($D99:AY99),1)</f>
        <v>0.88092325649476477</v>
      </c>
      <c r="AZ219" s="79">
        <f>MIN(PRODUCT($D99:AZ99),1)</f>
        <v>0.87907331765612573</v>
      </c>
      <c r="BA219" s="79">
        <f>MIN(PRODUCT($D99:BA99),1)</f>
        <v>0.87722726368904791</v>
      </c>
      <c r="BB219" s="79">
        <f>MIN(PRODUCT($D99:BB99),1)</f>
        <v>0.87538508643530089</v>
      </c>
      <c r="BC219" s="79">
        <f>MIN(PRODUCT($D99:BC99),1)</f>
        <v>0.87354677775378675</v>
      </c>
      <c r="BD219" s="79">
        <f>MIN(PRODUCT($D99:BD99),1)</f>
        <v>0.87171232952050381</v>
      </c>
      <c r="BE219" s="79">
        <f>MIN(PRODUCT($D99:BE99),1)</f>
        <v>0.86988173362851073</v>
      </c>
      <c r="BF219" s="79">
        <f>MIN(PRODUCT($D99:BF99),1)</f>
        <v>0.86805498198789088</v>
      </c>
      <c r="BG219" s="79">
        <f>MIN(PRODUCT($D99:BG99),1)</f>
        <v>0.86623206652571627</v>
      </c>
      <c r="BH219" s="79">
        <f>MIN(PRODUCT($D99:BH99),1)</f>
        <v>0.86441297918601223</v>
      </c>
      <c r="BI219" s="79">
        <f>MIN(PRODUCT($D99:BI99),1)</f>
        <v>0.86259771192972157</v>
      </c>
      <c r="BJ219" s="79">
        <f>MIN(PRODUCT($D99:BJ99),1)</f>
        <v>0.86078625673466913</v>
      </c>
      <c r="BK219" s="79">
        <f>MIN(PRODUCT($D99:BK99),1)</f>
        <v>0.8589786055955263</v>
      </c>
      <c r="BL219" s="79">
        <f>MIN(PRODUCT($D99:BL99),1)</f>
        <v>0.85717475052377567</v>
      </c>
      <c r="BM219" s="79">
        <f>MIN(PRODUCT($D99:BM99),1)</f>
        <v>0.85537468354767576</v>
      </c>
      <c r="BN219" s="79">
        <f>MIN(PRODUCT($D99:BN99),1)</f>
        <v>0.85357839671222568</v>
      </c>
      <c r="BO219" s="79">
        <f>MIN(PRODUCT($D99:BO99),1)</f>
        <v>0.85178588207912997</v>
      </c>
      <c r="BP219" s="79">
        <f>MIN(PRODUCT($D99:BP99),1)</f>
        <v>0.84999713172676383</v>
      </c>
      <c r="BQ219" s="79">
        <f>MIN(PRODUCT($D99:BQ99),1)</f>
        <v>0.8482121377501376</v>
      </c>
      <c r="BR219" s="79">
        <f>MIN(PRODUCT($D99:BR99),1)</f>
        <v>0.84643089226086232</v>
      </c>
      <c r="BS219" s="79">
        <f>MIN(PRODUCT($D99:BS99),1)</f>
        <v>0.84465338738711448</v>
      </c>
      <c r="BT219" s="79">
        <f>MIN(PRODUCT($D99:BT99),1)</f>
        <v>0.84287961527360156</v>
      </c>
      <c r="BU219" s="79">
        <f>MIN(PRODUCT($D99:BU99),1)</f>
        <v>0.84110956808152704</v>
      </c>
      <c r="BV219" s="79">
        <f>MIN(PRODUCT($D99:BV99),1)</f>
        <v>0.83934323798855581</v>
      </c>
      <c r="BW219" s="79">
        <f>MIN(PRODUCT($D99:BW99),1)</f>
        <v>0.83758061718877985</v>
      </c>
      <c r="BX219" s="79">
        <f>MIN(PRODUCT($D99:BX99),1)</f>
        <v>0.83582169789268346</v>
      </c>
      <c r="BY219" s="79">
        <f>MIN(PRODUCT($D99:BY99),1)</f>
        <v>0.83406647232710884</v>
      </c>
      <c r="BZ219" s="79">
        <f>MIN(PRODUCT($D99:BZ99),1)</f>
        <v>0.83231493273522195</v>
      </c>
      <c r="CA219" s="79">
        <f>MIN(PRODUCT($D99:CA99),1)</f>
        <v>0.83056707137647801</v>
      </c>
      <c r="CB219" s="79">
        <f>MIN(PRODUCT($D99:CB99),1)</f>
        <v>0.82882288052658737</v>
      </c>
      <c r="CC219" s="79">
        <f>MIN(PRODUCT($D99:CC99),1)</f>
        <v>0.82708235247748152</v>
      </c>
      <c r="CD219" s="79">
        <f>MIN(PRODUCT($D99:CD99),1)</f>
        <v>0.82534547953727877</v>
      </c>
      <c r="CE219" s="79">
        <f>MIN(PRODUCT($D99:CE99),1)</f>
        <v>0.82361225403025051</v>
      </c>
      <c r="CF219" s="79">
        <f>MIN(PRODUCT($D99:CF99),1)</f>
        <v>0.82188266829678702</v>
      </c>
      <c r="CG219" s="79">
        <f>MIN(PRODUCT($D99:CG99),1)</f>
        <v>0.82015671469336382</v>
      </c>
      <c r="CH219" s="79">
        <f>MIN(PRODUCT($D99:CH99),1)</f>
        <v>0.81843438559250781</v>
      </c>
      <c r="CI219" s="79">
        <f>MIN(PRODUCT($D99:CI99),1)</f>
        <v>0.81671567338276352</v>
      </c>
      <c r="CJ219" s="79">
        <f>MIN(PRODUCT($D99:CJ99),1)</f>
        <v>0.8150005704686597</v>
      </c>
      <c r="CK219" s="79">
        <f>MIN(PRODUCT($D99:CK99),1)</f>
        <v>0.81328906927067557</v>
      </c>
      <c r="CL219" s="79">
        <f>MIN(PRODUCT($D99:CL99),1)</f>
        <v>0.81158116222520715</v>
      </c>
      <c r="CM219" s="79">
        <f>MIN(PRODUCT($D99:CM99),1)</f>
        <v>0.80987684178453423</v>
      </c>
      <c r="CN219" s="79">
        <f>MIN(PRODUCT($D99:CN99),1)</f>
        <v>0.80817610041678667</v>
      </c>
      <c r="CO219" s="79">
        <f>MIN(PRODUCT($D99:CO99),1)</f>
        <v>0.80647893060591147</v>
      </c>
      <c r="CP219" s="79">
        <f>MIN(PRODUCT($D99:CP99),1)</f>
        <v>0.80478532485163912</v>
      </c>
      <c r="CQ219" s="79">
        <f>MIN(PRODUCT($D99:CQ99),1)</f>
        <v>0.80309527566945071</v>
      </c>
      <c r="CR219" s="79">
        <f>MIN(PRODUCT($D99:CR99),1)</f>
        <v>0.80140877559054491</v>
      </c>
      <c r="CS219" s="79">
        <f>MIN(PRODUCT($D99:CS99),1)</f>
        <v>0.7997258171618048</v>
      </c>
      <c r="CT219" s="79">
        <f>MIN(PRODUCT($D99:CT99),1)</f>
        <v>0.79804639294576496</v>
      </c>
      <c r="CU219" s="79">
        <f>MIN(PRODUCT($D99:CU99),1)</f>
        <v>0.79637049552057881</v>
      </c>
      <c r="CV219" s="79">
        <f>MIN(PRODUCT($D99:CV99),1)</f>
        <v>0.79469811747998564</v>
      </c>
      <c r="CW219" s="79">
        <f>MIN(PRODUCT($D99:CW99),1)</f>
        <v>0.79302925143327763</v>
      </c>
      <c r="CX219" s="79">
        <f>MIN(PRODUCT($D99:CX99),1)</f>
        <v>0.79136389000526774</v>
      </c>
      <c r="CY219" s="79">
        <f>MIN(PRODUCT($D99:CY99),1)</f>
        <v>0.7897020258362567</v>
      </c>
      <c r="CZ219" s="79">
        <f>MIN(PRODUCT($D99:CZ99),1)</f>
        <v>0.78804365158200063</v>
      </c>
      <c r="DA219" s="79">
        <f>MIN(PRODUCT($D99:DA99),1)</f>
        <v>0.7863887599136784</v>
      </c>
      <c r="DB219" s="79">
        <f>MIN(PRODUCT($D99:DB99),1)</f>
        <v>0.78473734351785973</v>
      </c>
      <c r="DC219" s="79">
        <f>MIN(PRODUCT($D99:DC99),1)</f>
        <v>0.78308939509647224</v>
      </c>
    </row>
    <row r="220" spans="2:107" ht="14.5" x14ac:dyDescent="0.35">
      <c r="B220" s="41">
        <v>95</v>
      </c>
      <c r="C220" s="79">
        <v>1</v>
      </c>
      <c r="D220" s="79">
        <f>MIN(PRODUCT($D100:D100),1)</f>
        <v>0.99739999999999995</v>
      </c>
      <c r="E220" s="79">
        <f>MIN(PRODUCT($D100:E100),1)</f>
        <v>0.99430805999999994</v>
      </c>
      <c r="F220" s="79">
        <f>MIN(PRODUCT($D100:F100),1)</f>
        <v>0.99072855098399992</v>
      </c>
      <c r="G220" s="79">
        <f>MIN(PRODUCT($D100:G100),1)</f>
        <v>0.98696378249026073</v>
      </c>
      <c r="H220" s="79">
        <f>MIN(PRODUCT($D100:H100),1)</f>
        <v>0.98301592736029964</v>
      </c>
      <c r="I220" s="79">
        <f>MIN(PRODUCT($D100:I100),1)</f>
        <v>0.97908386365085842</v>
      </c>
      <c r="J220" s="79">
        <f>MIN(PRODUCT($D100:J100),1)</f>
        <v>0.97516752819625496</v>
      </c>
      <c r="K220" s="79">
        <f>MIN(PRODUCT($D100:K100),1)</f>
        <v>0.97126685808346991</v>
      </c>
      <c r="L220" s="79">
        <f>MIN(PRODUCT($D100:L100),1)</f>
        <v>0.96738179065113605</v>
      </c>
      <c r="M220" s="79">
        <f>MIN(PRODUCT($D100:M100),1)</f>
        <v>0.96351226348853147</v>
      </c>
      <c r="N220" s="79">
        <f>MIN(PRODUCT($D100:N100),1)</f>
        <v>0.95975456566092621</v>
      </c>
      <c r="O220" s="79">
        <f>MIN(PRODUCT($D100:O100),1)</f>
        <v>0.95601152285484858</v>
      </c>
      <c r="P220" s="79">
        <f>MIN(PRODUCT($D100:P100),1)</f>
        <v>0.95228307791571465</v>
      </c>
      <c r="Q220" s="79">
        <f>MIN(PRODUCT($D100:Q100),1)</f>
        <v>0.94856917391184337</v>
      </c>
      <c r="R220" s="79">
        <f>MIN(PRODUCT($D100:R100),1)</f>
        <v>0.94667203556401969</v>
      </c>
      <c r="S220" s="79">
        <f>MIN(PRODUCT($D100:S100),1)</f>
        <v>0.94477869149289162</v>
      </c>
      <c r="T220" s="79">
        <f>MIN(PRODUCT($D100:T100),1)</f>
        <v>0.94288913410990582</v>
      </c>
      <c r="U220" s="79">
        <f>MIN(PRODUCT($D100:U100),1)</f>
        <v>0.94100335584168604</v>
      </c>
      <c r="V220" s="79">
        <f>MIN(PRODUCT($D100:V100),1)</f>
        <v>0.93912134913000267</v>
      </c>
      <c r="W220" s="79">
        <f>MIN(PRODUCT($D100:W100),1)</f>
        <v>0.93724310643174269</v>
      </c>
      <c r="X220" s="79">
        <f>MIN(PRODUCT($D100:X100),1)</f>
        <v>0.93536862021887923</v>
      </c>
      <c r="Y220" s="79">
        <f>MIN(PRODUCT($D100:Y100),1)</f>
        <v>0.9334978829784415</v>
      </c>
      <c r="Z220" s="79">
        <f>MIN(PRODUCT($D100:Z100),1)</f>
        <v>0.93163088721248466</v>
      </c>
      <c r="AA220" s="79">
        <f>MIN(PRODUCT($D100:AA100),1)</f>
        <v>0.92976762543805969</v>
      </c>
      <c r="AB220" s="79">
        <f>MIN(PRODUCT($D100:AB100),1)</f>
        <v>0.92790809018718357</v>
      </c>
      <c r="AC220" s="79">
        <f>MIN(PRODUCT($D100:AC100),1)</f>
        <v>0.92605227400680923</v>
      </c>
      <c r="AD220" s="79">
        <f>MIN(PRODUCT($D100:AD100),1)</f>
        <v>0.92420016945879557</v>
      </c>
      <c r="AE220" s="79">
        <f>MIN(PRODUCT($D100:AE100),1)</f>
        <v>0.92235176911987793</v>
      </c>
      <c r="AF220" s="79">
        <f>MIN(PRODUCT($D100:AF100),1)</f>
        <v>0.9205070655816382</v>
      </c>
      <c r="AG220" s="79">
        <f>MIN(PRODUCT($D100:AG100),1)</f>
        <v>0.91866605145047486</v>
      </c>
      <c r="AH220" s="79">
        <f>MIN(PRODUCT($D100:AH100),1)</f>
        <v>0.91682871934757393</v>
      </c>
      <c r="AI220" s="79">
        <f>MIN(PRODUCT($D100:AI100),1)</f>
        <v>0.9149950619088788</v>
      </c>
      <c r="AJ220" s="79">
        <f>MIN(PRODUCT($D100:AJ100),1)</f>
        <v>0.91316507178506101</v>
      </c>
      <c r="AK220" s="79">
        <f>MIN(PRODUCT($D100:AK100),1)</f>
        <v>0.91133874164149087</v>
      </c>
      <c r="AL220" s="79">
        <f>MIN(PRODUCT($D100:AL100),1)</f>
        <v>0.90951606415820785</v>
      </c>
      <c r="AM220" s="79">
        <f>MIN(PRODUCT($D100:AM100),1)</f>
        <v>0.90769703202989138</v>
      </c>
      <c r="AN220" s="79">
        <f>MIN(PRODUCT($D100:AN100),1)</f>
        <v>0.90588163796583154</v>
      </c>
      <c r="AO220" s="79">
        <f>MIN(PRODUCT($D100:AO100),1)</f>
        <v>0.90406987468989986</v>
      </c>
      <c r="AP220" s="79">
        <f>MIN(PRODUCT($D100:AP100),1)</f>
        <v>0.90226173494052009</v>
      </c>
      <c r="AQ220" s="79">
        <f>MIN(PRODUCT($D100:AQ100),1)</f>
        <v>0.90045721147063906</v>
      </c>
      <c r="AR220" s="79">
        <f>MIN(PRODUCT($D100:AR100),1)</f>
        <v>0.89865629704769778</v>
      </c>
      <c r="AS220" s="79">
        <f>MIN(PRODUCT($D100:AS100),1)</f>
        <v>0.89685898445360235</v>
      </c>
      <c r="AT220" s="79">
        <f>MIN(PRODUCT($D100:AT100),1)</f>
        <v>0.89506526648469509</v>
      </c>
      <c r="AU220" s="79">
        <f>MIN(PRODUCT($D100:AU100),1)</f>
        <v>0.8932751359517257</v>
      </c>
      <c r="AV220" s="79">
        <f>MIN(PRODUCT($D100:AV100),1)</f>
        <v>0.89148858567982225</v>
      </c>
      <c r="AW220" s="79">
        <f>MIN(PRODUCT($D100:AW100),1)</f>
        <v>0.88970560850846259</v>
      </c>
      <c r="AX220" s="79">
        <f>MIN(PRODUCT($D100:AX100),1)</f>
        <v>0.88792619729144562</v>
      </c>
      <c r="AY220" s="79">
        <f>MIN(PRODUCT($D100:AY100),1)</f>
        <v>0.88615034489686273</v>
      </c>
      <c r="AZ220" s="79">
        <f>MIN(PRODUCT($D100:AZ100),1)</f>
        <v>0.884378044207069</v>
      </c>
      <c r="BA220" s="79">
        <f>MIN(PRODUCT($D100:BA100),1)</f>
        <v>0.88260928811865491</v>
      </c>
      <c r="BB220" s="79">
        <f>MIN(PRODUCT($D100:BB100),1)</f>
        <v>0.88084406954241756</v>
      </c>
      <c r="BC220" s="79">
        <f>MIN(PRODUCT($D100:BC100),1)</f>
        <v>0.87908238140333272</v>
      </c>
      <c r="BD220" s="79">
        <f>MIN(PRODUCT($D100:BD100),1)</f>
        <v>0.87732421664052607</v>
      </c>
      <c r="BE220" s="79">
        <f>MIN(PRODUCT($D100:BE100),1)</f>
        <v>0.87556956820724496</v>
      </c>
      <c r="BF220" s="79">
        <f>MIN(PRODUCT($D100:BF100),1)</f>
        <v>0.87381842907083052</v>
      </c>
      <c r="BG220" s="79">
        <f>MIN(PRODUCT($D100:BG100),1)</f>
        <v>0.87207079221268891</v>
      </c>
      <c r="BH220" s="79">
        <f>MIN(PRODUCT($D100:BH100),1)</f>
        <v>0.87032665062826353</v>
      </c>
      <c r="BI220" s="79">
        <f>MIN(PRODUCT($D100:BI100),1)</f>
        <v>0.86858599732700703</v>
      </c>
      <c r="BJ220" s="79">
        <f>MIN(PRODUCT($D100:BJ100),1)</f>
        <v>0.86684882533235297</v>
      </c>
      <c r="BK220" s="79">
        <f>MIN(PRODUCT($D100:BK100),1)</f>
        <v>0.8651151276816883</v>
      </c>
      <c r="BL220" s="79">
        <f>MIN(PRODUCT($D100:BL100),1)</f>
        <v>0.86338489742632496</v>
      </c>
      <c r="BM220" s="79">
        <f>MIN(PRODUCT($D100:BM100),1)</f>
        <v>0.86165812763147231</v>
      </c>
      <c r="BN220" s="79">
        <f>MIN(PRODUCT($D100:BN100),1)</f>
        <v>0.85993481137620942</v>
      </c>
      <c r="BO220" s="79">
        <f>MIN(PRODUCT($D100:BO100),1)</f>
        <v>0.85821494175345703</v>
      </c>
      <c r="BP220" s="79">
        <f>MIN(PRODUCT($D100:BP100),1)</f>
        <v>0.85649851186995007</v>
      </c>
      <c r="BQ220" s="79">
        <f>MIN(PRODUCT($D100:BQ100),1)</f>
        <v>0.85478551484621013</v>
      </c>
      <c r="BR220" s="79">
        <f>MIN(PRODUCT($D100:BR100),1)</f>
        <v>0.85307594381651775</v>
      </c>
      <c r="BS220" s="79">
        <f>MIN(PRODUCT($D100:BS100),1)</f>
        <v>0.85136979192888473</v>
      </c>
      <c r="BT220" s="79">
        <f>MIN(PRODUCT($D100:BT100),1)</f>
        <v>0.84966705234502693</v>
      </c>
      <c r="BU220" s="79">
        <f>MIN(PRODUCT($D100:BU100),1)</f>
        <v>0.8479677182403369</v>
      </c>
      <c r="BV220" s="79">
        <f>MIN(PRODUCT($D100:BV100),1)</f>
        <v>0.84627178280385618</v>
      </c>
      <c r="BW220" s="79">
        <f>MIN(PRODUCT($D100:BW100),1)</f>
        <v>0.84457923923824851</v>
      </c>
      <c r="BX220" s="79">
        <f>MIN(PRODUCT($D100:BX100),1)</f>
        <v>0.84289008075977201</v>
      </c>
      <c r="BY220" s="79">
        <f>MIN(PRODUCT($D100:BY100),1)</f>
        <v>0.84120430059825246</v>
      </c>
      <c r="BZ220" s="79">
        <f>MIN(PRODUCT($D100:BZ100),1)</f>
        <v>0.83952189199705596</v>
      </c>
      <c r="CA220" s="79">
        <f>MIN(PRODUCT($D100:CA100),1)</f>
        <v>0.83784284821306187</v>
      </c>
      <c r="CB220" s="79">
        <f>MIN(PRODUCT($D100:CB100),1)</f>
        <v>0.8361671625166357</v>
      </c>
      <c r="CC220" s="79">
        <f>MIN(PRODUCT($D100:CC100),1)</f>
        <v>0.83449482819160248</v>
      </c>
      <c r="CD220" s="79">
        <f>MIN(PRODUCT($D100:CD100),1)</f>
        <v>0.8328258385352193</v>
      </c>
      <c r="CE220" s="79">
        <f>MIN(PRODUCT($D100:CE100),1)</f>
        <v>0.83116018685814885</v>
      </c>
      <c r="CF220" s="79">
        <f>MIN(PRODUCT($D100:CF100),1)</f>
        <v>0.82949786648443258</v>
      </c>
      <c r="CG220" s="79">
        <f>MIN(PRODUCT($D100:CG100),1)</f>
        <v>0.82783887075146367</v>
      </c>
      <c r="CH220" s="79">
        <f>MIN(PRODUCT($D100:CH100),1)</f>
        <v>0.82618319300996079</v>
      </c>
      <c r="CI220" s="79">
        <f>MIN(PRODUCT($D100:CI100),1)</f>
        <v>0.82453082662394084</v>
      </c>
      <c r="CJ220" s="79">
        <f>MIN(PRODUCT($D100:CJ100),1)</f>
        <v>0.82288176497069299</v>
      </c>
      <c r="CK220" s="79">
        <f>MIN(PRODUCT($D100:CK100),1)</f>
        <v>0.8212360014407516</v>
      </c>
      <c r="CL220" s="79">
        <f>MIN(PRODUCT($D100:CL100),1)</f>
        <v>0.81959352943787012</v>
      </c>
      <c r="CM220" s="79">
        <f>MIN(PRODUCT($D100:CM100),1)</f>
        <v>0.81795434237899434</v>
      </c>
      <c r="CN220" s="79">
        <f>MIN(PRODUCT($D100:CN100),1)</f>
        <v>0.8163184336942364</v>
      </c>
      <c r="CO220" s="79">
        <f>MIN(PRODUCT($D100:CO100),1)</f>
        <v>0.81468579682684794</v>
      </c>
      <c r="CP220" s="79">
        <f>MIN(PRODUCT($D100:CP100),1)</f>
        <v>0.81305642523319421</v>
      </c>
      <c r="CQ220" s="79">
        <f>MIN(PRODUCT($D100:CQ100),1)</f>
        <v>0.81143031238272778</v>
      </c>
      <c r="CR220" s="79">
        <f>MIN(PRODUCT($D100:CR100),1)</f>
        <v>0.80980745175796232</v>
      </c>
      <c r="CS220" s="79">
        <f>MIN(PRODUCT($D100:CS100),1)</f>
        <v>0.8081878368544464</v>
      </c>
      <c r="CT220" s="79">
        <f>MIN(PRODUCT($D100:CT100),1)</f>
        <v>0.80657146118073753</v>
      </c>
      <c r="CU220" s="79">
        <f>MIN(PRODUCT($D100:CU100),1)</f>
        <v>0.80495831825837605</v>
      </c>
      <c r="CV220" s="79">
        <f>MIN(PRODUCT($D100:CV100),1)</f>
        <v>0.80334840162185928</v>
      </c>
      <c r="CW220" s="79">
        <f>MIN(PRODUCT($D100:CW100),1)</f>
        <v>0.80174170481861551</v>
      </c>
      <c r="CX220" s="79">
        <f>MIN(PRODUCT($D100:CX100),1)</f>
        <v>0.80013822140897828</v>
      </c>
      <c r="CY220" s="79">
        <f>MIN(PRODUCT($D100:CY100),1)</f>
        <v>0.79853794496616037</v>
      </c>
      <c r="CZ220" s="79">
        <f>MIN(PRODUCT($D100:CZ100),1)</f>
        <v>0.79694086907622808</v>
      </c>
      <c r="DA220" s="79">
        <f>MIN(PRODUCT($D100:DA100),1)</f>
        <v>0.79534698733807563</v>
      </c>
      <c r="DB220" s="79">
        <f>MIN(PRODUCT($D100:DB100),1)</f>
        <v>0.79375629336339948</v>
      </c>
      <c r="DC220" s="79">
        <f>MIN(PRODUCT($D100:DC100),1)</f>
        <v>0.79216878077667263</v>
      </c>
    </row>
    <row r="221" spans="2:107" ht="14.5" x14ac:dyDescent="0.35">
      <c r="B221" s="41">
        <v>96</v>
      </c>
      <c r="C221" s="79">
        <v>1</v>
      </c>
      <c r="D221" s="79">
        <f>MIN(PRODUCT($D101:D101),1)</f>
        <v>0.998</v>
      </c>
      <c r="E221" s="79">
        <f>MIN(PRODUCT($D101:E101),1)</f>
        <v>0.99530540000000001</v>
      </c>
      <c r="F221" s="79">
        <f>MIN(PRODUCT($D101:F101),1)</f>
        <v>0.99202089218</v>
      </c>
      <c r="G221" s="79">
        <f>MIN(PRODUCT($D101:G101),1)</f>
        <v>0.98835041487893394</v>
      </c>
      <c r="H221" s="79">
        <f>MIN(PRODUCT($D101:H101),1)</f>
        <v>0.98459468330239397</v>
      </c>
      <c r="I221" s="79">
        <f>MIN(PRODUCT($D101:I101),1)</f>
        <v>0.98085322350584481</v>
      </c>
      <c r="J221" s="79">
        <f>MIN(PRODUCT($D101:J101),1)</f>
        <v>0.97712598125652261</v>
      </c>
      <c r="K221" s="79">
        <f>MIN(PRODUCT($D101:K101),1)</f>
        <v>0.97341290252774781</v>
      </c>
      <c r="L221" s="79">
        <f>MIN(PRODUCT($D101:L101),1)</f>
        <v>0.96971393349814239</v>
      </c>
      <c r="M221" s="79">
        <f>MIN(PRODUCT($D101:M101),1)</f>
        <v>0.96602902055084938</v>
      </c>
      <c r="N221" s="79">
        <f>MIN(PRODUCT($D101:N101),1)</f>
        <v>0.96235811027275608</v>
      </c>
      <c r="O221" s="79">
        <f>MIN(PRODUCT($D101:O101),1)</f>
        <v>0.95870114945371954</v>
      </c>
      <c r="P221" s="79">
        <f>MIN(PRODUCT($D101:P101),1)</f>
        <v>0.95505808508579537</v>
      </c>
      <c r="Q221" s="79">
        <f>MIN(PRODUCT($D101:Q101),1)</f>
        <v>0.95142886436246932</v>
      </c>
      <c r="R221" s="79">
        <f>MIN(PRODUCT($D101:R101),1)</f>
        <v>0.94962114952018062</v>
      </c>
      <c r="S221" s="79">
        <f>MIN(PRODUCT($D101:S101),1)</f>
        <v>0.94781686933609222</v>
      </c>
      <c r="T221" s="79">
        <f>MIN(PRODUCT($D101:T101),1)</f>
        <v>0.94601601728435358</v>
      </c>
      <c r="U221" s="79">
        <f>MIN(PRODUCT($D101:U101),1)</f>
        <v>0.94421858685151328</v>
      </c>
      <c r="V221" s="79">
        <f>MIN(PRODUCT($D101:V101),1)</f>
        <v>0.94242457153649539</v>
      </c>
      <c r="W221" s="79">
        <f>MIN(PRODUCT($D101:W101),1)</f>
        <v>0.94063396485057604</v>
      </c>
      <c r="X221" s="79">
        <f>MIN(PRODUCT($D101:X101),1)</f>
        <v>0.93884676031735992</v>
      </c>
      <c r="Y221" s="79">
        <f>MIN(PRODUCT($D101:Y101),1)</f>
        <v>0.93706295147275698</v>
      </c>
      <c r="Z221" s="79">
        <f>MIN(PRODUCT($D101:Z101),1)</f>
        <v>0.93528253186495869</v>
      </c>
      <c r="AA221" s="79">
        <f>MIN(PRODUCT($D101:AA101),1)</f>
        <v>0.93350549505441527</v>
      </c>
      <c r="AB221" s="79">
        <f>MIN(PRODUCT($D101:AB101),1)</f>
        <v>0.93173183461381182</v>
      </c>
      <c r="AC221" s="79">
        <f>MIN(PRODUCT($D101:AC101),1)</f>
        <v>0.92996154412804555</v>
      </c>
      <c r="AD221" s="79">
        <f>MIN(PRODUCT($D101:AD101),1)</f>
        <v>0.92819461719420226</v>
      </c>
      <c r="AE221" s="79">
        <f>MIN(PRODUCT($D101:AE101),1)</f>
        <v>0.92643104742153326</v>
      </c>
      <c r="AF221" s="79">
        <f>MIN(PRODUCT($D101:AF101),1)</f>
        <v>0.92467082843143233</v>
      </c>
      <c r="AG221" s="79">
        <f>MIN(PRODUCT($D101:AG101),1)</f>
        <v>0.92291395385741259</v>
      </c>
      <c r="AH221" s="79">
        <f>MIN(PRODUCT($D101:AH101),1)</f>
        <v>0.92116041734508347</v>
      </c>
      <c r="AI221" s="79">
        <f>MIN(PRODUCT($D101:AI101),1)</f>
        <v>0.91941021255212785</v>
      </c>
      <c r="AJ221" s="79">
        <f>MIN(PRODUCT($D101:AJ101),1)</f>
        <v>0.91766333314827875</v>
      </c>
      <c r="AK221" s="79">
        <f>MIN(PRODUCT($D101:AK101),1)</f>
        <v>0.91591977281529702</v>
      </c>
      <c r="AL221" s="79">
        <f>MIN(PRODUCT($D101:AL101),1)</f>
        <v>0.9141795252469479</v>
      </c>
      <c r="AM221" s="79">
        <f>MIN(PRODUCT($D101:AM101),1)</f>
        <v>0.91244258414897872</v>
      </c>
      <c r="AN221" s="79">
        <f>MIN(PRODUCT($D101:AN101),1)</f>
        <v>0.91070894323909568</v>
      </c>
      <c r="AO221" s="79">
        <f>MIN(PRODUCT($D101:AO101),1)</f>
        <v>0.90897859624694144</v>
      </c>
      <c r="AP221" s="79">
        <f>MIN(PRODUCT($D101:AP101),1)</f>
        <v>0.90725153691407223</v>
      </c>
      <c r="AQ221" s="79">
        <f>MIN(PRODUCT($D101:AQ101),1)</f>
        <v>0.90552775899393545</v>
      </c>
      <c r="AR221" s="79">
        <f>MIN(PRODUCT($D101:AR101),1)</f>
        <v>0.90380725625184699</v>
      </c>
      <c r="AS221" s="79">
        <f>MIN(PRODUCT($D101:AS101),1)</f>
        <v>0.9020900224649685</v>
      </c>
      <c r="AT221" s="79">
        <f>MIN(PRODUCT($D101:AT101),1)</f>
        <v>0.90037605142228505</v>
      </c>
      <c r="AU221" s="79">
        <f>MIN(PRODUCT($D101:AU101),1)</f>
        <v>0.89866533692458272</v>
      </c>
      <c r="AV221" s="79">
        <f>MIN(PRODUCT($D101:AV101),1)</f>
        <v>0.89695787278442596</v>
      </c>
      <c r="AW221" s="79">
        <f>MIN(PRODUCT($D101:AW101),1)</f>
        <v>0.89525365282613556</v>
      </c>
      <c r="AX221" s="79">
        <f>MIN(PRODUCT($D101:AX101),1)</f>
        <v>0.89355267088576584</v>
      </c>
      <c r="AY221" s="79">
        <f>MIN(PRODUCT($D101:AY101),1)</f>
        <v>0.89185492081108286</v>
      </c>
      <c r="AZ221" s="79">
        <f>MIN(PRODUCT($D101:AZ101),1)</f>
        <v>0.89016039646154177</v>
      </c>
      <c r="BA221" s="79">
        <f>MIN(PRODUCT($D101:BA101),1)</f>
        <v>0.88846909170826482</v>
      </c>
      <c r="BB221" s="79">
        <f>MIN(PRODUCT($D101:BB101),1)</f>
        <v>0.88678100043401908</v>
      </c>
      <c r="BC221" s="79">
        <f>MIN(PRODUCT($D101:BC101),1)</f>
        <v>0.88509611653319442</v>
      </c>
      <c r="BD221" s="79">
        <f>MIN(PRODUCT($D101:BD101),1)</f>
        <v>0.88341443391178132</v>
      </c>
      <c r="BE221" s="79">
        <f>MIN(PRODUCT($D101:BE101),1)</f>
        <v>0.88173594648734888</v>
      </c>
      <c r="BF221" s="79">
        <f>MIN(PRODUCT($D101:BF101),1)</f>
        <v>0.88006064818902285</v>
      </c>
      <c r="BG221" s="79">
        <f>MIN(PRODUCT($D101:BG101),1)</f>
        <v>0.87838853295746366</v>
      </c>
      <c r="BH221" s="79">
        <f>MIN(PRODUCT($D101:BH101),1)</f>
        <v>0.87671959474484451</v>
      </c>
      <c r="BI221" s="79">
        <f>MIN(PRODUCT($D101:BI101),1)</f>
        <v>0.8750538275148293</v>
      </c>
      <c r="BJ221" s="79">
        <f>MIN(PRODUCT($D101:BJ101),1)</f>
        <v>0.87339122524255108</v>
      </c>
      <c r="BK221" s="79">
        <f>MIN(PRODUCT($D101:BK101),1)</f>
        <v>0.87173178191459022</v>
      </c>
      <c r="BL221" s="79">
        <f>MIN(PRODUCT($D101:BL101),1)</f>
        <v>0.87007549152895247</v>
      </c>
      <c r="BM221" s="79">
        <f>MIN(PRODUCT($D101:BM101),1)</f>
        <v>0.86842234809504748</v>
      </c>
      <c r="BN221" s="79">
        <f>MIN(PRODUCT($D101:BN101),1)</f>
        <v>0.8667723456336669</v>
      </c>
      <c r="BO221" s="79">
        <f>MIN(PRODUCT($D101:BO101),1)</f>
        <v>0.86512547817696295</v>
      </c>
      <c r="BP221" s="79">
        <f>MIN(PRODUCT($D101:BP101),1)</f>
        <v>0.86348173976842668</v>
      </c>
      <c r="BQ221" s="79">
        <f>MIN(PRODUCT($D101:BQ101),1)</f>
        <v>0.86184112446286665</v>
      </c>
      <c r="BR221" s="79">
        <f>MIN(PRODUCT($D101:BR101),1)</f>
        <v>0.86020362632638714</v>
      </c>
      <c r="BS221" s="79">
        <f>MIN(PRODUCT($D101:BS101),1)</f>
        <v>0.85856923943636698</v>
      </c>
      <c r="BT221" s="79">
        <f>MIN(PRODUCT($D101:BT101),1)</f>
        <v>0.8569379578814379</v>
      </c>
      <c r="BU221" s="79">
        <f>MIN(PRODUCT($D101:BU101),1)</f>
        <v>0.85530977576146316</v>
      </c>
      <c r="BV221" s="79">
        <f>MIN(PRODUCT($D101:BV101),1)</f>
        <v>0.85368468718751633</v>
      </c>
      <c r="BW221" s="79">
        <f>MIN(PRODUCT($D101:BW101),1)</f>
        <v>0.85206268628185999</v>
      </c>
      <c r="BX221" s="79">
        <f>MIN(PRODUCT($D101:BX101),1)</f>
        <v>0.85044376717792447</v>
      </c>
      <c r="BY221" s="79">
        <f>MIN(PRODUCT($D101:BY101),1)</f>
        <v>0.8488279240202864</v>
      </c>
      <c r="BZ221" s="79">
        <f>MIN(PRODUCT($D101:BZ101),1)</f>
        <v>0.84721515096464783</v>
      </c>
      <c r="CA221" s="79">
        <f>MIN(PRODUCT($D101:CA101),1)</f>
        <v>0.84560544217781497</v>
      </c>
      <c r="CB221" s="79">
        <f>MIN(PRODUCT($D101:CB101),1)</f>
        <v>0.84399879183767712</v>
      </c>
      <c r="CC221" s="79">
        <f>MIN(PRODUCT($D101:CC101),1)</f>
        <v>0.84239519413318553</v>
      </c>
      <c r="CD221" s="79">
        <f>MIN(PRODUCT($D101:CD101),1)</f>
        <v>0.84079464326433251</v>
      </c>
      <c r="CE221" s="79">
        <f>MIN(PRODUCT($D101:CE101),1)</f>
        <v>0.83919713344213032</v>
      </c>
      <c r="CF221" s="79">
        <f>MIN(PRODUCT($D101:CF101),1)</f>
        <v>0.83760265888859031</v>
      </c>
      <c r="CG221" s="79">
        <f>MIN(PRODUCT($D101:CG101),1)</f>
        <v>0.83601121383670196</v>
      </c>
      <c r="CH221" s="79">
        <f>MIN(PRODUCT($D101:CH101),1)</f>
        <v>0.83442279253041218</v>
      </c>
      <c r="CI221" s="79">
        <f>MIN(PRODUCT($D101:CI101),1)</f>
        <v>0.83283738922460437</v>
      </c>
      <c r="CJ221" s="79">
        <f>MIN(PRODUCT($D101:CJ101),1)</f>
        <v>0.83125499818507764</v>
      </c>
      <c r="CK221" s="79">
        <f>MIN(PRODUCT($D101:CK101),1)</f>
        <v>0.82967561368852594</v>
      </c>
      <c r="CL221" s="79">
        <f>MIN(PRODUCT($D101:CL101),1)</f>
        <v>0.82809923002251773</v>
      </c>
      <c r="CM221" s="79">
        <f>MIN(PRODUCT($D101:CM101),1)</f>
        <v>0.82652584148547492</v>
      </c>
      <c r="CN221" s="79">
        <f>MIN(PRODUCT($D101:CN101),1)</f>
        <v>0.82495544238665253</v>
      </c>
      <c r="CO221" s="79">
        <f>MIN(PRODUCT($D101:CO101),1)</f>
        <v>0.82338802704611791</v>
      </c>
      <c r="CP221" s="79">
        <f>MIN(PRODUCT($D101:CP101),1)</f>
        <v>0.82182358979473025</v>
      </c>
      <c r="CQ221" s="79">
        <f>MIN(PRODUCT($D101:CQ101),1)</f>
        <v>0.82026212497412021</v>
      </c>
      <c r="CR221" s="79">
        <f>MIN(PRODUCT($D101:CR101),1)</f>
        <v>0.81870362693666943</v>
      </c>
      <c r="CS221" s="79">
        <f>MIN(PRODUCT($D101:CS101),1)</f>
        <v>0.81714809004548972</v>
      </c>
      <c r="CT221" s="79">
        <f>MIN(PRODUCT($D101:CT101),1)</f>
        <v>0.81559550867440322</v>
      </c>
      <c r="CU221" s="79">
        <f>MIN(PRODUCT($D101:CU101),1)</f>
        <v>0.81404587720792188</v>
      </c>
      <c r="CV221" s="79">
        <f>MIN(PRODUCT($D101:CV101),1)</f>
        <v>0.81249919004122684</v>
      </c>
      <c r="CW221" s="79">
        <f>MIN(PRODUCT($D101:CW101),1)</f>
        <v>0.81095544158014854</v>
      </c>
      <c r="CX221" s="79">
        <f>MIN(PRODUCT($D101:CX101),1)</f>
        <v>0.80941462624114624</v>
      </c>
      <c r="CY221" s="79">
        <f>MIN(PRODUCT($D101:CY101),1)</f>
        <v>0.80787673845128805</v>
      </c>
      <c r="CZ221" s="79">
        <f>MIN(PRODUCT($D101:CZ101),1)</f>
        <v>0.80634177264823059</v>
      </c>
      <c r="DA221" s="79">
        <f>MIN(PRODUCT($D101:DA101),1)</f>
        <v>0.80480972328019895</v>
      </c>
      <c r="DB221" s="79">
        <f>MIN(PRODUCT($D101:DB101),1)</f>
        <v>0.80328058480596654</v>
      </c>
      <c r="DC221" s="79">
        <f>MIN(PRODUCT($D101:DC101),1)</f>
        <v>0.80175435169483522</v>
      </c>
    </row>
    <row r="222" spans="2:107" ht="14.5" x14ac:dyDescent="0.35">
      <c r="B222" s="41">
        <v>97</v>
      </c>
      <c r="C222" s="79">
        <v>1</v>
      </c>
      <c r="D222" s="79">
        <f>MIN(PRODUCT($D102:D102),1)</f>
        <v>0.99880000000000002</v>
      </c>
      <c r="E222" s="79">
        <f>MIN(PRODUCT($D102:E102),1)</f>
        <v>0.9966026400000001</v>
      </c>
      <c r="F222" s="79">
        <f>MIN(PRODUCT($D102:F102),1)</f>
        <v>0.99371249234400005</v>
      </c>
      <c r="G222" s="79">
        <f>MIN(PRODUCT($D102:G102),1)</f>
        <v>0.99033386987003047</v>
      </c>
      <c r="H222" s="79">
        <f>MIN(PRODUCT($D102:H102),1)</f>
        <v>0.98666963455151135</v>
      </c>
      <c r="I222" s="79">
        <f>MIN(PRODUCT($D102:I102),1)</f>
        <v>0.98301895690367069</v>
      </c>
      <c r="J222" s="79">
        <f>MIN(PRODUCT($D102:J102),1)</f>
        <v>0.97938178676312704</v>
      </c>
      <c r="K222" s="79">
        <f>MIN(PRODUCT($D102:K102),1)</f>
        <v>0.97575807415210347</v>
      </c>
      <c r="L222" s="79">
        <f>MIN(PRODUCT($D102:L102),1)</f>
        <v>0.9721477692777406</v>
      </c>
      <c r="M222" s="79">
        <f>MIN(PRODUCT($D102:M102),1)</f>
        <v>0.96855082253141289</v>
      </c>
      <c r="N222" s="79">
        <f>MIN(PRODUCT($D102:N102),1)</f>
        <v>0.96496718448804664</v>
      </c>
      <c r="O222" s="79">
        <f>MIN(PRODUCT($D102:O102),1)</f>
        <v>0.96139680590544085</v>
      </c>
      <c r="P222" s="79">
        <f>MIN(PRODUCT($D102:P102),1)</f>
        <v>0.95783963772359071</v>
      </c>
      <c r="Q222" s="79">
        <f>MIN(PRODUCT($D102:Q102),1)</f>
        <v>0.95429563106401338</v>
      </c>
      <c r="R222" s="79">
        <f>MIN(PRODUCT($D102:R102),1)</f>
        <v>0.95257789892809819</v>
      </c>
      <c r="S222" s="79">
        <f>MIN(PRODUCT($D102:S102),1)</f>
        <v>0.95086325871002764</v>
      </c>
      <c r="T222" s="79">
        <f>MIN(PRODUCT($D102:T102),1)</f>
        <v>0.94915170484434952</v>
      </c>
      <c r="U222" s="79">
        <f>MIN(PRODUCT($D102:U102),1)</f>
        <v>0.94744323177562961</v>
      </c>
      <c r="V222" s="79">
        <f>MIN(PRODUCT($D102:V102),1)</f>
        <v>0.94573783395843347</v>
      </c>
      <c r="W222" s="79">
        <f>MIN(PRODUCT($D102:W102),1)</f>
        <v>0.94403550585730822</v>
      </c>
      <c r="X222" s="79">
        <f>MIN(PRODUCT($D102:X102),1)</f>
        <v>0.94233624194676502</v>
      </c>
      <c r="Y222" s="79">
        <f>MIN(PRODUCT($D102:Y102),1)</f>
        <v>0.94064003671126084</v>
      </c>
      <c r="Z222" s="79">
        <f>MIN(PRODUCT($D102:Z102),1)</f>
        <v>0.9389468846451805</v>
      </c>
      <c r="AA222" s="79">
        <f>MIN(PRODUCT($D102:AA102),1)</f>
        <v>0.93725678025281911</v>
      </c>
      <c r="AB222" s="79">
        <f>MIN(PRODUCT($D102:AB102),1)</f>
        <v>0.93556971804836397</v>
      </c>
      <c r="AC222" s="79">
        <f>MIN(PRODUCT($D102:AC102),1)</f>
        <v>0.93388569255587695</v>
      </c>
      <c r="AD222" s="79">
        <f>MIN(PRODUCT($D102:AD102),1)</f>
        <v>0.93220469830927633</v>
      </c>
      <c r="AE222" s="79">
        <f>MIN(PRODUCT($D102:AE102),1)</f>
        <v>0.93052672985231966</v>
      </c>
      <c r="AF222" s="79">
        <f>MIN(PRODUCT($D102:AF102),1)</f>
        <v>0.92885178173858551</v>
      </c>
      <c r="AG222" s="79">
        <f>MIN(PRODUCT($D102:AG102),1)</f>
        <v>0.92717984853145607</v>
      </c>
      <c r="AH222" s="79">
        <f>MIN(PRODUCT($D102:AH102),1)</f>
        <v>0.92551092480409947</v>
      </c>
      <c r="AI222" s="79">
        <f>MIN(PRODUCT($D102:AI102),1)</f>
        <v>0.92384500513945211</v>
      </c>
      <c r="AJ222" s="79">
        <f>MIN(PRODUCT($D102:AJ102),1)</f>
        <v>0.92218208413020109</v>
      </c>
      <c r="AK222" s="79">
        <f>MIN(PRODUCT($D102:AK102),1)</f>
        <v>0.92052215637876666</v>
      </c>
      <c r="AL222" s="79">
        <f>MIN(PRODUCT($D102:AL102),1)</f>
        <v>0.91886521649728481</v>
      </c>
      <c r="AM222" s="79">
        <f>MIN(PRODUCT($D102:AM102),1)</f>
        <v>0.91721125910758972</v>
      </c>
      <c r="AN222" s="79">
        <f>MIN(PRODUCT($D102:AN102),1)</f>
        <v>0.91556027884119606</v>
      </c>
      <c r="AO222" s="79">
        <f>MIN(PRODUCT($D102:AO102),1)</f>
        <v>0.91391227033928191</v>
      </c>
      <c r="AP222" s="79">
        <f>MIN(PRODUCT($D102:AP102),1)</f>
        <v>0.91226722825267115</v>
      </c>
      <c r="AQ222" s="79">
        <f>MIN(PRODUCT($D102:AQ102),1)</f>
        <v>0.91062514724181631</v>
      </c>
      <c r="AR222" s="79">
        <f>MIN(PRODUCT($D102:AR102),1)</f>
        <v>0.90898602197678102</v>
      </c>
      <c r="AS222" s="79">
        <f>MIN(PRODUCT($D102:AS102),1)</f>
        <v>0.90734984713722278</v>
      </c>
      <c r="AT222" s="79">
        <f>MIN(PRODUCT($D102:AT102),1)</f>
        <v>0.90571661741237575</v>
      </c>
      <c r="AU222" s="79">
        <f>MIN(PRODUCT($D102:AU102),1)</f>
        <v>0.90408632750103346</v>
      </c>
      <c r="AV222" s="79">
        <f>MIN(PRODUCT($D102:AV102),1)</f>
        <v>0.90245897211153159</v>
      </c>
      <c r="AW222" s="79">
        <f>MIN(PRODUCT($D102:AW102),1)</f>
        <v>0.90083454596173085</v>
      </c>
      <c r="AX222" s="79">
        <f>MIN(PRODUCT($D102:AX102),1)</f>
        <v>0.89921304377899969</v>
      </c>
      <c r="AY222" s="79">
        <f>MIN(PRODUCT($D102:AY102),1)</f>
        <v>0.89759446030019752</v>
      </c>
      <c r="AZ222" s="79">
        <f>MIN(PRODUCT($D102:AZ102),1)</f>
        <v>0.89597879027165717</v>
      </c>
      <c r="BA222" s="79">
        <f>MIN(PRODUCT($D102:BA102),1)</f>
        <v>0.89436602844916813</v>
      </c>
      <c r="BB222" s="79">
        <f>MIN(PRODUCT($D102:BB102),1)</f>
        <v>0.89275616959795956</v>
      </c>
      <c r="BC222" s="79">
        <f>MIN(PRODUCT($D102:BC102),1)</f>
        <v>0.8911492084926832</v>
      </c>
      <c r="BD222" s="79">
        <f>MIN(PRODUCT($D102:BD102),1)</f>
        <v>0.88954513991739637</v>
      </c>
      <c r="BE222" s="79">
        <f>MIN(PRODUCT($D102:BE102),1)</f>
        <v>0.88794395866554499</v>
      </c>
      <c r="BF222" s="79">
        <f>MIN(PRODUCT($D102:BF102),1)</f>
        <v>0.88634565953994693</v>
      </c>
      <c r="BG222" s="79">
        <f>MIN(PRODUCT($D102:BG102),1)</f>
        <v>0.88475023735277503</v>
      </c>
      <c r="BH222" s="79">
        <f>MIN(PRODUCT($D102:BH102),1)</f>
        <v>0.88315768692553998</v>
      </c>
      <c r="BI222" s="79">
        <f>MIN(PRODUCT($D102:BI102),1)</f>
        <v>0.88156800308907401</v>
      </c>
      <c r="BJ222" s="79">
        <f>MIN(PRODUCT($D102:BJ102),1)</f>
        <v>0.87998118068351361</v>
      </c>
      <c r="BK222" s="79">
        <f>MIN(PRODUCT($D102:BK102),1)</f>
        <v>0.87839721455828323</v>
      </c>
      <c r="BL222" s="79">
        <f>MIN(PRODUCT($D102:BL102),1)</f>
        <v>0.87681609957207829</v>
      </c>
      <c r="BM222" s="79">
        <f>MIN(PRODUCT($D102:BM102),1)</f>
        <v>0.87523783059284854</v>
      </c>
      <c r="BN222" s="79">
        <f>MIN(PRODUCT($D102:BN102),1)</f>
        <v>0.87366240249778138</v>
      </c>
      <c r="BO222" s="79">
        <f>MIN(PRODUCT($D102:BO102),1)</f>
        <v>0.87208981017328535</v>
      </c>
      <c r="BP222" s="79">
        <f>MIN(PRODUCT($D102:BP102),1)</f>
        <v>0.87052004851497344</v>
      </c>
      <c r="BQ222" s="79">
        <f>MIN(PRODUCT($D102:BQ102),1)</f>
        <v>0.8689531124276465</v>
      </c>
      <c r="BR222" s="79">
        <f>MIN(PRODUCT($D102:BR102),1)</f>
        <v>0.8673889968252767</v>
      </c>
      <c r="BS222" s="79">
        <f>MIN(PRODUCT($D102:BS102),1)</f>
        <v>0.86582769663099124</v>
      </c>
      <c r="BT222" s="79">
        <f>MIN(PRODUCT($D102:BT102),1)</f>
        <v>0.86426920677705543</v>
      </c>
      <c r="BU222" s="79">
        <f>MIN(PRODUCT($D102:BU102),1)</f>
        <v>0.86271352220485675</v>
      </c>
      <c r="BV222" s="79">
        <f>MIN(PRODUCT($D102:BV102),1)</f>
        <v>0.86116063786488795</v>
      </c>
      <c r="BW222" s="79">
        <f>MIN(PRODUCT($D102:BW102),1)</f>
        <v>0.85961054871673115</v>
      </c>
      <c r="BX222" s="79">
        <f>MIN(PRODUCT($D102:BX102),1)</f>
        <v>0.85806324972904102</v>
      </c>
      <c r="BY222" s="79">
        <f>MIN(PRODUCT($D102:BY102),1)</f>
        <v>0.85651873587952876</v>
      </c>
      <c r="BZ222" s="79">
        <f>MIN(PRODUCT($D102:BZ102),1)</f>
        <v>0.85497700215494554</v>
      </c>
      <c r="CA222" s="79">
        <f>MIN(PRODUCT($D102:CA102),1)</f>
        <v>0.85343804355106667</v>
      </c>
      <c r="CB222" s="79">
        <f>MIN(PRODUCT($D102:CB102),1)</f>
        <v>0.85190185507267469</v>
      </c>
      <c r="CC222" s="79">
        <f>MIN(PRODUCT($D102:CC102),1)</f>
        <v>0.85036843173354382</v>
      </c>
      <c r="CD222" s="79">
        <f>MIN(PRODUCT($D102:CD102),1)</f>
        <v>0.84883776855642346</v>
      </c>
      <c r="CE222" s="79">
        <f>MIN(PRODUCT($D102:CE102),1)</f>
        <v>0.84730986057302182</v>
      </c>
      <c r="CF222" s="79">
        <f>MIN(PRODUCT($D102:CF102),1)</f>
        <v>0.84578470282399032</v>
      </c>
      <c r="CG222" s="79">
        <f>MIN(PRODUCT($D102:CG102),1)</f>
        <v>0.8442622903589071</v>
      </c>
      <c r="CH222" s="79">
        <f>MIN(PRODUCT($D102:CH102),1)</f>
        <v>0.84274261823626107</v>
      </c>
      <c r="CI222" s="79">
        <f>MIN(PRODUCT($D102:CI102),1)</f>
        <v>0.8412256815234358</v>
      </c>
      <c r="CJ222" s="79">
        <f>MIN(PRODUCT($D102:CJ102),1)</f>
        <v>0.83971147529669354</v>
      </c>
      <c r="CK222" s="79">
        <f>MIN(PRODUCT($D102:CK102),1)</f>
        <v>0.83819999464115946</v>
      </c>
      <c r="CL222" s="79">
        <f>MIN(PRODUCT($D102:CL102),1)</f>
        <v>0.8366912346508053</v>
      </c>
      <c r="CM222" s="79">
        <f>MIN(PRODUCT($D102:CM102),1)</f>
        <v>0.83518519042843387</v>
      </c>
      <c r="CN222" s="79">
        <f>MIN(PRODUCT($D102:CN102),1)</f>
        <v>0.83368185708566267</v>
      </c>
      <c r="CO222" s="79">
        <f>MIN(PRODUCT($D102:CO102),1)</f>
        <v>0.83218122974290842</v>
      </c>
      <c r="CP222" s="79">
        <f>MIN(PRODUCT($D102:CP102),1)</f>
        <v>0.83068330352937114</v>
      </c>
      <c r="CQ222" s="79">
        <f>MIN(PRODUCT($D102:CQ102),1)</f>
        <v>0.82918807358301827</v>
      </c>
      <c r="CR222" s="79">
        <f>MIN(PRODUCT($D102:CR102),1)</f>
        <v>0.82769553505056881</v>
      </c>
      <c r="CS222" s="79">
        <f>MIN(PRODUCT($D102:CS102),1)</f>
        <v>0.82620568308747777</v>
      </c>
      <c r="CT222" s="79">
        <f>MIN(PRODUCT($D102:CT102),1)</f>
        <v>0.82471851285792031</v>
      </c>
      <c r="CU222" s="79">
        <f>MIN(PRODUCT($D102:CU102),1)</f>
        <v>0.82323401953477604</v>
      </c>
      <c r="CV222" s="79">
        <f>MIN(PRODUCT($D102:CV102),1)</f>
        <v>0.82175219829961343</v>
      </c>
      <c r="CW222" s="79">
        <f>MIN(PRODUCT($D102:CW102),1)</f>
        <v>0.82027304434267412</v>
      </c>
      <c r="CX222" s="79">
        <f>MIN(PRODUCT($D102:CX102),1)</f>
        <v>0.81879655286285724</v>
      </c>
      <c r="CY222" s="79">
        <f>MIN(PRODUCT($D102:CY102),1)</f>
        <v>0.81732271906770404</v>
      </c>
      <c r="CZ222" s="79">
        <f>MIN(PRODUCT($D102:CZ102),1)</f>
        <v>0.81585153817338218</v>
      </c>
      <c r="DA222" s="79">
        <f>MIN(PRODUCT($D102:DA102),1)</f>
        <v>0.81438300540467012</v>
      </c>
      <c r="DB222" s="79">
        <f>MIN(PRODUCT($D102:DB102),1)</f>
        <v>0.81291711599494165</v>
      </c>
      <c r="DC222" s="79">
        <f>MIN(PRODUCT($D102:DC102),1)</f>
        <v>0.8114538651861507</v>
      </c>
    </row>
    <row r="223" spans="2:107" ht="14.5" x14ac:dyDescent="0.35">
      <c r="B223" s="41">
        <v>98</v>
      </c>
      <c r="C223" s="79">
        <v>1</v>
      </c>
      <c r="D223" s="79">
        <f>MIN(PRODUCT($D103:D103),1)</f>
        <v>0.99980000000000002</v>
      </c>
      <c r="E223" s="79">
        <f>MIN(PRODUCT($D103:E103),1)</f>
        <v>0.99830030000000003</v>
      </c>
      <c r="F223" s="79">
        <f>MIN(PRODUCT($D103:F103),1)</f>
        <v>0.99570471922000003</v>
      </c>
      <c r="G223" s="79">
        <f>MIN(PRODUCT($D103:G103),1)</f>
        <v>0.99251846411849609</v>
      </c>
      <c r="H223" s="79">
        <f>MIN(PRODUCT($D103:H103),1)</f>
        <v>0.98904464949408144</v>
      </c>
      <c r="I223" s="79">
        <f>MIN(PRODUCT($D103:I103),1)</f>
        <v>0.98558299322085219</v>
      </c>
      <c r="J223" s="79">
        <f>MIN(PRODUCT($D103:J103),1)</f>
        <v>0.98213345274457931</v>
      </c>
      <c r="K223" s="79">
        <f>MIN(PRODUCT($D103:K103),1)</f>
        <v>0.9785977723146988</v>
      </c>
      <c r="L223" s="79">
        <f>MIN(PRODUCT($D103:L103),1)</f>
        <v>0.97507482033436588</v>
      </c>
      <c r="M223" s="79">
        <f>MIN(PRODUCT($D103:M103),1)</f>
        <v>0.97156455098116212</v>
      </c>
      <c r="N223" s="79">
        <f>MIN(PRODUCT($D103:N103),1)</f>
        <v>0.96806691859762994</v>
      </c>
      <c r="O223" s="79">
        <f>MIN(PRODUCT($D103:O103),1)</f>
        <v>0.96458187769067838</v>
      </c>
      <c r="P223" s="79">
        <f>MIN(PRODUCT($D103:P103),1)</f>
        <v>0.96110938293099191</v>
      </c>
      <c r="Q223" s="79">
        <f>MIN(PRODUCT($D103:Q103),1)</f>
        <v>0.95764938915244024</v>
      </c>
      <c r="R223" s="79">
        <f>MIN(PRODUCT($D103:R103),1)</f>
        <v>0.95602138519088109</v>
      </c>
      <c r="S223" s="79">
        <f>MIN(PRODUCT($D103:S103),1)</f>
        <v>0.95439614883605661</v>
      </c>
      <c r="T223" s="79">
        <f>MIN(PRODUCT($D103:T103),1)</f>
        <v>0.95277367538303526</v>
      </c>
      <c r="U223" s="79">
        <f>MIN(PRODUCT($D103:U103),1)</f>
        <v>0.95115396013488407</v>
      </c>
      <c r="V223" s="79">
        <f>MIN(PRODUCT($D103:V103),1)</f>
        <v>0.94953699840265471</v>
      </c>
      <c r="W223" s="79">
        <f>MIN(PRODUCT($D103:W103),1)</f>
        <v>0.94792278550537012</v>
      </c>
      <c r="X223" s="79">
        <f>MIN(PRODUCT($D103:X103),1)</f>
        <v>0.94631131677001101</v>
      </c>
      <c r="Y223" s="79">
        <f>MIN(PRODUCT($D103:Y103),1)</f>
        <v>0.94470258753150194</v>
      </c>
      <c r="Z223" s="79">
        <f>MIN(PRODUCT($D103:Z103),1)</f>
        <v>0.94309659313269834</v>
      </c>
      <c r="AA223" s="79">
        <f>MIN(PRODUCT($D103:AA103),1)</f>
        <v>0.94149332892437276</v>
      </c>
      <c r="AB223" s="79">
        <f>MIN(PRODUCT($D103:AB103),1)</f>
        <v>0.93989279026520134</v>
      </c>
      <c r="AC223" s="79">
        <f>MIN(PRODUCT($D103:AC103),1)</f>
        <v>0.93829497252175043</v>
      </c>
      <c r="AD223" s="79">
        <f>MIN(PRODUCT($D103:AD103),1)</f>
        <v>0.93669987106846342</v>
      </c>
      <c r="AE223" s="79">
        <f>MIN(PRODUCT($D103:AE103),1)</f>
        <v>0.93510748128764698</v>
      </c>
      <c r="AF223" s="79">
        <f>MIN(PRODUCT($D103:AF103),1)</f>
        <v>0.93351779856945794</v>
      </c>
      <c r="AG223" s="79">
        <f>MIN(PRODUCT($D103:AG103),1)</f>
        <v>0.93193081831188984</v>
      </c>
      <c r="AH223" s="79">
        <f>MIN(PRODUCT($D103:AH103),1)</f>
        <v>0.93034653592075955</v>
      </c>
      <c r="AI223" s="79">
        <f>MIN(PRODUCT($D103:AI103),1)</f>
        <v>0.92876494680969424</v>
      </c>
      <c r="AJ223" s="79">
        <f>MIN(PRODUCT($D103:AJ103),1)</f>
        <v>0.9271860464001177</v>
      </c>
      <c r="AK223" s="79">
        <f>MIN(PRODUCT($D103:AK103),1)</f>
        <v>0.92560983012123743</v>
      </c>
      <c r="AL223" s="79">
        <f>MIN(PRODUCT($D103:AL103),1)</f>
        <v>0.92403629341003135</v>
      </c>
      <c r="AM223" s="79">
        <f>MIN(PRODUCT($D103:AM103),1)</f>
        <v>0.9224654317112343</v>
      </c>
      <c r="AN223" s="79">
        <f>MIN(PRODUCT($D103:AN103),1)</f>
        <v>0.92089724047732513</v>
      </c>
      <c r="AO223" s="79">
        <f>MIN(PRODUCT($D103:AO103),1)</f>
        <v>0.91933171516851364</v>
      </c>
      <c r="AP223" s="79">
        <f>MIN(PRODUCT($D103:AP103),1)</f>
        <v>0.91776885125272711</v>
      </c>
      <c r="AQ223" s="79">
        <f>MIN(PRODUCT($D103:AQ103),1)</f>
        <v>0.91620864420559744</v>
      </c>
      <c r="AR223" s="79">
        <f>MIN(PRODUCT($D103:AR103),1)</f>
        <v>0.91465108951044793</v>
      </c>
      <c r="AS223" s="79">
        <f>MIN(PRODUCT($D103:AS103),1)</f>
        <v>0.91309618265828019</v>
      </c>
      <c r="AT223" s="79">
        <f>MIN(PRODUCT($D103:AT103),1)</f>
        <v>0.91154391914776112</v>
      </c>
      <c r="AU223" s="79">
        <f>MIN(PRODUCT($D103:AU103),1)</f>
        <v>0.90999429448520985</v>
      </c>
      <c r="AV223" s="79">
        <f>MIN(PRODUCT($D103:AV103),1)</f>
        <v>0.90844730418458497</v>
      </c>
      <c r="AW223" s="79">
        <f>MIN(PRODUCT($D103:AW103),1)</f>
        <v>0.90690294376747116</v>
      </c>
      <c r="AX223" s="79">
        <f>MIN(PRODUCT($D103:AX103),1)</f>
        <v>0.90536120876306647</v>
      </c>
      <c r="AY223" s="79">
        <f>MIN(PRODUCT($D103:AY103),1)</f>
        <v>0.90382209470816921</v>
      </c>
      <c r="AZ223" s="79">
        <f>MIN(PRODUCT($D103:AZ103),1)</f>
        <v>0.90228559714716527</v>
      </c>
      <c r="BA223" s="79">
        <f>MIN(PRODUCT($D103:BA103),1)</f>
        <v>0.90075171163201506</v>
      </c>
      <c r="BB223" s="79">
        <f>MIN(PRODUCT($D103:BB103),1)</f>
        <v>0.89922043372224059</v>
      </c>
      <c r="BC223" s="79">
        <f>MIN(PRODUCT($D103:BC103),1)</f>
        <v>0.89769175898491271</v>
      </c>
      <c r="BD223" s="79">
        <f>MIN(PRODUCT($D103:BD103),1)</f>
        <v>0.89616568299463828</v>
      </c>
      <c r="BE223" s="79">
        <f>MIN(PRODUCT($D103:BE103),1)</f>
        <v>0.89464220133354733</v>
      </c>
      <c r="BF223" s="79">
        <f>MIN(PRODUCT($D103:BF103),1)</f>
        <v>0.89312130959128022</v>
      </c>
      <c r="BG223" s="79">
        <f>MIN(PRODUCT($D103:BG103),1)</f>
        <v>0.891603003364975</v>
      </c>
      <c r="BH223" s="79">
        <f>MIN(PRODUCT($D103:BH103),1)</f>
        <v>0.89008727825925449</v>
      </c>
      <c r="BI223" s="79">
        <f>MIN(PRODUCT($D103:BI103),1)</f>
        <v>0.88857412988621376</v>
      </c>
      <c r="BJ223" s="79">
        <f>MIN(PRODUCT($D103:BJ103),1)</f>
        <v>0.88706355386540714</v>
      </c>
      <c r="BK223" s="79">
        <f>MIN(PRODUCT($D103:BK103),1)</f>
        <v>0.88555554582383589</v>
      </c>
      <c r="BL223" s="79">
        <f>MIN(PRODUCT($D103:BL103),1)</f>
        <v>0.88405010139593532</v>
      </c>
      <c r="BM223" s="79">
        <f>MIN(PRODUCT($D103:BM103),1)</f>
        <v>0.88254721622356225</v>
      </c>
      <c r="BN223" s="79">
        <f>MIN(PRODUCT($D103:BN103),1)</f>
        <v>0.88104688595598213</v>
      </c>
      <c r="BO223" s="79">
        <f>MIN(PRODUCT($D103:BO103),1)</f>
        <v>0.87954910624985694</v>
      </c>
      <c r="BP223" s="79">
        <f>MIN(PRODUCT($D103:BP103),1)</f>
        <v>0.87805387276923219</v>
      </c>
      <c r="BQ223" s="79">
        <f>MIN(PRODUCT($D103:BQ103),1)</f>
        <v>0.87656118118552451</v>
      </c>
      <c r="BR223" s="79">
        <f>MIN(PRODUCT($D103:BR103),1)</f>
        <v>0.87507102717750906</v>
      </c>
      <c r="BS223" s="79">
        <f>MIN(PRODUCT($D103:BS103),1)</f>
        <v>0.87358340643130727</v>
      </c>
      <c r="BT223" s="79">
        <f>MIN(PRODUCT($D103:BT103),1)</f>
        <v>0.87209831464037402</v>
      </c>
      <c r="BU223" s="79">
        <f>MIN(PRODUCT($D103:BU103),1)</f>
        <v>0.87061574750548532</v>
      </c>
      <c r="BV223" s="79">
        <f>MIN(PRODUCT($D103:BV103),1)</f>
        <v>0.86913570073472601</v>
      </c>
      <c r="BW223" s="79">
        <f>MIN(PRODUCT($D103:BW103),1)</f>
        <v>0.8676581700434769</v>
      </c>
      <c r="BX223" s="79">
        <f>MIN(PRODUCT($D103:BX103),1)</f>
        <v>0.86618315115440292</v>
      </c>
      <c r="BY223" s="79">
        <f>MIN(PRODUCT($D103:BY103),1)</f>
        <v>0.86471063979744045</v>
      </c>
      <c r="BZ223" s="79">
        <f>MIN(PRODUCT($D103:BZ103),1)</f>
        <v>0.86324063170978482</v>
      </c>
      <c r="CA223" s="79">
        <f>MIN(PRODUCT($D103:CA103),1)</f>
        <v>0.86177312263587813</v>
      </c>
      <c r="CB223" s="79">
        <f>MIN(PRODUCT($D103:CB103),1)</f>
        <v>0.86030810832739713</v>
      </c>
      <c r="CC223" s="79">
        <f>MIN(PRODUCT($D103:CC103),1)</f>
        <v>0.85884558454324056</v>
      </c>
      <c r="CD223" s="79">
        <f>MIN(PRODUCT($D103:CD103),1)</f>
        <v>0.85738554704951697</v>
      </c>
      <c r="CE223" s="79">
        <f>MIN(PRODUCT($D103:CE103),1)</f>
        <v>0.85592799161953281</v>
      </c>
      <c r="CF223" s="79">
        <f>MIN(PRODUCT($D103:CF103),1)</f>
        <v>0.85447291403377956</v>
      </c>
      <c r="CG223" s="79">
        <f>MIN(PRODUCT($D103:CG103),1)</f>
        <v>0.85302031007992207</v>
      </c>
      <c r="CH223" s="79">
        <f>MIN(PRODUCT($D103:CH103),1)</f>
        <v>0.85157017555278613</v>
      </c>
      <c r="CI223" s="79">
        <f>MIN(PRODUCT($D103:CI103),1)</f>
        <v>0.85012250625434638</v>
      </c>
      <c r="CJ223" s="79">
        <f>MIN(PRODUCT($D103:CJ103),1)</f>
        <v>0.84867729799371394</v>
      </c>
      <c r="CK223" s="79">
        <f>MIN(PRODUCT($D103:CK103),1)</f>
        <v>0.8472345465871246</v>
      </c>
      <c r="CL223" s="79">
        <f>MIN(PRODUCT($D103:CL103),1)</f>
        <v>0.84579424785792645</v>
      </c>
      <c r="CM223" s="79">
        <f>MIN(PRODUCT($D103:CM103),1)</f>
        <v>0.844356397636568</v>
      </c>
      <c r="CN223" s="79">
        <f>MIN(PRODUCT($D103:CN103),1)</f>
        <v>0.84292099176058577</v>
      </c>
      <c r="CO223" s="79">
        <f>MIN(PRODUCT($D103:CO103),1)</f>
        <v>0.84148802607459272</v>
      </c>
      <c r="CP223" s="79">
        <f>MIN(PRODUCT($D103:CP103),1)</f>
        <v>0.84005749643026584</v>
      </c>
      <c r="CQ223" s="79">
        <f>MIN(PRODUCT($D103:CQ103),1)</f>
        <v>0.83862939868633435</v>
      </c>
      <c r="CR223" s="79">
        <f>MIN(PRODUCT($D103:CR103),1)</f>
        <v>0.83720372870856752</v>
      </c>
      <c r="CS223" s="79">
        <f>MIN(PRODUCT($D103:CS103),1)</f>
        <v>0.83578048236976288</v>
      </c>
      <c r="CT223" s="79">
        <f>MIN(PRODUCT($D103:CT103),1)</f>
        <v>0.83435965554973424</v>
      </c>
      <c r="CU223" s="79">
        <f>MIN(PRODUCT($D103:CU103),1)</f>
        <v>0.83294124413529969</v>
      </c>
      <c r="CV223" s="79">
        <f>MIN(PRODUCT($D103:CV103),1)</f>
        <v>0.83152524402026962</v>
      </c>
      <c r="CW223" s="79">
        <f>MIN(PRODUCT($D103:CW103),1)</f>
        <v>0.83011165110543517</v>
      </c>
      <c r="CX223" s="79">
        <f>MIN(PRODUCT($D103:CX103),1)</f>
        <v>0.8287004612985559</v>
      </c>
      <c r="CY223" s="79">
        <f>MIN(PRODUCT($D103:CY103),1)</f>
        <v>0.82729167051434838</v>
      </c>
      <c r="CZ223" s="79">
        <f>MIN(PRODUCT($D103:CZ103),1)</f>
        <v>0.82588527467447392</v>
      </c>
      <c r="DA223" s="79">
        <f>MIN(PRODUCT($D103:DA103),1)</f>
        <v>0.82448126970752733</v>
      </c>
      <c r="DB223" s="79">
        <f>MIN(PRODUCT($D103:DB103),1)</f>
        <v>0.82307965154902452</v>
      </c>
      <c r="DC223" s="79">
        <f>MIN(PRODUCT($D103:DC103),1)</f>
        <v>0.82168041614139109</v>
      </c>
    </row>
    <row r="224" spans="2:107" ht="14.5" x14ac:dyDescent="0.35">
      <c r="B224" s="41">
        <v>99</v>
      </c>
      <c r="C224" s="79">
        <v>1</v>
      </c>
      <c r="D224" s="79">
        <f>MIN(PRODUCT($D104:D104),1)</f>
        <v>1</v>
      </c>
      <c r="E224" s="79">
        <f>MIN(PRODUCT($D104:E104),1)</f>
        <v>1</v>
      </c>
      <c r="F224" s="79">
        <f>MIN(PRODUCT($D104:F104),1)</f>
        <v>0.99799907151199996</v>
      </c>
      <c r="G224" s="79">
        <f>MIN(PRODUCT($D104:G104),1)</f>
        <v>0.99500507429746399</v>
      </c>
      <c r="H224" s="79">
        <f>MIN(PRODUCT($D104:H104),1)</f>
        <v>0.99172155755228242</v>
      </c>
      <c r="I224" s="79">
        <f>MIN(PRODUCT($D104:I104),1)</f>
        <v>0.98834970425660473</v>
      </c>
      <c r="J224" s="79">
        <f>MIN(PRODUCT($D104:J104),1)</f>
        <v>0.98498931526213229</v>
      </c>
      <c r="K224" s="79">
        <f>MIN(PRODUCT($D104:K104),1)</f>
        <v>0.9816403515902411</v>
      </c>
      <c r="L224" s="79">
        <f>MIN(PRODUCT($D104:L104),1)</f>
        <v>0.97830277439483437</v>
      </c>
      <c r="M224" s="79">
        <f>MIN(PRODUCT($D104:M104),1)</f>
        <v>0.97497654496189201</v>
      </c>
      <c r="N224" s="79">
        <f>MIN(PRODUCT($D104:N104),1)</f>
        <v>0.97166162470902162</v>
      </c>
      <c r="O224" s="79">
        <f>MIN(PRODUCT($D104:O104),1)</f>
        <v>0.96835797518501099</v>
      </c>
      <c r="P224" s="79">
        <f>MIN(PRODUCT($D104:P104),1)</f>
        <v>0.96506555806938199</v>
      </c>
      <c r="Q224" s="79">
        <f>MIN(PRODUCT($D104:Q104),1)</f>
        <v>0.96168782861613922</v>
      </c>
      <c r="R224" s="79">
        <f>MIN(PRODUCT($D104:R104),1)</f>
        <v>0.96014912809035335</v>
      </c>
      <c r="S224" s="79">
        <f>MIN(PRODUCT($D104:S104),1)</f>
        <v>0.95861288948540879</v>
      </c>
      <c r="T224" s="79">
        <f>MIN(PRODUCT($D104:T104),1)</f>
        <v>0.95707910886223213</v>
      </c>
      <c r="U224" s="79">
        <f>MIN(PRODUCT($D104:U104),1)</f>
        <v>0.95554778228805248</v>
      </c>
      <c r="V224" s="79">
        <f>MIN(PRODUCT($D104:V104),1)</f>
        <v>0.9540189058363916</v>
      </c>
      <c r="W224" s="79">
        <f>MIN(PRODUCT($D104:W104),1)</f>
        <v>0.9524924755870533</v>
      </c>
      <c r="X224" s="79">
        <f>MIN(PRODUCT($D104:X104),1)</f>
        <v>0.95096848762611397</v>
      </c>
      <c r="Y224" s="79">
        <f>MIN(PRODUCT($D104:Y104),1)</f>
        <v>0.94944693804591218</v>
      </c>
      <c r="Z224" s="79">
        <f>MIN(PRODUCT($D104:Z104),1)</f>
        <v>0.94792782294503863</v>
      </c>
      <c r="AA224" s="79">
        <f>MIN(PRODUCT($D104:AA104),1)</f>
        <v>0.94641113842832658</v>
      </c>
      <c r="AB224" s="79">
        <f>MIN(PRODUCT($D104:AB104),1)</f>
        <v>0.94489688060684118</v>
      </c>
      <c r="AC224" s="79">
        <f>MIN(PRODUCT($D104:AC104),1)</f>
        <v>0.94338504559787018</v>
      </c>
      <c r="AD224" s="79">
        <f>MIN(PRODUCT($D104:AD104),1)</f>
        <v>0.94187562952491355</v>
      </c>
      <c r="AE224" s="79">
        <f>MIN(PRODUCT($D104:AE104),1)</f>
        <v>0.94036862851767367</v>
      </c>
      <c r="AF224" s="79">
        <f>MIN(PRODUCT($D104:AF104),1)</f>
        <v>0.93886403871204538</v>
      </c>
      <c r="AG224" s="79">
        <f>MIN(PRODUCT($D104:AG104),1)</f>
        <v>0.93736185625010604</v>
      </c>
      <c r="AH224" s="79">
        <f>MIN(PRODUCT($D104:AH104),1)</f>
        <v>0.93586207728010584</v>
      </c>
      <c r="AI224" s="79">
        <f>MIN(PRODUCT($D104:AI104),1)</f>
        <v>0.9343646979564576</v>
      </c>
      <c r="AJ224" s="79">
        <f>MIN(PRODUCT($D104:AJ104),1)</f>
        <v>0.93286971443972722</v>
      </c>
      <c r="AK224" s="79">
        <f>MIN(PRODUCT($D104:AK104),1)</f>
        <v>0.93137712289662355</v>
      </c>
      <c r="AL224" s="79">
        <f>MIN(PRODUCT($D104:AL104),1)</f>
        <v>0.92988691949998892</v>
      </c>
      <c r="AM224" s="79">
        <f>MIN(PRODUCT($D104:AM104),1)</f>
        <v>0.92839910042878893</v>
      </c>
      <c r="AN224" s="79">
        <f>MIN(PRODUCT($D104:AN104),1)</f>
        <v>0.92691366186810287</v>
      </c>
      <c r="AO224" s="79">
        <f>MIN(PRODUCT($D104:AO104),1)</f>
        <v>0.92543060000911381</v>
      </c>
      <c r="AP224" s="79">
        <f>MIN(PRODUCT($D104:AP104),1)</f>
        <v>0.92394991104909918</v>
      </c>
      <c r="AQ224" s="79">
        <f>MIN(PRODUCT($D104:AQ104),1)</f>
        <v>0.92247159119142053</v>
      </c>
      <c r="AR224" s="79">
        <f>MIN(PRODUCT($D104:AR104),1)</f>
        <v>0.9209956366455142</v>
      </c>
      <c r="AS224" s="79">
        <f>MIN(PRODUCT($D104:AS104),1)</f>
        <v>0.91952204362688139</v>
      </c>
      <c r="AT224" s="79">
        <f>MIN(PRODUCT($D104:AT104),1)</f>
        <v>0.91805080835707831</v>
      </c>
      <c r="AU224" s="79">
        <f>MIN(PRODUCT($D104:AU104),1)</f>
        <v>0.91658192706370689</v>
      </c>
      <c r="AV224" s="79">
        <f>MIN(PRODUCT($D104:AV104),1)</f>
        <v>0.91511539598040492</v>
      </c>
      <c r="AW224" s="79">
        <f>MIN(PRODUCT($D104:AW104),1)</f>
        <v>0.91365121134683625</v>
      </c>
      <c r="AX224" s="79">
        <f>MIN(PRODUCT($D104:AX104),1)</f>
        <v>0.91218936940868123</v>
      </c>
      <c r="AY224" s="79">
        <f>MIN(PRODUCT($D104:AY104),1)</f>
        <v>0.91072986641762732</v>
      </c>
      <c r="AZ224" s="79">
        <f>MIN(PRODUCT($D104:AZ104),1)</f>
        <v>0.90927269863135907</v>
      </c>
      <c r="BA224" s="79">
        <f>MIN(PRODUCT($D104:BA104),1)</f>
        <v>0.90781786231354888</v>
      </c>
      <c r="BB224" s="79">
        <f>MIN(PRODUCT($D104:BB104),1)</f>
        <v>0.90636535373384719</v>
      </c>
      <c r="BC224" s="79">
        <f>MIN(PRODUCT($D104:BC104),1)</f>
        <v>0.90491516916787296</v>
      </c>
      <c r="BD224" s="79">
        <f>MIN(PRODUCT($D104:BD104),1)</f>
        <v>0.90346730489720428</v>
      </c>
      <c r="BE224" s="79">
        <f>MIN(PRODUCT($D104:BE104),1)</f>
        <v>0.90202175720936872</v>
      </c>
      <c r="BF224" s="79">
        <f>MIN(PRODUCT($D104:BF104),1)</f>
        <v>0.90057852239783365</v>
      </c>
      <c r="BG224" s="79">
        <f>MIN(PRODUCT($D104:BG104),1)</f>
        <v>0.89913759676199712</v>
      </c>
      <c r="BH224" s="79">
        <f>MIN(PRODUCT($D104:BH104),1)</f>
        <v>0.8976989766071779</v>
      </c>
      <c r="BI224" s="79">
        <f>MIN(PRODUCT($D104:BI104),1)</f>
        <v>0.89626265824460638</v>
      </c>
      <c r="BJ224" s="79">
        <f>MIN(PRODUCT($D104:BJ104),1)</f>
        <v>0.89482863799141499</v>
      </c>
      <c r="BK224" s="79">
        <f>MIN(PRODUCT($D104:BK104),1)</f>
        <v>0.89339691217062867</v>
      </c>
      <c r="BL224" s="79">
        <f>MIN(PRODUCT($D104:BL104),1)</f>
        <v>0.89196747711115565</v>
      </c>
      <c r="BM224" s="79">
        <f>MIN(PRODUCT($D104:BM104),1)</f>
        <v>0.89054032914777781</v>
      </c>
      <c r="BN224" s="79">
        <f>MIN(PRODUCT($D104:BN104),1)</f>
        <v>0.88911546462114133</v>
      </c>
      <c r="BO224" s="79">
        <f>MIN(PRODUCT($D104:BO104),1)</f>
        <v>0.88769287987774748</v>
      </c>
      <c r="BP224" s="79">
        <f>MIN(PRODUCT($D104:BP104),1)</f>
        <v>0.88627257126994308</v>
      </c>
      <c r="BQ224" s="79">
        <f>MIN(PRODUCT($D104:BQ104),1)</f>
        <v>0.88485453515591117</v>
      </c>
      <c r="BR224" s="79">
        <f>MIN(PRODUCT($D104:BR104),1)</f>
        <v>0.88343876789966169</v>
      </c>
      <c r="BS224" s="79">
        <f>MIN(PRODUCT($D104:BS104),1)</f>
        <v>0.88202526587102215</v>
      </c>
      <c r="BT224" s="79">
        <f>MIN(PRODUCT($D104:BT104),1)</f>
        <v>0.8806140254456285</v>
      </c>
      <c r="BU224" s="79">
        <f>MIN(PRODUCT($D104:BU104),1)</f>
        <v>0.87920504300491542</v>
      </c>
      <c r="BV224" s="79">
        <f>MIN(PRODUCT($D104:BV104),1)</f>
        <v>0.87779831493610749</v>
      </c>
      <c r="BW224" s="79">
        <f>MIN(PRODUCT($D104:BW104),1)</f>
        <v>0.87639383763220968</v>
      </c>
      <c r="BX224" s="79">
        <f>MIN(PRODUCT($D104:BX104),1)</f>
        <v>0.87499160749199811</v>
      </c>
      <c r="BY224" s="79">
        <f>MIN(PRODUCT($D104:BY104),1)</f>
        <v>0.87359162092001086</v>
      </c>
      <c r="BZ224" s="79">
        <f>MIN(PRODUCT($D104:BZ104),1)</f>
        <v>0.87219387432653883</v>
      </c>
      <c r="CA224" s="79">
        <f>MIN(PRODUCT($D104:CA104),1)</f>
        <v>0.87079836412761635</v>
      </c>
      <c r="CB224" s="79">
        <f>MIN(PRODUCT($D104:CB104),1)</f>
        <v>0.86940508674501216</v>
      </c>
      <c r="CC224" s="79">
        <f>MIN(PRODUCT($D104:CC104),1)</f>
        <v>0.86801403860622006</v>
      </c>
      <c r="CD224" s="79">
        <f>MIN(PRODUCT($D104:CD104),1)</f>
        <v>0.86662521614445009</v>
      </c>
      <c r="CE224" s="79">
        <f>MIN(PRODUCT($D104:CE104),1)</f>
        <v>0.86523861579861894</v>
      </c>
      <c r="CF224" s="79">
        <f>MIN(PRODUCT($D104:CF104),1)</f>
        <v>0.86385423401334116</v>
      </c>
      <c r="CG224" s="79">
        <f>MIN(PRODUCT($D104:CG104),1)</f>
        <v>0.86247206723891978</v>
      </c>
      <c r="CH224" s="79">
        <f>MIN(PRODUCT($D104:CH104),1)</f>
        <v>0.8610921119313375</v>
      </c>
      <c r="CI224" s="79">
        <f>MIN(PRODUCT($D104:CI104),1)</f>
        <v>0.85971436455224737</v>
      </c>
      <c r="CJ224" s="79">
        <f>MIN(PRODUCT($D104:CJ104),1)</f>
        <v>0.85833882156896368</v>
      </c>
      <c r="CK224" s="79">
        <f>MIN(PRODUCT($D104:CK104),1)</f>
        <v>0.85696547945445334</v>
      </c>
      <c r="CL224" s="79">
        <f>MIN(PRODUCT($D104:CL104),1)</f>
        <v>0.85559433468732615</v>
      </c>
      <c r="CM224" s="79">
        <f>MIN(PRODUCT($D104:CM104),1)</f>
        <v>0.85422538375182644</v>
      </c>
      <c r="CN224" s="79">
        <f>MIN(PRODUCT($D104:CN104),1)</f>
        <v>0.85285862313782346</v>
      </c>
      <c r="CO224" s="79">
        <f>MIN(PRODUCT($D104:CO104),1)</f>
        <v>0.85149404934080286</v>
      </c>
      <c r="CP224" s="79">
        <f>MIN(PRODUCT($D104:CP104),1)</f>
        <v>0.85013165886185749</v>
      </c>
      <c r="CQ224" s="79">
        <f>MIN(PRODUCT($D104:CQ104),1)</f>
        <v>0.84877144820767847</v>
      </c>
      <c r="CR224" s="79">
        <f>MIN(PRODUCT($D104:CR104),1)</f>
        <v>0.84741341389054614</v>
      </c>
      <c r="CS224" s="79">
        <f>MIN(PRODUCT($D104:CS104),1)</f>
        <v>0.84605755242832126</v>
      </c>
      <c r="CT224" s="79">
        <f>MIN(PRODUCT($D104:CT104),1)</f>
        <v>0.8447038603444359</v>
      </c>
      <c r="CU224" s="79">
        <f>MIN(PRODUCT($D104:CU104),1)</f>
        <v>0.8433523341678848</v>
      </c>
      <c r="CV224" s="79">
        <f>MIN(PRODUCT($D104:CV104),1)</f>
        <v>0.84200297043321615</v>
      </c>
      <c r="CW224" s="79">
        <f>MIN(PRODUCT($D104:CW104),1)</f>
        <v>0.84065576568052292</v>
      </c>
      <c r="CX224" s="79">
        <f>MIN(PRODUCT($D104:CX104),1)</f>
        <v>0.83931071645543409</v>
      </c>
      <c r="CY224" s="79">
        <f>MIN(PRODUCT($D104:CY104),1)</f>
        <v>0.83796781930910536</v>
      </c>
      <c r="CZ224" s="79">
        <f>MIN(PRODUCT($D104:CZ104),1)</f>
        <v>0.83662707079821075</v>
      </c>
      <c r="DA224" s="79">
        <f>MIN(PRODUCT($D104:DA104),1)</f>
        <v>0.83528846748493357</v>
      </c>
      <c r="DB224" s="79">
        <f>MIN(PRODUCT($D104:DB104),1)</f>
        <v>0.83395200593695762</v>
      </c>
      <c r="DC224" s="79">
        <f>MIN(PRODUCT($D104:DC104),1)</f>
        <v>0.8326176827274584</v>
      </c>
    </row>
    <row r="225" spans="2:107" ht="14.5" x14ac:dyDescent="0.35">
      <c r="B225" s="41">
        <v>100</v>
      </c>
      <c r="C225" s="79">
        <v>1</v>
      </c>
      <c r="D225" s="79">
        <f>MIN(PRODUCT($D105:D105),1)</f>
        <v>1</v>
      </c>
      <c r="E225" s="79">
        <f>MIN(PRODUCT($D105:E105),1)</f>
        <v>1</v>
      </c>
      <c r="F225" s="79">
        <f>MIN(PRODUCT($D105:F105),1)</f>
        <v>1</v>
      </c>
      <c r="G225" s="79">
        <f>MIN(PRODUCT($D105:G105),1)</f>
        <v>0.99799465899095019</v>
      </c>
      <c r="H225" s="79">
        <f>MIN(PRODUCT($D105:H105),1)</f>
        <v>0.99490087554807827</v>
      </c>
      <c r="I225" s="79">
        <f>MIN(PRODUCT($D105:I105),1)</f>
        <v>0.99171719274632442</v>
      </c>
      <c r="J225" s="79">
        <f>MIN(PRODUCT($D105:J105),1)</f>
        <v>0.98844452601026156</v>
      </c>
      <c r="K225" s="79">
        <f>MIN(PRODUCT($D105:K105),1)</f>
        <v>0.9851826590744277</v>
      </c>
      <c r="L225" s="79">
        <f>MIN(PRODUCT($D105:L105),1)</f>
        <v>0.98193155629948214</v>
      </c>
      <c r="M225" s="79">
        <f>MIN(PRODUCT($D105:M105),1)</f>
        <v>0.97869118216369388</v>
      </c>
      <c r="N225" s="79">
        <f>MIN(PRODUCT($D105:N105),1)</f>
        <v>0.97546150126255371</v>
      </c>
      <c r="O225" s="79">
        <f>MIN(PRODUCT($D105:O105),1)</f>
        <v>0.97224247830838728</v>
      </c>
      <c r="P225" s="79">
        <f>MIN(PRODUCT($D105:P105),1)</f>
        <v>0.96903407812996967</v>
      </c>
      <c r="Q225" s="79">
        <f>MIN(PRODUCT($D105:Q105),1)</f>
        <v>0.96573936226432777</v>
      </c>
      <c r="R225" s="79">
        <f>MIN(PRODUCT($D105:R105),1)</f>
        <v>0.96429075322093138</v>
      </c>
      <c r="S225" s="79">
        <f>MIN(PRODUCT($D105:S105),1)</f>
        <v>0.96284431709110008</v>
      </c>
      <c r="T225" s="79">
        <f>MIN(PRODUCT($D105:T105),1)</f>
        <v>0.96140005061546352</v>
      </c>
      <c r="U225" s="79">
        <f>MIN(PRODUCT($D105:U105),1)</f>
        <v>0.95995795053954036</v>
      </c>
      <c r="V225" s="79">
        <f>MIN(PRODUCT($D105:V105),1)</f>
        <v>0.95851801361373112</v>
      </c>
      <c r="W225" s="79">
        <f>MIN(PRODUCT($D105:W105),1)</f>
        <v>0.95708023659331054</v>
      </c>
      <c r="X225" s="79">
        <f>MIN(PRODUCT($D105:X105),1)</f>
        <v>0.95564461623842067</v>
      </c>
      <c r="Y225" s="79">
        <f>MIN(PRODUCT($D105:Y105),1)</f>
        <v>0.95421114931406315</v>
      </c>
      <c r="Z225" s="79">
        <f>MIN(PRODUCT($D105:Z105),1)</f>
        <v>0.95277983259009214</v>
      </c>
      <c r="AA225" s="79">
        <f>MIN(PRODUCT($D105:AA105),1)</f>
        <v>0.95135066284120706</v>
      </c>
      <c r="AB225" s="79">
        <f>MIN(PRODUCT($D105:AB105),1)</f>
        <v>0.94992363684694525</v>
      </c>
      <c r="AC225" s="79">
        <f>MIN(PRODUCT($D105:AC105),1)</f>
        <v>0.94849875139167483</v>
      </c>
      <c r="AD225" s="79">
        <f>MIN(PRODUCT($D105:AD105),1)</f>
        <v>0.94707600326458741</v>
      </c>
      <c r="AE225" s="79">
        <f>MIN(PRODUCT($D105:AE105),1)</f>
        <v>0.94565538925969062</v>
      </c>
      <c r="AF225" s="79">
        <f>MIN(PRODUCT($D105:AF105),1)</f>
        <v>0.94423690617580114</v>
      </c>
      <c r="AG225" s="79">
        <f>MIN(PRODUCT($D105:AG105),1)</f>
        <v>0.94282055081653748</v>
      </c>
      <c r="AH225" s="79">
        <f>MIN(PRODUCT($D105:AH105),1)</f>
        <v>0.94140631999031277</v>
      </c>
      <c r="AI225" s="79">
        <f>MIN(PRODUCT($D105:AI105),1)</f>
        <v>0.93999421051032739</v>
      </c>
      <c r="AJ225" s="79">
        <f>MIN(PRODUCT($D105:AJ105),1)</f>
        <v>0.93858421919456192</v>
      </c>
      <c r="AK225" s="79">
        <f>MIN(PRODUCT($D105:AK105),1)</f>
        <v>0.93717634286577012</v>
      </c>
      <c r="AL225" s="79">
        <f>MIN(PRODUCT($D105:AL105),1)</f>
        <v>0.93577057835147148</v>
      </c>
      <c r="AM225" s="79">
        <f>MIN(PRODUCT($D105:AM105),1)</f>
        <v>0.93436692248394437</v>
      </c>
      <c r="AN225" s="79">
        <f>MIN(PRODUCT($D105:AN105),1)</f>
        <v>0.93296537210021846</v>
      </c>
      <c r="AO225" s="79">
        <f>MIN(PRODUCT($D105:AO105),1)</f>
        <v>0.93156592404206817</v>
      </c>
      <c r="AP225" s="79">
        <f>MIN(PRODUCT($D105:AP105),1)</f>
        <v>0.93016857515600515</v>
      </c>
      <c r="AQ225" s="79">
        <f>MIN(PRODUCT($D105:AQ105),1)</f>
        <v>0.92877332229327114</v>
      </c>
      <c r="AR225" s="79">
        <f>MIN(PRODUCT($D105:AR105),1)</f>
        <v>0.92738016230983134</v>
      </c>
      <c r="AS225" s="79">
        <f>MIN(PRODUCT($D105:AS105),1)</f>
        <v>0.92598909206636659</v>
      </c>
      <c r="AT225" s="79">
        <f>MIN(PRODUCT($D105:AT105),1)</f>
        <v>0.92460010842826712</v>
      </c>
      <c r="AU225" s="79">
        <f>MIN(PRODUCT($D105:AU105),1)</f>
        <v>0.92321320826562481</v>
      </c>
      <c r="AV225" s="79">
        <f>MIN(PRODUCT($D105:AV105),1)</f>
        <v>0.92182838845322645</v>
      </c>
      <c r="AW225" s="79">
        <f>MIN(PRODUCT($D105:AW105),1)</f>
        <v>0.92044564587054667</v>
      </c>
      <c r="AX225" s="79">
        <f>MIN(PRODUCT($D105:AX105),1)</f>
        <v>0.91906497740174087</v>
      </c>
      <c r="AY225" s="79">
        <f>MIN(PRODUCT($D105:AY105),1)</f>
        <v>0.91768637993563829</v>
      </c>
      <c r="AZ225" s="79">
        <f>MIN(PRODUCT($D105:AZ105),1)</f>
        <v>0.91630985036573487</v>
      </c>
      <c r="BA225" s="79">
        <f>MIN(PRODUCT($D105:BA105),1)</f>
        <v>0.91493538559018628</v>
      </c>
      <c r="BB225" s="79">
        <f>MIN(PRODUCT($D105:BB105),1)</f>
        <v>0.91356298251180101</v>
      </c>
      <c r="BC225" s="79">
        <f>MIN(PRODUCT($D105:BC105),1)</f>
        <v>0.91219263803803341</v>
      </c>
      <c r="BD225" s="79">
        <f>MIN(PRODUCT($D105:BD105),1)</f>
        <v>0.91082434908097643</v>
      </c>
      <c r="BE225" s="79">
        <f>MIN(PRODUCT($D105:BE105),1)</f>
        <v>0.90945811255735498</v>
      </c>
      <c r="BF225" s="79">
        <f>MIN(PRODUCT($D105:BF105),1)</f>
        <v>0.90809392538851896</v>
      </c>
      <c r="BG225" s="79">
        <f>MIN(PRODUCT($D105:BG105),1)</f>
        <v>0.90673178450043623</v>
      </c>
      <c r="BH225" s="79">
        <f>MIN(PRODUCT($D105:BH105),1)</f>
        <v>0.90537168682368563</v>
      </c>
      <c r="BI225" s="79">
        <f>MIN(PRODUCT($D105:BI105),1)</f>
        <v>0.90401362929345019</v>
      </c>
      <c r="BJ225" s="79">
        <f>MIN(PRODUCT($D105:BJ105),1)</f>
        <v>0.90265760884951007</v>
      </c>
      <c r="BK225" s="79">
        <f>MIN(PRODUCT($D105:BK105),1)</f>
        <v>0.90130362243623585</v>
      </c>
      <c r="BL225" s="79">
        <f>MIN(PRODUCT($D105:BL105),1)</f>
        <v>0.89995166700258156</v>
      </c>
      <c r="BM225" s="79">
        <f>MIN(PRODUCT($D105:BM105),1)</f>
        <v>0.89860173950207778</v>
      </c>
      <c r="BN225" s="79">
        <f>MIN(PRODUCT($D105:BN105),1)</f>
        <v>0.89725383689282467</v>
      </c>
      <c r="BO225" s="79">
        <f>MIN(PRODUCT($D105:BO105),1)</f>
        <v>0.89590795613748553</v>
      </c>
      <c r="BP225" s="79">
        <f>MIN(PRODUCT($D105:BP105),1)</f>
        <v>0.89456409420327931</v>
      </c>
      <c r="BQ225" s="79">
        <f>MIN(PRODUCT($D105:BQ105),1)</f>
        <v>0.89322224806197448</v>
      </c>
      <c r="BR225" s="79">
        <f>MIN(PRODUCT($D105:BR105),1)</f>
        <v>0.89188241468988161</v>
      </c>
      <c r="BS225" s="79">
        <f>MIN(PRODUCT($D105:BS105),1)</f>
        <v>0.89054459106784678</v>
      </c>
      <c r="BT225" s="79">
        <f>MIN(PRODUCT($D105:BT105),1)</f>
        <v>0.88920877418124511</v>
      </c>
      <c r="BU225" s="79">
        <f>MIN(PRODUCT($D105:BU105),1)</f>
        <v>0.88787496101997332</v>
      </c>
      <c r="BV225" s="79">
        <f>MIN(PRODUCT($D105:BV105),1)</f>
        <v>0.88654314857844341</v>
      </c>
      <c r="BW225" s="79">
        <f>MIN(PRODUCT($D105:BW105),1)</f>
        <v>0.88521333385557577</v>
      </c>
      <c r="BX225" s="79">
        <f>MIN(PRODUCT($D105:BX105),1)</f>
        <v>0.88388551385479242</v>
      </c>
      <c r="BY225" s="79">
        <f>MIN(PRODUCT($D105:BY105),1)</f>
        <v>0.88255968558401032</v>
      </c>
      <c r="BZ225" s="79">
        <f>MIN(PRODUCT($D105:BZ105),1)</f>
        <v>0.88123584605563432</v>
      </c>
      <c r="CA225" s="79">
        <f>MIN(PRODUCT($D105:CA105),1)</f>
        <v>0.87991399228655087</v>
      </c>
      <c r="CB225" s="79">
        <f>MIN(PRODUCT($D105:CB105),1)</f>
        <v>0.87859412129812109</v>
      </c>
      <c r="CC225" s="79">
        <f>MIN(PRODUCT($D105:CC105),1)</f>
        <v>0.87727623011617395</v>
      </c>
      <c r="CD225" s="79">
        <f>MIN(PRODUCT($D105:CD105),1)</f>
        <v>0.87596031577099975</v>
      </c>
      <c r="CE225" s="79">
        <f>MIN(PRODUCT($D105:CE105),1)</f>
        <v>0.87464637529734335</v>
      </c>
      <c r="CF225" s="79">
        <f>MIN(PRODUCT($D105:CF105),1)</f>
        <v>0.87333440573439736</v>
      </c>
      <c r="CG225" s="79">
        <f>MIN(PRODUCT($D105:CG105),1)</f>
        <v>0.87202440412579585</v>
      </c>
      <c r="CH225" s="79">
        <f>MIN(PRODUCT($D105:CH105),1)</f>
        <v>0.87071636751960724</v>
      </c>
      <c r="CI225" s="79">
        <f>MIN(PRODUCT($D105:CI105),1)</f>
        <v>0.86941029296832784</v>
      </c>
      <c r="CJ225" s="79">
        <f>MIN(PRODUCT($D105:CJ105),1)</f>
        <v>0.86810617752887542</v>
      </c>
      <c r="CK225" s="79">
        <f>MIN(PRODUCT($D105:CK105),1)</f>
        <v>0.86680401826258213</v>
      </c>
      <c r="CL225" s="79">
        <f>MIN(PRODUCT($D105:CL105),1)</f>
        <v>0.86550381223518835</v>
      </c>
      <c r="CM225" s="79">
        <f>MIN(PRODUCT($D105:CM105),1)</f>
        <v>0.86420555651683562</v>
      </c>
      <c r="CN225" s="79">
        <f>MIN(PRODUCT($D105:CN105),1)</f>
        <v>0.86290924818206038</v>
      </c>
      <c r="CO225" s="79">
        <f>MIN(PRODUCT($D105:CO105),1)</f>
        <v>0.86161488430978739</v>
      </c>
      <c r="CP225" s="79">
        <f>MIN(PRODUCT($D105:CP105),1)</f>
        <v>0.86032246198332274</v>
      </c>
      <c r="CQ225" s="79">
        <f>MIN(PRODUCT($D105:CQ105),1)</f>
        <v>0.85903197829034783</v>
      </c>
      <c r="CR225" s="79">
        <f>MIN(PRODUCT($D105:CR105),1)</f>
        <v>0.85774343032291234</v>
      </c>
      <c r="CS225" s="79">
        <f>MIN(PRODUCT($D105:CS105),1)</f>
        <v>0.856456815177428</v>
      </c>
      <c r="CT225" s="79">
        <f>MIN(PRODUCT($D105:CT105),1)</f>
        <v>0.85517212995466185</v>
      </c>
      <c r="CU225" s="79">
        <f>MIN(PRODUCT($D105:CU105),1)</f>
        <v>0.8538893717597299</v>
      </c>
      <c r="CV225" s="79">
        <f>MIN(PRODUCT($D105:CV105),1)</f>
        <v>0.85260853770209033</v>
      </c>
      <c r="CW225" s="79">
        <f>MIN(PRODUCT($D105:CW105),1)</f>
        <v>0.85132962489553721</v>
      </c>
      <c r="CX225" s="79">
        <f>MIN(PRODUCT($D105:CX105),1)</f>
        <v>0.8500526304581939</v>
      </c>
      <c r="CY225" s="79">
        <f>MIN(PRODUCT($D105:CY105),1)</f>
        <v>0.84877755151250667</v>
      </c>
      <c r="CZ225" s="79">
        <f>MIN(PRODUCT($D105:CZ105),1)</f>
        <v>0.84750438518523796</v>
      </c>
      <c r="DA225" s="79">
        <f>MIN(PRODUCT($D105:DA105),1)</f>
        <v>0.84623312860746014</v>
      </c>
      <c r="DB225" s="79">
        <f>MIN(PRODUCT($D105:DB105),1)</f>
        <v>0.84496377891454899</v>
      </c>
      <c r="DC225" s="79">
        <f>MIN(PRODUCT($D105:DC105),1)</f>
        <v>0.84369633324617721</v>
      </c>
    </row>
    <row r="226" spans="2:107" ht="14.5" x14ac:dyDescent="0.35">
      <c r="B226" s="41">
        <v>101</v>
      </c>
      <c r="C226" s="79">
        <v>1</v>
      </c>
      <c r="D226" s="79">
        <f>MIN(PRODUCT($D106:D106),1)</f>
        <v>1</v>
      </c>
      <c r="E226" s="79">
        <f>MIN(PRODUCT($D106:E106),1)</f>
        <v>1</v>
      </c>
      <c r="F226" s="79">
        <f>MIN(PRODUCT($D106:F106),1)</f>
        <v>1</v>
      </c>
      <c r="G226" s="79">
        <f>MIN(PRODUCT($D106:G106),1)</f>
        <v>1</v>
      </c>
      <c r="H226" s="79">
        <f>MIN(PRODUCT($D106:H106),1)</f>
        <v>0.99868616366735585</v>
      </c>
      <c r="I226" s="79">
        <f>MIN(PRODUCT($D106:I106),1)</f>
        <v>0.99569010517635381</v>
      </c>
      <c r="J226" s="79">
        <f>MIN(PRODUCT($D106:J106),1)</f>
        <v>0.99260346585030712</v>
      </c>
      <c r="K226" s="79">
        <f>MIN(PRODUCT($D106:K106),1)</f>
        <v>0.9894271347595861</v>
      </c>
      <c r="L226" s="79">
        <f>MIN(PRODUCT($D106:L106),1)</f>
        <v>0.98626096792835549</v>
      </c>
      <c r="M226" s="79">
        <f>MIN(PRODUCT($D106:M106),1)</f>
        <v>0.98310493283098477</v>
      </c>
      <c r="N226" s="79">
        <f>MIN(PRODUCT($D106:N106),1)</f>
        <v>0.97995899704592559</v>
      </c>
      <c r="O226" s="79">
        <f>MIN(PRODUCT($D106:O106),1)</f>
        <v>0.97682312825537865</v>
      </c>
      <c r="P226" s="79">
        <f>MIN(PRODUCT($D106:P106),1)</f>
        <v>0.97369729424496143</v>
      </c>
      <c r="Q226" s="79">
        <f>MIN(PRODUCT($D106:Q106),1)</f>
        <v>0.97048409317395312</v>
      </c>
      <c r="R226" s="79">
        <f>MIN(PRODUCT($D106:R106),1)</f>
        <v>0.96912541544350961</v>
      </c>
      <c r="S226" s="79">
        <f>MIN(PRODUCT($D106:S106),1)</f>
        <v>0.96776863986188877</v>
      </c>
      <c r="T226" s="79">
        <f>MIN(PRODUCT($D106:T106),1)</f>
        <v>0.96641376376608212</v>
      </c>
      <c r="U226" s="79">
        <f>MIN(PRODUCT($D106:U106),1)</f>
        <v>0.96506078449680965</v>
      </c>
      <c r="V226" s="79">
        <f>MIN(PRODUCT($D106:V106),1)</f>
        <v>0.96370969939851414</v>
      </c>
      <c r="W226" s="79">
        <f>MIN(PRODUCT($D106:W106),1)</f>
        <v>0.96236050581935628</v>
      </c>
      <c r="X226" s="79">
        <f>MIN(PRODUCT($D106:X106),1)</f>
        <v>0.96101320111120925</v>
      </c>
      <c r="Y226" s="79">
        <f>MIN(PRODUCT($D106:Y106),1)</f>
        <v>0.95966778262965358</v>
      </c>
      <c r="Z226" s="79">
        <f>MIN(PRODUCT($D106:Z106),1)</f>
        <v>0.95832424773397207</v>
      </c>
      <c r="AA226" s="79">
        <f>MIN(PRODUCT($D106:AA106),1)</f>
        <v>0.95698259378714456</v>
      </c>
      <c r="AB226" s="79">
        <f>MIN(PRODUCT($D106:AB106),1)</f>
        <v>0.95564281815584262</v>
      </c>
      <c r="AC226" s="79">
        <f>MIN(PRODUCT($D106:AC106),1)</f>
        <v>0.95430491821042451</v>
      </c>
      <c r="AD226" s="79">
        <f>MIN(PRODUCT($D106:AD106),1)</f>
        <v>0.95296889132493001</v>
      </c>
      <c r="AE226" s="79">
        <f>MIN(PRODUCT($D106:AE106),1)</f>
        <v>0.95163473487707517</v>
      </c>
      <c r="AF226" s="79">
        <f>MIN(PRODUCT($D106:AF106),1)</f>
        <v>0.95030244624824733</v>
      </c>
      <c r="AG226" s="79">
        <f>MIN(PRODUCT($D106:AG106),1)</f>
        <v>0.94897202282349979</v>
      </c>
      <c r="AH226" s="79">
        <f>MIN(PRODUCT($D106:AH106),1)</f>
        <v>0.94764346199154692</v>
      </c>
      <c r="AI226" s="79">
        <f>MIN(PRODUCT($D106:AI106),1)</f>
        <v>0.94631676114475882</v>
      </c>
      <c r="AJ226" s="79">
        <f>MIN(PRODUCT($D106:AJ106),1)</f>
        <v>0.94499191767915625</v>
      </c>
      <c r="AK226" s="79">
        <f>MIN(PRODUCT($D106:AK106),1)</f>
        <v>0.94366892899440546</v>
      </c>
      <c r="AL226" s="79">
        <f>MIN(PRODUCT($D106:AL106),1)</f>
        <v>0.94234779249381329</v>
      </c>
      <c r="AM226" s="79">
        <f>MIN(PRODUCT($D106:AM106),1)</f>
        <v>0.94102850558432194</v>
      </c>
      <c r="AN226" s="79">
        <f>MIN(PRODUCT($D106:AN106),1)</f>
        <v>0.93971106567650398</v>
      </c>
      <c r="AO226" s="79">
        <f>MIN(PRODUCT($D106:AO106),1)</f>
        <v>0.93839547018455693</v>
      </c>
      <c r="AP226" s="79">
        <f>MIN(PRODUCT($D106:AP106),1)</f>
        <v>0.93708171652629857</v>
      </c>
      <c r="AQ226" s="79">
        <f>MIN(PRODUCT($D106:AQ106),1)</f>
        <v>0.93576980212316174</v>
      </c>
      <c r="AR226" s="79">
        <f>MIN(PRODUCT($D106:AR106),1)</f>
        <v>0.93445972440018932</v>
      </c>
      <c r="AS226" s="79">
        <f>MIN(PRODUCT($D106:AS106),1)</f>
        <v>0.93315148078602905</v>
      </c>
      <c r="AT226" s="79">
        <f>MIN(PRODUCT($D106:AT106),1)</f>
        <v>0.9318450687129286</v>
      </c>
      <c r="AU226" s="79">
        <f>MIN(PRODUCT($D106:AU106),1)</f>
        <v>0.93054048561673053</v>
      </c>
      <c r="AV226" s="79">
        <f>MIN(PRODUCT($D106:AV106),1)</f>
        <v>0.92923772893686718</v>
      </c>
      <c r="AW226" s="79">
        <f>MIN(PRODUCT($D106:AW106),1)</f>
        <v>0.9279367961163556</v>
      </c>
      <c r="AX226" s="79">
        <f>MIN(PRODUCT($D106:AX106),1)</f>
        <v>0.92663768460179274</v>
      </c>
      <c r="AY226" s="79">
        <f>MIN(PRODUCT($D106:AY106),1)</f>
        <v>0.92534039184335026</v>
      </c>
      <c r="AZ226" s="79">
        <f>MIN(PRODUCT($D106:AZ106),1)</f>
        <v>0.92404491529476962</v>
      </c>
      <c r="BA226" s="79">
        <f>MIN(PRODUCT($D106:BA106),1)</f>
        <v>0.92275125241335698</v>
      </c>
      <c r="BB226" s="79">
        <f>MIN(PRODUCT($D106:BB106),1)</f>
        <v>0.92145940065997833</v>
      </c>
      <c r="BC226" s="79">
        <f>MIN(PRODUCT($D106:BC106),1)</f>
        <v>0.92016935749905437</v>
      </c>
      <c r="BD226" s="79">
        <f>MIN(PRODUCT($D106:BD106),1)</f>
        <v>0.91888112039855574</v>
      </c>
      <c r="BE226" s="79">
        <f>MIN(PRODUCT($D106:BE106),1)</f>
        <v>0.91759468682999779</v>
      </c>
      <c r="BF226" s="79">
        <f>MIN(PRODUCT($D106:BF106),1)</f>
        <v>0.91631005426843581</v>
      </c>
      <c r="BG226" s="79">
        <f>MIN(PRODUCT($D106:BG106),1)</f>
        <v>0.91502722019246008</v>
      </c>
      <c r="BH226" s="79">
        <f>MIN(PRODUCT($D106:BH106),1)</f>
        <v>0.91374618208419067</v>
      </c>
      <c r="BI226" s="79">
        <f>MIN(PRODUCT($D106:BI106),1)</f>
        <v>0.91246693742927287</v>
      </c>
      <c r="BJ226" s="79">
        <f>MIN(PRODUCT($D106:BJ106),1)</f>
        <v>0.91118948371687192</v>
      </c>
      <c r="BK226" s="79">
        <f>MIN(PRODUCT($D106:BK106),1)</f>
        <v>0.90991381843966834</v>
      </c>
      <c r="BL226" s="79">
        <f>MIN(PRODUCT($D106:BL106),1)</f>
        <v>0.90863993909385288</v>
      </c>
      <c r="BM226" s="79">
        <f>MIN(PRODUCT($D106:BM106),1)</f>
        <v>0.90736784317912156</v>
      </c>
      <c r="BN226" s="79">
        <f>MIN(PRODUCT($D106:BN106),1)</f>
        <v>0.90609752819867084</v>
      </c>
      <c r="BO226" s="79">
        <f>MIN(PRODUCT($D106:BO106),1)</f>
        <v>0.90482899165919273</v>
      </c>
      <c r="BP226" s="79">
        <f>MIN(PRODUCT($D106:BP106),1)</f>
        <v>0.90356223107086986</v>
      </c>
      <c r="BQ226" s="79">
        <f>MIN(PRODUCT($D106:BQ106),1)</f>
        <v>0.90229724394737065</v>
      </c>
      <c r="BR226" s="79">
        <f>MIN(PRODUCT($D106:BR106),1)</f>
        <v>0.90103402780584441</v>
      </c>
      <c r="BS226" s="79">
        <f>MIN(PRODUCT($D106:BS106),1)</f>
        <v>0.8997725801669163</v>
      </c>
      <c r="BT226" s="79">
        <f>MIN(PRODUCT($D106:BT106),1)</f>
        <v>0.89851289855468264</v>
      </c>
      <c r="BU226" s="79">
        <f>MIN(PRODUCT($D106:BU106),1)</f>
        <v>0.89725498049670616</v>
      </c>
      <c r="BV226" s="79">
        <f>MIN(PRODUCT($D106:BV106),1)</f>
        <v>0.89599882352401083</v>
      </c>
      <c r="BW226" s="79">
        <f>MIN(PRODUCT($D106:BW106),1)</f>
        <v>0.89474442517107722</v>
      </c>
      <c r="BX226" s="79">
        <f>MIN(PRODUCT($D106:BX106),1)</f>
        <v>0.89349178297583776</v>
      </c>
      <c r="BY226" s="79">
        <f>MIN(PRODUCT($D106:BY106),1)</f>
        <v>0.89224089447967159</v>
      </c>
      <c r="BZ226" s="79">
        <f>MIN(PRODUCT($D106:BZ106),1)</f>
        <v>0.89099175722740009</v>
      </c>
      <c r="CA226" s="79">
        <f>MIN(PRODUCT($D106:CA106),1)</f>
        <v>0.8897443687672818</v>
      </c>
      <c r="CB226" s="79">
        <f>MIN(PRODUCT($D106:CB106),1)</f>
        <v>0.8884987266510076</v>
      </c>
      <c r="CC226" s="79">
        <f>MIN(PRODUCT($D106:CC106),1)</f>
        <v>0.88725482843369619</v>
      </c>
      <c r="CD226" s="79">
        <f>MIN(PRODUCT($D106:CD106),1)</f>
        <v>0.88601267167388909</v>
      </c>
      <c r="CE226" s="79">
        <f>MIN(PRODUCT($D106:CE106),1)</f>
        <v>0.88477225393354564</v>
      </c>
      <c r="CF226" s="79">
        <f>MIN(PRODUCT($D106:CF106),1)</f>
        <v>0.88353357277803868</v>
      </c>
      <c r="CG226" s="79">
        <f>MIN(PRODUCT($D106:CG106),1)</f>
        <v>0.88229662577614942</v>
      </c>
      <c r="CH226" s="79">
        <f>MIN(PRODUCT($D106:CH106),1)</f>
        <v>0.88106141050006281</v>
      </c>
      <c r="CI226" s="79">
        <f>MIN(PRODUCT($D106:CI106),1)</f>
        <v>0.87982792452536274</v>
      </c>
      <c r="CJ226" s="79">
        <f>MIN(PRODUCT($D106:CJ106),1)</f>
        <v>0.87859616543102725</v>
      </c>
      <c r="CK226" s="79">
        <f>MIN(PRODUCT($D106:CK106),1)</f>
        <v>0.87736613079942383</v>
      </c>
      <c r="CL226" s="79">
        <f>MIN(PRODUCT($D106:CL106),1)</f>
        <v>0.87613781821630465</v>
      </c>
      <c r="CM226" s="79">
        <f>MIN(PRODUCT($D106:CM106),1)</f>
        <v>0.8749112252708019</v>
      </c>
      <c r="CN226" s="79">
        <f>MIN(PRODUCT($D106:CN106),1)</f>
        <v>0.87368634955542279</v>
      </c>
      <c r="CO226" s="79">
        <f>MIN(PRODUCT($D106:CO106),1)</f>
        <v>0.87246318866604522</v>
      </c>
      <c r="CP226" s="79">
        <f>MIN(PRODUCT($D106:CP106),1)</f>
        <v>0.87124174020191281</v>
      </c>
      <c r="CQ226" s="79">
        <f>MIN(PRODUCT($D106:CQ106),1)</f>
        <v>0.87002200176563016</v>
      </c>
      <c r="CR226" s="79">
        <f>MIN(PRODUCT($D106:CR106),1)</f>
        <v>0.86880397096315831</v>
      </c>
      <c r="CS226" s="79">
        <f>MIN(PRODUCT($D106:CS106),1)</f>
        <v>0.86758764540380995</v>
      </c>
      <c r="CT226" s="79">
        <f>MIN(PRODUCT($D106:CT106),1)</f>
        <v>0.86637302270024463</v>
      </c>
      <c r="CU226" s="79">
        <f>MIN(PRODUCT($D106:CU106),1)</f>
        <v>0.86516010046846437</v>
      </c>
      <c r="CV226" s="79">
        <f>MIN(PRODUCT($D106:CV106),1)</f>
        <v>0.86394887632780859</v>
      </c>
      <c r="CW226" s="79">
        <f>MIN(PRODUCT($D106:CW106),1)</f>
        <v>0.86273934790094975</v>
      </c>
      <c r="CX226" s="79">
        <f>MIN(PRODUCT($D106:CX106),1)</f>
        <v>0.86153151281388851</v>
      </c>
      <c r="CY226" s="79">
        <f>MIN(PRODUCT($D106:CY106),1)</f>
        <v>0.86032536869594911</v>
      </c>
      <c r="CZ226" s="79">
        <f>MIN(PRODUCT($D106:CZ106),1)</f>
        <v>0.85912091317977479</v>
      </c>
      <c r="DA226" s="79">
        <f>MIN(PRODUCT($D106:DA106),1)</f>
        <v>0.85791814390132315</v>
      </c>
      <c r="DB226" s="79">
        <f>MIN(PRODUCT($D106:DB106),1)</f>
        <v>0.85671705849986135</v>
      </c>
      <c r="DC226" s="79">
        <f>MIN(PRODUCT($D106:DC106),1)</f>
        <v>0.85551765461796159</v>
      </c>
    </row>
    <row r="227" spans="2:107" ht="14.5" x14ac:dyDescent="0.35">
      <c r="B227" s="41">
        <v>102</v>
      </c>
      <c r="C227" s="79">
        <v>1</v>
      </c>
      <c r="D227" s="79">
        <f>MIN(PRODUCT($D107:D107),1)</f>
        <v>1</v>
      </c>
      <c r="E227" s="79">
        <f>MIN(PRODUCT($D107:E107),1)</f>
        <v>1</v>
      </c>
      <c r="F227" s="79">
        <f>MIN(PRODUCT($D107:F107),1)</f>
        <v>1</v>
      </c>
      <c r="G227" s="79">
        <f>MIN(PRODUCT($D107:G107),1)</f>
        <v>1</v>
      </c>
      <c r="H227" s="79">
        <f>MIN(PRODUCT($D107:H107),1)</f>
        <v>1</v>
      </c>
      <c r="I227" s="79">
        <f>MIN(PRODUCT($D107:I107),1)</f>
        <v>1</v>
      </c>
      <c r="J227" s="79">
        <f>MIN(PRODUCT($D107:J107),1)</f>
        <v>0.99727309193933888</v>
      </c>
      <c r="K227" s="79">
        <f>MIN(PRODUCT($D107:K107),1)</f>
        <v>0.99428127266352084</v>
      </c>
      <c r="L227" s="79">
        <f>MIN(PRODUCT($D107:L107),1)</f>
        <v>0.99119900071826395</v>
      </c>
      <c r="M227" s="79">
        <f>MIN(PRODUCT($D107:M107),1)</f>
        <v>0.98812628381603729</v>
      </c>
      <c r="N227" s="79">
        <f>MIN(PRODUCT($D107:N107),1)</f>
        <v>0.98506309233620759</v>
      </c>
      <c r="O227" s="79">
        <f>MIN(PRODUCT($D107:O107),1)</f>
        <v>0.98200939674996535</v>
      </c>
      <c r="P227" s="79">
        <f>MIN(PRODUCT($D107:P107),1)</f>
        <v>0.97896516762004049</v>
      </c>
      <c r="Q227" s="79">
        <f>MIN(PRODUCT($D107:Q107),1)</f>
        <v>0.97583247908365633</v>
      </c>
      <c r="R227" s="79">
        <f>MIN(PRODUCT($D107:R107),1)</f>
        <v>0.97456389686084766</v>
      </c>
      <c r="S227" s="79">
        <f>MIN(PRODUCT($D107:S107),1)</f>
        <v>0.97329696379492858</v>
      </c>
      <c r="T227" s="79">
        <f>MIN(PRODUCT($D107:T107),1)</f>
        <v>0.97203167774199517</v>
      </c>
      <c r="U227" s="79">
        <f>MIN(PRODUCT($D107:U107),1)</f>
        <v>0.97076803656093058</v>
      </c>
      <c r="V227" s="79">
        <f>MIN(PRODUCT($D107:V107),1)</f>
        <v>0.96950603811340141</v>
      </c>
      <c r="W227" s="79">
        <f>MIN(PRODUCT($D107:W107),1)</f>
        <v>0.96824568026385405</v>
      </c>
      <c r="X227" s="79">
        <f>MIN(PRODUCT($D107:X107),1)</f>
        <v>0.96698696087951108</v>
      </c>
      <c r="Y227" s="79">
        <f>MIN(PRODUCT($D107:Y107),1)</f>
        <v>0.96572987783036779</v>
      </c>
      <c r="Z227" s="79">
        <f>MIN(PRODUCT($D107:Z107),1)</f>
        <v>0.96447442898918834</v>
      </c>
      <c r="AA227" s="79">
        <f>MIN(PRODUCT($D107:AA107),1)</f>
        <v>0.96322061223150246</v>
      </c>
      <c r="AB227" s="79">
        <f>MIN(PRODUCT($D107:AB107),1)</f>
        <v>0.96196842543560157</v>
      </c>
      <c r="AC227" s="79">
        <f>MIN(PRODUCT($D107:AC107),1)</f>
        <v>0.96071786648253532</v>
      </c>
      <c r="AD227" s="79">
        <f>MIN(PRODUCT($D107:AD107),1)</f>
        <v>0.95946893325610805</v>
      </c>
      <c r="AE227" s="79">
        <f>MIN(PRODUCT($D107:AE107),1)</f>
        <v>0.95822162364287511</v>
      </c>
      <c r="AF227" s="79">
        <f>MIN(PRODUCT($D107:AF107),1)</f>
        <v>0.95697593553213944</v>
      </c>
      <c r="AG227" s="79">
        <f>MIN(PRODUCT($D107:AG107),1)</f>
        <v>0.95573186681594768</v>
      </c>
      <c r="AH227" s="79">
        <f>MIN(PRODUCT($D107:AH107),1)</f>
        <v>0.95448941538908694</v>
      </c>
      <c r="AI227" s="79">
        <f>MIN(PRODUCT($D107:AI107),1)</f>
        <v>0.95324857914908112</v>
      </c>
      <c r="AJ227" s="79">
        <f>MIN(PRODUCT($D107:AJ107),1)</f>
        <v>0.9520093559961873</v>
      </c>
      <c r="AK227" s="79">
        <f>MIN(PRODUCT($D107:AK107),1)</f>
        <v>0.95077174383339225</v>
      </c>
      <c r="AL227" s="79">
        <f>MIN(PRODUCT($D107:AL107),1)</f>
        <v>0.94953574056640888</v>
      </c>
      <c r="AM227" s="79">
        <f>MIN(PRODUCT($D107:AM107),1)</f>
        <v>0.94830134410367262</v>
      </c>
      <c r="AN227" s="79">
        <f>MIN(PRODUCT($D107:AN107),1)</f>
        <v>0.94706855235633791</v>
      </c>
      <c r="AO227" s="79">
        <f>MIN(PRODUCT($D107:AO107),1)</f>
        <v>0.94583736323827472</v>
      </c>
      <c r="AP227" s="79">
        <f>MIN(PRODUCT($D107:AP107),1)</f>
        <v>0.94460777466606505</v>
      </c>
      <c r="AQ227" s="79">
        <f>MIN(PRODUCT($D107:AQ107),1)</f>
        <v>0.94337978455899918</v>
      </c>
      <c r="AR227" s="79">
        <f>MIN(PRODUCT($D107:AR107),1)</f>
        <v>0.94215339083907246</v>
      </c>
      <c r="AS227" s="79">
        <f>MIN(PRODUCT($D107:AS107),1)</f>
        <v>0.94092859143098173</v>
      </c>
      <c r="AT227" s="79">
        <f>MIN(PRODUCT($D107:AT107),1)</f>
        <v>0.93970538426212147</v>
      </c>
      <c r="AU227" s="79">
        <f>MIN(PRODUCT($D107:AU107),1)</f>
        <v>0.93848376726258076</v>
      </c>
      <c r="AV227" s="79">
        <f>MIN(PRODUCT($D107:AV107),1)</f>
        <v>0.93726373836513943</v>
      </c>
      <c r="AW227" s="79">
        <f>MIN(PRODUCT($D107:AW107),1)</f>
        <v>0.93604529550526483</v>
      </c>
      <c r="AX227" s="79">
        <f>MIN(PRODUCT($D107:AX107),1)</f>
        <v>0.93482843662110804</v>
      </c>
      <c r="AY227" s="79">
        <f>MIN(PRODUCT($D107:AY107),1)</f>
        <v>0.93361315965350067</v>
      </c>
      <c r="AZ227" s="79">
        <f>MIN(PRODUCT($D107:AZ107),1)</f>
        <v>0.93239946254595119</v>
      </c>
      <c r="BA227" s="79">
        <f>MIN(PRODUCT($D107:BA107),1)</f>
        <v>0.93118734324464147</v>
      </c>
      <c r="BB227" s="79">
        <f>MIN(PRODUCT($D107:BB107),1)</f>
        <v>0.92997679969842351</v>
      </c>
      <c r="BC227" s="79">
        <f>MIN(PRODUCT($D107:BC107),1)</f>
        <v>0.92876782985881556</v>
      </c>
      <c r="BD227" s="79">
        <f>MIN(PRODUCT($D107:BD107),1)</f>
        <v>0.92756043167999913</v>
      </c>
      <c r="BE227" s="79">
        <f>MIN(PRODUCT($D107:BE107),1)</f>
        <v>0.92635460311881512</v>
      </c>
      <c r="BF227" s="79">
        <f>MIN(PRODUCT($D107:BF107),1)</f>
        <v>0.92515034213476066</v>
      </c>
      <c r="BG227" s="79">
        <f>MIN(PRODUCT($D107:BG107),1)</f>
        <v>0.92394764668998552</v>
      </c>
      <c r="BH227" s="79">
        <f>MIN(PRODUCT($D107:BH107),1)</f>
        <v>0.92274651474928859</v>
      </c>
      <c r="BI227" s="79">
        <f>MIN(PRODUCT($D107:BI107),1)</f>
        <v>0.92154694428011452</v>
      </c>
      <c r="BJ227" s="79">
        <f>MIN(PRODUCT($D107:BJ107),1)</f>
        <v>0.92034893325255041</v>
      </c>
      <c r="BK227" s="79">
        <f>MIN(PRODUCT($D107:BK107),1)</f>
        <v>0.91915247963932212</v>
      </c>
      <c r="BL227" s="79">
        <f>MIN(PRODUCT($D107:BL107),1)</f>
        <v>0.91795758141579098</v>
      </c>
      <c r="BM227" s="79">
        <f>MIN(PRODUCT($D107:BM107),1)</f>
        <v>0.91676423655995043</v>
      </c>
      <c r="BN227" s="79">
        <f>MIN(PRODUCT($D107:BN107),1)</f>
        <v>0.91557244305242247</v>
      </c>
      <c r="BO227" s="79">
        <f>MIN(PRODUCT($D107:BO107),1)</f>
        <v>0.91438219887645433</v>
      </c>
      <c r="BP227" s="79">
        <f>MIN(PRODUCT($D107:BP107),1)</f>
        <v>0.91319350201791494</v>
      </c>
      <c r="BQ227" s="79">
        <f>MIN(PRODUCT($D107:BQ107),1)</f>
        <v>0.91200635046529166</v>
      </c>
      <c r="BR227" s="79">
        <f>MIN(PRODUCT($D107:BR107),1)</f>
        <v>0.91082074220968678</v>
      </c>
      <c r="BS227" s="79">
        <f>MIN(PRODUCT($D107:BS107),1)</f>
        <v>0.90963667524481417</v>
      </c>
      <c r="BT227" s="79">
        <f>MIN(PRODUCT($D107:BT107),1)</f>
        <v>0.90845414756699594</v>
      </c>
      <c r="BU227" s="79">
        <f>MIN(PRODUCT($D107:BU107),1)</f>
        <v>0.90727315717515888</v>
      </c>
      <c r="BV227" s="79">
        <f>MIN(PRODUCT($D107:BV107),1)</f>
        <v>0.90609370207083118</v>
      </c>
      <c r="BW227" s="79">
        <f>MIN(PRODUCT($D107:BW107),1)</f>
        <v>0.90491578025813912</v>
      </c>
      <c r="BX227" s="79">
        <f>MIN(PRODUCT($D107:BX107),1)</f>
        <v>0.90373938974380352</v>
      </c>
      <c r="BY227" s="79">
        <f>MIN(PRODUCT($D107:BY107),1)</f>
        <v>0.90256452853713665</v>
      </c>
      <c r="BZ227" s="79">
        <f>MIN(PRODUCT($D107:BZ107),1)</f>
        <v>0.90139119465003836</v>
      </c>
      <c r="CA227" s="79">
        <f>MIN(PRODUCT($D107:CA107),1)</f>
        <v>0.90021938609699337</v>
      </c>
      <c r="CB227" s="79">
        <f>MIN(PRODUCT($D107:CB107),1)</f>
        <v>0.89904910089506729</v>
      </c>
      <c r="CC227" s="79">
        <f>MIN(PRODUCT($D107:CC107),1)</f>
        <v>0.89788033706390369</v>
      </c>
      <c r="CD227" s="79">
        <f>MIN(PRODUCT($D107:CD107),1)</f>
        <v>0.89671309262572063</v>
      </c>
      <c r="CE227" s="79">
        <f>MIN(PRODUCT($D107:CE107),1)</f>
        <v>0.89554736560530723</v>
      </c>
      <c r="CF227" s="79">
        <f>MIN(PRODUCT($D107:CF107),1)</f>
        <v>0.89438315403002033</v>
      </c>
      <c r="CG227" s="79">
        <f>MIN(PRODUCT($D107:CG107),1)</f>
        <v>0.89322045592978139</v>
      </c>
      <c r="CH227" s="79">
        <f>MIN(PRODUCT($D107:CH107),1)</f>
        <v>0.89205926933707269</v>
      </c>
      <c r="CI227" s="79">
        <f>MIN(PRODUCT($D107:CI107),1)</f>
        <v>0.89089959228693449</v>
      </c>
      <c r="CJ227" s="79">
        <f>MIN(PRODUCT($D107:CJ107),1)</f>
        <v>0.88974142281696156</v>
      </c>
      <c r="CK227" s="79">
        <f>MIN(PRODUCT($D107:CK107),1)</f>
        <v>0.88858475896729949</v>
      </c>
      <c r="CL227" s="79">
        <f>MIN(PRODUCT($D107:CL107),1)</f>
        <v>0.88742959878064198</v>
      </c>
      <c r="CM227" s="79">
        <f>MIN(PRODUCT($D107:CM107),1)</f>
        <v>0.88627594030222723</v>
      </c>
      <c r="CN227" s="79">
        <f>MIN(PRODUCT($D107:CN107),1)</f>
        <v>0.8851237815798344</v>
      </c>
      <c r="CO227" s="79">
        <f>MIN(PRODUCT($D107:CO107),1)</f>
        <v>0.88397312066378064</v>
      </c>
      <c r="CP227" s="79">
        <f>MIN(PRODUCT($D107:CP107),1)</f>
        <v>0.88282395560691773</v>
      </c>
      <c r="CQ227" s="79">
        <f>MIN(PRODUCT($D107:CQ107),1)</f>
        <v>0.88167628446462876</v>
      </c>
      <c r="CR227" s="79">
        <f>MIN(PRODUCT($D107:CR107),1)</f>
        <v>0.88053010529482478</v>
      </c>
      <c r="CS227" s="79">
        <f>MIN(PRODUCT($D107:CS107),1)</f>
        <v>0.87938541615794152</v>
      </c>
      <c r="CT227" s="79">
        <f>MIN(PRODUCT($D107:CT107),1)</f>
        <v>0.87824221511693623</v>
      </c>
      <c r="CU227" s="79">
        <f>MIN(PRODUCT($D107:CU107),1)</f>
        <v>0.87710050023728425</v>
      </c>
      <c r="CV227" s="79">
        <f>MIN(PRODUCT($D107:CV107),1)</f>
        <v>0.87596026958697581</v>
      </c>
      <c r="CW227" s="79">
        <f>MIN(PRODUCT($D107:CW107),1)</f>
        <v>0.8748215212365128</v>
      </c>
      <c r="CX227" s="79">
        <f>MIN(PRODUCT($D107:CX107),1)</f>
        <v>0.87368425325890531</v>
      </c>
      <c r="CY227" s="79">
        <f>MIN(PRODUCT($D107:CY107),1)</f>
        <v>0.87254846372966877</v>
      </c>
      <c r="CZ227" s="79">
        <f>MIN(PRODUCT($D107:CZ107),1)</f>
        <v>0.87141415072682027</v>
      </c>
      <c r="DA227" s="79">
        <f>MIN(PRODUCT($D107:DA107),1)</f>
        <v>0.87028131233087547</v>
      </c>
      <c r="DB227" s="79">
        <f>MIN(PRODUCT($D107:DB107),1)</f>
        <v>0.86914994662484535</v>
      </c>
      <c r="DC227" s="79">
        <f>MIN(PRODUCT($D107:DC107),1)</f>
        <v>0.86802005169423313</v>
      </c>
    </row>
    <row r="228" spans="2:107" ht="14.5" x14ac:dyDescent="0.35">
      <c r="B228" s="41">
        <v>103</v>
      </c>
      <c r="C228" s="79">
        <v>1</v>
      </c>
      <c r="D228" s="79">
        <f>MIN(PRODUCT($D108:D108),1)</f>
        <v>1</v>
      </c>
      <c r="E228" s="79">
        <f>MIN(PRODUCT($D108:E108),1)</f>
        <v>1</v>
      </c>
      <c r="F228" s="79">
        <f>MIN(PRODUCT($D108:F108),1)</f>
        <v>1</v>
      </c>
      <c r="G228" s="79">
        <f>MIN(PRODUCT($D108:G108),1)</f>
        <v>1</v>
      </c>
      <c r="H228" s="79">
        <f>MIN(PRODUCT($D108:H108),1)</f>
        <v>1</v>
      </c>
      <c r="I228" s="79">
        <f>MIN(PRODUCT($D108:I108),1)</f>
        <v>1</v>
      </c>
      <c r="J228" s="79">
        <f>MIN(PRODUCT($D108:J108),1)</f>
        <v>1</v>
      </c>
      <c r="K228" s="79">
        <f>MIN(PRODUCT($D108:K108),1)</f>
        <v>0.99985067128598393</v>
      </c>
      <c r="L228" s="79">
        <f>MIN(PRODUCT($D108:L108),1)</f>
        <v>0.9969511043392546</v>
      </c>
      <c r="M228" s="79">
        <f>MIN(PRODUCT($D108:M108),1)</f>
        <v>0.99396025102623686</v>
      </c>
      <c r="N228" s="79">
        <f>MIN(PRODUCT($D108:N108),1)</f>
        <v>0.99097837027315816</v>
      </c>
      <c r="O228" s="79">
        <f>MIN(PRODUCT($D108:O108),1)</f>
        <v>0.98800543516233863</v>
      </c>
      <c r="P228" s="79">
        <f>MIN(PRODUCT($D108:P108),1)</f>
        <v>0.98504141885685159</v>
      </c>
      <c r="Q228" s="79">
        <f>MIN(PRODUCT($D108:Q108),1)</f>
        <v>0.98198779045839535</v>
      </c>
      <c r="R228" s="79">
        <f>MIN(PRODUCT($D108:R108),1)</f>
        <v>0.98080940510984527</v>
      </c>
      <c r="S228" s="79">
        <f>MIN(PRODUCT($D108:S108),1)</f>
        <v>0.97963243382371346</v>
      </c>
      <c r="T228" s="79">
        <f>MIN(PRODUCT($D108:T108),1)</f>
        <v>0.97845687490312505</v>
      </c>
      <c r="U228" s="79">
        <f>MIN(PRODUCT($D108:U108),1)</f>
        <v>0.97728272665324134</v>
      </c>
      <c r="V228" s="79">
        <f>MIN(PRODUCT($D108:V108),1)</f>
        <v>0.97610998738125743</v>
      </c>
      <c r="W228" s="79">
        <f>MIN(PRODUCT($D108:W108),1)</f>
        <v>0.9749386553963999</v>
      </c>
      <c r="X228" s="79">
        <f>MIN(PRODUCT($D108:X108),1)</f>
        <v>0.97376872900992428</v>
      </c>
      <c r="Y228" s="79">
        <f>MIN(PRODUCT($D108:Y108),1)</f>
        <v>0.97260020653511237</v>
      </c>
      <c r="Z228" s="79">
        <f>MIN(PRODUCT($D108:Z108),1)</f>
        <v>0.97143308628727021</v>
      </c>
      <c r="AA228" s="79">
        <f>MIN(PRODUCT($D108:AA108),1)</f>
        <v>0.97026736658372548</v>
      </c>
      <c r="AB228" s="79">
        <f>MIN(PRODUCT($D108:AB108),1)</f>
        <v>0.969103045743825</v>
      </c>
      <c r="AC228" s="79">
        <f>MIN(PRODUCT($D108:AC108),1)</f>
        <v>0.96794012208893243</v>
      </c>
      <c r="AD228" s="79">
        <f>MIN(PRODUCT($D108:AD108),1)</f>
        <v>0.96677859394242571</v>
      </c>
      <c r="AE228" s="79">
        <f>MIN(PRODUCT($D108:AE108),1)</f>
        <v>0.96561845962969484</v>
      </c>
      <c r="AF228" s="79">
        <f>MIN(PRODUCT($D108:AF108),1)</f>
        <v>0.96445971747813919</v>
      </c>
      <c r="AG228" s="79">
        <f>MIN(PRODUCT($D108:AG108),1)</f>
        <v>0.96330236581716544</v>
      </c>
      <c r="AH228" s="79">
        <f>MIN(PRODUCT($D108:AH108),1)</f>
        <v>0.96214640297818488</v>
      </c>
      <c r="AI228" s="79">
        <f>MIN(PRODUCT($D108:AI108),1)</f>
        <v>0.96099182729461108</v>
      </c>
      <c r="AJ228" s="79">
        <f>MIN(PRODUCT($D108:AJ108),1)</f>
        <v>0.95983863710185757</v>
      </c>
      <c r="AK228" s="79">
        <f>MIN(PRODUCT($D108:AK108),1)</f>
        <v>0.9586868307373354</v>
      </c>
      <c r="AL228" s="79">
        <f>MIN(PRODUCT($D108:AL108),1)</f>
        <v>0.95753640654045058</v>
      </c>
      <c r="AM228" s="79">
        <f>MIN(PRODUCT($D108:AM108),1)</f>
        <v>0.95638736285260206</v>
      </c>
      <c r="AN228" s="79">
        <f>MIN(PRODUCT($D108:AN108),1)</f>
        <v>0.95523969801717901</v>
      </c>
      <c r="AO228" s="79">
        <f>MIN(PRODUCT($D108:AO108),1)</f>
        <v>0.95409341037955842</v>
      </c>
      <c r="AP228" s="79">
        <f>MIN(PRODUCT($D108:AP108),1)</f>
        <v>0.95294849828710293</v>
      </c>
      <c r="AQ228" s="79">
        <f>MIN(PRODUCT($D108:AQ108),1)</f>
        <v>0.95180496008915838</v>
      </c>
      <c r="AR228" s="79">
        <f>MIN(PRODUCT($D108:AR108),1)</f>
        <v>0.95066279413705146</v>
      </c>
      <c r="AS228" s="79">
        <f>MIN(PRODUCT($D108:AS108),1)</f>
        <v>0.94952199878408705</v>
      </c>
      <c r="AT228" s="79">
        <f>MIN(PRODUCT($D108:AT108),1)</f>
        <v>0.94838257238554613</v>
      </c>
      <c r="AU228" s="79">
        <f>MIN(PRODUCT($D108:AU108),1)</f>
        <v>0.94724451329868353</v>
      </c>
      <c r="AV228" s="79">
        <f>MIN(PRODUCT($D108:AV108),1)</f>
        <v>0.94610781988272519</v>
      </c>
      <c r="AW228" s="79">
        <f>MIN(PRODUCT($D108:AW108),1)</f>
        <v>0.94497249049886589</v>
      </c>
      <c r="AX228" s="79">
        <f>MIN(PRODUCT($D108:AX108),1)</f>
        <v>0.94383852351026731</v>
      </c>
      <c r="AY228" s="79">
        <f>MIN(PRODUCT($D108:AY108),1)</f>
        <v>0.94270591728205499</v>
      </c>
      <c r="AZ228" s="79">
        <f>MIN(PRODUCT($D108:AZ108),1)</f>
        <v>0.94157467018131658</v>
      </c>
      <c r="BA228" s="79">
        <f>MIN(PRODUCT($D108:BA108),1)</f>
        <v>0.94044478057709902</v>
      </c>
      <c r="BB228" s="79">
        <f>MIN(PRODUCT($D108:BB108),1)</f>
        <v>0.93931624684040649</v>
      </c>
      <c r="BC228" s="79">
        <f>MIN(PRODUCT($D108:BC108),1)</f>
        <v>0.93818906734419805</v>
      </c>
      <c r="BD228" s="79">
        <f>MIN(PRODUCT($D108:BD108),1)</f>
        <v>0.93706324046338507</v>
      </c>
      <c r="BE228" s="79">
        <f>MIN(PRODUCT($D108:BE108),1)</f>
        <v>0.93593876457482905</v>
      </c>
      <c r="BF228" s="79">
        <f>MIN(PRODUCT($D108:BF108),1)</f>
        <v>0.93481563805733925</v>
      </c>
      <c r="BG228" s="79">
        <f>MIN(PRODUCT($D108:BG108),1)</f>
        <v>0.93369385929167048</v>
      </c>
      <c r="BH228" s="79">
        <f>MIN(PRODUCT($D108:BH108),1)</f>
        <v>0.93257342666052045</v>
      </c>
      <c r="BI228" s="79">
        <f>MIN(PRODUCT($D108:BI108),1)</f>
        <v>0.93145433854852788</v>
      </c>
      <c r="BJ228" s="79">
        <f>MIN(PRODUCT($D108:BJ108),1)</f>
        <v>0.9303365933422697</v>
      </c>
      <c r="BK228" s="79">
        <f>MIN(PRODUCT($D108:BK108),1)</f>
        <v>0.92922018943025897</v>
      </c>
      <c r="BL228" s="79">
        <f>MIN(PRODUCT($D108:BL108),1)</f>
        <v>0.92810512520294264</v>
      </c>
      <c r="BM228" s="79">
        <f>MIN(PRODUCT($D108:BM108),1)</f>
        <v>0.92699139905269912</v>
      </c>
      <c r="BN228" s="79">
        <f>MIN(PRODUCT($D108:BN108),1)</f>
        <v>0.92587900937383594</v>
      </c>
      <c r="BO228" s="79">
        <f>MIN(PRODUCT($D108:BO108),1)</f>
        <v>0.92476795456258731</v>
      </c>
      <c r="BP228" s="79">
        <f>MIN(PRODUCT($D108:BP108),1)</f>
        <v>0.92365823301711225</v>
      </c>
      <c r="BQ228" s="79">
        <f>MIN(PRODUCT($D108:BQ108),1)</f>
        <v>0.92254984313749178</v>
      </c>
      <c r="BR228" s="79">
        <f>MIN(PRODUCT($D108:BR108),1)</f>
        <v>0.92144278332572682</v>
      </c>
      <c r="BS228" s="79">
        <f>MIN(PRODUCT($D108:BS108),1)</f>
        <v>0.92033705198573601</v>
      </c>
      <c r="BT228" s="79">
        <f>MIN(PRODUCT($D108:BT108),1)</f>
        <v>0.9192326475233531</v>
      </c>
      <c r="BU228" s="79">
        <f>MIN(PRODUCT($D108:BU108),1)</f>
        <v>0.91812956834632509</v>
      </c>
      <c r="BV228" s="79">
        <f>MIN(PRODUCT($D108:BV108),1)</f>
        <v>0.91702781286430957</v>
      </c>
      <c r="BW228" s="79">
        <f>MIN(PRODUCT($D108:BW108),1)</f>
        <v>0.91592737948887237</v>
      </c>
      <c r="BX228" s="79">
        <f>MIN(PRODUCT($D108:BX108),1)</f>
        <v>0.91482826663348571</v>
      </c>
      <c r="BY228" s="79">
        <f>MIN(PRODUCT($D108:BY108),1)</f>
        <v>0.91373047271352559</v>
      </c>
      <c r="BZ228" s="79">
        <f>MIN(PRODUCT($D108:BZ108),1)</f>
        <v>0.91263399614626939</v>
      </c>
      <c r="CA228" s="79">
        <f>MIN(PRODUCT($D108:CA108),1)</f>
        <v>0.91153883535089386</v>
      </c>
      <c r="CB228" s="79">
        <f>MIN(PRODUCT($D108:CB108),1)</f>
        <v>0.91044498874847279</v>
      </c>
      <c r="CC228" s="79">
        <f>MIN(PRODUCT($D108:CC108),1)</f>
        <v>0.90935245476197468</v>
      </c>
      <c r="CD228" s="79">
        <f>MIN(PRODUCT($D108:CD108),1)</f>
        <v>0.90826123181626028</v>
      </c>
      <c r="CE228" s="79">
        <f>MIN(PRODUCT($D108:CE108),1)</f>
        <v>0.90717131833808085</v>
      </c>
      <c r="CF228" s="79">
        <f>MIN(PRODUCT($D108:CF108),1)</f>
        <v>0.90608271275607521</v>
      </c>
      <c r="CG228" s="79">
        <f>MIN(PRODUCT($D108:CG108),1)</f>
        <v>0.90499541350076795</v>
      </c>
      <c r="CH228" s="79">
        <f>MIN(PRODUCT($D108:CH108),1)</f>
        <v>0.90390941900456701</v>
      </c>
      <c r="CI228" s="79">
        <f>MIN(PRODUCT($D108:CI108),1)</f>
        <v>0.90282472770176159</v>
      </c>
      <c r="CJ228" s="79">
        <f>MIN(PRODUCT($D108:CJ108),1)</f>
        <v>0.90174133802851952</v>
      </c>
      <c r="CK228" s="79">
        <f>MIN(PRODUCT($D108:CK108),1)</f>
        <v>0.90065924842288536</v>
      </c>
      <c r="CL228" s="79">
        <f>MIN(PRODUCT($D108:CL108),1)</f>
        <v>0.89957845732477792</v>
      </c>
      <c r="CM228" s="79">
        <f>MIN(PRODUCT($D108:CM108),1)</f>
        <v>0.89849896317598821</v>
      </c>
      <c r="CN228" s="79">
        <f>MIN(PRODUCT($D108:CN108),1)</f>
        <v>0.89742076442017704</v>
      </c>
      <c r="CO228" s="79">
        <f>MIN(PRODUCT($D108:CO108),1)</f>
        <v>0.89634385950287288</v>
      </c>
      <c r="CP228" s="79">
        <f>MIN(PRODUCT($D108:CP108),1)</f>
        <v>0.89526824687146944</v>
      </c>
      <c r="CQ228" s="79">
        <f>MIN(PRODUCT($D108:CQ108),1)</f>
        <v>0.89419392497522365</v>
      </c>
      <c r="CR228" s="79">
        <f>MIN(PRODUCT($D108:CR108),1)</f>
        <v>0.89312089226525337</v>
      </c>
      <c r="CS228" s="79">
        <f>MIN(PRODUCT($D108:CS108),1)</f>
        <v>0.8920491471945351</v>
      </c>
      <c r="CT228" s="79">
        <f>MIN(PRODUCT($D108:CT108),1)</f>
        <v>0.89097868821790172</v>
      </c>
      <c r="CU228" s="79">
        <f>MIN(PRODUCT($D108:CU108),1)</f>
        <v>0.88990951379204031</v>
      </c>
      <c r="CV228" s="79">
        <f>MIN(PRODUCT($D108:CV108),1)</f>
        <v>0.88884162237548991</v>
      </c>
      <c r="CW228" s="79">
        <f>MIN(PRODUCT($D108:CW108),1)</f>
        <v>0.88777501242863932</v>
      </c>
      <c r="CX228" s="79">
        <f>MIN(PRODUCT($D108:CX108),1)</f>
        <v>0.88670968241372494</v>
      </c>
      <c r="CY228" s="79">
        <f>MIN(PRODUCT($D108:CY108),1)</f>
        <v>0.8856456307948285</v>
      </c>
      <c r="CZ228" s="79">
        <f>MIN(PRODUCT($D108:CZ108),1)</f>
        <v>0.88458285603787468</v>
      </c>
      <c r="DA228" s="79">
        <f>MIN(PRODUCT($D108:DA108),1)</f>
        <v>0.88352135661062925</v>
      </c>
      <c r="DB228" s="79">
        <f>MIN(PRODUCT($D108:DB108),1)</f>
        <v>0.88246113098269652</v>
      </c>
      <c r="DC228" s="79">
        <f>MIN(PRODUCT($D108:DC108),1)</f>
        <v>0.88140217762551731</v>
      </c>
    </row>
    <row r="229" spans="2:107" ht="14.5" x14ac:dyDescent="0.35">
      <c r="B229" s="41">
        <v>104</v>
      </c>
      <c r="C229" s="79">
        <v>1</v>
      </c>
      <c r="D229" s="79">
        <f>MIN(PRODUCT($D109:D109),1)</f>
        <v>1</v>
      </c>
      <c r="E229" s="79">
        <f>MIN(PRODUCT($D109:E109),1)</f>
        <v>1</v>
      </c>
      <c r="F229" s="79">
        <f>MIN(PRODUCT($D109:F109),1)</f>
        <v>1</v>
      </c>
      <c r="G229" s="79">
        <f>MIN(PRODUCT($D109:G109),1)</f>
        <v>1</v>
      </c>
      <c r="H229" s="79">
        <f>MIN(PRODUCT($D109:H109),1)</f>
        <v>1</v>
      </c>
      <c r="I229" s="79">
        <f>MIN(PRODUCT($D109:I109),1)</f>
        <v>1</v>
      </c>
      <c r="J229" s="79">
        <f>MIN(PRODUCT($D109:J109),1)</f>
        <v>1</v>
      </c>
      <c r="K229" s="79">
        <f>MIN(PRODUCT($D109:K109),1)</f>
        <v>1</v>
      </c>
      <c r="L229" s="79">
        <f>MIN(PRODUCT($D109:L109),1)</f>
        <v>1</v>
      </c>
      <c r="M229" s="79">
        <f>MIN(PRODUCT($D109:M109),1)</f>
        <v>1</v>
      </c>
      <c r="N229" s="79">
        <f>MIN(PRODUCT($D109:N109),1)</f>
        <v>0.99801873202050673</v>
      </c>
      <c r="O229" s="79">
        <f>MIN(PRODUCT($D109:O109),1)</f>
        <v>0.99512447769764723</v>
      </c>
      <c r="P229" s="79">
        <f>MIN(PRODUCT($D109:P109),1)</f>
        <v>0.99223861671232405</v>
      </c>
      <c r="Q229" s="79">
        <f>MIN(PRODUCT($D109:Q109),1)</f>
        <v>0.98926190086218713</v>
      </c>
      <c r="R229" s="79">
        <f>MIN(PRODUCT($D109:R109),1)</f>
        <v>0.98817371277123878</v>
      </c>
      <c r="S229" s="79">
        <f>MIN(PRODUCT($D109:S109),1)</f>
        <v>0.98708672168719047</v>
      </c>
      <c r="T229" s="79">
        <f>MIN(PRODUCT($D109:T109),1)</f>
        <v>0.98600092629333458</v>
      </c>
      <c r="U229" s="79">
        <f>MIN(PRODUCT($D109:U109),1)</f>
        <v>0.98491632527441197</v>
      </c>
      <c r="V229" s="79">
        <f>MIN(PRODUCT($D109:V109),1)</f>
        <v>0.98383291731661016</v>
      </c>
      <c r="W229" s="79">
        <f>MIN(PRODUCT($D109:W109),1)</f>
        <v>0.98275070110756191</v>
      </c>
      <c r="X229" s="79">
        <f>MIN(PRODUCT($D109:X109),1)</f>
        <v>0.98166967533634364</v>
      </c>
      <c r="Y229" s="79">
        <f>MIN(PRODUCT($D109:Y109),1)</f>
        <v>0.98058983869347371</v>
      </c>
      <c r="Z229" s="79">
        <f>MIN(PRODUCT($D109:Z109),1)</f>
        <v>0.9795111898709109</v>
      </c>
      <c r="AA229" s="79">
        <f>MIN(PRODUCT($D109:AA109),1)</f>
        <v>0.97843372756205294</v>
      </c>
      <c r="AB229" s="79">
        <f>MIN(PRODUCT($D109:AB109),1)</f>
        <v>0.97735745046173472</v>
      </c>
      <c r="AC229" s="79">
        <f>MIN(PRODUCT($D109:AC109),1)</f>
        <v>0.97628235726622681</v>
      </c>
      <c r="AD229" s="79">
        <f>MIN(PRODUCT($D109:AD109),1)</f>
        <v>0.97520844667323392</v>
      </c>
      <c r="AE229" s="79">
        <f>MIN(PRODUCT($D109:AE109),1)</f>
        <v>0.97413571738189342</v>
      </c>
      <c r="AF229" s="79">
        <f>MIN(PRODUCT($D109:AF109),1)</f>
        <v>0.9730641680927733</v>
      </c>
      <c r="AG229" s="79">
        <f>MIN(PRODUCT($D109:AG109),1)</f>
        <v>0.97199379750787129</v>
      </c>
      <c r="AH229" s="79">
        <f>MIN(PRODUCT($D109:AH109),1)</f>
        <v>0.97092460433061267</v>
      </c>
      <c r="AI229" s="79">
        <f>MIN(PRODUCT($D109:AI109),1)</f>
        <v>0.969856587265849</v>
      </c>
      <c r="AJ229" s="79">
        <f>MIN(PRODUCT($D109:AJ109),1)</f>
        <v>0.9687897450198566</v>
      </c>
      <c r="AK229" s="79">
        <f>MIN(PRODUCT($D109:AK109),1)</f>
        <v>0.96772407630033475</v>
      </c>
      <c r="AL229" s="79">
        <f>MIN(PRODUCT($D109:AL109),1)</f>
        <v>0.96665957981640438</v>
      </c>
      <c r="AM229" s="79">
        <f>MIN(PRODUCT($D109:AM109),1)</f>
        <v>0.96559625427860629</v>
      </c>
      <c r="AN229" s="79">
        <f>MIN(PRODUCT($D109:AN109),1)</f>
        <v>0.96453409839889981</v>
      </c>
      <c r="AO229" s="79">
        <f>MIN(PRODUCT($D109:AO109),1)</f>
        <v>0.96347311089066101</v>
      </c>
      <c r="AP229" s="79">
        <f>MIN(PRODUCT($D109:AP109),1)</f>
        <v>0.96241329046868129</v>
      </c>
      <c r="AQ229" s="79">
        <f>MIN(PRODUCT($D109:AQ109),1)</f>
        <v>0.96135463584916581</v>
      </c>
      <c r="AR229" s="79">
        <f>MIN(PRODUCT($D109:AR109),1)</f>
        <v>0.96029714574973168</v>
      </c>
      <c r="AS229" s="79">
        <f>MIN(PRODUCT($D109:AS109),1)</f>
        <v>0.95924081888940704</v>
      </c>
      <c r="AT229" s="79">
        <f>MIN(PRODUCT($D109:AT109),1)</f>
        <v>0.95818565398862876</v>
      </c>
      <c r="AU229" s="79">
        <f>MIN(PRODUCT($D109:AU109),1)</f>
        <v>0.95713164976924126</v>
      </c>
      <c r="AV229" s="79">
        <f>MIN(PRODUCT($D109:AV109),1)</f>
        <v>0.95607880495449515</v>
      </c>
      <c r="AW229" s="79">
        <f>MIN(PRODUCT($D109:AW109),1)</f>
        <v>0.95502711826904518</v>
      </c>
      <c r="AX229" s="79">
        <f>MIN(PRODUCT($D109:AX109),1)</f>
        <v>0.95397658843894928</v>
      </c>
      <c r="AY229" s="79">
        <f>MIN(PRODUCT($D109:AY109),1)</f>
        <v>0.95292721419166648</v>
      </c>
      <c r="AZ229" s="79">
        <f>MIN(PRODUCT($D109:AZ109),1)</f>
        <v>0.95187899425605571</v>
      </c>
      <c r="BA229" s="79">
        <f>MIN(PRODUCT($D109:BA109),1)</f>
        <v>0.9508319273623741</v>
      </c>
      <c r="BB229" s="79">
        <f>MIN(PRODUCT($D109:BB109),1)</f>
        <v>0.94978601224227555</v>
      </c>
      <c r="BC229" s="79">
        <f>MIN(PRODUCT($D109:BC109),1)</f>
        <v>0.94874124762880907</v>
      </c>
      <c r="BD229" s="79">
        <f>MIN(PRODUCT($D109:BD109),1)</f>
        <v>0.94769763225641734</v>
      </c>
      <c r="BE229" s="79">
        <f>MIN(PRODUCT($D109:BE109),1)</f>
        <v>0.94665516486093526</v>
      </c>
      <c r="BF229" s="79">
        <f>MIN(PRODUCT($D109:BF109),1)</f>
        <v>0.94561384417958827</v>
      </c>
      <c r="BG229" s="79">
        <f>MIN(PRODUCT($D109:BG109),1)</f>
        <v>0.94457366895099071</v>
      </c>
      <c r="BH229" s="79">
        <f>MIN(PRODUCT($D109:BH109),1)</f>
        <v>0.94353463791514458</v>
      </c>
      <c r="BI229" s="79">
        <f>MIN(PRODUCT($D109:BI109),1)</f>
        <v>0.9424967498134379</v>
      </c>
      <c r="BJ229" s="79">
        <f>MIN(PRODUCT($D109:BJ109),1)</f>
        <v>0.94146000338864311</v>
      </c>
      <c r="BK229" s="79">
        <f>MIN(PRODUCT($D109:BK109),1)</f>
        <v>0.94042439738491557</v>
      </c>
      <c r="BL229" s="79">
        <f>MIN(PRODUCT($D109:BL109),1)</f>
        <v>0.93938993054779218</v>
      </c>
      <c r="BM229" s="79">
        <f>MIN(PRODUCT($D109:BM109),1)</f>
        <v>0.93835660162418966</v>
      </c>
      <c r="BN229" s="79">
        <f>MIN(PRODUCT($D109:BN109),1)</f>
        <v>0.93732440936240302</v>
      </c>
      <c r="BO229" s="79">
        <f>MIN(PRODUCT($D109:BO109),1)</f>
        <v>0.93629335251210444</v>
      </c>
      <c r="BP229" s="79">
        <f>MIN(PRODUCT($D109:BP109),1)</f>
        <v>0.93526342982434119</v>
      </c>
      <c r="BQ229" s="79">
        <f>MIN(PRODUCT($D109:BQ109),1)</f>
        <v>0.93423464005153445</v>
      </c>
      <c r="BR229" s="79">
        <f>MIN(PRODUCT($D109:BR109),1)</f>
        <v>0.93320698194747775</v>
      </c>
      <c r="BS229" s="79">
        <f>MIN(PRODUCT($D109:BS109),1)</f>
        <v>0.93218045426733553</v>
      </c>
      <c r="BT229" s="79">
        <f>MIN(PRODUCT($D109:BT109),1)</f>
        <v>0.93115505576764146</v>
      </c>
      <c r="BU229" s="79">
        <f>MIN(PRODUCT($D109:BU109),1)</f>
        <v>0.93013078520629711</v>
      </c>
      <c r="BV229" s="79">
        <f>MIN(PRODUCT($D109:BV109),1)</f>
        <v>0.92910764134257018</v>
      </c>
      <c r="BW229" s="79">
        <f>MIN(PRODUCT($D109:BW109),1)</f>
        <v>0.9280856229370934</v>
      </c>
      <c r="BX229" s="79">
        <f>MIN(PRODUCT($D109:BX109),1)</f>
        <v>0.92706472875186263</v>
      </c>
      <c r="BY229" s="79">
        <f>MIN(PRODUCT($D109:BY109),1)</f>
        <v>0.92604495755023564</v>
      </c>
      <c r="BZ229" s="79">
        <f>MIN(PRODUCT($D109:BZ109),1)</f>
        <v>0.92502630809693043</v>
      </c>
      <c r="CA229" s="79">
        <f>MIN(PRODUCT($D109:CA109),1)</f>
        <v>0.92400877915802382</v>
      </c>
      <c r="CB229" s="79">
        <f>MIN(PRODUCT($D109:CB109),1)</f>
        <v>0.92299236950094998</v>
      </c>
      <c r="CC229" s="79">
        <f>MIN(PRODUCT($D109:CC109),1)</f>
        <v>0.9219770778944989</v>
      </c>
      <c r="CD229" s="79">
        <f>MIN(PRODUCT($D109:CD109),1)</f>
        <v>0.92096290310881501</v>
      </c>
      <c r="CE229" s="79">
        <f>MIN(PRODUCT($D109:CE109),1)</f>
        <v>0.91994984391539536</v>
      </c>
      <c r="CF229" s="79">
        <f>MIN(PRODUCT($D109:CF109),1)</f>
        <v>0.91893789908708845</v>
      </c>
      <c r="CG229" s="79">
        <f>MIN(PRODUCT($D109:CG109),1)</f>
        <v>0.91792706739809271</v>
      </c>
      <c r="CH229" s="79">
        <f>MIN(PRODUCT($D109:CH109),1)</f>
        <v>0.91691734762395483</v>
      </c>
      <c r="CI229" s="79">
        <f>MIN(PRODUCT($D109:CI109),1)</f>
        <v>0.91590873854156851</v>
      </c>
      <c r="CJ229" s="79">
        <f>MIN(PRODUCT($D109:CJ109),1)</f>
        <v>0.91490123892917274</v>
      </c>
      <c r="CK229" s="79">
        <f>MIN(PRODUCT($D109:CK109),1)</f>
        <v>0.91389484756635064</v>
      </c>
      <c r="CL229" s="79">
        <f>MIN(PRODUCT($D109:CL109),1)</f>
        <v>0.9128895632340277</v>
      </c>
      <c r="CM229" s="79">
        <f>MIN(PRODUCT($D109:CM109),1)</f>
        <v>0.91188538471447023</v>
      </c>
      <c r="CN229" s="79">
        <f>MIN(PRODUCT($D109:CN109),1)</f>
        <v>0.91088231079128434</v>
      </c>
      <c r="CO229" s="79">
        <f>MIN(PRODUCT($D109:CO109),1)</f>
        <v>0.90988034024941389</v>
      </c>
      <c r="CP229" s="79">
        <f>MIN(PRODUCT($D109:CP109),1)</f>
        <v>0.90887947187513951</v>
      </c>
      <c r="CQ229" s="79">
        <f>MIN(PRODUCT($D109:CQ109),1)</f>
        <v>0.90787970445607691</v>
      </c>
      <c r="CR229" s="79">
        <f>MIN(PRODUCT($D109:CR109),1)</f>
        <v>0.90688103678117526</v>
      </c>
      <c r="CS229" s="79">
        <f>MIN(PRODUCT($D109:CS109),1)</f>
        <v>0.90588346764071603</v>
      </c>
      <c r="CT229" s="79">
        <f>MIN(PRODUCT($D109:CT109),1)</f>
        <v>0.90488699582631127</v>
      </c>
      <c r="CU229" s="79">
        <f>MIN(PRODUCT($D109:CU109),1)</f>
        <v>0.9038916201309023</v>
      </c>
      <c r="CV229" s="79">
        <f>MIN(PRODUCT($D109:CV109),1)</f>
        <v>0.90289733934875827</v>
      </c>
      <c r="CW229" s="79">
        <f>MIN(PRODUCT($D109:CW109),1)</f>
        <v>0.9019041522754746</v>
      </c>
      <c r="CX229" s="79">
        <f>MIN(PRODUCT($D109:CX109),1)</f>
        <v>0.90091205770797156</v>
      </c>
      <c r="CY229" s="79">
        <f>MIN(PRODUCT($D109:CY109),1)</f>
        <v>0.89992105444449277</v>
      </c>
      <c r="CZ229" s="79">
        <f>MIN(PRODUCT($D109:CZ109),1)</f>
        <v>0.89893114128460383</v>
      </c>
      <c r="DA229" s="79">
        <f>MIN(PRODUCT($D109:DA109),1)</f>
        <v>0.89794231702919081</v>
      </c>
      <c r="DB229" s="79">
        <f>MIN(PRODUCT($D109:DB109),1)</f>
        <v>0.89695458048045873</v>
      </c>
      <c r="DC229" s="79">
        <f>MIN(PRODUCT($D109:DC109),1)</f>
        <v>0.89596793044193024</v>
      </c>
    </row>
    <row r="230" spans="2:107" ht="14.5" x14ac:dyDescent="0.35">
      <c r="B230" s="41">
        <v>105</v>
      </c>
      <c r="C230" s="79">
        <v>1</v>
      </c>
      <c r="D230" s="79">
        <f>MIN(PRODUCT($D110:D110),1)</f>
        <v>1</v>
      </c>
      <c r="E230" s="79">
        <f>MIN(PRODUCT($D110:E110),1)</f>
        <v>1</v>
      </c>
      <c r="F230" s="79">
        <f>MIN(PRODUCT($D110:F110),1)</f>
        <v>1</v>
      </c>
      <c r="G230" s="79">
        <f>MIN(PRODUCT($D110:G110),1)</f>
        <v>1</v>
      </c>
      <c r="H230" s="79">
        <f>MIN(PRODUCT($D110:H110),1)</f>
        <v>1</v>
      </c>
      <c r="I230" s="79">
        <f>MIN(PRODUCT($D110:I110),1)</f>
        <v>1</v>
      </c>
      <c r="J230" s="79">
        <f>MIN(PRODUCT($D110:J110),1)</f>
        <v>1</v>
      </c>
      <c r="K230" s="79">
        <f>MIN(PRODUCT($D110:K110),1)</f>
        <v>1</v>
      </c>
      <c r="L230" s="79">
        <f>MIN(PRODUCT($D110:L110),1)</f>
        <v>1</v>
      </c>
      <c r="M230" s="79">
        <f>MIN(PRODUCT($D110:M110),1)</f>
        <v>1</v>
      </c>
      <c r="N230" s="79">
        <f>MIN(PRODUCT($D110:N110),1)</f>
        <v>1</v>
      </c>
      <c r="O230" s="79">
        <f>MIN(PRODUCT($D110:O110),1)</f>
        <v>1</v>
      </c>
      <c r="P230" s="79">
        <f>MIN(PRODUCT($D110:P110),1)</f>
        <v>1</v>
      </c>
      <c r="Q230" s="79">
        <f>MIN(PRODUCT($D110:Q110),1)</f>
        <v>0.99717457474717563</v>
      </c>
      <c r="R230" s="79">
        <f>MIN(PRODUCT($D110:R110),1)</f>
        <v>0.99617740017242851</v>
      </c>
      <c r="S230" s="79">
        <f>MIN(PRODUCT($D110:S110),1)</f>
        <v>0.99518122277225607</v>
      </c>
      <c r="T230" s="79">
        <f>MIN(PRODUCT($D110:T110),1)</f>
        <v>0.99418604154948376</v>
      </c>
      <c r="U230" s="79">
        <f>MIN(PRODUCT($D110:U110),1)</f>
        <v>0.99319185550793432</v>
      </c>
      <c r="V230" s="79">
        <f>MIN(PRODUCT($D110:V110),1)</f>
        <v>0.99219866365242637</v>
      </c>
      <c r="W230" s="79">
        <f>MIN(PRODUCT($D110:W110),1)</f>
        <v>0.99120646498877396</v>
      </c>
      <c r="X230" s="79">
        <f>MIN(PRODUCT($D110:X110),1)</f>
        <v>0.99021525852378522</v>
      </c>
      <c r="Y230" s="79">
        <f>MIN(PRODUCT($D110:Y110),1)</f>
        <v>0.98922504326526139</v>
      </c>
      <c r="Z230" s="79">
        <f>MIN(PRODUCT($D110:Z110),1)</f>
        <v>0.98823581822199613</v>
      </c>
      <c r="AA230" s="79">
        <f>MIN(PRODUCT($D110:AA110),1)</f>
        <v>0.98724758240377408</v>
      </c>
      <c r="AB230" s="79">
        <f>MIN(PRODUCT($D110:AB110),1)</f>
        <v>0.98626033482137032</v>
      </c>
      <c r="AC230" s="79">
        <f>MIN(PRODUCT($D110:AC110),1)</f>
        <v>0.98527407448654891</v>
      </c>
      <c r="AD230" s="79">
        <f>MIN(PRODUCT($D110:AD110),1)</f>
        <v>0.98428880041206235</v>
      </c>
      <c r="AE230" s="79">
        <f>MIN(PRODUCT($D110:AE110),1)</f>
        <v>0.98330451161165033</v>
      </c>
      <c r="AF230" s="79">
        <f>MIN(PRODUCT($D110:AF110),1)</f>
        <v>0.98232120710003867</v>
      </c>
      <c r="AG230" s="79">
        <f>MIN(PRODUCT($D110:AG110),1)</f>
        <v>0.98133888589293861</v>
      </c>
      <c r="AH230" s="79">
        <f>MIN(PRODUCT($D110:AH110),1)</f>
        <v>0.98035754700704569</v>
      </c>
      <c r="AI230" s="79">
        <f>MIN(PRODUCT($D110:AI110),1)</f>
        <v>0.9793771894600386</v>
      </c>
      <c r="AJ230" s="79">
        <f>MIN(PRODUCT($D110:AJ110),1)</f>
        <v>0.97839781227057854</v>
      </c>
      <c r="AK230" s="79">
        <f>MIN(PRODUCT($D110:AK110),1)</f>
        <v>0.97741941445830793</v>
      </c>
      <c r="AL230" s="79">
        <f>MIN(PRODUCT($D110:AL110),1)</f>
        <v>0.97644199504384965</v>
      </c>
      <c r="AM230" s="79">
        <f>MIN(PRODUCT($D110:AM110),1)</f>
        <v>0.97546555304880578</v>
      </c>
      <c r="AN230" s="79">
        <f>MIN(PRODUCT($D110:AN110),1)</f>
        <v>0.97449008749575694</v>
      </c>
      <c r="AO230" s="79">
        <f>MIN(PRODUCT($D110:AO110),1)</f>
        <v>0.97351559740826121</v>
      </c>
      <c r="AP230" s="79">
        <f>MIN(PRODUCT($D110:AP110),1)</f>
        <v>0.972542081810853</v>
      </c>
      <c r="AQ230" s="79">
        <f>MIN(PRODUCT($D110:AQ110),1)</f>
        <v>0.97156953972904214</v>
      </c>
      <c r="AR230" s="79">
        <f>MIN(PRODUCT($D110:AR110),1)</f>
        <v>0.97059797018931315</v>
      </c>
      <c r="AS230" s="79">
        <f>MIN(PRODUCT($D110:AS110),1)</f>
        <v>0.96962737221912387</v>
      </c>
      <c r="AT230" s="79">
        <f>MIN(PRODUCT($D110:AT110),1)</f>
        <v>0.9686577448469047</v>
      </c>
      <c r="AU230" s="79">
        <f>MIN(PRODUCT($D110:AU110),1)</f>
        <v>0.96768908710205781</v>
      </c>
      <c r="AV230" s="79">
        <f>MIN(PRODUCT($D110:AV110),1)</f>
        <v>0.96672139801495571</v>
      </c>
      <c r="AW230" s="79">
        <f>MIN(PRODUCT($D110:AW110),1)</f>
        <v>0.96575467661694081</v>
      </c>
      <c r="AX230" s="79">
        <f>MIN(PRODUCT($D110:AX110),1)</f>
        <v>0.96478892194032384</v>
      </c>
      <c r="AY230" s="79">
        <f>MIN(PRODUCT($D110:AY110),1)</f>
        <v>0.96382413301838354</v>
      </c>
      <c r="AZ230" s="79">
        <f>MIN(PRODUCT($D110:AZ110),1)</f>
        <v>0.96286030888536511</v>
      </c>
      <c r="BA230" s="79">
        <f>MIN(PRODUCT($D110:BA110),1)</f>
        <v>0.96189744857647974</v>
      </c>
      <c r="BB230" s="79">
        <f>MIN(PRODUCT($D110:BB110),1)</f>
        <v>0.9609355511279033</v>
      </c>
      <c r="BC230" s="79">
        <f>MIN(PRODUCT($D110:BC110),1)</f>
        <v>0.95997461557677544</v>
      </c>
      <c r="BD230" s="79">
        <f>MIN(PRODUCT($D110:BD110),1)</f>
        <v>0.95901464096119871</v>
      </c>
      <c r="BE230" s="79">
        <f>MIN(PRODUCT($D110:BE110),1)</f>
        <v>0.95805562632023755</v>
      </c>
      <c r="BF230" s="79">
        <f>MIN(PRODUCT($D110:BF110),1)</f>
        <v>0.95709757069391732</v>
      </c>
      <c r="BG230" s="79">
        <f>MIN(PRODUCT($D110:BG110),1)</f>
        <v>0.95614047312322337</v>
      </c>
      <c r="BH230" s="79">
        <f>MIN(PRODUCT($D110:BH110),1)</f>
        <v>0.95518433265010017</v>
      </c>
      <c r="BI230" s="79">
        <f>MIN(PRODUCT($D110:BI110),1)</f>
        <v>0.95422914831745009</v>
      </c>
      <c r="BJ230" s="79">
        <f>MIN(PRODUCT($D110:BJ110),1)</f>
        <v>0.95327491916913265</v>
      </c>
      <c r="BK230" s="79">
        <f>MIN(PRODUCT($D110:BK110),1)</f>
        <v>0.95232164424996357</v>
      </c>
      <c r="BL230" s="79">
        <f>MIN(PRODUCT($D110:BL110),1)</f>
        <v>0.95136932260571361</v>
      </c>
      <c r="BM230" s="79">
        <f>MIN(PRODUCT($D110:BM110),1)</f>
        <v>0.95041795328310785</v>
      </c>
      <c r="BN230" s="79">
        <f>MIN(PRODUCT($D110:BN110),1)</f>
        <v>0.94946753532982475</v>
      </c>
      <c r="BO230" s="79">
        <f>MIN(PRODUCT($D110:BO110),1)</f>
        <v>0.94851806779449488</v>
      </c>
      <c r="BP230" s="79">
        <f>MIN(PRODUCT($D110:BP110),1)</f>
        <v>0.94756954972670038</v>
      </c>
      <c r="BQ230" s="79">
        <f>MIN(PRODUCT($D110:BQ110),1)</f>
        <v>0.94662198017697363</v>
      </c>
      <c r="BR230" s="79">
        <f>MIN(PRODUCT($D110:BR110),1)</f>
        <v>0.94567535819679671</v>
      </c>
      <c r="BS230" s="79">
        <f>MIN(PRODUCT($D110:BS110),1)</f>
        <v>0.94472968283859993</v>
      </c>
      <c r="BT230" s="79">
        <f>MIN(PRODUCT($D110:BT110),1)</f>
        <v>0.94378495315576127</v>
      </c>
      <c r="BU230" s="79">
        <f>MIN(PRODUCT($D110:BU110),1)</f>
        <v>0.94284116820260555</v>
      </c>
      <c r="BV230" s="79">
        <f>MIN(PRODUCT($D110:BV110),1)</f>
        <v>0.9418983270344029</v>
      </c>
      <c r="BW230" s="79">
        <f>MIN(PRODUCT($D110:BW110),1)</f>
        <v>0.94095642870736851</v>
      </c>
      <c r="BX230" s="79">
        <f>MIN(PRODUCT($D110:BX110),1)</f>
        <v>0.94001547227866111</v>
      </c>
      <c r="BY230" s="79">
        <f>MIN(PRODUCT($D110:BY110),1)</f>
        <v>0.93907545680638249</v>
      </c>
      <c r="BZ230" s="79">
        <f>MIN(PRODUCT($D110:BZ110),1)</f>
        <v>0.93813638134957611</v>
      </c>
      <c r="CA230" s="79">
        <f>MIN(PRODUCT($D110:CA110),1)</f>
        <v>0.93719824496822657</v>
      </c>
      <c r="CB230" s="79">
        <f>MIN(PRODUCT($D110:CB110),1)</f>
        <v>0.93626104672325838</v>
      </c>
      <c r="CC230" s="79">
        <f>MIN(PRODUCT($D110:CC110),1)</f>
        <v>0.9353247856765351</v>
      </c>
      <c r="CD230" s="79">
        <f>MIN(PRODUCT($D110:CD110),1)</f>
        <v>0.93438946089085861</v>
      </c>
      <c r="CE230" s="79">
        <f>MIN(PRODUCT($D110:CE110),1)</f>
        <v>0.93345507142996775</v>
      </c>
      <c r="CF230" s="79">
        <f>MIN(PRODUCT($D110:CF110),1)</f>
        <v>0.93252161635853781</v>
      </c>
      <c r="CG230" s="79">
        <f>MIN(PRODUCT($D110:CG110),1)</f>
        <v>0.93158909474217932</v>
      </c>
      <c r="CH230" s="79">
        <f>MIN(PRODUCT($D110:CH110),1)</f>
        <v>0.9306575056474371</v>
      </c>
      <c r="CI230" s="79">
        <f>MIN(PRODUCT($D110:CI110),1)</f>
        <v>0.92972684814178963</v>
      </c>
      <c r="CJ230" s="79">
        <f>MIN(PRODUCT($D110:CJ110),1)</f>
        <v>0.92879712129364789</v>
      </c>
      <c r="CK230" s="79">
        <f>MIN(PRODUCT($D110:CK110),1)</f>
        <v>0.92786832417235421</v>
      </c>
      <c r="CL230" s="79">
        <f>MIN(PRODUCT($D110:CL110),1)</f>
        <v>0.92694045584818185</v>
      </c>
      <c r="CM230" s="79">
        <f>MIN(PRODUCT($D110:CM110),1)</f>
        <v>0.92601351539233367</v>
      </c>
      <c r="CN230" s="79">
        <f>MIN(PRODUCT($D110:CN110),1)</f>
        <v>0.92508750187694133</v>
      </c>
      <c r="CO230" s="79">
        <f>MIN(PRODUCT($D110:CO110),1)</f>
        <v>0.92416241437506441</v>
      </c>
      <c r="CP230" s="79">
        <f>MIN(PRODUCT($D110:CP110),1)</f>
        <v>0.92323825196068932</v>
      </c>
      <c r="CQ230" s="79">
        <f>MIN(PRODUCT($D110:CQ110),1)</f>
        <v>0.92231501370872859</v>
      </c>
      <c r="CR230" s="79">
        <f>MIN(PRODUCT($D110:CR110),1)</f>
        <v>0.92139269869501983</v>
      </c>
      <c r="CS230" s="79">
        <f>MIN(PRODUCT($D110:CS110),1)</f>
        <v>0.92047130599632476</v>
      </c>
      <c r="CT230" s="79">
        <f>MIN(PRODUCT($D110:CT110),1)</f>
        <v>0.91955083469032839</v>
      </c>
      <c r="CU230" s="79">
        <f>MIN(PRODUCT($D110:CU110),1)</f>
        <v>0.91863128385563808</v>
      </c>
      <c r="CV230" s="79">
        <f>MIN(PRODUCT($D110:CV110),1)</f>
        <v>0.91771265257178247</v>
      </c>
      <c r="CW230" s="79">
        <f>MIN(PRODUCT($D110:CW110),1)</f>
        <v>0.91679493991921068</v>
      </c>
      <c r="CX230" s="79">
        <f>MIN(PRODUCT($D110:CX110),1)</f>
        <v>0.91587814497929143</v>
      </c>
      <c r="CY230" s="79">
        <f>MIN(PRODUCT($D110:CY110),1)</f>
        <v>0.91496226683431214</v>
      </c>
      <c r="CZ230" s="79">
        <f>MIN(PRODUCT($D110:CZ110),1)</f>
        <v>0.91404730456747785</v>
      </c>
      <c r="DA230" s="79">
        <f>MIN(PRODUCT($D110:DA110),1)</f>
        <v>0.91313325726291039</v>
      </c>
      <c r="DB230" s="79">
        <f>MIN(PRODUCT($D110:DB110),1)</f>
        <v>0.91222012400564745</v>
      </c>
      <c r="DC230" s="79">
        <f>MIN(PRODUCT($D110:DC110),1)</f>
        <v>0.91130790388164185</v>
      </c>
    </row>
    <row r="231" spans="2:107" ht="14.5" x14ac:dyDescent="0.35">
      <c r="B231" s="41">
        <v>106</v>
      </c>
      <c r="C231" s="79">
        <v>1</v>
      </c>
      <c r="D231" s="79">
        <f>MIN(PRODUCT($D111:D111),1)</f>
        <v>1</v>
      </c>
      <c r="E231" s="79">
        <f>MIN(PRODUCT($D111:E111),1)</f>
        <v>1</v>
      </c>
      <c r="F231" s="79">
        <f>MIN(PRODUCT($D111:F111),1)</f>
        <v>1</v>
      </c>
      <c r="G231" s="79">
        <f>MIN(PRODUCT($D111:G111),1)</f>
        <v>1</v>
      </c>
      <c r="H231" s="79">
        <f>MIN(PRODUCT($D111:H111),1)</f>
        <v>1</v>
      </c>
      <c r="I231" s="79">
        <f>MIN(PRODUCT($D111:I111),1)</f>
        <v>1</v>
      </c>
      <c r="J231" s="79">
        <f>MIN(PRODUCT($D111:J111),1)</f>
        <v>1</v>
      </c>
      <c r="K231" s="79">
        <f>MIN(PRODUCT($D111:K111),1)</f>
        <v>1</v>
      </c>
      <c r="L231" s="79">
        <f>MIN(PRODUCT($D111:L111),1)</f>
        <v>1</v>
      </c>
      <c r="M231" s="79">
        <f>MIN(PRODUCT($D111:M111),1)</f>
        <v>1</v>
      </c>
      <c r="N231" s="79">
        <f>MIN(PRODUCT($D111:N111),1)</f>
        <v>1</v>
      </c>
      <c r="O231" s="79">
        <f>MIN(PRODUCT($D111:O111),1)</f>
        <v>1</v>
      </c>
      <c r="P231" s="79">
        <f>MIN(PRODUCT($D111:P111),1)</f>
        <v>1</v>
      </c>
      <c r="Q231" s="79">
        <f>MIN(PRODUCT($D111:Q111),1)</f>
        <v>1</v>
      </c>
      <c r="R231" s="79">
        <f>MIN(PRODUCT($D111:R111),1)</f>
        <v>1</v>
      </c>
      <c r="S231" s="79">
        <f>MIN(PRODUCT($D111:S111),1)</f>
        <v>1</v>
      </c>
      <c r="T231" s="79">
        <f>MIN(PRODUCT($D111:T111),1)</f>
        <v>1</v>
      </c>
      <c r="U231" s="79">
        <f>MIN(PRODUCT($D111:U111),1)</f>
        <v>0.99935355182169672</v>
      </c>
      <c r="V231" s="79">
        <f>MIN(PRODUCT($D111:V111),1)</f>
        <v>0.99845413362505719</v>
      </c>
      <c r="W231" s="79">
        <f>MIN(PRODUCT($D111:W111),1)</f>
        <v>0.9975555249047946</v>
      </c>
      <c r="X231" s="79">
        <f>MIN(PRODUCT($D111:X111),1)</f>
        <v>0.99665772493238025</v>
      </c>
      <c r="Y231" s="79">
        <f>MIN(PRODUCT($D111:Y111),1)</f>
        <v>0.99576073297994105</v>
      </c>
      <c r="Z231" s="79">
        <f>MIN(PRODUCT($D111:Z111),1)</f>
        <v>0.99486454832025906</v>
      </c>
      <c r="AA231" s="79">
        <f>MIN(PRODUCT($D111:AA111),1)</f>
        <v>0.99396917022677078</v>
      </c>
      <c r="AB231" s="79">
        <f>MIN(PRODUCT($D111:AB111),1)</f>
        <v>0.99307459797356668</v>
      </c>
      <c r="AC231" s="79">
        <f>MIN(PRODUCT($D111:AC111),1)</f>
        <v>0.99218083083539044</v>
      </c>
      <c r="AD231" s="79">
        <f>MIN(PRODUCT($D111:AD111),1)</f>
        <v>0.99128786808763858</v>
      </c>
      <c r="AE231" s="79">
        <f>MIN(PRODUCT($D111:AE111),1)</f>
        <v>0.99039570900635965</v>
      </c>
      <c r="AF231" s="79">
        <f>MIN(PRODUCT($D111:AF111),1)</f>
        <v>0.98950435286825389</v>
      </c>
      <c r="AG231" s="79">
        <f>MIN(PRODUCT($D111:AG111),1)</f>
        <v>0.98861379895067247</v>
      </c>
      <c r="AH231" s="79">
        <f>MIN(PRODUCT($D111:AH111),1)</f>
        <v>0.98772404653161683</v>
      </c>
      <c r="AI231" s="79">
        <f>MIN(PRODUCT($D111:AI111),1)</f>
        <v>0.98683509488973831</v>
      </c>
      <c r="AJ231" s="79">
        <f>MIN(PRODUCT($D111:AJ111),1)</f>
        <v>0.98594694330433752</v>
      </c>
      <c r="AK231" s="79">
        <f>MIN(PRODUCT($D111:AK111),1)</f>
        <v>0.98505959105536356</v>
      </c>
      <c r="AL231" s="79">
        <f>MIN(PRODUCT($D111:AL111),1)</f>
        <v>0.98417303742341367</v>
      </c>
      <c r="AM231" s="79">
        <f>MIN(PRODUCT($D111:AM111),1)</f>
        <v>0.98328728168973256</v>
      </c>
      <c r="AN231" s="79">
        <f>MIN(PRODUCT($D111:AN111),1)</f>
        <v>0.98240232313621179</v>
      </c>
      <c r="AO231" s="79">
        <f>MIN(PRODUCT($D111:AO111),1)</f>
        <v>0.98151816104538914</v>
      </c>
      <c r="AP231" s="79">
        <f>MIN(PRODUCT($D111:AP111),1)</f>
        <v>0.98063479470044823</v>
      </c>
      <c r="AQ231" s="79">
        <f>MIN(PRODUCT($D111:AQ111),1)</f>
        <v>0.97975222338521784</v>
      </c>
      <c r="AR231" s="79">
        <f>MIN(PRODUCT($D111:AR111),1)</f>
        <v>0.97887044638417109</v>
      </c>
      <c r="AS231" s="79">
        <f>MIN(PRODUCT($D111:AS111),1)</f>
        <v>0.97798946298242528</v>
      </c>
      <c r="AT231" s="79">
        <f>MIN(PRODUCT($D111:AT111),1)</f>
        <v>0.97710927246574109</v>
      </c>
      <c r="AU231" s="79">
        <f>MIN(PRODUCT($D111:AU111),1)</f>
        <v>0.97622987412052187</v>
      </c>
      <c r="AV231" s="79">
        <f>MIN(PRODUCT($D111:AV111),1)</f>
        <v>0.97535126723381338</v>
      </c>
      <c r="AW231" s="79">
        <f>MIN(PRODUCT($D111:AW111),1)</f>
        <v>0.97447345109330297</v>
      </c>
      <c r="AX231" s="79">
        <f>MIN(PRODUCT($D111:AX111),1)</f>
        <v>0.97359642498731902</v>
      </c>
      <c r="AY231" s="79">
        <f>MIN(PRODUCT($D111:AY111),1)</f>
        <v>0.97272018820483042</v>
      </c>
      <c r="AZ231" s="79">
        <f>MIN(PRODUCT($D111:AZ111),1)</f>
        <v>0.97184474003544608</v>
      </c>
      <c r="BA231" s="79">
        <f>MIN(PRODUCT($D111:BA111),1)</f>
        <v>0.97097007976941418</v>
      </c>
      <c r="BB231" s="79">
        <f>MIN(PRODUCT($D111:BB111),1)</f>
        <v>0.97009620669762175</v>
      </c>
      <c r="BC231" s="79">
        <f>MIN(PRODUCT($D111:BC111),1)</f>
        <v>0.96922312011159384</v>
      </c>
      <c r="BD231" s="79">
        <f>MIN(PRODUCT($D111:BD111),1)</f>
        <v>0.96835081930349343</v>
      </c>
      <c r="BE231" s="79">
        <f>MIN(PRODUCT($D111:BE111),1)</f>
        <v>0.96747930356612022</v>
      </c>
      <c r="BF231" s="79">
        <f>MIN(PRODUCT($D111:BF111),1)</f>
        <v>0.96660857219291074</v>
      </c>
      <c r="BG231" s="79">
        <f>MIN(PRODUCT($D111:BG111),1)</f>
        <v>0.96573862447793712</v>
      </c>
      <c r="BH231" s="79">
        <f>MIN(PRODUCT($D111:BH111),1)</f>
        <v>0.96486945971590699</v>
      </c>
      <c r="BI231" s="79">
        <f>MIN(PRODUCT($D111:BI111),1)</f>
        <v>0.96400107720216266</v>
      </c>
      <c r="BJ231" s="79">
        <f>MIN(PRODUCT($D111:BJ111),1)</f>
        <v>0.96313347623268075</v>
      </c>
      <c r="BK231" s="79">
        <f>MIN(PRODUCT($D111:BK111),1)</f>
        <v>0.96226665610407136</v>
      </c>
      <c r="BL231" s="79">
        <f>MIN(PRODUCT($D111:BL111),1)</f>
        <v>0.96140061611357763</v>
      </c>
      <c r="BM231" s="79">
        <f>MIN(PRODUCT($D111:BM111),1)</f>
        <v>0.96053535555907543</v>
      </c>
      <c r="BN231" s="79">
        <f>MIN(PRODUCT($D111:BN111),1)</f>
        <v>0.95967087373907223</v>
      </c>
      <c r="BO231" s="79">
        <f>MIN(PRODUCT($D111:BO111),1)</f>
        <v>0.95880716995270709</v>
      </c>
      <c r="BP231" s="79">
        <f>MIN(PRODUCT($D111:BP111),1)</f>
        <v>0.9579442434997496</v>
      </c>
      <c r="BQ231" s="79">
        <f>MIN(PRODUCT($D111:BQ111),1)</f>
        <v>0.95708209368059982</v>
      </c>
      <c r="BR231" s="79">
        <f>MIN(PRODUCT($D111:BR111),1)</f>
        <v>0.95622071979628731</v>
      </c>
      <c r="BS231" s="79">
        <f>MIN(PRODUCT($D111:BS111),1)</f>
        <v>0.95536012114847069</v>
      </c>
      <c r="BT231" s="79">
        <f>MIN(PRODUCT($D111:BT111),1)</f>
        <v>0.95450029703943706</v>
      </c>
      <c r="BU231" s="79">
        <f>MIN(PRODUCT($D111:BU111),1)</f>
        <v>0.9536412467721016</v>
      </c>
      <c r="BV231" s="79">
        <f>MIN(PRODUCT($D111:BV111),1)</f>
        <v>0.95278296965000675</v>
      </c>
      <c r="BW231" s="79">
        <f>MIN(PRODUCT($D111:BW111),1)</f>
        <v>0.95192546497732178</v>
      </c>
      <c r="BX231" s="79">
        <f>MIN(PRODUCT($D111:BX111),1)</f>
        <v>0.95106873205884213</v>
      </c>
      <c r="BY231" s="79">
        <f>MIN(PRODUCT($D111:BY111),1)</f>
        <v>0.95021277019998918</v>
      </c>
      <c r="BZ231" s="79">
        <f>MIN(PRODUCT($D111:BZ111),1)</f>
        <v>0.94935757870680915</v>
      </c>
      <c r="CA231" s="79">
        <f>MIN(PRODUCT($D111:CA111),1)</f>
        <v>0.94850315688597298</v>
      </c>
      <c r="CB231" s="79">
        <f>MIN(PRODUCT($D111:CB111),1)</f>
        <v>0.94764950404477555</v>
      </c>
      <c r="CC231" s="79">
        <f>MIN(PRODUCT($D111:CC111),1)</f>
        <v>0.94679661949113525</v>
      </c>
      <c r="CD231" s="79">
        <f>MIN(PRODUCT($D111:CD111),1)</f>
        <v>0.94594450253359319</v>
      </c>
      <c r="CE231" s="79">
        <f>MIN(PRODUCT($D111:CE111),1)</f>
        <v>0.94509315248131298</v>
      </c>
      <c r="CF231" s="79">
        <f>MIN(PRODUCT($D111:CF111),1)</f>
        <v>0.94424256864407974</v>
      </c>
      <c r="CG231" s="79">
        <f>MIN(PRODUCT($D111:CG111),1)</f>
        <v>0.94339275033230008</v>
      </c>
      <c r="CH231" s="79">
        <f>MIN(PRODUCT($D111:CH111),1)</f>
        <v>0.94254369685700101</v>
      </c>
      <c r="CI231" s="79">
        <f>MIN(PRODUCT($D111:CI111),1)</f>
        <v>0.94169540752982972</v>
      </c>
      <c r="CJ231" s="79">
        <f>MIN(PRODUCT($D111:CJ111),1)</f>
        <v>0.94084788166305289</v>
      </c>
      <c r="CK231" s="79">
        <f>MIN(PRODUCT($D111:CK111),1)</f>
        <v>0.94000111856955615</v>
      </c>
      <c r="CL231" s="79">
        <f>MIN(PRODUCT($D111:CL111),1)</f>
        <v>0.93915511756284353</v>
      </c>
      <c r="CM231" s="79">
        <f>MIN(PRODUCT($D111:CM111),1)</f>
        <v>0.93830987795703691</v>
      </c>
      <c r="CN231" s="79">
        <f>MIN(PRODUCT($D111:CN111),1)</f>
        <v>0.93746539906687554</v>
      </c>
      <c r="CO231" s="79">
        <f>MIN(PRODUCT($D111:CO111),1)</f>
        <v>0.9366216802077153</v>
      </c>
      <c r="CP231" s="79">
        <f>MIN(PRODUCT($D111:CP111),1)</f>
        <v>0.93577872069552837</v>
      </c>
      <c r="CQ231" s="79">
        <f>MIN(PRODUCT($D111:CQ111),1)</f>
        <v>0.9349365198469024</v>
      </c>
      <c r="CR231" s="79">
        <f>MIN(PRODUCT($D111:CR111),1)</f>
        <v>0.93409507697904015</v>
      </c>
      <c r="CS231" s="79">
        <f>MIN(PRODUCT($D111:CS111),1)</f>
        <v>0.93325439140975897</v>
      </c>
      <c r="CT231" s="79">
        <f>MIN(PRODUCT($D111:CT111),1)</f>
        <v>0.93241446245749016</v>
      </c>
      <c r="CU231" s="79">
        <f>MIN(PRODUCT($D111:CU111),1)</f>
        <v>0.93157528944127843</v>
      </c>
      <c r="CV231" s="79">
        <f>MIN(PRODUCT($D111:CV111),1)</f>
        <v>0.93073687168078123</v>
      </c>
      <c r="CW231" s="79">
        <f>MIN(PRODUCT($D111:CW111),1)</f>
        <v>0.9298992084962685</v>
      </c>
      <c r="CX231" s="79">
        <f>MIN(PRODUCT($D111:CX111),1)</f>
        <v>0.92906229920862182</v>
      </c>
      <c r="CY231" s="79">
        <f>MIN(PRODUCT($D111:CY111),1)</f>
        <v>0.92822614313933405</v>
      </c>
      <c r="CZ231" s="79">
        <f>MIN(PRODUCT($D111:CZ111),1)</f>
        <v>0.92739073961050866</v>
      </c>
      <c r="DA231" s="79">
        <f>MIN(PRODUCT($D111:DA111),1)</f>
        <v>0.92655608794485922</v>
      </c>
      <c r="DB231" s="79">
        <f>MIN(PRODUCT($D111:DB111),1)</f>
        <v>0.92572218746570889</v>
      </c>
      <c r="DC231" s="79">
        <f>MIN(PRODUCT($D111:DC111),1)</f>
        <v>0.9248890374969897</v>
      </c>
    </row>
    <row r="232" spans="2:107" ht="14.5" x14ac:dyDescent="0.35">
      <c r="B232" s="41">
        <v>107</v>
      </c>
      <c r="C232" s="79">
        <v>1</v>
      </c>
      <c r="D232" s="79">
        <f>MIN(PRODUCT($D112:D112),1)</f>
        <v>1</v>
      </c>
      <c r="E232" s="79">
        <f>MIN(PRODUCT($D112:E112),1)</f>
        <v>1</v>
      </c>
      <c r="F232" s="79">
        <f>MIN(PRODUCT($D112:F112),1)</f>
        <v>1</v>
      </c>
      <c r="G232" s="79">
        <f>MIN(PRODUCT($D112:G112),1)</f>
        <v>1</v>
      </c>
      <c r="H232" s="79">
        <f>MIN(PRODUCT($D112:H112),1)</f>
        <v>1</v>
      </c>
      <c r="I232" s="79">
        <f>MIN(PRODUCT($D112:I112),1)</f>
        <v>1</v>
      </c>
      <c r="J232" s="79">
        <f>MIN(PRODUCT($D112:J112),1)</f>
        <v>1</v>
      </c>
      <c r="K232" s="79">
        <f>MIN(PRODUCT($D112:K112),1)</f>
        <v>1</v>
      </c>
      <c r="L232" s="79">
        <f>MIN(PRODUCT($D112:L112),1)</f>
        <v>1</v>
      </c>
      <c r="M232" s="79">
        <f>MIN(PRODUCT($D112:M112),1)</f>
        <v>1</v>
      </c>
      <c r="N232" s="79">
        <f>MIN(PRODUCT($D112:N112),1)</f>
        <v>1</v>
      </c>
      <c r="O232" s="79">
        <f>MIN(PRODUCT($D112:O112),1)</f>
        <v>1</v>
      </c>
      <c r="P232" s="79">
        <f>MIN(PRODUCT($D112:P112),1)</f>
        <v>1</v>
      </c>
      <c r="Q232" s="79">
        <f>MIN(PRODUCT($D112:Q112),1)</f>
        <v>1</v>
      </c>
      <c r="R232" s="79">
        <f>MIN(PRODUCT($D112:R112),1)</f>
        <v>1</v>
      </c>
      <c r="S232" s="79">
        <f>MIN(PRODUCT($D112:S112),1)</f>
        <v>1</v>
      </c>
      <c r="T232" s="79">
        <f>MIN(PRODUCT($D112:T112),1)</f>
        <v>1</v>
      </c>
      <c r="U232" s="79">
        <f>MIN(PRODUCT($D112:U112),1)</f>
        <v>1</v>
      </c>
      <c r="V232" s="79">
        <f>MIN(PRODUCT($D112:V112),1)</f>
        <v>1</v>
      </c>
      <c r="W232" s="79">
        <f>MIN(PRODUCT($D112:W112),1)</f>
        <v>1</v>
      </c>
      <c r="X232" s="79">
        <f>MIN(PRODUCT($D112:X112),1)</f>
        <v>1</v>
      </c>
      <c r="Y232" s="79">
        <f>MIN(PRODUCT($D112:Y112),1)</f>
        <v>1</v>
      </c>
      <c r="Z232" s="79">
        <f>MIN(PRODUCT($D112:Z112),1)</f>
        <v>1</v>
      </c>
      <c r="AA232" s="79">
        <f>MIN(PRODUCT($D112:AA112),1)</f>
        <v>1</v>
      </c>
      <c r="AB232" s="79">
        <f>MIN(PRODUCT($D112:AB112),1)</f>
        <v>1</v>
      </c>
      <c r="AC232" s="79">
        <f>MIN(PRODUCT($D112:AC112),1)</f>
        <v>1</v>
      </c>
      <c r="AD232" s="79">
        <f>MIN(PRODUCT($D112:AD112),1)</f>
        <v>0.99942881004003181</v>
      </c>
      <c r="AE232" s="79">
        <f>MIN(PRODUCT($D112:AE112),1)</f>
        <v>0.99862926699199972</v>
      </c>
      <c r="AF232" s="79">
        <f>MIN(PRODUCT($D112:AF112),1)</f>
        <v>0.99783036357840604</v>
      </c>
      <c r="AG232" s="79">
        <f>MIN(PRODUCT($D112:AG112),1)</f>
        <v>0.99703209928754333</v>
      </c>
      <c r="AH232" s="79">
        <f>MIN(PRODUCT($D112:AH112),1)</f>
        <v>0.99623447360811324</v>
      </c>
      <c r="AI232" s="79">
        <f>MIN(PRODUCT($D112:AI112),1)</f>
        <v>0.99543748602922677</v>
      </c>
      <c r="AJ232" s="79">
        <f>MIN(PRODUCT($D112:AJ112),1)</f>
        <v>0.99464113604040338</v>
      </c>
      <c r="AK232" s="79">
        <f>MIN(PRODUCT($D112:AK112),1)</f>
        <v>0.99384542313157109</v>
      </c>
      <c r="AL232" s="79">
        <f>MIN(PRODUCT($D112:AL112),1)</f>
        <v>0.99305034679306581</v>
      </c>
      <c r="AM232" s="79">
        <f>MIN(PRODUCT($D112:AM112),1)</f>
        <v>0.99225590651563134</v>
      </c>
      <c r="AN232" s="79">
        <f>MIN(PRODUCT($D112:AN112),1)</f>
        <v>0.99146210179041883</v>
      </c>
      <c r="AO232" s="79">
        <f>MIN(PRODUCT($D112:AO112),1)</f>
        <v>0.99066893210898643</v>
      </c>
      <c r="AP232" s="79">
        <f>MIN(PRODUCT($D112:AP112),1)</f>
        <v>0.98987639696329921</v>
      </c>
      <c r="AQ232" s="79">
        <f>MIN(PRODUCT($D112:AQ112),1)</f>
        <v>0.98908449584572855</v>
      </c>
      <c r="AR232" s="79">
        <f>MIN(PRODUCT($D112:AR112),1)</f>
        <v>0.98829322824905197</v>
      </c>
      <c r="AS232" s="79">
        <f>MIN(PRODUCT($D112:AS112),1)</f>
        <v>0.98750259366645265</v>
      </c>
      <c r="AT232" s="79">
        <f>MIN(PRODUCT($D112:AT112),1)</f>
        <v>0.98671259159151947</v>
      </c>
      <c r="AU232" s="79">
        <f>MIN(PRODUCT($D112:AU112),1)</f>
        <v>0.98592322151824618</v>
      </c>
      <c r="AV232" s="79">
        <f>MIN(PRODUCT($D112:AV112),1)</f>
        <v>0.98513448294103156</v>
      </c>
      <c r="AW232" s="79">
        <f>MIN(PRODUCT($D112:AW112),1)</f>
        <v>0.98434637535467873</v>
      </c>
      <c r="AX232" s="79">
        <f>MIN(PRODUCT($D112:AX112),1)</f>
        <v>0.98355889825439491</v>
      </c>
      <c r="AY232" s="79">
        <f>MIN(PRODUCT($D112:AY112),1)</f>
        <v>0.98277205113579136</v>
      </c>
      <c r="AZ232" s="79">
        <f>MIN(PRODUCT($D112:AZ112),1)</f>
        <v>0.98198583349488267</v>
      </c>
      <c r="BA232" s="79">
        <f>MIN(PRODUCT($D112:BA112),1)</f>
        <v>0.98120024482808677</v>
      </c>
      <c r="BB232" s="79">
        <f>MIN(PRODUCT($D112:BB112),1)</f>
        <v>0.98041528463222427</v>
      </c>
      <c r="BC232" s="79">
        <f>MIN(PRODUCT($D112:BC112),1)</f>
        <v>0.97963095240451847</v>
      </c>
      <c r="BD232" s="79">
        <f>MIN(PRODUCT($D112:BD112),1)</f>
        <v>0.97884724764259479</v>
      </c>
      <c r="BE232" s="79">
        <f>MIN(PRODUCT($D112:BE112),1)</f>
        <v>0.97806416984448064</v>
      </c>
      <c r="BF232" s="79">
        <f>MIN(PRODUCT($D112:BF112),1)</f>
        <v>0.97728171850860501</v>
      </c>
      <c r="BG232" s="79">
        <f>MIN(PRODUCT($D112:BG112),1)</f>
        <v>0.97649989313379815</v>
      </c>
      <c r="BH232" s="79">
        <f>MIN(PRODUCT($D112:BH112),1)</f>
        <v>0.97571869321929106</v>
      </c>
      <c r="BI232" s="79">
        <f>MIN(PRODUCT($D112:BI112),1)</f>
        <v>0.97493811826471555</v>
      </c>
      <c r="BJ232" s="79">
        <f>MIN(PRODUCT($D112:BJ112),1)</f>
        <v>0.97415816777010378</v>
      </c>
      <c r="BK232" s="79">
        <f>MIN(PRODUCT($D112:BK112),1)</f>
        <v>0.97337884123588769</v>
      </c>
      <c r="BL232" s="79">
        <f>MIN(PRODUCT($D112:BL112),1)</f>
        <v>0.97260013816289892</v>
      </c>
      <c r="BM232" s="79">
        <f>MIN(PRODUCT($D112:BM112),1)</f>
        <v>0.97182205805236854</v>
      </c>
      <c r="BN232" s="79">
        <f>MIN(PRODUCT($D112:BN112),1)</f>
        <v>0.97104460040592666</v>
      </c>
      <c r="BO232" s="79">
        <f>MIN(PRODUCT($D112:BO112),1)</f>
        <v>0.97026776472560194</v>
      </c>
      <c r="BP232" s="79">
        <f>MIN(PRODUCT($D112:BP112),1)</f>
        <v>0.96949155051382141</v>
      </c>
      <c r="BQ232" s="79">
        <f>MIN(PRODUCT($D112:BQ112),1)</f>
        <v>0.96871595727341031</v>
      </c>
      <c r="BR232" s="79">
        <f>MIN(PRODUCT($D112:BR112),1)</f>
        <v>0.96794098450759158</v>
      </c>
      <c r="BS232" s="79">
        <f>MIN(PRODUCT($D112:BS112),1)</f>
        <v>0.96716663171998551</v>
      </c>
      <c r="BT232" s="79">
        <f>MIN(PRODUCT($D112:BT112),1)</f>
        <v>0.96639289841460951</v>
      </c>
      <c r="BU232" s="79">
        <f>MIN(PRODUCT($D112:BU112),1)</f>
        <v>0.96561978409587779</v>
      </c>
      <c r="BV232" s="79">
        <f>MIN(PRODUCT($D112:BV112),1)</f>
        <v>0.96484728826860111</v>
      </c>
      <c r="BW232" s="79">
        <f>MIN(PRODUCT($D112:BW112),1)</f>
        <v>0.96407541043798617</v>
      </c>
      <c r="BX232" s="79">
        <f>MIN(PRODUCT($D112:BX112),1)</f>
        <v>0.96330415010963577</v>
      </c>
      <c r="BY232" s="79">
        <f>MIN(PRODUCT($D112:BY112),1)</f>
        <v>0.96253350678954808</v>
      </c>
      <c r="BZ232" s="79">
        <f>MIN(PRODUCT($D112:BZ112),1)</f>
        <v>0.96176347998411638</v>
      </c>
      <c r="CA232" s="79">
        <f>MIN(PRODUCT($D112:CA112),1)</f>
        <v>0.96099406920012909</v>
      </c>
      <c r="CB232" s="79">
        <f>MIN(PRODUCT($D112:CB112),1)</f>
        <v>0.96022527394476898</v>
      </c>
      <c r="CC232" s="79">
        <f>MIN(PRODUCT($D112:CC112),1)</f>
        <v>0.95945709372561316</v>
      </c>
      <c r="CD232" s="79">
        <f>MIN(PRODUCT($D112:CD112),1)</f>
        <v>0.95868952805063268</v>
      </c>
      <c r="CE232" s="79">
        <f>MIN(PRODUCT($D112:CE112),1)</f>
        <v>0.95792257642819212</v>
      </c>
      <c r="CF232" s="79">
        <f>MIN(PRODUCT($D112:CF112),1)</f>
        <v>0.95715623836704955</v>
      </c>
      <c r="CG232" s="79">
        <f>MIN(PRODUCT($D112:CG112),1)</f>
        <v>0.95639051337635583</v>
      </c>
      <c r="CH232" s="79">
        <f>MIN(PRODUCT($D112:CH112),1)</f>
        <v>0.95562540096565474</v>
      </c>
      <c r="CI232" s="79">
        <f>MIN(PRODUCT($D112:CI112),1)</f>
        <v>0.95486090064488216</v>
      </c>
      <c r="CJ232" s="79">
        <f>MIN(PRODUCT($D112:CJ112),1)</f>
        <v>0.95409701192436625</v>
      </c>
      <c r="CK232" s="79">
        <f>MIN(PRODUCT($D112:CK112),1)</f>
        <v>0.95333373431482671</v>
      </c>
      <c r="CL232" s="79">
        <f>MIN(PRODUCT($D112:CL112),1)</f>
        <v>0.95257106732737484</v>
      </c>
      <c r="CM232" s="79">
        <f>MIN(PRODUCT($D112:CM112),1)</f>
        <v>0.95180901047351296</v>
      </c>
      <c r="CN232" s="79">
        <f>MIN(PRODUCT($D112:CN112),1)</f>
        <v>0.95104756326513418</v>
      </c>
      <c r="CO232" s="79">
        <f>MIN(PRODUCT($D112:CO112),1)</f>
        <v>0.95028672521452207</v>
      </c>
      <c r="CP232" s="79">
        <f>MIN(PRODUCT($D112:CP112),1)</f>
        <v>0.94952649583435045</v>
      </c>
      <c r="CQ232" s="79">
        <f>MIN(PRODUCT($D112:CQ112),1)</f>
        <v>0.94876687463768294</v>
      </c>
      <c r="CR232" s="79">
        <f>MIN(PRODUCT($D112:CR112),1)</f>
        <v>0.94800786113797275</v>
      </c>
      <c r="CS232" s="79">
        <f>MIN(PRODUCT($D112:CS112),1)</f>
        <v>0.94724945484906231</v>
      </c>
      <c r="CT232" s="79">
        <f>MIN(PRODUCT($D112:CT112),1)</f>
        <v>0.94649165528518309</v>
      </c>
      <c r="CU232" s="79">
        <f>MIN(PRODUCT($D112:CU112),1)</f>
        <v>0.9457344619609549</v>
      </c>
      <c r="CV232" s="79">
        <f>MIN(PRODUCT($D112:CV112),1)</f>
        <v>0.94497787439138614</v>
      </c>
      <c r="CW232" s="79">
        <f>MIN(PRODUCT($D112:CW112),1)</f>
        <v>0.94422189209187302</v>
      </c>
      <c r="CX232" s="79">
        <f>MIN(PRODUCT($D112:CX112),1)</f>
        <v>0.94346651457819952</v>
      </c>
      <c r="CY232" s="79">
        <f>MIN(PRODUCT($D112:CY112),1)</f>
        <v>0.9427117413665369</v>
      </c>
      <c r="CZ232" s="79">
        <f>MIN(PRODUCT($D112:CZ112),1)</f>
        <v>0.94195757197344365</v>
      </c>
      <c r="DA232" s="79">
        <f>MIN(PRODUCT($D112:DA112),1)</f>
        <v>0.94120400591586484</v>
      </c>
      <c r="DB232" s="79">
        <f>MIN(PRODUCT($D112:DB112),1)</f>
        <v>0.94045104271113211</v>
      </c>
      <c r="DC232" s="79">
        <f>MIN(PRODUCT($D112:DC112),1)</f>
        <v>0.93969868187696315</v>
      </c>
    </row>
    <row r="233" spans="2:107" ht="14.5" x14ac:dyDescent="0.35">
      <c r="B233" s="41">
        <v>108</v>
      </c>
      <c r="C233" s="79">
        <v>1</v>
      </c>
      <c r="D233" s="79">
        <f>MIN(PRODUCT($D113:D113),1)</f>
        <v>1</v>
      </c>
      <c r="E233" s="79">
        <f>MIN(PRODUCT($D113:E113),1)</f>
        <v>1</v>
      </c>
      <c r="F233" s="79">
        <f>MIN(PRODUCT($D113:F113),1)</f>
        <v>1</v>
      </c>
      <c r="G233" s="79">
        <f>MIN(PRODUCT($D113:G113),1)</f>
        <v>1</v>
      </c>
      <c r="H233" s="79">
        <f>MIN(PRODUCT($D113:H113),1)</f>
        <v>1</v>
      </c>
      <c r="I233" s="79">
        <f>MIN(PRODUCT($D113:I113),1)</f>
        <v>1</v>
      </c>
      <c r="J233" s="79">
        <f>MIN(PRODUCT($D113:J113),1)</f>
        <v>1</v>
      </c>
      <c r="K233" s="79">
        <f>MIN(PRODUCT($D113:K113),1)</f>
        <v>1</v>
      </c>
      <c r="L233" s="79">
        <f>MIN(PRODUCT($D113:L113),1)</f>
        <v>1</v>
      </c>
      <c r="M233" s="79">
        <f>MIN(PRODUCT($D113:M113),1)</f>
        <v>1</v>
      </c>
      <c r="N233" s="79">
        <f>MIN(PRODUCT($D113:N113),1)</f>
        <v>1</v>
      </c>
      <c r="O233" s="79">
        <f>MIN(PRODUCT($D113:O113),1)</f>
        <v>1</v>
      </c>
      <c r="P233" s="79">
        <f>MIN(PRODUCT($D113:P113),1)</f>
        <v>1</v>
      </c>
      <c r="Q233" s="79">
        <f>MIN(PRODUCT($D113:Q113),1)</f>
        <v>1</v>
      </c>
      <c r="R233" s="79">
        <f>MIN(PRODUCT($D113:R113),1)</f>
        <v>1</v>
      </c>
      <c r="S233" s="79">
        <f>MIN(PRODUCT($D113:S113),1)</f>
        <v>1</v>
      </c>
      <c r="T233" s="79">
        <f>MIN(PRODUCT($D113:T113),1)</f>
        <v>1</v>
      </c>
      <c r="U233" s="79">
        <f>MIN(PRODUCT($D113:U113),1)</f>
        <v>1</v>
      </c>
      <c r="V233" s="79">
        <f>MIN(PRODUCT($D113:V113),1)</f>
        <v>1</v>
      </c>
      <c r="W233" s="79">
        <f>MIN(PRODUCT($D113:W113),1)</f>
        <v>1</v>
      </c>
      <c r="X233" s="79">
        <f>MIN(PRODUCT($D113:X113),1)</f>
        <v>1</v>
      </c>
      <c r="Y233" s="79">
        <f>MIN(PRODUCT($D113:Y113),1)</f>
        <v>1</v>
      </c>
      <c r="Z233" s="79">
        <f>MIN(PRODUCT($D113:Z113),1)</f>
        <v>1</v>
      </c>
      <c r="AA233" s="79">
        <f>MIN(PRODUCT($D113:AA113),1)</f>
        <v>1</v>
      </c>
      <c r="AB233" s="79">
        <f>MIN(PRODUCT($D113:AB113),1)</f>
        <v>1</v>
      </c>
      <c r="AC233" s="79">
        <f>MIN(PRODUCT($D113:AC113),1)</f>
        <v>1</v>
      </c>
      <c r="AD233" s="79">
        <f>MIN(PRODUCT($D113:AD113),1)</f>
        <v>1</v>
      </c>
      <c r="AE233" s="79">
        <f>MIN(PRODUCT($D113:AE113),1)</f>
        <v>1</v>
      </c>
      <c r="AF233" s="79">
        <f>MIN(PRODUCT($D113:AF113),1)</f>
        <v>1</v>
      </c>
      <c r="AG233" s="79">
        <f>MIN(PRODUCT($D113:AG113),1)</f>
        <v>1</v>
      </c>
      <c r="AH233" s="79">
        <f>MIN(PRODUCT($D113:AH113),1)</f>
        <v>1</v>
      </c>
      <c r="AI233" s="79">
        <f>MIN(PRODUCT($D113:AI113),1)</f>
        <v>1</v>
      </c>
      <c r="AJ233" s="79">
        <f>MIN(PRODUCT($D113:AJ113),1)</f>
        <v>1</v>
      </c>
      <c r="AK233" s="79">
        <f>MIN(PRODUCT($D113:AK113),1)</f>
        <v>1</v>
      </c>
      <c r="AL233" s="79">
        <f>MIN(PRODUCT($D113:AL113),1)</f>
        <v>1</v>
      </c>
      <c r="AM233" s="79">
        <f>MIN(PRODUCT($D113:AM113),1)</f>
        <v>1</v>
      </c>
      <c r="AN233" s="79">
        <f>MIN(PRODUCT($D113:AN113),1)</f>
        <v>1</v>
      </c>
      <c r="AO233" s="79">
        <f>MIN(PRODUCT($D113:AO113),1)</f>
        <v>1</v>
      </c>
      <c r="AP233" s="79">
        <f>MIN(PRODUCT($D113:AP113),1)</f>
        <v>0.9995973363047792</v>
      </c>
      <c r="AQ233" s="79">
        <f>MIN(PRODUCT($D113:AQ113),1)</f>
        <v>0.99889761816936584</v>
      </c>
      <c r="AR233" s="79">
        <f>MIN(PRODUCT($D113:AR113),1)</f>
        <v>0.99819838983664722</v>
      </c>
      <c r="AS233" s="79">
        <f>MIN(PRODUCT($D113:AS113),1)</f>
        <v>0.99749965096376147</v>
      </c>
      <c r="AT233" s="79">
        <f>MIN(PRODUCT($D113:AT113),1)</f>
        <v>0.9968014012080868</v>
      </c>
      <c r="AU233" s="79">
        <f>MIN(PRODUCT($D113:AU113),1)</f>
        <v>0.99610364022724107</v>
      </c>
      <c r="AV233" s="79">
        <f>MIN(PRODUCT($D113:AV113),1)</f>
        <v>0.99540636767908197</v>
      </c>
      <c r="AW233" s="79">
        <f>MIN(PRODUCT($D113:AW113),1)</f>
        <v>0.99470958322170655</v>
      </c>
      <c r="AX233" s="79">
        <f>MIN(PRODUCT($D113:AX113),1)</f>
        <v>0.99401328651345133</v>
      </c>
      <c r="AY233" s="79">
        <f>MIN(PRODUCT($D113:AY113),1)</f>
        <v>0.99331747721289188</v>
      </c>
      <c r="AZ233" s="79">
        <f>MIN(PRODUCT($D113:AZ113),1)</f>
        <v>0.99262215497884276</v>
      </c>
      <c r="BA233" s="79">
        <f>MIN(PRODUCT($D113:BA113),1)</f>
        <v>0.9919273194703575</v>
      </c>
      <c r="BB233" s="79">
        <f>MIN(PRODUCT($D113:BB113),1)</f>
        <v>0.99123297034672819</v>
      </c>
      <c r="BC233" s="79">
        <f>MIN(PRODUCT($D113:BC113),1)</f>
        <v>0.9905391072674854</v>
      </c>
      <c r="BD233" s="79">
        <f>MIN(PRODUCT($D113:BD113),1)</f>
        <v>0.98984572989239816</v>
      </c>
      <c r="BE233" s="79">
        <f>MIN(PRODUCT($D113:BE113),1)</f>
        <v>0.98915283788147346</v>
      </c>
      <c r="BF233" s="79">
        <f>MIN(PRODUCT($D113:BF113),1)</f>
        <v>0.98846043089495639</v>
      </c>
      <c r="BG233" s="79">
        <f>MIN(PRODUCT($D113:BG113),1)</f>
        <v>0.98776850859332987</v>
      </c>
      <c r="BH233" s="79">
        <f>MIN(PRODUCT($D113:BH113),1)</f>
        <v>0.98707707063731454</v>
      </c>
      <c r="BI233" s="79">
        <f>MIN(PRODUCT($D113:BI113),1)</f>
        <v>0.98638611668786835</v>
      </c>
      <c r="BJ233" s="79">
        <f>MIN(PRODUCT($D113:BJ113),1)</f>
        <v>0.98569564640618679</v>
      </c>
      <c r="BK233" s="79">
        <f>MIN(PRODUCT($D113:BK113),1)</f>
        <v>0.98500565945370244</v>
      </c>
      <c r="BL233" s="79">
        <f>MIN(PRODUCT($D113:BL113),1)</f>
        <v>0.98431615549208484</v>
      </c>
      <c r="BM233" s="79">
        <f>MIN(PRODUCT($D113:BM113),1)</f>
        <v>0.98362713418324033</v>
      </c>
      <c r="BN233" s="79">
        <f>MIN(PRODUCT($D113:BN113),1)</f>
        <v>0.98293859518931204</v>
      </c>
      <c r="BO233" s="79">
        <f>MIN(PRODUCT($D113:BO113),1)</f>
        <v>0.98225053817267949</v>
      </c>
      <c r="BP233" s="79">
        <f>MIN(PRODUCT($D113:BP113),1)</f>
        <v>0.98156296279595856</v>
      </c>
      <c r="BQ233" s="79">
        <f>MIN(PRODUCT($D113:BQ113),1)</f>
        <v>0.98087586872200139</v>
      </c>
      <c r="BR233" s="79">
        <f>MIN(PRODUCT($D113:BR113),1)</f>
        <v>0.98018925561389592</v>
      </c>
      <c r="BS233" s="79">
        <f>MIN(PRODUCT($D113:BS113),1)</f>
        <v>0.97950312313496612</v>
      </c>
      <c r="BT233" s="79">
        <f>MIN(PRODUCT($D113:BT113),1)</f>
        <v>0.97881747094877158</v>
      </c>
      <c r="BU233" s="79">
        <f>MIN(PRODUCT($D113:BU113),1)</f>
        <v>0.97813229871910745</v>
      </c>
      <c r="BV233" s="79">
        <f>MIN(PRODUCT($D113:BV113),1)</f>
        <v>0.97744760611000403</v>
      </c>
      <c r="BW233" s="79">
        <f>MIN(PRODUCT($D113:BW113),1)</f>
        <v>0.97676339278572699</v>
      </c>
      <c r="BX233" s="79">
        <f>MIN(PRODUCT($D113:BX113),1)</f>
        <v>0.97607965841077693</v>
      </c>
      <c r="BY233" s="79">
        <f>MIN(PRODUCT($D113:BY113),1)</f>
        <v>0.97539640264988936</v>
      </c>
      <c r="BZ233" s="79">
        <f>MIN(PRODUCT($D113:BZ113),1)</f>
        <v>0.97471362516803439</v>
      </c>
      <c r="CA233" s="79">
        <f>MIN(PRODUCT($D113:CA113),1)</f>
        <v>0.97403132563041672</v>
      </c>
      <c r="CB233" s="79">
        <f>MIN(PRODUCT($D113:CB113),1)</f>
        <v>0.97334950370247542</v>
      </c>
      <c r="CC233" s="79">
        <f>MIN(PRODUCT($D113:CC113),1)</f>
        <v>0.97266815904988368</v>
      </c>
      <c r="CD233" s="79">
        <f>MIN(PRODUCT($D113:CD113),1)</f>
        <v>0.97198729133854878</v>
      </c>
      <c r="CE233" s="79">
        <f>MIN(PRODUCT($D113:CE113),1)</f>
        <v>0.97130690023461175</v>
      </c>
      <c r="CF233" s="79">
        <f>MIN(PRODUCT($D113:CF113),1)</f>
        <v>0.97062698540444747</v>
      </c>
      <c r="CG233" s="79">
        <f>MIN(PRODUCT($D113:CG113),1)</f>
        <v>0.9699475465146643</v>
      </c>
      <c r="CH233" s="79">
        <f>MIN(PRODUCT($D113:CH113),1)</f>
        <v>0.96926858323210396</v>
      </c>
      <c r="CI233" s="79">
        <f>MIN(PRODUCT($D113:CI113),1)</f>
        <v>0.96859009522384143</v>
      </c>
      <c r="CJ233" s="79">
        <f>MIN(PRODUCT($D113:CJ113),1)</f>
        <v>0.96791208215718472</v>
      </c>
      <c r="CK233" s="79">
        <f>MIN(PRODUCT($D113:CK113),1)</f>
        <v>0.96723454369967465</v>
      </c>
      <c r="CL233" s="79">
        <f>MIN(PRODUCT($D113:CL113),1)</f>
        <v>0.96655747951908488</v>
      </c>
      <c r="CM233" s="79">
        <f>MIN(PRODUCT($D113:CM113),1)</f>
        <v>0.96588088928342153</v>
      </c>
      <c r="CN233" s="79">
        <f>MIN(PRODUCT($D113:CN113),1)</f>
        <v>0.96520477266092308</v>
      </c>
      <c r="CO233" s="79">
        <f>MIN(PRODUCT($D113:CO113),1)</f>
        <v>0.96452912932006041</v>
      </c>
      <c r="CP233" s="79">
        <f>MIN(PRODUCT($D113:CP113),1)</f>
        <v>0.96385395892953629</v>
      </c>
      <c r="CQ233" s="79">
        <f>MIN(PRODUCT($D113:CQ113),1)</f>
        <v>0.96317926115828556</v>
      </c>
      <c r="CR233" s="79">
        <f>MIN(PRODUCT($D113:CR113),1)</f>
        <v>0.96250503567547474</v>
      </c>
      <c r="CS233" s="79">
        <f>MIN(PRODUCT($D113:CS113),1)</f>
        <v>0.96183128215050184</v>
      </c>
      <c r="CT233" s="79">
        <f>MIN(PRODUCT($D113:CT113),1)</f>
        <v>0.96115800025299647</v>
      </c>
      <c r="CU233" s="79">
        <f>MIN(PRODUCT($D113:CU113),1)</f>
        <v>0.96048518965281937</v>
      </c>
      <c r="CV233" s="79">
        <f>MIN(PRODUCT($D113:CV113),1)</f>
        <v>0.95981285002006234</v>
      </c>
      <c r="CW233" s="79">
        <f>MIN(PRODUCT($D113:CW113),1)</f>
        <v>0.9591409810250483</v>
      </c>
      <c r="CX233" s="79">
        <f>MIN(PRODUCT($D113:CX113),1)</f>
        <v>0.95846958233833068</v>
      </c>
      <c r="CY233" s="79">
        <f>MIN(PRODUCT($D113:CY113),1)</f>
        <v>0.95779865363069383</v>
      </c>
      <c r="CZ233" s="79">
        <f>MIN(PRODUCT($D113:CZ113),1)</f>
        <v>0.95712819457315235</v>
      </c>
      <c r="DA233" s="79">
        <f>MIN(PRODUCT($D113:DA113),1)</f>
        <v>0.9564582048369511</v>
      </c>
      <c r="DB233" s="79">
        <f>MIN(PRODUCT($D113:DB113),1)</f>
        <v>0.95578868409356521</v>
      </c>
      <c r="DC233" s="79">
        <f>MIN(PRODUCT($D113:DC113),1)</f>
        <v>0.95511963201469974</v>
      </c>
    </row>
    <row r="234" spans="2:107" ht="14.5" x14ac:dyDescent="0.35">
      <c r="B234" s="41">
        <v>109</v>
      </c>
      <c r="C234" s="79">
        <v>1</v>
      </c>
      <c r="D234" s="79">
        <f>MIN(PRODUCT($D114:D114),1)</f>
        <v>1</v>
      </c>
      <c r="E234" s="79">
        <f>MIN(PRODUCT($D114:E114),1)</f>
        <v>1</v>
      </c>
      <c r="F234" s="79">
        <f>MIN(PRODUCT($D114:F114),1)</f>
        <v>1</v>
      </c>
      <c r="G234" s="79">
        <f>MIN(PRODUCT($D114:G114),1)</f>
        <v>1</v>
      </c>
      <c r="H234" s="79">
        <f>MIN(PRODUCT($D114:H114),1)</f>
        <v>1</v>
      </c>
      <c r="I234" s="79">
        <f>MIN(PRODUCT($D114:I114),1)</f>
        <v>1</v>
      </c>
      <c r="J234" s="79">
        <f>MIN(PRODUCT($D114:J114),1)</f>
        <v>1</v>
      </c>
      <c r="K234" s="79">
        <f>MIN(PRODUCT($D114:K114),1)</f>
        <v>1</v>
      </c>
      <c r="L234" s="79">
        <f>MIN(PRODUCT($D114:L114),1)</f>
        <v>1</v>
      </c>
      <c r="M234" s="79">
        <f>MIN(PRODUCT($D114:M114),1)</f>
        <v>1</v>
      </c>
      <c r="N234" s="79">
        <f>MIN(PRODUCT($D114:N114),1)</f>
        <v>1</v>
      </c>
      <c r="O234" s="79">
        <f>MIN(PRODUCT($D114:O114),1)</f>
        <v>1</v>
      </c>
      <c r="P234" s="79">
        <f>MIN(PRODUCT($D114:P114),1)</f>
        <v>1</v>
      </c>
      <c r="Q234" s="79">
        <f>MIN(PRODUCT($D114:Q114),1)</f>
        <v>1</v>
      </c>
      <c r="R234" s="79">
        <f>MIN(PRODUCT($D114:R114),1)</f>
        <v>1</v>
      </c>
      <c r="S234" s="79">
        <f>MIN(PRODUCT($D114:S114),1)</f>
        <v>1</v>
      </c>
      <c r="T234" s="79">
        <f>MIN(PRODUCT($D114:T114),1)</f>
        <v>1</v>
      </c>
      <c r="U234" s="79">
        <f>MIN(PRODUCT($D114:U114),1)</f>
        <v>1</v>
      </c>
      <c r="V234" s="79">
        <f>MIN(PRODUCT($D114:V114),1)</f>
        <v>1</v>
      </c>
      <c r="W234" s="79">
        <f>MIN(PRODUCT($D114:W114),1)</f>
        <v>1</v>
      </c>
      <c r="X234" s="79">
        <f>MIN(PRODUCT($D114:X114),1)</f>
        <v>1</v>
      </c>
      <c r="Y234" s="79">
        <f>MIN(PRODUCT($D114:Y114),1)</f>
        <v>1</v>
      </c>
      <c r="Z234" s="79">
        <f>MIN(PRODUCT($D114:Z114),1)</f>
        <v>1</v>
      </c>
      <c r="AA234" s="79">
        <f>MIN(PRODUCT($D114:AA114),1)</f>
        <v>1</v>
      </c>
      <c r="AB234" s="79">
        <f>MIN(PRODUCT($D114:AB114),1)</f>
        <v>1</v>
      </c>
      <c r="AC234" s="79">
        <f>MIN(PRODUCT($D114:AC114),1)</f>
        <v>1</v>
      </c>
      <c r="AD234" s="79">
        <f>MIN(PRODUCT($D114:AD114),1)</f>
        <v>1</v>
      </c>
      <c r="AE234" s="79">
        <f>MIN(PRODUCT($D114:AE114),1)</f>
        <v>1</v>
      </c>
      <c r="AF234" s="79">
        <f>MIN(PRODUCT($D114:AF114),1)</f>
        <v>1</v>
      </c>
      <c r="AG234" s="79">
        <f>MIN(PRODUCT($D114:AG114),1)</f>
        <v>1</v>
      </c>
      <c r="AH234" s="79">
        <f>MIN(PRODUCT($D114:AH114),1)</f>
        <v>1</v>
      </c>
      <c r="AI234" s="79">
        <f>MIN(PRODUCT($D114:AI114),1)</f>
        <v>1</v>
      </c>
      <c r="AJ234" s="79">
        <f>MIN(PRODUCT($D114:AJ114),1)</f>
        <v>1</v>
      </c>
      <c r="AK234" s="79">
        <f>MIN(PRODUCT($D114:AK114),1)</f>
        <v>1</v>
      </c>
      <c r="AL234" s="79">
        <f>MIN(PRODUCT($D114:AL114),1)</f>
        <v>1</v>
      </c>
      <c r="AM234" s="79">
        <f>MIN(PRODUCT($D114:AM114),1)</f>
        <v>1</v>
      </c>
      <c r="AN234" s="79">
        <f>MIN(PRODUCT($D114:AN114),1)</f>
        <v>1</v>
      </c>
      <c r="AO234" s="79">
        <f>MIN(PRODUCT($D114:AO114),1)</f>
        <v>1</v>
      </c>
      <c r="AP234" s="79">
        <f>MIN(PRODUCT($D114:AP114),1)</f>
        <v>1</v>
      </c>
      <c r="AQ234" s="79">
        <f>MIN(PRODUCT($D114:AQ114),1)</f>
        <v>1</v>
      </c>
      <c r="AR234" s="79">
        <f>MIN(PRODUCT($D114:AR114),1)</f>
        <v>1</v>
      </c>
      <c r="AS234" s="79">
        <f>MIN(PRODUCT($D114:AS114),1)</f>
        <v>1</v>
      </c>
      <c r="AT234" s="79">
        <f>MIN(PRODUCT($D114:AT114),1)</f>
        <v>1</v>
      </c>
      <c r="AU234" s="79">
        <f>MIN(PRODUCT($D114:AU114),1)</f>
        <v>1</v>
      </c>
      <c r="AV234" s="79">
        <f>MIN(PRODUCT($D114:AV114),1)</f>
        <v>1</v>
      </c>
      <c r="AW234" s="79">
        <f>MIN(PRODUCT($D114:AW114),1)</f>
        <v>1</v>
      </c>
      <c r="AX234" s="79">
        <f>MIN(PRODUCT($D114:AX114),1)</f>
        <v>1</v>
      </c>
      <c r="AY234" s="79">
        <f>MIN(PRODUCT($D114:AY114),1)</f>
        <v>1</v>
      </c>
      <c r="AZ234" s="79">
        <f>MIN(PRODUCT($D114:AZ114),1)</f>
        <v>1</v>
      </c>
      <c r="BA234" s="79">
        <f>MIN(PRODUCT($D114:BA114),1)</f>
        <v>1</v>
      </c>
      <c r="BB234" s="79">
        <f>MIN(PRODUCT($D114:BB114),1)</f>
        <v>1</v>
      </c>
      <c r="BC234" s="79">
        <f>MIN(PRODUCT($D114:BC114),1)</f>
        <v>1</v>
      </c>
      <c r="BD234" s="79">
        <f>MIN(PRODUCT($D114:BD114),1)</f>
        <v>1</v>
      </c>
      <c r="BE234" s="79">
        <f>MIN(PRODUCT($D114:BE114),1)</f>
        <v>1</v>
      </c>
      <c r="BF234" s="79">
        <f>MIN(PRODUCT($D114:BF114),1)</f>
        <v>1</v>
      </c>
      <c r="BG234" s="79">
        <f>MIN(PRODUCT($D114:BG114),1)</f>
        <v>1</v>
      </c>
      <c r="BH234" s="79">
        <f>MIN(PRODUCT($D114:BH114),1)</f>
        <v>0.99945807068270964</v>
      </c>
      <c r="BI234" s="79">
        <f>MIN(PRODUCT($D114:BI114),1)</f>
        <v>0.99885839584030001</v>
      </c>
      <c r="BJ234" s="79">
        <f>MIN(PRODUCT($D114:BJ114),1)</f>
        <v>0.9982590808027958</v>
      </c>
      <c r="BK234" s="79">
        <f>MIN(PRODUCT($D114:BK114),1)</f>
        <v>0.99766012535431403</v>
      </c>
      <c r="BL234" s="79">
        <f>MIN(PRODUCT($D114:BL114),1)</f>
        <v>0.99706152927910141</v>
      </c>
      <c r="BM234" s="79">
        <f>MIN(PRODUCT($D114:BM114),1)</f>
        <v>0.99646329236153386</v>
      </c>
      <c r="BN234" s="79">
        <f>MIN(PRODUCT($D114:BN114),1)</f>
        <v>0.99586541438611687</v>
      </c>
      <c r="BO234" s="79">
        <f>MIN(PRODUCT($D114:BO114),1)</f>
        <v>0.99526789513748515</v>
      </c>
      <c r="BP234" s="79">
        <f>MIN(PRODUCT($D114:BP114),1)</f>
        <v>0.99467073440040266</v>
      </c>
      <c r="BQ234" s="79">
        <f>MIN(PRODUCT($D114:BQ114),1)</f>
        <v>0.99407393195976235</v>
      </c>
      <c r="BR234" s="79">
        <f>MIN(PRODUCT($D114:BR114),1)</f>
        <v>0.99347748760058641</v>
      </c>
      <c r="BS234" s="79">
        <f>MIN(PRODUCT($D114:BS114),1)</f>
        <v>0.99288140110802603</v>
      </c>
      <c r="BT234" s="79">
        <f>MIN(PRODUCT($D114:BT114),1)</f>
        <v>0.9922856722673612</v>
      </c>
      <c r="BU234" s="79">
        <f>MIN(PRODUCT($D114:BU114),1)</f>
        <v>0.99169030086400078</v>
      </c>
      <c r="BV234" s="79">
        <f>MIN(PRODUCT($D114:BV114),1)</f>
        <v>0.99109528668348235</v>
      </c>
      <c r="BW234" s="79">
        <f>MIN(PRODUCT($D114:BW114),1)</f>
        <v>0.99050062951147222</v>
      </c>
      <c r="BX234" s="79">
        <f>MIN(PRODUCT($D114:BX114),1)</f>
        <v>0.98990632913376531</v>
      </c>
      <c r="BY234" s="79">
        <f>MIN(PRODUCT($D114:BY114),1)</f>
        <v>0.98931238533628496</v>
      </c>
      <c r="BZ234" s="79">
        <f>MIN(PRODUCT($D114:BZ114),1)</f>
        <v>0.9887187979050831</v>
      </c>
      <c r="CA234" s="79">
        <f>MIN(PRODUCT($D114:CA114),1)</f>
        <v>0.98812556662633999</v>
      </c>
      <c r="CB234" s="79">
        <f>MIN(PRODUCT($D114:CB114),1)</f>
        <v>0.98753269128636412</v>
      </c>
      <c r="CC234" s="79">
        <f>MIN(PRODUCT($D114:CC114),1)</f>
        <v>0.9869401716715922</v>
      </c>
      <c r="CD234" s="79">
        <f>MIN(PRODUCT($D114:CD114),1)</f>
        <v>0.9863480075685892</v>
      </c>
      <c r="CE234" s="79">
        <f>MIN(PRODUCT($D114:CE114),1)</f>
        <v>0.98575619876404796</v>
      </c>
      <c r="CF234" s="79">
        <f>MIN(PRODUCT($D114:CF114),1)</f>
        <v>0.98516474504478946</v>
      </c>
      <c r="CG234" s="79">
        <f>MIN(PRODUCT($D114:CG114),1)</f>
        <v>0.98457364619776255</v>
      </c>
      <c r="CH234" s="79">
        <f>MIN(PRODUCT($D114:CH114),1)</f>
        <v>0.9839829020100439</v>
      </c>
      <c r="CI234" s="79">
        <f>MIN(PRODUCT($D114:CI114),1)</f>
        <v>0.98339251226883784</v>
      </c>
      <c r="CJ234" s="79">
        <f>MIN(PRODUCT($D114:CJ114),1)</f>
        <v>0.98280247676147647</v>
      </c>
      <c r="CK234" s="79">
        <f>MIN(PRODUCT($D114:CK114),1)</f>
        <v>0.98221279527541949</v>
      </c>
      <c r="CL234" s="79">
        <f>MIN(PRODUCT($D114:CL114),1)</f>
        <v>0.98162346759825425</v>
      </c>
      <c r="CM234" s="79">
        <f>MIN(PRODUCT($D114:CM114),1)</f>
        <v>0.98103449351769523</v>
      </c>
      <c r="CN234" s="79">
        <f>MIN(PRODUCT($D114:CN114),1)</f>
        <v>0.98044587282158457</v>
      </c>
      <c r="CO234" s="79">
        <f>MIN(PRODUCT($D114:CO114),1)</f>
        <v>0.97985760529789157</v>
      </c>
      <c r="CP234" s="79">
        <f>MIN(PRODUCT($D114:CP114),1)</f>
        <v>0.97926969073471282</v>
      </c>
      <c r="CQ234" s="79">
        <f>MIN(PRODUCT($D114:CQ114),1)</f>
        <v>0.97868212892027195</v>
      </c>
      <c r="CR234" s="79">
        <f>MIN(PRODUCT($D114:CR114),1)</f>
        <v>0.97809491964291972</v>
      </c>
      <c r="CS234" s="79">
        <f>MIN(PRODUCT($D114:CS114),1)</f>
        <v>0.97750806269113388</v>
      </c>
      <c r="CT234" s="79">
        <f>MIN(PRODUCT($D114:CT114),1)</f>
        <v>0.9769215578535192</v>
      </c>
      <c r="CU234" s="79">
        <f>MIN(PRODUCT($D114:CU114),1)</f>
        <v>0.97633540491880699</v>
      </c>
      <c r="CV234" s="79">
        <f>MIN(PRODUCT($D114:CV114),1)</f>
        <v>0.97574960367585561</v>
      </c>
      <c r="CW234" s="79">
        <f>MIN(PRODUCT($D114:CW114),1)</f>
        <v>0.97516415391365008</v>
      </c>
      <c r="CX234" s="79">
        <f>MIN(PRODUCT($D114:CX114),1)</f>
        <v>0.97457905542130185</v>
      </c>
      <c r="CY234" s="79">
        <f>MIN(PRODUCT($D114:CY114),1)</f>
        <v>0.97399430798804898</v>
      </c>
      <c r="CZ234" s="79">
        <f>MIN(PRODUCT($D114:CZ114),1)</f>
        <v>0.97340991140325606</v>
      </c>
      <c r="DA234" s="79">
        <f>MIN(PRODUCT($D114:DA114),1)</f>
        <v>0.97282586545641403</v>
      </c>
      <c r="DB234" s="79">
        <f>MIN(PRODUCT($D114:DB114),1)</f>
        <v>0.97224216993714019</v>
      </c>
      <c r="DC234" s="79">
        <f>MIN(PRODUCT($D114:DC114),1)</f>
        <v>0.97165882463517783</v>
      </c>
    </row>
    <row r="235" spans="2:107" ht="14.5" x14ac:dyDescent="0.35">
      <c r="B235" s="41">
        <v>110</v>
      </c>
      <c r="C235" s="79">
        <v>1</v>
      </c>
      <c r="D235" s="79">
        <f>MIN(PRODUCT($D115:D115),1)</f>
        <v>1</v>
      </c>
      <c r="E235" s="79">
        <f>MIN(PRODUCT($D115:E115),1)</f>
        <v>1</v>
      </c>
      <c r="F235" s="79">
        <f>MIN(PRODUCT($D115:F115),1)</f>
        <v>1</v>
      </c>
      <c r="G235" s="79">
        <f>MIN(PRODUCT($D115:G115),1)</f>
        <v>1</v>
      </c>
      <c r="H235" s="79">
        <f>MIN(PRODUCT($D115:H115),1)</f>
        <v>1</v>
      </c>
      <c r="I235" s="79">
        <f>MIN(PRODUCT($D115:I115),1)</f>
        <v>1</v>
      </c>
      <c r="J235" s="79">
        <f>MIN(PRODUCT($D115:J115),1)</f>
        <v>1</v>
      </c>
      <c r="K235" s="79">
        <f>MIN(PRODUCT($D115:K115),1)</f>
        <v>1</v>
      </c>
      <c r="L235" s="79">
        <f>MIN(PRODUCT($D115:L115),1)</f>
        <v>1</v>
      </c>
      <c r="M235" s="79">
        <f>MIN(PRODUCT($D115:M115),1)</f>
        <v>1</v>
      </c>
      <c r="N235" s="79">
        <f>MIN(PRODUCT($D115:N115),1)</f>
        <v>1</v>
      </c>
      <c r="O235" s="79">
        <f>MIN(PRODUCT($D115:O115),1)</f>
        <v>1</v>
      </c>
      <c r="P235" s="79">
        <f>MIN(PRODUCT($D115:P115),1)</f>
        <v>1</v>
      </c>
      <c r="Q235" s="79">
        <f>MIN(PRODUCT($D115:Q115),1)</f>
        <v>1</v>
      </c>
      <c r="R235" s="79">
        <f>MIN(PRODUCT($D115:R115),1)</f>
        <v>1</v>
      </c>
      <c r="S235" s="79">
        <f>MIN(PRODUCT($D115:S115),1)</f>
        <v>1</v>
      </c>
      <c r="T235" s="79">
        <f>MIN(PRODUCT($D115:T115),1)</f>
        <v>1</v>
      </c>
      <c r="U235" s="79">
        <f>MIN(PRODUCT($D115:U115),1)</f>
        <v>1</v>
      </c>
      <c r="V235" s="79">
        <f>MIN(PRODUCT($D115:V115),1)</f>
        <v>1</v>
      </c>
      <c r="W235" s="79">
        <f>MIN(PRODUCT($D115:W115),1)</f>
        <v>1</v>
      </c>
      <c r="X235" s="79">
        <f>MIN(PRODUCT($D115:X115),1)</f>
        <v>1</v>
      </c>
      <c r="Y235" s="79">
        <f>MIN(PRODUCT($D115:Y115),1)</f>
        <v>1</v>
      </c>
      <c r="Z235" s="79">
        <f>MIN(PRODUCT($D115:Z115),1)</f>
        <v>1</v>
      </c>
      <c r="AA235" s="79">
        <f>MIN(PRODUCT($D115:AA115),1)</f>
        <v>1</v>
      </c>
      <c r="AB235" s="79">
        <f>MIN(PRODUCT($D115:AB115),1)</f>
        <v>1</v>
      </c>
      <c r="AC235" s="79">
        <f>MIN(PRODUCT($D115:AC115),1)</f>
        <v>1</v>
      </c>
      <c r="AD235" s="79">
        <f>MIN(PRODUCT($D115:AD115),1)</f>
        <v>1</v>
      </c>
      <c r="AE235" s="79">
        <f>MIN(PRODUCT($D115:AE115),1)</f>
        <v>1</v>
      </c>
      <c r="AF235" s="79">
        <f>MIN(PRODUCT($D115:AF115),1)</f>
        <v>1</v>
      </c>
      <c r="AG235" s="79">
        <f>MIN(PRODUCT($D115:AG115),1)</f>
        <v>1</v>
      </c>
      <c r="AH235" s="79">
        <f>MIN(PRODUCT($D115:AH115),1)</f>
        <v>1</v>
      </c>
      <c r="AI235" s="79">
        <f>MIN(PRODUCT($D115:AI115),1)</f>
        <v>1</v>
      </c>
      <c r="AJ235" s="79">
        <f>MIN(PRODUCT($D115:AJ115),1)</f>
        <v>1</v>
      </c>
      <c r="AK235" s="79">
        <f>MIN(PRODUCT($D115:AK115),1)</f>
        <v>1</v>
      </c>
      <c r="AL235" s="79">
        <f>MIN(PRODUCT($D115:AL115),1)</f>
        <v>1</v>
      </c>
      <c r="AM235" s="79">
        <f>MIN(PRODUCT($D115:AM115),1)</f>
        <v>1</v>
      </c>
      <c r="AN235" s="79">
        <f>MIN(PRODUCT($D115:AN115),1)</f>
        <v>1</v>
      </c>
      <c r="AO235" s="79">
        <f>MIN(PRODUCT($D115:AO115),1)</f>
        <v>1</v>
      </c>
      <c r="AP235" s="79">
        <f>MIN(PRODUCT($D115:AP115),1)</f>
        <v>1</v>
      </c>
      <c r="AQ235" s="79">
        <f>MIN(PRODUCT($D115:AQ115),1)</f>
        <v>1</v>
      </c>
      <c r="AR235" s="79">
        <f>MIN(PRODUCT($D115:AR115),1)</f>
        <v>1</v>
      </c>
      <c r="AS235" s="79">
        <f>MIN(PRODUCT($D115:AS115),1)</f>
        <v>1</v>
      </c>
      <c r="AT235" s="79">
        <f>MIN(PRODUCT($D115:AT115),1)</f>
        <v>1</v>
      </c>
      <c r="AU235" s="79">
        <f>MIN(PRODUCT($D115:AU115),1)</f>
        <v>1</v>
      </c>
      <c r="AV235" s="79">
        <f>MIN(PRODUCT($D115:AV115),1)</f>
        <v>1</v>
      </c>
      <c r="AW235" s="79">
        <f>MIN(PRODUCT($D115:AW115),1)</f>
        <v>1</v>
      </c>
      <c r="AX235" s="79">
        <f>MIN(PRODUCT($D115:AX115),1)</f>
        <v>1</v>
      </c>
      <c r="AY235" s="79">
        <f>MIN(PRODUCT($D115:AY115),1)</f>
        <v>1</v>
      </c>
      <c r="AZ235" s="79">
        <f>MIN(PRODUCT($D115:AZ115),1)</f>
        <v>1</v>
      </c>
      <c r="BA235" s="79">
        <f>MIN(PRODUCT($D115:BA115),1)</f>
        <v>1</v>
      </c>
      <c r="BB235" s="79">
        <f>MIN(PRODUCT($D115:BB115),1)</f>
        <v>1</v>
      </c>
      <c r="BC235" s="79">
        <f>MIN(PRODUCT($D115:BC115),1)</f>
        <v>1</v>
      </c>
      <c r="BD235" s="79">
        <f>MIN(PRODUCT($D115:BD115),1)</f>
        <v>1</v>
      </c>
      <c r="BE235" s="79">
        <f>MIN(PRODUCT($D115:BE115),1)</f>
        <v>1</v>
      </c>
      <c r="BF235" s="79">
        <f>MIN(PRODUCT($D115:BF115),1)</f>
        <v>1</v>
      </c>
      <c r="BG235" s="79">
        <f>MIN(PRODUCT($D115:BG115),1)</f>
        <v>1</v>
      </c>
      <c r="BH235" s="79">
        <f>MIN(PRODUCT($D115:BH115),1)</f>
        <v>1</v>
      </c>
      <c r="BI235" s="79">
        <f>MIN(PRODUCT($D115:BI115),1)</f>
        <v>1</v>
      </c>
      <c r="BJ235" s="79">
        <f>MIN(PRODUCT($D115:BJ115),1)</f>
        <v>1</v>
      </c>
      <c r="BK235" s="79">
        <f>MIN(PRODUCT($D115:BK115),1)</f>
        <v>1</v>
      </c>
      <c r="BL235" s="79">
        <f>MIN(PRODUCT($D115:BL115),1)</f>
        <v>1</v>
      </c>
      <c r="BM235" s="79">
        <f>MIN(PRODUCT($D115:BM115),1)</f>
        <v>1</v>
      </c>
      <c r="BN235" s="79">
        <f>MIN(PRODUCT($D115:BN115),1)</f>
        <v>1</v>
      </c>
      <c r="BO235" s="79">
        <f>MIN(PRODUCT($D115:BO115),1)</f>
        <v>1</v>
      </c>
      <c r="BP235" s="79">
        <f>MIN(PRODUCT($D115:BP115),1)</f>
        <v>1</v>
      </c>
      <c r="BQ235" s="79">
        <f>MIN(PRODUCT($D115:BQ115),1)</f>
        <v>1</v>
      </c>
      <c r="BR235" s="79">
        <f>MIN(PRODUCT($D115:BR115),1)</f>
        <v>1</v>
      </c>
      <c r="BS235" s="79">
        <f>MIN(PRODUCT($D115:BS115),1)</f>
        <v>1</v>
      </c>
      <c r="BT235" s="79">
        <f>MIN(PRODUCT($D115:BT115),1)</f>
        <v>1</v>
      </c>
      <c r="BU235" s="79">
        <f>MIN(PRODUCT($D115:BU115),1)</f>
        <v>1</v>
      </c>
      <c r="BV235" s="79">
        <f>MIN(PRODUCT($D115:BV115),1)</f>
        <v>1</v>
      </c>
      <c r="BW235" s="79">
        <f>MIN(PRODUCT($D115:BW115),1)</f>
        <v>1</v>
      </c>
      <c r="BX235" s="79">
        <f>MIN(PRODUCT($D115:BX115),1)</f>
        <v>1</v>
      </c>
      <c r="BY235" s="79">
        <f>MIN(PRODUCT($D115:BY115),1)</f>
        <v>1</v>
      </c>
      <c r="BZ235" s="79">
        <f>MIN(PRODUCT($D115:BZ115),1)</f>
        <v>1</v>
      </c>
      <c r="CA235" s="79">
        <f>MIN(PRODUCT($D115:CA115),1)</f>
        <v>1</v>
      </c>
      <c r="CB235" s="79">
        <f>MIN(PRODUCT($D115:CB115),1)</f>
        <v>1</v>
      </c>
      <c r="CC235" s="79">
        <f>MIN(PRODUCT($D115:CC115),1)</f>
        <v>1</v>
      </c>
      <c r="CD235" s="79">
        <f>MIN(PRODUCT($D115:CD115),1)</f>
        <v>1</v>
      </c>
      <c r="CE235" s="79">
        <f>MIN(PRODUCT($D115:CE115),1)</f>
        <v>1</v>
      </c>
      <c r="CF235" s="79">
        <f>MIN(PRODUCT($D115:CF115),1)</f>
        <v>1</v>
      </c>
      <c r="CG235" s="79">
        <f>MIN(PRODUCT($D115:CG115),1)</f>
        <v>0.99990734346610133</v>
      </c>
      <c r="CH235" s="79">
        <f>MIN(PRODUCT($D115:CH115),1)</f>
        <v>0.99940738979436838</v>
      </c>
      <c r="CI235" s="79">
        <f>MIN(PRODUCT($D115:CI115),1)</f>
        <v>0.99890768609947123</v>
      </c>
      <c r="CJ235" s="79">
        <f>MIN(PRODUCT($D115:CJ115),1)</f>
        <v>0.9984082322564215</v>
      </c>
      <c r="CK235" s="79">
        <f>MIN(PRODUCT($D115:CK115),1)</f>
        <v>0.99790902814029336</v>
      </c>
      <c r="CL235" s="79">
        <f>MIN(PRODUCT($D115:CL115),1)</f>
        <v>0.99741007362622325</v>
      </c>
      <c r="CM235" s="79">
        <f>MIN(PRODUCT($D115:CM115),1)</f>
        <v>0.99691136858941021</v>
      </c>
      <c r="CN235" s="79">
        <f>MIN(PRODUCT($D115:CN115),1)</f>
        <v>0.99641291290511558</v>
      </c>
      <c r="CO235" s="79">
        <f>MIN(PRODUCT($D115:CO115),1)</f>
        <v>0.99591470644866309</v>
      </c>
      <c r="CP235" s="79">
        <f>MIN(PRODUCT($D115:CP115),1)</f>
        <v>0.99541674909543876</v>
      </c>
      <c r="CQ235" s="79">
        <f>MIN(PRODUCT($D115:CQ115),1)</f>
        <v>0.9949190407208911</v>
      </c>
      <c r="CR235" s="79">
        <f>MIN(PRODUCT($D115:CR115),1)</f>
        <v>0.9944215812005307</v>
      </c>
      <c r="CS235" s="79">
        <f>MIN(PRODUCT($D115:CS115),1)</f>
        <v>0.99392437040993054</v>
      </c>
      <c r="CT235" s="79">
        <f>MIN(PRODUCT($D115:CT115),1)</f>
        <v>0.99342740822472564</v>
      </c>
      <c r="CU235" s="79">
        <f>MIN(PRODUCT($D115:CU115),1)</f>
        <v>0.99293069452061333</v>
      </c>
      <c r="CV235" s="79">
        <f>MIN(PRODUCT($D115:CV115),1)</f>
        <v>0.99243422917335311</v>
      </c>
      <c r="CW235" s="79">
        <f>MIN(PRODUCT($D115:CW115),1)</f>
        <v>0.99193801205876653</v>
      </c>
      <c r="CX235" s="79">
        <f>MIN(PRODUCT($D115:CX115),1)</f>
        <v>0.9914420430527372</v>
      </c>
      <c r="CY235" s="79">
        <f>MIN(PRODUCT($D115:CY115),1)</f>
        <v>0.99094632203121091</v>
      </c>
      <c r="CZ235" s="79">
        <f>MIN(PRODUCT($D115:CZ115),1)</f>
        <v>0.99045084887019541</v>
      </c>
      <c r="DA235" s="79">
        <f>MIN(PRODUCT($D115:DA115),1)</f>
        <v>0.98995562344576038</v>
      </c>
      <c r="DB235" s="79">
        <f>MIN(PRODUCT($D115:DB115),1)</f>
        <v>0.98946064563403757</v>
      </c>
      <c r="DC235" s="79">
        <f>MIN(PRODUCT($D115:DC115),1)</f>
        <v>0.98896591531122058</v>
      </c>
    </row>
    <row r="236" spans="2:107" ht="14.5" x14ac:dyDescent="0.35">
      <c r="B236" s="41">
        <v>111</v>
      </c>
      <c r="C236" s="79">
        <v>1</v>
      </c>
      <c r="D236" s="79">
        <f>MIN(PRODUCT($D116:D116),1)</f>
        <v>1</v>
      </c>
      <c r="E236" s="79">
        <f>MIN(PRODUCT($D116:E116),1)</f>
        <v>1</v>
      </c>
      <c r="F236" s="79">
        <f>MIN(PRODUCT($D116:F116),1)</f>
        <v>1</v>
      </c>
      <c r="G236" s="79">
        <f>MIN(PRODUCT($D116:G116),1)</f>
        <v>1</v>
      </c>
      <c r="H236" s="79">
        <f>MIN(PRODUCT($D116:H116),1)</f>
        <v>1</v>
      </c>
      <c r="I236" s="79">
        <f>MIN(PRODUCT($D116:I116),1)</f>
        <v>1</v>
      </c>
      <c r="J236" s="79">
        <f>MIN(PRODUCT($D116:J116),1)</f>
        <v>1</v>
      </c>
      <c r="K236" s="79">
        <f>MIN(PRODUCT($D116:K116),1)</f>
        <v>1</v>
      </c>
      <c r="L236" s="79">
        <f>MIN(PRODUCT($D116:L116),1)</f>
        <v>1</v>
      </c>
      <c r="M236" s="79">
        <f>MIN(PRODUCT($D116:M116),1)</f>
        <v>1</v>
      </c>
      <c r="N236" s="79">
        <f>MIN(PRODUCT($D116:N116),1)</f>
        <v>1</v>
      </c>
      <c r="O236" s="79">
        <f>MIN(PRODUCT($D116:O116),1)</f>
        <v>1</v>
      </c>
      <c r="P236" s="79">
        <f>MIN(PRODUCT($D116:P116),1)</f>
        <v>1</v>
      </c>
      <c r="Q236" s="79">
        <f>MIN(PRODUCT($D116:Q116),1)</f>
        <v>1</v>
      </c>
      <c r="R236" s="79">
        <f>MIN(PRODUCT($D116:R116),1)</f>
        <v>1</v>
      </c>
      <c r="S236" s="79">
        <f>MIN(PRODUCT($D116:S116),1)</f>
        <v>1</v>
      </c>
      <c r="T236" s="79">
        <f>MIN(PRODUCT($D116:T116),1)</f>
        <v>1</v>
      </c>
      <c r="U236" s="79">
        <f>MIN(PRODUCT($D116:U116),1)</f>
        <v>1</v>
      </c>
      <c r="V236" s="79">
        <f>MIN(PRODUCT($D116:V116),1)</f>
        <v>1</v>
      </c>
      <c r="W236" s="79">
        <f>MIN(PRODUCT($D116:W116),1)</f>
        <v>1</v>
      </c>
      <c r="X236" s="79">
        <f>MIN(PRODUCT($D116:X116),1)</f>
        <v>1</v>
      </c>
      <c r="Y236" s="79">
        <f>MIN(PRODUCT($D116:Y116),1)</f>
        <v>1</v>
      </c>
      <c r="Z236" s="79">
        <f>MIN(PRODUCT($D116:Z116),1)</f>
        <v>1</v>
      </c>
      <c r="AA236" s="79">
        <f>MIN(PRODUCT($D116:AA116),1)</f>
        <v>1</v>
      </c>
      <c r="AB236" s="79">
        <f>MIN(PRODUCT($D116:AB116),1)</f>
        <v>1</v>
      </c>
      <c r="AC236" s="79">
        <f>MIN(PRODUCT($D116:AC116),1)</f>
        <v>1</v>
      </c>
      <c r="AD236" s="79">
        <f>MIN(PRODUCT($D116:AD116),1)</f>
        <v>1</v>
      </c>
      <c r="AE236" s="79">
        <f>MIN(PRODUCT($D116:AE116),1)</f>
        <v>1</v>
      </c>
      <c r="AF236" s="79">
        <f>MIN(PRODUCT($D116:AF116),1)</f>
        <v>1</v>
      </c>
      <c r="AG236" s="79">
        <f>MIN(PRODUCT($D116:AG116),1)</f>
        <v>1</v>
      </c>
      <c r="AH236" s="79">
        <f>MIN(PRODUCT($D116:AH116),1)</f>
        <v>1</v>
      </c>
      <c r="AI236" s="79">
        <f>MIN(PRODUCT($D116:AI116),1)</f>
        <v>1</v>
      </c>
      <c r="AJ236" s="79">
        <f>MIN(PRODUCT($D116:AJ116),1)</f>
        <v>1</v>
      </c>
      <c r="AK236" s="79">
        <f>MIN(PRODUCT($D116:AK116),1)</f>
        <v>1</v>
      </c>
      <c r="AL236" s="79">
        <f>MIN(PRODUCT($D116:AL116),1)</f>
        <v>1</v>
      </c>
      <c r="AM236" s="79">
        <f>MIN(PRODUCT($D116:AM116),1)</f>
        <v>1</v>
      </c>
      <c r="AN236" s="79">
        <f>MIN(PRODUCT($D116:AN116),1)</f>
        <v>1</v>
      </c>
      <c r="AO236" s="79">
        <f>MIN(PRODUCT($D116:AO116),1)</f>
        <v>1</v>
      </c>
      <c r="AP236" s="79">
        <f>MIN(PRODUCT($D116:AP116),1)</f>
        <v>1</v>
      </c>
      <c r="AQ236" s="79">
        <f>MIN(PRODUCT($D116:AQ116),1)</f>
        <v>1</v>
      </c>
      <c r="AR236" s="79">
        <f>MIN(PRODUCT($D116:AR116),1)</f>
        <v>1</v>
      </c>
      <c r="AS236" s="79">
        <f>MIN(PRODUCT($D116:AS116),1)</f>
        <v>1</v>
      </c>
      <c r="AT236" s="79">
        <f>MIN(PRODUCT($D116:AT116),1)</f>
        <v>1</v>
      </c>
      <c r="AU236" s="79">
        <f>MIN(PRODUCT($D116:AU116),1)</f>
        <v>1</v>
      </c>
      <c r="AV236" s="79">
        <f>MIN(PRODUCT($D116:AV116),1)</f>
        <v>1</v>
      </c>
      <c r="AW236" s="79">
        <f>MIN(PRODUCT($D116:AW116),1)</f>
        <v>1</v>
      </c>
      <c r="AX236" s="79">
        <f>MIN(PRODUCT($D116:AX116),1)</f>
        <v>1</v>
      </c>
      <c r="AY236" s="79">
        <f>MIN(PRODUCT($D116:AY116),1)</f>
        <v>1</v>
      </c>
      <c r="AZ236" s="79">
        <f>MIN(PRODUCT($D116:AZ116),1)</f>
        <v>1</v>
      </c>
      <c r="BA236" s="79">
        <f>MIN(PRODUCT($D116:BA116),1)</f>
        <v>1</v>
      </c>
      <c r="BB236" s="79">
        <f>MIN(PRODUCT($D116:BB116),1)</f>
        <v>1</v>
      </c>
      <c r="BC236" s="79">
        <f>MIN(PRODUCT($D116:BC116),1)</f>
        <v>1</v>
      </c>
      <c r="BD236" s="79">
        <f>MIN(PRODUCT($D116:BD116),1)</f>
        <v>1</v>
      </c>
      <c r="BE236" s="79">
        <f>MIN(PRODUCT($D116:BE116),1)</f>
        <v>1</v>
      </c>
      <c r="BF236" s="79">
        <f>MIN(PRODUCT($D116:BF116),1)</f>
        <v>1</v>
      </c>
      <c r="BG236" s="79">
        <f>MIN(PRODUCT($D116:BG116),1)</f>
        <v>1</v>
      </c>
      <c r="BH236" s="79">
        <f>MIN(PRODUCT($D116:BH116),1)</f>
        <v>1</v>
      </c>
      <c r="BI236" s="79">
        <f>MIN(PRODUCT($D116:BI116),1)</f>
        <v>1</v>
      </c>
      <c r="BJ236" s="79">
        <f>MIN(PRODUCT($D116:BJ116),1)</f>
        <v>1</v>
      </c>
      <c r="BK236" s="79">
        <f>MIN(PRODUCT($D116:BK116),1)</f>
        <v>1</v>
      </c>
      <c r="BL236" s="79">
        <f>MIN(PRODUCT($D116:BL116),1)</f>
        <v>1</v>
      </c>
      <c r="BM236" s="79">
        <f>MIN(PRODUCT($D116:BM116),1)</f>
        <v>1</v>
      </c>
      <c r="BN236" s="79">
        <f>MIN(PRODUCT($D116:BN116),1)</f>
        <v>1</v>
      </c>
      <c r="BO236" s="79">
        <f>MIN(PRODUCT($D116:BO116),1)</f>
        <v>1</v>
      </c>
      <c r="BP236" s="79">
        <f>MIN(PRODUCT($D116:BP116),1)</f>
        <v>1</v>
      </c>
      <c r="BQ236" s="79">
        <f>MIN(PRODUCT($D116:BQ116),1)</f>
        <v>1</v>
      </c>
      <c r="BR236" s="79">
        <f>MIN(PRODUCT($D116:BR116),1)</f>
        <v>1</v>
      </c>
      <c r="BS236" s="79">
        <f>MIN(PRODUCT($D116:BS116),1)</f>
        <v>1</v>
      </c>
      <c r="BT236" s="79">
        <f>MIN(PRODUCT($D116:BT116),1)</f>
        <v>1</v>
      </c>
      <c r="BU236" s="79">
        <f>MIN(PRODUCT($D116:BU116),1)</f>
        <v>1</v>
      </c>
      <c r="BV236" s="79">
        <f>MIN(PRODUCT($D116:BV116),1)</f>
        <v>1</v>
      </c>
      <c r="BW236" s="79">
        <f>MIN(PRODUCT($D116:BW116),1)</f>
        <v>1</v>
      </c>
      <c r="BX236" s="79">
        <f>MIN(PRODUCT($D116:BX116),1)</f>
        <v>1</v>
      </c>
      <c r="BY236" s="79">
        <f>MIN(PRODUCT($D116:BY116),1)</f>
        <v>1</v>
      </c>
      <c r="BZ236" s="79">
        <f>MIN(PRODUCT($D116:BZ116),1)</f>
        <v>1</v>
      </c>
      <c r="CA236" s="79">
        <f>MIN(PRODUCT($D116:CA116),1)</f>
        <v>1</v>
      </c>
      <c r="CB236" s="79">
        <f>MIN(PRODUCT($D116:CB116),1)</f>
        <v>1</v>
      </c>
      <c r="CC236" s="79">
        <f>MIN(PRODUCT($D116:CC116),1)</f>
        <v>1</v>
      </c>
      <c r="CD236" s="79">
        <f>MIN(PRODUCT($D116:CD116),1)</f>
        <v>1</v>
      </c>
      <c r="CE236" s="79">
        <f>MIN(PRODUCT($D116:CE116),1)</f>
        <v>1</v>
      </c>
      <c r="CF236" s="79">
        <f>MIN(PRODUCT($D116:CF116),1)</f>
        <v>1</v>
      </c>
      <c r="CG236" s="79">
        <f>MIN(PRODUCT($D116:CG116),1)</f>
        <v>1</v>
      </c>
      <c r="CH236" s="79">
        <f>MIN(PRODUCT($D116:CH116),1)</f>
        <v>1</v>
      </c>
      <c r="CI236" s="79">
        <f>MIN(PRODUCT($D116:CI116),1)</f>
        <v>1</v>
      </c>
      <c r="CJ236" s="79">
        <f>MIN(PRODUCT($D116:CJ116),1)</f>
        <v>1</v>
      </c>
      <c r="CK236" s="79">
        <f>MIN(PRODUCT($D116:CK116),1)</f>
        <v>1</v>
      </c>
      <c r="CL236" s="79">
        <f>MIN(PRODUCT($D116:CL116),1)</f>
        <v>1</v>
      </c>
      <c r="CM236" s="79">
        <f>MIN(PRODUCT($D116:CM116),1)</f>
        <v>1</v>
      </c>
      <c r="CN236" s="79">
        <f>MIN(PRODUCT($D116:CN116),1)</f>
        <v>1</v>
      </c>
      <c r="CO236" s="79">
        <f>MIN(PRODUCT($D116:CO116),1)</f>
        <v>1</v>
      </c>
      <c r="CP236" s="79">
        <f>MIN(PRODUCT($D116:CP116),1)</f>
        <v>1</v>
      </c>
      <c r="CQ236" s="79">
        <f>MIN(PRODUCT($D116:CQ116),1)</f>
        <v>1</v>
      </c>
      <c r="CR236" s="79">
        <f>MIN(PRODUCT($D116:CR116),1)</f>
        <v>1</v>
      </c>
      <c r="CS236" s="79">
        <f>MIN(PRODUCT($D116:CS116),1)</f>
        <v>1</v>
      </c>
      <c r="CT236" s="79">
        <f>MIN(PRODUCT($D116:CT116),1)</f>
        <v>1</v>
      </c>
      <c r="CU236" s="79">
        <f>MIN(PRODUCT($D116:CU116),1)</f>
        <v>1</v>
      </c>
      <c r="CV236" s="79">
        <f>MIN(PRODUCT($D116:CV116),1)</f>
        <v>1</v>
      </c>
      <c r="CW236" s="79">
        <f>MIN(PRODUCT($D116:CW116),1)</f>
        <v>1</v>
      </c>
      <c r="CX236" s="79">
        <f>MIN(PRODUCT($D116:CX116),1)</f>
        <v>1</v>
      </c>
      <c r="CY236" s="79">
        <f>MIN(PRODUCT($D116:CY116),1)</f>
        <v>1</v>
      </c>
      <c r="CZ236" s="79">
        <f>MIN(PRODUCT($D116:CZ116),1)</f>
        <v>1</v>
      </c>
      <c r="DA236" s="79">
        <f>MIN(PRODUCT($D116:DA116),1)</f>
        <v>1</v>
      </c>
      <c r="DB236" s="79">
        <f>MIN(PRODUCT($D116:DB116),1)</f>
        <v>1</v>
      </c>
      <c r="DC236" s="79">
        <f>MIN(PRODUCT($D116:DC116),1)</f>
        <v>1</v>
      </c>
    </row>
    <row r="237" spans="2:107" ht="14.5" x14ac:dyDescent="0.35">
      <c r="B237" s="41">
        <v>112</v>
      </c>
      <c r="C237" s="79">
        <v>1</v>
      </c>
      <c r="D237" s="79">
        <f>MIN(PRODUCT($D117:D117),1)</f>
        <v>1</v>
      </c>
      <c r="E237" s="79">
        <f>MIN(PRODUCT($D117:E117),1)</f>
        <v>1</v>
      </c>
      <c r="F237" s="79">
        <f>MIN(PRODUCT($D117:F117),1)</f>
        <v>1</v>
      </c>
      <c r="G237" s="79">
        <f>MIN(PRODUCT($D117:G117),1)</f>
        <v>1</v>
      </c>
      <c r="H237" s="79">
        <f>MIN(PRODUCT($D117:H117),1)</f>
        <v>1</v>
      </c>
      <c r="I237" s="79">
        <f>MIN(PRODUCT($D117:I117),1)</f>
        <v>1</v>
      </c>
      <c r="J237" s="79">
        <f>MIN(PRODUCT($D117:J117),1)</f>
        <v>1</v>
      </c>
      <c r="K237" s="79">
        <f>MIN(PRODUCT($D117:K117),1)</f>
        <v>1</v>
      </c>
      <c r="L237" s="79">
        <f>MIN(PRODUCT($D117:L117),1)</f>
        <v>1</v>
      </c>
      <c r="M237" s="79">
        <f>MIN(PRODUCT($D117:M117),1)</f>
        <v>1</v>
      </c>
      <c r="N237" s="79">
        <f>MIN(PRODUCT($D117:N117),1)</f>
        <v>1</v>
      </c>
      <c r="O237" s="79">
        <f>MIN(PRODUCT($D117:O117),1)</f>
        <v>1</v>
      </c>
      <c r="P237" s="79">
        <f>MIN(PRODUCT($D117:P117),1)</f>
        <v>1</v>
      </c>
      <c r="Q237" s="79">
        <f>MIN(PRODUCT($D117:Q117),1)</f>
        <v>1</v>
      </c>
      <c r="R237" s="79">
        <f>MIN(PRODUCT($D117:R117),1)</f>
        <v>1</v>
      </c>
      <c r="S237" s="79">
        <f>MIN(PRODUCT($D117:S117),1)</f>
        <v>1</v>
      </c>
      <c r="T237" s="79">
        <f>MIN(PRODUCT($D117:T117),1)</f>
        <v>1</v>
      </c>
      <c r="U237" s="79">
        <f>MIN(PRODUCT($D117:U117),1)</f>
        <v>1</v>
      </c>
      <c r="V237" s="79">
        <f>MIN(PRODUCT($D117:V117),1)</f>
        <v>1</v>
      </c>
      <c r="W237" s="79">
        <f>MIN(PRODUCT($D117:W117),1)</f>
        <v>1</v>
      </c>
      <c r="X237" s="79">
        <f>MIN(PRODUCT($D117:X117),1)</f>
        <v>1</v>
      </c>
      <c r="Y237" s="79">
        <f>MIN(PRODUCT($D117:Y117),1)</f>
        <v>1</v>
      </c>
      <c r="Z237" s="79">
        <f>MIN(PRODUCT($D117:Z117),1)</f>
        <v>1</v>
      </c>
      <c r="AA237" s="79">
        <f>MIN(PRODUCT($D117:AA117),1)</f>
        <v>1</v>
      </c>
      <c r="AB237" s="79">
        <f>MIN(PRODUCT($D117:AB117),1)</f>
        <v>1</v>
      </c>
      <c r="AC237" s="79">
        <f>MIN(PRODUCT($D117:AC117),1)</f>
        <v>1</v>
      </c>
      <c r="AD237" s="79">
        <f>MIN(PRODUCT($D117:AD117),1)</f>
        <v>1</v>
      </c>
      <c r="AE237" s="79">
        <f>MIN(PRODUCT($D117:AE117),1)</f>
        <v>1</v>
      </c>
      <c r="AF237" s="79">
        <f>MIN(PRODUCT($D117:AF117),1)</f>
        <v>1</v>
      </c>
      <c r="AG237" s="79">
        <f>MIN(PRODUCT($D117:AG117),1)</f>
        <v>1</v>
      </c>
      <c r="AH237" s="79">
        <f>MIN(PRODUCT($D117:AH117),1)</f>
        <v>1</v>
      </c>
      <c r="AI237" s="79">
        <f>MIN(PRODUCT($D117:AI117),1)</f>
        <v>1</v>
      </c>
      <c r="AJ237" s="79">
        <f>MIN(PRODUCT($D117:AJ117),1)</f>
        <v>1</v>
      </c>
      <c r="AK237" s="79">
        <f>MIN(PRODUCT($D117:AK117),1)</f>
        <v>1</v>
      </c>
      <c r="AL237" s="79">
        <f>MIN(PRODUCT($D117:AL117),1)</f>
        <v>1</v>
      </c>
      <c r="AM237" s="79">
        <f>MIN(PRODUCT($D117:AM117),1)</f>
        <v>1</v>
      </c>
      <c r="AN237" s="79">
        <f>MIN(PRODUCT($D117:AN117),1)</f>
        <v>1</v>
      </c>
      <c r="AO237" s="79">
        <f>MIN(PRODUCT($D117:AO117),1)</f>
        <v>1</v>
      </c>
      <c r="AP237" s="79">
        <f>MIN(PRODUCT($D117:AP117),1)</f>
        <v>1</v>
      </c>
      <c r="AQ237" s="79">
        <f>MIN(PRODUCT($D117:AQ117),1)</f>
        <v>1</v>
      </c>
      <c r="AR237" s="79">
        <f>MIN(PRODUCT($D117:AR117),1)</f>
        <v>1</v>
      </c>
      <c r="AS237" s="79">
        <f>MIN(PRODUCT($D117:AS117),1)</f>
        <v>1</v>
      </c>
      <c r="AT237" s="79">
        <f>MIN(PRODUCT($D117:AT117),1)</f>
        <v>1</v>
      </c>
      <c r="AU237" s="79">
        <f>MIN(PRODUCT($D117:AU117),1)</f>
        <v>1</v>
      </c>
      <c r="AV237" s="79">
        <f>MIN(PRODUCT($D117:AV117),1)</f>
        <v>1</v>
      </c>
      <c r="AW237" s="79">
        <f>MIN(PRODUCT($D117:AW117),1)</f>
        <v>1</v>
      </c>
      <c r="AX237" s="79">
        <f>MIN(PRODUCT($D117:AX117),1)</f>
        <v>1</v>
      </c>
      <c r="AY237" s="79">
        <f>MIN(PRODUCT($D117:AY117),1)</f>
        <v>1</v>
      </c>
      <c r="AZ237" s="79">
        <f>MIN(PRODUCT($D117:AZ117),1)</f>
        <v>1</v>
      </c>
      <c r="BA237" s="79">
        <f>MIN(PRODUCT($D117:BA117),1)</f>
        <v>1</v>
      </c>
      <c r="BB237" s="79">
        <f>MIN(PRODUCT($D117:BB117),1)</f>
        <v>1</v>
      </c>
      <c r="BC237" s="79">
        <f>MIN(PRODUCT($D117:BC117),1)</f>
        <v>1</v>
      </c>
      <c r="BD237" s="79">
        <f>MIN(PRODUCT($D117:BD117),1)</f>
        <v>1</v>
      </c>
      <c r="BE237" s="79">
        <f>MIN(PRODUCT($D117:BE117),1)</f>
        <v>1</v>
      </c>
      <c r="BF237" s="79">
        <f>MIN(PRODUCT($D117:BF117),1)</f>
        <v>1</v>
      </c>
      <c r="BG237" s="79">
        <f>MIN(PRODUCT($D117:BG117),1)</f>
        <v>1</v>
      </c>
      <c r="BH237" s="79">
        <f>MIN(PRODUCT($D117:BH117),1)</f>
        <v>1</v>
      </c>
      <c r="BI237" s="79">
        <f>MIN(PRODUCT($D117:BI117),1)</f>
        <v>1</v>
      </c>
      <c r="BJ237" s="79">
        <f>MIN(PRODUCT($D117:BJ117),1)</f>
        <v>1</v>
      </c>
      <c r="BK237" s="79">
        <f>MIN(PRODUCT($D117:BK117),1)</f>
        <v>1</v>
      </c>
      <c r="BL237" s="79">
        <f>MIN(PRODUCT($D117:BL117),1)</f>
        <v>1</v>
      </c>
      <c r="BM237" s="79">
        <f>MIN(PRODUCT($D117:BM117),1)</f>
        <v>1</v>
      </c>
      <c r="BN237" s="79">
        <f>MIN(PRODUCT($D117:BN117),1)</f>
        <v>1</v>
      </c>
      <c r="BO237" s="79">
        <f>MIN(PRODUCT($D117:BO117),1)</f>
        <v>1</v>
      </c>
      <c r="BP237" s="79">
        <f>MIN(PRODUCT($D117:BP117),1)</f>
        <v>1</v>
      </c>
      <c r="BQ237" s="79">
        <f>MIN(PRODUCT($D117:BQ117),1)</f>
        <v>1</v>
      </c>
      <c r="BR237" s="79">
        <f>MIN(PRODUCT($D117:BR117),1)</f>
        <v>1</v>
      </c>
      <c r="BS237" s="79">
        <f>MIN(PRODUCT($D117:BS117),1)</f>
        <v>1</v>
      </c>
      <c r="BT237" s="79">
        <f>MIN(PRODUCT($D117:BT117),1)</f>
        <v>1</v>
      </c>
      <c r="BU237" s="79">
        <f>MIN(PRODUCT($D117:BU117),1)</f>
        <v>1</v>
      </c>
      <c r="BV237" s="79">
        <f>MIN(PRODUCT($D117:BV117),1)</f>
        <v>1</v>
      </c>
      <c r="BW237" s="79">
        <f>MIN(PRODUCT($D117:BW117),1)</f>
        <v>1</v>
      </c>
      <c r="BX237" s="79">
        <f>MIN(PRODUCT($D117:BX117),1)</f>
        <v>1</v>
      </c>
      <c r="BY237" s="79">
        <f>MIN(PRODUCT($D117:BY117),1)</f>
        <v>1</v>
      </c>
      <c r="BZ237" s="79">
        <f>MIN(PRODUCT($D117:BZ117),1)</f>
        <v>1</v>
      </c>
      <c r="CA237" s="79">
        <f>MIN(PRODUCT($D117:CA117),1)</f>
        <v>1</v>
      </c>
      <c r="CB237" s="79">
        <f>MIN(PRODUCT($D117:CB117),1)</f>
        <v>1</v>
      </c>
      <c r="CC237" s="79">
        <f>MIN(PRODUCT($D117:CC117),1)</f>
        <v>1</v>
      </c>
      <c r="CD237" s="79">
        <f>MIN(PRODUCT($D117:CD117),1)</f>
        <v>1</v>
      </c>
      <c r="CE237" s="79">
        <f>MIN(PRODUCT($D117:CE117),1)</f>
        <v>1</v>
      </c>
      <c r="CF237" s="79">
        <f>MIN(PRODUCT($D117:CF117),1)</f>
        <v>1</v>
      </c>
      <c r="CG237" s="79">
        <f>MIN(PRODUCT($D117:CG117),1)</f>
        <v>1</v>
      </c>
      <c r="CH237" s="79">
        <f>MIN(PRODUCT($D117:CH117),1)</f>
        <v>1</v>
      </c>
      <c r="CI237" s="79">
        <f>MIN(PRODUCT($D117:CI117),1)</f>
        <v>1</v>
      </c>
      <c r="CJ237" s="79">
        <f>MIN(PRODUCT($D117:CJ117),1)</f>
        <v>1</v>
      </c>
      <c r="CK237" s="79">
        <f>MIN(PRODUCT($D117:CK117),1)</f>
        <v>1</v>
      </c>
      <c r="CL237" s="79">
        <f>MIN(PRODUCT($D117:CL117),1)</f>
        <v>1</v>
      </c>
      <c r="CM237" s="79">
        <f>MIN(PRODUCT($D117:CM117),1)</f>
        <v>1</v>
      </c>
      <c r="CN237" s="79">
        <f>MIN(PRODUCT($D117:CN117),1)</f>
        <v>1</v>
      </c>
      <c r="CO237" s="79">
        <f>MIN(PRODUCT($D117:CO117),1)</f>
        <v>1</v>
      </c>
      <c r="CP237" s="79">
        <f>MIN(PRODUCT($D117:CP117),1)</f>
        <v>1</v>
      </c>
      <c r="CQ237" s="79">
        <f>MIN(PRODUCT($D117:CQ117),1)</f>
        <v>1</v>
      </c>
      <c r="CR237" s="79">
        <f>MIN(PRODUCT($D117:CR117),1)</f>
        <v>1</v>
      </c>
      <c r="CS237" s="79">
        <f>MIN(PRODUCT($D117:CS117),1)</f>
        <v>1</v>
      </c>
      <c r="CT237" s="79">
        <f>MIN(PRODUCT($D117:CT117),1)</f>
        <v>1</v>
      </c>
      <c r="CU237" s="79">
        <f>MIN(PRODUCT($D117:CU117),1)</f>
        <v>1</v>
      </c>
      <c r="CV237" s="79">
        <f>MIN(PRODUCT($D117:CV117),1)</f>
        <v>1</v>
      </c>
      <c r="CW237" s="79">
        <f>MIN(PRODUCT($D117:CW117),1)</f>
        <v>1</v>
      </c>
      <c r="CX237" s="79">
        <f>MIN(PRODUCT($D117:CX117),1)</f>
        <v>1</v>
      </c>
      <c r="CY237" s="79">
        <f>MIN(PRODUCT($D117:CY117),1)</f>
        <v>1</v>
      </c>
      <c r="CZ237" s="79">
        <f>MIN(PRODUCT($D117:CZ117),1)</f>
        <v>1</v>
      </c>
      <c r="DA237" s="79">
        <f>MIN(PRODUCT($D117:DA117),1)</f>
        <v>1</v>
      </c>
      <c r="DB237" s="79">
        <f>MIN(PRODUCT($D117:DB117),1)</f>
        <v>1</v>
      </c>
      <c r="DC237" s="79">
        <f>MIN(PRODUCT($D117:DC117),1)</f>
        <v>1</v>
      </c>
    </row>
    <row r="238" spans="2:107" ht="14.5" x14ac:dyDescent="0.35">
      <c r="B238" s="41">
        <v>113</v>
      </c>
      <c r="C238" s="79">
        <v>1</v>
      </c>
      <c r="D238" s="79">
        <f>MIN(PRODUCT($D118:D118),1)</f>
        <v>1</v>
      </c>
      <c r="E238" s="79">
        <f>MIN(PRODUCT($D118:E118),1)</f>
        <v>1</v>
      </c>
      <c r="F238" s="79">
        <f>MIN(PRODUCT($D118:F118),1)</f>
        <v>1</v>
      </c>
      <c r="G238" s="79">
        <f>MIN(PRODUCT($D118:G118),1)</f>
        <v>1</v>
      </c>
      <c r="H238" s="79">
        <f>MIN(PRODUCT($D118:H118),1)</f>
        <v>1</v>
      </c>
      <c r="I238" s="79">
        <f>MIN(PRODUCT($D118:I118),1)</f>
        <v>1</v>
      </c>
      <c r="J238" s="79">
        <f>MIN(PRODUCT($D118:J118),1)</f>
        <v>1</v>
      </c>
      <c r="K238" s="79">
        <f>MIN(PRODUCT($D118:K118),1)</f>
        <v>1</v>
      </c>
      <c r="L238" s="79">
        <f>MIN(PRODUCT($D118:L118),1)</f>
        <v>1</v>
      </c>
      <c r="M238" s="79">
        <f>MIN(PRODUCT($D118:M118),1)</f>
        <v>1</v>
      </c>
      <c r="N238" s="79">
        <f>MIN(PRODUCT($D118:N118),1)</f>
        <v>1</v>
      </c>
      <c r="O238" s="79">
        <f>MIN(PRODUCT($D118:O118),1)</f>
        <v>1</v>
      </c>
      <c r="P238" s="79">
        <f>MIN(PRODUCT($D118:P118),1)</f>
        <v>1</v>
      </c>
      <c r="Q238" s="79">
        <f>MIN(PRODUCT($D118:Q118),1)</f>
        <v>1</v>
      </c>
      <c r="R238" s="79">
        <f>MIN(PRODUCT($D118:R118),1)</f>
        <v>1</v>
      </c>
      <c r="S238" s="79">
        <f>MIN(PRODUCT($D118:S118),1)</f>
        <v>1</v>
      </c>
      <c r="T238" s="79">
        <f>MIN(PRODUCT($D118:T118),1)</f>
        <v>1</v>
      </c>
      <c r="U238" s="79">
        <f>MIN(PRODUCT($D118:U118),1)</f>
        <v>1</v>
      </c>
      <c r="V238" s="79">
        <f>MIN(PRODUCT($D118:V118),1)</f>
        <v>1</v>
      </c>
      <c r="W238" s="79">
        <f>MIN(PRODUCT($D118:W118),1)</f>
        <v>1</v>
      </c>
      <c r="X238" s="79">
        <f>MIN(PRODUCT($D118:X118),1)</f>
        <v>1</v>
      </c>
      <c r="Y238" s="79">
        <f>MIN(PRODUCT($D118:Y118),1)</f>
        <v>1</v>
      </c>
      <c r="Z238" s="79">
        <f>MIN(PRODUCT($D118:Z118),1)</f>
        <v>1</v>
      </c>
      <c r="AA238" s="79">
        <f>MIN(PRODUCT($D118:AA118),1)</f>
        <v>1</v>
      </c>
      <c r="AB238" s="79">
        <f>MIN(PRODUCT($D118:AB118),1)</f>
        <v>1</v>
      </c>
      <c r="AC238" s="79">
        <f>MIN(PRODUCT($D118:AC118),1)</f>
        <v>1</v>
      </c>
      <c r="AD238" s="79">
        <f>MIN(PRODUCT($D118:AD118),1)</f>
        <v>1</v>
      </c>
      <c r="AE238" s="79">
        <f>MIN(PRODUCT($D118:AE118),1)</f>
        <v>1</v>
      </c>
      <c r="AF238" s="79">
        <f>MIN(PRODUCT($D118:AF118),1)</f>
        <v>1</v>
      </c>
      <c r="AG238" s="79">
        <f>MIN(PRODUCT($D118:AG118),1)</f>
        <v>1</v>
      </c>
      <c r="AH238" s="79">
        <f>MIN(PRODUCT($D118:AH118),1)</f>
        <v>1</v>
      </c>
      <c r="AI238" s="79">
        <f>MIN(PRODUCT($D118:AI118),1)</f>
        <v>1</v>
      </c>
      <c r="AJ238" s="79">
        <f>MIN(PRODUCT($D118:AJ118),1)</f>
        <v>1</v>
      </c>
      <c r="AK238" s="79">
        <f>MIN(PRODUCT($D118:AK118),1)</f>
        <v>1</v>
      </c>
      <c r="AL238" s="79">
        <f>MIN(PRODUCT($D118:AL118),1)</f>
        <v>1</v>
      </c>
      <c r="AM238" s="79">
        <f>MIN(PRODUCT($D118:AM118),1)</f>
        <v>1</v>
      </c>
      <c r="AN238" s="79">
        <f>MIN(PRODUCT($D118:AN118),1)</f>
        <v>1</v>
      </c>
      <c r="AO238" s="79">
        <f>MIN(PRODUCT($D118:AO118),1)</f>
        <v>1</v>
      </c>
      <c r="AP238" s="79">
        <f>MIN(PRODUCT($D118:AP118),1)</f>
        <v>1</v>
      </c>
      <c r="AQ238" s="79">
        <f>MIN(PRODUCT($D118:AQ118),1)</f>
        <v>1</v>
      </c>
      <c r="AR238" s="79">
        <f>MIN(PRODUCT($D118:AR118),1)</f>
        <v>1</v>
      </c>
      <c r="AS238" s="79">
        <f>MIN(PRODUCT($D118:AS118),1)</f>
        <v>1</v>
      </c>
      <c r="AT238" s="79">
        <f>MIN(PRODUCT($D118:AT118),1)</f>
        <v>1</v>
      </c>
      <c r="AU238" s="79">
        <f>MIN(PRODUCT($D118:AU118),1)</f>
        <v>1</v>
      </c>
      <c r="AV238" s="79">
        <f>MIN(PRODUCT($D118:AV118),1)</f>
        <v>1</v>
      </c>
      <c r="AW238" s="79">
        <f>MIN(PRODUCT($D118:AW118),1)</f>
        <v>1</v>
      </c>
      <c r="AX238" s="79">
        <f>MIN(PRODUCT($D118:AX118),1)</f>
        <v>1</v>
      </c>
      <c r="AY238" s="79">
        <f>MIN(PRODUCT($D118:AY118),1)</f>
        <v>1</v>
      </c>
      <c r="AZ238" s="79">
        <f>MIN(PRODUCT($D118:AZ118),1)</f>
        <v>1</v>
      </c>
      <c r="BA238" s="79">
        <f>MIN(PRODUCT($D118:BA118),1)</f>
        <v>1</v>
      </c>
      <c r="BB238" s="79">
        <f>MIN(PRODUCT($D118:BB118),1)</f>
        <v>1</v>
      </c>
      <c r="BC238" s="79">
        <f>MIN(PRODUCT($D118:BC118),1)</f>
        <v>1</v>
      </c>
      <c r="BD238" s="79">
        <f>MIN(PRODUCT($D118:BD118),1)</f>
        <v>1</v>
      </c>
      <c r="BE238" s="79">
        <f>MIN(PRODUCT($D118:BE118),1)</f>
        <v>1</v>
      </c>
      <c r="BF238" s="79">
        <f>MIN(PRODUCT($D118:BF118),1)</f>
        <v>1</v>
      </c>
      <c r="BG238" s="79">
        <f>MIN(PRODUCT($D118:BG118),1)</f>
        <v>1</v>
      </c>
      <c r="BH238" s="79">
        <f>MIN(PRODUCT($D118:BH118),1)</f>
        <v>1</v>
      </c>
      <c r="BI238" s="79">
        <f>MIN(PRODUCT($D118:BI118),1)</f>
        <v>1</v>
      </c>
      <c r="BJ238" s="79">
        <f>MIN(PRODUCT($D118:BJ118),1)</f>
        <v>1</v>
      </c>
      <c r="BK238" s="79">
        <f>MIN(PRODUCT($D118:BK118),1)</f>
        <v>1</v>
      </c>
      <c r="BL238" s="79">
        <f>MIN(PRODUCT($D118:BL118),1)</f>
        <v>1</v>
      </c>
      <c r="BM238" s="79">
        <f>MIN(PRODUCT($D118:BM118),1)</f>
        <v>1</v>
      </c>
      <c r="BN238" s="79">
        <f>MIN(PRODUCT($D118:BN118),1)</f>
        <v>1</v>
      </c>
      <c r="BO238" s="79">
        <f>MIN(PRODUCT($D118:BO118),1)</f>
        <v>1</v>
      </c>
      <c r="BP238" s="79">
        <f>MIN(PRODUCT($D118:BP118),1)</f>
        <v>1</v>
      </c>
      <c r="BQ238" s="79">
        <f>MIN(PRODUCT($D118:BQ118),1)</f>
        <v>1</v>
      </c>
      <c r="BR238" s="79">
        <f>MIN(PRODUCT($D118:BR118),1)</f>
        <v>1</v>
      </c>
      <c r="BS238" s="79">
        <f>MIN(PRODUCT($D118:BS118),1)</f>
        <v>1</v>
      </c>
      <c r="BT238" s="79">
        <f>MIN(PRODUCT($D118:BT118),1)</f>
        <v>1</v>
      </c>
      <c r="BU238" s="79">
        <f>MIN(PRODUCT($D118:BU118),1)</f>
        <v>1</v>
      </c>
      <c r="BV238" s="79">
        <f>MIN(PRODUCT($D118:BV118),1)</f>
        <v>1</v>
      </c>
      <c r="BW238" s="79">
        <f>MIN(PRODUCT($D118:BW118),1)</f>
        <v>1</v>
      </c>
      <c r="BX238" s="79">
        <f>MIN(PRODUCT($D118:BX118),1)</f>
        <v>1</v>
      </c>
      <c r="BY238" s="79">
        <f>MIN(PRODUCT($D118:BY118),1)</f>
        <v>1</v>
      </c>
      <c r="BZ238" s="79">
        <f>MIN(PRODUCT($D118:BZ118),1)</f>
        <v>1</v>
      </c>
      <c r="CA238" s="79">
        <f>MIN(PRODUCT($D118:CA118),1)</f>
        <v>1</v>
      </c>
      <c r="CB238" s="79">
        <f>MIN(PRODUCT($D118:CB118),1)</f>
        <v>1</v>
      </c>
      <c r="CC238" s="79">
        <f>MIN(PRODUCT($D118:CC118),1)</f>
        <v>1</v>
      </c>
      <c r="CD238" s="79">
        <f>MIN(PRODUCT($D118:CD118),1)</f>
        <v>1</v>
      </c>
      <c r="CE238" s="79">
        <f>MIN(PRODUCT($D118:CE118),1)</f>
        <v>1</v>
      </c>
      <c r="CF238" s="79">
        <f>MIN(PRODUCT($D118:CF118),1)</f>
        <v>1</v>
      </c>
      <c r="CG238" s="79">
        <f>MIN(PRODUCT($D118:CG118),1)</f>
        <v>1</v>
      </c>
      <c r="CH238" s="79">
        <f>MIN(PRODUCT($D118:CH118),1)</f>
        <v>1</v>
      </c>
      <c r="CI238" s="79">
        <f>MIN(PRODUCT($D118:CI118),1)</f>
        <v>1</v>
      </c>
      <c r="CJ238" s="79">
        <f>MIN(PRODUCT($D118:CJ118),1)</f>
        <v>1</v>
      </c>
      <c r="CK238" s="79">
        <f>MIN(PRODUCT($D118:CK118),1)</f>
        <v>1</v>
      </c>
      <c r="CL238" s="79">
        <f>MIN(PRODUCT($D118:CL118),1)</f>
        <v>1</v>
      </c>
      <c r="CM238" s="79">
        <f>MIN(PRODUCT($D118:CM118),1)</f>
        <v>1</v>
      </c>
      <c r="CN238" s="79">
        <f>MIN(PRODUCT($D118:CN118),1)</f>
        <v>1</v>
      </c>
      <c r="CO238" s="79">
        <f>MIN(PRODUCT($D118:CO118),1)</f>
        <v>1</v>
      </c>
      <c r="CP238" s="79">
        <f>MIN(PRODUCT($D118:CP118),1)</f>
        <v>1</v>
      </c>
      <c r="CQ238" s="79">
        <f>MIN(PRODUCT($D118:CQ118),1)</f>
        <v>1</v>
      </c>
      <c r="CR238" s="79">
        <f>MIN(PRODUCT($D118:CR118),1)</f>
        <v>1</v>
      </c>
      <c r="CS238" s="79">
        <f>MIN(PRODUCT($D118:CS118),1)</f>
        <v>1</v>
      </c>
      <c r="CT238" s="79">
        <f>MIN(PRODUCT($D118:CT118),1)</f>
        <v>1</v>
      </c>
      <c r="CU238" s="79">
        <f>MIN(PRODUCT($D118:CU118),1)</f>
        <v>1</v>
      </c>
      <c r="CV238" s="79">
        <f>MIN(PRODUCT($D118:CV118),1)</f>
        <v>1</v>
      </c>
      <c r="CW238" s="79">
        <f>MIN(PRODUCT($D118:CW118),1)</f>
        <v>1</v>
      </c>
      <c r="CX238" s="79">
        <f>MIN(PRODUCT($D118:CX118),1)</f>
        <v>1</v>
      </c>
      <c r="CY238" s="79">
        <f>MIN(PRODUCT($D118:CY118),1)</f>
        <v>1</v>
      </c>
      <c r="CZ238" s="79">
        <f>MIN(PRODUCT($D118:CZ118),1)</f>
        <v>1</v>
      </c>
      <c r="DA238" s="79">
        <f>MIN(PRODUCT($D118:DA118),1)</f>
        <v>1</v>
      </c>
      <c r="DB238" s="79">
        <f>MIN(PRODUCT($D118:DB118),1)</f>
        <v>1</v>
      </c>
      <c r="DC238" s="79">
        <f>MIN(PRODUCT($D118:DC118),1)</f>
        <v>1</v>
      </c>
    </row>
    <row r="239" spans="2:107" ht="14.5" x14ac:dyDescent="0.35">
      <c r="B239" s="41">
        <v>114</v>
      </c>
      <c r="C239" s="79">
        <v>1</v>
      </c>
      <c r="D239" s="79">
        <f>MIN(PRODUCT($D119:D119),1)</f>
        <v>1</v>
      </c>
      <c r="E239" s="79">
        <f>MIN(PRODUCT($D119:E119),1)</f>
        <v>1</v>
      </c>
      <c r="F239" s="79">
        <f>MIN(PRODUCT($D119:F119),1)</f>
        <v>1</v>
      </c>
      <c r="G239" s="79">
        <f>MIN(PRODUCT($D119:G119),1)</f>
        <v>1</v>
      </c>
      <c r="H239" s="79">
        <f>MIN(PRODUCT($D119:H119),1)</f>
        <v>1</v>
      </c>
      <c r="I239" s="79">
        <f>MIN(PRODUCT($D119:I119),1)</f>
        <v>1</v>
      </c>
      <c r="J239" s="79">
        <f>MIN(PRODUCT($D119:J119),1)</f>
        <v>1</v>
      </c>
      <c r="K239" s="79">
        <f>MIN(PRODUCT($D119:K119),1)</f>
        <v>1</v>
      </c>
      <c r="L239" s="79">
        <f>MIN(PRODUCT($D119:L119),1)</f>
        <v>1</v>
      </c>
      <c r="M239" s="79">
        <f>MIN(PRODUCT($D119:M119),1)</f>
        <v>1</v>
      </c>
      <c r="N239" s="79">
        <f>MIN(PRODUCT($D119:N119),1)</f>
        <v>1</v>
      </c>
      <c r="O239" s="79">
        <f>MIN(PRODUCT($D119:O119),1)</f>
        <v>1</v>
      </c>
      <c r="P239" s="79">
        <f>MIN(PRODUCT($D119:P119),1)</f>
        <v>1</v>
      </c>
      <c r="Q239" s="79">
        <f>MIN(PRODUCT($D119:Q119),1)</f>
        <v>1</v>
      </c>
      <c r="R239" s="79">
        <f>MIN(PRODUCT($D119:R119),1)</f>
        <v>1</v>
      </c>
      <c r="S239" s="79">
        <f>MIN(PRODUCT($D119:S119),1)</f>
        <v>1</v>
      </c>
      <c r="T239" s="79">
        <f>MIN(PRODUCT($D119:T119),1)</f>
        <v>1</v>
      </c>
      <c r="U239" s="79">
        <f>MIN(PRODUCT($D119:U119),1)</f>
        <v>1</v>
      </c>
      <c r="V239" s="79">
        <f>MIN(PRODUCT($D119:V119),1)</f>
        <v>1</v>
      </c>
      <c r="W239" s="79">
        <f>MIN(PRODUCT($D119:W119),1)</f>
        <v>1</v>
      </c>
      <c r="X239" s="79">
        <f>MIN(PRODUCT($D119:X119),1)</f>
        <v>1</v>
      </c>
      <c r="Y239" s="79">
        <f>MIN(PRODUCT($D119:Y119),1)</f>
        <v>1</v>
      </c>
      <c r="Z239" s="79">
        <f>MIN(PRODUCT($D119:Z119),1)</f>
        <v>1</v>
      </c>
      <c r="AA239" s="79">
        <f>MIN(PRODUCT($D119:AA119),1)</f>
        <v>1</v>
      </c>
      <c r="AB239" s="79">
        <f>MIN(PRODUCT($D119:AB119),1)</f>
        <v>1</v>
      </c>
      <c r="AC239" s="79">
        <f>MIN(PRODUCT($D119:AC119),1)</f>
        <v>1</v>
      </c>
      <c r="AD239" s="79">
        <f>MIN(PRODUCT($D119:AD119),1)</f>
        <v>1</v>
      </c>
      <c r="AE239" s="79">
        <f>MIN(PRODUCT($D119:AE119),1)</f>
        <v>1</v>
      </c>
      <c r="AF239" s="79">
        <f>MIN(PRODUCT($D119:AF119),1)</f>
        <v>1</v>
      </c>
      <c r="AG239" s="79">
        <f>MIN(PRODUCT($D119:AG119),1)</f>
        <v>1</v>
      </c>
      <c r="AH239" s="79">
        <f>MIN(PRODUCT($D119:AH119),1)</f>
        <v>1</v>
      </c>
      <c r="AI239" s="79">
        <f>MIN(PRODUCT($D119:AI119),1)</f>
        <v>1</v>
      </c>
      <c r="AJ239" s="79">
        <f>MIN(PRODUCT($D119:AJ119),1)</f>
        <v>1</v>
      </c>
      <c r="AK239" s="79">
        <f>MIN(PRODUCT($D119:AK119),1)</f>
        <v>1</v>
      </c>
      <c r="AL239" s="79">
        <f>MIN(PRODUCT($D119:AL119),1)</f>
        <v>1</v>
      </c>
      <c r="AM239" s="79">
        <f>MIN(PRODUCT($D119:AM119),1)</f>
        <v>1</v>
      </c>
      <c r="AN239" s="79">
        <f>MIN(PRODUCT($D119:AN119),1)</f>
        <v>1</v>
      </c>
      <c r="AO239" s="79">
        <f>MIN(PRODUCT($D119:AO119),1)</f>
        <v>1</v>
      </c>
      <c r="AP239" s="79">
        <f>MIN(PRODUCT($D119:AP119),1)</f>
        <v>1</v>
      </c>
      <c r="AQ239" s="79">
        <f>MIN(PRODUCT($D119:AQ119),1)</f>
        <v>1</v>
      </c>
      <c r="AR239" s="79">
        <f>MIN(PRODUCT($D119:AR119),1)</f>
        <v>1</v>
      </c>
      <c r="AS239" s="79">
        <f>MIN(PRODUCT($D119:AS119),1)</f>
        <v>1</v>
      </c>
      <c r="AT239" s="79">
        <f>MIN(PRODUCT($D119:AT119),1)</f>
        <v>1</v>
      </c>
      <c r="AU239" s="79">
        <f>MIN(PRODUCT($D119:AU119),1)</f>
        <v>1</v>
      </c>
      <c r="AV239" s="79">
        <f>MIN(PRODUCT($D119:AV119),1)</f>
        <v>1</v>
      </c>
      <c r="AW239" s="79">
        <f>MIN(PRODUCT($D119:AW119),1)</f>
        <v>1</v>
      </c>
      <c r="AX239" s="79">
        <f>MIN(PRODUCT($D119:AX119),1)</f>
        <v>1</v>
      </c>
      <c r="AY239" s="79">
        <f>MIN(PRODUCT($D119:AY119),1)</f>
        <v>1</v>
      </c>
      <c r="AZ239" s="79">
        <f>MIN(PRODUCT($D119:AZ119),1)</f>
        <v>1</v>
      </c>
      <c r="BA239" s="79">
        <f>MIN(PRODUCT($D119:BA119),1)</f>
        <v>1</v>
      </c>
      <c r="BB239" s="79">
        <f>MIN(PRODUCT($D119:BB119),1)</f>
        <v>1</v>
      </c>
      <c r="BC239" s="79">
        <f>MIN(PRODUCT($D119:BC119),1)</f>
        <v>1</v>
      </c>
      <c r="BD239" s="79">
        <f>MIN(PRODUCT($D119:BD119),1)</f>
        <v>1</v>
      </c>
      <c r="BE239" s="79">
        <f>MIN(PRODUCT($D119:BE119),1)</f>
        <v>1</v>
      </c>
      <c r="BF239" s="79">
        <f>MIN(PRODUCT($D119:BF119),1)</f>
        <v>1</v>
      </c>
      <c r="BG239" s="79">
        <f>MIN(PRODUCT($D119:BG119),1)</f>
        <v>1</v>
      </c>
      <c r="BH239" s="79">
        <f>MIN(PRODUCT($D119:BH119),1)</f>
        <v>1</v>
      </c>
      <c r="BI239" s="79">
        <f>MIN(PRODUCT($D119:BI119),1)</f>
        <v>1</v>
      </c>
      <c r="BJ239" s="79">
        <f>MIN(PRODUCT($D119:BJ119),1)</f>
        <v>1</v>
      </c>
      <c r="BK239" s="79">
        <f>MIN(PRODUCT($D119:BK119),1)</f>
        <v>1</v>
      </c>
      <c r="BL239" s="79">
        <f>MIN(PRODUCT($D119:BL119),1)</f>
        <v>1</v>
      </c>
      <c r="BM239" s="79">
        <f>MIN(PRODUCT($D119:BM119),1)</f>
        <v>1</v>
      </c>
      <c r="BN239" s="79">
        <f>MIN(PRODUCT($D119:BN119),1)</f>
        <v>1</v>
      </c>
      <c r="BO239" s="79">
        <f>MIN(PRODUCT($D119:BO119),1)</f>
        <v>1</v>
      </c>
      <c r="BP239" s="79">
        <f>MIN(PRODUCT($D119:BP119),1)</f>
        <v>1</v>
      </c>
      <c r="BQ239" s="79">
        <f>MIN(PRODUCT($D119:BQ119),1)</f>
        <v>1</v>
      </c>
      <c r="BR239" s="79">
        <f>MIN(PRODUCT($D119:BR119),1)</f>
        <v>1</v>
      </c>
      <c r="BS239" s="79">
        <f>MIN(PRODUCT($D119:BS119),1)</f>
        <v>1</v>
      </c>
      <c r="BT239" s="79">
        <f>MIN(PRODUCT($D119:BT119),1)</f>
        <v>1</v>
      </c>
      <c r="BU239" s="79">
        <f>MIN(PRODUCT($D119:BU119),1)</f>
        <v>1</v>
      </c>
      <c r="BV239" s="79">
        <f>MIN(PRODUCT($D119:BV119),1)</f>
        <v>1</v>
      </c>
      <c r="BW239" s="79">
        <f>MIN(PRODUCT($D119:BW119),1)</f>
        <v>1</v>
      </c>
      <c r="BX239" s="79">
        <f>MIN(PRODUCT($D119:BX119),1)</f>
        <v>1</v>
      </c>
      <c r="BY239" s="79">
        <f>MIN(PRODUCT($D119:BY119),1)</f>
        <v>1</v>
      </c>
      <c r="BZ239" s="79">
        <f>MIN(PRODUCT($D119:BZ119),1)</f>
        <v>1</v>
      </c>
      <c r="CA239" s="79">
        <f>MIN(PRODUCT($D119:CA119),1)</f>
        <v>1</v>
      </c>
      <c r="CB239" s="79">
        <f>MIN(PRODUCT($D119:CB119),1)</f>
        <v>1</v>
      </c>
      <c r="CC239" s="79">
        <f>MIN(PRODUCT($D119:CC119),1)</f>
        <v>1</v>
      </c>
      <c r="CD239" s="79">
        <f>MIN(PRODUCT($D119:CD119),1)</f>
        <v>1</v>
      </c>
      <c r="CE239" s="79">
        <f>MIN(PRODUCT($D119:CE119),1)</f>
        <v>1</v>
      </c>
      <c r="CF239" s="79">
        <f>MIN(PRODUCT($D119:CF119),1)</f>
        <v>1</v>
      </c>
      <c r="CG239" s="79">
        <f>MIN(PRODUCT($D119:CG119),1)</f>
        <v>1</v>
      </c>
      <c r="CH239" s="79">
        <f>MIN(PRODUCT($D119:CH119),1)</f>
        <v>1</v>
      </c>
      <c r="CI239" s="79">
        <f>MIN(PRODUCT($D119:CI119),1)</f>
        <v>1</v>
      </c>
      <c r="CJ239" s="79">
        <f>MIN(PRODUCT($D119:CJ119),1)</f>
        <v>1</v>
      </c>
      <c r="CK239" s="79">
        <f>MIN(PRODUCT($D119:CK119),1)</f>
        <v>1</v>
      </c>
      <c r="CL239" s="79">
        <f>MIN(PRODUCT($D119:CL119),1)</f>
        <v>1</v>
      </c>
      <c r="CM239" s="79">
        <f>MIN(PRODUCT($D119:CM119),1)</f>
        <v>1</v>
      </c>
      <c r="CN239" s="79">
        <f>MIN(PRODUCT($D119:CN119),1)</f>
        <v>1</v>
      </c>
      <c r="CO239" s="79">
        <f>MIN(PRODUCT($D119:CO119),1)</f>
        <v>1</v>
      </c>
      <c r="CP239" s="79">
        <f>MIN(PRODUCT($D119:CP119),1)</f>
        <v>1</v>
      </c>
      <c r="CQ239" s="79">
        <f>MIN(PRODUCT($D119:CQ119),1)</f>
        <v>1</v>
      </c>
      <c r="CR239" s="79">
        <f>MIN(PRODUCT($D119:CR119),1)</f>
        <v>1</v>
      </c>
      <c r="CS239" s="79">
        <f>MIN(PRODUCT($D119:CS119),1)</f>
        <v>1</v>
      </c>
      <c r="CT239" s="79">
        <f>MIN(PRODUCT($D119:CT119),1)</f>
        <v>1</v>
      </c>
      <c r="CU239" s="79">
        <f>MIN(PRODUCT($D119:CU119),1)</f>
        <v>1</v>
      </c>
      <c r="CV239" s="79">
        <f>MIN(PRODUCT($D119:CV119),1)</f>
        <v>1</v>
      </c>
      <c r="CW239" s="79">
        <f>MIN(PRODUCT($D119:CW119),1)</f>
        <v>1</v>
      </c>
      <c r="CX239" s="79">
        <f>MIN(PRODUCT($D119:CX119),1)</f>
        <v>1</v>
      </c>
      <c r="CY239" s="79">
        <f>MIN(PRODUCT($D119:CY119),1)</f>
        <v>1</v>
      </c>
      <c r="CZ239" s="79">
        <f>MIN(PRODUCT($D119:CZ119),1)</f>
        <v>1</v>
      </c>
      <c r="DA239" s="79">
        <f>MIN(PRODUCT($D119:DA119),1)</f>
        <v>1</v>
      </c>
      <c r="DB239" s="79">
        <f>MIN(PRODUCT($D119:DB119),1)</f>
        <v>1</v>
      </c>
      <c r="DC239" s="79">
        <f>MIN(PRODUCT($D119:DC119),1)</f>
        <v>1</v>
      </c>
    </row>
    <row r="240" spans="2:107" ht="14.5" x14ac:dyDescent="0.35">
      <c r="B240" s="41">
        <v>115</v>
      </c>
      <c r="C240" s="79">
        <v>1</v>
      </c>
      <c r="D240" s="79">
        <f>MIN(PRODUCT($D120:D120),1)</f>
        <v>1</v>
      </c>
      <c r="E240" s="79">
        <f>MIN(PRODUCT($D120:E120),1)</f>
        <v>1</v>
      </c>
      <c r="F240" s="79">
        <f>MIN(PRODUCT($D120:F120),1)</f>
        <v>1</v>
      </c>
      <c r="G240" s="79">
        <f>MIN(PRODUCT($D120:G120),1)</f>
        <v>1</v>
      </c>
      <c r="H240" s="79">
        <f>MIN(PRODUCT($D120:H120),1)</f>
        <v>1</v>
      </c>
      <c r="I240" s="79">
        <f>MIN(PRODUCT($D120:I120),1)</f>
        <v>1</v>
      </c>
      <c r="J240" s="79">
        <f>MIN(PRODUCT($D120:J120),1)</f>
        <v>1</v>
      </c>
      <c r="K240" s="79">
        <f>MIN(PRODUCT($D120:K120),1)</f>
        <v>1</v>
      </c>
      <c r="L240" s="79">
        <f>MIN(PRODUCT($D120:L120),1)</f>
        <v>1</v>
      </c>
      <c r="M240" s="79">
        <f>MIN(PRODUCT($D120:M120),1)</f>
        <v>1</v>
      </c>
      <c r="N240" s="79">
        <f>MIN(PRODUCT($D120:N120),1)</f>
        <v>1</v>
      </c>
      <c r="O240" s="79">
        <f>MIN(PRODUCT($D120:O120),1)</f>
        <v>1</v>
      </c>
      <c r="P240" s="79">
        <f>MIN(PRODUCT($D120:P120),1)</f>
        <v>1</v>
      </c>
      <c r="Q240" s="79">
        <f>MIN(PRODUCT($D120:Q120),1)</f>
        <v>1</v>
      </c>
      <c r="R240" s="79">
        <f>MIN(PRODUCT($D120:R120),1)</f>
        <v>1</v>
      </c>
      <c r="S240" s="79">
        <f>MIN(PRODUCT($D120:S120),1)</f>
        <v>1</v>
      </c>
      <c r="T240" s="79">
        <f>MIN(PRODUCT($D120:T120),1)</f>
        <v>1</v>
      </c>
      <c r="U240" s="79">
        <f>MIN(PRODUCT($D120:U120),1)</f>
        <v>1</v>
      </c>
      <c r="V240" s="79">
        <f>MIN(PRODUCT($D120:V120),1)</f>
        <v>1</v>
      </c>
      <c r="W240" s="79">
        <f>MIN(PRODUCT($D120:W120),1)</f>
        <v>1</v>
      </c>
      <c r="X240" s="79">
        <f>MIN(PRODUCT($D120:X120),1)</f>
        <v>1</v>
      </c>
      <c r="Y240" s="79">
        <f>MIN(PRODUCT($D120:Y120),1)</f>
        <v>1</v>
      </c>
      <c r="Z240" s="79">
        <f>MIN(PRODUCT($D120:Z120),1)</f>
        <v>1</v>
      </c>
      <c r="AA240" s="79">
        <f>MIN(PRODUCT($D120:AA120),1)</f>
        <v>1</v>
      </c>
      <c r="AB240" s="79">
        <f>MIN(PRODUCT($D120:AB120),1)</f>
        <v>1</v>
      </c>
      <c r="AC240" s="79">
        <f>MIN(PRODUCT($D120:AC120),1)</f>
        <v>1</v>
      </c>
      <c r="AD240" s="79">
        <f>MIN(PRODUCT($D120:AD120),1)</f>
        <v>1</v>
      </c>
      <c r="AE240" s="79">
        <f>MIN(PRODUCT($D120:AE120),1)</f>
        <v>1</v>
      </c>
      <c r="AF240" s="79">
        <f>MIN(PRODUCT($D120:AF120),1)</f>
        <v>1</v>
      </c>
      <c r="AG240" s="79">
        <f>MIN(PRODUCT($D120:AG120),1)</f>
        <v>1</v>
      </c>
      <c r="AH240" s="79">
        <f>MIN(PRODUCT($D120:AH120),1)</f>
        <v>1</v>
      </c>
      <c r="AI240" s="79">
        <f>MIN(PRODUCT($D120:AI120),1)</f>
        <v>1</v>
      </c>
      <c r="AJ240" s="79">
        <f>MIN(PRODUCT($D120:AJ120),1)</f>
        <v>1</v>
      </c>
      <c r="AK240" s="79">
        <f>MIN(PRODUCT($D120:AK120),1)</f>
        <v>1</v>
      </c>
      <c r="AL240" s="79">
        <f>MIN(PRODUCT($D120:AL120),1)</f>
        <v>1</v>
      </c>
      <c r="AM240" s="79">
        <f>MIN(PRODUCT($D120:AM120),1)</f>
        <v>1</v>
      </c>
      <c r="AN240" s="79">
        <f>MIN(PRODUCT($D120:AN120),1)</f>
        <v>1</v>
      </c>
      <c r="AO240" s="79">
        <f>MIN(PRODUCT($D120:AO120),1)</f>
        <v>1</v>
      </c>
      <c r="AP240" s="79">
        <f>MIN(PRODUCT($D120:AP120),1)</f>
        <v>1</v>
      </c>
      <c r="AQ240" s="79">
        <f>MIN(PRODUCT($D120:AQ120),1)</f>
        <v>1</v>
      </c>
      <c r="AR240" s="79">
        <f>MIN(PRODUCT($D120:AR120),1)</f>
        <v>1</v>
      </c>
      <c r="AS240" s="79">
        <f>MIN(PRODUCT($D120:AS120),1)</f>
        <v>1</v>
      </c>
      <c r="AT240" s="79">
        <f>MIN(PRODUCT($D120:AT120),1)</f>
        <v>1</v>
      </c>
      <c r="AU240" s="79">
        <f>MIN(PRODUCT($D120:AU120),1)</f>
        <v>1</v>
      </c>
      <c r="AV240" s="79">
        <f>MIN(PRODUCT($D120:AV120),1)</f>
        <v>1</v>
      </c>
      <c r="AW240" s="79">
        <f>MIN(PRODUCT($D120:AW120),1)</f>
        <v>1</v>
      </c>
      <c r="AX240" s="79">
        <f>MIN(PRODUCT($D120:AX120),1)</f>
        <v>1</v>
      </c>
      <c r="AY240" s="79">
        <f>MIN(PRODUCT($D120:AY120),1)</f>
        <v>1</v>
      </c>
      <c r="AZ240" s="79">
        <f>MIN(PRODUCT($D120:AZ120),1)</f>
        <v>1</v>
      </c>
      <c r="BA240" s="79">
        <f>MIN(PRODUCT($D120:BA120),1)</f>
        <v>1</v>
      </c>
      <c r="BB240" s="79">
        <f>MIN(PRODUCT($D120:BB120),1)</f>
        <v>1</v>
      </c>
      <c r="BC240" s="79">
        <f>MIN(PRODUCT($D120:BC120),1)</f>
        <v>1</v>
      </c>
      <c r="BD240" s="79">
        <f>MIN(PRODUCT($D120:BD120),1)</f>
        <v>1</v>
      </c>
      <c r="BE240" s="79">
        <f>MIN(PRODUCT($D120:BE120),1)</f>
        <v>1</v>
      </c>
      <c r="BF240" s="79">
        <f>MIN(PRODUCT($D120:BF120),1)</f>
        <v>1</v>
      </c>
      <c r="BG240" s="79">
        <f>MIN(PRODUCT($D120:BG120),1)</f>
        <v>1</v>
      </c>
      <c r="BH240" s="79">
        <f>MIN(PRODUCT($D120:BH120),1)</f>
        <v>1</v>
      </c>
      <c r="BI240" s="79">
        <f>MIN(PRODUCT($D120:BI120),1)</f>
        <v>1</v>
      </c>
      <c r="BJ240" s="79">
        <f>MIN(PRODUCT($D120:BJ120),1)</f>
        <v>1</v>
      </c>
      <c r="BK240" s="79">
        <f>MIN(PRODUCT($D120:BK120),1)</f>
        <v>1</v>
      </c>
      <c r="BL240" s="79">
        <f>MIN(PRODUCT($D120:BL120),1)</f>
        <v>1</v>
      </c>
      <c r="BM240" s="79">
        <f>MIN(PRODUCT($D120:BM120),1)</f>
        <v>1</v>
      </c>
      <c r="BN240" s="79">
        <f>MIN(PRODUCT($D120:BN120),1)</f>
        <v>1</v>
      </c>
      <c r="BO240" s="79">
        <f>MIN(PRODUCT($D120:BO120),1)</f>
        <v>1</v>
      </c>
      <c r="BP240" s="79">
        <f>MIN(PRODUCT($D120:BP120),1)</f>
        <v>1</v>
      </c>
      <c r="BQ240" s="79">
        <f>MIN(PRODUCT($D120:BQ120),1)</f>
        <v>1</v>
      </c>
      <c r="BR240" s="79">
        <f>MIN(PRODUCT($D120:BR120),1)</f>
        <v>1</v>
      </c>
      <c r="BS240" s="79">
        <f>MIN(PRODUCT($D120:BS120),1)</f>
        <v>1</v>
      </c>
      <c r="BT240" s="79">
        <f>MIN(PRODUCT($D120:BT120),1)</f>
        <v>1</v>
      </c>
      <c r="BU240" s="79">
        <f>MIN(PRODUCT($D120:BU120),1)</f>
        <v>1</v>
      </c>
      <c r="BV240" s="79">
        <f>MIN(PRODUCT($D120:BV120),1)</f>
        <v>1</v>
      </c>
      <c r="BW240" s="79">
        <f>MIN(PRODUCT($D120:BW120),1)</f>
        <v>1</v>
      </c>
      <c r="BX240" s="79">
        <f>MIN(PRODUCT($D120:BX120),1)</f>
        <v>1</v>
      </c>
      <c r="BY240" s="79">
        <f>MIN(PRODUCT($D120:BY120),1)</f>
        <v>1</v>
      </c>
      <c r="BZ240" s="79">
        <f>MIN(PRODUCT($D120:BZ120),1)</f>
        <v>1</v>
      </c>
      <c r="CA240" s="79">
        <f>MIN(PRODUCT($D120:CA120),1)</f>
        <v>1</v>
      </c>
      <c r="CB240" s="79">
        <f>MIN(PRODUCT($D120:CB120),1)</f>
        <v>1</v>
      </c>
      <c r="CC240" s="79">
        <f>MIN(PRODUCT($D120:CC120),1)</f>
        <v>1</v>
      </c>
      <c r="CD240" s="79">
        <f>MIN(PRODUCT($D120:CD120),1)</f>
        <v>1</v>
      </c>
      <c r="CE240" s="79">
        <f>MIN(PRODUCT($D120:CE120),1)</f>
        <v>1</v>
      </c>
      <c r="CF240" s="79">
        <f>MIN(PRODUCT($D120:CF120),1)</f>
        <v>1</v>
      </c>
      <c r="CG240" s="79">
        <f>MIN(PRODUCT($D120:CG120),1)</f>
        <v>1</v>
      </c>
      <c r="CH240" s="79">
        <f>MIN(PRODUCT($D120:CH120),1)</f>
        <v>1</v>
      </c>
      <c r="CI240" s="79">
        <f>MIN(PRODUCT($D120:CI120),1)</f>
        <v>1</v>
      </c>
      <c r="CJ240" s="79">
        <f>MIN(PRODUCT($D120:CJ120),1)</f>
        <v>1</v>
      </c>
      <c r="CK240" s="79">
        <f>MIN(PRODUCT($D120:CK120),1)</f>
        <v>1</v>
      </c>
      <c r="CL240" s="79">
        <f>MIN(PRODUCT($D120:CL120),1)</f>
        <v>1</v>
      </c>
      <c r="CM240" s="79">
        <f>MIN(PRODUCT($D120:CM120),1)</f>
        <v>1</v>
      </c>
      <c r="CN240" s="79">
        <f>MIN(PRODUCT($D120:CN120),1)</f>
        <v>1</v>
      </c>
      <c r="CO240" s="79">
        <f>MIN(PRODUCT($D120:CO120),1)</f>
        <v>1</v>
      </c>
      <c r="CP240" s="79">
        <f>MIN(PRODUCT($D120:CP120),1)</f>
        <v>1</v>
      </c>
      <c r="CQ240" s="79">
        <f>MIN(PRODUCT($D120:CQ120),1)</f>
        <v>1</v>
      </c>
      <c r="CR240" s="79">
        <f>MIN(PRODUCT($D120:CR120),1)</f>
        <v>1</v>
      </c>
      <c r="CS240" s="79">
        <f>MIN(PRODUCT($D120:CS120),1)</f>
        <v>1</v>
      </c>
      <c r="CT240" s="79">
        <f>MIN(PRODUCT($D120:CT120),1)</f>
        <v>1</v>
      </c>
      <c r="CU240" s="79">
        <f>MIN(PRODUCT($D120:CU120),1)</f>
        <v>1</v>
      </c>
      <c r="CV240" s="79">
        <f>MIN(PRODUCT($D120:CV120),1)</f>
        <v>1</v>
      </c>
      <c r="CW240" s="79">
        <f>MIN(PRODUCT($D120:CW120),1)</f>
        <v>1</v>
      </c>
      <c r="CX240" s="79">
        <f>MIN(PRODUCT($D120:CX120),1)</f>
        <v>1</v>
      </c>
      <c r="CY240" s="79">
        <f>MIN(PRODUCT($D120:CY120),1)</f>
        <v>1</v>
      </c>
      <c r="CZ240" s="79">
        <f>MIN(PRODUCT($D120:CZ120),1)</f>
        <v>1</v>
      </c>
      <c r="DA240" s="79">
        <f>MIN(PRODUCT($D120:DA120),1)</f>
        <v>1</v>
      </c>
      <c r="DB240" s="79">
        <f>MIN(PRODUCT($D120:DB120),1)</f>
        <v>1</v>
      </c>
      <c r="DC240" s="79">
        <f>MIN(PRODUCT($D120:DC120),1)</f>
        <v>1</v>
      </c>
    </row>
    <row r="243" spans="2:107" x14ac:dyDescent="0.25">
      <c r="C243" s="74" t="str">
        <f xml:space="preserve"> CONCATENATE("Survivor Mortality Improvement Since ",C244)</f>
        <v>Survivor Mortality Improvement Since 2025</v>
      </c>
    </row>
    <row r="244" spans="2:107" ht="15.5" x14ac:dyDescent="0.35">
      <c r="B244" s="41" t="s">
        <v>6</v>
      </c>
      <c r="C244" s="40">
        <v>2025</v>
      </c>
      <c r="D244" s="40">
        <f>C244+1</f>
        <v>2026</v>
      </c>
      <c r="E244" s="40">
        <f t="shared" ref="E244:BP244" si="162">D244+1</f>
        <v>2027</v>
      </c>
      <c r="F244" s="40">
        <f t="shared" si="162"/>
        <v>2028</v>
      </c>
      <c r="G244" s="40">
        <f t="shared" si="162"/>
        <v>2029</v>
      </c>
      <c r="H244" s="40">
        <f t="shared" si="162"/>
        <v>2030</v>
      </c>
      <c r="I244" s="40">
        <f t="shared" si="162"/>
        <v>2031</v>
      </c>
      <c r="J244" s="40">
        <f t="shared" si="162"/>
        <v>2032</v>
      </c>
      <c r="K244" s="40">
        <f t="shared" si="162"/>
        <v>2033</v>
      </c>
      <c r="L244" s="40">
        <f t="shared" si="162"/>
        <v>2034</v>
      </c>
      <c r="M244" s="40">
        <f t="shared" si="162"/>
        <v>2035</v>
      </c>
      <c r="N244" s="40">
        <f t="shared" si="162"/>
        <v>2036</v>
      </c>
      <c r="O244" s="40">
        <f t="shared" si="162"/>
        <v>2037</v>
      </c>
      <c r="P244" s="40">
        <f t="shared" si="162"/>
        <v>2038</v>
      </c>
      <c r="Q244" s="40">
        <f t="shared" si="162"/>
        <v>2039</v>
      </c>
      <c r="R244" s="40">
        <f t="shared" si="162"/>
        <v>2040</v>
      </c>
      <c r="S244" s="40">
        <f t="shared" si="162"/>
        <v>2041</v>
      </c>
      <c r="T244" s="40">
        <f t="shared" si="162"/>
        <v>2042</v>
      </c>
      <c r="U244" s="40">
        <f t="shared" si="162"/>
        <v>2043</v>
      </c>
      <c r="V244" s="40">
        <f t="shared" si="162"/>
        <v>2044</v>
      </c>
      <c r="W244" s="40">
        <f t="shared" si="162"/>
        <v>2045</v>
      </c>
      <c r="X244" s="40">
        <f t="shared" si="162"/>
        <v>2046</v>
      </c>
      <c r="Y244" s="40">
        <f t="shared" si="162"/>
        <v>2047</v>
      </c>
      <c r="Z244" s="40">
        <f t="shared" si="162"/>
        <v>2048</v>
      </c>
      <c r="AA244" s="40">
        <f t="shared" si="162"/>
        <v>2049</v>
      </c>
      <c r="AB244" s="40">
        <f t="shared" si="162"/>
        <v>2050</v>
      </c>
      <c r="AC244" s="40">
        <f t="shared" si="162"/>
        <v>2051</v>
      </c>
      <c r="AD244" s="40">
        <f t="shared" si="162"/>
        <v>2052</v>
      </c>
      <c r="AE244" s="40">
        <f t="shared" si="162"/>
        <v>2053</v>
      </c>
      <c r="AF244" s="40">
        <f t="shared" si="162"/>
        <v>2054</v>
      </c>
      <c r="AG244" s="40">
        <f t="shared" si="162"/>
        <v>2055</v>
      </c>
      <c r="AH244" s="40">
        <f t="shared" si="162"/>
        <v>2056</v>
      </c>
      <c r="AI244" s="40">
        <f t="shared" si="162"/>
        <v>2057</v>
      </c>
      <c r="AJ244" s="40">
        <f t="shared" si="162"/>
        <v>2058</v>
      </c>
      <c r="AK244" s="40">
        <f t="shared" si="162"/>
        <v>2059</v>
      </c>
      <c r="AL244" s="40">
        <f t="shared" si="162"/>
        <v>2060</v>
      </c>
      <c r="AM244" s="40">
        <f t="shared" si="162"/>
        <v>2061</v>
      </c>
      <c r="AN244" s="40">
        <f t="shared" si="162"/>
        <v>2062</v>
      </c>
      <c r="AO244" s="40">
        <f t="shared" si="162"/>
        <v>2063</v>
      </c>
      <c r="AP244" s="40">
        <f t="shared" si="162"/>
        <v>2064</v>
      </c>
      <c r="AQ244" s="40">
        <f t="shared" si="162"/>
        <v>2065</v>
      </c>
      <c r="AR244" s="40">
        <f t="shared" si="162"/>
        <v>2066</v>
      </c>
      <c r="AS244" s="40">
        <f t="shared" si="162"/>
        <v>2067</v>
      </c>
      <c r="AT244" s="40">
        <f t="shared" si="162"/>
        <v>2068</v>
      </c>
      <c r="AU244" s="40">
        <f t="shared" si="162"/>
        <v>2069</v>
      </c>
      <c r="AV244" s="40">
        <f t="shared" si="162"/>
        <v>2070</v>
      </c>
      <c r="AW244" s="40">
        <f t="shared" si="162"/>
        <v>2071</v>
      </c>
      <c r="AX244" s="40">
        <f t="shared" si="162"/>
        <v>2072</v>
      </c>
      <c r="AY244" s="40">
        <f t="shared" si="162"/>
        <v>2073</v>
      </c>
      <c r="AZ244" s="40">
        <f t="shared" si="162"/>
        <v>2074</v>
      </c>
      <c r="BA244" s="40">
        <f t="shared" si="162"/>
        <v>2075</v>
      </c>
      <c r="BB244" s="40">
        <f t="shared" si="162"/>
        <v>2076</v>
      </c>
      <c r="BC244" s="40">
        <f t="shared" si="162"/>
        <v>2077</v>
      </c>
      <c r="BD244" s="40">
        <f t="shared" si="162"/>
        <v>2078</v>
      </c>
      <c r="BE244" s="40">
        <f t="shared" si="162"/>
        <v>2079</v>
      </c>
      <c r="BF244" s="40">
        <f t="shared" si="162"/>
        <v>2080</v>
      </c>
      <c r="BG244" s="40">
        <f t="shared" si="162"/>
        <v>2081</v>
      </c>
      <c r="BH244" s="40">
        <f t="shared" si="162"/>
        <v>2082</v>
      </c>
      <c r="BI244" s="40">
        <f t="shared" si="162"/>
        <v>2083</v>
      </c>
      <c r="BJ244" s="40">
        <f t="shared" si="162"/>
        <v>2084</v>
      </c>
      <c r="BK244" s="40">
        <f t="shared" si="162"/>
        <v>2085</v>
      </c>
      <c r="BL244" s="40">
        <f t="shared" si="162"/>
        <v>2086</v>
      </c>
      <c r="BM244" s="40">
        <f t="shared" si="162"/>
        <v>2087</v>
      </c>
      <c r="BN244" s="40">
        <f t="shared" si="162"/>
        <v>2088</v>
      </c>
      <c r="BO244" s="40">
        <f t="shared" si="162"/>
        <v>2089</v>
      </c>
      <c r="BP244" s="40">
        <f t="shared" si="162"/>
        <v>2090</v>
      </c>
      <c r="BQ244" s="40">
        <f t="shared" ref="BQ244:DC244" si="163">BP244+1</f>
        <v>2091</v>
      </c>
      <c r="BR244" s="40">
        <f t="shared" si="163"/>
        <v>2092</v>
      </c>
      <c r="BS244" s="40">
        <f t="shared" si="163"/>
        <v>2093</v>
      </c>
      <c r="BT244" s="40">
        <f t="shared" si="163"/>
        <v>2094</v>
      </c>
      <c r="BU244" s="40">
        <f t="shared" si="163"/>
        <v>2095</v>
      </c>
      <c r="BV244" s="40">
        <f t="shared" si="163"/>
        <v>2096</v>
      </c>
      <c r="BW244" s="40">
        <f t="shared" si="163"/>
        <v>2097</v>
      </c>
      <c r="BX244" s="40">
        <f t="shared" si="163"/>
        <v>2098</v>
      </c>
      <c r="BY244" s="40">
        <f t="shared" si="163"/>
        <v>2099</v>
      </c>
      <c r="BZ244" s="40">
        <f t="shared" si="163"/>
        <v>2100</v>
      </c>
      <c r="CA244" s="40">
        <f t="shared" si="163"/>
        <v>2101</v>
      </c>
      <c r="CB244" s="40">
        <f t="shared" si="163"/>
        <v>2102</v>
      </c>
      <c r="CC244" s="40">
        <f t="shared" si="163"/>
        <v>2103</v>
      </c>
      <c r="CD244" s="40">
        <f t="shared" si="163"/>
        <v>2104</v>
      </c>
      <c r="CE244" s="40">
        <f t="shared" si="163"/>
        <v>2105</v>
      </c>
      <c r="CF244" s="40">
        <f t="shared" si="163"/>
        <v>2106</v>
      </c>
      <c r="CG244" s="40">
        <f t="shared" si="163"/>
        <v>2107</v>
      </c>
      <c r="CH244" s="40">
        <f t="shared" si="163"/>
        <v>2108</v>
      </c>
      <c r="CI244" s="40">
        <f t="shared" si="163"/>
        <v>2109</v>
      </c>
      <c r="CJ244" s="40">
        <f t="shared" si="163"/>
        <v>2110</v>
      </c>
      <c r="CK244" s="40">
        <f t="shared" si="163"/>
        <v>2111</v>
      </c>
      <c r="CL244" s="40">
        <f t="shared" si="163"/>
        <v>2112</v>
      </c>
      <c r="CM244" s="40">
        <f t="shared" si="163"/>
        <v>2113</v>
      </c>
      <c r="CN244" s="40">
        <f t="shared" si="163"/>
        <v>2114</v>
      </c>
      <c r="CO244" s="40">
        <f t="shared" si="163"/>
        <v>2115</v>
      </c>
      <c r="CP244" s="40">
        <f t="shared" si="163"/>
        <v>2116</v>
      </c>
      <c r="CQ244" s="40">
        <f t="shared" si="163"/>
        <v>2117</v>
      </c>
      <c r="CR244" s="40">
        <f t="shared" si="163"/>
        <v>2118</v>
      </c>
      <c r="CS244" s="40">
        <f t="shared" si="163"/>
        <v>2119</v>
      </c>
      <c r="CT244" s="40">
        <f t="shared" si="163"/>
        <v>2120</v>
      </c>
      <c r="CU244" s="40">
        <f t="shared" si="163"/>
        <v>2121</v>
      </c>
      <c r="CV244" s="40">
        <f t="shared" si="163"/>
        <v>2122</v>
      </c>
      <c r="CW244" s="40">
        <f t="shared" si="163"/>
        <v>2123</v>
      </c>
      <c r="CX244" s="40">
        <f t="shared" si="163"/>
        <v>2124</v>
      </c>
      <c r="CY244" s="40">
        <f t="shared" si="163"/>
        <v>2125</v>
      </c>
      <c r="CZ244" s="40">
        <f t="shared" si="163"/>
        <v>2126</v>
      </c>
      <c r="DA244" s="40">
        <f t="shared" si="163"/>
        <v>2127</v>
      </c>
      <c r="DB244" s="40">
        <f t="shared" si="163"/>
        <v>2128</v>
      </c>
      <c r="DC244" s="40">
        <f t="shared" si="163"/>
        <v>2129</v>
      </c>
    </row>
    <row r="245" spans="2:107" ht="14.5" x14ac:dyDescent="0.35">
      <c r="B245" s="41">
        <v>0</v>
      </c>
      <c r="C245" s="79">
        <v>1</v>
      </c>
      <c r="D245" s="79">
        <f>MIN(PRODUCT('mil mi val'!$C211:C211),1)</f>
        <v>0.96930000000000005</v>
      </c>
      <c r="E245" s="79">
        <f>MIN(PRODUCT('mil mi val'!$C211:D211),1)</f>
        <v>0.93702231000000002</v>
      </c>
      <c r="F245" s="79">
        <f>MIN(PRODUCT('mil mi val'!$C211:E211),1)</f>
        <v>0.903758017995</v>
      </c>
      <c r="G245" s="79">
        <f>MIN(PRODUCT('mil mi val'!$C211:F211),1)</f>
        <v>0.87031897132918501</v>
      </c>
      <c r="H245" s="79">
        <f>MIN(PRODUCT('mil mi val'!$C211:G211),1)</f>
        <v>0.83768200990434061</v>
      </c>
      <c r="I245" s="79">
        <f>MIN(PRODUCT('mil mi val'!$C211:H211),1)</f>
        <v>0.80626893453292781</v>
      </c>
      <c r="J245" s="79">
        <f>MIN(PRODUCT('mil mi val'!$C211:I211),1)</f>
        <v>0.77603384948794307</v>
      </c>
      <c r="K245" s="79">
        <f>MIN(PRODUCT('mil mi val'!$C211:J211),1)</f>
        <v>0.74693258013214525</v>
      </c>
      <c r="L245" s="79">
        <f>MIN(PRODUCT('mil mi val'!$C211:K211),1)</f>
        <v>0.7189226083771898</v>
      </c>
      <c r="M245" s="79">
        <f>MIN(PRODUCT('mil mi val'!$C211:L211),1)</f>
        <v>0.69196301056304521</v>
      </c>
      <c r="N245" s="79">
        <f>MIN(PRODUCT('mil mi val'!$C211:M211),1)</f>
        <v>0.66601439766693105</v>
      </c>
      <c r="O245" s="79">
        <f>MIN(PRODUCT('mil mi val'!$C211:N211),1)</f>
        <v>0.64103885775442115</v>
      </c>
      <c r="P245" s="79">
        <f>MIN(PRODUCT('mil mi val'!$C211:O211),1)</f>
        <v>0.61699990058863041</v>
      </c>
      <c r="Q245" s="79">
        <f>MIN(PRODUCT('mil mi val'!$C211:P211),1)</f>
        <v>0.59386240431655679</v>
      </c>
      <c r="R245" s="79">
        <f>MIN(PRODUCT('mil mi val'!$C211:Q211),1)</f>
        <v>0.57159256415468596</v>
      </c>
      <c r="S245" s="79">
        <f>MIN(PRODUCT('mil mi val'!$C211:R211),1)</f>
        <v>0.55015784299888526</v>
      </c>
      <c r="T245" s="79">
        <f>MIN(PRODUCT('mil mi val'!$C211:S211),1)</f>
        <v>0.52952692388642708</v>
      </c>
      <c r="U245" s="79">
        <f>MIN(PRODUCT('mil mi val'!$C211:T211),1)</f>
        <v>0.50966966424068605</v>
      </c>
      <c r="V245" s="79">
        <f>MIN(PRODUCT('mil mi val'!$C211:U211),1)</f>
        <v>0.49055705183166032</v>
      </c>
      <c r="W245" s="79">
        <f>MIN(PRODUCT('mil mi val'!$C211:V211),1)</f>
        <v>0.47216116238797307</v>
      </c>
      <c r="X245" s="79">
        <f>MIN(PRODUCT('mil mi val'!$C211:W211),1)</f>
        <v>0.4544551187984241</v>
      </c>
      <c r="Y245" s="79">
        <f>MIN(PRODUCT('mil mi val'!$C211:X211),1)</f>
        <v>0.43741305184348322</v>
      </c>
      <c r="Z245" s="79">
        <f>MIN(PRODUCT('mil mi val'!$C211:Y211),1)</f>
        <v>0.42101006239935262</v>
      </c>
      <c r="AA245" s="79">
        <f>MIN(PRODUCT('mil mi val'!$C211:Z211),1)</f>
        <v>0.4052221850593769</v>
      </c>
      <c r="AB245" s="79">
        <f>MIN(PRODUCT('mil mi val'!$C211:AA211),1)</f>
        <v>0.39002635311965028</v>
      </c>
      <c r="AC245" s="79">
        <f>MIN(PRODUCT('mil mi val'!$C211:AB211),1)</f>
        <v>0.37540036487766343</v>
      </c>
      <c r="AD245" s="79">
        <f>MIN(PRODUCT('mil mi val'!$C211:AC211),1)</f>
        <v>0.36132285119475105</v>
      </c>
      <c r="AE245" s="79">
        <f>MIN(PRODUCT('mil mi val'!$C211:AD211),1)</f>
        <v>0.34777324427494788</v>
      </c>
      <c r="AF245" s="79">
        <f>MIN(PRODUCT('mil mi val'!$C211:AE211),1)</f>
        <v>0.33473174761463736</v>
      </c>
      <c r="AG245" s="79">
        <f>MIN(PRODUCT('mil mi val'!$C211:AF211),1)</f>
        <v>0.32217930707908848</v>
      </c>
      <c r="AH245" s="79">
        <f>MIN(PRODUCT('mil mi val'!$C211:AG211),1)</f>
        <v>0.31009758306362267</v>
      </c>
      <c r="AI245" s="79">
        <f>MIN(PRODUCT('mil mi val'!$C211:AH211),1)</f>
        <v>0.29846892369873684</v>
      </c>
      <c r="AJ245" s="79">
        <f>MIN(PRODUCT('mil mi val'!$C211:AI211),1)</f>
        <v>0.28727633906003419</v>
      </c>
      <c r="AK245" s="79">
        <f>MIN(PRODUCT('mil mi val'!$C211:AJ211),1)</f>
        <v>0.27650347634528294</v>
      </c>
      <c r="AL245" s="79">
        <f>MIN(PRODUCT('mil mi val'!$C211:AK211),1)</f>
        <v>0.26613459598233485</v>
      </c>
      <c r="AM245" s="79">
        <f>MIN(PRODUCT('mil mi val'!$C211:AL211),1)</f>
        <v>0.2561545486329973</v>
      </c>
      <c r="AN245" s="79">
        <f>MIN(PRODUCT('mil mi val'!$C211:AM211),1)</f>
        <v>0.24654875305925991</v>
      </c>
      <c r="AO245" s="79">
        <f>MIN(PRODUCT('mil mi val'!$C211:AN211),1)</f>
        <v>0.23730317481953767</v>
      </c>
      <c r="AP245" s="79">
        <f>MIN(PRODUCT('mil mi val'!$C211:AO211),1)</f>
        <v>0.22840430576380502</v>
      </c>
      <c r="AQ245" s="79">
        <f>MIN(PRODUCT('mil mi val'!$C211:AP211),1)</f>
        <v>0.21983914429766233</v>
      </c>
      <c r="AR245" s="79">
        <f>MIN(PRODUCT('mil mi val'!$C211:AQ211),1)</f>
        <v>0.21159517638649999</v>
      </c>
      <c r="AS245" s="79">
        <f>MIN(PRODUCT('mil mi val'!$C211:AR211),1)</f>
        <v>0.20366035727200624</v>
      </c>
      <c r="AT245" s="79">
        <f>MIN(PRODUCT('mil mi val'!$C211:AS211),1)</f>
        <v>0.196023093874306</v>
      </c>
      <c r="AU245" s="79">
        <f>MIN(PRODUCT('mil mi val'!$C211:AT211),1)</f>
        <v>0.18867222785401952</v>
      </c>
      <c r="AV245" s="79">
        <f>MIN(PRODUCT('mil mi val'!$C211:AU211),1)</f>
        <v>0.18159701930949379</v>
      </c>
      <c r="AW245" s="79">
        <f>MIN(PRODUCT('mil mi val'!$C211:AV211),1)</f>
        <v>0.17478713108538776</v>
      </c>
      <c r="AX245" s="79">
        <f>MIN(PRODUCT('mil mi val'!$C211:AW211),1)</f>
        <v>0.16823261366968573</v>
      </c>
      <c r="AY245" s="79">
        <f>MIN(PRODUCT('mil mi val'!$C211:AX211),1)</f>
        <v>0.16192389065707252</v>
      </c>
      <c r="AZ245" s="79">
        <f>MIN(PRODUCT('mil mi val'!$C211:AY211),1)</f>
        <v>0.1558517447574323</v>
      </c>
      <c r="BA245" s="79">
        <f>MIN(PRODUCT('mil mi val'!$C211:AZ211),1)</f>
        <v>0.15000730432902859</v>
      </c>
      <c r="BB245" s="79">
        <f>MIN(PRODUCT('mil mi val'!$C211:BA211),1)</f>
        <v>0.14438203041669001</v>
      </c>
      <c r="BC245" s="79">
        <f>MIN(PRODUCT('mil mi val'!$C211:BB211),1)</f>
        <v>0.13896770427606414</v>
      </c>
      <c r="BD245" s="79">
        <f>MIN(PRODUCT('mil mi val'!$C211:BC211),1)</f>
        <v>0.13375641536571173</v>
      </c>
      <c r="BE245" s="79">
        <f>MIN(PRODUCT('mil mi val'!$C211:BD211),1)</f>
        <v>0.12874054978949753</v>
      </c>
      <c r="BF245" s="79">
        <f>MIN(PRODUCT('mil mi val'!$C211:BE211),1)</f>
        <v>0.12391277917239138</v>
      </c>
      <c r="BG245" s="79">
        <f>MIN(PRODUCT('mil mi val'!$C211:BF211),1)</f>
        <v>0.11926604995342671</v>
      </c>
      <c r="BH245" s="79">
        <f>MIN(PRODUCT('mil mi val'!$C211:BG211),1)</f>
        <v>0.11479357308017321</v>
      </c>
      <c r="BI245" s="79">
        <f>MIN(PRODUCT('mil mi val'!$C211:BH211),1)</f>
        <v>0.11048881408966672</v>
      </c>
      <c r="BJ245" s="79">
        <f>MIN(PRODUCT('mil mi val'!$C211:BI211),1)</f>
        <v>0.10634548356130423</v>
      </c>
      <c r="BK245" s="79">
        <f>MIN(PRODUCT('mil mi val'!$C211:BJ211),1)</f>
        <v>0.10235752792775532</v>
      </c>
      <c r="BL245" s="79">
        <f>MIN(PRODUCT('mil mi val'!$C211:BK211),1)</f>
        <v>9.8519120630464502E-2</v>
      </c>
      <c r="BM245" s="79">
        <f>MIN(PRODUCT('mil mi val'!$C211:BL211),1)</f>
        <v>9.4824653606822087E-2</v>
      </c>
      <c r="BN245" s="79">
        <f>MIN(PRODUCT('mil mi val'!$C211:BM211),1)</f>
        <v>9.1268729096566262E-2</v>
      </c>
      <c r="BO245" s="79">
        <f>MIN(PRODUCT('mil mi val'!$C211:BN211),1)</f>
        <v>8.7846151755445023E-2</v>
      </c>
      <c r="BP245" s="79">
        <f>MIN(PRODUCT('mil mi val'!$C211:BO211),1)</f>
        <v>8.4551921064615843E-2</v>
      </c>
      <c r="BQ245" s="79">
        <f>MIN(PRODUCT('mil mi val'!$C211:BP211),1)</f>
        <v>8.138122402469275E-2</v>
      </c>
      <c r="BR245" s="79">
        <f>MIN(PRODUCT('mil mi val'!$C211:BQ211),1)</f>
        <v>7.8329428123766767E-2</v>
      </c>
      <c r="BS245" s="79">
        <f>MIN(PRODUCT('mil mi val'!$C211:BR211),1)</f>
        <v>7.5392074569125514E-2</v>
      </c>
      <c r="BT245" s="79">
        <f>MIN(PRODUCT('mil mi val'!$C211:BS211),1)</f>
        <v>7.2564871772783313E-2</v>
      </c>
      <c r="BU245" s="79">
        <f>MIN(PRODUCT('mil mi val'!$C211:BT211),1)</f>
        <v>6.9843689081303936E-2</v>
      </c>
      <c r="BV245" s="79">
        <f>MIN(PRODUCT('mil mi val'!$C211:BU211),1)</f>
        <v>6.7224550740755035E-2</v>
      </c>
      <c r="BW245" s="79">
        <f>MIN(PRODUCT('mil mi val'!$C211:BV211),1)</f>
        <v>6.4703630087976721E-2</v>
      </c>
      <c r="BX245" s="79">
        <f>MIN(PRODUCT('mil mi val'!$C211:BW211),1)</f>
        <v>6.2277243959677597E-2</v>
      </c>
      <c r="BY245" s="79">
        <f>MIN(PRODUCT('mil mi val'!$C211:BX211),1)</f>
        <v>5.9941847311189692E-2</v>
      </c>
      <c r="BZ245" s="79">
        <f>MIN(PRODUCT('mil mi val'!$C211:BY211),1)</f>
        <v>5.7694028037020083E-2</v>
      </c>
      <c r="CA245" s="79">
        <f>MIN(PRODUCT('mil mi val'!$C211:BZ211),1)</f>
        <v>5.5530501985631829E-2</v>
      </c>
      <c r="CB245" s="79">
        <f>MIN(PRODUCT('mil mi val'!$C211:CA211),1)</f>
        <v>5.3448108161170634E-2</v>
      </c>
      <c r="CC245" s="79">
        <f>MIN(PRODUCT('mil mi val'!$C211:CB211),1)</f>
        <v>5.1443804105126736E-2</v>
      </c>
      <c r="CD245" s="79">
        <f>MIN(PRODUCT('mil mi val'!$C211:CC211),1)</f>
        <v>4.9514661451184487E-2</v>
      </c>
      <c r="CE245" s="79">
        <f>MIN(PRODUCT('mil mi val'!$C211:CD211),1)</f>
        <v>4.7657861646765068E-2</v>
      </c>
      <c r="CF245" s="79">
        <f>MIN(PRODUCT('mil mi val'!$C211:CE211),1)</f>
        <v>4.5870691835011378E-2</v>
      </c>
      <c r="CG245" s="79">
        <f>MIN(PRODUCT('mil mi val'!$C211:CF211),1)</f>
        <v>4.415054089119845E-2</v>
      </c>
      <c r="CH245" s="79">
        <f>MIN(PRODUCT('mil mi val'!$C211:CG211),1)</f>
        <v>4.2494895607778513E-2</v>
      </c>
      <c r="CI245" s="79">
        <f>MIN(PRODUCT('mil mi val'!$C211:CH211),1)</f>
        <v>4.0901337022486821E-2</v>
      </c>
      <c r="CJ245" s="79">
        <f>MIN(PRODUCT('mil mi val'!$C211:CI211),1)</f>
        <v>3.9367536884143566E-2</v>
      </c>
      <c r="CK245" s="79">
        <f>MIN(PRODUCT('mil mi val'!$C211:CJ211),1)</f>
        <v>3.7891254250988181E-2</v>
      </c>
      <c r="CL245" s="79">
        <f>MIN(PRODUCT('mil mi val'!$C211:CK211),1)</f>
        <v>3.6470332216576126E-2</v>
      </c>
      <c r="CM245" s="79">
        <f>MIN(PRODUCT('mil mi val'!$C211:CL211),1)</f>
        <v>3.5102694758454525E-2</v>
      </c>
      <c r="CN245" s="79">
        <f>MIN(PRODUCT('mil mi val'!$C211:CM211),1)</f>
        <v>3.3786343705012482E-2</v>
      </c>
      <c r="CO245" s="79">
        <f>MIN(PRODUCT('mil mi val'!$C211:CN211),1)</f>
        <v>3.2519355816074513E-2</v>
      </c>
      <c r="CP245" s="79">
        <f>MIN(PRODUCT('mil mi val'!$C211:CO211),1)</f>
        <v>3.129987997297172E-2</v>
      </c>
      <c r="CQ245" s="79">
        <f>MIN(PRODUCT('mil mi val'!$C211:CP211),1)</f>
        <v>3.012613447398528E-2</v>
      </c>
      <c r="CR245" s="79">
        <f>MIN(PRODUCT('mil mi val'!$C211:CQ211),1)</f>
        <v>2.8996404431210834E-2</v>
      </c>
      <c r="CS245" s="79">
        <f>MIN(PRODUCT('mil mi val'!$C211:CR211),1)</f>
        <v>2.7909039265040427E-2</v>
      </c>
      <c r="CT245" s="79">
        <f>MIN(PRODUCT('mil mi val'!$C211:CS211),1)</f>
        <v>2.6862450292601411E-2</v>
      </c>
      <c r="CU245" s="79">
        <f>MIN(PRODUCT('mil mi val'!$C211:CT211),1)</f>
        <v>2.5855108406628861E-2</v>
      </c>
      <c r="CV245" s="79">
        <f>MIN(PRODUCT('mil mi val'!$C211:CU211),1)</f>
        <v>2.4885541841380279E-2</v>
      </c>
      <c r="CW245" s="79">
        <f>MIN(PRODUCT('mil mi val'!$C211:CV211),1)</f>
        <v>2.395233402232852E-2</v>
      </c>
      <c r="CX245" s="79">
        <f>MIN(PRODUCT('mil mi val'!$C211:CW211),1)</f>
        <v>2.3054121496491199E-2</v>
      </c>
      <c r="CY245" s="79">
        <f>MIN(PRODUCT('mil mi val'!$C211:CX211),1)</f>
        <v>2.2189591940372781E-2</v>
      </c>
      <c r="CZ245" s="79">
        <f>MIN(PRODUCT('mil mi val'!$C211:CY211),1)</f>
        <v>2.1357482242608802E-2</v>
      </c>
      <c r="DA245" s="79">
        <f>MIN(PRODUCT('mil mi val'!$C211:CZ211),1)</f>
        <v>2.0556576658510971E-2</v>
      </c>
      <c r="DB245" s="79">
        <f>MIN(PRODUCT('mil mi val'!$C211:DA211),1)</f>
        <v>1.9785705033816811E-2</v>
      </c>
      <c r="DC245" s="79">
        <f>MIN(PRODUCT('mil mi val'!$C211:DB211),1)</f>
        <v>1.904374109504868E-2</v>
      </c>
    </row>
    <row r="246" spans="2:107" ht="14.5" x14ac:dyDescent="0.35">
      <c r="B246" s="41">
        <v>1</v>
      </c>
      <c r="C246" s="79">
        <v>1</v>
      </c>
      <c r="D246" s="79">
        <f>MIN(PRODUCT('mil mi val'!$C212:C212),1)</f>
        <v>0.96930000000000005</v>
      </c>
      <c r="E246" s="79">
        <f>MIN(PRODUCT('mil mi val'!$C212:D212),1)</f>
        <v>0.93702231000000002</v>
      </c>
      <c r="F246" s="79">
        <f>MIN(PRODUCT('mil mi val'!$C212:E212),1)</f>
        <v>0.903758017995</v>
      </c>
      <c r="G246" s="79">
        <f>MIN(PRODUCT('mil mi val'!$C212:F212),1)</f>
        <v>0.87031897132918501</v>
      </c>
      <c r="H246" s="79">
        <f>MIN(PRODUCT('mil mi val'!$C212:G212),1)</f>
        <v>0.83768200990434061</v>
      </c>
      <c r="I246" s="79">
        <f>MIN(PRODUCT('mil mi val'!$C212:H212),1)</f>
        <v>0.80626893453292781</v>
      </c>
      <c r="J246" s="79">
        <f>MIN(PRODUCT('mil mi val'!$C212:I212),1)</f>
        <v>0.77603384948794307</v>
      </c>
      <c r="K246" s="79">
        <f>MIN(PRODUCT('mil mi val'!$C212:J212),1)</f>
        <v>0.74693258013214525</v>
      </c>
      <c r="L246" s="79">
        <f>MIN(PRODUCT('mil mi val'!$C212:K212),1)</f>
        <v>0.7189226083771898</v>
      </c>
      <c r="M246" s="79">
        <f>MIN(PRODUCT('mil mi val'!$C212:L212),1)</f>
        <v>0.69196301056304521</v>
      </c>
      <c r="N246" s="79">
        <f>MIN(PRODUCT('mil mi val'!$C212:M212),1)</f>
        <v>0.66601439766693105</v>
      </c>
      <c r="O246" s="79">
        <f>MIN(PRODUCT('mil mi val'!$C212:N212),1)</f>
        <v>0.64103885775442115</v>
      </c>
      <c r="P246" s="79">
        <f>MIN(PRODUCT('mil mi val'!$C212:O212),1)</f>
        <v>0.61699990058863041</v>
      </c>
      <c r="Q246" s="79">
        <f>MIN(PRODUCT('mil mi val'!$C212:P212),1)</f>
        <v>0.59386240431655679</v>
      </c>
      <c r="R246" s="79">
        <f>MIN(PRODUCT('mil mi val'!$C212:Q212),1)</f>
        <v>0.57159256415468596</v>
      </c>
      <c r="S246" s="79">
        <f>MIN(PRODUCT('mil mi val'!$C212:R212),1)</f>
        <v>0.55015784299888526</v>
      </c>
      <c r="T246" s="79">
        <f>MIN(PRODUCT('mil mi val'!$C212:S212),1)</f>
        <v>0.52952692388642708</v>
      </c>
      <c r="U246" s="79">
        <f>MIN(PRODUCT('mil mi val'!$C212:T212),1)</f>
        <v>0.50966966424068605</v>
      </c>
      <c r="V246" s="79">
        <f>MIN(PRODUCT('mil mi val'!$C212:U212),1)</f>
        <v>0.49055705183166032</v>
      </c>
      <c r="W246" s="79">
        <f>MIN(PRODUCT('mil mi val'!$C212:V212),1)</f>
        <v>0.47216116238797307</v>
      </c>
      <c r="X246" s="79">
        <f>MIN(PRODUCT('mil mi val'!$C212:W212),1)</f>
        <v>0.4544551187984241</v>
      </c>
      <c r="Y246" s="79">
        <f>MIN(PRODUCT('mil mi val'!$C212:X212),1)</f>
        <v>0.43741305184348322</v>
      </c>
      <c r="Z246" s="79">
        <f>MIN(PRODUCT('mil mi val'!$C212:Y212),1)</f>
        <v>0.42101006239935262</v>
      </c>
      <c r="AA246" s="79">
        <f>MIN(PRODUCT('mil mi val'!$C212:Z212),1)</f>
        <v>0.4052221850593769</v>
      </c>
      <c r="AB246" s="79">
        <f>MIN(PRODUCT('mil mi val'!$C212:AA212),1)</f>
        <v>0.39002635311965028</v>
      </c>
      <c r="AC246" s="79">
        <f>MIN(PRODUCT('mil mi val'!$C212:AB212),1)</f>
        <v>0.37540036487766343</v>
      </c>
      <c r="AD246" s="79">
        <f>MIN(PRODUCT('mil mi val'!$C212:AC212),1)</f>
        <v>0.36132285119475105</v>
      </c>
      <c r="AE246" s="79">
        <f>MIN(PRODUCT('mil mi val'!$C212:AD212),1)</f>
        <v>0.34777324427494788</v>
      </c>
      <c r="AF246" s="79">
        <f>MIN(PRODUCT('mil mi val'!$C212:AE212),1)</f>
        <v>0.33473174761463736</v>
      </c>
      <c r="AG246" s="79">
        <f>MIN(PRODUCT('mil mi val'!$C212:AF212),1)</f>
        <v>0.32217930707908848</v>
      </c>
      <c r="AH246" s="79">
        <f>MIN(PRODUCT('mil mi val'!$C212:AG212),1)</f>
        <v>0.31009758306362267</v>
      </c>
      <c r="AI246" s="79">
        <f>MIN(PRODUCT('mil mi val'!$C212:AH212),1)</f>
        <v>0.29846892369873684</v>
      </c>
      <c r="AJ246" s="79">
        <f>MIN(PRODUCT('mil mi val'!$C212:AI212),1)</f>
        <v>0.28727633906003419</v>
      </c>
      <c r="AK246" s="79">
        <f>MIN(PRODUCT('mil mi val'!$C212:AJ212),1)</f>
        <v>0.27650347634528294</v>
      </c>
      <c r="AL246" s="79">
        <f>MIN(PRODUCT('mil mi val'!$C212:AK212),1)</f>
        <v>0.26613459598233485</v>
      </c>
      <c r="AM246" s="79">
        <f>MIN(PRODUCT('mil mi val'!$C212:AL212),1)</f>
        <v>0.2561545486329973</v>
      </c>
      <c r="AN246" s="79">
        <f>MIN(PRODUCT('mil mi val'!$C212:AM212),1)</f>
        <v>0.24654875305925991</v>
      </c>
      <c r="AO246" s="79">
        <f>MIN(PRODUCT('mil mi val'!$C212:AN212),1)</f>
        <v>0.23730317481953767</v>
      </c>
      <c r="AP246" s="79">
        <f>MIN(PRODUCT('mil mi val'!$C212:AO212),1)</f>
        <v>0.22840430576380502</v>
      </c>
      <c r="AQ246" s="79">
        <f>MIN(PRODUCT('mil mi val'!$C212:AP212),1)</f>
        <v>0.21983914429766233</v>
      </c>
      <c r="AR246" s="79">
        <f>MIN(PRODUCT('mil mi val'!$C212:AQ212),1)</f>
        <v>0.21159517638649999</v>
      </c>
      <c r="AS246" s="79">
        <f>MIN(PRODUCT('mil mi val'!$C212:AR212),1)</f>
        <v>0.20366035727200624</v>
      </c>
      <c r="AT246" s="79">
        <f>MIN(PRODUCT('mil mi val'!$C212:AS212),1)</f>
        <v>0.196023093874306</v>
      </c>
      <c r="AU246" s="79">
        <f>MIN(PRODUCT('mil mi val'!$C212:AT212),1)</f>
        <v>0.18867222785401952</v>
      </c>
      <c r="AV246" s="79">
        <f>MIN(PRODUCT('mil mi val'!$C212:AU212),1)</f>
        <v>0.18159701930949379</v>
      </c>
      <c r="AW246" s="79">
        <f>MIN(PRODUCT('mil mi val'!$C212:AV212),1)</f>
        <v>0.17478713108538776</v>
      </c>
      <c r="AX246" s="79">
        <f>MIN(PRODUCT('mil mi val'!$C212:AW212),1)</f>
        <v>0.16823261366968573</v>
      </c>
      <c r="AY246" s="79">
        <f>MIN(PRODUCT('mil mi val'!$C212:AX212),1)</f>
        <v>0.16192389065707252</v>
      </c>
      <c r="AZ246" s="79">
        <f>MIN(PRODUCT('mil mi val'!$C212:AY212),1)</f>
        <v>0.1558517447574323</v>
      </c>
      <c r="BA246" s="79">
        <f>MIN(PRODUCT('mil mi val'!$C212:AZ212),1)</f>
        <v>0.15000730432902859</v>
      </c>
      <c r="BB246" s="79">
        <f>MIN(PRODUCT('mil mi val'!$C212:BA212),1)</f>
        <v>0.14438203041669001</v>
      </c>
      <c r="BC246" s="79">
        <f>MIN(PRODUCT('mil mi val'!$C212:BB212),1)</f>
        <v>0.13896770427606414</v>
      </c>
      <c r="BD246" s="79">
        <f>MIN(PRODUCT('mil mi val'!$C212:BC212),1)</f>
        <v>0.13375641536571173</v>
      </c>
      <c r="BE246" s="79">
        <f>MIN(PRODUCT('mil mi val'!$C212:BD212),1)</f>
        <v>0.12874054978949753</v>
      </c>
      <c r="BF246" s="79">
        <f>MIN(PRODUCT('mil mi val'!$C212:BE212),1)</f>
        <v>0.12391277917239138</v>
      </c>
      <c r="BG246" s="79">
        <f>MIN(PRODUCT('mil mi val'!$C212:BF212),1)</f>
        <v>0.11926604995342671</v>
      </c>
      <c r="BH246" s="79">
        <f>MIN(PRODUCT('mil mi val'!$C212:BG212),1)</f>
        <v>0.11479357308017321</v>
      </c>
      <c r="BI246" s="79">
        <f>MIN(PRODUCT('mil mi val'!$C212:BH212),1)</f>
        <v>0.11048881408966672</v>
      </c>
      <c r="BJ246" s="79">
        <f>MIN(PRODUCT('mil mi val'!$C212:BI212),1)</f>
        <v>0.10634548356130423</v>
      </c>
      <c r="BK246" s="79">
        <f>MIN(PRODUCT('mil mi val'!$C212:BJ212),1)</f>
        <v>0.10235752792775532</v>
      </c>
      <c r="BL246" s="79">
        <f>MIN(PRODUCT('mil mi val'!$C212:BK212),1)</f>
        <v>9.8519120630464502E-2</v>
      </c>
      <c r="BM246" s="79">
        <f>MIN(PRODUCT('mil mi val'!$C212:BL212),1)</f>
        <v>9.4824653606822087E-2</v>
      </c>
      <c r="BN246" s="79">
        <f>MIN(PRODUCT('mil mi val'!$C212:BM212),1)</f>
        <v>9.1268729096566262E-2</v>
      </c>
      <c r="BO246" s="79">
        <f>MIN(PRODUCT('mil mi val'!$C212:BN212),1)</f>
        <v>8.7846151755445023E-2</v>
      </c>
      <c r="BP246" s="79">
        <f>MIN(PRODUCT('mil mi val'!$C212:BO212),1)</f>
        <v>8.4551921064615843E-2</v>
      </c>
      <c r="BQ246" s="79">
        <f>MIN(PRODUCT('mil mi val'!$C212:BP212),1)</f>
        <v>8.138122402469275E-2</v>
      </c>
      <c r="BR246" s="79">
        <f>MIN(PRODUCT('mil mi val'!$C212:BQ212),1)</f>
        <v>7.8329428123766767E-2</v>
      </c>
      <c r="BS246" s="79">
        <f>MIN(PRODUCT('mil mi val'!$C212:BR212),1)</f>
        <v>7.5392074569125514E-2</v>
      </c>
      <c r="BT246" s="79">
        <f>MIN(PRODUCT('mil mi val'!$C212:BS212),1)</f>
        <v>7.2564871772783313E-2</v>
      </c>
      <c r="BU246" s="79">
        <f>MIN(PRODUCT('mil mi val'!$C212:BT212),1)</f>
        <v>6.9843689081303936E-2</v>
      </c>
      <c r="BV246" s="79">
        <f>MIN(PRODUCT('mil mi val'!$C212:BU212),1)</f>
        <v>6.7224550740755035E-2</v>
      </c>
      <c r="BW246" s="79">
        <f>MIN(PRODUCT('mil mi val'!$C212:BV212),1)</f>
        <v>6.4703630087976721E-2</v>
      </c>
      <c r="BX246" s="79">
        <f>MIN(PRODUCT('mil mi val'!$C212:BW212),1)</f>
        <v>6.2277243959677597E-2</v>
      </c>
      <c r="BY246" s="79">
        <f>MIN(PRODUCT('mil mi val'!$C212:BX212),1)</f>
        <v>5.9941847311189692E-2</v>
      </c>
      <c r="BZ246" s="79">
        <f>MIN(PRODUCT('mil mi val'!$C212:BY212),1)</f>
        <v>5.7694028037020083E-2</v>
      </c>
      <c r="CA246" s="79">
        <f>MIN(PRODUCT('mil mi val'!$C212:BZ212),1)</f>
        <v>5.5530501985631829E-2</v>
      </c>
      <c r="CB246" s="79">
        <f>MIN(PRODUCT('mil mi val'!$C212:CA212),1)</f>
        <v>5.3448108161170634E-2</v>
      </c>
      <c r="CC246" s="79">
        <f>MIN(PRODUCT('mil mi val'!$C212:CB212),1)</f>
        <v>5.1443804105126736E-2</v>
      </c>
      <c r="CD246" s="79">
        <f>MIN(PRODUCT('mil mi val'!$C212:CC212),1)</f>
        <v>4.9514661451184487E-2</v>
      </c>
      <c r="CE246" s="79">
        <f>MIN(PRODUCT('mil mi val'!$C212:CD212),1)</f>
        <v>4.7657861646765068E-2</v>
      </c>
      <c r="CF246" s="79">
        <f>MIN(PRODUCT('mil mi val'!$C212:CE212),1)</f>
        <v>4.5870691835011378E-2</v>
      </c>
      <c r="CG246" s="79">
        <f>MIN(PRODUCT('mil mi val'!$C212:CF212),1)</f>
        <v>4.415054089119845E-2</v>
      </c>
      <c r="CH246" s="79">
        <f>MIN(PRODUCT('mil mi val'!$C212:CG212),1)</f>
        <v>4.2494895607778513E-2</v>
      </c>
      <c r="CI246" s="79">
        <f>MIN(PRODUCT('mil mi val'!$C212:CH212),1)</f>
        <v>4.0901337022486821E-2</v>
      </c>
      <c r="CJ246" s="79">
        <f>MIN(PRODUCT('mil mi val'!$C212:CI212),1)</f>
        <v>3.9367536884143566E-2</v>
      </c>
      <c r="CK246" s="79">
        <f>MIN(PRODUCT('mil mi val'!$C212:CJ212),1)</f>
        <v>3.7891254250988181E-2</v>
      </c>
      <c r="CL246" s="79">
        <f>MIN(PRODUCT('mil mi val'!$C212:CK212),1)</f>
        <v>3.6470332216576126E-2</v>
      </c>
      <c r="CM246" s="79">
        <f>MIN(PRODUCT('mil mi val'!$C212:CL212),1)</f>
        <v>3.5102694758454525E-2</v>
      </c>
      <c r="CN246" s="79">
        <f>MIN(PRODUCT('mil mi val'!$C212:CM212),1)</f>
        <v>3.3786343705012482E-2</v>
      </c>
      <c r="CO246" s="79">
        <f>MIN(PRODUCT('mil mi val'!$C212:CN212),1)</f>
        <v>3.2519355816074513E-2</v>
      </c>
      <c r="CP246" s="79">
        <f>MIN(PRODUCT('mil mi val'!$C212:CO212),1)</f>
        <v>3.129987997297172E-2</v>
      </c>
      <c r="CQ246" s="79">
        <f>MIN(PRODUCT('mil mi val'!$C212:CP212),1)</f>
        <v>3.012613447398528E-2</v>
      </c>
      <c r="CR246" s="79">
        <f>MIN(PRODUCT('mil mi val'!$C212:CQ212),1)</f>
        <v>2.8996404431210834E-2</v>
      </c>
      <c r="CS246" s="79">
        <f>MIN(PRODUCT('mil mi val'!$C212:CR212),1)</f>
        <v>2.7909039265040427E-2</v>
      </c>
      <c r="CT246" s="79">
        <f>MIN(PRODUCT('mil mi val'!$C212:CS212),1)</f>
        <v>2.6862450292601411E-2</v>
      </c>
      <c r="CU246" s="79">
        <f>MIN(PRODUCT('mil mi val'!$C212:CT212),1)</f>
        <v>2.5855108406628861E-2</v>
      </c>
      <c r="CV246" s="79">
        <f>MIN(PRODUCT('mil mi val'!$C212:CU212),1)</f>
        <v>2.4885541841380279E-2</v>
      </c>
      <c r="CW246" s="79">
        <f>MIN(PRODUCT('mil mi val'!$C212:CV212),1)</f>
        <v>2.395233402232852E-2</v>
      </c>
      <c r="CX246" s="79">
        <f>MIN(PRODUCT('mil mi val'!$C212:CW212),1)</f>
        <v>2.3054121496491199E-2</v>
      </c>
      <c r="CY246" s="79">
        <f>MIN(PRODUCT('mil mi val'!$C212:CX212),1)</f>
        <v>2.2189591940372781E-2</v>
      </c>
      <c r="CZ246" s="79">
        <f>MIN(PRODUCT('mil mi val'!$C212:CY212),1)</f>
        <v>2.1357482242608802E-2</v>
      </c>
      <c r="DA246" s="79">
        <f>MIN(PRODUCT('mil mi val'!$C212:CZ212),1)</f>
        <v>2.0556576658510971E-2</v>
      </c>
      <c r="DB246" s="79">
        <f>MIN(PRODUCT('mil mi val'!$C212:DA212),1)</f>
        <v>1.9785705033816811E-2</v>
      </c>
      <c r="DC246" s="79">
        <f>MIN(PRODUCT('mil mi val'!$C212:DB212),1)</f>
        <v>1.904374109504868E-2</v>
      </c>
    </row>
    <row r="247" spans="2:107" ht="14.5" x14ac:dyDescent="0.35">
      <c r="B247" s="41">
        <v>2</v>
      </c>
      <c r="C247" s="79">
        <v>1</v>
      </c>
      <c r="D247" s="79">
        <f>MIN(PRODUCT('mil mi val'!$C213:C213),1)</f>
        <v>0.96930000000000005</v>
      </c>
      <c r="E247" s="79">
        <f>MIN(PRODUCT('mil mi val'!$C213:D213),1)</f>
        <v>0.93702231000000002</v>
      </c>
      <c r="F247" s="79">
        <f>MIN(PRODUCT('mil mi val'!$C213:E213),1)</f>
        <v>0.903758017995</v>
      </c>
      <c r="G247" s="79">
        <f>MIN(PRODUCT('mil mi val'!$C213:F213),1)</f>
        <v>0.87031897132918501</v>
      </c>
      <c r="H247" s="79">
        <f>MIN(PRODUCT('mil mi val'!$C213:G213),1)</f>
        <v>0.83768200990434061</v>
      </c>
      <c r="I247" s="79">
        <f>MIN(PRODUCT('mil mi val'!$C213:H213),1)</f>
        <v>0.80626893453292781</v>
      </c>
      <c r="J247" s="79">
        <f>MIN(PRODUCT('mil mi val'!$C213:I213),1)</f>
        <v>0.77603384948794307</v>
      </c>
      <c r="K247" s="79">
        <f>MIN(PRODUCT('mil mi val'!$C213:J213),1)</f>
        <v>0.74693258013214525</v>
      </c>
      <c r="L247" s="79">
        <f>MIN(PRODUCT('mil mi val'!$C213:K213),1)</f>
        <v>0.7189226083771898</v>
      </c>
      <c r="M247" s="79">
        <f>MIN(PRODUCT('mil mi val'!$C213:L213),1)</f>
        <v>0.69196301056304521</v>
      </c>
      <c r="N247" s="79">
        <f>MIN(PRODUCT('mil mi val'!$C213:M213),1)</f>
        <v>0.66601439766693105</v>
      </c>
      <c r="O247" s="79">
        <f>MIN(PRODUCT('mil mi val'!$C213:N213),1)</f>
        <v>0.64103885775442115</v>
      </c>
      <c r="P247" s="79">
        <f>MIN(PRODUCT('mil mi val'!$C213:O213),1)</f>
        <v>0.61699990058863041</v>
      </c>
      <c r="Q247" s="79">
        <f>MIN(PRODUCT('mil mi val'!$C213:P213),1)</f>
        <v>0.59386240431655679</v>
      </c>
      <c r="R247" s="79">
        <f>MIN(PRODUCT('mil mi val'!$C213:Q213),1)</f>
        <v>0.57159256415468596</v>
      </c>
      <c r="S247" s="79">
        <f>MIN(PRODUCT('mil mi val'!$C213:R213),1)</f>
        <v>0.55015784299888526</v>
      </c>
      <c r="T247" s="79">
        <f>MIN(PRODUCT('mil mi val'!$C213:S213),1)</f>
        <v>0.52952692388642708</v>
      </c>
      <c r="U247" s="79">
        <f>MIN(PRODUCT('mil mi val'!$C213:T213),1)</f>
        <v>0.50966966424068605</v>
      </c>
      <c r="V247" s="79">
        <f>MIN(PRODUCT('mil mi val'!$C213:U213),1)</f>
        <v>0.49055705183166032</v>
      </c>
      <c r="W247" s="79">
        <f>MIN(PRODUCT('mil mi val'!$C213:V213),1)</f>
        <v>0.47216116238797307</v>
      </c>
      <c r="X247" s="79">
        <f>MIN(PRODUCT('mil mi val'!$C213:W213),1)</f>
        <v>0.4544551187984241</v>
      </c>
      <c r="Y247" s="79">
        <f>MIN(PRODUCT('mil mi val'!$C213:X213),1)</f>
        <v>0.43741305184348322</v>
      </c>
      <c r="Z247" s="79">
        <f>MIN(PRODUCT('mil mi val'!$C213:Y213),1)</f>
        <v>0.42101006239935262</v>
      </c>
      <c r="AA247" s="79">
        <f>MIN(PRODUCT('mil mi val'!$C213:Z213),1)</f>
        <v>0.4052221850593769</v>
      </c>
      <c r="AB247" s="79">
        <f>MIN(PRODUCT('mil mi val'!$C213:AA213),1)</f>
        <v>0.39002635311965028</v>
      </c>
      <c r="AC247" s="79">
        <f>MIN(PRODUCT('mil mi val'!$C213:AB213),1)</f>
        <v>0.37540036487766343</v>
      </c>
      <c r="AD247" s="79">
        <f>MIN(PRODUCT('mil mi val'!$C213:AC213),1)</f>
        <v>0.36132285119475105</v>
      </c>
      <c r="AE247" s="79">
        <f>MIN(PRODUCT('mil mi val'!$C213:AD213),1)</f>
        <v>0.34777324427494788</v>
      </c>
      <c r="AF247" s="79">
        <f>MIN(PRODUCT('mil mi val'!$C213:AE213),1)</f>
        <v>0.33473174761463736</v>
      </c>
      <c r="AG247" s="79">
        <f>MIN(PRODUCT('mil mi val'!$C213:AF213),1)</f>
        <v>0.32217930707908848</v>
      </c>
      <c r="AH247" s="79">
        <f>MIN(PRODUCT('mil mi val'!$C213:AG213),1)</f>
        <v>0.31009758306362267</v>
      </c>
      <c r="AI247" s="79">
        <f>MIN(PRODUCT('mil mi val'!$C213:AH213),1)</f>
        <v>0.29846892369873684</v>
      </c>
      <c r="AJ247" s="79">
        <f>MIN(PRODUCT('mil mi val'!$C213:AI213),1)</f>
        <v>0.28727633906003419</v>
      </c>
      <c r="AK247" s="79">
        <f>MIN(PRODUCT('mil mi val'!$C213:AJ213),1)</f>
        <v>0.27650347634528294</v>
      </c>
      <c r="AL247" s="79">
        <f>MIN(PRODUCT('mil mi val'!$C213:AK213),1)</f>
        <v>0.26613459598233485</v>
      </c>
      <c r="AM247" s="79">
        <f>MIN(PRODUCT('mil mi val'!$C213:AL213),1)</f>
        <v>0.2561545486329973</v>
      </c>
      <c r="AN247" s="79">
        <f>MIN(PRODUCT('mil mi val'!$C213:AM213),1)</f>
        <v>0.24654875305925991</v>
      </c>
      <c r="AO247" s="79">
        <f>MIN(PRODUCT('mil mi val'!$C213:AN213),1)</f>
        <v>0.23730317481953767</v>
      </c>
      <c r="AP247" s="79">
        <f>MIN(PRODUCT('mil mi val'!$C213:AO213),1)</f>
        <v>0.22840430576380502</v>
      </c>
      <c r="AQ247" s="79">
        <f>MIN(PRODUCT('mil mi val'!$C213:AP213),1)</f>
        <v>0.21983914429766233</v>
      </c>
      <c r="AR247" s="79">
        <f>MIN(PRODUCT('mil mi val'!$C213:AQ213),1)</f>
        <v>0.21159517638649999</v>
      </c>
      <c r="AS247" s="79">
        <f>MIN(PRODUCT('mil mi val'!$C213:AR213),1)</f>
        <v>0.20366035727200624</v>
      </c>
      <c r="AT247" s="79">
        <f>MIN(PRODUCT('mil mi val'!$C213:AS213),1)</f>
        <v>0.196023093874306</v>
      </c>
      <c r="AU247" s="79">
        <f>MIN(PRODUCT('mil mi val'!$C213:AT213),1)</f>
        <v>0.18867222785401952</v>
      </c>
      <c r="AV247" s="79">
        <f>MIN(PRODUCT('mil mi val'!$C213:AU213),1)</f>
        <v>0.18159701930949379</v>
      </c>
      <c r="AW247" s="79">
        <f>MIN(PRODUCT('mil mi val'!$C213:AV213),1)</f>
        <v>0.17478713108538776</v>
      </c>
      <c r="AX247" s="79">
        <f>MIN(PRODUCT('mil mi val'!$C213:AW213),1)</f>
        <v>0.16823261366968573</v>
      </c>
      <c r="AY247" s="79">
        <f>MIN(PRODUCT('mil mi val'!$C213:AX213),1)</f>
        <v>0.16192389065707252</v>
      </c>
      <c r="AZ247" s="79">
        <f>MIN(PRODUCT('mil mi val'!$C213:AY213),1)</f>
        <v>0.1558517447574323</v>
      </c>
      <c r="BA247" s="79">
        <f>MIN(PRODUCT('mil mi val'!$C213:AZ213),1)</f>
        <v>0.15000730432902859</v>
      </c>
      <c r="BB247" s="79">
        <f>MIN(PRODUCT('mil mi val'!$C213:BA213),1)</f>
        <v>0.14438203041669001</v>
      </c>
      <c r="BC247" s="79">
        <f>MIN(PRODUCT('mil mi val'!$C213:BB213),1)</f>
        <v>0.13896770427606414</v>
      </c>
      <c r="BD247" s="79">
        <f>MIN(PRODUCT('mil mi val'!$C213:BC213),1)</f>
        <v>0.13375641536571173</v>
      </c>
      <c r="BE247" s="79">
        <f>MIN(PRODUCT('mil mi val'!$C213:BD213),1)</f>
        <v>0.12874054978949753</v>
      </c>
      <c r="BF247" s="79">
        <f>MIN(PRODUCT('mil mi val'!$C213:BE213),1)</f>
        <v>0.12391277917239138</v>
      </c>
      <c r="BG247" s="79">
        <f>MIN(PRODUCT('mil mi val'!$C213:BF213),1)</f>
        <v>0.11926604995342671</v>
      </c>
      <c r="BH247" s="79">
        <f>MIN(PRODUCT('mil mi val'!$C213:BG213),1)</f>
        <v>0.11479357308017321</v>
      </c>
      <c r="BI247" s="79">
        <f>MIN(PRODUCT('mil mi val'!$C213:BH213),1)</f>
        <v>0.11048881408966672</v>
      </c>
      <c r="BJ247" s="79">
        <f>MIN(PRODUCT('mil mi val'!$C213:BI213),1)</f>
        <v>0.10634548356130423</v>
      </c>
      <c r="BK247" s="79">
        <f>MIN(PRODUCT('mil mi val'!$C213:BJ213),1)</f>
        <v>0.10235752792775532</v>
      </c>
      <c r="BL247" s="79">
        <f>MIN(PRODUCT('mil mi val'!$C213:BK213),1)</f>
        <v>9.8519120630464502E-2</v>
      </c>
      <c r="BM247" s="79">
        <f>MIN(PRODUCT('mil mi val'!$C213:BL213),1)</f>
        <v>9.4824653606822087E-2</v>
      </c>
      <c r="BN247" s="79">
        <f>MIN(PRODUCT('mil mi val'!$C213:BM213),1)</f>
        <v>9.1268729096566262E-2</v>
      </c>
      <c r="BO247" s="79">
        <f>MIN(PRODUCT('mil mi val'!$C213:BN213),1)</f>
        <v>8.7846151755445023E-2</v>
      </c>
      <c r="BP247" s="79">
        <f>MIN(PRODUCT('mil mi val'!$C213:BO213),1)</f>
        <v>8.4551921064615843E-2</v>
      </c>
      <c r="BQ247" s="79">
        <f>MIN(PRODUCT('mil mi val'!$C213:BP213),1)</f>
        <v>8.138122402469275E-2</v>
      </c>
      <c r="BR247" s="79">
        <f>MIN(PRODUCT('mil mi val'!$C213:BQ213),1)</f>
        <v>7.8329428123766767E-2</v>
      </c>
      <c r="BS247" s="79">
        <f>MIN(PRODUCT('mil mi val'!$C213:BR213),1)</f>
        <v>7.5392074569125514E-2</v>
      </c>
      <c r="BT247" s="79">
        <f>MIN(PRODUCT('mil mi val'!$C213:BS213),1)</f>
        <v>7.2564871772783313E-2</v>
      </c>
      <c r="BU247" s="79">
        <f>MIN(PRODUCT('mil mi val'!$C213:BT213),1)</f>
        <v>6.9843689081303936E-2</v>
      </c>
      <c r="BV247" s="79">
        <f>MIN(PRODUCT('mil mi val'!$C213:BU213),1)</f>
        <v>6.7224550740755035E-2</v>
      </c>
      <c r="BW247" s="79">
        <f>MIN(PRODUCT('mil mi val'!$C213:BV213),1)</f>
        <v>6.4703630087976721E-2</v>
      </c>
      <c r="BX247" s="79">
        <f>MIN(PRODUCT('mil mi val'!$C213:BW213),1)</f>
        <v>6.2277243959677597E-2</v>
      </c>
      <c r="BY247" s="79">
        <f>MIN(PRODUCT('mil mi val'!$C213:BX213),1)</f>
        <v>5.9941847311189692E-2</v>
      </c>
      <c r="BZ247" s="79">
        <f>MIN(PRODUCT('mil mi val'!$C213:BY213),1)</f>
        <v>5.7694028037020083E-2</v>
      </c>
      <c r="CA247" s="79">
        <f>MIN(PRODUCT('mil mi val'!$C213:BZ213),1)</f>
        <v>5.5530501985631829E-2</v>
      </c>
      <c r="CB247" s="79">
        <f>MIN(PRODUCT('mil mi val'!$C213:CA213),1)</f>
        <v>5.3448108161170634E-2</v>
      </c>
      <c r="CC247" s="79">
        <f>MIN(PRODUCT('mil mi val'!$C213:CB213),1)</f>
        <v>5.1443804105126736E-2</v>
      </c>
      <c r="CD247" s="79">
        <f>MIN(PRODUCT('mil mi val'!$C213:CC213),1)</f>
        <v>4.9514661451184487E-2</v>
      </c>
      <c r="CE247" s="79">
        <f>MIN(PRODUCT('mil mi val'!$C213:CD213),1)</f>
        <v>4.7657861646765068E-2</v>
      </c>
      <c r="CF247" s="79">
        <f>MIN(PRODUCT('mil mi val'!$C213:CE213),1)</f>
        <v>4.5870691835011378E-2</v>
      </c>
      <c r="CG247" s="79">
        <f>MIN(PRODUCT('mil mi val'!$C213:CF213),1)</f>
        <v>4.415054089119845E-2</v>
      </c>
      <c r="CH247" s="79">
        <f>MIN(PRODUCT('mil mi val'!$C213:CG213),1)</f>
        <v>4.2494895607778513E-2</v>
      </c>
      <c r="CI247" s="79">
        <f>MIN(PRODUCT('mil mi val'!$C213:CH213),1)</f>
        <v>4.0901337022486821E-2</v>
      </c>
      <c r="CJ247" s="79">
        <f>MIN(PRODUCT('mil mi val'!$C213:CI213),1)</f>
        <v>3.9367536884143566E-2</v>
      </c>
      <c r="CK247" s="79">
        <f>MIN(PRODUCT('mil mi val'!$C213:CJ213),1)</f>
        <v>3.7891254250988181E-2</v>
      </c>
      <c r="CL247" s="79">
        <f>MIN(PRODUCT('mil mi val'!$C213:CK213),1)</f>
        <v>3.6470332216576126E-2</v>
      </c>
      <c r="CM247" s="79">
        <f>MIN(PRODUCT('mil mi val'!$C213:CL213),1)</f>
        <v>3.5102694758454525E-2</v>
      </c>
      <c r="CN247" s="79">
        <f>MIN(PRODUCT('mil mi val'!$C213:CM213),1)</f>
        <v>3.3786343705012482E-2</v>
      </c>
      <c r="CO247" s="79">
        <f>MIN(PRODUCT('mil mi val'!$C213:CN213),1)</f>
        <v>3.2519355816074513E-2</v>
      </c>
      <c r="CP247" s="79">
        <f>MIN(PRODUCT('mil mi val'!$C213:CO213),1)</f>
        <v>3.129987997297172E-2</v>
      </c>
      <c r="CQ247" s="79">
        <f>MIN(PRODUCT('mil mi val'!$C213:CP213),1)</f>
        <v>3.012613447398528E-2</v>
      </c>
      <c r="CR247" s="79">
        <f>MIN(PRODUCT('mil mi val'!$C213:CQ213),1)</f>
        <v>2.8996404431210834E-2</v>
      </c>
      <c r="CS247" s="79">
        <f>MIN(PRODUCT('mil mi val'!$C213:CR213),1)</f>
        <v>2.7909039265040427E-2</v>
      </c>
      <c r="CT247" s="79">
        <f>MIN(PRODUCT('mil mi val'!$C213:CS213),1)</f>
        <v>2.6862450292601411E-2</v>
      </c>
      <c r="CU247" s="79">
        <f>MIN(PRODUCT('mil mi val'!$C213:CT213),1)</f>
        <v>2.5855108406628861E-2</v>
      </c>
      <c r="CV247" s="79">
        <f>MIN(PRODUCT('mil mi val'!$C213:CU213),1)</f>
        <v>2.4885541841380279E-2</v>
      </c>
      <c r="CW247" s="79">
        <f>MIN(PRODUCT('mil mi val'!$C213:CV213),1)</f>
        <v>2.395233402232852E-2</v>
      </c>
      <c r="CX247" s="79">
        <f>MIN(PRODUCT('mil mi val'!$C213:CW213),1)</f>
        <v>2.3054121496491199E-2</v>
      </c>
      <c r="CY247" s="79">
        <f>MIN(PRODUCT('mil mi val'!$C213:CX213),1)</f>
        <v>2.2189591940372781E-2</v>
      </c>
      <c r="CZ247" s="79">
        <f>MIN(PRODUCT('mil mi val'!$C213:CY213),1)</f>
        <v>2.1357482242608802E-2</v>
      </c>
      <c r="DA247" s="79">
        <f>MIN(PRODUCT('mil mi val'!$C213:CZ213),1)</f>
        <v>2.0556576658510971E-2</v>
      </c>
      <c r="DB247" s="79">
        <f>MIN(PRODUCT('mil mi val'!$C213:DA213),1)</f>
        <v>1.9785705033816811E-2</v>
      </c>
      <c r="DC247" s="79">
        <f>MIN(PRODUCT('mil mi val'!$C213:DB213),1)</f>
        <v>1.904374109504868E-2</v>
      </c>
    </row>
    <row r="248" spans="2:107" ht="14.5" x14ac:dyDescent="0.35">
      <c r="B248" s="41">
        <v>3</v>
      </c>
      <c r="C248" s="79">
        <v>1</v>
      </c>
      <c r="D248" s="79">
        <f>MIN(PRODUCT('mil mi val'!$C214:C214),1)</f>
        <v>0.96930000000000005</v>
      </c>
      <c r="E248" s="79">
        <f>MIN(PRODUCT('mil mi val'!$C214:D214),1)</f>
        <v>0.93702231000000002</v>
      </c>
      <c r="F248" s="79">
        <f>MIN(PRODUCT('mil mi val'!$C214:E214),1)</f>
        <v>0.903758017995</v>
      </c>
      <c r="G248" s="79">
        <f>MIN(PRODUCT('mil mi val'!$C214:F214),1)</f>
        <v>0.87031897132918501</v>
      </c>
      <c r="H248" s="79">
        <f>MIN(PRODUCT('mil mi val'!$C214:G214),1)</f>
        <v>0.83768200990434061</v>
      </c>
      <c r="I248" s="79">
        <f>MIN(PRODUCT('mil mi val'!$C214:H214),1)</f>
        <v>0.80626893453292781</v>
      </c>
      <c r="J248" s="79">
        <f>MIN(PRODUCT('mil mi val'!$C214:I214),1)</f>
        <v>0.77603384948794307</v>
      </c>
      <c r="K248" s="79">
        <f>MIN(PRODUCT('mil mi val'!$C214:J214),1)</f>
        <v>0.74693258013214525</v>
      </c>
      <c r="L248" s="79">
        <f>MIN(PRODUCT('mil mi val'!$C214:K214),1)</f>
        <v>0.7189226083771898</v>
      </c>
      <c r="M248" s="79">
        <f>MIN(PRODUCT('mil mi val'!$C214:L214),1)</f>
        <v>0.69196301056304521</v>
      </c>
      <c r="N248" s="79">
        <f>MIN(PRODUCT('mil mi val'!$C214:M214),1)</f>
        <v>0.66601439766693105</v>
      </c>
      <c r="O248" s="79">
        <f>MIN(PRODUCT('mil mi val'!$C214:N214),1)</f>
        <v>0.64103885775442115</v>
      </c>
      <c r="P248" s="79">
        <f>MIN(PRODUCT('mil mi val'!$C214:O214),1)</f>
        <v>0.61699990058863041</v>
      </c>
      <c r="Q248" s="79">
        <f>MIN(PRODUCT('mil mi val'!$C214:P214),1)</f>
        <v>0.59386240431655679</v>
      </c>
      <c r="R248" s="79">
        <f>MIN(PRODUCT('mil mi val'!$C214:Q214),1)</f>
        <v>0.57159256415468596</v>
      </c>
      <c r="S248" s="79">
        <f>MIN(PRODUCT('mil mi val'!$C214:R214),1)</f>
        <v>0.55015784299888526</v>
      </c>
      <c r="T248" s="79">
        <f>MIN(PRODUCT('mil mi val'!$C214:S214),1)</f>
        <v>0.52952692388642708</v>
      </c>
      <c r="U248" s="79">
        <f>MIN(PRODUCT('mil mi val'!$C214:T214),1)</f>
        <v>0.50966966424068605</v>
      </c>
      <c r="V248" s="79">
        <f>MIN(PRODUCT('mil mi val'!$C214:U214),1)</f>
        <v>0.49055705183166032</v>
      </c>
      <c r="W248" s="79">
        <f>MIN(PRODUCT('mil mi val'!$C214:V214),1)</f>
        <v>0.47216116238797307</v>
      </c>
      <c r="X248" s="79">
        <f>MIN(PRODUCT('mil mi val'!$C214:W214),1)</f>
        <v>0.4544551187984241</v>
      </c>
      <c r="Y248" s="79">
        <f>MIN(PRODUCT('mil mi val'!$C214:X214),1)</f>
        <v>0.43741305184348322</v>
      </c>
      <c r="Z248" s="79">
        <f>MIN(PRODUCT('mil mi val'!$C214:Y214),1)</f>
        <v>0.42101006239935262</v>
      </c>
      <c r="AA248" s="79">
        <f>MIN(PRODUCT('mil mi val'!$C214:Z214),1)</f>
        <v>0.4052221850593769</v>
      </c>
      <c r="AB248" s="79">
        <f>MIN(PRODUCT('mil mi val'!$C214:AA214),1)</f>
        <v>0.39002635311965028</v>
      </c>
      <c r="AC248" s="79">
        <f>MIN(PRODUCT('mil mi val'!$C214:AB214),1)</f>
        <v>0.37540036487766343</v>
      </c>
      <c r="AD248" s="79">
        <f>MIN(PRODUCT('mil mi val'!$C214:AC214),1)</f>
        <v>0.36132285119475105</v>
      </c>
      <c r="AE248" s="79">
        <f>MIN(PRODUCT('mil mi val'!$C214:AD214),1)</f>
        <v>0.34777324427494788</v>
      </c>
      <c r="AF248" s="79">
        <f>MIN(PRODUCT('mil mi val'!$C214:AE214),1)</f>
        <v>0.33473174761463736</v>
      </c>
      <c r="AG248" s="79">
        <f>MIN(PRODUCT('mil mi val'!$C214:AF214),1)</f>
        <v>0.32217930707908848</v>
      </c>
      <c r="AH248" s="79">
        <f>MIN(PRODUCT('mil mi val'!$C214:AG214),1)</f>
        <v>0.31009758306362267</v>
      </c>
      <c r="AI248" s="79">
        <f>MIN(PRODUCT('mil mi val'!$C214:AH214),1)</f>
        <v>0.29846892369873684</v>
      </c>
      <c r="AJ248" s="79">
        <f>MIN(PRODUCT('mil mi val'!$C214:AI214),1)</f>
        <v>0.28727633906003419</v>
      </c>
      <c r="AK248" s="79">
        <f>MIN(PRODUCT('mil mi val'!$C214:AJ214),1)</f>
        <v>0.27650347634528294</v>
      </c>
      <c r="AL248" s="79">
        <f>MIN(PRODUCT('mil mi val'!$C214:AK214),1)</f>
        <v>0.26613459598233485</v>
      </c>
      <c r="AM248" s="79">
        <f>MIN(PRODUCT('mil mi val'!$C214:AL214),1)</f>
        <v>0.2561545486329973</v>
      </c>
      <c r="AN248" s="79">
        <f>MIN(PRODUCT('mil mi val'!$C214:AM214),1)</f>
        <v>0.24654875305925991</v>
      </c>
      <c r="AO248" s="79">
        <f>MIN(PRODUCT('mil mi val'!$C214:AN214),1)</f>
        <v>0.23730317481953767</v>
      </c>
      <c r="AP248" s="79">
        <f>MIN(PRODUCT('mil mi val'!$C214:AO214),1)</f>
        <v>0.22840430576380502</v>
      </c>
      <c r="AQ248" s="79">
        <f>MIN(PRODUCT('mil mi val'!$C214:AP214),1)</f>
        <v>0.21983914429766233</v>
      </c>
      <c r="AR248" s="79">
        <f>MIN(PRODUCT('mil mi val'!$C214:AQ214),1)</f>
        <v>0.21159517638649999</v>
      </c>
      <c r="AS248" s="79">
        <f>MIN(PRODUCT('mil mi val'!$C214:AR214),1)</f>
        <v>0.20366035727200624</v>
      </c>
      <c r="AT248" s="79">
        <f>MIN(PRODUCT('mil mi val'!$C214:AS214),1)</f>
        <v>0.196023093874306</v>
      </c>
      <c r="AU248" s="79">
        <f>MIN(PRODUCT('mil mi val'!$C214:AT214),1)</f>
        <v>0.18867222785401952</v>
      </c>
      <c r="AV248" s="79">
        <f>MIN(PRODUCT('mil mi val'!$C214:AU214),1)</f>
        <v>0.18159701930949379</v>
      </c>
      <c r="AW248" s="79">
        <f>MIN(PRODUCT('mil mi val'!$C214:AV214),1)</f>
        <v>0.17478713108538776</v>
      </c>
      <c r="AX248" s="79">
        <f>MIN(PRODUCT('mil mi val'!$C214:AW214),1)</f>
        <v>0.16823261366968573</v>
      </c>
      <c r="AY248" s="79">
        <f>MIN(PRODUCT('mil mi val'!$C214:AX214),1)</f>
        <v>0.16192389065707252</v>
      </c>
      <c r="AZ248" s="79">
        <f>MIN(PRODUCT('mil mi val'!$C214:AY214),1)</f>
        <v>0.1558517447574323</v>
      </c>
      <c r="BA248" s="79">
        <f>MIN(PRODUCT('mil mi val'!$C214:AZ214),1)</f>
        <v>0.15000730432902859</v>
      </c>
      <c r="BB248" s="79">
        <f>MIN(PRODUCT('mil mi val'!$C214:BA214),1)</f>
        <v>0.14438203041669001</v>
      </c>
      <c r="BC248" s="79">
        <f>MIN(PRODUCT('mil mi val'!$C214:BB214),1)</f>
        <v>0.13896770427606414</v>
      </c>
      <c r="BD248" s="79">
        <f>MIN(PRODUCT('mil mi val'!$C214:BC214),1)</f>
        <v>0.13375641536571173</v>
      </c>
      <c r="BE248" s="79">
        <f>MIN(PRODUCT('mil mi val'!$C214:BD214),1)</f>
        <v>0.12874054978949753</v>
      </c>
      <c r="BF248" s="79">
        <f>MIN(PRODUCT('mil mi val'!$C214:BE214),1)</f>
        <v>0.12391277917239138</v>
      </c>
      <c r="BG248" s="79">
        <f>MIN(PRODUCT('mil mi val'!$C214:BF214),1)</f>
        <v>0.11926604995342671</v>
      </c>
      <c r="BH248" s="79">
        <f>MIN(PRODUCT('mil mi val'!$C214:BG214),1)</f>
        <v>0.11479357308017321</v>
      </c>
      <c r="BI248" s="79">
        <f>MIN(PRODUCT('mil mi val'!$C214:BH214),1)</f>
        <v>0.11048881408966672</v>
      </c>
      <c r="BJ248" s="79">
        <f>MIN(PRODUCT('mil mi val'!$C214:BI214),1)</f>
        <v>0.10634548356130423</v>
      </c>
      <c r="BK248" s="79">
        <f>MIN(PRODUCT('mil mi val'!$C214:BJ214),1)</f>
        <v>0.10235752792775532</v>
      </c>
      <c r="BL248" s="79">
        <f>MIN(PRODUCT('mil mi val'!$C214:BK214),1)</f>
        <v>9.8519120630464502E-2</v>
      </c>
      <c r="BM248" s="79">
        <f>MIN(PRODUCT('mil mi val'!$C214:BL214),1)</f>
        <v>9.4824653606822087E-2</v>
      </c>
      <c r="BN248" s="79">
        <f>MIN(PRODUCT('mil mi val'!$C214:BM214),1)</f>
        <v>9.1268729096566262E-2</v>
      </c>
      <c r="BO248" s="79">
        <f>MIN(PRODUCT('mil mi val'!$C214:BN214),1)</f>
        <v>8.7846151755445023E-2</v>
      </c>
      <c r="BP248" s="79">
        <f>MIN(PRODUCT('mil mi val'!$C214:BO214),1)</f>
        <v>8.4551921064615843E-2</v>
      </c>
      <c r="BQ248" s="79">
        <f>MIN(PRODUCT('mil mi val'!$C214:BP214),1)</f>
        <v>8.138122402469275E-2</v>
      </c>
      <c r="BR248" s="79">
        <f>MIN(PRODUCT('mil mi val'!$C214:BQ214),1)</f>
        <v>7.8329428123766767E-2</v>
      </c>
      <c r="BS248" s="79">
        <f>MIN(PRODUCT('mil mi val'!$C214:BR214),1)</f>
        <v>7.5392074569125514E-2</v>
      </c>
      <c r="BT248" s="79">
        <f>MIN(PRODUCT('mil mi val'!$C214:BS214),1)</f>
        <v>7.2564871772783313E-2</v>
      </c>
      <c r="BU248" s="79">
        <f>MIN(PRODUCT('mil mi val'!$C214:BT214),1)</f>
        <v>6.9843689081303936E-2</v>
      </c>
      <c r="BV248" s="79">
        <f>MIN(PRODUCT('mil mi val'!$C214:BU214),1)</f>
        <v>6.7224550740755035E-2</v>
      </c>
      <c r="BW248" s="79">
        <f>MIN(PRODUCT('mil mi val'!$C214:BV214),1)</f>
        <v>6.4703630087976721E-2</v>
      </c>
      <c r="BX248" s="79">
        <f>MIN(PRODUCT('mil mi val'!$C214:BW214),1)</f>
        <v>6.2277243959677597E-2</v>
      </c>
      <c r="BY248" s="79">
        <f>MIN(PRODUCT('mil mi val'!$C214:BX214),1)</f>
        <v>5.9941847311189692E-2</v>
      </c>
      <c r="BZ248" s="79">
        <f>MIN(PRODUCT('mil mi val'!$C214:BY214),1)</f>
        <v>5.7694028037020083E-2</v>
      </c>
      <c r="CA248" s="79">
        <f>MIN(PRODUCT('mil mi val'!$C214:BZ214),1)</f>
        <v>5.5530501985631829E-2</v>
      </c>
      <c r="CB248" s="79">
        <f>MIN(PRODUCT('mil mi val'!$C214:CA214),1)</f>
        <v>5.3448108161170634E-2</v>
      </c>
      <c r="CC248" s="79">
        <f>MIN(PRODUCT('mil mi val'!$C214:CB214),1)</f>
        <v>5.1443804105126736E-2</v>
      </c>
      <c r="CD248" s="79">
        <f>MIN(PRODUCT('mil mi val'!$C214:CC214),1)</f>
        <v>4.9514661451184487E-2</v>
      </c>
      <c r="CE248" s="79">
        <f>MIN(PRODUCT('mil mi val'!$C214:CD214),1)</f>
        <v>4.7657861646765068E-2</v>
      </c>
      <c r="CF248" s="79">
        <f>MIN(PRODUCT('mil mi val'!$C214:CE214),1)</f>
        <v>4.5870691835011378E-2</v>
      </c>
      <c r="CG248" s="79">
        <f>MIN(PRODUCT('mil mi val'!$C214:CF214),1)</f>
        <v>4.415054089119845E-2</v>
      </c>
      <c r="CH248" s="79">
        <f>MIN(PRODUCT('mil mi val'!$C214:CG214),1)</f>
        <v>4.2494895607778513E-2</v>
      </c>
      <c r="CI248" s="79">
        <f>MIN(PRODUCT('mil mi val'!$C214:CH214),1)</f>
        <v>4.0901337022486821E-2</v>
      </c>
      <c r="CJ248" s="79">
        <f>MIN(PRODUCT('mil mi val'!$C214:CI214),1)</f>
        <v>3.9367536884143566E-2</v>
      </c>
      <c r="CK248" s="79">
        <f>MIN(PRODUCT('mil mi val'!$C214:CJ214),1)</f>
        <v>3.7891254250988181E-2</v>
      </c>
      <c r="CL248" s="79">
        <f>MIN(PRODUCT('mil mi val'!$C214:CK214),1)</f>
        <v>3.6470332216576126E-2</v>
      </c>
      <c r="CM248" s="79">
        <f>MIN(PRODUCT('mil mi val'!$C214:CL214),1)</f>
        <v>3.5102694758454525E-2</v>
      </c>
      <c r="CN248" s="79">
        <f>MIN(PRODUCT('mil mi val'!$C214:CM214),1)</f>
        <v>3.3786343705012482E-2</v>
      </c>
      <c r="CO248" s="79">
        <f>MIN(PRODUCT('mil mi val'!$C214:CN214),1)</f>
        <v>3.2519355816074513E-2</v>
      </c>
      <c r="CP248" s="79">
        <f>MIN(PRODUCT('mil mi val'!$C214:CO214),1)</f>
        <v>3.129987997297172E-2</v>
      </c>
      <c r="CQ248" s="79">
        <f>MIN(PRODUCT('mil mi val'!$C214:CP214),1)</f>
        <v>3.012613447398528E-2</v>
      </c>
      <c r="CR248" s="79">
        <f>MIN(PRODUCT('mil mi val'!$C214:CQ214),1)</f>
        <v>2.8996404431210834E-2</v>
      </c>
      <c r="CS248" s="79">
        <f>MIN(PRODUCT('mil mi val'!$C214:CR214),1)</f>
        <v>2.7909039265040427E-2</v>
      </c>
      <c r="CT248" s="79">
        <f>MIN(PRODUCT('mil mi val'!$C214:CS214),1)</f>
        <v>2.6862450292601411E-2</v>
      </c>
      <c r="CU248" s="79">
        <f>MIN(PRODUCT('mil mi val'!$C214:CT214),1)</f>
        <v>2.5855108406628861E-2</v>
      </c>
      <c r="CV248" s="79">
        <f>MIN(PRODUCT('mil mi val'!$C214:CU214),1)</f>
        <v>2.4885541841380279E-2</v>
      </c>
      <c r="CW248" s="79">
        <f>MIN(PRODUCT('mil mi val'!$C214:CV214),1)</f>
        <v>2.395233402232852E-2</v>
      </c>
      <c r="CX248" s="79">
        <f>MIN(PRODUCT('mil mi val'!$C214:CW214),1)</f>
        <v>2.3054121496491199E-2</v>
      </c>
      <c r="CY248" s="79">
        <f>MIN(PRODUCT('mil mi val'!$C214:CX214),1)</f>
        <v>2.2189591940372781E-2</v>
      </c>
      <c r="CZ248" s="79">
        <f>MIN(PRODUCT('mil mi val'!$C214:CY214),1)</f>
        <v>2.1357482242608802E-2</v>
      </c>
      <c r="DA248" s="79">
        <f>MIN(PRODUCT('mil mi val'!$C214:CZ214),1)</f>
        <v>2.0556576658510971E-2</v>
      </c>
      <c r="DB248" s="79">
        <f>MIN(PRODUCT('mil mi val'!$C214:DA214),1)</f>
        <v>1.9785705033816811E-2</v>
      </c>
      <c r="DC248" s="79">
        <f>MIN(PRODUCT('mil mi val'!$C214:DB214),1)</f>
        <v>1.904374109504868E-2</v>
      </c>
    </row>
    <row r="249" spans="2:107" ht="14.5" x14ac:dyDescent="0.35">
      <c r="B249" s="41">
        <v>4</v>
      </c>
      <c r="C249" s="79">
        <v>1</v>
      </c>
      <c r="D249" s="79">
        <f>MIN(PRODUCT('mil mi val'!$C215:C215),1)</f>
        <v>0.96930000000000005</v>
      </c>
      <c r="E249" s="79">
        <f>MIN(PRODUCT('mil mi val'!$C215:D215),1)</f>
        <v>0.93702231000000002</v>
      </c>
      <c r="F249" s="79">
        <f>MIN(PRODUCT('mil mi val'!$C215:E215),1)</f>
        <v>0.903758017995</v>
      </c>
      <c r="G249" s="79">
        <f>MIN(PRODUCT('mil mi val'!$C215:F215),1)</f>
        <v>0.87031897132918501</v>
      </c>
      <c r="H249" s="79">
        <f>MIN(PRODUCT('mil mi val'!$C215:G215),1)</f>
        <v>0.83768200990434061</v>
      </c>
      <c r="I249" s="79">
        <f>MIN(PRODUCT('mil mi val'!$C215:H215),1)</f>
        <v>0.80626893453292781</v>
      </c>
      <c r="J249" s="79">
        <f>MIN(PRODUCT('mil mi val'!$C215:I215),1)</f>
        <v>0.77603384948794307</v>
      </c>
      <c r="K249" s="79">
        <f>MIN(PRODUCT('mil mi val'!$C215:J215),1)</f>
        <v>0.74693258013214525</v>
      </c>
      <c r="L249" s="79">
        <f>MIN(PRODUCT('mil mi val'!$C215:K215),1)</f>
        <v>0.7189226083771898</v>
      </c>
      <c r="M249" s="79">
        <f>MIN(PRODUCT('mil mi val'!$C215:L215),1)</f>
        <v>0.69196301056304521</v>
      </c>
      <c r="N249" s="79">
        <f>MIN(PRODUCT('mil mi val'!$C215:M215),1)</f>
        <v>0.66601439766693105</v>
      </c>
      <c r="O249" s="79">
        <f>MIN(PRODUCT('mil mi val'!$C215:N215),1)</f>
        <v>0.64103885775442115</v>
      </c>
      <c r="P249" s="79">
        <f>MIN(PRODUCT('mil mi val'!$C215:O215),1)</f>
        <v>0.61699990058863041</v>
      </c>
      <c r="Q249" s="79">
        <f>MIN(PRODUCT('mil mi val'!$C215:P215),1)</f>
        <v>0.59386240431655679</v>
      </c>
      <c r="R249" s="79">
        <f>MIN(PRODUCT('mil mi val'!$C215:Q215),1)</f>
        <v>0.57159256415468596</v>
      </c>
      <c r="S249" s="79">
        <f>MIN(PRODUCT('mil mi val'!$C215:R215),1)</f>
        <v>0.55015784299888526</v>
      </c>
      <c r="T249" s="79">
        <f>MIN(PRODUCT('mil mi val'!$C215:S215),1)</f>
        <v>0.52952692388642708</v>
      </c>
      <c r="U249" s="79">
        <f>MIN(PRODUCT('mil mi val'!$C215:T215),1)</f>
        <v>0.50966966424068605</v>
      </c>
      <c r="V249" s="79">
        <f>MIN(PRODUCT('mil mi val'!$C215:U215),1)</f>
        <v>0.49055705183166032</v>
      </c>
      <c r="W249" s="79">
        <f>MIN(PRODUCT('mil mi val'!$C215:V215),1)</f>
        <v>0.47216116238797307</v>
      </c>
      <c r="X249" s="79">
        <f>MIN(PRODUCT('mil mi val'!$C215:W215),1)</f>
        <v>0.4544551187984241</v>
      </c>
      <c r="Y249" s="79">
        <f>MIN(PRODUCT('mil mi val'!$C215:X215),1)</f>
        <v>0.43741305184348322</v>
      </c>
      <c r="Z249" s="79">
        <f>MIN(PRODUCT('mil mi val'!$C215:Y215),1)</f>
        <v>0.42101006239935262</v>
      </c>
      <c r="AA249" s="79">
        <f>MIN(PRODUCT('mil mi val'!$C215:Z215),1)</f>
        <v>0.4052221850593769</v>
      </c>
      <c r="AB249" s="79">
        <f>MIN(PRODUCT('mil mi val'!$C215:AA215),1)</f>
        <v>0.39002635311965028</v>
      </c>
      <c r="AC249" s="79">
        <f>MIN(PRODUCT('mil mi val'!$C215:AB215),1)</f>
        <v>0.37540036487766343</v>
      </c>
      <c r="AD249" s="79">
        <f>MIN(PRODUCT('mil mi val'!$C215:AC215),1)</f>
        <v>0.36132285119475105</v>
      </c>
      <c r="AE249" s="79">
        <f>MIN(PRODUCT('mil mi val'!$C215:AD215),1)</f>
        <v>0.34777324427494788</v>
      </c>
      <c r="AF249" s="79">
        <f>MIN(PRODUCT('mil mi val'!$C215:AE215),1)</f>
        <v>0.33473174761463736</v>
      </c>
      <c r="AG249" s="79">
        <f>MIN(PRODUCT('mil mi val'!$C215:AF215),1)</f>
        <v>0.32217930707908848</v>
      </c>
      <c r="AH249" s="79">
        <f>MIN(PRODUCT('mil mi val'!$C215:AG215),1)</f>
        <v>0.31009758306362267</v>
      </c>
      <c r="AI249" s="79">
        <f>MIN(PRODUCT('mil mi val'!$C215:AH215),1)</f>
        <v>0.29846892369873684</v>
      </c>
      <c r="AJ249" s="79">
        <f>MIN(PRODUCT('mil mi val'!$C215:AI215),1)</f>
        <v>0.28727633906003419</v>
      </c>
      <c r="AK249" s="79">
        <f>MIN(PRODUCT('mil mi val'!$C215:AJ215),1)</f>
        <v>0.27650347634528294</v>
      </c>
      <c r="AL249" s="79">
        <f>MIN(PRODUCT('mil mi val'!$C215:AK215),1)</f>
        <v>0.26613459598233485</v>
      </c>
      <c r="AM249" s="79">
        <f>MIN(PRODUCT('mil mi val'!$C215:AL215),1)</f>
        <v>0.2561545486329973</v>
      </c>
      <c r="AN249" s="79">
        <f>MIN(PRODUCT('mil mi val'!$C215:AM215),1)</f>
        <v>0.24654875305925991</v>
      </c>
      <c r="AO249" s="79">
        <f>MIN(PRODUCT('mil mi val'!$C215:AN215),1)</f>
        <v>0.23730317481953767</v>
      </c>
      <c r="AP249" s="79">
        <f>MIN(PRODUCT('mil mi val'!$C215:AO215),1)</f>
        <v>0.22840430576380502</v>
      </c>
      <c r="AQ249" s="79">
        <f>MIN(PRODUCT('mil mi val'!$C215:AP215),1)</f>
        <v>0.21983914429766233</v>
      </c>
      <c r="AR249" s="79">
        <f>MIN(PRODUCT('mil mi val'!$C215:AQ215),1)</f>
        <v>0.21159517638649999</v>
      </c>
      <c r="AS249" s="79">
        <f>MIN(PRODUCT('mil mi val'!$C215:AR215),1)</f>
        <v>0.20366035727200624</v>
      </c>
      <c r="AT249" s="79">
        <f>MIN(PRODUCT('mil mi val'!$C215:AS215),1)</f>
        <v>0.196023093874306</v>
      </c>
      <c r="AU249" s="79">
        <f>MIN(PRODUCT('mil mi val'!$C215:AT215),1)</f>
        <v>0.18867222785401952</v>
      </c>
      <c r="AV249" s="79">
        <f>MIN(PRODUCT('mil mi val'!$C215:AU215),1)</f>
        <v>0.18159701930949379</v>
      </c>
      <c r="AW249" s="79">
        <f>MIN(PRODUCT('mil mi val'!$C215:AV215),1)</f>
        <v>0.17478713108538776</v>
      </c>
      <c r="AX249" s="79">
        <f>MIN(PRODUCT('mil mi val'!$C215:AW215),1)</f>
        <v>0.16823261366968573</v>
      </c>
      <c r="AY249" s="79">
        <f>MIN(PRODUCT('mil mi val'!$C215:AX215),1)</f>
        <v>0.16192389065707252</v>
      </c>
      <c r="AZ249" s="79">
        <f>MIN(PRODUCT('mil mi val'!$C215:AY215),1)</f>
        <v>0.1558517447574323</v>
      </c>
      <c r="BA249" s="79">
        <f>MIN(PRODUCT('mil mi val'!$C215:AZ215),1)</f>
        <v>0.15000730432902859</v>
      </c>
      <c r="BB249" s="79">
        <f>MIN(PRODUCT('mil mi val'!$C215:BA215),1)</f>
        <v>0.14438203041669001</v>
      </c>
      <c r="BC249" s="79">
        <f>MIN(PRODUCT('mil mi val'!$C215:BB215),1)</f>
        <v>0.13896770427606414</v>
      </c>
      <c r="BD249" s="79">
        <f>MIN(PRODUCT('mil mi val'!$C215:BC215),1)</f>
        <v>0.13375641536571173</v>
      </c>
      <c r="BE249" s="79">
        <f>MIN(PRODUCT('mil mi val'!$C215:BD215),1)</f>
        <v>0.12874054978949753</v>
      </c>
      <c r="BF249" s="79">
        <f>MIN(PRODUCT('mil mi val'!$C215:BE215),1)</f>
        <v>0.12391277917239138</v>
      </c>
      <c r="BG249" s="79">
        <f>MIN(PRODUCT('mil mi val'!$C215:BF215),1)</f>
        <v>0.11926604995342671</v>
      </c>
      <c r="BH249" s="79">
        <f>MIN(PRODUCT('mil mi val'!$C215:BG215),1)</f>
        <v>0.11479357308017321</v>
      </c>
      <c r="BI249" s="79">
        <f>MIN(PRODUCT('mil mi val'!$C215:BH215),1)</f>
        <v>0.11048881408966672</v>
      </c>
      <c r="BJ249" s="79">
        <f>MIN(PRODUCT('mil mi val'!$C215:BI215),1)</f>
        <v>0.10634548356130423</v>
      </c>
      <c r="BK249" s="79">
        <f>MIN(PRODUCT('mil mi val'!$C215:BJ215),1)</f>
        <v>0.10235752792775532</v>
      </c>
      <c r="BL249" s="79">
        <f>MIN(PRODUCT('mil mi val'!$C215:BK215),1)</f>
        <v>9.8519120630464502E-2</v>
      </c>
      <c r="BM249" s="79">
        <f>MIN(PRODUCT('mil mi val'!$C215:BL215),1)</f>
        <v>9.4824653606822087E-2</v>
      </c>
      <c r="BN249" s="79">
        <f>MIN(PRODUCT('mil mi val'!$C215:BM215),1)</f>
        <v>9.1268729096566262E-2</v>
      </c>
      <c r="BO249" s="79">
        <f>MIN(PRODUCT('mil mi val'!$C215:BN215),1)</f>
        <v>8.7846151755445023E-2</v>
      </c>
      <c r="BP249" s="79">
        <f>MIN(PRODUCT('mil mi val'!$C215:BO215),1)</f>
        <v>8.4551921064615843E-2</v>
      </c>
      <c r="BQ249" s="79">
        <f>MIN(PRODUCT('mil mi val'!$C215:BP215),1)</f>
        <v>8.138122402469275E-2</v>
      </c>
      <c r="BR249" s="79">
        <f>MIN(PRODUCT('mil mi val'!$C215:BQ215),1)</f>
        <v>7.8329428123766767E-2</v>
      </c>
      <c r="BS249" s="79">
        <f>MIN(PRODUCT('mil mi val'!$C215:BR215),1)</f>
        <v>7.5392074569125514E-2</v>
      </c>
      <c r="BT249" s="79">
        <f>MIN(PRODUCT('mil mi val'!$C215:BS215),1)</f>
        <v>7.2564871772783313E-2</v>
      </c>
      <c r="BU249" s="79">
        <f>MIN(PRODUCT('mil mi val'!$C215:BT215),1)</f>
        <v>6.9843689081303936E-2</v>
      </c>
      <c r="BV249" s="79">
        <f>MIN(PRODUCT('mil mi val'!$C215:BU215),1)</f>
        <v>6.7224550740755035E-2</v>
      </c>
      <c r="BW249" s="79">
        <f>MIN(PRODUCT('mil mi val'!$C215:BV215),1)</f>
        <v>6.4703630087976721E-2</v>
      </c>
      <c r="BX249" s="79">
        <f>MIN(PRODUCT('mil mi val'!$C215:BW215),1)</f>
        <v>6.2277243959677597E-2</v>
      </c>
      <c r="BY249" s="79">
        <f>MIN(PRODUCT('mil mi val'!$C215:BX215),1)</f>
        <v>5.9941847311189692E-2</v>
      </c>
      <c r="BZ249" s="79">
        <f>MIN(PRODUCT('mil mi val'!$C215:BY215),1)</f>
        <v>5.7694028037020083E-2</v>
      </c>
      <c r="CA249" s="79">
        <f>MIN(PRODUCT('mil mi val'!$C215:BZ215),1)</f>
        <v>5.5530501985631829E-2</v>
      </c>
      <c r="CB249" s="79">
        <f>MIN(PRODUCT('mil mi val'!$C215:CA215),1)</f>
        <v>5.3448108161170634E-2</v>
      </c>
      <c r="CC249" s="79">
        <f>MIN(PRODUCT('mil mi val'!$C215:CB215),1)</f>
        <v>5.1443804105126736E-2</v>
      </c>
      <c r="CD249" s="79">
        <f>MIN(PRODUCT('mil mi val'!$C215:CC215),1)</f>
        <v>4.9514661451184487E-2</v>
      </c>
      <c r="CE249" s="79">
        <f>MIN(PRODUCT('mil mi val'!$C215:CD215),1)</f>
        <v>4.7657861646765068E-2</v>
      </c>
      <c r="CF249" s="79">
        <f>MIN(PRODUCT('mil mi val'!$C215:CE215),1)</f>
        <v>4.5870691835011378E-2</v>
      </c>
      <c r="CG249" s="79">
        <f>MIN(PRODUCT('mil mi val'!$C215:CF215),1)</f>
        <v>4.415054089119845E-2</v>
      </c>
      <c r="CH249" s="79">
        <f>MIN(PRODUCT('mil mi val'!$C215:CG215),1)</f>
        <v>4.2494895607778513E-2</v>
      </c>
      <c r="CI249" s="79">
        <f>MIN(PRODUCT('mil mi val'!$C215:CH215),1)</f>
        <v>4.0901337022486821E-2</v>
      </c>
      <c r="CJ249" s="79">
        <f>MIN(PRODUCT('mil mi val'!$C215:CI215),1)</f>
        <v>3.9367536884143566E-2</v>
      </c>
      <c r="CK249" s="79">
        <f>MIN(PRODUCT('mil mi val'!$C215:CJ215),1)</f>
        <v>3.7891254250988181E-2</v>
      </c>
      <c r="CL249" s="79">
        <f>MIN(PRODUCT('mil mi val'!$C215:CK215),1)</f>
        <v>3.6470332216576126E-2</v>
      </c>
      <c r="CM249" s="79">
        <f>MIN(PRODUCT('mil mi val'!$C215:CL215),1)</f>
        <v>3.5102694758454525E-2</v>
      </c>
      <c r="CN249" s="79">
        <f>MIN(PRODUCT('mil mi val'!$C215:CM215),1)</f>
        <v>3.3786343705012482E-2</v>
      </c>
      <c r="CO249" s="79">
        <f>MIN(PRODUCT('mil mi val'!$C215:CN215),1)</f>
        <v>3.2519355816074513E-2</v>
      </c>
      <c r="CP249" s="79">
        <f>MIN(PRODUCT('mil mi val'!$C215:CO215),1)</f>
        <v>3.129987997297172E-2</v>
      </c>
      <c r="CQ249" s="79">
        <f>MIN(PRODUCT('mil mi val'!$C215:CP215),1)</f>
        <v>3.012613447398528E-2</v>
      </c>
      <c r="CR249" s="79">
        <f>MIN(PRODUCT('mil mi val'!$C215:CQ215),1)</f>
        <v>2.8996404431210834E-2</v>
      </c>
      <c r="CS249" s="79">
        <f>MIN(PRODUCT('mil mi val'!$C215:CR215),1)</f>
        <v>2.7909039265040427E-2</v>
      </c>
      <c r="CT249" s="79">
        <f>MIN(PRODUCT('mil mi val'!$C215:CS215),1)</f>
        <v>2.6862450292601411E-2</v>
      </c>
      <c r="CU249" s="79">
        <f>MIN(PRODUCT('mil mi val'!$C215:CT215),1)</f>
        <v>2.5855108406628861E-2</v>
      </c>
      <c r="CV249" s="79">
        <f>MIN(PRODUCT('mil mi val'!$C215:CU215),1)</f>
        <v>2.4885541841380279E-2</v>
      </c>
      <c r="CW249" s="79">
        <f>MIN(PRODUCT('mil mi val'!$C215:CV215),1)</f>
        <v>2.395233402232852E-2</v>
      </c>
      <c r="CX249" s="79">
        <f>MIN(PRODUCT('mil mi val'!$C215:CW215),1)</f>
        <v>2.3054121496491199E-2</v>
      </c>
      <c r="CY249" s="79">
        <f>MIN(PRODUCT('mil mi val'!$C215:CX215),1)</f>
        <v>2.2189591940372781E-2</v>
      </c>
      <c r="CZ249" s="79">
        <f>MIN(PRODUCT('mil mi val'!$C215:CY215),1)</f>
        <v>2.1357482242608802E-2</v>
      </c>
      <c r="DA249" s="79">
        <f>MIN(PRODUCT('mil mi val'!$C215:CZ215),1)</f>
        <v>2.0556576658510971E-2</v>
      </c>
      <c r="DB249" s="79">
        <f>MIN(PRODUCT('mil mi val'!$C215:DA215),1)</f>
        <v>1.9785705033816811E-2</v>
      </c>
      <c r="DC249" s="79">
        <f>MIN(PRODUCT('mil mi val'!$C215:DB215),1)</f>
        <v>1.904374109504868E-2</v>
      </c>
    </row>
    <row r="250" spans="2:107" ht="14.5" x14ac:dyDescent="0.35">
      <c r="B250" s="41">
        <v>5</v>
      </c>
      <c r="C250" s="79">
        <v>1</v>
      </c>
      <c r="D250" s="79">
        <f>MIN(PRODUCT('mil mi val'!$C216:C216),1)</f>
        <v>0.96930000000000005</v>
      </c>
      <c r="E250" s="79">
        <f>MIN(PRODUCT('mil mi val'!$C216:D216),1)</f>
        <v>0.93702231000000002</v>
      </c>
      <c r="F250" s="79">
        <f>MIN(PRODUCT('mil mi val'!$C216:E216),1)</f>
        <v>0.903758017995</v>
      </c>
      <c r="G250" s="79">
        <f>MIN(PRODUCT('mil mi val'!$C216:F216),1)</f>
        <v>0.87031897132918501</v>
      </c>
      <c r="H250" s="79">
        <f>MIN(PRODUCT('mil mi val'!$C216:G216),1)</f>
        <v>0.83768200990434061</v>
      </c>
      <c r="I250" s="79">
        <f>MIN(PRODUCT('mil mi val'!$C216:H216),1)</f>
        <v>0.80626893453292781</v>
      </c>
      <c r="J250" s="79">
        <f>MIN(PRODUCT('mil mi val'!$C216:I216),1)</f>
        <v>0.77603384948794307</v>
      </c>
      <c r="K250" s="79">
        <f>MIN(PRODUCT('mil mi val'!$C216:J216),1)</f>
        <v>0.74693258013214525</v>
      </c>
      <c r="L250" s="79">
        <f>MIN(PRODUCT('mil mi val'!$C216:K216),1)</f>
        <v>0.7189226083771898</v>
      </c>
      <c r="M250" s="79">
        <f>MIN(PRODUCT('mil mi val'!$C216:L216),1)</f>
        <v>0.69196301056304521</v>
      </c>
      <c r="N250" s="79">
        <f>MIN(PRODUCT('mil mi val'!$C216:M216),1)</f>
        <v>0.66601439766693105</v>
      </c>
      <c r="O250" s="79">
        <f>MIN(PRODUCT('mil mi val'!$C216:N216),1)</f>
        <v>0.64103885775442115</v>
      </c>
      <c r="P250" s="79">
        <f>MIN(PRODUCT('mil mi val'!$C216:O216),1)</f>
        <v>0.61699990058863041</v>
      </c>
      <c r="Q250" s="79">
        <f>MIN(PRODUCT('mil mi val'!$C216:P216),1)</f>
        <v>0.59386240431655679</v>
      </c>
      <c r="R250" s="79">
        <f>MIN(PRODUCT('mil mi val'!$C216:Q216),1)</f>
        <v>0.57159256415468596</v>
      </c>
      <c r="S250" s="79">
        <f>MIN(PRODUCT('mil mi val'!$C216:R216),1)</f>
        <v>0.55015784299888526</v>
      </c>
      <c r="T250" s="79">
        <f>MIN(PRODUCT('mil mi val'!$C216:S216),1)</f>
        <v>0.52952692388642708</v>
      </c>
      <c r="U250" s="79">
        <f>MIN(PRODUCT('mil mi val'!$C216:T216),1)</f>
        <v>0.50966966424068605</v>
      </c>
      <c r="V250" s="79">
        <f>MIN(PRODUCT('mil mi val'!$C216:U216),1)</f>
        <v>0.49055705183166032</v>
      </c>
      <c r="W250" s="79">
        <f>MIN(PRODUCT('mil mi val'!$C216:V216),1)</f>
        <v>0.47216116238797307</v>
      </c>
      <c r="X250" s="79">
        <f>MIN(PRODUCT('mil mi val'!$C216:W216),1)</f>
        <v>0.4544551187984241</v>
      </c>
      <c r="Y250" s="79">
        <f>MIN(PRODUCT('mil mi val'!$C216:X216),1)</f>
        <v>0.43741305184348322</v>
      </c>
      <c r="Z250" s="79">
        <f>MIN(PRODUCT('mil mi val'!$C216:Y216),1)</f>
        <v>0.42101006239935262</v>
      </c>
      <c r="AA250" s="79">
        <f>MIN(PRODUCT('mil mi val'!$C216:Z216),1)</f>
        <v>0.4052221850593769</v>
      </c>
      <c r="AB250" s="79">
        <f>MIN(PRODUCT('mil mi val'!$C216:AA216),1)</f>
        <v>0.39002635311965028</v>
      </c>
      <c r="AC250" s="79">
        <f>MIN(PRODUCT('mil mi val'!$C216:AB216),1)</f>
        <v>0.37540036487766343</v>
      </c>
      <c r="AD250" s="79">
        <f>MIN(PRODUCT('mil mi val'!$C216:AC216),1)</f>
        <v>0.36132285119475105</v>
      </c>
      <c r="AE250" s="79">
        <f>MIN(PRODUCT('mil mi val'!$C216:AD216),1)</f>
        <v>0.34777324427494788</v>
      </c>
      <c r="AF250" s="79">
        <f>MIN(PRODUCT('mil mi val'!$C216:AE216),1)</f>
        <v>0.33473174761463736</v>
      </c>
      <c r="AG250" s="79">
        <f>MIN(PRODUCT('mil mi val'!$C216:AF216),1)</f>
        <v>0.32217930707908848</v>
      </c>
      <c r="AH250" s="79">
        <f>MIN(PRODUCT('mil mi val'!$C216:AG216),1)</f>
        <v>0.31009758306362267</v>
      </c>
      <c r="AI250" s="79">
        <f>MIN(PRODUCT('mil mi val'!$C216:AH216),1)</f>
        <v>0.29846892369873684</v>
      </c>
      <c r="AJ250" s="79">
        <f>MIN(PRODUCT('mil mi val'!$C216:AI216),1)</f>
        <v>0.28727633906003419</v>
      </c>
      <c r="AK250" s="79">
        <f>MIN(PRODUCT('mil mi val'!$C216:AJ216),1)</f>
        <v>0.27650347634528294</v>
      </c>
      <c r="AL250" s="79">
        <f>MIN(PRODUCT('mil mi val'!$C216:AK216),1)</f>
        <v>0.26613459598233485</v>
      </c>
      <c r="AM250" s="79">
        <f>MIN(PRODUCT('mil mi val'!$C216:AL216),1)</f>
        <v>0.2561545486329973</v>
      </c>
      <c r="AN250" s="79">
        <f>MIN(PRODUCT('mil mi val'!$C216:AM216),1)</f>
        <v>0.24654875305925991</v>
      </c>
      <c r="AO250" s="79">
        <f>MIN(PRODUCT('mil mi val'!$C216:AN216),1)</f>
        <v>0.23730317481953767</v>
      </c>
      <c r="AP250" s="79">
        <f>MIN(PRODUCT('mil mi val'!$C216:AO216),1)</f>
        <v>0.22840430576380502</v>
      </c>
      <c r="AQ250" s="79">
        <f>MIN(PRODUCT('mil mi val'!$C216:AP216),1)</f>
        <v>0.21983914429766233</v>
      </c>
      <c r="AR250" s="79">
        <f>MIN(PRODUCT('mil mi val'!$C216:AQ216),1)</f>
        <v>0.21159517638649999</v>
      </c>
      <c r="AS250" s="79">
        <f>MIN(PRODUCT('mil mi val'!$C216:AR216),1)</f>
        <v>0.20366035727200624</v>
      </c>
      <c r="AT250" s="79">
        <f>MIN(PRODUCT('mil mi val'!$C216:AS216),1)</f>
        <v>0.196023093874306</v>
      </c>
      <c r="AU250" s="79">
        <f>MIN(PRODUCT('mil mi val'!$C216:AT216),1)</f>
        <v>0.18867222785401952</v>
      </c>
      <c r="AV250" s="79">
        <f>MIN(PRODUCT('mil mi val'!$C216:AU216),1)</f>
        <v>0.18159701930949379</v>
      </c>
      <c r="AW250" s="79">
        <f>MIN(PRODUCT('mil mi val'!$C216:AV216),1)</f>
        <v>0.17478713108538776</v>
      </c>
      <c r="AX250" s="79">
        <f>MIN(PRODUCT('mil mi val'!$C216:AW216),1)</f>
        <v>0.16823261366968573</v>
      </c>
      <c r="AY250" s="79">
        <f>MIN(PRODUCT('mil mi val'!$C216:AX216),1)</f>
        <v>0.16192389065707252</v>
      </c>
      <c r="AZ250" s="79">
        <f>MIN(PRODUCT('mil mi val'!$C216:AY216),1)</f>
        <v>0.1558517447574323</v>
      </c>
      <c r="BA250" s="79">
        <f>MIN(PRODUCT('mil mi val'!$C216:AZ216),1)</f>
        <v>0.15000730432902859</v>
      </c>
      <c r="BB250" s="79">
        <f>MIN(PRODUCT('mil mi val'!$C216:BA216),1)</f>
        <v>0.14438203041669001</v>
      </c>
      <c r="BC250" s="79">
        <f>MIN(PRODUCT('mil mi val'!$C216:BB216),1)</f>
        <v>0.13896770427606414</v>
      </c>
      <c r="BD250" s="79">
        <f>MIN(PRODUCT('mil mi val'!$C216:BC216),1)</f>
        <v>0.13375641536571173</v>
      </c>
      <c r="BE250" s="79">
        <f>MIN(PRODUCT('mil mi val'!$C216:BD216),1)</f>
        <v>0.12874054978949753</v>
      </c>
      <c r="BF250" s="79">
        <f>MIN(PRODUCT('mil mi val'!$C216:BE216),1)</f>
        <v>0.12391277917239138</v>
      </c>
      <c r="BG250" s="79">
        <f>MIN(PRODUCT('mil mi val'!$C216:BF216),1)</f>
        <v>0.11926604995342671</v>
      </c>
      <c r="BH250" s="79">
        <f>MIN(PRODUCT('mil mi val'!$C216:BG216),1)</f>
        <v>0.11479357308017321</v>
      </c>
      <c r="BI250" s="79">
        <f>MIN(PRODUCT('mil mi val'!$C216:BH216),1)</f>
        <v>0.11048881408966672</v>
      </c>
      <c r="BJ250" s="79">
        <f>MIN(PRODUCT('mil mi val'!$C216:BI216),1)</f>
        <v>0.10634548356130423</v>
      </c>
      <c r="BK250" s="79">
        <f>MIN(PRODUCT('mil mi val'!$C216:BJ216),1)</f>
        <v>0.10235752792775532</v>
      </c>
      <c r="BL250" s="79">
        <f>MIN(PRODUCT('mil mi val'!$C216:BK216),1)</f>
        <v>9.8519120630464502E-2</v>
      </c>
      <c r="BM250" s="79">
        <f>MIN(PRODUCT('mil mi val'!$C216:BL216),1)</f>
        <v>9.4824653606822087E-2</v>
      </c>
      <c r="BN250" s="79">
        <f>MIN(PRODUCT('mil mi val'!$C216:BM216),1)</f>
        <v>9.1268729096566262E-2</v>
      </c>
      <c r="BO250" s="79">
        <f>MIN(PRODUCT('mil mi val'!$C216:BN216),1)</f>
        <v>8.7846151755445023E-2</v>
      </c>
      <c r="BP250" s="79">
        <f>MIN(PRODUCT('mil mi val'!$C216:BO216),1)</f>
        <v>8.4551921064615843E-2</v>
      </c>
      <c r="BQ250" s="79">
        <f>MIN(PRODUCT('mil mi val'!$C216:BP216),1)</f>
        <v>8.138122402469275E-2</v>
      </c>
      <c r="BR250" s="79">
        <f>MIN(PRODUCT('mil mi val'!$C216:BQ216),1)</f>
        <v>7.8329428123766767E-2</v>
      </c>
      <c r="BS250" s="79">
        <f>MIN(PRODUCT('mil mi val'!$C216:BR216),1)</f>
        <v>7.5392074569125514E-2</v>
      </c>
      <c r="BT250" s="79">
        <f>MIN(PRODUCT('mil mi val'!$C216:BS216),1)</f>
        <v>7.2564871772783313E-2</v>
      </c>
      <c r="BU250" s="79">
        <f>MIN(PRODUCT('mil mi val'!$C216:BT216),1)</f>
        <v>6.9843689081303936E-2</v>
      </c>
      <c r="BV250" s="79">
        <f>MIN(PRODUCT('mil mi val'!$C216:BU216),1)</f>
        <v>6.7224550740755035E-2</v>
      </c>
      <c r="BW250" s="79">
        <f>MIN(PRODUCT('mil mi val'!$C216:BV216),1)</f>
        <v>6.4703630087976721E-2</v>
      </c>
      <c r="BX250" s="79">
        <f>MIN(PRODUCT('mil mi val'!$C216:BW216),1)</f>
        <v>6.2277243959677597E-2</v>
      </c>
      <c r="BY250" s="79">
        <f>MIN(PRODUCT('mil mi val'!$C216:BX216),1)</f>
        <v>5.9941847311189692E-2</v>
      </c>
      <c r="BZ250" s="79">
        <f>MIN(PRODUCT('mil mi val'!$C216:BY216),1)</f>
        <v>5.7694028037020083E-2</v>
      </c>
      <c r="CA250" s="79">
        <f>MIN(PRODUCT('mil mi val'!$C216:BZ216),1)</f>
        <v>5.5530501985631829E-2</v>
      </c>
      <c r="CB250" s="79">
        <f>MIN(PRODUCT('mil mi val'!$C216:CA216),1)</f>
        <v>5.3448108161170634E-2</v>
      </c>
      <c r="CC250" s="79">
        <f>MIN(PRODUCT('mil mi val'!$C216:CB216),1)</f>
        <v>5.1443804105126736E-2</v>
      </c>
      <c r="CD250" s="79">
        <f>MIN(PRODUCT('mil mi val'!$C216:CC216),1)</f>
        <v>4.9514661451184487E-2</v>
      </c>
      <c r="CE250" s="79">
        <f>MIN(PRODUCT('mil mi val'!$C216:CD216),1)</f>
        <v>4.7657861646765068E-2</v>
      </c>
      <c r="CF250" s="79">
        <f>MIN(PRODUCT('mil mi val'!$C216:CE216),1)</f>
        <v>4.5870691835011378E-2</v>
      </c>
      <c r="CG250" s="79">
        <f>MIN(PRODUCT('mil mi val'!$C216:CF216),1)</f>
        <v>4.415054089119845E-2</v>
      </c>
      <c r="CH250" s="79">
        <f>MIN(PRODUCT('mil mi val'!$C216:CG216),1)</f>
        <v>4.2494895607778513E-2</v>
      </c>
      <c r="CI250" s="79">
        <f>MIN(PRODUCT('mil mi val'!$C216:CH216),1)</f>
        <v>4.0901337022486821E-2</v>
      </c>
      <c r="CJ250" s="79">
        <f>MIN(PRODUCT('mil mi val'!$C216:CI216),1)</f>
        <v>3.9367536884143566E-2</v>
      </c>
      <c r="CK250" s="79">
        <f>MIN(PRODUCT('mil mi val'!$C216:CJ216),1)</f>
        <v>3.7891254250988181E-2</v>
      </c>
      <c r="CL250" s="79">
        <f>MIN(PRODUCT('mil mi val'!$C216:CK216),1)</f>
        <v>3.6470332216576126E-2</v>
      </c>
      <c r="CM250" s="79">
        <f>MIN(PRODUCT('mil mi val'!$C216:CL216),1)</f>
        <v>3.5102694758454525E-2</v>
      </c>
      <c r="CN250" s="79">
        <f>MIN(PRODUCT('mil mi val'!$C216:CM216),1)</f>
        <v>3.3786343705012482E-2</v>
      </c>
      <c r="CO250" s="79">
        <f>MIN(PRODUCT('mil mi val'!$C216:CN216),1)</f>
        <v>3.2519355816074513E-2</v>
      </c>
      <c r="CP250" s="79">
        <f>MIN(PRODUCT('mil mi val'!$C216:CO216),1)</f>
        <v>3.129987997297172E-2</v>
      </c>
      <c r="CQ250" s="79">
        <f>MIN(PRODUCT('mil mi val'!$C216:CP216),1)</f>
        <v>3.012613447398528E-2</v>
      </c>
      <c r="CR250" s="79">
        <f>MIN(PRODUCT('mil mi val'!$C216:CQ216),1)</f>
        <v>2.8996404431210834E-2</v>
      </c>
      <c r="CS250" s="79">
        <f>MIN(PRODUCT('mil mi val'!$C216:CR216),1)</f>
        <v>2.7909039265040427E-2</v>
      </c>
      <c r="CT250" s="79">
        <f>MIN(PRODUCT('mil mi val'!$C216:CS216),1)</f>
        <v>2.6862450292601411E-2</v>
      </c>
      <c r="CU250" s="79">
        <f>MIN(PRODUCT('mil mi val'!$C216:CT216),1)</f>
        <v>2.5855108406628861E-2</v>
      </c>
      <c r="CV250" s="79">
        <f>MIN(PRODUCT('mil mi val'!$C216:CU216),1)</f>
        <v>2.4885541841380279E-2</v>
      </c>
      <c r="CW250" s="79">
        <f>MIN(PRODUCT('mil mi val'!$C216:CV216),1)</f>
        <v>2.395233402232852E-2</v>
      </c>
      <c r="CX250" s="79">
        <f>MIN(PRODUCT('mil mi val'!$C216:CW216),1)</f>
        <v>2.3054121496491199E-2</v>
      </c>
      <c r="CY250" s="79">
        <f>MIN(PRODUCT('mil mi val'!$C216:CX216),1)</f>
        <v>2.2189591940372781E-2</v>
      </c>
      <c r="CZ250" s="79">
        <f>MIN(PRODUCT('mil mi val'!$C216:CY216),1)</f>
        <v>2.1357482242608802E-2</v>
      </c>
      <c r="DA250" s="79">
        <f>MIN(PRODUCT('mil mi val'!$C216:CZ216),1)</f>
        <v>2.0556576658510971E-2</v>
      </c>
      <c r="DB250" s="79">
        <f>MIN(PRODUCT('mil mi val'!$C216:DA216),1)</f>
        <v>1.9785705033816811E-2</v>
      </c>
      <c r="DC250" s="79">
        <f>MIN(PRODUCT('mil mi val'!$C216:DB216),1)</f>
        <v>1.904374109504868E-2</v>
      </c>
    </row>
    <row r="251" spans="2:107" ht="14.5" x14ac:dyDescent="0.35">
      <c r="B251" s="41">
        <v>6</v>
      </c>
      <c r="C251" s="79">
        <v>1</v>
      </c>
      <c r="D251" s="79">
        <f>MIN(PRODUCT('mil mi val'!$C217:C217),1)</f>
        <v>0.98450000000000004</v>
      </c>
      <c r="E251" s="79">
        <f>MIN(PRODUCT('mil mi val'!$C217:D217),1)</f>
        <v>0.95171615000000009</v>
      </c>
      <c r="F251" s="79">
        <f>MIN(PRODUCT('mil mi val'!$C217:E217),1)</f>
        <v>0.91793022667500013</v>
      </c>
      <c r="G251" s="79">
        <f>MIN(PRODUCT('mil mi val'!$C217:F217),1)</f>
        <v>0.8839668082880251</v>
      </c>
      <c r="H251" s="79">
        <f>MIN(PRODUCT('mil mi val'!$C217:G217),1)</f>
        <v>0.85081805297722413</v>
      </c>
      <c r="I251" s="79">
        <f>MIN(PRODUCT('mil mi val'!$C217:H217),1)</f>
        <v>0.8189123759905782</v>
      </c>
      <c r="J251" s="79">
        <f>MIN(PRODUCT('mil mi val'!$C217:I217),1)</f>
        <v>0.78820316189093154</v>
      </c>
      <c r="K251" s="79">
        <f>MIN(PRODUCT('mil mi val'!$C217:J217),1)</f>
        <v>0.75864554332002165</v>
      </c>
      <c r="L251" s="79">
        <f>MIN(PRODUCT('mil mi val'!$C217:K217),1)</f>
        <v>0.73019633544552087</v>
      </c>
      <c r="M251" s="79">
        <f>MIN(PRODUCT('mil mi val'!$C217:L217),1)</f>
        <v>0.70281397286631386</v>
      </c>
      <c r="N251" s="79">
        <f>MIN(PRODUCT('mil mi val'!$C217:M217),1)</f>
        <v>0.67645844888382711</v>
      </c>
      <c r="O251" s="79">
        <f>MIN(PRODUCT('mil mi val'!$C217:N217),1)</f>
        <v>0.6510912570506836</v>
      </c>
      <c r="P251" s="79">
        <f>MIN(PRODUCT('mil mi val'!$C217:O217),1)</f>
        <v>0.62667533491128302</v>
      </c>
      <c r="Q251" s="79">
        <f>MIN(PRODUCT('mil mi val'!$C217:P217),1)</f>
        <v>0.60317500985210992</v>
      </c>
      <c r="R251" s="79">
        <f>MIN(PRODUCT('mil mi val'!$C217:Q217),1)</f>
        <v>0.58055594698265578</v>
      </c>
      <c r="S251" s="79">
        <f>MIN(PRODUCT('mil mi val'!$C217:R217),1)</f>
        <v>0.55878509897080619</v>
      </c>
      <c r="T251" s="79">
        <f>MIN(PRODUCT('mil mi val'!$C217:S217),1)</f>
        <v>0.53783065775940098</v>
      </c>
      <c r="U251" s="79">
        <f>MIN(PRODUCT('mil mi val'!$C217:T217),1)</f>
        <v>0.51766200809342344</v>
      </c>
      <c r="V251" s="79">
        <f>MIN(PRODUCT('mil mi val'!$C217:U217),1)</f>
        <v>0.4982496827899201</v>
      </c>
      <c r="W251" s="79">
        <f>MIN(PRODUCT('mil mi val'!$C217:V217),1)</f>
        <v>0.47956531968529809</v>
      </c>
      <c r="X251" s="79">
        <f>MIN(PRODUCT('mil mi val'!$C217:W217),1)</f>
        <v>0.46158162019709942</v>
      </c>
      <c r="Y251" s="79">
        <f>MIN(PRODUCT('mil mi val'!$C217:X217),1)</f>
        <v>0.44427230943970819</v>
      </c>
      <c r="Z251" s="79">
        <f>MIN(PRODUCT('mil mi val'!$C217:Y217),1)</f>
        <v>0.42761209783571913</v>
      </c>
      <c r="AA251" s="79">
        <f>MIN(PRODUCT('mil mi val'!$C217:Z217),1)</f>
        <v>0.41157664416687967</v>
      </c>
      <c r="AB251" s="79">
        <f>MIN(PRODUCT('mil mi val'!$C217:AA217),1)</f>
        <v>0.39614252001062167</v>
      </c>
      <c r="AC251" s="79">
        <f>MIN(PRODUCT('mil mi val'!$C217:AB217),1)</f>
        <v>0.38128717551022334</v>
      </c>
      <c r="AD251" s="79">
        <f>MIN(PRODUCT('mil mi val'!$C217:AC217),1)</f>
        <v>0.36698890642859</v>
      </c>
      <c r="AE251" s="79">
        <f>MIN(PRODUCT('mil mi val'!$C217:AD217),1)</f>
        <v>0.35322682243751791</v>
      </c>
      <c r="AF251" s="79">
        <f>MIN(PRODUCT('mil mi val'!$C217:AE217),1)</f>
        <v>0.33998081659611101</v>
      </c>
      <c r="AG251" s="79">
        <f>MIN(PRODUCT('mil mi val'!$C217:AF217),1)</f>
        <v>0.32723153597375687</v>
      </c>
      <c r="AH251" s="79">
        <f>MIN(PRODUCT('mil mi val'!$C217:AG217),1)</f>
        <v>0.31496035337474099</v>
      </c>
      <c r="AI251" s="79">
        <f>MIN(PRODUCT('mil mi val'!$C217:AH217),1)</f>
        <v>0.30314934012318823</v>
      </c>
      <c r="AJ251" s="79">
        <f>MIN(PRODUCT('mil mi val'!$C217:AI217),1)</f>
        <v>0.29178123986856869</v>
      </c>
      <c r="AK251" s="79">
        <f>MIN(PRODUCT('mil mi val'!$C217:AJ217),1)</f>
        <v>0.28083944337349737</v>
      </c>
      <c r="AL251" s="79">
        <f>MIN(PRODUCT('mil mi val'!$C217:AK217),1)</f>
        <v>0.27030796424699122</v>
      </c>
      <c r="AM251" s="79">
        <f>MIN(PRODUCT('mil mi val'!$C217:AL217),1)</f>
        <v>0.26017141558772905</v>
      </c>
      <c r="AN251" s="79">
        <f>MIN(PRODUCT('mil mi val'!$C217:AM217),1)</f>
        <v>0.25041498750318919</v>
      </c>
      <c r="AO251" s="79">
        <f>MIN(PRODUCT('mil mi val'!$C217:AN217),1)</f>
        <v>0.2410244254718196</v>
      </c>
      <c r="AP251" s="79">
        <f>MIN(PRODUCT('mil mi val'!$C217:AO217),1)</f>
        <v>0.23198600951662637</v>
      </c>
      <c r="AQ251" s="79">
        <f>MIN(PRODUCT('mil mi val'!$C217:AP217),1)</f>
        <v>0.22328653415975289</v>
      </c>
      <c r="AR251" s="79">
        <f>MIN(PRODUCT('mil mi val'!$C217:AQ217),1)</f>
        <v>0.21491328912876215</v>
      </c>
      <c r="AS251" s="79">
        <f>MIN(PRODUCT('mil mi val'!$C217:AR217),1)</f>
        <v>0.20685404078643357</v>
      </c>
      <c r="AT251" s="79">
        <f>MIN(PRODUCT('mil mi val'!$C217:AS217),1)</f>
        <v>0.19909701425694232</v>
      </c>
      <c r="AU251" s="79">
        <f>MIN(PRODUCT('mil mi val'!$C217:AT217),1)</f>
        <v>0.19163087622230698</v>
      </c>
      <c r="AV251" s="79">
        <f>MIN(PRODUCT('mil mi val'!$C217:AU217),1)</f>
        <v>0.18444471836397047</v>
      </c>
      <c r="AW251" s="79">
        <f>MIN(PRODUCT('mil mi val'!$C217:AV217),1)</f>
        <v>0.17752804142532158</v>
      </c>
      <c r="AX251" s="79">
        <f>MIN(PRODUCT('mil mi val'!$C217:AW217),1)</f>
        <v>0.17087073987187201</v>
      </c>
      <c r="AY251" s="79">
        <f>MIN(PRODUCT('mil mi val'!$C217:AX217),1)</f>
        <v>0.16446308712667682</v>
      </c>
      <c r="AZ251" s="79">
        <f>MIN(PRODUCT('mil mi val'!$C217:AY217),1)</f>
        <v>0.15829572135942643</v>
      </c>
      <c r="BA251" s="79">
        <f>MIN(PRODUCT('mil mi val'!$C217:AZ217),1)</f>
        <v>0.15235963180844794</v>
      </c>
      <c r="BB251" s="79">
        <f>MIN(PRODUCT('mil mi val'!$C217:BA217),1)</f>
        <v>0.14664614561563113</v>
      </c>
      <c r="BC251" s="79">
        <f>MIN(PRODUCT('mil mi val'!$C217:BB217),1)</f>
        <v>0.14114691515504496</v>
      </c>
      <c r="BD251" s="79">
        <f>MIN(PRODUCT('mil mi val'!$C217:BC217),1)</f>
        <v>0.13585390583673077</v>
      </c>
      <c r="BE251" s="79">
        <f>MIN(PRODUCT('mil mi val'!$C217:BD217),1)</f>
        <v>0.13075938436785337</v>
      </c>
      <c r="BF251" s="79">
        <f>MIN(PRODUCT('mil mi val'!$C217:BE217),1)</f>
        <v>0.12585590745405886</v>
      </c>
      <c r="BG251" s="79">
        <f>MIN(PRODUCT('mil mi val'!$C217:BF217),1)</f>
        <v>0.12113631092453166</v>
      </c>
      <c r="BH251" s="79">
        <f>MIN(PRODUCT('mil mi val'!$C217:BG217),1)</f>
        <v>0.11659369926486172</v>
      </c>
      <c r="BI251" s="79">
        <f>MIN(PRODUCT('mil mi val'!$C217:BH217),1)</f>
        <v>0.11222143554242942</v>
      </c>
      <c r="BJ251" s="79">
        <f>MIN(PRODUCT('mil mi val'!$C217:BI217),1)</f>
        <v>0.10801313170958832</v>
      </c>
      <c r="BK251" s="79">
        <f>MIN(PRODUCT('mil mi val'!$C217:BJ217),1)</f>
        <v>0.10396263927047876</v>
      </c>
      <c r="BL251" s="79">
        <f>MIN(PRODUCT('mil mi val'!$C217:BK217),1)</f>
        <v>0.1000640402978358</v>
      </c>
      <c r="BM251" s="79">
        <f>MIN(PRODUCT('mil mi val'!$C217:BL217),1)</f>
        <v>9.6311638786666959E-2</v>
      </c>
      <c r="BN251" s="79">
        <f>MIN(PRODUCT('mil mi val'!$C217:BM217),1)</f>
        <v>9.2699952332166949E-2</v>
      </c>
      <c r="BO251" s="79">
        <f>MIN(PRODUCT('mil mi val'!$C217:BN217),1)</f>
        <v>8.9223704119710687E-2</v>
      </c>
      <c r="BP251" s="79">
        <f>MIN(PRODUCT('mil mi val'!$C217:BO217),1)</f>
        <v>8.5877815215221531E-2</v>
      </c>
      <c r="BQ251" s="79">
        <f>MIN(PRODUCT('mil mi val'!$C217:BP217),1)</f>
        <v>8.2657397144650729E-2</v>
      </c>
      <c r="BR251" s="79">
        <f>MIN(PRODUCT('mil mi val'!$C217:BQ217),1)</f>
        <v>7.9557744751726334E-2</v>
      </c>
      <c r="BS251" s="79">
        <f>MIN(PRODUCT('mil mi val'!$C217:BR217),1)</f>
        <v>7.6574329323536597E-2</v>
      </c>
      <c r="BT251" s="79">
        <f>MIN(PRODUCT('mil mi val'!$C217:BS217),1)</f>
        <v>7.3702791973903975E-2</v>
      </c>
      <c r="BU251" s="79">
        <f>MIN(PRODUCT('mil mi val'!$C217:BT217),1)</f>
        <v>7.0938937274882582E-2</v>
      </c>
      <c r="BV251" s="79">
        <f>MIN(PRODUCT('mil mi val'!$C217:BU217),1)</f>
        <v>6.8278727127074487E-2</v>
      </c>
      <c r="BW251" s="79">
        <f>MIN(PRODUCT('mil mi val'!$C217:BV217),1)</f>
        <v>6.5718274859809189E-2</v>
      </c>
      <c r="BX251" s="79">
        <f>MIN(PRODUCT('mil mi val'!$C217:BW217),1)</f>
        <v>6.3253839552566346E-2</v>
      </c>
      <c r="BY251" s="79">
        <f>MIN(PRODUCT('mil mi val'!$C217:BX217),1)</f>
        <v>6.0881820569345109E-2</v>
      </c>
      <c r="BZ251" s="79">
        <f>MIN(PRODUCT('mil mi val'!$C217:BY217),1)</f>
        <v>5.8598752297994668E-2</v>
      </c>
      <c r="CA251" s="79">
        <f>MIN(PRODUCT('mil mi val'!$C217:BZ217),1)</f>
        <v>5.6401299086819866E-2</v>
      </c>
      <c r="CB251" s="79">
        <f>MIN(PRODUCT('mil mi val'!$C217:CA217),1)</f>
        <v>5.4286250371064125E-2</v>
      </c>
      <c r="CC251" s="79">
        <f>MIN(PRODUCT('mil mi val'!$C217:CB217),1)</f>
        <v>5.225051598214922E-2</v>
      </c>
      <c r="CD251" s="79">
        <f>MIN(PRODUCT('mil mi val'!$C217:CC217),1)</f>
        <v>5.0291121632818625E-2</v>
      </c>
      <c r="CE251" s="79">
        <f>MIN(PRODUCT('mil mi val'!$C217:CD217),1)</f>
        <v>4.840520457158793E-2</v>
      </c>
      <c r="CF251" s="79">
        <f>MIN(PRODUCT('mil mi val'!$C217:CE217),1)</f>
        <v>4.6590009400153384E-2</v>
      </c>
      <c r="CG251" s="79">
        <f>MIN(PRODUCT('mil mi val'!$C217:CF217),1)</f>
        <v>4.4842884047647635E-2</v>
      </c>
      <c r="CH251" s="79">
        <f>MIN(PRODUCT('mil mi val'!$C217:CG217),1)</f>
        <v>4.316127589586085E-2</v>
      </c>
      <c r="CI251" s="79">
        <f>MIN(PRODUCT('mil mi val'!$C217:CH217),1)</f>
        <v>4.1542728049766067E-2</v>
      </c>
      <c r="CJ251" s="79">
        <f>MIN(PRODUCT('mil mi val'!$C217:CI217),1)</f>
        <v>3.9984875747899842E-2</v>
      </c>
      <c r="CK251" s="79">
        <f>MIN(PRODUCT('mil mi val'!$C217:CJ217),1)</f>
        <v>3.8485442907353597E-2</v>
      </c>
      <c r="CL251" s="79">
        <f>MIN(PRODUCT('mil mi val'!$C217:CK217),1)</f>
        <v>3.7042238798327839E-2</v>
      </c>
      <c r="CM251" s="79">
        <f>MIN(PRODUCT('mil mi val'!$C217:CL217),1)</f>
        <v>3.5653154843390544E-2</v>
      </c>
      <c r="CN251" s="79">
        <f>MIN(PRODUCT('mil mi val'!$C217:CM217),1)</f>
        <v>3.4316161536763402E-2</v>
      </c>
      <c r="CO251" s="79">
        <f>MIN(PRODUCT('mil mi val'!$C217:CN217),1)</f>
        <v>3.3029305479134775E-2</v>
      </c>
      <c r="CP251" s="79">
        <f>MIN(PRODUCT('mil mi val'!$C217:CO217),1)</f>
        <v>3.1790706523667223E-2</v>
      </c>
      <c r="CQ251" s="79">
        <f>MIN(PRODUCT('mil mi val'!$C217:CP217),1)</f>
        <v>3.0598555029029702E-2</v>
      </c>
      <c r="CR251" s="79">
        <f>MIN(PRODUCT('mil mi val'!$C217:CQ217),1)</f>
        <v>2.9451109215441088E-2</v>
      </c>
      <c r="CS251" s="79">
        <f>MIN(PRODUCT('mil mi val'!$C217:CR217),1)</f>
        <v>2.8346692619862047E-2</v>
      </c>
      <c r="CT251" s="79">
        <f>MIN(PRODUCT('mil mi val'!$C217:CS217),1)</f>
        <v>2.728369164661722E-2</v>
      </c>
      <c r="CU251" s="79">
        <f>MIN(PRODUCT('mil mi val'!$C217:CT217),1)</f>
        <v>2.6260553209869076E-2</v>
      </c>
      <c r="CV251" s="79">
        <f>MIN(PRODUCT('mil mi val'!$C217:CU217),1)</f>
        <v>2.5275782464498985E-2</v>
      </c>
      <c r="CW251" s="79">
        <f>MIN(PRODUCT('mil mi val'!$C217:CV217),1)</f>
        <v>2.4327940622080272E-2</v>
      </c>
      <c r="CX251" s="79">
        <f>MIN(PRODUCT('mil mi val'!$C217:CW217),1)</f>
        <v>2.3415642848752263E-2</v>
      </c>
      <c r="CY251" s="79">
        <f>MIN(PRODUCT('mil mi val'!$C217:CX217),1)</f>
        <v>2.2537556241924054E-2</v>
      </c>
      <c r="CZ251" s="79">
        <f>MIN(PRODUCT('mil mi val'!$C217:CY217),1)</f>
        <v>2.1692397882851901E-2</v>
      </c>
      <c r="DA251" s="79">
        <f>MIN(PRODUCT('mil mi val'!$C217:CZ217),1)</f>
        <v>2.0878932962244957E-2</v>
      </c>
      <c r="DB251" s="79">
        <f>MIN(PRODUCT('mil mi val'!$C217:DA217),1)</f>
        <v>2.009597297616077E-2</v>
      </c>
      <c r="DC251" s="79">
        <f>MIN(PRODUCT('mil mi val'!$C217:DB217),1)</f>
        <v>1.9342373989554743E-2</v>
      </c>
    </row>
    <row r="252" spans="2:107" ht="14.5" x14ac:dyDescent="0.35">
      <c r="B252" s="41">
        <v>7</v>
      </c>
      <c r="C252" s="79">
        <v>1</v>
      </c>
      <c r="D252" s="79">
        <f>MIN(PRODUCT('mil mi val'!$C218:C218),1)</f>
        <v>0.98450000000000004</v>
      </c>
      <c r="E252" s="79">
        <f>MIN(PRODUCT('mil mi val'!$C218:D218),1)</f>
        <v>0.96540070000000011</v>
      </c>
      <c r="F252" s="79">
        <f>MIN(PRODUCT('mil mi val'!$C218:E218),1)</f>
        <v>0.93112897515000015</v>
      </c>
      <c r="G252" s="79">
        <f>MIN(PRODUCT('mil mi val'!$C218:F218),1)</f>
        <v>0.89667720306945009</v>
      </c>
      <c r="H252" s="79">
        <f>MIN(PRODUCT('mil mi val'!$C218:G218),1)</f>
        <v>0.86305180795434577</v>
      </c>
      <c r="I252" s="79">
        <f>MIN(PRODUCT('mil mi val'!$C218:H218),1)</f>
        <v>0.83068736515605779</v>
      </c>
      <c r="J252" s="79">
        <f>MIN(PRODUCT('mil mi val'!$C218:I218),1)</f>
        <v>0.79953658896270563</v>
      </c>
      <c r="K252" s="79">
        <f>MIN(PRODUCT('mil mi val'!$C218:J218),1)</f>
        <v>0.76955396687660416</v>
      </c>
      <c r="L252" s="79">
        <f>MIN(PRODUCT('mil mi val'!$C218:K218),1)</f>
        <v>0.74069569311873151</v>
      </c>
      <c r="M252" s="79">
        <f>MIN(PRODUCT('mil mi val'!$C218:L218),1)</f>
        <v>0.71291960462677906</v>
      </c>
      <c r="N252" s="79">
        <f>MIN(PRODUCT('mil mi val'!$C218:M218),1)</f>
        <v>0.68618511945327487</v>
      </c>
      <c r="O252" s="79">
        <f>MIN(PRODUCT('mil mi val'!$C218:N218),1)</f>
        <v>0.66045317747377708</v>
      </c>
      <c r="P252" s="79">
        <f>MIN(PRODUCT('mil mi val'!$C218:O218),1)</f>
        <v>0.63568618331851046</v>
      </c>
      <c r="Q252" s="79">
        <f>MIN(PRODUCT('mil mi val'!$C218:P218),1)</f>
        <v>0.61184795144406634</v>
      </c>
      <c r="R252" s="79">
        <f>MIN(PRODUCT('mil mi val'!$C218:Q218),1)</f>
        <v>0.5889036532649139</v>
      </c>
      <c r="S252" s="79">
        <f>MIN(PRODUCT('mil mi val'!$C218:R218),1)</f>
        <v>0.56681976626747965</v>
      </c>
      <c r="T252" s="79">
        <f>MIN(PRODUCT('mil mi val'!$C218:S218),1)</f>
        <v>0.54556402503244916</v>
      </c>
      <c r="U252" s="79">
        <f>MIN(PRODUCT('mil mi val'!$C218:T218),1)</f>
        <v>0.52510537409373237</v>
      </c>
      <c r="V252" s="79">
        <f>MIN(PRODUCT('mil mi val'!$C218:U218),1)</f>
        <v>0.50541392256521744</v>
      </c>
      <c r="W252" s="79">
        <f>MIN(PRODUCT('mil mi val'!$C218:V218),1)</f>
        <v>0.4864609004690218</v>
      </c>
      <c r="X252" s="79">
        <f>MIN(PRODUCT('mil mi val'!$C218:W218),1)</f>
        <v>0.4682186167014335</v>
      </c>
      <c r="Y252" s="79">
        <f>MIN(PRODUCT('mil mi val'!$C218:X218),1)</f>
        <v>0.45066041857512973</v>
      </c>
      <c r="Z252" s="79">
        <f>MIN(PRODUCT('mil mi val'!$C218:Y218),1)</f>
        <v>0.43376065287856236</v>
      </c>
      <c r="AA252" s="79">
        <f>MIN(PRODUCT('mil mi val'!$C218:Z218),1)</f>
        <v>0.4174946283956163</v>
      </c>
      <c r="AB252" s="79">
        <f>MIN(PRODUCT('mil mi val'!$C218:AA218),1)</f>
        <v>0.4018385798307807</v>
      </c>
      <c r="AC252" s="79">
        <f>MIN(PRODUCT('mil mi val'!$C218:AB218),1)</f>
        <v>0.38676963308712642</v>
      </c>
      <c r="AD252" s="79">
        <f>MIN(PRODUCT('mil mi val'!$C218:AC218),1)</f>
        <v>0.37226577184635917</v>
      </c>
      <c r="AE252" s="79">
        <f>MIN(PRODUCT('mil mi val'!$C218:AD218),1)</f>
        <v>0.3583058054021207</v>
      </c>
      <c r="AF252" s="79">
        <f>MIN(PRODUCT('mil mi val'!$C218:AE218),1)</f>
        <v>0.3448693376995412</v>
      </c>
      <c r="AG252" s="79">
        <f>MIN(PRODUCT('mil mi val'!$C218:AF218),1)</f>
        <v>0.33193673753580843</v>
      </c>
      <c r="AH252" s="79">
        <f>MIN(PRODUCT('mil mi val'!$C218:AG218),1)</f>
        <v>0.3194891098782156</v>
      </c>
      <c r="AI252" s="79">
        <f>MIN(PRODUCT('mil mi val'!$C218:AH218),1)</f>
        <v>0.30750826825778255</v>
      </c>
      <c r="AJ252" s="79">
        <f>MIN(PRODUCT('mil mi val'!$C218:AI218),1)</f>
        <v>0.29597670819811572</v>
      </c>
      <c r="AK252" s="79">
        <f>MIN(PRODUCT('mil mi val'!$C218:AJ218),1)</f>
        <v>0.28487758164068638</v>
      </c>
      <c r="AL252" s="79">
        <f>MIN(PRODUCT('mil mi val'!$C218:AK218),1)</f>
        <v>0.27419467232916067</v>
      </c>
      <c r="AM252" s="79">
        <f>MIN(PRODUCT('mil mi val'!$C218:AL218),1)</f>
        <v>0.26391237211681717</v>
      </c>
      <c r="AN252" s="79">
        <f>MIN(PRODUCT('mil mi val'!$C218:AM218),1)</f>
        <v>0.25401565816243654</v>
      </c>
      <c r="AO252" s="79">
        <f>MIN(PRODUCT('mil mi val'!$C218:AN218),1)</f>
        <v>0.24449007098134518</v>
      </c>
      <c r="AP252" s="79">
        <f>MIN(PRODUCT('mil mi val'!$C218:AO218),1)</f>
        <v>0.23532169331954475</v>
      </c>
      <c r="AQ252" s="79">
        <f>MIN(PRODUCT('mil mi val'!$C218:AP218),1)</f>
        <v>0.22649712982006182</v>
      </c>
      <c r="AR252" s="79">
        <f>MIN(PRODUCT('mil mi val'!$C218:AQ218),1)</f>
        <v>0.2180034874518095</v>
      </c>
      <c r="AS252" s="79">
        <f>MIN(PRODUCT('mil mi val'!$C218:AR218),1)</f>
        <v>0.20982835667236666</v>
      </c>
      <c r="AT252" s="79">
        <f>MIN(PRODUCT('mil mi val'!$C218:AS218),1)</f>
        <v>0.20195979329715291</v>
      </c>
      <c r="AU252" s="79">
        <f>MIN(PRODUCT('mil mi val'!$C218:AT218),1)</f>
        <v>0.19438630104850968</v>
      </c>
      <c r="AV252" s="79">
        <f>MIN(PRODUCT('mil mi val'!$C218:AU218),1)</f>
        <v>0.18709681475919057</v>
      </c>
      <c r="AW252" s="79">
        <f>MIN(PRODUCT('mil mi val'!$C218:AV218),1)</f>
        <v>0.18008068420572093</v>
      </c>
      <c r="AX252" s="79">
        <f>MIN(PRODUCT('mil mi val'!$C218:AW218),1)</f>
        <v>0.17332765854800641</v>
      </c>
      <c r="AY252" s="79">
        <f>MIN(PRODUCT('mil mi val'!$C218:AX218),1)</f>
        <v>0.16682787135245616</v>
      </c>
      <c r="AZ252" s="79">
        <f>MIN(PRODUCT('mil mi val'!$C218:AY218),1)</f>
        <v>0.16057182617673907</v>
      </c>
      <c r="BA252" s="79">
        <f>MIN(PRODUCT('mil mi val'!$C218:AZ218),1)</f>
        <v>0.15455038269511134</v>
      </c>
      <c r="BB252" s="79">
        <f>MIN(PRODUCT('mil mi val'!$C218:BA218),1)</f>
        <v>0.14875474334404468</v>
      </c>
      <c r="BC252" s="79">
        <f>MIN(PRODUCT('mil mi val'!$C218:BB218),1)</f>
        <v>0.143176440468643</v>
      </c>
      <c r="BD252" s="79">
        <f>MIN(PRODUCT('mil mi val'!$C218:BC218),1)</f>
        <v>0.1378073239510689</v>
      </c>
      <c r="BE252" s="79">
        <f>MIN(PRODUCT('mil mi val'!$C218:BD218),1)</f>
        <v>0.13263954930290381</v>
      </c>
      <c r="BF252" s="79">
        <f>MIN(PRODUCT('mil mi val'!$C218:BE218),1)</f>
        <v>0.12766556620404493</v>
      </c>
      <c r="BG252" s="79">
        <f>MIN(PRODUCT('mil mi val'!$C218:BF218),1)</f>
        <v>0.12287810747139324</v>
      </c>
      <c r="BH252" s="79">
        <f>MIN(PRODUCT('mil mi val'!$C218:BG218),1)</f>
        <v>0.118270178441216</v>
      </c>
      <c r="BI252" s="79">
        <f>MIN(PRODUCT('mil mi val'!$C218:BH218),1)</f>
        <v>0.1138350467496704</v>
      </c>
      <c r="BJ252" s="79">
        <f>MIN(PRODUCT('mil mi val'!$C218:BI218),1)</f>
        <v>0.10956623249655777</v>
      </c>
      <c r="BK252" s="79">
        <f>MIN(PRODUCT('mil mi val'!$C218:BJ218),1)</f>
        <v>0.10545749877793685</v>
      </c>
      <c r="BL252" s="79">
        <f>MIN(PRODUCT('mil mi val'!$C218:BK218),1)</f>
        <v>0.10150284257376423</v>
      </c>
      <c r="BM252" s="79">
        <f>MIN(PRODUCT('mil mi val'!$C218:BL218),1)</f>
        <v>9.7696485977248074E-2</v>
      </c>
      <c r="BN252" s="79">
        <f>MIN(PRODUCT('mil mi val'!$C218:BM218),1)</f>
        <v>9.4032867753101268E-2</v>
      </c>
      <c r="BO252" s="79">
        <f>MIN(PRODUCT('mil mi val'!$C218:BN218),1)</f>
        <v>9.0506635212359979E-2</v>
      </c>
      <c r="BP252" s="79">
        <f>MIN(PRODUCT('mil mi val'!$C218:BO218),1)</f>
        <v>8.7112636391896481E-2</v>
      </c>
      <c r="BQ252" s="79">
        <f>MIN(PRODUCT('mil mi val'!$C218:BP218),1)</f>
        <v>8.3845912527200361E-2</v>
      </c>
      <c r="BR252" s="79">
        <f>MIN(PRODUCT('mil mi val'!$C218:BQ218),1)</f>
        <v>8.0701690807430351E-2</v>
      </c>
      <c r="BS252" s="79">
        <f>MIN(PRODUCT('mil mi val'!$C218:BR218),1)</f>
        <v>7.7675377402151718E-2</v>
      </c>
      <c r="BT252" s="79">
        <f>MIN(PRODUCT('mil mi val'!$C218:BS218),1)</f>
        <v>7.4762550749571027E-2</v>
      </c>
      <c r="BU252" s="79">
        <f>MIN(PRODUCT('mil mi val'!$C218:BT218),1)</f>
        <v>7.1958955096462121E-2</v>
      </c>
      <c r="BV252" s="79">
        <f>MIN(PRODUCT('mil mi val'!$C218:BU218),1)</f>
        <v>6.9260494280344795E-2</v>
      </c>
      <c r="BW252" s="79">
        <f>MIN(PRODUCT('mil mi val'!$C218:BV218),1)</f>
        <v>6.6663225744831869E-2</v>
      </c>
      <c r="BX252" s="79">
        <f>MIN(PRODUCT('mil mi val'!$C218:BW218),1)</f>
        <v>6.4163354779400675E-2</v>
      </c>
      <c r="BY252" s="79">
        <f>MIN(PRODUCT('mil mi val'!$C218:BX218),1)</f>
        <v>6.1757228975173148E-2</v>
      </c>
      <c r="BZ252" s="79">
        <f>MIN(PRODUCT('mil mi val'!$C218:BY218),1)</f>
        <v>5.9441332888604155E-2</v>
      </c>
      <c r="CA252" s="79">
        <f>MIN(PRODUCT('mil mi val'!$C218:BZ218),1)</f>
        <v>5.7212282905281499E-2</v>
      </c>
      <c r="CB252" s="79">
        <f>MIN(PRODUCT('mil mi val'!$C218:CA218),1)</f>
        <v>5.5066822296333445E-2</v>
      </c>
      <c r="CC252" s="79">
        <f>MIN(PRODUCT('mil mi val'!$C218:CB218),1)</f>
        <v>5.3001816460220945E-2</v>
      </c>
      <c r="CD252" s="79">
        <f>MIN(PRODUCT('mil mi val'!$C218:CC218),1)</f>
        <v>5.1014248342962663E-2</v>
      </c>
      <c r="CE252" s="79">
        <f>MIN(PRODUCT('mil mi val'!$C218:CD218),1)</f>
        <v>4.9101214030101564E-2</v>
      </c>
      <c r="CF252" s="79">
        <f>MIN(PRODUCT('mil mi val'!$C218:CE218),1)</f>
        <v>4.7259918503972757E-2</v>
      </c>
      <c r="CG252" s="79">
        <f>MIN(PRODUCT('mil mi val'!$C218:CF218),1)</f>
        <v>4.5487671560073779E-2</v>
      </c>
      <c r="CH252" s="79">
        <f>MIN(PRODUCT('mil mi val'!$C218:CG218),1)</f>
        <v>4.3781883876571011E-2</v>
      </c>
      <c r="CI252" s="79">
        <f>MIN(PRODUCT('mil mi val'!$C218:CH218),1)</f>
        <v>4.21400632311996E-2</v>
      </c>
      <c r="CJ252" s="79">
        <f>MIN(PRODUCT('mil mi val'!$C218:CI218),1)</f>
        <v>4.0559810860029619E-2</v>
      </c>
      <c r="CK252" s="79">
        <f>MIN(PRODUCT('mil mi val'!$C218:CJ218),1)</f>
        <v>3.9038817952778512E-2</v>
      </c>
      <c r="CL252" s="79">
        <f>MIN(PRODUCT('mil mi val'!$C218:CK218),1)</f>
        <v>3.7574862279549322E-2</v>
      </c>
      <c r="CM252" s="79">
        <f>MIN(PRODUCT('mil mi val'!$C218:CL218),1)</f>
        <v>3.6165804944066224E-2</v>
      </c>
      <c r="CN252" s="79">
        <f>MIN(PRODUCT('mil mi val'!$C218:CM218),1)</f>
        <v>3.4809587258663739E-2</v>
      </c>
      <c r="CO252" s="79">
        <f>MIN(PRODUCT('mil mi val'!$C218:CN218),1)</f>
        <v>3.3504227736463853E-2</v>
      </c>
      <c r="CP252" s="79">
        <f>MIN(PRODUCT('mil mi val'!$C218:CO218),1)</f>
        <v>3.2247819196346457E-2</v>
      </c>
      <c r="CQ252" s="79">
        <f>MIN(PRODUCT('mil mi val'!$C218:CP218),1)</f>
        <v>3.1038525976483464E-2</v>
      </c>
      <c r="CR252" s="79">
        <f>MIN(PRODUCT('mil mi val'!$C218:CQ218),1)</f>
        <v>2.9874581252365334E-2</v>
      </c>
      <c r="CS252" s="79">
        <f>MIN(PRODUCT('mil mi val'!$C218:CR218),1)</f>
        <v>2.8754284455401635E-2</v>
      </c>
      <c r="CT252" s="79">
        <f>MIN(PRODUCT('mil mi val'!$C218:CS218),1)</f>
        <v>2.7675998788324073E-2</v>
      </c>
      <c r="CU252" s="79">
        <f>MIN(PRODUCT('mil mi val'!$C218:CT218),1)</f>
        <v>2.6638148833761921E-2</v>
      </c>
      <c r="CV252" s="79">
        <f>MIN(PRODUCT('mil mi val'!$C218:CU218),1)</f>
        <v>2.5639218252495849E-2</v>
      </c>
      <c r="CW252" s="79">
        <f>MIN(PRODUCT('mil mi val'!$C218:CV218),1)</f>
        <v>2.4677747568027254E-2</v>
      </c>
      <c r="CX252" s="79">
        <f>MIN(PRODUCT('mil mi val'!$C218:CW218),1)</f>
        <v>2.375233203422623E-2</v>
      </c>
      <c r="CY252" s="79">
        <f>MIN(PRODUCT('mil mi val'!$C218:CX218),1)</f>
        <v>2.2861619582942746E-2</v>
      </c>
      <c r="CZ252" s="79">
        <f>MIN(PRODUCT('mil mi val'!$C218:CY218),1)</f>
        <v>2.2004308848582392E-2</v>
      </c>
      <c r="DA252" s="79">
        <f>MIN(PRODUCT('mil mi val'!$C218:CZ218),1)</f>
        <v>2.1179147266760553E-2</v>
      </c>
      <c r="DB252" s="79">
        <f>MIN(PRODUCT('mil mi val'!$C218:DA218),1)</f>
        <v>2.0384929244257034E-2</v>
      </c>
      <c r="DC252" s="79">
        <f>MIN(PRODUCT('mil mi val'!$C218:DB218),1)</f>
        <v>1.9620494397597395E-2</v>
      </c>
    </row>
    <row r="253" spans="2:107" ht="14.5" x14ac:dyDescent="0.35">
      <c r="B253" s="41">
        <v>8</v>
      </c>
      <c r="C253" s="79">
        <v>1</v>
      </c>
      <c r="D253" s="79">
        <f>MIN(PRODUCT('mil mi val'!$C219:C219),1)</f>
        <v>0.98450000000000004</v>
      </c>
      <c r="E253" s="79">
        <f>MIN(PRODUCT('mil mi val'!$C219:D219),1)</f>
        <v>0.96540070000000011</v>
      </c>
      <c r="F253" s="79">
        <f>MIN(PRODUCT('mil mi val'!$C219:E219),1)</f>
        <v>0.94329302397000003</v>
      </c>
      <c r="G253" s="79">
        <f>MIN(PRODUCT('mil mi val'!$C219:F219),1)</f>
        <v>0.90839118208310998</v>
      </c>
      <c r="H253" s="79">
        <f>MIN(PRODUCT('mil mi val'!$C219:G219),1)</f>
        <v>0.8743265127549934</v>
      </c>
      <c r="I253" s="79">
        <f>MIN(PRODUCT('mil mi val'!$C219:H219),1)</f>
        <v>0.84153926852668115</v>
      </c>
      <c r="J253" s="79">
        <f>MIN(PRODUCT('mil mi val'!$C219:I219),1)</f>
        <v>0.80998154595693062</v>
      </c>
      <c r="K253" s="79">
        <f>MIN(PRODUCT('mil mi val'!$C219:J219),1)</f>
        <v>0.7796072379835457</v>
      </c>
      <c r="L253" s="79">
        <f>MIN(PRODUCT('mil mi val'!$C219:K219),1)</f>
        <v>0.75037196655916272</v>
      </c>
      <c r="M253" s="79">
        <f>MIN(PRODUCT('mil mi val'!$C219:L219),1)</f>
        <v>0.72223301781319416</v>
      </c>
      <c r="N253" s="79">
        <f>MIN(PRODUCT('mil mi val'!$C219:M219),1)</f>
        <v>0.69514927964519935</v>
      </c>
      <c r="O253" s="79">
        <f>MIN(PRODUCT('mil mi val'!$C219:N219),1)</f>
        <v>0.66908118165850439</v>
      </c>
      <c r="P253" s="79">
        <f>MIN(PRODUCT('mil mi val'!$C219:O219),1)</f>
        <v>0.64399063734631046</v>
      </c>
      <c r="Q253" s="79">
        <f>MIN(PRODUCT('mil mi val'!$C219:P219),1)</f>
        <v>0.6198409884458238</v>
      </c>
      <c r="R253" s="79">
        <f>MIN(PRODUCT('mil mi val'!$C219:Q219),1)</f>
        <v>0.5965969513791054</v>
      </c>
      <c r="S253" s="79">
        <f>MIN(PRODUCT('mil mi val'!$C219:R219),1)</f>
        <v>0.574224565702389</v>
      </c>
      <c r="T253" s="79">
        <f>MIN(PRODUCT('mil mi val'!$C219:S219),1)</f>
        <v>0.55269114448854939</v>
      </c>
      <c r="U253" s="79">
        <f>MIN(PRODUCT('mil mi val'!$C219:T219),1)</f>
        <v>0.53196522657022882</v>
      </c>
      <c r="V253" s="79">
        <f>MIN(PRODUCT('mil mi val'!$C219:U219),1)</f>
        <v>0.51201653057384522</v>
      </c>
      <c r="W253" s="79">
        <f>MIN(PRODUCT('mil mi val'!$C219:V219),1)</f>
        <v>0.49281591067732605</v>
      </c>
      <c r="X253" s="79">
        <f>MIN(PRODUCT('mil mi val'!$C219:W219),1)</f>
        <v>0.47433531402692636</v>
      </c>
      <c r="Y253" s="79">
        <f>MIN(PRODUCT('mil mi val'!$C219:X219),1)</f>
        <v>0.45654773975091661</v>
      </c>
      <c r="Z253" s="79">
        <f>MIN(PRODUCT('mil mi val'!$C219:Y219),1)</f>
        <v>0.43942719951025727</v>
      </c>
      <c r="AA253" s="79">
        <f>MIN(PRODUCT('mil mi val'!$C219:Z219),1)</f>
        <v>0.42294867952862264</v>
      </c>
      <c r="AB253" s="79">
        <f>MIN(PRODUCT('mil mi val'!$C219:AA219),1)</f>
        <v>0.4070881040462993</v>
      </c>
      <c r="AC253" s="79">
        <f>MIN(PRODUCT('mil mi val'!$C219:AB219),1)</f>
        <v>0.3918223001445631</v>
      </c>
      <c r="AD253" s="79">
        <f>MIN(PRODUCT('mil mi val'!$C219:AC219),1)</f>
        <v>0.37712896388914197</v>
      </c>
      <c r="AE253" s="79">
        <f>MIN(PRODUCT('mil mi val'!$C219:AD219),1)</f>
        <v>0.36298662774329915</v>
      </c>
      <c r="AF253" s="79">
        <f>MIN(PRODUCT('mil mi val'!$C219:AE219),1)</f>
        <v>0.34937462920292545</v>
      </c>
      <c r="AG253" s="79">
        <f>MIN(PRODUCT('mil mi val'!$C219:AF219),1)</f>
        <v>0.33627308060781574</v>
      </c>
      <c r="AH253" s="79">
        <f>MIN(PRODUCT('mil mi val'!$C219:AG219),1)</f>
        <v>0.32366284008502266</v>
      </c>
      <c r="AI253" s="79">
        <f>MIN(PRODUCT('mil mi val'!$C219:AH219),1)</f>
        <v>0.31152548358183429</v>
      </c>
      <c r="AJ253" s="79">
        <f>MIN(PRODUCT('mil mi val'!$C219:AI219),1)</f>
        <v>0.29984327794751553</v>
      </c>
      <c r="AK253" s="79">
        <f>MIN(PRODUCT('mil mi val'!$C219:AJ219),1)</f>
        <v>0.28859915502448369</v>
      </c>
      <c r="AL253" s="79">
        <f>MIN(PRODUCT('mil mi val'!$C219:AK219),1)</f>
        <v>0.27777668671106553</v>
      </c>
      <c r="AM253" s="79">
        <f>MIN(PRODUCT('mil mi val'!$C219:AL219),1)</f>
        <v>0.26736006095940057</v>
      </c>
      <c r="AN253" s="79">
        <f>MIN(PRODUCT('mil mi val'!$C219:AM219),1)</f>
        <v>0.25733405867342307</v>
      </c>
      <c r="AO253" s="79">
        <f>MIN(PRODUCT('mil mi val'!$C219:AN219),1)</f>
        <v>0.24768403147316972</v>
      </c>
      <c r="AP253" s="79">
        <f>MIN(PRODUCT('mil mi val'!$C219:AO219),1)</f>
        <v>0.23839588029292585</v>
      </c>
      <c r="AQ253" s="79">
        <f>MIN(PRODUCT('mil mi val'!$C219:AP219),1)</f>
        <v>0.22945603478194115</v>
      </c>
      <c r="AR253" s="79">
        <f>MIN(PRODUCT('mil mi val'!$C219:AQ219),1)</f>
        <v>0.22085143347761838</v>
      </c>
      <c r="AS253" s="79">
        <f>MIN(PRODUCT('mil mi val'!$C219:AR219),1)</f>
        <v>0.2125695047222077</v>
      </c>
      <c r="AT253" s="79">
        <f>MIN(PRODUCT('mil mi val'!$C219:AS219),1)</f>
        <v>0.20459814829512493</v>
      </c>
      <c r="AU253" s="79">
        <f>MIN(PRODUCT('mil mi val'!$C219:AT219),1)</f>
        <v>0.19692571773405776</v>
      </c>
      <c r="AV253" s="79">
        <f>MIN(PRODUCT('mil mi val'!$C219:AU219),1)</f>
        <v>0.18954100331903059</v>
      </c>
      <c r="AW253" s="79">
        <f>MIN(PRODUCT('mil mi val'!$C219:AV219),1)</f>
        <v>0.18243321569456694</v>
      </c>
      <c r="AX253" s="79">
        <f>MIN(PRODUCT('mil mi val'!$C219:AW219),1)</f>
        <v>0.17559197010602068</v>
      </c>
      <c r="AY253" s="79">
        <f>MIN(PRODUCT('mil mi val'!$C219:AX219),1)</f>
        <v>0.1690072712270449</v>
      </c>
      <c r="AZ253" s="79">
        <f>MIN(PRODUCT('mil mi val'!$C219:AY219),1)</f>
        <v>0.16266949855603072</v>
      </c>
      <c r="BA253" s="79">
        <f>MIN(PRODUCT('mil mi val'!$C219:AZ219),1)</f>
        <v>0.15656939236017958</v>
      </c>
      <c r="BB253" s="79">
        <f>MIN(PRODUCT('mil mi val'!$C219:BA219),1)</f>
        <v>0.15069804014667285</v>
      </c>
      <c r="BC253" s="79">
        <f>MIN(PRODUCT('mil mi val'!$C219:BB219),1)</f>
        <v>0.14504686364117261</v>
      </c>
      <c r="BD253" s="79">
        <f>MIN(PRODUCT('mil mi val'!$C219:BC219),1)</f>
        <v>0.13960760625462865</v>
      </c>
      <c r="BE253" s="79">
        <f>MIN(PRODUCT('mil mi val'!$C219:BD219),1)</f>
        <v>0.13437232102008007</v>
      </c>
      <c r="BF253" s="79">
        <f>MIN(PRODUCT('mil mi val'!$C219:BE219),1)</f>
        <v>0.12933335898182707</v>
      </c>
      <c r="BG253" s="79">
        <f>MIN(PRODUCT('mil mi val'!$C219:BF219),1)</f>
        <v>0.12448335802000857</v>
      </c>
      <c r="BH253" s="79">
        <f>MIN(PRODUCT('mil mi val'!$C219:BG219),1)</f>
        <v>0.11981523209425825</v>
      </c>
      <c r="BI253" s="79">
        <f>MIN(PRODUCT('mil mi val'!$C219:BH219),1)</f>
        <v>0.11532216089072357</v>
      </c>
      <c r="BJ253" s="79">
        <f>MIN(PRODUCT('mil mi val'!$C219:BI219),1)</f>
        <v>0.11099757985732144</v>
      </c>
      <c r="BK253" s="79">
        <f>MIN(PRODUCT('mil mi val'!$C219:BJ219),1)</f>
        <v>0.10683517061267188</v>
      </c>
      <c r="BL253" s="79">
        <f>MIN(PRODUCT('mil mi val'!$C219:BK219),1)</f>
        <v>0.10282885171469669</v>
      </c>
      <c r="BM253" s="79">
        <f>MIN(PRODUCT('mil mi val'!$C219:BL219),1)</f>
        <v>9.8972769775395569E-2</v>
      </c>
      <c r="BN253" s="79">
        <f>MIN(PRODUCT('mil mi val'!$C219:BM219),1)</f>
        <v>9.5261290908818241E-2</v>
      </c>
      <c r="BO253" s="79">
        <f>MIN(PRODUCT('mil mi val'!$C219:BN219),1)</f>
        <v>9.1688992499737554E-2</v>
      </c>
      <c r="BP253" s="79">
        <f>MIN(PRODUCT('mil mi val'!$C219:BO219),1)</f>
        <v>8.8250655280997403E-2</v>
      </c>
      <c r="BQ253" s="79">
        <f>MIN(PRODUCT('mil mi val'!$C219:BP219),1)</f>
        <v>8.4941255707960003E-2</v>
      </c>
      <c r="BR253" s="79">
        <f>MIN(PRODUCT('mil mi val'!$C219:BQ219),1)</f>
        <v>8.1755958618911509E-2</v>
      </c>
      <c r="BS253" s="79">
        <f>MIN(PRODUCT('mil mi val'!$C219:BR219),1)</f>
        <v>7.8690110170702335E-2</v>
      </c>
      <c r="BT253" s="79">
        <f>MIN(PRODUCT('mil mi val'!$C219:BS219),1)</f>
        <v>7.5739231039300997E-2</v>
      </c>
      <c r="BU253" s="79">
        <f>MIN(PRODUCT('mil mi val'!$C219:BT219),1)</f>
        <v>7.2899009875327214E-2</v>
      </c>
      <c r="BV253" s="79">
        <f>MIN(PRODUCT('mil mi val'!$C219:BU219),1)</f>
        <v>7.0165297005002444E-2</v>
      </c>
      <c r="BW253" s="79">
        <f>MIN(PRODUCT('mil mi val'!$C219:BV219),1)</f>
        <v>6.753409836731486E-2</v>
      </c>
      <c r="BX253" s="79">
        <f>MIN(PRODUCT('mil mi val'!$C219:BW219),1)</f>
        <v>6.5001569678540552E-2</v>
      </c>
      <c r="BY253" s="79">
        <f>MIN(PRODUCT('mil mi val'!$C219:BX219),1)</f>
        <v>6.2564010815595289E-2</v>
      </c>
      <c r="BZ253" s="79">
        <f>MIN(PRODUCT('mil mi val'!$C219:BY219),1)</f>
        <v>6.0217860410010468E-2</v>
      </c>
      <c r="CA253" s="79">
        <f>MIN(PRODUCT('mil mi val'!$C219:BZ219),1)</f>
        <v>5.7959690644635076E-2</v>
      </c>
      <c r="CB253" s="79">
        <f>MIN(PRODUCT('mil mi val'!$C219:CA219),1)</f>
        <v>5.5786202245461262E-2</v>
      </c>
      <c r="CC253" s="79">
        <f>MIN(PRODUCT('mil mi val'!$C219:CB219),1)</f>
        <v>5.3694219661256468E-2</v>
      </c>
      <c r="CD253" s="79">
        <f>MIN(PRODUCT('mil mi val'!$C219:CC219),1)</f>
        <v>5.168068642395935E-2</v>
      </c>
      <c r="CE253" s="79">
        <f>MIN(PRODUCT('mil mi val'!$C219:CD219),1)</f>
        <v>4.9742660683060873E-2</v>
      </c>
      <c r="CF253" s="79">
        <f>MIN(PRODUCT('mil mi val'!$C219:CE219),1)</f>
        <v>4.787731090744609E-2</v>
      </c>
      <c r="CG253" s="79">
        <f>MIN(PRODUCT('mil mi val'!$C219:CF219),1)</f>
        <v>4.6081911748416859E-2</v>
      </c>
      <c r="CH253" s="79">
        <f>MIN(PRODUCT('mil mi val'!$C219:CG219),1)</f>
        <v>4.4353840057851229E-2</v>
      </c>
      <c r="CI253" s="79">
        <f>MIN(PRODUCT('mil mi val'!$C219:CH219),1)</f>
        <v>4.269057105568181E-2</v>
      </c>
      <c r="CJ253" s="79">
        <f>MIN(PRODUCT('mil mi val'!$C219:CI219),1)</f>
        <v>4.108967464109374E-2</v>
      </c>
      <c r="CK253" s="79">
        <f>MIN(PRODUCT('mil mi val'!$C219:CJ219),1)</f>
        <v>3.9548811842052729E-2</v>
      </c>
      <c r="CL253" s="79">
        <f>MIN(PRODUCT('mil mi val'!$C219:CK219),1)</f>
        <v>3.8065731397975755E-2</v>
      </c>
      <c r="CM253" s="79">
        <f>MIN(PRODUCT('mil mi val'!$C219:CL219),1)</f>
        <v>3.6638266470551663E-2</v>
      </c>
      <c r="CN253" s="79">
        <f>MIN(PRODUCT('mil mi val'!$C219:CM219),1)</f>
        <v>3.5264331477905975E-2</v>
      </c>
      <c r="CO253" s="79">
        <f>MIN(PRODUCT('mil mi val'!$C219:CN219),1)</f>
        <v>3.3941919047484503E-2</v>
      </c>
      <c r="CP253" s="79">
        <f>MIN(PRODUCT('mil mi val'!$C219:CO219),1)</f>
        <v>3.2669097083203834E-2</v>
      </c>
      <c r="CQ253" s="79">
        <f>MIN(PRODUCT('mil mi val'!$C219:CP219),1)</f>
        <v>3.1444005942583689E-2</v>
      </c>
      <c r="CR253" s="79">
        <f>MIN(PRODUCT('mil mi val'!$C219:CQ219),1)</f>
        <v>3.0264855719736802E-2</v>
      </c>
      <c r="CS253" s="79">
        <f>MIN(PRODUCT('mil mi val'!$C219:CR219),1)</f>
        <v>2.9129923630246673E-2</v>
      </c>
      <c r="CT253" s="79">
        <f>MIN(PRODUCT('mil mi val'!$C219:CS219),1)</f>
        <v>2.8037551494112422E-2</v>
      </c>
      <c r="CU253" s="79">
        <f>MIN(PRODUCT('mil mi val'!$C219:CT219),1)</f>
        <v>2.6986143313083206E-2</v>
      </c>
      <c r="CV253" s="79">
        <f>MIN(PRODUCT('mil mi val'!$C219:CU219),1)</f>
        <v>2.5974162938842586E-2</v>
      </c>
      <c r="CW253" s="79">
        <f>MIN(PRODUCT('mil mi val'!$C219:CV219),1)</f>
        <v>2.5000131828635988E-2</v>
      </c>
      <c r="CX253" s="79">
        <f>MIN(PRODUCT('mil mi val'!$C219:CW219),1)</f>
        <v>2.4062626885062138E-2</v>
      </c>
      <c r="CY253" s="79">
        <f>MIN(PRODUCT('mil mi val'!$C219:CX219),1)</f>
        <v>2.3160278376872307E-2</v>
      </c>
      <c r="CZ253" s="79">
        <f>MIN(PRODUCT('mil mi val'!$C219:CY219),1)</f>
        <v>2.2291767937739595E-2</v>
      </c>
      <c r="DA253" s="79">
        <f>MIN(PRODUCT('mil mi val'!$C219:CZ219),1)</f>
        <v>2.1455826640074359E-2</v>
      </c>
      <c r="DB253" s="79">
        <f>MIN(PRODUCT('mil mi val'!$C219:DA219),1)</f>
        <v>2.0651233141071573E-2</v>
      </c>
      <c r="DC253" s="79">
        <f>MIN(PRODUCT('mil mi val'!$C219:DB219),1)</f>
        <v>1.9876811898281388E-2</v>
      </c>
    </row>
    <row r="254" spans="2:107" ht="14.5" x14ac:dyDescent="0.35">
      <c r="B254" s="41">
        <v>9</v>
      </c>
      <c r="C254" s="79">
        <v>1</v>
      </c>
      <c r="D254" s="79">
        <f>MIN(PRODUCT('mil mi val'!$C220:C220),1)</f>
        <v>0.98450000000000004</v>
      </c>
      <c r="E254" s="79">
        <f>MIN(PRODUCT('mil mi val'!$C220:D220),1)</f>
        <v>0.96540070000000011</v>
      </c>
      <c r="F254" s="79">
        <f>MIN(PRODUCT('mil mi val'!$C220:E220),1)</f>
        <v>0.94329302397000003</v>
      </c>
      <c r="G254" s="79">
        <f>MIN(PRODUCT('mil mi val'!$C220:F220),1)</f>
        <v>0.91895606395157403</v>
      </c>
      <c r="H254" s="79">
        <f>MIN(PRODUCT('mil mi val'!$C220:G220),1)</f>
        <v>0.88449521155339006</v>
      </c>
      <c r="I254" s="79">
        <f>MIN(PRODUCT('mil mi val'!$C220:H220),1)</f>
        <v>0.85132664112013801</v>
      </c>
      <c r="J254" s="79">
        <f>MIN(PRODUCT('mil mi val'!$C220:I220),1)</f>
        <v>0.81940189207813285</v>
      </c>
      <c r="K254" s="79">
        <f>MIN(PRODUCT('mil mi val'!$C220:J220),1)</f>
        <v>0.78867432112520286</v>
      </c>
      <c r="L254" s="79">
        <f>MIN(PRODUCT('mil mi val'!$C220:K220),1)</f>
        <v>0.75909903408300772</v>
      </c>
      <c r="M254" s="79">
        <f>MIN(PRODUCT('mil mi val'!$C220:L220),1)</f>
        <v>0.73063282030489496</v>
      </c>
      <c r="N254" s="79">
        <f>MIN(PRODUCT('mil mi val'!$C220:M220),1)</f>
        <v>0.70323408954346145</v>
      </c>
      <c r="O254" s="79">
        <f>MIN(PRODUCT('mil mi val'!$C220:N220),1)</f>
        <v>0.67686281118558167</v>
      </c>
      <c r="P254" s="79">
        <f>MIN(PRODUCT('mil mi val'!$C220:O220),1)</f>
        <v>0.65148045576612235</v>
      </c>
      <c r="Q254" s="79">
        <f>MIN(PRODUCT('mil mi val'!$C220:P220),1)</f>
        <v>0.62704993867489278</v>
      </c>
      <c r="R254" s="79">
        <f>MIN(PRODUCT('mil mi val'!$C220:Q220),1)</f>
        <v>0.60353556597458435</v>
      </c>
      <c r="S254" s="79">
        <f>MIN(PRODUCT('mil mi val'!$C220:R220),1)</f>
        <v>0.58090298225053749</v>
      </c>
      <c r="T254" s="79">
        <f>MIN(PRODUCT('mil mi val'!$C220:S220),1)</f>
        <v>0.55911912041614231</v>
      </c>
      <c r="U254" s="79">
        <f>MIN(PRODUCT('mil mi val'!$C220:T220),1)</f>
        <v>0.53815215340053701</v>
      </c>
      <c r="V254" s="79">
        <f>MIN(PRODUCT('mil mi val'!$C220:U220),1)</f>
        <v>0.51797144764801684</v>
      </c>
      <c r="W254" s="79">
        <f>MIN(PRODUCT('mil mi val'!$C220:V220),1)</f>
        <v>0.49854751836121619</v>
      </c>
      <c r="X254" s="79">
        <f>MIN(PRODUCT('mil mi val'!$C220:W220),1)</f>
        <v>0.47985198642267057</v>
      </c>
      <c r="Y254" s="79">
        <f>MIN(PRODUCT('mil mi val'!$C220:X220),1)</f>
        <v>0.46185753693182041</v>
      </c>
      <c r="Z254" s="79">
        <f>MIN(PRODUCT('mil mi val'!$C220:Y220),1)</f>
        <v>0.44453787929687716</v>
      </c>
      <c r="AA254" s="79">
        <f>MIN(PRODUCT('mil mi val'!$C220:Z220),1)</f>
        <v>0.42786770882324426</v>
      </c>
      <c r="AB254" s="79">
        <f>MIN(PRODUCT('mil mi val'!$C220:AA220),1)</f>
        <v>0.41182266974237264</v>
      </c>
      <c r="AC254" s="79">
        <f>MIN(PRODUCT('mil mi val'!$C220:AB220),1)</f>
        <v>0.39637931962703365</v>
      </c>
      <c r="AD254" s="79">
        <f>MIN(PRODUCT('mil mi val'!$C220:AC220),1)</f>
        <v>0.38151509514101989</v>
      </c>
      <c r="AE254" s="79">
        <f>MIN(PRODUCT('mil mi val'!$C220:AD220),1)</f>
        <v>0.36720827907323167</v>
      </c>
      <c r="AF254" s="79">
        <f>MIN(PRODUCT('mil mi val'!$C220:AE220),1)</f>
        <v>0.35343796860798549</v>
      </c>
      <c r="AG254" s="79">
        <f>MIN(PRODUCT('mil mi val'!$C220:AF220),1)</f>
        <v>0.34018404478518605</v>
      </c>
      <c r="AH254" s="79">
        <f>MIN(PRODUCT('mil mi val'!$C220:AG220),1)</f>
        <v>0.32742714310574156</v>
      </c>
      <c r="AI254" s="79">
        <f>MIN(PRODUCT('mil mi val'!$C220:AH220),1)</f>
        <v>0.31514862523927628</v>
      </c>
      <c r="AJ254" s="79">
        <f>MIN(PRODUCT('mil mi val'!$C220:AI220),1)</f>
        <v>0.30333055179280344</v>
      </c>
      <c r="AK254" s="79">
        <f>MIN(PRODUCT('mil mi val'!$C220:AJ220),1)</f>
        <v>0.29195565610057334</v>
      </c>
      <c r="AL254" s="79">
        <f>MIN(PRODUCT('mil mi val'!$C220:AK220),1)</f>
        <v>0.28100731899680187</v>
      </c>
      <c r="AM254" s="79">
        <f>MIN(PRODUCT('mil mi val'!$C220:AL220),1)</f>
        <v>0.27046954453442179</v>
      </c>
      <c r="AN254" s="79">
        <f>MIN(PRODUCT('mil mi val'!$C220:AM220),1)</f>
        <v>0.260326936614381</v>
      </c>
      <c r="AO254" s="79">
        <f>MIN(PRODUCT('mil mi val'!$C220:AN220),1)</f>
        <v>0.25056467649134173</v>
      </c>
      <c r="AP254" s="79">
        <f>MIN(PRODUCT('mil mi val'!$C220:AO220),1)</f>
        <v>0.24116850112291643</v>
      </c>
      <c r="AQ254" s="79">
        <f>MIN(PRODUCT('mil mi val'!$C220:AP220),1)</f>
        <v>0.23212468233080708</v>
      </c>
      <c r="AR254" s="79">
        <f>MIN(PRODUCT('mil mi val'!$C220:AQ220),1)</f>
        <v>0.22342000674340182</v>
      </c>
      <c r="AS254" s="79">
        <f>MIN(PRODUCT('mil mi val'!$C220:AR220),1)</f>
        <v>0.21504175649052426</v>
      </c>
      <c r="AT254" s="79">
        <f>MIN(PRODUCT('mil mi val'!$C220:AS220),1)</f>
        <v>0.20697769062212962</v>
      </c>
      <c r="AU254" s="79">
        <f>MIN(PRODUCT('mil mi val'!$C220:AT220),1)</f>
        <v>0.19921602722379977</v>
      </c>
      <c r="AV254" s="79">
        <f>MIN(PRODUCT('mil mi val'!$C220:AU220),1)</f>
        <v>0.1917454262029073</v>
      </c>
      <c r="AW254" s="79">
        <f>MIN(PRODUCT('mil mi val'!$C220:AV220),1)</f>
        <v>0.18455497272029828</v>
      </c>
      <c r="AX254" s="79">
        <f>MIN(PRODUCT('mil mi val'!$C220:AW220),1)</f>
        <v>0.1776341612432871</v>
      </c>
      <c r="AY254" s="79">
        <f>MIN(PRODUCT('mil mi val'!$C220:AX220),1)</f>
        <v>0.17097288019666385</v>
      </c>
      <c r="AZ254" s="79">
        <f>MIN(PRODUCT('mil mi val'!$C220:AY220),1)</f>
        <v>0.16456139718928894</v>
      </c>
      <c r="BA254" s="79">
        <f>MIN(PRODUCT('mil mi val'!$C220:AZ220),1)</f>
        <v>0.15839034479469061</v>
      </c>
      <c r="BB254" s="79">
        <f>MIN(PRODUCT('mil mi val'!$C220:BA220),1)</f>
        <v>0.15245070686488971</v>
      </c>
      <c r="BC254" s="79">
        <f>MIN(PRODUCT('mil mi val'!$C220:BB220),1)</f>
        <v>0.14673380535745634</v>
      </c>
      <c r="BD254" s="79">
        <f>MIN(PRODUCT('mil mi val'!$C220:BC220),1)</f>
        <v>0.14123128765655174</v>
      </c>
      <c r="BE254" s="79">
        <f>MIN(PRODUCT('mil mi val'!$C220:BD220),1)</f>
        <v>0.13593511436943106</v>
      </c>
      <c r="BF254" s="79">
        <f>MIN(PRODUCT('mil mi val'!$C220:BE220),1)</f>
        <v>0.13083754758057739</v>
      </c>
      <c r="BG254" s="79">
        <f>MIN(PRODUCT('mil mi val'!$C220:BF220),1)</f>
        <v>0.12593113954630575</v>
      </c>
      <c r="BH254" s="79">
        <f>MIN(PRODUCT('mil mi val'!$C220:BG220),1)</f>
        <v>0.12120872181331929</v>
      </c>
      <c r="BI254" s="79">
        <f>MIN(PRODUCT('mil mi val'!$C220:BH220),1)</f>
        <v>0.11666339474531982</v>
      </c>
      <c r="BJ254" s="79">
        <f>MIN(PRODUCT('mil mi val'!$C220:BI220),1)</f>
        <v>0.11228851744237034</v>
      </c>
      <c r="BK254" s="79">
        <f>MIN(PRODUCT('mil mi val'!$C220:BJ220),1)</f>
        <v>0.10807769803828145</v>
      </c>
      <c r="BL254" s="79">
        <f>MIN(PRODUCT('mil mi val'!$C220:BK220),1)</f>
        <v>0.1040247843618459</v>
      </c>
      <c r="BM254" s="79">
        <f>MIN(PRODUCT('mil mi val'!$C220:BL220),1)</f>
        <v>0.10012385494827668</v>
      </c>
      <c r="BN254" s="79">
        <f>MIN(PRODUCT('mil mi val'!$C220:BM220),1)</f>
        <v>9.63692103877163E-2</v>
      </c>
      <c r="BO254" s="79">
        <f>MIN(PRODUCT('mil mi val'!$C220:BN220),1)</f>
        <v>9.2755364998176937E-2</v>
      </c>
      <c r="BP254" s="79">
        <f>MIN(PRODUCT('mil mi val'!$C220:BO220),1)</f>
        <v>8.9277038810745307E-2</v>
      </c>
      <c r="BQ254" s="79">
        <f>MIN(PRODUCT('mil mi val'!$C220:BP220),1)</f>
        <v>8.5929149855342363E-2</v>
      </c>
      <c r="BR254" s="79">
        <f>MIN(PRODUCT('mil mi val'!$C220:BQ220),1)</f>
        <v>8.2706806735767024E-2</v>
      </c>
      <c r="BS254" s="79">
        <f>MIN(PRODUCT('mil mi val'!$C220:BR220),1)</f>
        <v>7.9605301483175767E-2</v>
      </c>
      <c r="BT254" s="79">
        <f>MIN(PRODUCT('mil mi val'!$C220:BS220),1)</f>
        <v>7.6620102677556673E-2</v>
      </c>
      <c r="BU254" s="79">
        <f>MIN(PRODUCT('mil mi val'!$C220:BT220),1)</f>
        <v>7.3746848827148298E-2</v>
      </c>
      <c r="BV254" s="79">
        <f>MIN(PRODUCT('mil mi val'!$C220:BU220),1)</f>
        <v>7.0981341996130237E-2</v>
      </c>
      <c r="BW254" s="79">
        <f>MIN(PRODUCT('mil mi val'!$C220:BV220),1)</f>
        <v>6.8319541671275352E-2</v>
      </c>
      <c r="BX254" s="79">
        <f>MIN(PRODUCT('mil mi val'!$C220:BW220),1)</f>
        <v>6.575755885860253E-2</v>
      </c>
      <c r="BY254" s="79">
        <f>MIN(PRODUCT('mil mi val'!$C220:BX220),1)</f>
        <v>6.3291650401404942E-2</v>
      </c>
      <c r="BZ254" s="79">
        <f>MIN(PRODUCT('mil mi val'!$C220:BY220),1)</f>
        <v>6.0918213511352258E-2</v>
      </c>
      <c r="CA254" s="79">
        <f>MIN(PRODUCT('mil mi val'!$C220:BZ220),1)</f>
        <v>5.8633780504676547E-2</v>
      </c>
      <c r="CB254" s="79">
        <f>MIN(PRODUCT('mil mi val'!$C220:CA220),1)</f>
        <v>5.6435013735751174E-2</v>
      </c>
      <c r="CC254" s="79">
        <f>MIN(PRODUCT('mil mi val'!$C220:CB220),1)</f>
        <v>5.4318700720660508E-2</v>
      </c>
      <c r="CD254" s="79">
        <f>MIN(PRODUCT('mil mi val'!$C220:CC220),1)</f>
        <v>5.2281749443635742E-2</v>
      </c>
      <c r="CE254" s="79">
        <f>MIN(PRODUCT('mil mi val'!$C220:CD220),1)</f>
        <v>5.0321183839499399E-2</v>
      </c>
      <c r="CF254" s="79">
        <f>MIN(PRODUCT('mil mi val'!$C220:CE220),1)</f>
        <v>4.8434139445518172E-2</v>
      </c>
      <c r="CG254" s="79">
        <f>MIN(PRODUCT('mil mi val'!$C220:CF220),1)</f>
        <v>4.6617859216311244E-2</v>
      </c>
      <c r="CH254" s="79">
        <f>MIN(PRODUCT('mil mi val'!$C220:CG220),1)</f>
        <v>4.4869689495699576E-2</v>
      </c>
      <c r="CI254" s="79">
        <f>MIN(PRODUCT('mil mi val'!$C220:CH220),1)</f>
        <v>4.3187076139610842E-2</v>
      </c>
      <c r="CJ254" s="79">
        <f>MIN(PRODUCT('mil mi val'!$C220:CI220),1)</f>
        <v>4.1567560784375436E-2</v>
      </c>
      <c r="CK254" s="79">
        <f>MIN(PRODUCT('mil mi val'!$C220:CJ220),1)</f>
        <v>4.000877725496136E-2</v>
      </c>
      <c r="CL254" s="79">
        <f>MIN(PRODUCT('mil mi val'!$C220:CK220),1)</f>
        <v>3.8508448107900307E-2</v>
      </c>
      <c r="CM254" s="79">
        <f>MIN(PRODUCT('mil mi val'!$C220:CL220),1)</f>
        <v>3.7064381303854047E-2</v>
      </c>
      <c r="CN254" s="79">
        <f>MIN(PRODUCT('mil mi val'!$C220:CM220),1)</f>
        <v>3.567446700495952E-2</v>
      </c>
      <c r="CO254" s="79">
        <f>MIN(PRODUCT('mil mi val'!$C220:CN220),1)</f>
        <v>3.4336674492273539E-2</v>
      </c>
      <c r="CP254" s="79">
        <f>MIN(PRODUCT('mil mi val'!$C220:CO220),1)</f>
        <v>3.3049049198813282E-2</v>
      </c>
      <c r="CQ254" s="79">
        <f>MIN(PRODUCT('mil mi val'!$C220:CP220),1)</f>
        <v>3.1809709853857782E-2</v>
      </c>
      <c r="CR254" s="79">
        <f>MIN(PRODUCT('mil mi val'!$C220:CQ220),1)</f>
        <v>3.0616845734338115E-2</v>
      </c>
      <c r="CS254" s="79">
        <f>MIN(PRODUCT('mil mi val'!$C220:CR220),1)</f>
        <v>2.9468714019300436E-2</v>
      </c>
      <c r="CT254" s="79">
        <f>MIN(PRODUCT('mil mi val'!$C220:CS220),1)</f>
        <v>2.836363724357667E-2</v>
      </c>
      <c r="CU254" s="79">
        <f>MIN(PRODUCT('mil mi val'!$C220:CT220),1)</f>
        <v>2.7300000846942545E-2</v>
      </c>
      <c r="CV254" s="79">
        <f>MIN(PRODUCT('mil mi val'!$C220:CU220),1)</f>
        <v>2.6276250815182201E-2</v>
      </c>
      <c r="CW254" s="79">
        <f>MIN(PRODUCT('mil mi val'!$C220:CV220),1)</f>
        <v>2.5290891409612867E-2</v>
      </c>
      <c r="CX254" s="79">
        <f>MIN(PRODUCT('mil mi val'!$C220:CW220),1)</f>
        <v>2.4342482981752386E-2</v>
      </c>
      <c r="CY254" s="79">
        <f>MIN(PRODUCT('mil mi val'!$C220:CX220),1)</f>
        <v>2.3429639869936673E-2</v>
      </c>
      <c r="CZ254" s="79">
        <f>MIN(PRODUCT('mil mi val'!$C220:CY220),1)</f>
        <v>2.2551028374814049E-2</v>
      </c>
      <c r="DA254" s="79">
        <f>MIN(PRODUCT('mil mi val'!$C220:CZ220),1)</f>
        <v>2.1705364810758521E-2</v>
      </c>
      <c r="DB254" s="79">
        <f>MIN(PRODUCT('mil mi val'!$C220:DA220),1)</f>
        <v>2.0891413630355078E-2</v>
      </c>
      <c r="DC254" s="79">
        <f>MIN(PRODUCT('mil mi val'!$C220:DB220),1)</f>
        <v>2.0107985619216763E-2</v>
      </c>
    </row>
    <row r="255" spans="2:107" ht="14.5" x14ac:dyDescent="0.35">
      <c r="B255" s="41">
        <v>10</v>
      </c>
      <c r="C255" s="79">
        <v>1</v>
      </c>
      <c r="D255" s="79">
        <f>MIN(PRODUCT('mil mi val'!$C221:C221),1)</f>
        <v>0.98450000000000004</v>
      </c>
      <c r="E255" s="79">
        <f>MIN(PRODUCT('mil mi val'!$C221:D221),1)</f>
        <v>0.96540070000000011</v>
      </c>
      <c r="F255" s="79">
        <f>MIN(PRODUCT('mil mi val'!$C221:E221),1)</f>
        <v>0.94329302397000003</v>
      </c>
      <c r="G255" s="79">
        <f>MIN(PRODUCT('mil mi val'!$C221:F221),1)</f>
        <v>0.91895606395157403</v>
      </c>
      <c r="H255" s="79">
        <f>MIN(PRODUCT('mil mi val'!$C221:G221),1)</f>
        <v>0.89340908537372021</v>
      </c>
      <c r="I255" s="79">
        <f>MIN(PRODUCT('mil mi val'!$C221:H221),1)</f>
        <v>0.85990624467220578</v>
      </c>
      <c r="J255" s="79">
        <f>MIN(PRODUCT('mil mi val'!$C221:I221),1)</f>
        <v>0.82765976049699808</v>
      </c>
      <c r="K255" s="79">
        <f>MIN(PRODUCT('mil mi val'!$C221:J221),1)</f>
        <v>0.79662251947836071</v>
      </c>
      <c r="L255" s="79">
        <f>MIN(PRODUCT('mil mi val'!$C221:K221),1)</f>
        <v>0.76674917499792217</v>
      </c>
      <c r="M255" s="79">
        <f>MIN(PRODUCT('mil mi val'!$C221:L221),1)</f>
        <v>0.73799608093550007</v>
      </c>
      <c r="N255" s="79">
        <f>MIN(PRODUCT('mil mi val'!$C221:M221),1)</f>
        <v>0.71032122790041885</v>
      </c>
      <c r="O255" s="79">
        <f>MIN(PRODUCT('mil mi val'!$C221:N221),1)</f>
        <v>0.68368418185415314</v>
      </c>
      <c r="P255" s="79">
        <f>MIN(PRODUCT('mil mi val'!$C221:O221),1)</f>
        <v>0.65804602503462239</v>
      </c>
      <c r="Q255" s="79">
        <f>MIN(PRODUCT('mil mi val'!$C221:P221),1)</f>
        <v>0.63336929909582407</v>
      </c>
      <c r="R255" s="79">
        <f>MIN(PRODUCT('mil mi val'!$C221:Q221),1)</f>
        <v>0.60961795037973066</v>
      </c>
      <c r="S255" s="79">
        <f>MIN(PRODUCT('mil mi val'!$C221:R221),1)</f>
        <v>0.58675727724049076</v>
      </c>
      <c r="T255" s="79">
        <f>MIN(PRODUCT('mil mi val'!$C221:S221),1)</f>
        <v>0.56475387934397236</v>
      </c>
      <c r="U255" s="79">
        <f>MIN(PRODUCT('mil mi val'!$C221:T221),1)</f>
        <v>0.54357560886857337</v>
      </c>
      <c r="V255" s="79">
        <f>MIN(PRODUCT('mil mi val'!$C221:U221),1)</f>
        <v>0.52319152353600185</v>
      </c>
      <c r="W255" s="79">
        <f>MIN(PRODUCT('mil mi val'!$C221:V221),1)</f>
        <v>0.50357184140340183</v>
      </c>
      <c r="X255" s="79">
        <f>MIN(PRODUCT('mil mi val'!$C221:W221),1)</f>
        <v>0.48468789735077428</v>
      </c>
      <c r="Y255" s="79">
        <f>MIN(PRODUCT('mil mi val'!$C221:X221),1)</f>
        <v>0.46651210120012027</v>
      </c>
      <c r="Z255" s="79">
        <f>MIN(PRODUCT('mil mi val'!$C221:Y221),1)</f>
        <v>0.44901789740511577</v>
      </c>
      <c r="AA255" s="79">
        <f>MIN(PRODUCT('mil mi val'!$C221:Z221),1)</f>
        <v>0.43217972625242396</v>
      </c>
      <c r="AB255" s="79">
        <f>MIN(PRODUCT('mil mi val'!$C221:AA221),1)</f>
        <v>0.41597298651795805</v>
      </c>
      <c r="AC255" s="79">
        <f>MIN(PRODUCT('mil mi val'!$C221:AB221),1)</f>
        <v>0.40037399952353464</v>
      </c>
      <c r="AD255" s="79">
        <f>MIN(PRODUCT('mil mi val'!$C221:AC221),1)</f>
        <v>0.38535997454140208</v>
      </c>
      <c r="AE255" s="79">
        <f>MIN(PRODUCT('mil mi val'!$C221:AD221),1)</f>
        <v>0.37090897549609952</v>
      </c>
      <c r="AF255" s="79">
        <f>MIN(PRODUCT('mil mi val'!$C221:AE221),1)</f>
        <v>0.35699988891499579</v>
      </c>
      <c r="AG255" s="79">
        <f>MIN(PRODUCT('mil mi val'!$C221:AF221),1)</f>
        <v>0.34361239308068348</v>
      </c>
      <c r="AH255" s="79">
        <f>MIN(PRODUCT('mil mi val'!$C221:AG221),1)</f>
        <v>0.33072692834015788</v>
      </c>
      <c r="AI255" s="79">
        <f>MIN(PRODUCT('mil mi val'!$C221:AH221),1)</f>
        <v>0.31832466852740199</v>
      </c>
      <c r="AJ255" s="79">
        <f>MIN(PRODUCT('mil mi val'!$C221:AI221),1)</f>
        <v>0.30638749345762439</v>
      </c>
      <c r="AK255" s="79">
        <f>MIN(PRODUCT('mil mi val'!$C221:AJ221),1)</f>
        <v>0.29489796245296346</v>
      </c>
      <c r="AL255" s="79">
        <f>MIN(PRODUCT('mil mi val'!$C221:AK221),1)</f>
        <v>0.28383928886097731</v>
      </c>
      <c r="AM255" s="79">
        <f>MIN(PRODUCT('mil mi val'!$C221:AL221),1)</f>
        <v>0.2731953155286907</v>
      </c>
      <c r="AN255" s="79">
        <f>MIN(PRODUCT('mil mi val'!$C221:AM221),1)</f>
        <v>0.26295049119636482</v>
      </c>
      <c r="AO255" s="79">
        <f>MIN(PRODUCT('mil mi val'!$C221:AN221),1)</f>
        <v>0.25308984777650112</v>
      </c>
      <c r="AP255" s="79">
        <f>MIN(PRODUCT('mil mi val'!$C221:AO221),1)</f>
        <v>0.24359897848488232</v>
      </c>
      <c r="AQ255" s="79">
        <f>MIN(PRODUCT('mil mi val'!$C221:AP221),1)</f>
        <v>0.23446401679169923</v>
      </c>
      <c r="AR255" s="79">
        <f>MIN(PRODUCT('mil mi val'!$C221:AQ221),1)</f>
        <v>0.22567161616201051</v>
      </c>
      <c r="AS255" s="79">
        <f>MIN(PRODUCT('mil mi val'!$C221:AR221),1)</f>
        <v>0.21720893055593513</v>
      </c>
      <c r="AT255" s="79">
        <f>MIN(PRODUCT('mil mi val'!$C221:AS221),1)</f>
        <v>0.20906359566008756</v>
      </c>
      <c r="AU255" s="79">
        <f>MIN(PRODUCT('mil mi val'!$C221:AT221),1)</f>
        <v>0.20122371082283427</v>
      </c>
      <c r="AV255" s="79">
        <f>MIN(PRODUCT('mil mi val'!$C221:AU221),1)</f>
        <v>0.193677821666978</v>
      </c>
      <c r="AW255" s="79">
        <f>MIN(PRODUCT('mil mi val'!$C221:AV221),1)</f>
        <v>0.18641490335446634</v>
      </c>
      <c r="AX255" s="79">
        <f>MIN(PRODUCT('mil mi val'!$C221:AW221),1)</f>
        <v>0.17942434447867386</v>
      </c>
      <c r="AY255" s="79">
        <f>MIN(PRODUCT('mil mi val'!$C221:AX221),1)</f>
        <v>0.1726959315607236</v>
      </c>
      <c r="AZ255" s="79">
        <f>MIN(PRODUCT('mil mi val'!$C221:AY221),1)</f>
        <v>0.16621983412719646</v>
      </c>
      <c r="BA255" s="79">
        <f>MIN(PRODUCT('mil mi val'!$C221:AZ221),1)</f>
        <v>0.1599865903474266</v>
      </c>
      <c r="BB255" s="79">
        <f>MIN(PRODUCT('mil mi val'!$C221:BA221),1)</f>
        <v>0.1539870932093981</v>
      </c>
      <c r="BC255" s="79">
        <f>MIN(PRODUCT('mil mi val'!$C221:BB221),1)</f>
        <v>0.14821257721404568</v>
      </c>
      <c r="BD255" s="79">
        <f>MIN(PRODUCT('mil mi val'!$C221:BC221),1)</f>
        <v>0.14265460556851897</v>
      </c>
      <c r="BE255" s="79">
        <f>MIN(PRODUCT('mil mi val'!$C221:BD221),1)</f>
        <v>0.13730505785969951</v>
      </c>
      <c r="BF255" s="79">
        <f>MIN(PRODUCT('mil mi val'!$C221:BE221),1)</f>
        <v>0.13215611818996079</v>
      </c>
      <c r="BG255" s="79">
        <f>MIN(PRODUCT('mil mi val'!$C221:BF221),1)</f>
        <v>0.12720026375783727</v>
      </c>
      <c r="BH255" s="79">
        <f>MIN(PRODUCT('mil mi val'!$C221:BG221),1)</f>
        <v>0.12243025386691837</v>
      </c>
      <c r="BI255" s="79">
        <f>MIN(PRODUCT('mil mi val'!$C221:BH221),1)</f>
        <v>0.11783911934690894</v>
      </c>
      <c r="BJ255" s="79">
        <f>MIN(PRODUCT('mil mi val'!$C221:BI221),1)</f>
        <v>0.11342015237139985</v>
      </c>
      <c r="BK255" s="79">
        <f>MIN(PRODUCT('mil mi val'!$C221:BJ221),1)</f>
        <v>0.10916689665747235</v>
      </c>
      <c r="BL255" s="79">
        <f>MIN(PRODUCT('mil mi val'!$C221:BK221),1)</f>
        <v>0.10507313803281715</v>
      </c>
      <c r="BM255" s="79">
        <f>MIN(PRODUCT('mil mi val'!$C221:BL221),1)</f>
        <v>0.10113289535658651</v>
      </c>
      <c r="BN255" s="79">
        <f>MIN(PRODUCT('mil mi val'!$C221:BM221),1)</f>
        <v>9.7340411780714522E-2</v>
      </c>
      <c r="BO255" s="79">
        <f>MIN(PRODUCT('mil mi val'!$C221:BN221),1)</f>
        <v>9.3690146338937727E-2</v>
      </c>
      <c r="BP255" s="79">
        <f>MIN(PRODUCT('mil mi val'!$C221:BO221),1)</f>
        <v>9.0176765851227567E-2</v>
      </c>
      <c r="BQ255" s="79">
        <f>MIN(PRODUCT('mil mi val'!$C221:BP221),1)</f>
        <v>8.6795137131806532E-2</v>
      </c>
      <c r="BR255" s="79">
        <f>MIN(PRODUCT('mil mi val'!$C221:BQ221),1)</f>
        <v>8.3540319489363787E-2</v>
      </c>
      <c r="BS255" s="79">
        <f>MIN(PRODUCT('mil mi val'!$C221:BR221),1)</f>
        <v>8.0407557508512653E-2</v>
      </c>
      <c r="BT255" s="79">
        <f>MIN(PRODUCT('mil mi val'!$C221:BS221),1)</f>
        <v>7.7392274101943437E-2</v>
      </c>
      <c r="BU255" s="79">
        <f>MIN(PRODUCT('mil mi val'!$C221:BT221),1)</f>
        <v>7.4490063823120553E-2</v>
      </c>
      <c r="BV255" s="79">
        <f>MIN(PRODUCT('mil mi val'!$C221:BU221),1)</f>
        <v>7.1696686429753534E-2</v>
      </c>
      <c r="BW255" s="79">
        <f>MIN(PRODUCT('mil mi val'!$C221:BV221),1)</f>
        <v>6.9008060688637782E-2</v>
      </c>
      <c r="BX255" s="79">
        <f>MIN(PRODUCT('mil mi val'!$C221:BW221),1)</f>
        <v>6.6420258412813862E-2</v>
      </c>
      <c r="BY255" s="79">
        <f>MIN(PRODUCT('mil mi val'!$C221:BX221),1)</f>
        <v>6.3929498722333347E-2</v>
      </c>
      <c r="BZ255" s="79">
        <f>MIN(PRODUCT('mil mi val'!$C221:BY221),1)</f>
        <v>6.1532142520245851E-2</v>
      </c>
      <c r="CA255" s="79">
        <f>MIN(PRODUCT('mil mi val'!$C221:BZ221),1)</f>
        <v>5.9224687175736632E-2</v>
      </c>
      <c r="CB255" s="79">
        <f>MIN(PRODUCT('mil mi val'!$C221:CA221),1)</f>
        <v>5.7003761406646508E-2</v>
      </c>
      <c r="CC255" s="79">
        <f>MIN(PRODUCT('mil mi val'!$C221:CB221),1)</f>
        <v>5.4866120353897263E-2</v>
      </c>
      <c r="CD255" s="79">
        <f>MIN(PRODUCT('mil mi val'!$C221:CC221),1)</f>
        <v>5.2808640840626114E-2</v>
      </c>
      <c r="CE255" s="79">
        <f>MIN(PRODUCT('mil mi val'!$C221:CD221),1)</f>
        <v>5.0828316809102637E-2</v>
      </c>
      <c r="CF255" s="79">
        <f>MIN(PRODUCT('mil mi val'!$C221:CE221),1)</f>
        <v>4.8922254928761288E-2</v>
      </c>
      <c r="CG255" s="79">
        <f>MIN(PRODUCT('mil mi val'!$C221:CF221),1)</f>
        <v>4.7087670368932744E-2</v>
      </c>
      <c r="CH255" s="79">
        <f>MIN(PRODUCT('mil mi val'!$C221:CG221),1)</f>
        <v>4.5321882730097768E-2</v>
      </c>
      <c r="CI255" s="79">
        <f>MIN(PRODUCT('mil mi val'!$C221:CH221),1)</f>
        <v>4.3622312127719103E-2</v>
      </c>
      <c r="CJ255" s="79">
        <f>MIN(PRODUCT('mil mi val'!$C221:CI221),1)</f>
        <v>4.1986475422929638E-2</v>
      </c>
      <c r="CK255" s="79">
        <f>MIN(PRODUCT('mil mi val'!$C221:CJ221),1)</f>
        <v>4.0411982594569774E-2</v>
      </c>
      <c r="CL255" s="79">
        <f>MIN(PRODUCT('mil mi val'!$C221:CK221),1)</f>
        <v>3.8896533247273407E-2</v>
      </c>
      <c r="CM255" s="79">
        <f>MIN(PRODUCT('mil mi val'!$C221:CL221),1)</f>
        <v>3.7437913250500658E-2</v>
      </c>
      <c r="CN255" s="79">
        <f>MIN(PRODUCT('mil mi val'!$C221:CM221),1)</f>
        <v>3.6033991503606887E-2</v>
      </c>
      <c r="CO255" s="79">
        <f>MIN(PRODUCT('mil mi val'!$C221:CN221),1)</f>
        <v>3.4682716822221626E-2</v>
      </c>
      <c r="CP255" s="79">
        <f>MIN(PRODUCT('mil mi val'!$C221:CO221),1)</f>
        <v>3.3382114941388319E-2</v>
      </c>
      <c r="CQ255" s="79">
        <f>MIN(PRODUCT('mil mi val'!$C221:CP221),1)</f>
        <v>3.2130285631086261E-2</v>
      </c>
      <c r="CR255" s="79">
        <f>MIN(PRODUCT('mil mi val'!$C221:CQ221),1)</f>
        <v>3.0925399919920528E-2</v>
      </c>
      <c r="CS255" s="79">
        <f>MIN(PRODUCT('mil mi val'!$C221:CR221),1)</f>
        <v>2.9765697422923509E-2</v>
      </c>
      <c r="CT255" s="79">
        <f>MIN(PRODUCT('mil mi val'!$C221:CS221),1)</f>
        <v>2.8649483769563878E-2</v>
      </c>
      <c r="CU255" s="79">
        <f>MIN(PRODUCT('mil mi val'!$C221:CT221),1)</f>
        <v>2.7575128128205232E-2</v>
      </c>
      <c r="CV255" s="79">
        <f>MIN(PRODUCT('mil mi val'!$C221:CU221),1)</f>
        <v>2.6541060823397536E-2</v>
      </c>
      <c r="CW255" s="79">
        <f>MIN(PRODUCT('mil mi val'!$C221:CV221),1)</f>
        <v>2.5545771042520128E-2</v>
      </c>
      <c r="CX255" s="79">
        <f>MIN(PRODUCT('mil mi val'!$C221:CW221),1)</f>
        <v>2.4587804628425625E-2</v>
      </c>
      <c r="CY255" s="79">
        <f>MIN(PRODUCT('mil mi val'!$C221:CX221),1)</f>
        <v>2.3665761954859664E-2</v>
      </c>
      <c r="CZ255" s="79">
        <f>MIN(PRODUCT('mil mi val'!$C221:CY221),1)</f>
        <v>2.2778295881552429E-2</v>
      </c>
      <c r="DA255" s="79">
        <f>MIN(PRODUCT('mil mi val'!$C221:CZ221),1)</f>
        <v>2.1924109785994215E-2</v>
      </c>
      <c r="DB255" s="79">
        <f>MIN(PRODUCT('mil mi val'!$C221:DA221),1)</f>
        <v>2.1101955669019432E-2</v>
      </c>
      <c r="DC255" s="79">
        <f>MIN(PRODUCT('mil mi val'!$C221:DB221),1)</f>
        <v>2.0310632331431204E-2</v>
      </c>
    </row>
    <row r="256" spans="2:107" ht="14.5" x14ac:dyDescent="0.35">
      <c r="B256" s="41">
        <v>11</v>
      </c>
      <c r="C256" s="79">
        <v>1</v>
      </c>
      <c r="D256" s="79">
        <f>MIN(PRODUCT('mil mi val'!$C222:C222),1)</f>
        <v>0.98450000000000004</v>
      </c>
      <c r="E256" s="79">
        <f>MIN(PRODUCT('mil mi val'!$C222:D222),1)</f>
        <v>0.96540070000000011</v>
      </c>
      <c r="F256" s="79">
        <f>MIN(PRODUCT('mil mi val'!$C222:E222),1)</f>
        <v>0.94329302397000003</v>
      </c>
      <c r="G256" s="79">
        <f>MIN(PRODUCT('mil mi val'!$C222:F222),1)</f>
        <v>0.91895606395157403</v>
      </c>
      <c r="H256" s="79">
        <f>MIN(PRODUCT('mil mi val'!$C222:G222),1)</f>
        <v>0.89340908537372021</v>
      </c>
      <c r="I256" s="79">
        <f>MIN(PRODUCT('mil mi val'!$C222:H222),1)</f>
        <v>0.86723219917227024</v>
      </c>
      <c r="J256" s="79">
        <f>MIN(PRODUCT('mil mi val'!$C222:I222),1)</f>
        <v>0.83471099170331009</v>
      </c>
      <c r="K256" s="79">
        <f>MIN(PRODUCT('mil mi val'!$C222:J222),1)</f>
        <v>0.803409329514436</v>
      </c>
      <c r="L256" s="79">
        <f>MIN(PRODUCT('mil mi val'!$C222:K222),1)</f>
        <v>0.77328147965764471</v>
      </c>
      <c r="M256" s="79">
        <f>MIN(PRODUCT('mil mi val'!$C222:L222),1)</f>
        <v>0.7442834241704831</v>
      </c>
      <c r="N256" s="79">
        <f>MIN(PRODUCT('mil mi val'!$C222:M222),1)</f>
        <v>0.71637279576408996</v>
      </c>
      <c r="O256" s="79">
        <f>MIN(PRODUCT('mil mi val'!$C222:N222),1)</f>
        <v>0.68950881592293656</v>
      </c>
      <c r="P256" s="79">
        <f>MIN(PRODUCT('mil mi val'!$C222:O222),1)</f>
        <v>0.6636522353258264</v>
      </c>
      <c r="Q256" s="79">
        <f>MIN(PRODUCT('mil mi val'!$C222:P222),1)</f>
        <v>0.63876527650110793</v>
      </c>
      <c r="R256" s="79">
        <f>MIN(PRODUCT('mil mi val'!$C222:Q222),1)</f>
        <v>0.61481157863231639</v>
      </c>
      <c r="S256" s="79">
        <f>MIN(PRODUCT('mil mi val'!$C222:R222),1)</f>
        <v>0.59175614443360458</v>
      </c>
      <c r="T256" s="79">
        <f>MIN(PRODUCT('mil mi val'!$C222:S222),1)</f>
        <v>0.56956528901734438</v>
      </c>
      <c r="U256" s="79">
        <f>MIN(PRODUCT('mil mi val'!$C222:T222),1)</f>
        <v>0.54820659067919397</v>
      </c>
      <c r="V256" s="79">
        <f>MIN(PRODUCT('mil mi val'!$C222:U222),1)</f>
        <v>0.52764884352872421</v>
      </c>
      <c r="W256" s="79">
        <f>MIN(PRODUCT('mil mi val'!$C222:V222),1)</f>
        <v>0.50786201189639701</v>
      </c>
      <c r="X256" s="79">
        <f>MIN(PRODUCT('mil mi val'!$C222:W222),1)</f>
        <v>0.48881718645028216</v>
      </c>
      <c r="Y256" s="79">
        <f>MIN(PRODUCT('mil mi val'!$C222:X222),1)</f>
        <v>0.47048654195839656</v>
      </c>
      <c r="Z256" s="79">
        <f>MIN(PRODUCT('mil mi val'!$C222:Y222),1)</f>
        <v>0.4528432966349567</v>
      </c>
      <c r="AA256" s="79">
        <f>MIN(PRODUCT('mil mi val'!$C222:Z222),1)</f>
        <v>0.43586167301114581</v>
      </c>
      <c r="AB256" s="79">
        <f>MIN(PRODUCT('mil mi val'!$C222:AA222),1)</f>
        <v>0.41951686027322788</v>
      </c>
      <c r="AC256" s="79">
        <f>MIN(PRODUCT('mil mi val'!$C222:AB222),1)</f>
        <v>0.40378497801298185</v>
      </c>
      <c r="AD256" s="79">
        <f>MIN(PRODUCT('mil mi val'!$C222:AC222),1)</f>
        <v>0.38864304133749505</v>
      </c>
      <c r="AE256" s="79">
        <f>MIN(PRODUCT('mil mi val'!$C222:AD222),1)</f>
        <v>0.37406892728733898</v>
      </c>
      <c r="AF256" s="79">
        <f>MIN(PRODUCT('mil mi val'!$C222:AE222),1)</f>
        <v>0.36004134251406378</v>
      </c>
      <c r="AG256" s="79">
        <f>MIN(PRODUCT('mil mi val'!$C222:AF222),1)</f>
        <v>0.34653979216978642</v>
      </c>
      <c r="AH256" s="79">
        <f>MIN(PRODUCT('mil mi val'!$C222:AG222),1)</f>
        <v>0.33354454996341942</v>
      </c>
      <c r="AI256" s="79">
        <f>MIN(PRODUCT('mil mi val'!$C222:AH222),1)</f>
        <v>0.32103662933979121</v>
      </c>
      <c r="AJ256" s="79">
        <f>MIN(PRODUCT('mil mi val'!$C222:AI222),1)</f>
        <v>0.30899775573954907</v>
      </c>
      <c r="AK256" s="79">
        <f>MIN(PRODUCT('mil mi val'!$C222:AJ222),1)</f>
        <v>0.29741033989931598</v>
      </c>
      <c r="AL256" s="79">
        <f>MIN(PRODUCT('mil mi val'!$C222:AK222),1)</f>
        <v>0.28625745215309162</v>
      </c>
      <c r="AM256" s="79">
        <f>MIN(PRODUCT('mil mi val'!$C222:AL222),1)</f>
        <v>0.27552279769735066</v>
      </c>
      <c r="AN256" s="79">
        <f>MIN(PRODUCT('mil mi val'!$C222:AM222),1)</f>
        <v>0.2651906927837</v>
      </c>
      <c r="AO256" s="79">
        <f>MIN(PRODUCT('mil mi val'!$C222:AN222),1)</f>
        <v>0.25524604180431126</v>
      </c>
      <c r="AP256" s="79">
        <f>MIN(PRODUCT('mil mi val'!$C222:AO222),1)</f>
        <v>0.24567431523664959</v>
      </c>
      <c r="AQ256" s="79">
        <f>MIN(PRODUCT('mil mi val'!$C222:AP222),1)</f>
        <v>0.23646152841527524</v>
      </c>
      <c r="AR256" s="79">
        <f>MIN(PRODUCT('mil mi val'!$C222:AQ222),1)</f>
        <v>0.22759422109970243</v>
      </c>
      <c r="AS256" s="79">
        <f>MIN(PRODUCT('mil mi val'!$C222:AR222),1)</f>
        <v>0.2190594378084636</v>
      </c>
      <c r="AT256" s="79">
        <f>MIN(PRODUCT('mil mi val'!$C222:AS222),1)</f>
        <v>0.21084470889064622</v>
      </c>
      <c r="AU256" s="79">
        <f>MIN(PRODUCT('mil mi val'!$C222:AT222),1)</f>
        <v>0.202938032307247</v>
      </c>
      <c r="AV256" s="79">
        <f>MIN(PRODUCT('mil mi val'!$C222:AU222),1)</f>
        <v>0.19532785609572523</v>
      </c>
      <c r="AW256" s="79">
        <f>MIN(PRODUCT('mil mi val'!$C222:AV222),1)</f>
        <v>0.18800306149213553</v>
      </c>
      <c r="AX256" s="79">
        <f>MIN(PRODUCT('mil mi val'!$C222:AW222),1)</f>
        <v>0.18095294668618045</v>
      </c>
      <c r="AY256" s="79">
        <f>MIN(PRODUCT('mil mi val'!$C222:AX222),1)</f>
        <v>0.17416721118544867</v>
      </c>
      <c r="AZ256" s="79">
        <f>MIN(PRODUCT('mil mi val'!$C222:AY222),1)</f>
        <v>0.16763594076599436</v>
      </c>
      <c r="BA256" s="79">
        <f>MIN(PRODUCT('mil mi val'!$C222:AZ222),1)</f>
        <v>0.16134959298726959</v>
      </c>
      <c r="BB256" s="79">
        <f>MIN(PRODUCT('mil mi val'!$C222:BA222),1)</f>
        <v>0.15529898325024699</v>
      </c>
      <c r="BC256" s="79">
        <f>MIN(PRODUCT('mil mi val'!$C222:BB222),1)</f>
        <v>0.14947527137836272</v>
      </c>
      <c r="BD256" s="79">
        <f>MIN(PRODUCT('mil mi val'!$C222:BC222),1)</f>
        <v>0.14386994870167413</v>
      </c>
      <c r="BE256" s="79">
        <f>MIN(PRODUCT('mil mi val'!$C222:BD222),1)</f>
        <v>0.13847482562536137</v>
      </c>
      <c r="BF256" s="79">
        <f>MIN(PRODUCT('mil mi val'!$C222:BE222),1)</f>
        <v>0.13328201966441033</v>
      </c>
      <c r="BG256" s="79">
        <f>MIN(PRODUCT('mil mi val'!$C222:BF222),1)</f>
        <v>0.12828394392699494</v>
      </c>
      <c r="BH256" s="79">
        <f>MIN(PRODUCT('mil mi val'!$C222:BG222),1)</f>
        <v>0.12347329602973263</v>
      </c>
      <c r="BI256" s="79">
        <f>MIN(PRODUCT('mil mi val'!$C222:BH222),1)</f>
        <v>0.11884304742861766</v>
      </c>
      <c r="BJ256" s="79">
        <f>MIN(PRODUCT('mil mi val'!$C222:BI222),1)</f>
        <v>0.1143864331500445</v>
      </c>
      <c r="BK256" s="79">
        <f>MIN(PRODUCT('mil mi val'!$C222:BJ222),1)</f>
        <v>0.11009694190691784</v>
      </c>
      <c r="BL256" s="79">
        <f>MIN(PRODUCT('mil mi val'!$C222:BK222),1)</f>
        <v>0.10596830658540841</v>
      </c>
      <c r="BM256" s="79">
        <f>MIN(PRODUCT('mil mi val'!$C222:BL222),1)</f>
        <v>0.10199449508845559</v>
      </c>
      <c r="BN256" s="79">
        <f>MIN(PRODUCT('mil mi val'!$C222:BM222),1)</f>
        <v>9.8169701522638514E-2</v>
      </c>
      <c r="BO256" s="79">
        <f>MIN(PRODUCT('mil mi val'!$C222:BN222),1)</f>
        <v>9.4488337715539578E-2</v>
      </c>
      <c r="BP256" s="79">
        <f>MIN(PRODUCT('mil mi val'!$C222:BO222),1)</f>
        <v>9.0945025051206843E-2</v>
      </c>
      <c r="BQ256" s="79">
        <f>MIN(PRODUCT('mil mi val'!$C222:BP222),1)</f>
        <v>8.7534586611786591E-2</v>
      </c>
      <c r="BR256" s="79">
        <f>MIN(PRODUCT('mil mi val'!$C222:BQ222),1)</f>
        <v>8.4252039613844601E-2</v>
      </c>
      <c r="BS256" s="79">
        <f>MIN(PRODUCT('mil mi val'!$C222:BR222),1)</f>
        <v>8.1092588128325427E-2</v>
      </c>
      <c r="BT256" s="79">
        <f>MIN(PRODUCT('mil mi val'!$C222:BS222),1)</f>
        <v>7.8051616073513228E-2</v>
      </c>
      <c r="BU256" s="79">
        <f>MIN(PRODUCT('mil mi val'!$C222:BT222),1)</f>
        <v>7.5124680470756489E-2</v>
      </c>
      <c r="BV256" s="79">
        <f>MIN(PRODUCT('mil mi val'!$C222:BU222),1)</f>
        <v>7.2307504953103119E-2</v>
      </c>
      <c r="BW256" s="79">
        <f>MIN(PRODUCT('mil mi val'!$C222:BV222),1)</f>
        <v>6.9595973517361756E-2</v>
      </c>
      <c r="BX256" s="79">
        <f>MIN(PRODUCT('mil mi val'!$C222:BW222),1)</f>
        <v>6.6986124510460696E-2</v>
      </c>
      <c r="BY256" s="79">
        <f>MIN(PRODUCT('mil mi val'!$C222:BX222),1)</f>
        <v>6.4474144841318415E-2</v>
      </c>
      <c r="BZ256" s="79">
        <f>MIN(PRODUCT('mil mi val'!$C222:BY222),1)</f>
        <v>6.2056364409768978E-2</v>
      </c>
      <c r="CA256" s="79">
        <f>MIN(PRODUCT('mil mi val'!$C222:BZ222),1)</f>
        <v>5.9729250744402641E-2</v>
      </c>
      <c r="CB256" s="79">
        <f>MIN(PRODUCT('mil mi val'!$C222:CA222),1)</f>
        <v>5.7489403841487541E-2</v>
      </c>
      <c r="CC256" s="79">
        <f>MIN(PRODUCT('mil mi val'!$C222:CB222),1)</f>
        <v>5.533355119743176E-2</v>
      </c>
      <c r="CD256" s="79">
        <f>MIN(PRODUCT('mil mi val'!$C222:CC222),1)</f>
        <v>5.3258543027528069E-2</v>
      </c>
      <c r="CE256" s="79">
        <f>MIN(PRODUCT('mil mi val'!$C222:CD222),1)</f>
        <v>5.1261347663995767E-2</v>
      </c>
      <c r="CF256" s="79">
        <f>MIN(PRODUCT('mil mi val'!$C222:CE222),1)</f>
        <v>4.9339047126595925E-2</v>
      </c>
      <c r="CG256" s="79">
        <f>MIN(PRODUCT('mil mi val'!$C222:CF222),1)</f>
        <v>4.748883285934858E-2</v>
      </c>
      <c r="CH256" s="79">
        <f>MIN(PRODUCT('mil mi val'!$C222:CG222),1)</f>
        <v>4.5708001627123011E-2</v>
      </c>
      <c r="CI256" s="79">
        <f>MIN(PRODUCT('mil mi val'!$C222:CH222),1)</f>
        <v>4.3993951566105902E-2</v>
      </c>
      <c r="CJ256" s="79">
        <f>MIN(PRODUCT('mil mi val'!$C222:CI222),1)</f>
        <v>4.2344178382376932E-2</v>
      </c>
      <c r="CK256" s="79">
        <f>MIN(PRODUCT('mil mi val'!$C222:CJ222),1)</f>
        <v>4.0756271693037797E-2</v>
      </c>
      <c r="CL256" s="79">
        <f>MIN(PRODUCT('mil mi val'!$C222:CK222),1)</f>
        <v>3.9227911504548879E-2</v>
      </c>
      <c r="CM256" s="79">
        <f>MIN(PRODUCT('mil mi val'!$C222:CL222),1)</f>
        <v>3.7756864823128296E-2</v>
      </c>
      <c r="CN256" s="79">
        <f>MIN(PRODUCT('mil mi val'!$C222:CM222),1)</f>
        <v>3.6340982392260988E-2</v>
      </c>
      <c r="CO256" s="79">
        <f>MIN(PRODUCT('mil mi val'!$C222:CN222),1)</f>
        <v>3.4978195552551203E-2</v>
      </c>
      <c r="CP256" s="79">
        <f>MIN(PRODUCT('mil mi val'!$C222:CO222),1)</f>
        <v>3.3666513219330535E-2</v>
      </c>
      <c r="CQ256" s="79">
        <f>MIN(PRODUCT('mil mi val'!$C222:CP222),1)</f>
        <v>3.240401897360564E-2</v>
      </c>
      <c r="CR256" s="79">
        <f>MIN(PRODUCT('mil mi val'!$C222:CQ222),1)</f>
        <v>3.118886826209543E-2</v>
      </c>
      <c r="CS256" s="79">
        <f>MIN(PRODUCT('mil mi val'!$C222:CR222),1)</f>
        <v>3.0019285702266852E-2</v>
      </c>
      <c r="CT256" s="79">
        <f>MIN(PRODUCT('mil mi val'!$C222:CS222),1)</f>
        <v>2.8893562488431845E-2</v>
      </c>
      <c r="CU256" s="79">
        <f>MIN(PRODUCT('mil mi val'!$C222:CT222),1)</f>
        <v>2.781005389511565E-2</v>
      </c>
      <c r="CV256" s="79">
        <f>MIN(PRODUCT('mil mi val'!$C222:CU222),1)</f>
        <v>2.6767176874048813E-2</v>
      </c>
      <c r="CW256" s="79">
        <f>MIN(PRODUCT('mil mi val'!$C222:CV222),1)</f>
        <v>2.5763407741271983E-2</v>
      </c>
      <c r="CX256" s="79">
        <f>MIN(PRODUCT('mil mi val'!$C222:CW222),1)</f>
        <v>2.4797279950974284E-2</v>
      </c>
      <c r="CY256" s="79">
        <f>MIN(PRODUCT('mil mi val'!$C222:CX222),1)</f>
        <v>2.3867381952812749E-2</v>
      </c>
      <c r="CZ256" s="79">
        <f>MIN(PRODUCT('mil mi val'!$C222:CY222),1)</f>
        <v>2.2972355129582272E-2</v>
      </c>
      <c r="DA256" s="79">
        <f>MIN(PRODUCT('mil mi val'!$C222:CZ222),1)</f>
        <v>2.2110891812222939E-2</v>
      </c>
      <c r="DB256" s="79">
        <f>MIN(PRODUCT('mil mi val'!$C222:DA222),1)</f>
        <v>2.1281733369264578E-2</v>
      </c>
      <c r="DC256" s="79">
        <f>MIN(PRODUCT('mil mi val'!$C222:DB222),1)</f>
        <v>2.0483668367917155E-2</v>
      </c>
    </row>
    <row r="257" spans="2:107" ht="14.5" x14ac:dyDescent="0.35">
      <c r="B257" s="41">
        <v>12</v>
      </c>
      <c r="C257" s="79">
        <v>1</v>
      </c>
      <c r="D257" s="79">
        <f>MIN(PRODUCT('mil mi val'!$C223:C223),1)</f>
        <v>0.98450000000000004</v>
      </c>
      <c r="E257" s="79">
        <f>MIN(PRODUCT('mil mi val'!$C223:D223),1)</f>
        <v>0.96540070000000011</v>
      </c>
      <c r="F257" s="79">
        <f>MIN(PRODUCT('mil mi val'!$C223:E223),1)</f>
        <v>0.94329302397000003</v>
      </c>
      <c r="G257" s="79">
        <f>MIN(PRODUCT('mil mi val'!$C223:F223),1)</f>
        <v>0.91895606395157403</v>
      </c>
      <c r="H257" s="79">
        <f>MIN(PRODUCT('mil mi val'!$C223:G223),1)</f>
        <v>0.89340908537372021</v>
      </c>
      <c r="I257" s="79">
        <f>MIN(PRODUCT('mil mi val'!$C223:H223),1)</f>
        <v>0.86723219917227024</v>
      </c>
      <c r="J257" s="79">
        <f>MIN(PRODUCT('mil mi val'!$C223:I223),1)</f>
        <v>0.84060817065768156</v>
      </c>
      <c r="K257" s="79">
        <f>MIN(PRODUCT('mil mi val'!$C223:J223),1)</f>
        <v>0.80908536425801847</v>
      </c>
      <c r="L257" s="79">
        <f>MIN(PRODUCT('mil mi val'!$C223:K223),1)</f>
        <v>0.77874466309834278</v>
      </c>
      <c r="M257" s="79">
        <f>MIN(PRODUCT('mil mi val'!$C223:L223),1)</f>
        <v>0.74954173823215497</v>
      </c>
      <c r="N257" s="79">
        <f>MIN(PRODUCT('mil mi val'!$C223:M223),1)</f>
        <v>0.72143392304844922</v>
      </c>
      <c r="O257" s="79">
        <f>MIN(PRODUCT('mil mi val'!$C223:N223),1)</f>
        <v>0.69438015093413241</v>
      </c>
      <c r="P257" s="79">
        <f>MIN(PRODUCT('mil mi val'!$C223:O223),1)</f>
        <v>0.66834089527410245</v>
      </c>
      <c r="Q257" s="79">
        <f>MIN(PRODUCT('mil mi val'!$C223:P223),1)</f>
        <v>0.64327811170132365</v>
      </c>
      <c r="R257" s="79">
        <f>MIN(PRODUCT('mil mi val'!$C223:Q223),1)</f>
        <v>0.61915518251252399</v>
      </c>
      <c r="S257" s="79">
        <f>MIN(PRODUCT('mil mi val'!$C223:R223),1)</f>
        <v>0.59593686316830441</v>
      </c>
      <c r="T257" s="79">
        <f>MIN(PRODUCT('mil mi val'!$C223:S223),1)</f>
        <v>0.57358923079949298</v>
      </c>
      <c r="U257" s="79">
        <f>MIN(PRODUCT('mil mi val'!$C223:T223),1)</f>
        <v>0.55207963464451204</v>
      </c>
      <c r="V257" s="79">
        <f>MIN(PRODUCT('mil mi val'!$C223:U223),1)</f>
        <v>0.53137664834534282</v>
      </c>
      <c r="W257" s="79">
        <f>MIN(PRODUCT('mil mi val'!$C223:V223),1)</f>
        <v>0.51145002403239248</v>
      </c>
      <c r="X257" s="79">
        <f>MIN(PRODUCT('mil mi val'!$C223:W223),1)</f>
        <v>0.49227064813117777</v>
      </c>
      <c r="Y257" s="79">
        <f>MIN(PRODUCT('mil mi val'!$C223:X223),1)</f>
        <v>0.47381049882625859</v>
      </c>
      <c r="Z257" s="79">
        <f>MIN(PRODUCT('mil mi val'!$C223:Y223),1)</f>
        <v>0.45604260512027389</v>
      </c>
      <c r="AA257" s="79">
        <f>MIN(PRODUCT('mil mi val'!$C223:Z223),1)</f>
        <v>0.43894100742826364</v>
      </c>
      <c r="AB257" s="79">
        <f>MIN(PRODUCT('mil mi val'!$C223:AA223),1)</f>
        <v>0.42248071964970374</v>
      </c>
      <c r="AC257" s="79">
        <f>MIN(PRODUCT('mil mi val'!$C223:AB223),1)</f>
        <v>0.40663769266283983</v>
      </c>
      <c r="AD257" s="79">
        <f>MIN(PRODUCT('mil mi val'!$C223:AC223),1)</f>
        <v>0.39138877918798337</v>
      </c>
      <c r="AE257" s="79">
        <f>MIN(PRODUCT('mil mi val'!$C223:AD223),1)</f>
        <v>0.37671169996843401</v>
      </c>
      <c r="AF257" s="79">
        <f>MIN(PRODUCT('mil mi val'!$C223:AE223),1)</f>
        <v>0.36258501121961773</v>
      </c>
      <c r="AG257" s="79">
        <f>MIN(PRODUCT('mil mi val'!$C223:AF223),1)</f>
        <v>0.3489880732988821</v>
      </c>
      <c r="AH257" s="79">
        <f>MIN(PRODUCT('mil mi val'!$C223:AG223),1)</f>
        <v>0.33590102055017401</v>
      </c>
      <c r="AI257" s="79">
        <f>MIN(PRODUCT('mil mi val'!$C223:AH223),1)</f>
        <v>0.32330473227954248</v>
      </c>
      <c r="AJ257" s="79">
        <f>MIN(PRODUCT('mil mi val'!$C223:AI223),1)</f>
        <v>0.31118080481905963</v>
      </c>
      <c r="AK257" s="79">
        <f>MIN(PRODUCT('mil mi val'!$C223:AJ223),1)</f>
        <v>0.29951152463834491</v>
      </c>
      <c r="AL257" s="79">
        <f>MIN(PRODUCT('mil mi val'!$C223:AK223),1)</f>
        <v>0.28827984246440697</v>
      </c>
      <c r="AM257" s="79">
        <f>MIN(PRODUCT('mil mi val'!$C223:AL223),1)</f>
        <v>0.27746934837199172</v>
      </c>
      <c r="AN257" s="79">
        <f>MIN(PRODUCT('mil mi val'!$C223:AM223),1)</f>
        <v>0.26706424780804205</v>
      </c>
      <c r="AO257" s="79">
        <f>MIN(PRODUCT('mil mi val'!$C223:AN223),1)</f>
        <v>0.25704933851524048</v>
      </c>
      <c r="AP257" s="79">
        <f>MIN(PRODUCT('mil mi val'!$C223:AO223),1)</f>
        <v>0.24740998832091896</v>
      </c>
      <c r="AQ257" s="79">
        <f>MIN(PRODUCT('mil mi val'!$C223:AP223),1)</f>
        <v>0.23813211375888449</v>
      </c>
      <c r="AR257" s="79">
        <f>MIN(PRODUCT('mil mi val'!$C223:AQ223),1)</f>
        <v>0.22920215949292633</v>
      </c>
      <c r="AS257" s="79">
        <f>MIN(PRODUCT('mil mi val'!$C223:AR223),1)</f>
        <v>0.22060707851194158</v>
      </c>
      <c r="AT257" s="79">
        <f>MIN(PRODUCT('mil mi val'!$C223:AS223),1)</f>
        <v>0.21233431306774378</v>
      </c>
      <c r="AU257" s="79">
        <f>MIN(PRODUCT('mil mi val'!$C223:AT223),1)</f>
        <v>0.2043717763277034</v>
      </c>
      <c r="AV257" s="79">
        <f>MIN(PRODUCT('mil mi val'!$C223:AU223),1)</f>
        <v>0.19670783471541453</v>
      </c>
      <c r="AW257" s="79">
        <f>MIN(PRODUCT('mil mi val'!$C223:AV223),1)</f>
        <v>0.1893312909135865</v>
      </c>
      <c r="AX257" s="79">
        <f>MIN(PRODUCT('mil mi val'!$C223:AW223),1)</f>
        <v>0.182231367504327</v>
      </c>
      <c r="AY257" s="79">
        <f>MIN(PRODUCT('mil mi val'!$C223:AX223),1)</f>
        <v>0.17539769122291474</v>
      </c>
      <c r="AZ257" s="79">
        <f>MIN(PRODUCT('mil mi val'!$C223:AY223),1)</f>
        <v>0.16882027780205544</v>
      </c>
      <c r="BA257" s="79">
        <f>MIN(PRODUCT('mil mi val'!$C223:AZ223),1)</f>
        <v>0.16248951738447837</v>
      </c>
      <c r="BB257" s="79">
        <f>MIN(PRODUCT('mil mi val'!$C223:BA223),1)</f>
        <v>0.15639616048256044</v>
      </c>
      <c r="BC257" s="79">
        <f>MIN(PRODUCT('mil mi val'!$C223:BB223),1)</f>
        <v>0.15053130446446442</v>
      </c>
      <c r="BD257" s="79">
        <f>MIN(PRODUCT('mil mi val'!$C223:BC223),1)</f>
        <v>0.144886380547047</v>
      </c>
      <c r="BE257" s="79">
        <f>MIN(PRODUCT('mil mi val'!$C223:BD223),1)</f>
        <v>0.13945314127653274</v>
      </c>
      <c r="BF257" s="79">
        <f>MIN(PRODUCT('mil mi val'!$C223:BE223),1)</f>
        <v>0.13422364847866278</v>
      </c>
      <c r="BG257" s="79">
        <f>MIN(PRODUCT('mil mi val'!$C223:BF223),1)</f>
        <v>0.12919026166071293</v>
      </c>
      <c r="BH257" s="79">
        <f>MIN(PRODUCT('mil mi val'!$C223:BG223),1)</f>
        <v>0.1243456268484362</v>
      </c>
      <c r="BI257" s="79">
        <f>MIN(PRODUCT('mil mi val'!$C223:BH223),1)</f>
        <v>0.11968266584161984</v>
      </c>
      <c r="BJ257" s="79">
        <f>MIN(PRODUCT('mil mi val'!$C223:BI223),1)</f>
        <v>0.11519456587255909</v>
      </c>
      <c r="BK257" s="79">
        <f>MIN(PRODUCT('mil mi val'!$C223:BJ223),1)</f>
        <v>0.11087476965233813</v>
      </c>
      <c r="BL257" s="79">
        <f>MIN(PRODUCT('mil mi val'!$C223:BK223),1)</f>
        <v>0.10671696579037544</v>
      </c>
      <c r="BM257" s="79">
        <f>MIN(PRODUCT('mil mi val'!$C223:BL223),1)</f>
        <v>0.10271507957323636</v>
      </c>
      <c r="BN257" s="79">
        <f>MIN(PRODUCT('mil mi val'!$C223:BM223),1)</f>
        <v>9.8863264089239997E-2</v>
      </c>
      <c r="BO257" s="79">
        <f>MIN(PRODUCT('mil mi val'!$C223:BN223),1)</f>
        <v>9.5155891685893501E-2</v>
      </c>
      <c r="BP257" s="79">
        <f>MIN(PRODUCT('mil mi val'!$C223:BO223),1)</f>
        <v>9.15875457476725E-2</v>
      </c>
      <c r="BQ257" s="79">
        <f>MIN(PRODUCT('mil mi val'!$C223:BP223),1)</f>
        <v>8.8153012782134776E-2</v>
      </c>
      <c r="BR257" s="79">
        <f>MIN(PRODUCT('mil mi val'!$C223:BQ223),1)</f>
        <v>8.4847274802804726E-2</v>
      </c>
      <c r="BS257" s="79">
        <f>MIN(PRODUCT('mil mi val'!$C223:BR223),1)</f>
        <v>8.1665501997699549E-2</v>
      </c>
      <c r="BT257" s="79">
        <f>MIN(PRODUCT('mil mi val'!$C223:BS223),1)</f>
        <v>7.8603045672785823E-2</v>
      </c>
      <c r="BU257" s="79">
        <f>MIN(PRODUCT('mil mi val'!$C223:BT223),1)</f>
        <v>7.5655431460056363E-2</v>
      </c>
      <c r="BV257" s="79">
        <f>MIN(PRODUCT('mil mi val'!$C223:BU223),1)</f>
        <v>7.2818352780304255E-2</v>
      </c>
      <c r="BW257" s="79">
        <f>MIN(PRODUCT('mil mi val'!$C223:BV223),1)</f>
        <v>7.0087664551042844E-2</v>
      </c>
      <c r="BX257" s="79">
        <f>MIN(PRODUCT('mil mi val'!$C223:BW223),1)</f>
        <v>6.7459377130378737E-2</v>
      </c>
      <c r="BY257" s="79">
        <f>MIN(PRODUCT('mil mi val'!$C223:BX223),1)</f>
        <v>6.4929650487989529E-2</v>
      </c>
      <c r="BZ257" s="79">
        <f>MIN(PRODUCT('mil mi val'!$C223:BY223),1)</f>
        <v>6.2494788594689925E-2</v>
      </c>
      <c r="CA257" s="79">
        <f>MIN(PRODUCT('mil mi val'!$C223:BZ223),1)</f>
        <v>6.0151234022389054E-2</v>
      </c>
      <c r="CB257" s="79">
        <f>MIN(PRODUCT('mil mi val'!$C223:CA223),1)</f>
        <v>5.7895562746549466E-2</v>
      </c>
      <c r="CC257" s="79">
        <f>MIN(PRODUCT('mil mi val'!$C223:CB223),1)</f>
        <v>5.5724479143553864E-2</v>
      </c>
      <c r="CD257" s="79">
        <f>MIN(PRODUCT('mil mi val'!$C223:CC223),1)</f>
        <v>5.3634811175670594E-2</v>
      </c>
      <c r="CE257" s="79">
        <f>MIN(PRODUCT('mil mi val'!$C223:CD223),1)</f>
        <v>5.1623505756582949E-2</v>
      </c>
      <c r="CF257" s="79">
        <f>MIN(PRODUCT('mil mi val'!$C223:CE223),1)</f>
        <v>4.9687624290711087E-2</v>
      </c>
      <c r="CG257" s="79">
        <f>MIN(PRODUCT('mil mi val'!$C223:CF223),1)</f>
        <v>4.7824338379809421E-2</v>
      </c>
      <c r="CH257" s="79">
        <f>MIN(PRODUCT('mil mi val'!$C223:CG223),1)</f>
        <v>4.603092569056657E-2</v>
      </c>
      <c r="CI257" s="79">
        <f>MIN(PRODUCT('mil mi val'!$C223:CH223),1)</f>
        <v>4.4304765977170327E-2</v>
      </c>
      <c r="CJ257" s="79">
        <f>MIN(PRODUCT('mil mi val'!$C223:CI223),1)</f>
        <v>4.2643337253026443E-2</v>
      </c>
      <c r="CK257" s="79">
        <f>MIN(PRODUCT('mil mi val'!$C223:CJ223),1)</f>
        <v>4.1044212106037953E-2</v>
      </c>
      <c r="CL257" s="79">
        <f>MIN(PRODUCT('mil mi val'!$C223:CK223),1)</f>
        <v>3.9505054152061528E-2</v>
      </c>
      <c r="CM257" s="79">
        <f>MIN(PRODUCT('mil mi val'!$C223:CL223),1)</f>
        <v>3.8023614621359218E-2</v>
      </c>
      <c r="CN257" s="79">
        <f>MIN(PRODUCT('mil mi val'!$C223:CM223),1)</f>
        <v>3.6597729073058249E-2</v>
      </c>
      <c r="CO257" s="79">
        <f>MIN(PRODUCT('mil mi val'!$C223:CN223),1)</f>
        <v>3.5225314232818564E-2</v>
      </c>
      <c r="CP257" s="79">
        <f>MIN(PRODUCT('mil mi val'!$C223:CO223),1)</f>
        <v>3.390436494908787E-2</v>
      </c>
      <c r="CQ257" s="79">
        <f>MIN(PRODUCT('mil mi val'!$C223:CP223),1)</f>
        <v>3.2632951263497079E-2</v>
      </c>
      <c r="CR257" s="79">
        <f>MIN(PRODUCT('mil mi val'!$C223:CQ223),1)</f>
        <v>3.1409215591115938E-2</v>
      </c>
      <c r="CS257" s="79">
        <f>MIN(PRODUCT('mil mi val'!$C223:CR223),1)</f>
        <v>3.0231370006449092E-2</v>
      </c>
      <c r="CT257" s="79">
        <f>MIN(PRODUCT('mil mi val'!$C223:CS223),1)</f>
        <v>2.9097693631207251E-2</v>
      </c>
      <c r="CU257" s="79">
        <f>MIN(PRODUCT('mil mi val'!$C223:CT223),1)</f>
        <v>2.8006530120036979E-2</v>
      </c>
      <c r="CV257" s="79">
        <f>MIN(PRODUCT('mil mi val'!$C223:CU223),1)</f>
        <v>2.6956285240535591E-2</v>
      </c>
      <c r="CW257" s="79">
        <f>MIN(PRODUCT('mil mi val'!$C223:CV223),1)</f>
        <v>2.5945424544015508E-2</v>
      </c>
      <c r="CX257" s="79">
        <f>MIN(PRODUCT('mil mi val'!$C223:CW223),1)</f>
        <v>2.4972471123614927E-2</v>
      </c>
      <c r="CY257" s="79">
        <f>MIN(PRODUCT('mil mi val'!$C223:CX223),1)</f>
        <v>2.4036003456479368E-2</v>
      </c>
      <c r="CZ257" s="79">
        <f>MIN(PRODUCT('mil mi val'!$C223:CY223),1)</f>
        <v>2.3134653326861394E-2</v>
      </c>
      <c r="DA257" s="79">
        <f>MIN(PRODUCT('mil mi val'!$C223:CZ223),1)</f>
        <v>2.2267103827104093E-2</v>
      </c>
      <c r="DB257" s="79">
        <f>MIN(PRODUCT('mil mi val'!$C223:DA223),1)</f>
        <v>2.1432087433587689E-2</v>
      </c>
      <c r="DC257" s="79">
        <f>MIN(PRODUCT('mil mi val'!$C223:DB223),1)</f>
        <v>2.062838415482815E-2</v>
      </c>
    </row>
    <row r="258" spans="2:107" ht="14.5" x14ac:dyDescent="0.35">
      <c r="B258" s="41">
        <v>13</v>
      </c>
      <c r="C258" s="79">
        <v>1</v>
      </c>
      <c r="D258" s="79">
        <f>MIN(PRODUCT('mil mi val'!$C224:C224),1)</f>
        <v>0.98450000000000004</v>
      </c>
      <c r="E258" s="79">
        <f>MIN(PRODUCT('mil mi val'!$C224:D224),1)</f>
        <v>0.96540070000000011</v>
      </c>
      <c r="F258" s="79">
        <f>MIN(PRODUCT('mil mi val'!$C224:E224),1)</f>
        <v>0.94329302397000003</v>
      </c>
      <c r="G258" s="79">
        <f>MIN(PRODUCT('mil mi val'!$C224:F224),1)</f>
        <v>0.91895606395157403</v>
      </c>
      <c r="H258" s="79">
        <f>MIN(PRODUCT('mil mi val'!$C224:G224),1)</f>
        <v>0.89340908537372021</v>
      </c>
      <c r="I258" s="79">
        <f>MIN(PRODUCT('mil mi val'!$C224:H224),1)</f>
        <v>0.86723219917227024</v>
      </c>
      <c r="J258" s="79">
        <f>MIN(PRODUCT('mil mi val'!$C224:I224),1)</f>
        <v>0.84060817065768156</v>
      </c>
      <c r="K258" s="79">
        <f>MIN(PRODUCT('mil mi val'!$C224:J224),1)</f>
        <v>0.81370870919663574</v>
      </c>
      <c r="L258" s="79">
        <f>MIN(PRODUCT('mil mi val'!$C224:K224),1)</f>
        <v>0.78319463260176192</v>
      </c>
      <c r="M258" s="79">
        <f>MIN(PRODUCT('mil mi val'!$C224:L224),1)</f>
        <v>0.75382483387919585</v>
      </c>
      <c r="N258" s="79">
        <f>MIN(PRODUCT('mil mi val'!$C224:M224),1)</f>
        <v>0.725556402608726</v>
      </c>
      <c r="O258" s="79">
        <f>MIN(PRODUCT('mil mi val'!$C224:N224),1)</f>
        <v>0.6983480375108988</v>
      </c>
      <c r="P258" s="79">
        <f>MIN(PRODUCT('mil mi val'!$C224:O224),1)</f>
        <v>0.6721599861042401</v>
      </c>
      <c r="Q258" s="79">
        <f>MIN(PRODUCT('mil mi val'!$C224:P224),1)</f>
        <v>0.6469539866253311</v>
      </c>
      <c r="R258" s="79">
        <f>MIN(PRODUCT('mil mi val'!$C224:Q224),1)</f>
        <v>0.62269321212688122</v>
      </c>
      <c r="S258" s="79">
        <f>MIN(PRODUCT('mil mi val'!$C224:R224),1)</f>
        <v>0.59934221667212317</v>
      </c>
      <c r="T258" s="79">
        <f>MIN(PRODUCT('mil mi val'!$C224:S224),1)</f>
        <v>0.57686688354691862</v>
      </c>
      <c r="U258" s="79">
        <f>MIN(PRODUCT('mil mi val'!$C224:T224),1)</f>
        <v>0.55523437541390919</v>
      </c>
      <c r="V258" s="79">
        <f>MIN(PRODUCT('mil mi val'!$C224:U224),1)</f>
        <v>0.53441308633588758</v>
      </c>
      <c r="W258" s="79">
        <f>MIN(PRODUCT('mil mi val'!$C224:V224),1)</f>
        <v>0.51437259559829185</v>
      </c>
      <c r="X258" s="79">
        <f>MIN(PRODUCT('mil mi val'!$C224:W224),1)</f>
        <v>0.49508362326335592</v>
      </c>
      <c r="Y258" s="79">
        <f>MIN(PRODUCT('mil mi val'!$C224:X224),1)</f>
        <v>0.47651798739098006</v>
      </c>
      <c r="Z258" s="79">
        <f>MIN(PRODUCT('mil mi val'!$C224:Y224),1)</f>
        <v>0.45864856286381833</v>
      </c>
      <c r="AA258" s="79">
        <f>MIN(PRODUCT('mil mi val'!$C224:Z224),1)</f>
        <v>0.44144924175642514</v>
      </c>
      <c r="AB258" s="79">
        <f>MIN(PRODUCT('mil mi val'!$C224:AA224),1)</f>
        <v>0.42489489519055923</v>
      </c>
      <c r="AC258" s="79">
        <f>MIN(PRODUCT('mil mi val'!$C224:AB224),1)</f>
        <v>0.40896133662091327</v>
      </c>
      <c r="AD258" s="79">
        <f>MIN(PRODUCT('mil mi val'!$C224:AC224),1)</f>
        <v>0.39362528649762901</v>
      </c>
      <c r="AE258" s="79">
        <f>MIN(PRODUCT('mil mi val'!$C224:AD224),1)</f>
        <v>0.37886433825396792</v>
      </c>
      <c r="AF258" s="79">
        <f>MIN(PRODUCT('mil mi val'!$C224:AE224),1)</f>
        <v>0.36465692556944412</v>
      </c>
      <c r="AG258" s="79">
        <f>MIN(PRODUCT('mil mi val'!$C224:AF224),1)</f>
        <v>0.35098229086058996</v>
      </c>
      <c r="AH258" s="79">
        <f>MIN(PRODUCT('mil mi val'!$C224:AG224),1)</f>
        <v>0.33782045495331786</v>
      </c>
      <c r="AI258" s="79">
        <f>MIN(PRODUCT('mil mi val'!$C224:AH224),1)</f>
        <v>0.32515218789256845</v>
      </c>
      <c r="AJ258" s="79">
        <f>MIN(PRODUCT('mil mi val'!$C224:AI224),1)</f>
        <v>0.31295898084659712</v>
      </c>
      <c r="AK258" s="79">
        <f>MIN(PRODUCT('mil mi val'!$C224:AJ224),1)</f>
        <v>0.30122301906484972</v>
      </c>
      <c r="AL258" s="79">
        <f>MIN(PRODUCT('mil mi val'!$C224:AK224),1)</f>
        <v>0.28992715584991785</v>
      </c>
      <c r="AM258" s="79">
        <f>MIN(PRODUCT('mil mi val'!$C224:AL224),1)</f>
        <v>0.27905488750554591</v>
      </c>
      <c r="AN258" s="79">
        <f>MIN(PRODUCT('mil mi val'!$C224:AM224),1)</f>
        <v>0.26859032922408793</v>
      </c>
      <c r="AO258" s="79">
        <f>MIN(PRODUCT('mil mi val'!$C224:AN224),1)</f>
        <v>0.25851819187818464</v>
      </c>
      <c r="AP258" s="79">
        <f>MIN(PRODUCT('mil mi val'!$C224:AO224),1)</f>
        <v>0.24882375968275272</v>
      </c>
      <c r="AQ258" s="79">
        <f>MIN(PRODUCT('mil mi val'!$C224:AP224),1)</f>
        <v>0.2394928686946495</v>
      </c>
      <c r="AR258" s="79">
        <f>MIN(PRODUCT('mil mi val'!$C224:AQ224),1)</f>
        <v>0.23051188611860016</v>
      </c>
      <c r="AS258" s="79">
        <f>MIN(PRODUCT('mil mi val'!$C224:AR224),1)</f>
        <v>0.22186769038915266</v>
      </c>
      <c r="AT258" s="79">
        <f>MIN(PRODUCT('mil mi val'!$C224:AS224),1)</f>
        <v>0.21354765199955944</v>
      </c>
      <c r="AU258" s="79">
        <f>MIN(PRODUCT('mil mi val'!$C224:AT224),1)</f>
        <v>0.20553961504957596</v>
      </c>
      <c r="AV258" s="79">
        <f>MIN(PRODUCT('mil mi val'!$C224:AU224),1)</f>
        <v>0.19783187948521688</v>
      </c>
      <c r="AW258" s="79">
        <f>MIN(PRODUCT('mil mi val'!$C224:AV224),1)</f>
        <v>0.19041318400452126</v>
      </c>
      <c r="AX258" s="79">
        <f>MIN(PRODUCT('mil mi val'!$C224:AW224),1)</f>
        <v>0.18327268960435172</v>
      </c>
      <c r="AY258" s="79">
        <f>MIN(PRODUCT('mil mi val'!$C224:AX224),1)</f>
        <v>0.17639996374418854</v>
      </c>
      <c r="AZ258" s="79">
        <f>MIN(PRODUCT('mil mi val'!$C224:AY224),1)</f>
        <v>0.16978496510378147</v>
      </c>
      <c r="BA258" s="79">
        <f>MIN(PRODUCT('mil mi val'!$C224:AZ224),1)</f>
        <v>0.16341802891238966</v>
      </c>
      <c r="BB258" s="79">
        <f>MIN(PRODUCT('mil mi val'!$C224:BA224),1)</f>
        <v>0.15728985282817504</v>
      </c>
      <c r="BC258" s="79">
        <f>MIN(PRODUCT('mil mi val'!$C224:BB224),1)</f>
        <v>0.15139148334711847</v>
      </c>
      <c r="BD258" s="79">
        <f>MIN(PRODUCT('mil mi val'!$C224:BC224),1)</f>
        <v>0.14571430272160152</v>
      </c>
      <c r="BE258" s="79">
        <f>MIN(PRODUCT('mil mi val'!$C224:BD224),1)</f>
        <v>0.14025001636954146</v>
      </c>
      <c r="BF258" s="79">
        <f>MIN(PRODUCT('mil mi val'!$C224:BE224),1)</f>
        <v>0.13499064075568365</v>
      </c>
      <c r="BG258" s="79">
        <f>MIN(PRODUCT('mil mi val'!$C224:BF224),1)</f>
        <v>0.12992849172734552</v>
      </c>
      <c r="BH258" s="79">
        <f>MIN(PRODUCT('mil mi val'!$C224:BG224),1)</f>
        <v>0.12505617328757007</v>
      </c>
      <c r="BI258" s="79">
        <f>MIN(PRODUCT('mil mi val'!$C224:BH224),1)</f>
        <v>0.1203665667892862</v>
      </c>
      <c r="BJ258" s="79">
        <f>MIN(PRODUCT('mil mi val'!$C224:BI224),1)</f>
        <v>0.11585282053468797</v>
      </c>
      <c r="BK258" s="79">
        <f>MIN(PRODUCT('mil mi val'!$C224:BJ224),1)</f>
        <v>0.11150833976463717</v>
      </c>
      <c r="BL258" s="79">
        <f>MIN(PRODUCT('mil mi val'!$C224:BK224),1)</f>
        <v>0.10732677702346329</v>
      </c>
      <c r="BM258" s="79">
        <f>MIN(PRODUCT('mil mi val'!$C224:BL224),1)</f>
        <v>0.10330202288508342</v>
      </c>
      <c r="BN258" s="79">
        <f>MIN(PRODUCT('mil mi val'!$C224:BM224),1)</f>
        <v>9.9428197026892789E-2</v>
      </c>
      <c r="BO258" s="79">
        <f>MIN(PRODUCT('mil mi val'!$C224:BN224),1)</f>
        <v>9.5699639638384307E-2</v>
      </c>
      <c r="BP258" s="79">
        <f>MIN(PRODUCT('mil mi val'!$C224:BO224),1)</f>
        <v>9.2110903151944895E-2</v>
      </c>
      <c r="BQ258" s="79">
        <f>MIN(PRODUCT('mil mi val'!$C224:BP224),1)</f>
        <v>8.8656744283746966E-2</v>
      </c>
      <c r="BR258" s="79">
        <f>MIN(PRODUCT('mil mi val'!$C224:BQ224),1)</f>
        <v>8.5332116373106462E-2</v>
      </c>
      <c r="BS258" s="79">
        <f>MIN(PRODUCT('mil mi val'!$C224:BR224),1)</f>
        <v>8.2132162009114967E-2</v>
      </c>
      <c r="BT258" s="79">
        <f>MIN(PRODUCT('mil mi val'!$C224:BS224),1)</f>
        <v>7.9052205933773156E-2</v>
      </c>
      <c r="BU258" s="79">
        <f>MIN(PRODUCT('mil mi val'!$C224:BT224),1)</f>
        <v>7.6087748211256662E-2</v>
      </c>
      <c r="BV258" s="79">
        <f>MIN(PRODUCT('mil mi val'!$C224:BU224),1)</f>
        <v>7.3234457653334542E-2</v>
      </c>
      <c r="BW258" s="79">
        <f>MIN(PRODUCT('mil mi val'!$C224:BV224),1)</f>
        <v>7.0488165491334492E-2</v>
      </c>
      <c r="BX258" s="79">
        <f>MIN(PRODUCT('mil mi val'!$C224:BW224),1)</f>
        <v>6.7844859285409453E-2</v>
      </c>
      <c r="BY258" s="79">
        <f>MIN(PRODUCT('mil mi val'!$C224:BX224),1)</f>
        <v>6.5300677062206602E-2</v>
      </c>
      <c r="BZ258" s="79">
        <f>MIN(PRODUCT('mil mi val'!$C224:BY224),1)</f>
        <v>6.2851901672373853E-2</v>
      </c>
      <c r="CA258" s="79">
        <f>MIN(PRODUCT('mil mi val'!$C224:BZ224),1)</f>
        <v>6.0494955359659833E-2</v>
      </c>
      <c r="CB258" s="79">
        <f>MIN(PRODUCT('mil mi val'!$C224:CA224),1)</f>
        <v>5.8226394533672593E-2</v>
      </c>
      <c r="CC258" s="79">
        <f>MIN(PRODUCT('mil mi val'!$C224:CB224),1)</f>
        <v>5.6042904738659874E-2</v>
      </c>
      <c r="CD258" s="79">
        <f>MIN(PRODUCT('mil mi val'!$C224:CC224),1)</f>
        <v>5.3941295810960133E-2</v>
      </c>
      <c r="CE258" s="79">
        <f>MIN(PRODUCT('mil mi val'!$C224:CD224),1)</f>
        <v>5.1918497218049128E-2</v>
      </c>
      <c r="CF258" s="79">
        <f>MIN(PRODUCT('mil mi val'!$C224:CE224),1)</f>
        <v>4.997155357237229E-2</v>
      </c>
      <c r="CG258" s="79">
        <f>MIN(PRODUCT('mil mi val'!$C224:CF224),1)</f>
        <v>4.8097620313408328E-2</v>
      </c>
      <c r="CH258" s="79">
        <f>MIN(PRODUCT('mil mi val'!$C224:CG224),1)</f>
        <v>4.6293959551655516E-2</v>
      </c>
      <c r="CI258" s="79">
        <f>MIN(PRODUCT('mil mi val'!$C224:CH224),1)</f>
        <v>4.4557936068468432E-2</v>
      </c>
      <c r="CJ258" s="79">
        <f>MIN(PRODUCT('mil mi val'!$C224:CI224),1)</f>
        <v>4.2887013465900868E-2</v>
      </c>
      <c r="CK258" s="79">
        <f>MIN(PRODUCT('mil mi val'!$C224:CJ224),1)</f>
        <v>4.1278750460929589E-2</v>
      </c>
      <c r="CL258" s="79">
        <f>MIN(PRODUCT('mil mi val'!$C224:CK224),1)</f>
        <v>3.9730797318644734E-2</v>
      </c>
      <c r="CM258" s="79">
        <f>MIN(PRODUCT('mil mi val'!$C224:CL224),1)</f>
        <v>3.8240892419195559E-2</v>
      </c>
      <c r="CN258" s="79">
        <f>MIN(PRODUCT('mil mi val'!$C224:CM224),1)</f>
        <v>3.6806858953475727E-2</v>
      </c>
      <c r="CO258" s="79">
        <f>MIN(PRODUCT('mil mi val'!$C224:CN224),1)</f>
        <v>3.5426601742720387E-2</v>
      </c>
      <c r="CP258" s="79">
        <f>MIN(PRODUCT('mil mi val'!$C224:CO224),1)</f>
        <v>3.4098104177368374E-2</v>
      </c>
      <c r="CQ258" s="79">
        <f>MIN(PRODUCT('mil mi val'!$C224:CP224),1)</f>
        <v>3.2819425270717059E-2</v>
      </c>
      <c r="CR258" s="79">
        <f>MIN(PRODUCT('mil mi val'!$C224:CQ224),1)</f>
        <v>3.1588696823065171E-2</v>
      </c>
      <c r="CS258" s="79">
        <f>MIN(PRODUCT('mil mi val'!$C224:CR224),1)</f>
        <v>3.0404120692200227E-2</v>
      </c>
      <c r="CT258" s="79">
        <f>MIN(PRODUCT('mil mi val'!$C224:CS224),1)</f>
        <v>2.926396616624272E-2</v>
      </c>
      <c r="CU258" s="79">
        <f>MIN(PRODUCT('mil mi val'!$C224:CT224),1)</f>
        <v>2.8166567435008619E-2</v>
      </c>
      <c r="CV258" s="79">
        <f>MIN(PRODUCT('mil mi val'!$C224:CU224),1)</f>
        <v>2.7110321156195796E-2</v>
      </c>
      <c r="CW258" s="79">
        <f>MIN(PRODUCT('mil mi val'!$C224:CV224),1)</f>
        <v>2.6093684112838453E-2</v>
      </c>
      <c r="CX258" s="79">
        <f>MIN(PRODUCT('mil mi val'!$C224:CW224),1)</f>
        <v>2.5115170958607012E-2</v>
      </c>
      <c r="CY258" s="79">
        <f>MIN(PRODUCT('mil mi val'!$C224:CX224),1)</f>
        <v>2.417335204765925E-2</v>
      </c>
      <c r="CZ258" s="79">
        <f>MIN(PRODUCT('mil mi val'!$C224:CY224),1)</f>
        <v>2.3266851345872031E-2</v>
      </c>
      <c r="DA258" s="79">
        <f>MIN(PRODUCT('mil mi val'!$C224:CZ224),1)</f>
        <v>2.2394344420401831E-2</v>
      </c>
      <c r="DB258" s="79">
        <f>MIN(PRODUCT('mil mi val'!$C224:DA224),1)</f>
        <v>2.1554556504636762E-2</v>
      </c>
      <c r="DC258" s="79">
        <f>MIN(PRODUCT('mil mi val'!$C224:DB224),1)</f>
        <v>2.0746260635712884E-2</v>
      </c>
    </row>
    <row r="259" spans="2:107" ht="14.5" x14ac:dyDescent="0.35">
      <c r="B259" s="41">
        <v>14</v>
      </c>
      <c r="C259" s="79">
        <v>1</v>
      </c>
      <c r="D259" s="79">
        <f>MIN(PRODUCT('mil mi val'!$C225:C225),1)</f>
        <v>0.98450000000000004</v>
      </c>
      <c r="E259" s="79">
        <f>MIN(PRODUCT('mil mi val'!$C225:D225),1)</f>
        <v>0.96540070000000011</v>
      </c>
      <c r="F259" s="79">
        <f>MIN(PRODUCT('mil mi val'!$C225:E225),1)</f>
        <v>0.94329302397000003</v>
      </c>
      <c r="G259" s="79">
        <f>MIN(PRODUCT('mil mi val'!$C225:F225),1)</f>
        <v>0.91895606395157403</v>
      </c>
      <c r="H259" s="79">
        <f>MIN(PRODUCT('mil mi val'!$C225:G225),1)</f>
        <v>0.89340908537372021</v>
      </c>
      <c r="I259" s="79">
        <f>MIN(PRODUCT('mil mi val'!$C225:H225),1)</f>
        <v>0.86723219917227024</v>
      </c>
      <c r="J259" s="79">
        <f>MIN(PRODUCT('mil mi val'!$C225:I225),1)</f>
        <v>0.84060817065768156</v>
      </c>
      <c r="K259" s="79">
        <f>MIN(PRODUCT('mil mi val'!$C225:J225),1)</f>
        <v>0.81370870919663574</v>
      </c>
      <c r="L259" s="79">
        <f>MIN(PRODUCT('mil mi val'!$C225:K225),1)</f>
        <v>0.78661220918038777</v>
      </c>
      <c r="M259" s="79">
        <f>MIN(PRODUCT('mil mi val'!$C225:L225),1)</f>
        <v>0.7571142513361232</v>
      </c>
      <c r="N259" s="79">
        <f>MIN(PRODUCT('mil mi val'!$C225:M225),1)</f>
        <v>0.72872246691101861</v>
      </c>
      <c r="O259" s="79">
        <f>MIN(PRODUCT('mil mi val'!$C225:N225),1)</f>
        <v>0.7013953744018554</v>
      </c>
      <c r="P259" s="79">
        <f>MIN(PRODUCT('mil mi val'!$C225:O225),1)</f>
        <v>0.67509304786178581</v>
      </c>
      <c r="Q259" s="79">
        <f>MIN(PRODUCT('mil mi val'!$C225:P225),1)</f>
        <v>0.64977705856696888</v>
      </c>
      <c r="R259" s="79">
        <f>MIN(PRODUCT('mil mi val'!$C225:Q225),1)</f>
        <v>0.62541041887070759</v>
      </c>
      <c r="S259" s="79">
        <f>MIN(PRODUCT('mil mi val'!$C225:R225),1)</f>
        <v>0.60195752816305603</v>
      </c>
      <c r="T259" s="79">
        <f>MIN(PRODUCT('mil mi val'!$C225:S225),1)</f>
        <v>0.57938412085694146</v>
      </c>
      <c r="U259" s="79">
        <f>MIN(PRODUCT('mil mi val'!$C225:T225),1)</f>
        <v>0.55765721632480614</v>
      </c>
      <c r="V259" s="79">
        <f>MIN(PRODUCT('mil mi val'!$C225:U225),1)</f>
        <v>0.53674507071262589</v>
      </c>
      <c r="W259" s="79">
        <f>MIN(PRODUCT('mil mi val'!$C225:V225),1)</f>
        <v>0.51661713056090242</v>
      </c>
      <c r="X259" s="79">
        <f>MIN(PRODUCT('mil mi val'!$C225:W225),1)</f>
        <v>0.49724398816486859</v>
      </c>
      <c r="Y259" s="79">
        <f>MIN(PRODUCT('mil mi val'!$C225:X225),1)</f>
        <v>0.47859733860868603</v>
      </c>
      <c r="Z259" s="79">
        <f>MIN(PRODUCT('mil mi val'!$C225:Y225),1)</f>
        <v>0.46064993841086033</v>
      </c>
      <c r="AA259" s="79">
        <f>MIN(PRODUCT('mil mi val'!$C225:Z225),1)</f>
        <v>0.44337556572045306</v>
      </c>
      <c r="AB259" s="79">
        <f>MIN(PRODUCT('mil mi val'!$C225:AA225),1)</f>
        <v>0.42674898200593608</v>
      </c>
      <c r="AC259" s="79">
        <f>MIN(PRODUCT('mil mi val'!$C225:AB225),1)</f>
        <v>0.41074589518071347</v>
      </c>
      <c r="AD259" s="79">
        <f>MIN(PRODUCT('mil mi val'!$C225:AC225),1)</f>
        <v>0.39534292411143673</v>
      </c>
      <c r="AE259" s="79">
        <f>MIN(PRODUCT('mil mi val'!$C225:AD225),1)</f>
        <v>0.38051756445725787</v>
      </c>
      <c r="AF259" s="79">
        <f>MIN(PRODUCT('mil mi val'!$C225:AE225),1)</f>
        <v>0.36624815579011072</v>
      </c>
      <c r="AG259" s="79">
        <f>MIN(PRODUCT('mil mi val'!$C225:AF225),1)</f>
        <v>0.35251384994798157</v>
      </c>
      <c r="AH259" s="79">
        <f>MIN(PRODUCT('mil mi val'!$C225:AG225),1)</f>
        <v>0.33929458057493228</v>
      </c>
      <c r="AI259" s="79">
        <f>MIN(PRODUCT('mil mi val'!$C225:AH225),1)</f>
        <v>0.32657103380337232</v>
      </c>
      <c r="AJ259" s="79">
        <f>MIN(PRODUCT('mil mi val'!$C225:AI225),1)</f>
        <v>0.31432462003574585</v>
      </c>
      <c r="AK259" s="79">
        <f>MIN(PRODUCT('mil mi val'!$C225:AJ225),1)</f>
        <v>0.30253744678440536</v>
      </c>
      <c r="AL259" s="79">
        <f>MIN(PRODUCT('mil mi val'!$C225:AK225),1)</f>
        <v>0.29119229252999018</v>
      </c>
      <c r="AM259" s="79">
        <f>MIN(PRODUCT('mil mi val'!$C225:AL225),1)</f>
        <v>0.28027258156011553</v>
      </c>
      <c r="AN259" s="79">
        <f>MIN(PRODUCT('mil mi val'!$C225:AM225),1)</f>
        <v>0.26976235975161122</v>
      </c>
      <c r="AO259" s="79">
        <f>MIN(PRODUCT('mil mi val'!$C225:AN225),1)</f>
        <v>0.25964627126092582</v>
      </c>
      <c r="AP259" s="79">
        <f>MIN(PRODUCT('mil mi val'!$C225:AO225),1)</f>
        <v>0.24990953608864111</v>
      </c>
      <c r="AQ259" s="79">
        <f>MIN(PRODUCT('mil mi val'!$C225:AP225),1)</f>
        <v>0.24053792848531708</v>
      </c>
      <c r="AR259" s="79">
        <f>MIN(PRODUCT('mil mi val'!$C225:AQ225),1)</f>
        <v>0.2315177561671177</v>
      </c>
      <c r="AS259" s="79">
        <f>MIN(PRODUCT('mil mi val'!$C225:AR225),1)</f>
        <v>0.2228358403108508</v>
      </c>
      <c r="AT259" s="79">
        <f>MIN(PRODUCT('mil mi val'!$C225:AS225),1)</f>
        <v>0.21447949629919388</v>
      </c>
      <c r="AU259" s="79">
        <f>MIN(PRODUCT('mil mi val'!$C225:AT225),1)</f>
        <v>0.20643651518797412</v>
      </c>
      <c r="AV259" s="79">
        <f>MIN(PRODUCT('mil mi val'!$C225:AU225),1)</f>
        <v>0.1986951458684251</v>
      </c>
      <c r="AW259" s="79">
        <f>MIN(PRODUCT('mil mi val'!$C225:AV225),1)</f>
        <v>0.19124407789835915</v>
      </c>
      <c r="AX259" s="79">
        <f>MIN(PRODUCT('mil mi val'!$C225:AW225),1)</f>
        <v>0.18407242497717069</v>
      </c>
      <c r="AY259" s="79">
        <f>MIN(PRODUCT('mil mi val'!$C225:AX225),1)</f>
        <v>0.17716970904052678</v>
      </c>
      <c r="AZ259" s="79">
        <f>MIN(PRODUCT('mil mi val'!$C225:AY225),1)</f>
        <v>0.17052584495150702</v>
      </c>
      <c r="BA259" s="79">
        <f>MIN(PRODUCT('mil mi val'!$C225:AZ225),1)</f>
        <v>0.1641311257658255</v>
      </c>
      <c r="BB259" s="79">
        <f>MIN(PRODUCT('mil mi val'!$C225:BA225),1)</f>
        <v>0.15797620854960706</v>
      </c>
      <c r="BC259" s="79">
        <f>MIN(PRODUCT('mil mi val'!$C225:BB225),1)</f>
        <v>0.1520521007289968</v>
      </c>
      <c r="BD259" s="79">
        <f>MIN(PRODUCT('mil mi val'!$C225:BC225),1)</f>
        <v>0.14635014695165943</v>
      </c>
      <c r="BE259" s="79">
        <f>MIN(PRODUCT('mil mi val'!$C225:BD225),1)</f>
        <v>0.14086201644097221</v>
      </c>
      <c r="BF259" s="79">
        <f>MIN(PRODUCT('mil mi val'!$C225:BE225),1)</f>
        <v>0.13557969082443574</v>
      </c>
      <c r="BG259" s="79">
        <f>MIN(PRODUCT('mil mi val'!$C225:BF225),1)</f>
        <v>0.1304954524185194</v>
      </c>
      <c r="BH259" s="79">
        <f>MIN(PRODUCT('mil mi val'!$C225:BG225),1)</f>
        <v>0.12560187295282493</v>
      </c>
      <c r="BI259" s="79">
        <f>MIN(PRODUCT('mil mi val'!$C225:BH225),1)</f>
        <v>0.120891802717094</v>
      </c>
      <c r="BJ259" s="79">
        <f>MIN(PRODUCT('mil mi val'!$C225:BI225),1)</f>
        <v>0.11635836011520298</v>
      </c>
      <c r="BK259" s="79">
        <f>MIN(PRODUCT('mil mi val'!$C225:BJ225),1)</f>
        <v>0.11199492161088287</v>
      </c>
      <c r="BL259" s="79">
        <f>MIN(PRODUCT('mil mi val'!$C225:BK225),1)</f>
        <v>0.10779511205047476</v>
      </c>
      <c r="BM259" s="79">
        <f>MIN(PRODUCT('mil mi val'!$C225:BL225),1)</f>
        <v>0.10375279534858196</v>
      </c>
      <c r="BN259" s="79">
        <f>MIN(PRODUCT('mil mi val'!$C225:BM225),1)</f>
        <v>9.9862065523010149E-2</v>
      </c>
      <c r="BO259" s="79">
        <f>MIN(PRODUCT('mil mi val'!$C225:BN225),1)</f>
        <v>9.6117238065897267E-2</v>
      </c>
      <c r="BP259" s="79">
        <f>MIN(PRODUCT('mil mi val'!$C225:BO225),1)</f>
        <v>9.2512841638426116E-2</v>
      </c>
      <c r="BQ259" s="79">
        <f>MIN(PRODUCT('mil mi val'!$C225:BP225),1)</f>
        <v>8.9043610076985136E-2</v>
      </c>
      <c r="BR259" s="79">
        <f>MIN(PRODUCT('mil mi val'!$C225:BQ225),1)</f>
        <v>8.5704474699098199E-2</v>
      </c>
      <c r="BS259" s="79">
        <f>MIN(PRODUCT('mil mi val'!$C225:BR225),1)</f>
        <v>8.2490556897882011E-2</v>
      </c>
      <c r="BT259" s="79">
        <f>MIN(PRODUCT('mil mi val'!$C225:BS225),1)</f>
        <v>7.9397161014211431E-2</v>
      </c>
      <c r="BU259" s="79">
        <f>MIN(PRODUCT('mil mi val'!$C225:BT225),1)</f>
        <v>7.6419767476178499E-2</v>
      </c>
      <c r="BV259" s="79">
        <f>MIN(PRODUCT('mil mi val'!$C225:BU225),1)</f>
        <v>7.3554026195821812E-2</v>
      </c>
      <c r="BW259" s="79">
        <f>MIN(PRODUCT('mil mi val'!$C225:BV225),1)</f>
        <v>7.0795750213478489E-2</v>
      </c>
      <c r="BX259" s="79">
        <f>MIN(PRODUCT('mil mi val'!$C225:BW225),1)</f>
        <v>6.8140909580473044E-2</v>
      </c>
      <c r="BY259" s="79">
        <f>MIN(PRODUCT('mil mi val'!$C225:BX225),1)</f>
        <v>6.5585625471205306E-2</v>
      </c>
      <c r="BZ259" s="79">
        <f>MIN(PRODUCT('mil mi val'!$C225:BY225),1)</f>
        <v>6.3126164516035102E-2</v>
      </c>
      <c r="CA259" s="79">
        <f>MIN(PRODUCT('mil mi val'!$C225:BZ225),1)</f>
        <v>6.0758933346683787E-2</v>
      </c>
      <c r="CB259" s="79">
        <f>MIN(PRODUCT('mil mi val'!$C225:CA225),1)</f>
        <v>5.848047334618315E-2</v>
      </c>
      <c r="CC259" s="79">
        <f>MIN(PRODUCT('mil mi val'!$C225:CB225),1)</f>
        <v>5.628745559570128E-2</v>
      </c>
      <c r="CD259" s="79">
        <f>MIN(PRODUCT('mil mi val'!$C225:CC225),1)</f>
        <v>5.4176676010862485E-2</v>
      </c>
      <c r="CE259" s="79">
        <f>MIN(PRODUCT('mil mi val'!$C225:CD225),1)</f>
        <v>5.214505066045514E-2</v>
      </c>
      <c r="CF259" s="79">
        <f>MIN(PRODUCT('mil mi val'!$C225:CE225),1)</f>
        <v>5.018961126068807E-2</v>
      </c>
      <c r="CG259" s="79">
        <f>MIN(PRODUCT('mil mi val'!$C225:CF225),1)</f>
        <v>4.8307500838412266E-2</v>
      </c>
      <c r="CH259" s="79">
        <f>MIN(PRODUCT('mil mi val'!$C225:CG225),1)</f>
        <v>4.6495969556971807E-2</v>
      </c>
      <c r="CI259" s="79">
        <f>MIN(PRODUCT('mil mi val'!$C225:CH225),1)</f>
        <v>4.4752370698585363E-2</v>
      </c>
      <c r="CJ259" s="79">
        <f>MIN(PRODUCT('mil mi val'!$C225:CI225),1)</f>
        <v>4.3074156797388415E-2</v>
      </c>
      <c r="CK259" s="79">
        <f>MIN(PRODUCT('mil mi val'!$C225:CJ225),1)</f>
        <v>4.145887591748635E-2</v>
      </c>
      <c r="CL259" s="79">
        <f>MIN(PRODUCT('mil mi val'!$C225:CK225),1)</f>
        <v>3.9904168070580615E-2</v>
      </c>
      <c r="CM259" s="79">
        <f>MIN(PRODUCT('mil mi val'!$C225:CL225),1)</f>
        <v>3.840776176793384E-2</v>
      </c>
      <c r="CN259" s="79">
        <f>MIN(PRODUCT('mil mi val'!$C225:CM225),1)</f>
        <v>3.6967470701636321E-2</v>
      </c>
      <c r="CO259" s="79">
        <f>MIN(PRODUCT('mil mi val'!$C225:CN225),1)</f>
        <v>3.5581190550324958E-2</v>
      </c>
      <c r="CP259" s="79">
        <f>MIN(PRODUCT('mil mi val'!$C225:CO225),1)</f>
        <v>3.4246895904687776E-2</v>
      </c>
      <c r="CQ259" s="79">
        <f>MIN(PRODUCT('mil mi val'!$C225:CP225),1)</f>
        <v>3.2962637308261981E-2</v>
      </c>
      <c r="CR259" s="79">
        <f>MIN(PRODUCT('mil mi val'!$C225:CQ225),1)</f>
        <v>3.1726538409202157E-2</v>
      </c>
      <c r="CS259" s="79">
        <f>MIN(PRODUCT('mil mi val'!$C225:CR225),1)</f>
        <v>3.0536793218857078E-2</v>
      </c>
      <c r="CT259" s="79">
        <f>MIN(PRODUCT('mil mi val'!$C225:CS225),1)</f>
        <v>2.9391663473149938E-2</v>
      </c>
      <c r="CU259" s="79">
        <f>MIN(PRODUCT('mil mi val'!$C225:CT225),1)</f>
        <v>2.8289476092906815E-2</v>
      </c>
      <c r="CV259" s="79">
        <f>MIN(PRODUCT('mil mi val'!$C225:CU225),1)</f>
        <v>2.722862073942281E-2</v>
      </c>
      <c r="CW259" s="79">
        <f>MIN(PRODUCT('mil mi val'!$C225:CV225),1)</f>
        <v>2.6207547461694455E-2</v>
      </c>
      <c r="CX259" s="79">
        <f>MIN(PRODUCT('mil mi val'!$C225:CW225),1)</f>
        <v>2.5224764431880913E-2</v>
      </c>
      <c r="CY259" s="79">
        <f>MIN(PRODUCT('mil mi val'!$C225:CX225),1)</f>
        <v>2.4278835765685378E-2</v>
      </c>
      <c r="CZ259" s="79">
        <f>MIN(PRODUCT('mil mi val'!$C225:CY225),1)</f>
        <v>2.3368379424472178E-2</v>
      </c>
      <c r="DA259" s="79">
        <f>MIN(PRODUCT('mil mi val'!$C225:CZ225),1)</f>
        <v>2.2492065196054473E-2</v>
      </c>
      <c r="DB259" s="79">
        <f>MIN(PRODUCT('mil mi val'!$C225:DA225),1)</f>
        <v>2.1648612751202431E-2</v>
      </c>
      <c r="DC259" s="79">
        <f>MIN(PRODUCT('mil mi val'!$C225:DB225),1)</f>
        <v>2.0836789773032341E-2</v>
      </c>
    </row>
    <row r="260" spans="2:107" ht="14.5" x14ac:dyDescent="0.35">
      <c r="B260" s="41">
        <v>15</v>
      </c>
      <c r="C260" s="79">
        <v>1</v>
      </c>
      <c r="D260" s="79">
        <f>MIN(PRODUCT('mil mi val'!$C226:C226),1)</f>
        <v>0.98450000000000004</v>
      </c>
      <c r="E260" s="79">
        <f>MIN(PRODUCT('mil mi val'!$C226:D226),1)</f>
        <v>0.96540070000000011</v>
      </c>
      <c r="F260" s="79">
        <f>MIN(PRODUCT('mil mi val'!$C226:E226),1)</f>
        <v>0.94329302397000003</v>
      </c>
      <c r="G260" s="79">
        <f>MIN(PRODUCT('mil mi val'!$C226:F226),1)</f>
        <v>0.91895606395157403</v>
      </c>
      <c r="H260" s="79">
        <f>MIN(PRODUCT('mil mi val'!$C226:G226),1)</f>
        <v>0.89340908537372021</v>
      </c>
      <c r="I260" s="79">
        <f>MIN(PRODUCT('mil mi val'!$C226:H226),1)</f>
        <v>0.86723219917227024</v>
      </c>
      <c r="J260" s="79">
        <f>MIN(PRODUCT('mil mi val'!$C226:I226),1)</f>
        <v>0.84060817065768156</v>
      </c>
      <c r="K260" s="79">
        <f>MIN(PRODUCT('mil mi val'!$C226:J226),1)</f>
        <v>0.81370870919663574</v>
      </c>
      <c r="L260" s="79">
        <f>MIN(PRODUCT('mil mi val'!$C226:K226),1)</f>
        <v>0.78661220918038777</v>
      </c>
      <c r="M260" s="79">
        <f>MIN(PRODUCT('mil mi val'!$C226:L226),1)</f>
        <v>0.75947408796366445</v>
      </c>
      <c r="N260" s="79">
        <f>MIN(PRODUCT('mil mi val'!$C226:M226),1)</f>
        <v>0.73099380966502703</v>
      </c>
      <c r="O260" s="79">
        <f>MIN(PRODUCT('mil mi val'!$C226:N226),1)</f>
        <v>0.70358154180258858</v>
      </c>
      <c r="P260" s="79">
        <f>MIN(PRODUCT('mil mi val'!$C226:O226),1)</f>
        <v>0.67719723398499154</v>
      </c>
      <c r="Q260" s="79">
        <f>MIN(PRODUCT('mil mi val'!$C226:P226),1)</f>
        <v>0.6518023377105544</v>
      </c>
      <c r="R260" s="79">
        <f>MIN(PRODUCT('mil mi val'!$C226:Q226),1)</f>
        <v>0.62735975004640865</v>
      </c>
      <c r="S260" s="79">
        <f>MIN(PRODUCT('mil mi val'!$C226:R226),1)</f>
        <v>0.60383375941966833</v>
      </c>
      <c r="T260" s="79">
        <f>MIN(PRODUCT('mil mi val'!$C226:S226),1)</f>
        <v>0.58118999344143074</v>
      </c>
      <c r="U260" s="79">
        <f>MIN(PRODUCT('mil mi val'!$C226:T226),1)</f>
        <v>0.55939536868737705</v>
      </c>
      <c r="V260" s="79">
        <f>MIN(PRODUCT('mil mi val'!$C226:U226),1)</f>
        <v>0.5384180423616004</v>
      </c>
      <c r="W260" s="79">
        <f>MIN(PRODUCT('mil mi val'!$C226:V226),1)</f>
        <v>0.5182273657730404</v>
      </c>
      <c r="X260" s="79">
        <f>MIN(PRODUCT('mil mi val'!$C226:W226),1)</f>
        <v>0.49879383955655138</v>
      </c>
      <c r="Y260" s="79">
        <f>MIN(PRODUCT('mil mi val'!$C226:X226),1)</f>
        <v>0.48008907057318073</v>
      </c>
      <c r="Z260" s="79">
        <f>MIN(PRODUCT('mil mi val'!$C226:Y226),1)</f>
        <v>0.46208573042668649</v>
      </c>
      <c r="AA260" s="79">
        <f>MIN(PRODUCT('mil mi val'!$C226:Z226),1)</f>
        <v>0.44475751553568577</v>
      </c>
      <c r="AB260" s="79">
        <f>MIN(PRODUCT('mil mi val'!$C226:AA226),1)</f>
        <v>0.42807910870309757</v>
      </c>
      <c r="AC260" s="79">
        <f>MIN(PRODUCT('mil mi val'!$C226:AB226),1)</f>
        <v>0.41202614212673144</v>
      </c>
      <c r="AD260" s="79">
        <f>MIN(PRODUCT('mil mi val'!$C226:AC226),1)</f>
        <v>0.39657516179697905</v>
      </c>
      <c r="AE260" s="79">
        <f>MIN(PRODUCT('mil mi val'!$C226:AD226),1)</f>
        <v>0.38170359322959235</v>
      </c>
      <c r="AF260" s="79">
        <f>MIN(PRODUCT('mil mi val'!$C226:AE226),1)</f>
        <v>0.36738970848348262</v>
      </c>
      <c r="AG260" s="79">
        <f>MIN(PRODUCT('mil mi val'!$C226:AF226),1)</f>
        <v>0.35361259441535203</v>
      </c>
      <c r="AH260" s="79">
        <f>MIN(PRODUCT('mil mi val'!$C226:AG226),1)</f>
        <v>0.34035212212477634</v>
      </c>
      <c r="AI260" s="79">
        <f>MIN(PRODUCT('mil mi val'!$C226:AH226),1)</f>
        <v>0.32758891754509722</v>
      </c>
      <c r="AJ260" s="79">
        <f>MIN(PRODUCT('mil mi val'!$C226:AI226),1)</f>
        <v>0.31530433313715611</v>
      </c>
      <c r="AK260" s="79">
        <f>MIN(PRODUCT('mil mi val'!$C226:AJ226),1)</f>
        <v>0.30348042064451275</v>
      </c>
      <c r="AL260" s="79">
        <f>MIN(PRODUCT('mil mi val'!$C226:AK226),1)</f>
        <v>0.29209990487034354</v>
      </c>
      <c r="AM260" s="79">
        <f>MIN(PRODUCT('mil mi val'!$C226:AL226),1)</f>
        <v>0.28114615843770568</v>
      </c>
      <c r="AN260" s="79">
        <f>MIN(PRODUCT('mil mi val'!$C226:AM226),1)</f>
        <v>0.2706031774962917</v>
      </c>
      <c r="AO260" s="79">
        <f>MIN(PRODUCT('mil mi val'!$C226:AN226),1)</f>
        <v>0.26045555834018075</v>
      </c>
      <c r="AP260" s="79">
        <f>MIN(PRODUCT('mil mi val'!$C226:AO226),1)</f>
        <v>0.25068847490242396</v>
      </c>
      <c r="AQ260" s="79">
        <f>MIN(PRODUCT('mil mi val'!$C226:AP226),1)</f>
        <v>0.24128765709358307</v>
      </c>
      <c r="AR260" s="79">
        <f>MIN(PRODUCT('mil mi val'!$C226:AQ226),1)</f>
        <v>0.23223936995257372</v>
      </c>
      <c r="AS260" s="79">
        <f>MIN(PRODUCT('mil mi val'!$C226:AR226),1)</f>
        <v>0.2235303935793522</v>
      </c>
      <c r="AT260" s="79">
        <f>MIN(PRODUCT('mil mi val'!$C226:AS226),1)</f>
        <v>0.2151480038201265</v>
      </c>
      <c r="AU260" s="79">
        <f>MIN(PRODUCT('mil mi val'!$C226:AT226),1)</f>
        <v>0.20707995367687176</v>
      </c>
      <c r="AV260" s="79">
        <f>MIN(PRODUCT('mil mi val'!$C226:AU226),1)</f>
        <v>0.19931445541398907</v>
      </c>
      <c r="AW260" s="79">
        <f>MIN(PRODUCT('mil mi val'!$C226:AV226),1)</f>
        <v>0.19184016333596449</v>
      </c>
      <c r="AX260" s="79">
        <f>MIN(PRODUCT('mil mi val'!$C226:AW226),1)</f>
        <v>0.18464615721086583</v>
      </c>
      <c r="AY260" s="79">
        <f>MIN(PRODUCT('mil mi val'!$C226:AX226),1)</f>
        <v>0.17772192631545836</v>
      </c>
      <c r="AZ260" s="79">
        <f>MIN(PRODUCT('mil mi val'!$C226:AY226),1)</f>
        <v>0.17105735407862868</v>
      </c>
      <c r="BA260" s="79">
        <f>MIN(PRODUCT('mil mi val'!$C226:AZ226),1)</f>
        <v>0.16464270330068012</v>
      </c>
      <c r="BB260" s="79">
        <f>MIN(PRODUCT('mil mi val'!$C226:BA226),1)</f>
        <v>0.15846860192690462</v>
      </c>
      <c r="BC260" s="79">
        <f>MIN(PRODUCT('mil mi val'!$C226:BB226),1)</f>
        <v>0.15252602935464571</v>
      </c>
      <c r="BD260" s="79">
        <f>MIN(PRODUCT('mil mi val'!$C226:BC226),1)</f>
        <v>0.1468063032538465</v>
      </c>
      <c r="BE260" s="79">
        <f>MIN(PRODUCT('mil mi val'!$C226:BD226),1)</f>
        <v>0.14130106688182725</v>
      </c>
      <c r="BF260" s="79">
        <f>MIN(PRODUCT('mil mi val'!$C226:BE226),1)</f>
        <v>0.13600227687375874</v>
      </c>
      <c r="BG260" s="79">
        <f>MIN(PRODUCT('mil mi val'!$C226:BF226),1)</f>
        <v>0.13090219149099278</v>
      </c>
      <c r="BH260" s="79">
        <f>MIN(PRODUCT('mil mi val'!$C226:BG226),1)</f>
        <v>0.12599335931008054</v>
      </c>
      <c r="BI260" s="79">
        <f>MIN(PRODUCT('mil mi val'!$C226:BH226),1)</f>
        <v>0.12126860833595253</v>
      </c>
      <c r="BJ260" s="79">
        <f>MIN(PRODUCT('mil mi val'!$C226:BI226),1)</f>
        <v>0.11672103552335432</v>
      </c>
      <c r="BK260" s="79">
        <f>MIN(PRODUCT('mil mi val'!$C226:BJ226),1)</f>
        <v>0.11234399669122853</v>
      </c>
      <c r="BL260" s="79">
        <f>MIN(PRODUCT('mil mi val'!$C226:BK226),1)</f>
        <v>0.10813109681530747</v>
      </c>
      <c r="BM260" s="79">
        <f>MIN(PRODUCT('mil mi val'!$C226:BL226),1)</f>
        <v>0.10407618068473344</v>
      </c>
      <c r="BN260" s="79">
        <f>MIN(PRODUCT('mil mi val'!$C226:BM226),1)</f>
        <v>0.10017332390905594</v>
      </c>
      <c r="BO260" s="79">
        <f>MIN(PRODUCT('mil mi val'!$C226:BN226),1)</f>
        <v>9.6416824262466339E-2</v>
      </c>
      <c r="BP260" s="79">
        <f>MIN(PRODUCT('mil mi val'!$C226:BO226),1)</f>
        <v>9.2801193352623851E-2</v>
      </c>
      <c r="BQ260" s="79">
        <f>MIN(PRODUCT('mil mi val'!$C226:BP226),1)</f>
        <v>8.9321148601900463E-2</v>
      </c>
      <c r="BR260" s="79">
        <f>MIN(PRODUCT('mil mi val'!$C226:BQ226),1)</f>
        <v>8.5971605529329198E-2</v>
      </c>
      <c r="BS260" s="79">
        <f>MIN(PRODUCT('mil mi val'!$C226:BR226),1)</f>
        <v>8.2747670321979355E-2</v>
      </c>
      <c r="BT260" s="79">
        <f>MIN(PRODUCT('mil mi val'!$C226:BS226),1)</f>
        <v>7.9644632684905126E-2</v>
      </c>
      <c r="BU260" s="79">
        <f>MIN(PRODUCT('mil mi val'!$C226:BT226),1)</f>
        <v>7.6657958959221187E-2</v>
      </c>
      <c r="BV260" s="79">
        <f>MIN(PRODUCT('mil mi val'!$C226:BU226),1)</f>
        <v>7.3783285498250389E-2</v>
      </c>
      <c r="BW260" s="79">
        <f>MIN(PRODUCT('mil mi val'!$C226:BV226),1)</f>
        <v>7.1016412292065997E-2</v>
      </c>
      <c r="BX260" s="79">
        <f>MIN(PRODUCT('mil mi val'!$C226:BW226),1)</f>
        <v>6.8353296831113519E-2</v>
      </c>
      <c r="BY260" s="79">
        <f>MIN(PRODUCT('mil mi val'!$C226:BX226),1)</f>
        <v>6.5790048199946757E-2</v>
      </c>
      <c r="BZ260" s="79">
        <f>MIN(PRODUCT('mil mi val'!$C226:BY226),1)</f>
        <v>6.3322921392448758E-2</v>
      </c>
      <c r="CA260" s="79">
        <f>MIN(PRODUCT('mil mi val'!$C226:BZ226),1)</f>
        <v>6.0948311840231931E-2</v>
      </c>
      <c r="CB260" s="79">
        <f>MIN(PRODUCT('mil mi val'!$C226:CA226),1)</f>
        <v>5.8662750146223235E-2</v>
      </c>
      <c r="CC260" s="79">
        <f>MIN(PRODUCT('mil mi val'!$C226:CB226),1)</f>
        <v>5.6462897015739866E-2</v>
      </c>
      <c r="CD260" s="79">
        <f>MIN(PRODUCT('mil mi val'!$C226:CC226),1)</f>
        <v>5.4345538377649619E-2</v>
      </c>
      <c r="CE260" s="79">
        <f>MIN(PRODUCT('mil mi val'!$C226:CD226),1)</f>
        <v>5.2307580688487759E-2</v>
      </c>
      <c r="CF260" s="79">
        <f>MIN(PRODUCT('mil mi val'!$C226:CE226),1)</f>
        <v>5.0346046412669467E-2</v>
      </c>
      <c r="CG260" s="79">
        <f>MIN(PRODUCT('mil mi val'!$C226:CF226),1)</f>
        <v>4.8458069672194362E-2</v>
      </c>
      <c r="CH260" s="79">
        <f>MIN(PRODUCT('mil mi val'!$C226:CG226),1)</f>
        <v>4.6640892059487071E-2</v>
      </c>
      <c r="CI260" s="79">
        <f>MIN(PRODUCT('mil mi val'!$C226:CH226),1)</f>
        <v>4.4891858607256308E-2</v>
      </c>
      <c r="CJ260" s="79">
        <f>MIN(PRODUCT('mil mi val'!$C226:CI226),1)</f>
        <v>4.3208413909484197E-2</v>
      </c>
      <c r="CK260" s="79">
        <f>MIN(PRODUCT('mil mi val'!$C226:CJ226),1)</f>
        <v>4.1588098387878539E-2</v>
      </c>
      <c r="CL260" s="79">
        <f>MIN(PRODUCT('mil mi val'!$C226:CK226),1)</f>
        <v>4.0028544698333092E-2</v>
      </c>
      <c r="CM260" s="79">
        <f>MIN(PRODUCT('mil mi val'!$C226:CL226),1)</f>
        <v>3.8527474272145604E-2</v>
      </c>
      <c r="CN260" s="79">
        <f>MIN(PRODUCT('mil mi val'!$C226:CM226),1)</f>
        <v>3.7082693986940148E-2</v>
      </c>
      <c r="CO260" s="79">
        <f>MIN(PRODUCT('mil mi val'!$C226:CN226),1)</f>
        <v>3.5692092962429894E-2</v>
      </c>
      <c r="CP260" s="79">
        <f>MIN(PRODUCT('mil mi val'!$C226:CO226),1)</f>
        <v>3.4353639476338772E-2</v>
      </c>
      <c r="CQ260" s="79">
        <f>MIN(PRODUCT('mil mi val'!$C226:CP226),1)</f>
        <v>3.3065377995976072E-2</v>
      </c>
      <c r="CR260" s="79">
        <f>MIN(PRODUCT('mil mi val'!$C226:CQ226),1)</f>
        <v>3.1825426321126969E-2</v>
      </c>
      <c r="CS260" s="79">
        <f>MIN(PRODUCT('mil mi val'!$C226:CR226),1)</f>
        <v>3.0631972834084708E-2</v>
      </c>
      <c r="CT260" s="79">
        <f>MIN(PRODUCT('mil mi val'!$C226:CS226),1)</f>
        <v>2.9483273852806531E-2</v>
      </c>
      <c r="CU260" s="79">
        <f>MIN(PRODUCT('mil mi val'!$C226:CT226),1)</f>
        <v>2.8377651083326287E-2</v>
      </c>
      <c r="CV260" s="79">
        <f>MIN(PRODUCT('mil mi val'!$C226:CU226),1)</f>
        <v>2.731348916770155E-2</v>
      </c>
      <c r="CW260" s="79">
        <f>MIN(PRODUCT('mil mi val'!$C226:CV226),1)</f>
        <v>2.6289233323912743E-2</v>
      </c>
      <c r="CX260" s="79">
        <f>MIN(PRODUCT('mil mi val'!$C226:CW226),1)</f>
        <v>2.5303387074266014E-2</v>
      </c>
      <c r="CY260" s="79">
        <f>MIN(PRODUCT('mil mi val'!$C226:CX226),1)</f>
        <v>2.4354510058981038E-2</v>
      </c>
      <c r="CZ260" s="79">
        <f>MIN(PRODUCT('mil mi val'!$C226:CY226),1)</f>
        <v>2.344121593176925E-2</v>
      </c>
      <c r="DA260" s="79">
        <f>MIN(PRODUCT('mil mi val'!$C226:CZ226),1)</f>
        <v>2.2562170334327905E-2</v>
      </c>
      <c r="DB260" s="79">
        <f>MIN(PRODUCT('mil mi val'!$C226:DA226),1)</f>
        <v>2.1716088946790609E-2</v>
      </c>
      <c r="DC260" s="79">
        <f>MIN(PRODUCT('mil mi val'!$C226:DB226),1)</f>
        <v>2.090173561128596E-2</v>
      </c>
    </row>
    <row r="261" spans="2:107" ht="14.5" x14ac:dyDescent="0.35">
      <c r="B261" s="41">
        <v>16</v>
      </c>
      <c r="C261" s="79">
        <v>1</v>
      </c>
      <c r="D261" s="79">
        <f>MIN(PRODUCT('mil mi val'!$C227:C227),1)</f>
        <v>0.98450000000000004</v>
      </c>
      <c r="E261" s="79">
        <f>MIN(PRODUCT('mil mi val'!$C227:D227),1)</f>
        <v>0.96540070000000011</v>
      </c>
      <c r="F261" s="79">
        <f>MIN(PRODUCT('mil mi val'!$C227:E227),1)</f>
        <v>0.94329302397000003</v>
      </c>
      <c r="G261" s="79">
        <f>MIN(PRODUCT('mil mi val'!$C227:F227),1)</f>
        <v>0.91895606395157403</v>
      </c>
      <c r="H261" s="79">
        <f>MIN(PRODUCT('mil mi val'!$C227:G227),1)</f>
        <v>0.89340908537372021</v>
      </c>
      <c r="I261" s="79">
        <f>MIN(PRODUCT('mil mi val'!$C227:H227),1)</f>
        <v>0.86723219917227024</v>
      </c>
      <c r="J261" s="79">
        <f>MIN(PRODUCT('mil mi val'!$C227:I227),1)</f>
        <v>0.84060817065768156</v>
      </c>
      <c r="K261" s="79">
        <f>MIN(PRODUCT('mil mi val'!$C227:J227),1)</f>
        <v>0.81370870919663574</v>
      </c>
      <c r="L261" s="79">
        <f>MIN(PRODUCT('mil mi val'!$C227:K227),1)</f>
        <v>0.78661220918038777</v>
      </c>
      <c r="M261" s="79">
        <f>MIN(PRODUCT('mil mi val'!$C227:L227),1)</f>
        <v>0.75947408796366445</v>
      </c>
      <c r="N261" s="79">
        <f>MIN(PRODUCT('mil mi val'!$C227:M227),1)</f>
        <v>0.73251275784095438</v>
      </c>
      <c r="O261" s="79">
        <f>MIN(PRODUCT('mil mi val'!$C227:N227),1)</f>
        <v>0.70504352942191861</v>
      </c>
      <c r="P261" s="79">
        <f>MIN(PRODUCT('mil mi val'!$C227:O227),1)</f>
        <v>0.67860439706859665</v>
      </c>
      <c r="Q261" s="79">
        <f>MIN(PRODUCT('mil mi val'!$C227:P227),1)</f>
        <v>0.65315673217852432</v>
      </c>
      <c r="R261" s="79">
        <f>MIN(PRODUCT('mil mi val'!$C227:Q227),1)</f>
        <v>0.62866335472182966</v>
      </c>
      <c r="S261" s="79">
        <f>MIN(PRODUCT('mil mi val'!$C227:R227),1)</f>
        <v>0.60508847891976103</v>
      </c>
      <c r="T261" s="79">
        <f>MIN(PRODUCT('mil mi val'!$C227:S227),1)</f>
        <v>0.58239766096027001</v>
      </c>
      <c r="U261" s="79">
        <f>MIN(PRODUCT('mil mi val'!$C227:T227),1)</f>
        <v>0.56055774867425989</v>
      </c>
      <c r="V261" s="79">
        <f>MIN(PRODUCT('mil mi val'!$C227:U227),1)</f>
        <v>0.53953683309897515</v>
      </c>
      <c r="W261" s="79">
        <f>MIN(PRODUCT('mil mi val'!$C227:V227),1)</f>
        <v>0.5193042018577636</v>
      </c>
      <c r="X261" s="79">
        <f>MIN(PRODUCT('mil mi val'!$C227:W227),1)</f>
        <v>0.4998302942880975</v>
      </c>
      <c r="Y261" s="79">
        <f>MIN(PRODUCT('mil mi val'!$C227:X227),1)</f>
        <v>0.48108665825229385</v>
      </c>
      <c r="Z261" s="79">
        <f>MIN(PRODUCT('mil mi val'!$C227:Y227),1)</f>
        <v>0.46304590856783284</v>
      </c>
      <c r="AA261" s="79">
        <f>MIN(PRODUCT('mil mi val'!$C227:Z227),1)</f>
        <v>0.44568168699653909</v>
      </c>
      <c r="AB261" s="79">
        <f>MIN(PRODUCT('mil mi val'!$C227:AA227),1)</f>
        <v>0.42896862373416889</v>
      </c>
      <c r="AC261" s="79">
        <f>MIN(PRODUCT('mil mi val'!$C227:AB227),1)</f>
        <v>0.41288230034413759</v>
      </c>
      <c r="AD261" s="79">
        <f>MIN(PRODUCT('mil mi val'!$C227:AC227),1)</f>
        <v>0.39739921408123241</v>
      </c>
      <c r="AE261" s="79">
        <f>MIN(PRODUCT('mil mi val'!$C227:AD227),1)</f>
        <v>0.38249674355318619</v>
      </c>
      <c r="AF261" s="79">
        <f>MIN(PRODUCT('mil mi val'!$C227:AE227),1)</f>
        <v>0.36815311566994174</v>
      </c>
      <c r="AG261" s="79">
        <f>MIN(PRODUCT('mil mi val'!$C227:AF227),1)</f>
        <v>0.35434737383231896</v>
      </c>
      <c r="AH261" s="79">
        <f>MIN(PRODUCT('mil mi val'!$C227:AG227),1)</f>
        <v>0.34105934731360699</v>
      </c>
      <c r="AI261" s="79">
        <f>MIN(PRODUCT('mil mi val'!$C227:AH227),1)</f>
        <v>0.32826962178934671</v>
      </c>
      <c r="AJ261" s="79">
        <f>MIN(PRODUCT('mil mi val'!$C227:AI227),1)</f>
        <v>0.31595951097224623</v>
      </c>
      <c r="AK261" s="79">
        <f>MIN(PRODUCT('mil mi val'!$C227:AJ227),1)</f>
        <v>0.30411102931078698</v>
      </c>
      <c r="AL261" s="79">
        <f>MIN(PRODUCT('mil mi val'!$C227:AK227),1)</f>
        <v>0.29270686571163246</v>
      </c>
      <c r="AM261" s="79">
        <f>MIN(PRODUCT('mil mi val'!$C227:AL227),1)</f>
        <v>0.28173035824744624</v>
      </c>
      <c r="AN261" s="79">
        <f>MIN(PRODUCT('mil mi val'!$C227:AM227),1)</f>
        <v>0.27116546981316703</v>
      </c>
      <c r="AO261" s="79">
        <f>MIN(PRODUCT('mil mi val'!$C227:AN227),1)</f>
        <v>0.26099676469517324</v>
      </c>
      <c r="AP261" s="79">
        <f>MIN(PRODUCT('mil mi val'!$C227:AO227),1)</f>
        <v>0.25120938601910425</v>
      </c>
      <c r="AQ261" s="79">
        <f>MIN(PRODUCT('mil mi val'!$C227:AP227),1)</f>
        <v>0.24178903404338786</v>
      </c>
      <c r="AR261" s="79">
        <f>MIN(PRODUCT('mil mi val'!$C227:AQ227),1)</f>
        <v>0.23272194526676082</v>
      </c>
      <c r="AS261" s="79">
        <f>MIN(PRODUCT('mil mi val'!$C227:AR227),1)</f>
        <v>0.2239948723192573</v>
      </c>
      <c r="AT261" s="79">
        <f>MIN(PRODUCT('mil mi val'!$C227:AS227),1)</f>
        <v>0.21559506460728514</v>
      </c>
      <c r="AU261" s="79">
        <f>MIN(PRODUCT('mil mi val'!$C227:AT227),1)</f>
        <v>0.20751024968451195</v>
      </c>
      <c r="AV261" s="79">
        <f>MIN(PRODUCT('mil mi val'!$C227:AU227),1)</f>
        <v>0.19972861532134276</v>
      </c>
      <c r="AW261" s="79">
        <f>MIN(PRODUCT('mil mi val'!$C227:AV227),1)</f>
        <v>0.19223879224679241</v>
      </c>
      <c r="AX261" s="79">
        <f>MIN(PRODUCT('mil mi val'!$C227:AW227),1)</f>
        <v>0.18502983753753771</v>
      </c>
      <c r="AY261" s="79">
        <f>MIN(PRODUCT('mil mi val'!$C227:AX227),1)</f>
        <v>0.17809121862988006</v>
      </c>
      <c r="AZ261" s="79">
        <f>MIN(PRODUCT('mil mi val'!$C227:AY227),1)</f>
        <v>0.17141279793125958</v>
      </c>
      <c r="BA261" s="79">
        <f>MIN(PRODUCT('mil mi val'!$C227:AZ227),1)</f>
        <v>0.16498481800883735</v>
      </c>
      <c r="BB261" s="79">
        <f>MIN(PRODUCT('mil mi val'!$C227:BA227),1)</f>
        <v>0.15879788733350594</v>
      </c>
      <c r="BC261" s="79">
        <f>MIN(PRODUCT('mil mi val'!$C227:BB227),1)</f>
        <v>0.15284296655849947</v>
      </c>
      <c r="BD261" s="79">
        <f>MIN(PRODUCT('mil mi val'!$C227:BC227),1)</f>
        <v>0.14711135531255573</v>
      </c>
      <c r="BE261" s="79">
        <f>MIN(PRODUCT('mil mi val'!$C227:BD227),1)</f>
        <v>0.1415946794883349</v>
      </c>
      <c r="BF261" s="79">
        <f>MIN(PRODUCT('mil mi val'!$C227:BE227),1)</f>
        <v>0.13628487900752234</v>
      </c>
      <c r="BG261" s="79">
        <f>MIN(PRODUCT('mil mi val'!$C227:BF227),1)</f>
        <v>0.13117419604474026</v>
      </c>
      <c r="BH261" s="79">
        <f>MIN(PRODUCT('mil mi val'!$C227:BG227),1)</f>
        <v>0.1262551636930625</v>
      </c>
      <c r="BI261" s="79">
        <f>MIN(PRODUCT('mil mi val'!$C227:BH227),1)</f>
        <v>0.12152059505457266</v>
      </c>
      <c r="BJ261" s="79">
        <f>MIN(PRODUCT('mil mi val'!$C227:BI227),1)</f>
        <v>0.11696357274002619</v>
      </c>
      <c r="BK261" s="79">
        <f>MIN(PRODUCT('mil mi val'!$C227:BJ227),1)</f>
        <v>0.11257743876227522</v>
      </c>
      <c r="BL261" s="79">
        <f>MIN(PRODUCT('mil mi val'!$C227:BK227),1)</f>
        <v>0.1083557848086899</v>
      </c>
      <c r="BM261" s="79">
        <f>MIN(PRODUCT('mil mi val'!$C227:BL227),1)</f>
        <v>0.10429244287836403</v>
      </c>
      <c r="BN261" s="79">
        <f>MIN(PRODUCT('mil mi val'!$C227:BM227),1)</f>
        <v>0.10038147627042539</v>
      </c>
      <c r="BO261" s="79">
        <f>MIN(PRODUCT('mil mi val'!$C227:BN227),1)</f>
        <v>9.6617170910284433E-2</v>
      </c>
      <c r="BP261" s="79">
        <f>MIN(PRODUCT('mil mi val'!$C227:BO227),1)</f>
        <v>9.2994027001148769E-2</v>
      </c>
      <c r="BQ261" s="79">
        <f>MIN(PRODUCT('mil mi val'!$C227:BP227),1)</f>
        <v>8.9506750988605693E-2</v>
      </c>
      <c r="BR261" s="79">
        <f>MIN(PRODUCT('mil mi val'!$C227:BQ227),1)</f>
        <v>8.615024782653298E-2</v>
      </c>
      <c r="BS261" s="79">
        <f>MIN(PRODUCT('mil mi val'!$C227:BR227),1)</f>
        <v>8.2919613533037992E-2</v>
      </c>
      <c r="BT261" s="79">
        <f>MIN(PRODUCT('mil mi val'!$C227:BS227),1)</f>
        <v>7.9810128025549071E-2</v>
      </c>
      <c r="BU261" s="79">
        <f>MIN(PRODUCT('mil mi val'!$C227:BT227),1)</f>
        <v>7.6817248224590989E-2</v>
      </c>
      <c r="BV261" s="79">
        <f>MIN(PRODUCT('mil mi val'!$C227:BU227),1)</f>
        <v>7.3936601416168826E-2</v>
      </c>
      <c r="BW261" s="79">
        <f>MIN(PRODUCT('mil mi val'!$C227:BV227),1)</f>
        <v>7.1163978863062499E-2</v>
      </c>
      <c r="BX261" s="79">
        <f>MIN(PRODUCT('mil mi val'!$C227:BW227),1)</f>
        <v>6.8495329655697657E-2</v>
      </c>
      <c r="BY261" s="79">
        <f>MIN(PRODUCT('mil mi val'!$C227:BX227),1)</f>
        <v>6.5926754793609002E-2</v>
      </c>
      <c r="BZ261" s="79">
        <f>MIN(PRODUCT('mil mi val'!$C227:BY227),1)</f>
        <v>6.3454501488848666E-2</v>
      </c>
      <c r="CA261" s="79">
        <f>MIN(PRODUCT('mil mi val'!$C227:BZ227),1)</f>
        <v>6.1074957683016844E-2</v>
      </c>
      <c r="CB261" s="79">
        <f>MIN(PRODUCT('mil mi val'!$C227:CA227),1)</f>
        <v>5.8784646769903713E-2</v>
      </c>
      <c r="CC261" s="79">
        <f>MIN(PRODUCT('mil mi val'!$C227:CB227),1)</f>
        <v>5.6580222516032327E-2</v>
      </c>
      <c r="CD261" s="79">
        <f>MIN(PRODUCT('mil mi val'!$C227:CC227),1)</f>
        <v>5.4458464171681119E-2</v>
      </c>
      <c r="CE261" s="79">
        <f>MIN(PRODUCT('mil mi val'!$C227:CD227),1)</f>
        <v>5.2416271765243078E-2</v>
      </c>
      <c r="CF261" s="79">
        <f>MIN(PRODUCT('mil mi val'!$C227:CE227),1)</f>
        <v>5.0450661574046464E-2</v>
      </c>
      <c r="CG261" s="79">
        <f>MIN(PRODUCT('mil mi val'!$C227:CF227),1)</f>
        <v>4.855876176501972E-2</v>
      </c>
      <c r="CH261" s="79">
        <f>MIN(PRODUCT('mil mi val'!$C227:CG227),1)</f>
        <v>4.6737808198831485E-2</v>
      </c>
      <c r="CI261" s="79">
        <f>MIN(PRODUCT('mil mi val'!$C227:CH227),1)</f>
        <v>4.4985140391375307E-2</v>
      </c>
      <c r="CJ261" s="79">
        <f>MIN(PRODUCT('mil mi val'!$C227:CI227),1)</f>
        <v>4.3298197626698731E-2</v>
      </c>
      <c r="CK261" s="79">
        <f>MIN(PRODUCT('mil mi val'!$C227:CJ227),1)</f>
        <v>4.1674515215697532E-2</v>
      </c>
      <c r="CL261" s="79">
        <f>MIN(PRODUCT('mil mi val'!$C227:CK227),1)</f>
        <v>4.0111720895108872E-2</v>
      </c>
      <c r="CM261" s="79">
        <f>MIN(PRODUCT('mil mi val'!$C227:CL227),1)</f>
        <v>3.860753136154229E-2</v>
      </c>
      <c r="CN261" s="79">
        <f>MIN(PRODUCT('mil mi val'!$C227:CM227),1)</f>
        <v>3.7159748935484453E-2</v>
      </c>
      <c r="CO261" s="79">
        <f>MIN(PRODUCT('mil mi val'!$C227:CN227),1)</f>
        <v>3.5766258350403785E-2</v>
      </c>
      <c r="CP261" s="79">
        <f>MIN(PRODUCT('mil mi val'!$C227:CO227),1)</f>
        <v>3.4425023662263646E-2</v>
      </c>
      <c r="CQ261" s="79">
        <f>MIN(PRODUCT('mil mi val'!$C227:CP227),1)</f>
        <v>3.3134085274928761E-2</v>
      </c>
      <c r="CR261" s="79">
        <f>MIN(PRODUCT('mil mi val'!$C227:CQ227),1)</f>
        <v>3.189155707711893E-2</v>
      </c>
      <c r="CS261" s="79">
        <f>MIN(PRODUCT('mil mi val'!$C227:CR227),1)</f>
        <v>3.0695623686726972E-2</v>
      </c>
      <c r="CT261" s="79">
        <f>MIN(PRODUCT('mil mi val'!$C227:CS227),1)</f>
        <v>2.9544537798474713E-2</v>
      </c>
      <c r="CU261" s="79">
        <f>MIN(PRODUCT('mil mi val'!$C227:CT227),1)</f>
        <v>2.8436617631031912E-2</v>
      </c>
      <c r="CV261" s="79">
        <f>MIN(PRODUCT('mil mi val'!$C227:CU227),1)</f>
        <v>2.7370244469868216E-2</v>
      </c>
      <c r="CW261" s="79">
        <f>MIN(PRODUCT('mil mi val'!$C227:CV227),1)</f>
        <v>2.6343860302248157E-2</v>
      </c>
      <c r="CX261" s="79">
        <f>MIN(PRODUCT('mil mi val'!$C227:CW227),1)</f>
        <v>2.5355965540913853E-2</v>
      </c>
      <c r="CY261" s="79">
        <f>MIN(PRODUCT('mil mi val'!$C227:CX227),1)</f>
        <v>2.4405116833129584E-2</v>
      </c>
      <c r="CZ261" s="79">
        <f>MIN(PRODUCT('mil mi val'!$C227:CY227),1)</f>
        <v>2.3489924951887224E-2</v>
      </c>
      <c r="DA261" s="79">
        <f>MIN(PRODUCT('mil mi val'!$C227:CZ227),1)</f>
        <v>2.2609052766191455E-2</v>
      </c>
      <c r="DB261" s="79">
        <f>MIN(PRODUCT('mil mi val'!$C227:DA227),1)</f>
        <v>2.1761213287459277E-2</v>
      </c>
      <c r="DC261" s="79">
        <f>MIN(PRODUCT('mil mi val'!$C227:DB227),1)</f>
        <v>2.0945167789179556E-2</v>
      </c>
    </row>
    <row r="262" spans="2:107" ht="14.5" x14ac:dyDescent="0.35">
      <c r="B262" s="41">
        <v>17</v>
      </c>
      <c r="C262" s="79">
        <v>1</v>
      </c>
      <c r="D262" s="79">
        <f>MIN(PRODUCT('mil mi val'!$C228:C228),1)</f>
        <v>0.98450000000000004</v>
      </c>
      <c r="E262" s="79">
        <f>MIN(PRODUCT('mil mi val'!$C228:D228),1)</f>
        <v>0.96540070000000011</v>
      </c>
      <c r="F262" s="79">
        <f>MIN(PRODUCT('mil mi val'!$C228:E228),1)</f>
        <v>0.94329302397000003</v>
      </c>
      <c r="G262" s="79">
        <f>MIN(PRODUCT('mil mi val'!$C228:F228),1)</f>
        <v>0.91895606395157403</v>
      </c>
      <c r="H262" s="79">
        <f>MIN(PRODUCT('mil mi val'!$C228:G228),1)</f>
        <v>0.89340908537372021</v>
      </c>
      <c r="I262" s="79">
        <f>MIN(PRODUCT('mil mi val'!$C228:H228),1)</f>
        <v>0.86723219917227024</v>
      </c>
      <c r="J262" s="79">
        <f>MIN(PRODUCT('mil mi val'!$C228:I228),1)</f>
        <v>0.84060817065768156</v>
      </c>
      <c r="K262" s="79">
        <f>MIN(PRODUCT('mil mi val'!$C228:J228),1)</f>
        <v>0.81370870919663574</v>
      </c>
      <c r="L262" s="79">
        <f>MIN(PRODUCT('mil mi val'!$C228:K228),1)</f>
        <v>0.78661220918038777</v>
      </c>
      <c r="M262" s="79">
        <f>MIN(PRODUCT('mil mi val'!$C228:L228),1)</f>
        <v>0.75947408796366445</v>
      </c>
      <c r="N262" s="79">
        <f>MIN(PRODUCT('mil mi val'!$C228:M228),1)</f>
        <v>0.73251275784095438</v>
      </c>
      <c r="O262" s="79">
        <f>MIN(PRODUCT('mil mi val'!$C228:N228),1)</f>
        <v>0.70592254473132776</v>
      </c>
      <c r="P262" s="79">
        <f>MIN(PRODUCT('mil mi val'!$C228:O228),1)</f>
        <v>0.67945044930390297</v>
      </c>
      <c r="Q262" s="79">
        <f>MIN(PRODUCT('mil mi val'!$C228:P228),1)</f>
        <v>0.65397105745500661</v>
      </c>
      <c r="R262" s="79">
        <f>MIN(PRODUCT('mil mi val'!$C228:Q228),1)</f>
        <v>0.62944714280044389</v>
      </c>
      <c r="S262" s="79">
        <f>MIN(PRODUCT('mil mi val'!$C228:R228),1)</f>
        <v>0.60584287494542721</v>
      </c>
      <c r="T262" s="79">
        <f>MIN(PRODUCT('mil mi val'!$C228:S228),1)</f>
        <v>0.58312376713497371</v>
      </c>
      <c r="U262" s="79">
        <f>MIN(PRODUCT('mil mi val'!$C228:T228),1)</f>
        <v>0.56125662586741221</v>
      </c>
      <c r="V262" s="79">
        <f>MIN(PRODUCT('mil mi val'!$C228:U228),1)</f>
        <v>0.5402095023973843</v>
      </c>
      <c r="W262" s="79">
        <f>MIN(PRODUCT('mil mi val'!$C228:V228),1)</f>
        <v>0.51995164605748245</v>
      </c>
      <c r="X262" s="79">
        <f>MIN(PRODUCT('mil mi val'!$C228:W228),1)</f>
        <v>0.50045345933032692</v>
      </c>
      <c r="Y262" s="79">
        <f>MIN(PRODUCT('mil mi val'!$C228:X228),1)</f>
        <v>0.48168645460543968</v>
      </c>
      <c r="Z262" s="79">
        <f>MIN(PRODUCT('mil mi val'!$C228:Y228),1)</f>
        <v>0.4636232125577357</v>
      </c>
      <c r="AA262" s="79">
        <f>MIN(PRODUCT('mil mi val'!$C228:Z228),1)</f>
        <v>0.44623734208682064</v>
      </c>
      <c r="AB262" s="79">
        <f>MIN(PRODUCT('mil mi val'!$C228:AA228),1)</f>
        <v>0.42950344175856486</v>
      </c>
      <c r="AC262" s="79">
        <f>MIN(PRODUCT('mil mi val'!$C228:AB228),1)</f>
        <v>0.41339706269261867</v>
      </c>
      <c r="AD262" s="79">
        <f>MIN(PRODUCT('mil mi val'!$C228:AC228),1)</f>
        <v>0.39789467284164548</v>
      </c>
      <c r="AE262" s="79">
        <f>MIN(PRODUCT('mil mi val'!$C228:AD228),1)</f>
        <v>0.38297362261008377</v>
      </c>
      <c r="AF262" s="79">
        <f>MIN(PRODUCT('mil mi val'!$C228:AE228),1)</f>
        <v>0.36861211176220565</v>
      </c>
      <c r="AG262" s="79">
        <f>MIN(PRODUCT('mil mi val'!$C228:AF228),1)</f>
        <v>0.35478915757112295</v>
      </c>
      <c r="AH262" s="79">
        <f>MIN(PRODUCT('mil mi val'!$C228:AG228),1)</f>
        <v>0.34148456416220585</v>
      </c>
      <c r="AI262" s="79">
        <f>MIN(PRODUCT('mil mi val'!$C228:AH228),1)</f>
        <v>0.32867889300612313</v>
      </c>
      <c r="AJ262" s="79">
        <f>MIN(PRODUCT('mil mi val'!$C228:AI228),1)</f>
        <v>0.31635343451839354</v>
      </c>
      <c r="AK262" s="79">
        <f>MIN(PRODUCT('mil mi val'!$C228:AJ228),1)</f>
        <v>0.30449018072395378</v>
      </c>
      <c r="AL262" s="79">
        <f>MIN(PRODUCT('mil mi val'!$C228:AK228),1)</f>
        <v>0.29307179894680552</v>
      </c>
      <c r="AM262" s="79">
        <f>MIN(PRODUCT('mil mi val'!$C228:AL228),1)</f>
        <v>0.28208160648630032</v>
      </c>
      <c r="AN262" s="79">
        <f>MIN(PRODUCT('mil mi val'!$C228:AM228),1)</f>
        <v>0.27150354624306405</v>
      </c>
      <c r="AO262" s="79">
        <f>MIN(PRODUCT('mil mi val'!$C228:AN228),1)</f>
        <v>0.26132216325894914</v>
      </c>
      <c r="AP262" s="79">
        <f>MIN(PRODUCT('mil mi val'!$C228:AO228),1)</f>
        <v>0.25152258213673856</v>
      </c>
      <c r="AQ262" s="79">
        <f>MIN(PRODUCT('mil mi val'!$C228:AP228),1)</f>
        <v>0.24209048530661087</v>
      </c>
      <c r="AR262" s="79">
        <f>MIN(PRODUCT('mil mi val'!$C228:AQ228),1)</f>
        <v>0.23301209210761298</v>
      </c>
      <c r="AS262" s="79">
        <f>MIN(PRODUCT('mil mi val'!$C228:AR228),1)</f>
        <v>0.22427413865357751</v>
      </c>
      <c r="AT262" s="79">
        <f>MIN(PRODUCT('mil mi val'!$C228:AS228),1)</f>
        <v>0.21586385845406836</v>
      </c>
      <c r="AU262" s="79">
        <f>MIN(PRODUCT('mil mi val'!$C228:AT228),1)</f>
        <v>0.20776896376204079</v>
      </c>
      <c r="AV262" s="79">
        <f>MIN(PRODUCT('mil mi val'!$C228:AU228),1)</f>
        <v>0.19997762762096427</v>
      </c>
      <c r="AW262" s="79">
        <f>MIN(PRODUCT('mil mi val'!$C228:AV228),1)</f>
        <v>0.19247846658517812</v>
      </c>
      <c r="AX262" s="79">
        <f>MIN(PRODUCT('mil mi val'!$C228:AW228),1)</f>
        <v>0.18526052408823393</v>
      </c>
      <c r="AY262" s="79">
        <f>MIN(PRODUCT('mil mi val'!$C228:AX228),1)</f>
        <v>0.17831325443492516</v>
      </c>
      <c r="AZ262" s="79">
        <f>MIN(PRODUCT('mil mi val'!$C228:AY228),1)</f>
        <v>0.17162650739361546</v>
      </c>
      <c r="BA262" s="79">
        <f>MIN(PRODUCT('mil mi val'!$C228:AZ228),1)</f>
        <v>0.16519051336635487</v>
      </c>
      <c r="BB262" s="79">
        <f>MIN(PRODUCT('mil mi val'!$C228:BA228),1)</f>
        <v>0.15899586911511657</v>
      </c>
      <c r="BC262" s="79">
        <f>MIN(PRODUCT('mil mi val'!$C228:BB228),1)</f>
        <v>0.1530335240232997</v>
      </c>
      <c r="BD262" s="79">
        <f>MIN(PRODUCT('mil mi val'!$C228:BC228),1)</f>
        <v>0.14729476687242596</v>
      </c>
      <c r="BE262" s="79">
        <f>MIN(PRODUCT('mil mi val'!$C228:BD228),1)</f>
        <v>0.14177121311471</v>
      </c>
      <c r="BF262" s="79">
        <f>MIN(PRODUCT('mil mi val'!$C228:BE228),1)</f>
        <v>0.13645479262290838</v>
      </c>
      <c r="BG262" s="79">
        <f>MIN(PRODUCT('mil mi val'!$C228:BF228),1)</f>
        <v>0.13133773789954933</v>
      </c>
      <c r="BH262" s="79">
        <f>MIN(PRODUCT('mil mi val'!$C228:BG228),1)</f>
        <v>0.12641257272831624</v>
      </c>
      <c r="BI262" s="79">
        <f>MIN(PRODUCT('mil mi val'!$C228:BH228),1)</f>
        <v>0.12167210125100439</v>
      </c>
      <c r="BJ262" s="79">
        <f>MIN(PRODUCT('mil mi val'!$C228:BI228),1)</f>
        <v>0.11710939745409173</v>
      </c>
      <c r="BK262" s="79">
        <f>MIN(PRODUCT('mil mi val'!$C228:BJ228),1)</f>
        <v>0.11271779504956329</v>
      </c>
      <c r="BL262" s="79">
        <f>MIN(PRODUCT('mil mi val'!$C228:BK228),1)</f>
        <v>0.10849087773520467</v>
      </c>
      <c r="BM262" s="79">
        <f>MIN(PRODUCT('mil mi val'!$C228:BL228),1)</f>
        <v>0.10442246982013451</v>
      </c>
      <c r="BN262" s="79">
        <f>MIN(PRODUCT('mil mi val'!$C228:BM228),1)</f>
        <v>0.10050662720187946</v>
      </c>
      <c r="BO262" s="79">
        <f>MIN(PRODUCT('mil mi val'!$C228:BN228),1)</f>
        <v>9.6737628681808976E-2</v>
      </c>
      <c r="BP262" s="79">
        <f>MIN(PRODUCT('mil mi val'!$C228:BO228),1)</f>
        <v>9.3109967606241142E-2</v>
      </c>
      <c r="BQ262" s="79">
        <f>MIN(PRODUCT('mil mi val'!$C228:BP228),1)</f>
        <v>8.9618343821007099E-2</v>
      </c>
      <c r="BR262" s="79">
        <f>MIN(PRODUCT('mil mi val'!$C228:BQ228),1)</f>
        <v>8.6257655927719334E-2</v>
      </c>
      <c r="BS262" s="79">
        <f>MIN(PRODUCT('mil mi val'!$C228:BR228),1)</f>
        <v>8.3022993830429867E-2</v>
      </c>
      <c r="BT262" s="79">
        <f>MIN(PRODUCT('mil mi val'!$C228:BS228),1)</f>
        <v>7.9909631561788749E-2</v>
      </c>
      <c r="BU262" s="79">
        <f>MIN(PRODUCT('mil mi val'!$C228:BT228),1)</f>
        <v>7.6913020378221675E-2</v>
      </c>
      <c r="BV262" s="79">
        <f>MIN(PRODUCT('mil mi val'!$C228:BU228),1)</f>
        <v>7.4028782114038363E-2</v>
      </c>
      <c r="BW262" s="79">
        <f>MIN(PRODUCT('mil mi val'!$C228:BV228),1)</f>
        <v>7.1252702784761923E-2</v>
      </c>
      <c r="BX262" s="79">
        <f>MIN(PRODUCT('mil mi val'!$C228:BW228),1)</f>
        <v>6.8580726430333347E-2</v>
      </c>
      <c r="BY262" s="79">
        <f>MIN(PRODUCT('mil mi val'!$C228:BX228),1)</f>
        <v>6.6008949189195851E-2</v>
      </c>
      <c r="BZ262" s="79">
        <f>MIN(PRODUCT('mil mi val'!$C228:BY228),1)</f>
        <v>6.353361359460101E-2</v>
      </c>
      <c r="CA262" s="79">
        <f>MIN(PRODUCT('mil mi val'!$C228:BZ228),1)</f>
        <v>6.1151103084803475E-2</v>
      </c>
      <c r="CB262" s="79">
        <f>MIN(PRODUCT('mil mi val'!$C228:CA228),1)</f>
        <v>5.8857936719123344E-2</v>
      </c>
      <c r="CC262" s="79">
        <f>MIN(PRODUCT('mil mi val'!$C228:CB228),1)</f>
        <v>5.6650764092156219E-2</v>
      </c>
      <c r="CD262" s="79">
        <f>MIN(PRODUCT('mil mi val'!$C228:CC228),1)</f>
        <v>5.4526360438700364E-2</v>
      </c>
      <c r="CE262" s="79">
        <f>MIN(PRODUCT('mil mi val'!$C228:CD228),1)</f>
        <v>5.2481621922249103E-2</v>
      </c>
      <c r="CF262" s="79">
        <f>MIN(PRODUCT('mil mi val'!$C228:CE228),1)</f>
        <v>5.0513561100164764E-2</v>
      </c>
      <c r="CG262" s="79">
        <f>MIN(PRODUCT('mil mi val'!$C228:CF228),1)</f>
        <v>4.8619302558908589E-2</v>
      </c>
      <c r="CH262" s="79">
        <f>MIN(PRODUCT('mil mi val'!$C228:CG228),1)</f>
        <v>4.6796078712949517E-2</v>
      </c>
      <c r="CI262" s="79">
        <f>MIN(PRODUCT('mil mi val'!$C228:CH228),1)</f>
        <v>4.5041225761213909E-2</v>
      </c>
      <c r="CJ262" s="79">
        <f>MIN(PRODUCT('mil mi val'!$C228:CI228),1)</f>
        <v>4.3352179795168387E-2</v>
      </c>
      <c r="CK262" s="79">
        <f>MIN(PRODUCT('mil mi val'!$C228:CJ228),1)</f>
        <v>4.1726473052849572E-2</v>
      </c>
      <c r="CL262" s="79">
        <f>MIN(PRODUCT('mil mi val'!$C228:CK228),1)</f>
        <v>4.0161730313367713E-2</v>
      </c>
      <c r="CM262" s="79">
        <f>MIN(PRODUCT('mil mi val'!$C228:CL228),1)</f>
        <v>3.8655665426616428E-2</v>
      </c>
      <c r="CN262" s="79">
        <f>MIN(PRODUCT('mil mi val'!$C228:CM228),1)</f>
        <v>3.7206077973118312E-2</v>
      </c>
      <c r="CO262" s="79">
        <f>MIN(PRODUCT('mil mi val'!$C228:CN228),1)</f>
        <v>3.5810850049126375E-2</v>
      </c>
      <c r="CP262" s="79">
        <f>MIN(PRODUCT('mil mi val'!$C228:CO228),1)</f>
        <v>3.4467943172284139E-2</v>
      </c>
      <c r="CQ262" s="79">
        <f>MIN(PRODUCT('mil mi val'!$C228:CP228),1)</f>
        <v>3.3175395303323488E-2</v>
      </c>
      <c r="CR262" s="79">
        <f>MIN(PRODUCT('mil mi val'!$C228:CQ228),1)</f>
        <v>3.1931317979448856E-2</v>
      </c>
      <c r="CS262" s="79">
        <f>MIN(PRODUCT('mil mi val'!$C228:CR228),1)</f>
        <v>3.0733893555219525E-2</v>
      </c>
      <c r="CT262" s="79">
        <f>MIN(PRODUCT('mil mi val'!$C228:CS228),1)</f>
        <v>2.9581372546898792E-2</v>
      </c>
      <c r="CU262" s="79">
        <f>MIN(PRODUCT('mil mi val'!$C228:CT228),1)</f>
        <v>2.8472071076390087E-2</v>
      </c>
      <c r="CV262" s="79">
        <f>MIN(PRODUCT('mil mi val'!$C228:CU228),1)</f>
        <v>2.7404368411025459E-2</v>
      </c>
      <c r="CW262" s="79">
        <f>MIN(PRODUCT('mil mi val'!$C228:CV228),1)</f>
        <v>2.6376704595612005E-2</v>
      </c>
      <c r="CX262" s="79">
        <f>MIN(PRODUCT('mil mi val'!$C228:CW228),1)</f>
        <v>2.5387578173276554E-2</v>
      </c>
      <c r="CY262" s="79">
        <f>MIN(PRODUCT('mil mi val'!$C228:CX228),1)</f>
        <v>2.4435543991778684E-2</v>
      </c>
      <c r="CZ262" s="79">
        <f>MIN(PRODUCT('mil mi val'!$C228:CY228),1)</f>
        <v>2.3519211092086986E-2</v>
      </c>
      <c r="DA262" s="79">
        <f>MIN(PRODUCT('mil mi val'!$C228:CZ228),1)</f>
        <v>2.2637240676133725E-2</v>
      </c>
      <c r="DB262" s="79">
        <f>MIN(PRODUCT('mil mi val'!$C228:DA228),1)</f>
        <v>2.178834415077871E-2</v>
      </c>
      <c r="DC262" s="79">
        <f>MIN(PRODUCT('mil mi val'!$C228:DB228),1)</f>
        <v>2.0971281245124509E-2</v>
      </c>
    </row>
    <row r="263" spans="2:107" ht="14.5" x14ac:dyDescent="0.35">
      <c r="B263" s="41">
        <v>18</v>
      </c>
      <c r="C263" s="79">
        <v>1</v>
      </c>
      <c r="D263" s="79">
        <f>MIN(PRODUCT('mil mi val'!$C229:C229),1)</f>
        <v>0.98450000000000004</v>
      </c>
      <c r="E263" s="79">
        <f>MIN(PRODUCT('mil mi val'!$C229:D229),1)</f>
        <v>0.96540070000000011</v>
      </c>
      <c r="F263" s="79">
        <f>MIN(PRODUCT('mil mi val'!$C229:E229),1)</f>
        <v>0.94329302397000003</v>
      </c>
      <c r="G263" s="79">
        <f>MIN(PRODUCT('mil mi val'!$C229:F229),1)</f>
        <v>0.91895606395157403</v>
      </c>
      <c r="H263" s="79">
        <f>MIN(PRODUCT('mil mi val'!$C229:G229),1)</f>
        <v>0.89340908537372021</v>
      </c>
      <c r="I263" s="79">
        <f>MIN(PRODUCT('mil mi val'!$C229:H229),1)</f>
        <v>0.86723219917227024</v>
      </c>
      <c r="J263" s="79">
        <f>MIN(PRODUCT('mil mi val'!$C229:I229),1)</f>
        <v>0.84060817065768156</v>
      </c>
      <c r="K263" s="79">
        <f>MIN(PRODUCT('mil mi val'!$C229:J229),1)</f>
        <v>0.81370870919663574</v>
      </c>
      <c r="L263" s="79">
        <f>MIN(PRODUCT('mil mi val'!$C229:K229),1)</f>
        <v>0.78661220918038777</v>
      </c>
      <c r="M263" s="79">
        <f>MIN(PRODUCT('mil mi val'!$C229:L229),1)</f>
        <v>0.75947408796366445</v>
      </c>
      <c r="N263" s="79">
        <f>MIN(PRODUCT('mil mi val'!$C229:M229),1)</f>
        <v>0.73251275784095438</v>
      </c>
      <c r="O263" s="79">
        <f>MIN(PRODUCT('mil mi val'!$C229:N229),1)</f>
        <v>0.70592254473132776</v>
      </c>
      <c r="P263" s="79">
        <f>MIN(PRODUCT('mil mi val'!$C229:O229),1)</f>
        <v>0.67980341057626859</v>
      </c>
      <c r="Q263" s="79">
        <f>MIN(PRODUCT('mil mi val'!$C229:P229),1)</f>
        <v>0.65431078267965848</v>
      </c>
      <c r="R263" s="79">
        <f>MIN(PRODUCT('mil mi val'!$C229:Q229),1)</f>
        <v>0.62977412832917135</v>
      </c>
      <c r="S263" s="79">
        <f>MIN(PRODUCT('mil mi val'!$C229:R229),1)</f>
        <v>0.60615759851682749</v>
      </c>
      <c r="T263" s="79">
        <f>MIN(PRODUCT('mil mi val'!$C229:S229),1)</f>
        <v>0.58342668857244651</v>
      </c>
      <c r="U263" s="79">
        <f>MIN(PRODUCT('mil mi val'!$C229:T229),1)</f>
        <v>0.56154818775097981</v>
      </c>
      <c r="V263" s="79">
        <f>MIN(PRODUCT('mil mi val'!$C229:U229),1)</f>
        <v>0.54049013071031804</v>
      </c>
      <c r="W263" s="79">
        <f>MIN(PRODUCT('mil mi val'!$C229:V229),1)</f>
        <v>0.52022175080868116</v>
      </c>
      <c r="X263" s="79">
        <f>MIN(PRODUCT('mil mi val'!$C229:W229),1)</f>
        <v>0.50071343515335565</v>
      </c>
      <c r="Y263" s="79">
        <f>MIN(PRODUCT('mil mi val'!$C229:X229),1)</f>
        <v>0.48193668133510481</v>
      </c>
      <c r="Z263" s="79">
        <f>MIN(PRODUCT('mil mi val'!$C229:Y229),1)</f>
        <v>0.46386405578503836</v>
      </c>
      <c r="AA263" s="79">
        <f>MIN(PRODUCT('mil mi val'!$C229:Z229),1)</f>
        <v>0.44646915369309942</v>
      </c>
      <c r="AB263" s="79">
        <f>MIN(PRODUCT('mil mi val'!$C229:AA229),1)</f>
        <v>0.42972656042960822</v>
      </c>
      <c r="AC263" s="79">
        <f>MIN(PRODUCT('mil mi val'!$C229:AB229),1)</f>
        <v>0.41361181441349792</v>
      </c>
      <c r="AD263" s="79">
        <f>MIN(PRODUCT('mil mi val'!$C229:AC229),1)</f>
        <v>0.39810137137299179</v>
      </c>
      <c r="AE263" s="79">
        <f>MIN(PRODUCT('mil mi val'!$C229:AD229),1)</f>
        <v>0.38317256994650462</v>
      </c>
      <c r="AF263" s="79">
        <f>MIN(PRODUCT('mil mi val'!$C229:AE229),1)</f>
        <v>0.36880359857351069</v>
      </c>
      <c r="AG263" s="79">
        <f>MIN(PRODUCT('mil mi val'!$C229:AF229),1)</f>
        <v>0.35497346362700405</v>
      </c>
      <c r="AH263" s="79">
        <f>MIN(PRODUCT('mil mi val'!$C229:AG229),1)</f>
        <v>0.34166195874099142</v>
      </c>
      <c r="AI263" s="79">
        <f>MIN(PRODUCT('mil mi val'!$C229:AH229),1)</f>
        <v>0.32884963528820427</v>
      </c>
      <c r="AJ263" s="79">
        <f>MIN(PRODUCT('mil mi val'!$C229:AI229),1)</f>
        <v>0.31651777396489661</v>
      </c>
      <c r="AK263" s="79">
        <f>MIN(PRODUCT('mil mi val'!$C229:AJ229),1)</f>
        <v>0.30464835744121299</v>
      </c>
      <c r="AL263" s="79">
        <f>MIN(PRODUCT('mil mi val'!$C229:AK229),1)</f>
        <v>0.29322404403716751</v>
      </c>
      <c r="AM263" s="79">
        <f>MIN(PRODUCT('mil mi val'!$C229:AL229),1)</f>
        <v>0.28222814238577371</v>
      </c>
      <c r="AN263" s="79">
        <f>MIN(PRODUCT('mil mi val'!$C229:AM229),1)</f>
        <v>0.27164458704630717</v>
      </c>
      <c r="AO263" s="79">
        <f>MIN(PRODUCT('mil mi val'!$C229:AN229),1)</f>
        <v>0.26145791503207066</v>
      </c>
      <c r="AP263" s="79">
        <f>MIN(PRODUCT('mil mi val'!$C229:AO229),1)</f>
        <v>0.25165324321836802</v>
      </c>
      <c r="AQ263" s="79">
        <f>MIN(PRODUCT('mil mi val'!$C229:AP229),1)</f>
        <v>0.24221624659767924</v>
      </c>
      <c r="AR263" s="79">
        <f>MIN(PRODUCT('mil mi val'!$C229:AQ229),1)</f>
        <v>0.23313313735026628</v>
      </c>
      <c r="AS263" s="79">
        <f>MIN(PRODUCT('mil mi val'!$C229:AR229),1)</f>
        <v>0.2243906446996313</v>
      </c>
      <c r="AT263" s="79">
        <f>MIN(PRODUCT('mil mi val'!$C229:AS229),1)</f>
        <v>0.21597599552339514</v>
      </c>
      <c r="AU263" s="79">
        <f>MIN(PRODUCT('mil mi val'!$C229:AT229),1)</f>
        <v>0.20787689569126783</v>
      </c>
      <c r="AV263" s="79">
        <f>MIN(PRODUCT('mil mi val'!$C229:AU229),1)</f>
        <v>0.20008151210284528</v>
      </c>
      <c r="AW263" s="79">
        <f>MIN(PRODUCT('mil mi val'!$C229:AV229),1)</f>
        <v>0.19257845539898857</v>
      </c>
      <c r="AX263" s="79">
        <f>MIN(PRODUCT('mil mi val'!$C229:AW229),1)</f>
        <v>0.18535676332152651</v>
      </c>
      <c r="AY263" s="79">
        <f>MIN(PRODUCT('mil mi val'!$C229:AX229),1)</f>
        <v>0.17840588469696927</v>
      </c>
      <c r="AZ263" s="79">
        <f>MIN(PRODUCT('mil mi val'!$C229:AY229),1)</f>
        <v>0.17171566402083294</v>
      </c>
      <c r="BA263" s="79">
        <f>MIN(PRODUCT('mil mi val'!$C229:AZ229),1)</f>
        <v>0.16527632662005171</v>
      </c>
      <c r="BB263" s="79">
        <f>MIN(PRODUCT('mil mi val'!$C229:BA229),1)</f>
        <v>0.15907846437179976</v>
      </c>
      <c r="BC263" s="79">
        <f>MIN(PRODUCT('mil mi val'!$C229:BB229),1)</f>
        <v>0.15311302195785728</v>
      </c>
      <c r="BD263" s="79">
        <f>MIN(PRODUCT('mil mi val'!$C229:BC229),1)</f>
        <v>0.14737128363443763</v>
      </c>
      <c r="BE263" s="79">
        <f>MIN(PRODUCT('mil mi val'!$C229:BD229),1)</f>
        <v>0.14184486049814624</v>
      </c>
      <c r="BF263" s="79">
        <f>MIN(PRODUCT('mil mi val'!$C229:BE229),1)</f>
        <v>0.13652567822946576</v>
      </c>
      <c r="BG263" s="79">
        <f>MIN(PRODUCT('mil mi val'!$C229:BF229),1)</f>
        <v>0.13140596529586079</v>
      </c>
      <c r="BH263" s="79">
        <f>MIN(PRODUCT('mil mi val'!$C229:BG229),1)</f>
        <v>0.12647824159726601</v>
      </c>
      <c r="BI263" s="79">
        <f>MIN(PRODUCT('mil mi val'!$C229:BH229),1)</f>
        <v>0.12173530753736854</v>
      </c>
      <c r="BJ263" s="79">
        <f>MIN(PRODUCT('mil mi val'!$C229:BI229),1)</f>
        <v>0.11717023350471722</v>
      </c>
      <c r="BK263" s="79">
        <f>MIN(PRODUCT('mil mi val'!$C229:BJ229),1)</f>
        <v>0.11277634974829033</v>
      </c>
      <c r="BL263" s="79">
        <f>MIN(PRODUCT('mil mi val'!$C229:BK229),1)</f>
        <v>0.10854723663272944</v>
      </c>
      <c r="BM263" s="79">
        <f>MIN(PRODUCT('mil mi val'!$C229:BL229),1)</f>
        <v>0.1044767152590021</v>
      </c>
      <c r="BN263" s="79">
        <f>MIN(PRODUCT('mil mi val'!$C229:BM229),1)</f>
        <v>0.10055883843678952</v>
      </c>
      <c r="BO263" s="79">
        <f>MIN(PRODUCT('mil mi val'!$C229:BN229),1)</f>
        <v>9.6787881995409913E-2</v>
      </c>
      <c r="BP263" s="79">
        <f>MIN(PRODUCT('mil mi val'!$C229:BO229),1)</f>
        <v>9.315833642058205E-2</v>
      </c>
      <c r="BQ263" s="79">
        <f>MIN(PRODUCT('mil mi val'!$C229:BP229),1)</f>
        <v>8.9664898804810225E-2</v>
      </c>
      <c r="BR263" s="79">
        <f>MIN(PRODUCT('mil mi val'!$C229:BQ229),1)</f>
        <v>8.6302465099629841E-2</v>
      </c>
      <c r="BS263" s="79">
        <f>MIN(PRODUCT('mil mi val'!$C229:BR229),1)</f>
        <v>8.3066122658393721E-2</v>
      </c>
      <c r="BT263" s="79">
        <f>MIN(PRODUCT('mil mi val'!$C229:BS229),1)</f>
        <v>7.9951143058703961E-2</v>
      </c>
      <c r="BU263" s="79">
        <f>MIN(PRODUCT('mil mi val'!$C229:BT229),1)</f>
        <v>7.6952975194002571E-2</v>
      </c>
      <c r="BV263" s="79">
        <f>MIN(PRODUCT('mil mi val'!$C229:BU229),1)</f>
        <v>7.4067238624227483E-2</v>
      </c>
      <c r="BW263" s="79">
        <f>MIN(PRODUCT('mil mi val'!$C229:BV229),1)</f>
        <v>7.1289717175818959E-2</v>
      </c>
      <c r="BX263" s="79">
        <f>MIN(PRODUCT('mil mi val'!$C229:BW229),1)</f>
        <v>6.8616352781725745E-2</v>
      </c>
      <c r="BY263" s="79">
        <f>MIN(PRODUCT('mil mi val'!$C229:BX229),1)</f>
        <v>6.6043239552411037E-2</v>
      </c>
      <c r="BZ263" s="79">
        <f>MIN(PRODUCT('mil mi val'!$C229:BY229),1)</f>
        <v>6.3566618069195627E-2</v>
      </c>
      <c r="CA263" s="79">
        <f>MIN(PRODUCT('mil mi val'!$C229:BZ229),1)</f>
        <v>6.1182869891600794E-2</v>
      </c>
      <c r="CB263" s="79">
        <f>MIN(PRODUCT('mil mi val'!$C229:CA229),1)</f>
        <v>5.8888512270665765E-2</v>
      </c>
      <c r="CC263" s="79">
        <f>MIN(PRODUCT('mil mi val'!$C229:CB229),1)</f>
        <v>5.6680193060515797E-2</v>
      </c>
      <c r="CD263" s="79">
        <f>MIN(PRODUCT('mil mi val'!$C229:CC229),1)</f>
        <v>5.4554685820746456E-2</v>
      </c>
      <c r="CE263" s="79">
        <f>MIN(PRODUCT('mil mi val'!$C229:CD229),1)</f>
        <v>5.2508885102468462E-2</v>
      </c>
      <c r="CF263" s="79">
        <f>MIN(PRODUCT('mil mi val'!$C229:CE229),1)</f>
        <v>5.0539801911125899E-2</v>
      </c>
      <c r="CG263" s="79">
        <f>MIN(PRODUCT('mil mi val'!$C229:CF229),1)</f>
        <v>4.864455933945868E-2</v>
      </c>
      <c r="CH263" s="79">
        <f>MIN(PRODUCT('mil mi val'!$C229:CG229),1)</f>
        <v>4.6820388364228978E-2</v>
      </c>
      <c r="CI263" s="79">
        <f>MIN(PRODUCT('mil mi val'!$C229:CH229),1)</f>
        <v>4.5064623800570393E-2</v>
      </c>
      <c r="CJ263" s="79">
        <f>MIN(PRODUCT('mil mi val'!$C229:CI229),1)</f>
        <v>4.3374700408049006E-2</v>
      </c>
      <c r="CK263" s="79">
        <f>MIN(PRODUCT('mil mi val'!$C229:CJ229),1)</f>
        <v>4.1748149142747167E-2</v>
      </c>
      <c r="CL263" s="79">
        <f>MIN(PRODUCT('mil mi val'!$C229:CK229),1)</f>
        <v>4.0182593549894147E-2</v>
      </c>
      <c r="CM263" s="79">
        <f>MIN(PRODUCT('mil mi val'!$C229:CL229),1)</f>
        <v>3.8675746291773117E-2</v>
      </c>
      <c r="CN263" s="79">
        <f>MIN(PRODUCT('mil mi val'!$C229:CM229),1)</f>
        <v>3.7225405805831627E-2</v>
      </c>
      <c r="CO263" s="79">
        <f>MIN(PRODUCT('mil mi val'!$C229:CN229),1)</f>
        <v>3.5829453088112945E-2</v>
      </c>
      <c r="CP263" s="79">
        <f>MIN(PRODUCT('mil mi val'!$C229:CO229),1)</f>
        <v>3.4485848597308709E-2</v>
      </c>
      <c r="CQ263" s="79">
        <f>MIN(PRODUCT('mil mi val'!$C229:CP229),1)</f>
        <v>3.3192629274909631E-2</v>
      </c>
      <c r="CR263" s="79">
        <f>MIN(PRODUCT('mil mi val'!$C229:CQ229),1)</f>
        <v>3.194790567710052E-2</v>
      </c>
      <c r="CS263" s="79">
        <f>MIN(PRODUCT('mil mi val'!$C229:CR229),1)</f>
        <v>3.0749859214209252E-2</v>
      </c>
      <c r="CT263" s="79">
        <f>MIN(PRODUCT('mil mi val'!$C229:CS229),1)</f>
        <v>2.9596739493676406E-2</v>
      </c>
      <c r="CU263" s="79">
        <f>MIN(PRODUCT('mil mi val'!$C229:CT229),1)</f>
        <v>2.8486861762663542E-2</v>
      </c>
      <c r="CV263" s="79">
        <f>MIN(PRODUCT('mil mi val'!$C229:CU229),1)</f>
        <v>2.741860444656366E-2</v>
      </c>
      <c r="CW263" s="79">
        <f>MIN(PRODUCT('mil mi val'!$C229:CV229),1)</f>
        <v>2.6390406779817525E-2</v>
      </c>
      <c r="CX263" s="79">
        <f>MIN(PRODUCT('mil mi val'!$C229:CW229),1)</f>
        <v>2.5400766525574367E-2</v>
      </c>
      <c r="CY263" s="79">
        <f>MIN(PRODUCT('mil mi val'!$C229:CX229),1)</f>
        <v>2.4448237780865328E-2</v>
      </c>
      <c r="CZ263" s="79">
        <f>MIN(PRODUCT('mil mi val'!$C229:CY229),1)</f>
        <v>2.3531428864082878E-2</v>
      </c>
      <c r="DA263" s="79">
        <f>MIN(PRODUCT('mil mi val'!$C229:CZ229),1)</f>
        <v>2.2649000281679772E-2</v>
      </c>
      <c r="DB263" s="79">
        <f>MIN(PRODUCT('mil mi val'!$C229:DA229),1)</f>
        <v>2.1799662771116782E-2</v>
      </c>
      <c r="DC263" s="79">
        <f>MIN(PRODUCT('mil mi val'!$C229:DB229),1)</f>
        <v>2.0982175417199905E-2</v>
      </c>
    </row>
    <row r="264" spans="2:107" ht="14.5" x14ac:dyDescent="0.35">
      <c r="B264" s="41">
        <v>19</v>
      </c>
      <c r="C264" s="79">
        <v>1</v>
      </c>
      <c r="D264" s="79">
        <f>MIN(PRODUCT('mil mi val'!$C230:C230),1)</f>
        <v>0.98450000000000004</v>
      </c>
      <c r="E264" s="79">
        <f>MIN(PRODUCT('mil mi val'!$C230:D230),1)</f>
        <v>0.96540070000000011</v>
      </c>
      <c r="F264" s="79">
        <f>MIN(PRODUCT('mil mi val'!$C230:E230),1)</f>
        <v>0.94329302397000003</v>
      </c>
      <c r="G264" s="79">
        <f>MIN(PRODUCT('mil mi val'!$C230:F230),1)</f>
        <v>0.91895606395157403</v>
      </c>
      <c r="H264" s="79">
        <f>MIN(PRODUCT('mil mi val'!$C230:G230),1)</f>
        <v>0.89340908537372021</v>
      </c>
      <c r="I264" s="79">
        <f>MIN(PRODUCT('mil mi val'!$C230:H230),1)</f>
        <v>0.86723219917227024</v>
      </c>
      <c r="J264" s="79">
        <f>MIN(PRODUCT('mil mi val'!$C230:I230),1)</f>
        <v>0.84060817065768156</v>
      </c>
      <c r="K264" s="79">
        <f>MIN(PRODUCT('mil mi val'!$C230:J230),1)</f>
        <v>0.81370870919663574</v>
      </c>
      <c r="L264" s="79">
        <f>MIN(PRODUCT('mil mi val'!$C230:K230),1)</f>
        <v>0.78661220918038777</v>
      </c>
      <c r="M264" s="79">
        <f>MIN(PRODUCT('mil mi val'!$C230:L230),1)</f>
        <v>0.75947408796366445</v>
      </c>
      <c r="N264" s="79">
        <f>MIN(PRODUCT('mil mi val'!$C230:M230),1)</f>
        <v>0.73251275784095438</v>
      </c>
      <c r="O264" s="79">
        <f>MIN(PRODUCT('mil mi val'!$C230:N230),1)</f>
        <v>0.70592254473132776</v>
      </c>
      <c r="P264" s="79">
        <f>MIN(PRODUCT('mil mi val'!$C230:O230),1)</f>
        <v>0.67980341057626859</v>
      </c>
      <c r="Q264" s="79">
        <f>MIN(PRODUCT('mil mi val'!$C230:P230),1)</f>
        <v>0.65437876302071618</v>
      </c>
      <c r="R264" s="79">
        <f>MIN(PRODUCT('mil mi val'!$C230:Q230),1)</f>
        <v>0.6298395594074393</v>
      </c>
      <c r="S264" s="79">
        <f>MIN(PRODUCT('mil mi val'!$C230:R230),1)</f>
        <v>0.60622057592966039</v>
      </c>
      <c r="T264" s="79">
        <f>MIN(PRODUCT('mil mi val'!$C230:S230),1)</f>
        <v>0.58348730433229812</v>
      </c>
      <c r="U264" s="79">
        <f>MIN(PRODUCT('mil mi val'!$C230:T230),1)</f>
        <v>0.56160653041983699</v>
      </c>
      <c r="V264" s="79">
        <f>MIN(PRODUCT('mil mi val'!$C230:U230),1)</f>
        <v>0.54054628552909312</v>
      </c>
      <c r="W264" s="79">
        <f>MIN(PRODUCT('mil mi val'!$C230:V230),1)</f>
        <v>0.52027579982175209</v>
      </c>
      <c r="X264" s="79">
        <f>MIN(PRODUCT('mil mi val'!$C230:W230),1)</f>
        <v>0.50076545732843636</v>
      </c>
      <c r="Y264" s="79">
        <f>MIN(PRODUCT('mil mi val'!$C230:X230),1)</f>
        <v>0.48198675267862001</v>
      </c>
      <c r="Z264" s="79">
        <f>MIN(PRODUCT('mil mi val'!$C230:Y230),1)</f>
        <v>0.46391224945317178</v>
      </c>
      <c r="AA264" s="79">
        <f>MIN(PRODUCT('mil mi val'!$C230:Z230),1)</f>
        <v>0.44651554009867783</v>
      </c>
      <c r="AB264" s="79">
        <f>MIN(PRODUCT('mil mi val'!$C230:AA230),1)</f>
        <v>0.42977120734497742</v>
      </c>
      <c r="AC264" s="79">
        <f>MIN(PRODUCT('mil mi val'!$C230:AB230),1)</f>
        <v>0.41365478706954079</v>
      </c>
      <c r="AD264" s="79">
        <f>MIN(PRODUCT('mil mi val'!$C230:AC230),1)</f>
        <v>0.398142732554433</v>
      </c>
      <c r="AE264" s="79">
        <f>MIN(PRODUCT('mil mi val'!$C230:AD230),1)</f>
        <v>0.38321238008364178</v>
      </c>
      <c r="AF264" s="79">
        <f>MIN(PRODUCT('mil mi val'!$C230:AE230),1)</f>
        <v>0.36884191583050524</v>
      </c>
      <c r="AG264" s="79">
        <f>MIN(PRODUCT('mil mi val'!$C230:AF230),1)</f>
        <v>0.35501034398686132</v>
      </c>
      <c r="AH264" s="79">
        <f>MIN(PRODUCT('mil mi val'!$C230:AG230),1)</f>
        <v>0.34169745608735402</v>
      </c>
      <c r="AI264" s="79">
        <f>MIN(PRODUCT('mil mi val'!$C230:AH230),1)</f>
        <v>0.32888380148407825</v>
      </c>
      <c r="AJ264" s="79">
        <f>MIN(PRODUCT('mil mi val'!$C230:AI230),1)</f>
        <v>0.31655065892842532</v>
      </c>
      <c r="AK264" s="79">
        <f>MIN(PRODUCT('mil mi val'!$C230:AJ230),1)</f>
        <v>0.30468000921860938</v>
      </c>
      <c r="AL264" s="79">
        <f>MIN(PRODUCT('mil mi val'!$C230:AK230),1)</f>
        <v>0.29325450887291155</v>
      </c>
      <c r="AM264" s="79">
        <f>MIN(PRODUCT('mil mi val'!$C230:AL230),1)</f>
        <v>0.28225746479017738</v>
      </c>
      <c r="AN264" s="79">
        <f>MIN(PRODUCT('mil mi val'!$C230:AM230),1)</f>
        <v>0.27167280986054576</v>
      </c>
      <c r="AO264" s="79">
        <f>MIN(PRODUCT('mil mi val'!$C230:AN230),1)</f>
        <v>0.26148507949077532</v>
      </c>
      <c r="AP264" s="79">
        <f>MIN(PRODUCT('mil mi val'!$C230:AO230),1)</f>
        <v>0.25167938900987125</v>
      </c>
      <c r="AQ264" s="79">
        <f>MIN(PRODUCT('mil mi val'!$C230:AP230),1)</f>
        <v>0.24224141192200108</v>
      </c>
      <c r="AR264" s="79">
        <f>MIN(PRODUCT('mil mi val'!$C230:AQ230),1)</f>
        <v>0.23315735897492604</v>
      </c>
      <c r="AS264" s="79">
        <f>MIN(PRODUCT('mil mi val'!$C230:AR230),1)</f>
        <v>0.2244139580133663</v>
      </c>
      <c r="AT264" s="79">
        <f>MIN(PRODUCT('mil mi val'!$C230:AS230),1)</f>
        <v>0.21599843458786508</v>
      </c>
      <c r="AU264" s="79">
        <f>MIN(PRODUCT('mil mi val'!$C230:AT230),1)</f>
        <v>0.20789849329082014</v>
      </c>
      <c r="AV264" s="79">
        <f>MIN(PRODUCT('mil mi val'!$C230:AU230),1)</f>
        <v>0.2001022997924144</v>
      </c>
      <c r="AW264" s="79">
        <f>MIN(PRODUCT('mil mi val'!$C230:AV230),1)</f>
        <v>0.19259846355019886</v>
      </c>
      <c r="AX264" s="79">
        <f>MIN(PRODUCT('mil mi val'!$C230:AW230),1)</f>
        <v>0.18537602116706639</v>
      </c>
      <c r="AY264" s="79">
        <f>MIN(PRODUCT('mil mi val'!$C230:AX230),1)</f>
        <v>0.17842442037330142</v>
      </c>
      <c r="AZ264" s="79">
        <f>MIN(PRODUCT('mil mi val'!$C230:AY230),1)</f>
        <v>0.17173350460930262</v>
      </c>
      <c r="BA264" s="79">
        <f>MIN(PRODUCT('mil mi val'!$C230:AZ230),1)</f>
        <v>0.16529349818645378</v>
      </c>
      <c r="BB264" s="79">
        <f>MIN(PRODUCT('mil mi val'!$C230:BA230),1)</f>
        <v>0.15909499200446175</v>
      </c>
      <c r="BC264" s="79">
        <f>MIN(PRODUCT('mil mi val'!$C230:BB230),1)</f>
        <v>0.15312892980429443</v>
      </c>
      <c r="BD264" s="79">
        <f>MIN(PRODUCT('mil mi val'!$C230:BC230),1)</f>
        <v>0.14738659493663339</v>
      </c>
      <c r="BE264" s="79">
        <f>MIN(PRODUCT('mil mi val'!$C230:BD230),1)</f>
        <v>0.14185959762650965</v>
      </c>
      <c r="BF264" s="79">
        <f>MIN(PRODUCT('mil mi val'!$C230:BE230),1)</f>
        <v>0.13653986271551555</v>
      </c>
      <c r="BG264" s="79">
        <f>MIN(PRODUCT('mil mi val'!$C230:BF230),1)</f>
        <v>0.13141961786368372</v>
      </c>
      <c r="BH264" s="79">
        <f>MIN(PRODUCT('mil mi val'!$C230:BG230),1)</f>
        <v>0.12649138219379558</v>
      </c>
      <c r="BI264" s="79">
        <f>MIN(PRODUCT('mil mi val'!$C230:BH230),1)</f>
        <v>0.12174795536152824</v>
      </c>
      <c r="BJ264" s="79">
        <f>MIN(PRODUCT('mil mi val'!$C230:BI230),1)</f>
        <v>0.11718240703547093</v>
      </c>
      <c r="BK264" s="79">
        <f>MIN(PRODUCT('mil mi val'!$C230:BJ230),1)</f>
        <v>0.11278806677164077</v>
      </c>
      <c r="BL264" s="79">
        <f>MIN(PRODUCT('mil mi val'!$C230:BK230),1)</f>
        <v>0.10855851426770424</v>
      </c>
      <c r="BM264" s="79">
        <f>MIN(PRODUCT('mil mi val'!$C230:BL230),1)</f>
        <v>0.10448756998266534</v>
      </c>
      <c r="BN264" s="79">
        <f>MIN(PRODUCT('mil mi val'!$C230:BM230),1)</f>
        <v>0.10056928610831539</v>
      </c>
      <c r="BO264" s="79">
        <f>MIN(PRODUCT('mil mi val'!$C230:BN230),1)</f>
        <v>9.6797937879253573E-2</v>
      </c>
      <c r="BP264" s="79">
        <f>MIN(PRODUCT('mil mi val'!$C230:BO230),1)</f>
        <v>9.3168015208781568E-2</v>
      </c>
      <c r="BQ264" s="79">
        <f>MIN(PRODUCT('mil mi val'!$C230:BP230),1)</f>
        <v>8.9674214638452265E-2</v>
      </c>
      <c r="BR264" s="79">
        <f>MIN(PRODUCT('mil mi val'!$C230:BQ230),1)</f>
        <v>8.631143158951031E-2</v>
      </c>
      <c r="BS264" s="79">
        <f>MIN(PRODUCT('mil mi val'!$C230:BR230),1)</f>
        <v>8.3074752904903681E-2</v>
      </c>
      <c r="BT264" s="79">
        <f>MIN(PRODUCT('mil mi val'!$C230:BS230),1)</f>
        <v>7.9959449670969795E-2</v>
      </c>
      <c r="BU264" s="79">
        <f>MIN(PRODUCT('mil mi val'!$C230:BT230),1)</f>
        <v>7.6960970308308424E-2</v>
      </c>
      <c r="BV264" s="79">
        <f>MIN(PRODUCT('mil mi val'!$C230:BU230),1)</f>
        <v>7.4074933921746855E-2</v>
      </c>
      <c r="BW264" s="79">
        <f>MIN(PRODUCT('mil mi val'!$C230:BV230),1)</f>
        <v>7.1297123899681347E-2</v>
      </c>
      <c r="BX264" s="79">
        <f>MIN(PRODUCT('mil mi val'!$C230:BW230),1)</f>
        <v>6.8623481753443294E-2</v>
      </c>
      <c r="BY264" s="79">
        <f>MIN(PRODUCT('mil mi val'!$C230:BX230),1)</f>
        <v>6.605010118768917E-2</v>
      </c>
      <c r="BZ264" s="79">
        <f>MIN(PRODUCT('mil mi val'!$C230:BY230),1)</f>
        <v>6.357322239315083E-2</v>
      </c>
      <c r="CA264" s="79">
        <f>MIN(PRODUCT('mil mi val'!$C230:BZ230),1)</f>
        <v>6.1189226553407673E-2</v>
      </c>
      <c r="CB264" s="79">
        <f>MIN(PRODUCT('mil mi val'!$C230:CA230),1)</f>
        <v>5.8894630557654884E-2</v>
      </c>
      <c r="CC264" s="79">
        <f>MIN(PRODUCT('mil mi val'!$C230:CB230),1)</f>
        <v>5.6686081911742826E-2</v>
      </c>
      <c r="CD264" s="79">
        <f>MIN(PRODUCT('mil mi val'!$C230:CC230),1)</f>
        <v>5.4560353840052471E-2</v>
      </c>
      <c r="CE264" s="79">
        <f>MIN(PRODUCT('mil mi val'!$C230:CD230),1)</f>
        <v>5.2514340571050505E-2</v>
      </c>
      <c r="CF264" s="79">
        <f>MIN(PRODUCT('mil mi val'!$C230:CE230),1)</f>
        <v>5.0545052799636114E-2</v>
      </c>
      <c r="CG264" s="79">
        <f>MIN(PRODUCT('mil mi val'!$C230:CF230),1)</f>
        <v>4.8649613319649759E-2</v>
      </c>
      <c r="CH264" s="79">
        <f>MIN(PRODUCT('mil mi val'!$C230:CG230),1)</f>
        <v>4.6825252820162894E-2</v>
      </c>
      <c r="CI264" s="79">
        <f>MIN(PRODUCT('mil mi val'!$C230:CH230),1)</f>
        <v>4.5069305839406784E-2</v>
      </c>
      <c r="CJ264" s="79">
        <f>MIN(PRODUCT('mil mi val'!$C230:CI230),1)</f>
        <v>4.3379206870429031E-2</v>
      </c>
      <c r="CK264" s="79">
        <f>MIN(PRODUCT('mil mi val'!$C230:CJ230),1)</f>
        <v>4.1752486612787944E-2</v>
      </c>
      <c r="CL264" s="79">
        <f>MIN(PRODUCT('mil mi val'!$C230:CK230),1)</f>
        <v>4.0186768364808396E-2</v>
      </c>
      <c r="CM264" s="79">
        <f>MIN(PRODUCT('mil mi val'!$C230:CL230),1)</f>
        <v>3.8679764551128079E-2</v>
      </c>
      <c r="CN264" s="79">
        <f>MIN(PRODUCT('mil mi val'!$C230:CM230),1)</f>
        <v>3.7229273380460774E-2</v>
      </c>
      <c r="CO264" s="79">
        <f>MIN(PRODUCT('mil mi val'!$C230:CN230),1)</f>
        <v>3.5833175628693495E-2</v>
      </c>
      <c r="CP264" s="79">
        <f>MIN(PRODUCT('mil mi val'!$C230:CO230),1)</f>
        <v>3.4489431542617487E-2</v>
      </c>
      <c r="CQ264" s="79">
        <f>MIN(PRODUCT('mil mi val'!$C230:CP230),1)</f>
        <v>3.319607785976933E-2</v>
      </c>
      <c r="CR264" s="79">
        <f>MIN(PRODUCT('mil mi val'!$C230:CQ230),1)</f>
        <v>3.1951224940027979E-2</v>
      </c>
      <c r="CS264" s="79">
        <f>MIN(PRODUCT('mil mi val'!$C230:CR230),1)</f>
        <v>3.0753054004776931E-2</v>
      </c>
      <c r="CT264" s="79">
        <f>MIN(PRODUCT('mil mi val'!$C230:CS230),1)</f>
        <v>2.9599814479597798E-2</v>
      </c>
      <c r="CU264" s="79">
        <f>MIN(PRODUCT('mil mi val'!$C230:CT230),1)</f>
        <v>2.848982143661288E-2</v>
      </c>
      <c r="CV264" s="79">
        <f>MIN(PRODUCT('mil mi val'!$C230:CU230),1)</f>
        <v>2.7421453132739897E-2</v>
      </c>
      <c r="CW264" s="79">
        <f>MIN(PRODUCT('mil mi val'!$C230:CV230),1)</f>
        <v>2.6393148640262151E-2</v>
      </c>
      <c r="CX264" s="79">
        <f>MIN(PRODUCT('mil mi val'!$C230:CW230),1)</f>
        <v>2.540340556625232E-2</v>
      </c>
      <c r="CY264" s="79">
        <f>MIN(PRODUCT('mil mi val'!$C230:CX230),1)</f>
        <v>2.4450777857517859E-2</v>
      </c>
      <c r="CZ264" s="79">
        <f>MIN(PRODUCT('mil mi val'!$C230:CY230),1)</f>
        <v>2.3533873687860939E-2</v>
      </c>
      <c r="DA264" s="79">
        <f>MIN(PRODUCT('mil mi val'!$C230:CZ230),1)</f>
        <v>2.2651353424566156E-2</v>
      </c>
      <c r="DB264" s="79">
        <f>MIN(PRODUCT('mil mi val'!$C230:DA230),1)</f>
        <v>2.1801927671144927E-2</v>
      </c>
      <c r="DC264" s="79">
        <f>MIN(PRODUCT('mil mi val'!$C230:DB230),1)</f>
        <v>2.0984355383476993E-2</v>
      </c>
    </row>
    <row r="265" spans="2:107" ht="14.5" x14ac:dyDescent="0.35">
      <c r="B265" s="41">
        <f>B264+1</f>
        <v>20</v>
      </c>
      <c r="C265" s="79">
        <v>1</v>
      </c>
      <c r="D265" s="79">
        <f>MIN(PRODUCT('mil mi val'!$C231:C231),1)</f>
        <v>0.98450000000000004</v>
      </c>
      <c r="E265" s="79">
        <f>MIN(PRODUCT('mil mi val'!$C231:D231),1)</f>
        <v>0.96540070000000011</v>
      </c>
      <c r="F265" s="79">
        <f>MIN(PRODUCT('mil mi val'!$C231:E231),1)</f>
        <v>0.94329302397000003</v>
      </c>
      <c r="G265" s="79">
        <f>MIN(PRODUCT('mil mi val'!$C231:F231),1)</f>
        <v>0.91895606395157403</v>
      </c>
      <c r="H265" s="79">
        <f>MIN(PRODUCT('mil mi val'!$C231:G231),1)</f>
        <v>0.89340908537372021</v>
      </c>
      <c r="I265" s="79">
        <f>MIN(PRODUCT('mil mi val'!$C231:H231),1)</f>
        <v>0.86723219917227024</v>
      </c>
      <c r="J265" s="79">
        <f>MIN(PRODUCT('mil mi val'!$C231:I231),1)</f>
        <v>0.84060817065768156</v>
      </c>
      <c r="K265" s="79">
        <f>MIN(PRODUCT('mil mi val'!$C231:J231),1)</f>
        <v>0.81370870919663574</v>
      </c>
      <c r="L265" s="79">
        <f>MIN(PRODUCT('mil mi val'!$C231:K231),1)</f>
        <v>0.78661220918038777</v>
      </c>
      <c r="M265" s="79">
        <f>MIN(PRODUCT('mil mi val'!$C231:L231),1)</f>
        <v>0.75947408796366445</v>
      </c>
      <c r="N265" s="79">
        <f>MIN(PRODUCT('mil mi val'!$C231:M231),1)</f>
        <v>0.73251275784095438</v>
      </c>
      <c r="O265" s="79">
        <f>MIN(PRODUCT('mil mi val'!$C231:N231),1)</f>
        <v>0.70592254473132776</v>
      </c>
      <c r="P265" s="79">
        <f>MIN(PRODUCT('mil mi val'!$C231:O231),1)</f>
        <v>0.67980341057626859</v>
      </c>
      <c r="Q265" s="79">
        <f>MIN(PRODUCT('mil mi val'!$C231:P231),1)</f>
        <v>0.65437876302071618</v>
      </c>
      <c r="R265" s="79">
        <f>MIN(PRODUCT('mil mi val'!$C231:Q231),1)</f>
        <v>0.6298395594074393</v>
      </c>
      <c r="S265" s="79">
        <f>MIN(PRODUCT('mil mi val'!$C231:R231),1)</f>
        <v>0.60622057592966039</v>
      </c>
      <c r="T265" s="79">
        <f>MIN(PRODUCT('mil mi val'!$C231:S231),1)</f>
        <v>0.58348730433229812</v>
      </c>
      <c r="U265" s="79">
        <f>MIN(PRODUCT('mil mi val'!$C231:T231),1)</f>
        <v>0.56160653041983699</v>
      </c>
      <c r="V265" s="79">
        <f>MIN(PRODUCT('mil mi val'!$C231:U231),1)</f>
        <v>0.54054628552909312</v>
      </c>
      <c r="W265" s="79">
        <f>MIN(PRODUCT('mil mi val'!$C231:V231),1)</f>
        <v>0.52027579982175209</v>
      </c>
      <c r="X265" s="79">
        <f>MIN(PRODUCT('mil mi val'!$C231:W231),1)</f>
        <v>0.50076545732843636</v>
      </c>
      <c r="Y265" s="79">
        <f>MIN(PRODUCT('mil mi val'!$C231:X231),1)</f>
        <v>0.48198675267862001</v>
      </c>
      <c r="Z265" s="79">
        <f>MIN(PRODUCT('mil mi val'!$C231:Y231),1)</f>
        <v>0.46391224945317178</v>
      </c>
      <c r="AA265" s="79">
        <f>MIN(PRODUCT('mil mi val'!$C231:Z231),1)</f>
        <v>0.44651554009867783</v>
      </c>
      <c r="AB265" s="79">
        <f>MIN(PRODUCT('mil mi val'!$C231:AA231),1)</f>
        <v>0.42977120734497742</v>
      </c>
      <c r="AC265" s="79">
        <f>MIN(PRODUCT('mil mi val'!$C231:AB231),1)</f>
        <v>0.41365478706954079</v>
      </c>
      <c r="AD265" s="79">
        <f>MIN(PRODUCT('mil mi val'!$C231:AC231),1)</f>
        <v>0.398142732554433</v>
      </c>
      <c r="AE265" s="79">
        <f>MIN(PRODUCT('mil mi val'!$C231:AD231),1)</f>
        <v>0.38321238008364178</v>
      </c>
      <c r="AF265" s="79">
        <f>MIN(PRODUCT('mil mi val'!$C231:AE231),1)</f>
        <v>0.36884191583050524</v>
      </c>
      <c r="AG265" s="79">
        <f>MIN(PRODUCT('mil mi val'!$C231:AF231),1)</f>
        <v>0.35501034398686132</v>
      </c>
      <c r="AH265" s="79">
        <f>MIN(PRODUCT('mil mi val'!$C231:AG231),1)</f>
        <v>0.34169745608735402</v>
      </c>
      <c r="AI265" s="79">
        <f>MIN(PRODUCT('mil mi val'!$C231:AH231),1)</f>
        <v>0.32888380148407825</v>
      </c>
      <c r="AJ265" s="79">
        <f>MIN(PRODUCT('mil mi val'!$C231:AI231),1)</f>
        <v>0.31655065892842532</v>
      </c>
      <c r="AK265" s="79">
        <f>MIN(PRODUCT('mil mi val'!$C231:AJ231),1)</f>
        <v>0.30468000921860938</v>
      </c>
      <c r="AL265" s="79">
        <f>MIN(PRODUCT('mil mi val'!$C231:AK231),1)</f>
        <v>0.29325450887291155</v>
      </c>
      <c r="AM265" s="79">
        <f>MIN(PRODUCT('mil mi val'!$C231:AL231),1)</f>
        <v>0.28225746479017738</v>
      </c>
      <c r="AN265" s="79">
        <f>MIN(PRODUCT('mil mi val'!$C231:AM231),1)</f>
        <v>0.27167280986054576</v>
      </c>
      <c r="AO265" s="79">
        <f>MIN(PRODUCT('mil mi val'!$C231:AN231),1)</f>
        <v>0.26148507949077532</v>
      </c>
      <c r="AP265" s="79">
        <f>MIN(PRODUCT('mil mi val'!$C231:AO231),1)</f>
        <v>0.25167938900987125</v>
      </c>
      <c r="AQ265" s="79">
        <f>MIN(PRODUCT('mil mi val'!$C231:AP231),1)</f>
        <v>0.24224141192200108</v>
      </c>
      <c r="AR265" s="79">
        <f>MIN(PRODUCT('mil mi val'!$C231:AQ231),1)</f>
        <v>0.23315735897492604</v>
      </c>
      <c r="AS265" s="79">
        <f>MIN(PRODUCT('mil mi val'!$C231:AR231),1)</f>
        <v>0.2244139580133663</v>
      </c>
      <c r="AT265" s="79">
        <f>MIN(PRODUCT('mil mi val'!$C231:AS231),1)</f>
        <v>0.21599843458786508</v>
      </c>
      <c r="AU265" s="79">
        <f>MIN(PRODUCT('mil mi val'!$C231:AT231),1)</f>
        <v>0.20789849329082014</v>
      </c>
      <c r="AV265" s="79">
        <f>MIN(PRODUCT('mil mi val'!$C231:AU231),1)</f>
        <v>0.2001022997924144</v>
      </c>
      <c r="AW265" s="79">
        <f>MIN(PRODUCT('mil mi val'!$C231:AV231),1)</f>
        <v>0.19259846355019886</v>
      </c>
      <c r="AX265" s="79">
        <f>MIN(PRODUCT('mil mi val'!$C231:AW231),1)</f>
        <v>0.18537602116706639</v>
      </c>
      <c r="AY265" s="79">
        <f>MIN(PRODUCT('mil mi val'!$C231:AX231),1)</f>
        <v>0.17842442037330142</v>
      </c>
      <c r="AZ265" s="79">
        <f>MIN(PRODUCT('mil mi val'!$C231:AY231),1)</f>
        <v>0.17173350460930262</v>
      </c>
      <c r="BA265" s="79">
        <f>MIN(PRODUCT('mil mi val'!$C231:AZ231),1)</f>
        <v>0.16529349818645378</v>
      </c>
      <c r="BB265" s="79">
        <f>MIN(PRODUCT('mil mi val'!$C231:BA231),1)</f>
        <v>0.15909499200446175</v>
      </c>
      <c r="BC265" s="79">
        <f>MIN(PRODUCT('mil mi val'!$C231:BB231),1)</f>
        <v>0.15312892980429443</v>
      </c>
      <c r="BD265" s="79">
        <f>MIN(PRODUCT('mil mi val'!$C231:BC231),1)</f>
        <v>0.14738659493663339</v>
      </c>
      <c r="BE265" s="79">
        <f>MIN(PRODUCT('mil mi val'!$C231:BD231),1)</f>
        <v>0.14185959762650965</v>
      </c>
      <c r="BF265" s="79">
        <f>MIN(PRODUCT('mil mi val'!$C231:BE231),1)</f>
        <v>0.13653986271551555</v>
      </c>
      <c r="BG265" s="79">
        <f>MIN(PRODUCT('mil mi val'!$C231:BF231),1)</f>
        <v>0.13141961786368372</v>
      </c>
      <c r="BH265" s="79">
        <f>MIN(PRODUCT('mil mi val'!$C231:BG231),1)</f>
        <v>0.12649138219379558</v>
      </c>
      <c r="BI265" s="79">
        <f>MIN(PRODUCT('mil mi val'!$C231:BH231),1)</f>
        <v>0.12174795536152824</v>
      </c>
      <c r="BJ265" s="79">
        <f>MIN(PRODUCT('mil mi val'!$C231:BI231),1)</f>
        <v>0.11718240703547093</v>
      </c>
      <c r="BK265" s="79">
        <f>MIN(PRODUCT('mil mi val'!$C231:BJ231),1)</f>
        <v>0.11278806677164077</v>
      </c>
      <c r="BL265" s="79">
        <f>MIN(PRODUCT('mil mi val'!$C231:BK231),1)</f>
        <v>0.10855851426770424</v>
      </c>
      <c r="BM265" s="79">
        <f>MIN(PRODUCT('mil mi val'!$C231:BL231),1)</f>
        <v>0.10448756998266534</v>
      </c>
      <c r="BN265" s="79">
        <f>MIN(PRODUCT('mil mi val'!$C231:BM231),1)</f>
        <v>0.10056928610831539</v>
      </c>
      <c r="BO265" s="79">
        <f>MIN(PRODUCT('mil mi val'!$C231:BN231),1)</f>
        <v>9.6797937879253573E-2</v>
      </c>
      <c r="BP265" s="79">
        <f>MIN(PRODUCT('mil mi val'!$C231:BO231),1)</f>
        <v>9.3168015208781568E-2</v>
      </c>
      <c r="BQ265" s="79">
        <f>MIN(PRODUCT('mil mi val'!$C231:BP231),1)</f>
        <v>8.9674214638452265E-2</v>
      </c>
      <c r="BR265" s="79">
        <f>MIN(PRODUCT('mil mi val'!$C231:BQ231),1)</f>
        <v>8.631143158951031E-2</v>
      </c>
      <c r="BS265" s="79">
        <f>MIN(PRODUCT('mil mi val'!$C231:BR231),1)</f>
        <v>8.3074752904903681E-2</v>
      </c>
      <c r="BT265" s="79">
        <f>MIN(PRODUCT('mil mi val'!$C231:BS231),1)</f>
        <v>7.9959449670969795E-2</v>
      </c>
      <c r="BU265" s="79">
        <f>MIN(PRODUCT('mil mi val'!$C231:BT231),1)</f>
        <v>7.6960970308308424E-2</v>
      </c>
      <c r="BV265" s="79">
        <f>MIN(PRODUCT('mil mi val'!$C231:BU231),1)</f>
        <v>7.4074933921746855E-2</v>
      </c>
      <c r="BW265" s="79">
        <f>MIN(PRODUCT('mil mi val'!$C231:BV231),1)</f>
        <v>7.1297123899681347E-2</v>
      </c>
      <c r="BX265" s="79">
        <f>MIN(PRODUCT('mil mi val'!$C231:BW231),1)</f>
        <v>6.8623481753443294E-2</v>
      </c>
      <c r="BY265" s="79">
        <f>MIN(PRODUCT('mil mi val'!$C231:BX231),1)</f>
        <v>6.605010118768917E-2</v>
      </c>
      <c r="BZ265" s="79">
        <f>MIN(PRODUCT('mil mi val'!$C231:BY231),1)</f>
        <v>6.357322239315083E-2</v>
      </c>
      <c r="CA265" s="79">
        <f>MIN(PRODUCT('mil mi val'!$C231:BZ231),1)</f>
        <v>6.1189226553407673E-2</v>
      </c>
      <c r="CB265" s="79">
        <f>MIN(PRODUCT('mil mi val'!$C231:CA231),1)</f>
        <v>5.8894630557654884E-2</v>
      </c>
      <c r="CC265" s="79">
        <f>MIN(PRODUCT('mil mi val'!$C231:CB231),1)</f>
        <v>5.6686081911742826E-2</v>
      </c>
      <c r="CD265" s="79">
        <f>MIN(PRODUCT('mil mi val'!$C231:CC231),1)</f>
        <v>5.4560353840052471E-2</v>
      </c>
      <c r="CE265" s="79">
        <f>MIN(PRODUCT('mil mi val'!$C231:CD231),1)</f>
        <v>5.2514340571050505E-2</v>
      </c>
      <c r="CF265" s="79">
        <f>MIN(PRODUCT('mil mi val'!$C231:CE231),1)</f>
        <v>5.0545052799636114E-2</v>
      </c>
      <c r="CG265" s="79">
        <f>MIN(PRODUCT('mil mi val'!$C231:CF231),1)</f>
        <v>4.8649613319649759E-2</v>
      </c>
      <c r="CH265" s="79">
        <f>MIN(PRODUCT('mil mi val'!$C231:CG231),1)</f>
        <v>4.6825252820162894E-2</v>
      </c>
      <c r="CI265" s="79">
        <f>MIN(PRODUCT('mil mi val'!$C231:CH231),1)</f>
        <v>4.5069305839406784E-2</v>
      </c>
      <c r="CJ265" s="79">
        <f>MIN(PRODUCT('mil mi val'!$C231:CI231),1)</f>
        <v>4.3379206870429031E-2</v>
      </c>
      <c r="CK265" s="79">
        <f>MIN(PRODUCT('mil mi val'!$C231:CJ231),1)</f>
        <v>4.1752486612787944E-2</v>
      </c>
      <c r="CL265" s="79">
        <f>MIN(PRODUCT('mil mi val'!$C231:CK231),1)</f>
        <v>4.0186768364808396E-2</v>
      </c>
      <c r="CM265" s="79">
        <f>MIN(PRODUCT('mil mi val'!$C231:CL231),1)</f>
        <v>3.8679764551128079E-2</v>
      </c>
      <c r="CN265" s="79">
        <f>MIN(PRODUCT('mil mi val'!$C231:CM231),1)</f>
        <v>3.7229273380460774E-2</v>
      </c>
      <c r="CO265" s="79">
        <f>MIN(PRODUCT('mil mi val'!$C231:CN231),1)</f>
        <v>3.5833175628693495E-2</v>
      </c>
      <c r="CP265" s="79">
        <f>MIN(PRODUCT('mil mi val'!$C231:CO231),1)</f>
        <v>3.4489431542617487E-2</v>
      </c>
      <c r="CQ265" s="79">
        <f>MIN(PRODUCT('mil mi val'!$C231:CP231),1)</f>
        <v>3.319607785976933E-2</v>
      </c>
      <c r="CR265" s="79">
        <f>MIN(PRODUCT('mil mi val'!$C231:CQ231),1)</f>
        <v>3.1951224940027979E-2</v>
      </c>
      <c r="CS265" s="79">
        <f>MIN(PRODUCT('mil mi val'!$C231:CR231),1)</f>
        <v>3.0753054004776931E-2</v>
      </c>
      <c r="CT265" s="79">
        <f>MIN(PRODUCT('mil mi val'!$C231:CS231),1)</f>
        <v>2.9599814479597798E-2</v>
      </c>
      <c r="CU265" s="79">
        <f>MIN(PRODUCT('mil mi val'!$C231:CT231),1)</f>
        <v>2.848982143661288E-2</v>
      </c>
      <c r="CV265" s="79">
        <f>MIN(PRODUCT('mil mi val'!$C231:CU231),1)</f>
        <v>2.7421453132739897E-2</v>
      </c>
      <c r="CW265" s="79">
        <f>MIN(PRODUCT('mil mi val'!$C231:CV231),1)</f>
        <v>2.6393148640262151E-2</v>
      </c>
      <c r="CX265" s="79">
        <f>MIN(PRODUCT('mil mi val'!$C231:CW231),1)</f>
        <v>2.540340556625232E-2</v>
      </c>
      <c r="CY265" s="79">
        <f>MIN(PRODUCT('mil mi val'!$C231:CX231),1)</f>
        <v>2.4450777857517859E-2</v>
      </c>
      <c r="CZ265" s="79">
        <f>MIN(PRODUCT('mil mi val'!$C231:CY231),1)</f>
        <v>2.3533873687860939E-2</v>
      </c>
      <c r="DA265" s="79">
        <f>MIN(PRODUCT('mil mi val'!$C231:CZ231),1)</f>
        <v>2.2651353424566156E-2</v>
      </c>
      <c r="DB265" s="79">
        <f>MIN(PRODUCT('mil mi val'!$C231:DA231),1)</f>
        <v>2.1801927671144927E-2</v>
      </c>
      <c r="DC265" s="79">
        <f>MIN(PRODUCT('mil mi val'!$C231:DB231),1)</f>
        <v>2.0984355383476993E-2</v>
      </c>
    </row>
    <row r="266" spans="2:107" ht="14.5" x14ac:dyDescent="0.35">
      <c r="B266" s="41">
        <v>21</v>
      </c>
      <c r="C266" s="79">
        <v>1</v>
      </c>
      <c r="D266" s="79">
        <f>MIN(PRODUCT('mil mi val'!$C232:C232),1)</f>
        <v>0.98450000000000004</v>
      </c>
      <c r="E266" s="79">
        <f>MIN(PRODUCT('mil mi val'!$C232:D232),1)</f>
        <v>0.96540070000000011</v>
      </c>
      <c r="F266" s="79">
        <f>MIN(PRODUCT('mil mi val'!$C232:E232),1)</f>
        <v>0.94329302397000003</v>
      </c>
      <c r="G266" s="79">
        <f>MIN(PRODUCT('mil mi val'!$C232:F232),1)</f>
        <v>0.91895606395157403</v>
      </c>
      <c r="H266" s="79">
        <f>MIN(PRODUCT('mil mi val'!$C232:G232),1)</f>
        <v>0.89340908537372021</v>
      </c>
      <c r="I266" s="79">
        <f>MIN(PRODUCT('mil mi val'!$C232:H232),1)</f>
        <v>0.86723219917227024</v>
      </c>
      <c r="J266" s="79">
        <f>MIN(PRODUCT('mil mi val'!$C232:I232),1)</f>
        <v>0.84060817065768156</v>
      </c>
      <c r="K266" s="79">
        <f>MIN(PRODUCT('mil mi val'!$C232:J232),1)</f>
        <v>0.81370870919663574</v>
      </c>
      <c r="L266" s="79">
        <f>MIN(PRODUCT('mil mi val'!$C232:K232),1)</f>
        <v>0.78661220918038777</v>
      </c>
      <c r="M266" s="79">
        <f>MIN(PRODUCT('mil mi val'!$C232:L232),1)</f>
        <v>0.75947408796366445</v>
      </c>
      <c r="N266" s="79">
        <f>MIN(PRODUCT('mil mi val'!$C232:M232),1)</f>
        <v>0.73251275784095438</v>
      </c>
      <c r="O266" s="79">
        <f>MIN(PRODUCT('mil mi val'!$C232:N232),1)</f>
        <v>0.70592254473132776</v>
      </c>
      <c r="P266" s="79">
        <f>MIN(PRODUCT('mil mi val'!$C232:O232),1)</f>
        <v>0.67980341057626859</v>
      </c>
      <c r="Q266" s="79">
        <f>MIN(PRODUCT('mil mi val'!$C232:P232),1)</f>
        <v>0.65437876302071618</v>
      </c>
      <c r="R266" s="79">
        <f>MIN(PRODUCT('mil mi val'!$C232:Q232),1)</f>
        <v>0.6298395594074393</v>
      </c>
      <c r="S266" s="79">
        <f>MIN(PRODUCT('mil mi val'!$C232:R232),1)</f>
        <v>0.60622057592966039</v>
      </c>
      <c r="T266" s="79">
        <f>MIN(PRODUCT('mil mi val'!$C232:S232),1)</f>
        <v>0.58348730433229812</v>
      </c>
      <c r="U266" s="79">
        <f>MIN(PRODUCT('mil mi val'!$C232:T232),1)</f>
        <v>0.56160653041983699</v>
      </c>
      <c r="V266" s="79">
        <f>MIN(PRODUCT('mil mi val'!$C232:U232),1)</f>
        <v>0.54054628552909312</v>
      </c>
      <c r="W266" s="79">
        <f>MIN(PRODUCT('mil mi val'!$C232:V232),1)</f>
        <v>0.52027579982175209</v>
      </c>
      <c r="X266" s="79">
        <f>MIN(PRODUCT('mil mi val'!$C232:W232),1)</f>
        <v>0.50076545732843636</v>
      </c>
      <c r="Y266" s="79">
        <f>MIN(PRODUCT('mil mi val'!$C232:X232),1)</f>
        <v>0.48198675267862001</v>
      </c>
      <c r="Z266" s="79">
        <f>MIN(PRODUCT('mil mi val'!$C232:Y232),1)</f>
        <v>0.46391224945317178</v>
      </c>
      <c r="AA266" s="79">
        <f>MIN(PRODUCT('mil mi val'!$C232:Z232),1)</f>
        <v>0.44651554009867783</v>
      </c>
      <c r="AB266" s="79">
        <f>MIN(PRODUCT('mil mi val'!$C232:AA232),1)</f>
        <v>0.42977120734497742</v>
      </c>
      <c r="AC266" s="79">
        <f>MIN(PRODUCT('mil mi val'!$C232:AB232),1)</f>
        <v>0.41365478706954079</v>
      </c>
      <c r="AD266" s="79">
        <f>MIN(PRODUCT('mil mi val'!$C232:AC232),1)</f>
        <v>0.398142732554433</v>
      </c>
      <c r="AE266" s="79">
        <f>MIN(PRODUCT('mil mi val'!$C232:AD232),1)</f>
        <v>0.38321238008364178</v>
      </c>
      <c r="AF266" s="79">
        <f>MIN(PRODUCT('mil mi val'!$C232:AE232),1)</f>
        <v>0.36884191583050524</v>
      </c>
      <c r="AG266" s="79">
        <f>MIN(PRODUCT('mil mi val'!$C232:AF232),1)</f>
        <v>0.35501034398686132</v>
      </c>
      <c r="AH266" s="79">
        <f>MIN(PRODUCT('mil mi val'!$C232:AG232),1)</f>
        <v>0.34169745608735402</v>
      </c>
      <c r="AI266" s="79">
        <f>MIN(PRODUCT('mil mi val'!$C232:AH232),1)</f>
        <v>0.32888380148407825</v>
      </c>
      <c r="AJ266" s="79">
        <f>MIN(PRODUCT('mil mi val'!$C232:AI232),1)</f>
        <v>0.31655065892842532</v>
      </c>
      <c r="AK266" s="79">
        <f>MIN(PRODUCT('mil mi val'!$C232:AJ232),1)</f>
        <v>0.30468000921860938</v>
      </c>
      <c r="AL266" s="79">
        <f>MIN(PRODUCT('mil mi val'!$C232:AK232),1)</f>
        <v>0.29325450887291155</v>
      </c>
      <c r="AM266" s="79">
        <f>MIN(PRODUCT('mil mi val'!$C232:AL232),1)</f>
        <v>0.28225746479017738</v>
      </c>
      <c r="AN266" s="79">
        <f>MIN(PRODUCT('mil mi val'!$C232:AM232),1)</f>
        <v>0.27167280986054576</v>
      </c>
      <c r="AO266" s="79">
        <f>MIN(PRODUCT('mil mi val'!$C232:AN232),1)</f>
        <v>0.26148507949077532</v>
      </c>
      <c r="AP266" s="79">
        <f>MIN(PRODUCT('mil mi val'!$C232:AO232),1)</f>
        <v>0.25167938900987125</v>
      </c>
      <c r="AQ266" s="79">
        <f>MIN(PRODUCT('mil mi val'!$C232:AP232),1)</f>
        <v>0.24224141192200108</v>
      </c>
      <c r="AR266" s="79">
        <f>MIN(PRODUCT('mil mi val'!$C232:AQ232),1)</f>
        <v>0.23315735897492604</v>
      </c>
      <c r="AS266" s="79">
        <f>MIN(PRODUCT('mil mi val'!$C232:AR232),1)</f>
        <v>0.2244139580133663</v>
      </c>
      <c r="AT266" s="79">
        <f>MIN(PRODUCT('mil mi val'!$C232:AS232),1)</f>
        <v>0.21599843458786508</v>
      </c>
      <c r="AU266" s="79">
        <f>MIN(PRODUCT('mil mi val'!$C232:AT232),1)</f>
        <v>0.20789849329082014</v>
      </c>
      <c r="AV266" s="79">
        <f>MIN(PRODUCT('mil mi val'!$C232:AU232),1)</f>
        <v>0.2001022997924144</v>
      </c>
      <c r="AW266" s="79">
        <f>MIN(PRODUCT('mil mi val'!$C232:AV232),1)</f>
        <v>0.19259846355019886</v>
      </c>
      <c r="AX266" s="79">
        <f>MIN(PRODUCT('mil mi val'!$C232:AW232),1)</f>
        <v>0.18537602116706639</v>
      </c>
      <c r="AY266" s="79">
        <f>MIN(PRODUCT('mil mi val'!$C232:AX232),1)</f>
        <v>0.17842442037330142</v>
      </c>
      <c r="AZ266" s="79">
        <f>MIN(PRODUCT('mil mi val'!$C232:AY232),1)</f>
        <v>0.17173350460930262</v>
      </c>
      <c r="BA266" s="79">
        <f>MIN(PRODUCT('mil mi val'!$C232:AZ232),1)</f>
        <v>0.16529349818645378</v>
      </c>
      <c r="BB266" s="79">
        <f>MIN(PRODUCT('mil mi val'!$C232:BA232),1)</f>
        <v>0.15909499200446175</v>
      </c>
      <c r="BC266" s="79">
        <f>MIN(PRODUCT('mil mi val'!$C232:BB232),1)</f>
        <v>0.15312892980429443</v>
      </c>
      <c r="BD266" s="79">
        <f>MIN(PRODUCT('mil mi val'!$C232:BC232),1)</f>
        <v>0.14738659493663339</v>
      </c>
      <c r="BE266" s="79">
        <f>MIN(PRODUCT('mil mi val'!$C232:BD232),1)</f>
        <v>0.14185959762650965</v>
      </c>
      <c r="BF266" s="79">
        <f>MIN(PRODUCT('mil mi val'!$C232:BE232),1)</f>
        <v>0.13653986271551555</v>
      </c>
      <c r="BG266" s="79">
        <f>MIN(PRODUCT('mil mi val'!$C232:BF232),1)</f>
        <v>0.13141961786368372</v>
      </c>
      <c r="BH266" s="79">
        <f>MIN(PRODUCT('mil mi val'!$C232:BG232),1)</f>
        <v>0.12649138219379558</v>
      </c>
      <c r="BI266" s="79">
        <f>MIN(PRODUCT('mil mi val'!$C232:BH232),1)</f>
        <v>0.12174795536152824</v>
      </c>
      <c r="BJ266" s="79">
        <f>MIN(PRODUCT('mil mi val'!$C232:BI232),1)</f>
        <v>0.11718240703547093</v>
      </c>
      <c r="BK266" s="79">
        <f>MIN(PRODUCT('mil mi val'!$C232:BJ232),1)</f>
        <v>0.11278806677164077</v>
      </c>
      <c r="BL266" s="79">
        <f>MIN(PRODUCT('mil mi val'!$C232:BK232),1)</f>
        <v>0.10855851426770424</v>
      </c>
      <c r="BM266" s="79">
        <f>MIN(PRODUCT('mil mi val'!$C232:BL232),1)</f>
        <v>0.10448756998266534</v>
      </c>
      <c r="BN266" s="79">
        <f>MIN(PRODUCT('mil mi val'!$C232:BM232),1)</f>
        <v>0.10056928610831539</v>
      </c>
      <c r="BO266" s="79">
        <f>MIN(PRODUCT('mil mi val'!$C232:BN232),1)</f>
        <v>9.6797937879253573E-2</v>
      </c>
      <c r="BP266" s="79">
        <f>MIN(PRODUCT('mil mi val'!$C232:BO232),1)</f>
        <v>9.3168015208781568E-2</v>
      </c>
      <c r="BQ266" s="79">
        <f>MIN(PRODUCT('mil mi val'!$C232:BP232),1)</f>
        <v>8.9674214638452265E-2</v>
      </c>
      <c r="BR266" s="79">
        <f>MIN(PRODUCT('mil mi val'!$C232:BQ232),1)</f>
        <v>8.631143158951031E-2</v>
      </c>
      <c r="BS266" s="79">
        <f>MIN(PRODUCT('mil mi val'!$C232:BR232),1)</f>
        <v>8.3074752904903681E-2</v>
      </c>
      <c r="BT266" s="79">
        <f>MIN(PRODUCT('mil mi val'!$C232:BS232),1)</f>
        <v>7.9959449670969795E-2</v>
      </c>
      <c r="BU266" s="79">
        <f>MIN(PRODUCT('mil mi val'!$C232:BT232),1)</f>
        <v>7.6960970308308424E-2</v>
      </c>
      <c r="BV266" s="79">
        <f>MIN(PRODUCT('mil mi val'!$C232:BU232),1)</f>
        <v>7.4074933921746855E-2</v>
      </c>
      <c r="BW266" s="79">
        <f>MIN(PRODUCT('mil mi val'!$C232:BV232),1)</f>
        <v>7.1297123899681347E-2</v>
      </c>
      <c r="BX266" s="79">
        <f>MIN(PRODUCT('mil mi val'!$C232:BW232),1)</f>
        <v>6.8623481753443294E-2</v>
      </c>
      <c r="BY266" s="79">
        <f>MIN(PRODUCT('mil mi val'!$C232:BX232),1)</f>
        <v>6.605010118768917E-2</v>
      </c>
      <c r="BZ266" s="79">
        <f>MIN(PRODUCT('mil mi val'!$C232:BY232),1)</f>
        <v>6.357322239315083E-2</v>
      </c>
      <c r="CA266" s="79">
        <f>MIN(PRODUCT('mil mi val'!$C232:BZ232),1)</f>
        <v>6.1189226553407673E-2</v>
      </c>
      <c r="CB266" s="79">
        <f>MIN(PRODUCT('mil mi val'!$C232:CA232),1)</f>
        <v>5.8894630557654884E-2</v>
      </c>
      <c r="CC266" s="79">
        <f>MIN(PRODUCT('mil mi val'!$C232:CB232),1)</f>
        <v>5.6686081911742826E-2</v>
      </c>
      <c r="CD266" s="79">
        <f>MIN(PRODUCT('mil mi val'!$C232:CC232),1)</f>
        <v>5.4560353840052471E-2</v>
      </c>
      <c r="CE266" s="79">
        <f>MIN(PRODUCT('mil mi val'!$C232:CD232),1)</f>
        <v>5.2514340571050505E-2</v>
      </c>
      <c r="CF266" s="79">
        <f>MIN(PRODUCT('mil mi val'!$C232:CE232),1)</f>
        <v>5.0545052799636114E-2</v>
      </c>
      <c r="CG266" s="79">
        <f>MIN(PRODUCT('mil mi val'!$C232:CF232),1)</f>
        <v>4.8649613319649759E-2</v>
      </c>
      <c r="CH266" s="79">
        <f>MIN(PRODUCT('mil mi val'!$C232:CG232),1)</f>
        <v>4.6825252820162894E-2</v>
      </c>
      <c r="CI266" s="79">
        <f>MIN(PRODUCT('mil mi val'!$C232:CH232),1)</f>
        <v>4.5069305839406784E-2</v>
      </c>
      <c r="CJ266" s="79">
        <f>MIN(PRODUCT('mil mi val'!$C232:CI232),1)</f>
        <v>4.3379206870429031E-2</v>
      </c>
      <c r="CK266" s="79">
        <f>MIN(PRODUCT('mil mi val'!$C232:CJ232),1)</f>
        <v>4.1752486612787944E-2</v>
      </c>
      <c r="CL266" s="79">
        <f>MIN(PRODUCT('mil mi val'!$C232:CK232),1)</f>
        <v>4.0186768364808396E-2</v>
      </c>
      <c r="CM266" s="79">
        <f>MIN(PRODUCT('mil mi val'!$C232:CL232),1)</f>
        <v>3.8679764551128079E-2</v>
      </c>
      <c r="CN266" s="79">
        <f>MIN(PRODUCT('mil mi val'!$C232:CM232),1)</f>
        <v>3.7229273380460774E-2</v>
      </c>
      <c r="CO266" s="79">
        <f>MIN(PRODUCT('mil mi val'!$C232:CN232),1)</f>
        <v>3.5833175628693495E-2</v>
      </c>
      <c r="CP266" s="79">
        <f>MIN(PRODUCT('mil mi val'!$C232:CO232),1)</f>
        <v>3.4489431542617487E-2</v>
      </c>
      <c r="CQ266" s="79">
        <f>MIN(PRODUCT('mil mi val'!$C232:CP232),1)</f>
        <v>3.319607785976933E-2</v>
      </c>
      <c r="CR266" s="79">
        <f>MIN(PRODUCT('mil mi val'!$C232:CQ232),1)</f>
        <v>3.1951224940027979E-2</v>
      </c>
      <c r="CS266" s="79">
        <f>MIN(PRODUCT('mil mi val'!$C232:CR232),1)</f>
        <v>3.0753054004776931E-2</v>
      </c>
      <c r="CT266" s="79">
        <f>MIN(PRODUCT('mil mi val'!$C232:CS232),1)</f>
        <v>2.9599814479597798E-2</v>
      </c>
      <c r="CU266" s="79">
        <f>MIN(PRODUCT('mil mi val'!$C232:CT232),1)</f>
        <v>2.848982143661288E-2</v>
      </c>
      <c r="CV266" s="79">
        <f>MIN(PRODUCT('mil mi val'!$C232:CU232),1)</f>
        <v>2.7421453132739897E-2</v>
      </c>
      <c r="CW266" s="79">
        <f>MIN(PRODUCT('mil mi val'!$C232:CV232),1)</f>
        <v>2.6393148640262151E-2</v>
      </c>
      <c r="CX266" s="79">
        <f>MIN(PRODUCT('mil mi val'!$C232:CW232),1)</f>
        <v>2.540340556625232E-2</v>
      </c>
      <c r="CY266" s="79">
        <f>MIN(PRODUCT('mil mi val'!$C232:CX232),1)</f>
        <v>2.4450777857517859E-2</v>
      </c>
      <c r="CZ266" s="79">
        <f>MIN(PRODUCT('mil mi val'!$C232:CY232),1)</f>
        <v>2.3533873687860939E-2</v>
      </c>
      <c r="DA266" s="79">
        <f>MIN(PRODUCT('mil mi val'!$C232:CZ232),1)</f>
        <v>2.2651353424566156E-2</v>
      </c>
      <c r="DB266" s="79">
        <f>MIN(PRODUCT('mil mi val'!$C232:DA232),1)</f>
        <v>2.1801927671144927E-2</v>
      </c>
      <c r="DC266" s="79">
        <f>MIN(PRODUCT('mil mi val'!$C232:DB232),1)</f>
        <v>2.0984355383476993E-2</v>
      </c>
    </row>
    <row r="267" spans="2:107" ht="14.5" x14ac:dyDescent="0.35">
      <c r="B267" s="41">
        <v>22</v>
      </c>
      <c r="C267" s="79">
        <v>1</v>
      </c>
      <c r="D267" s="79">
        <f>MIN(PRODUCT('mil mi val'!$C233:C233),1)</f>
        <v>0.98450000000000004</v>
      </c>
      <c r="E267" s="79">
        <f>MIN(PRODUCT('mil mi val'!$C233:D233),1)</f>
        <v>0.96540070000000011</v>
      </c>
      <c r="F267" s="79">
        <f>MIN(PRODUCT('mil mi val'!$C233:E233),1)</f>
        <v>0.94329302397000003</v>
      </c>
      <c r="G267" s="79">
        <f>MIN(PRODUCT('mil mi val'!$C233:F233),1)</f>
        <v>0.91895606395157403</v>
      </c>
      <c r="H267" s="79">
        <f>MIN(PRODUCT('mil mi val'!$C233:G233),1)</f>
        <v>0.89340908537372021</v>
      </c>
      <c r="I267" s="79">
        <f>MIN(PRODUCT('mil mi val'!$C233:H233),1)</f>
        <v>0.86723219917227024</v>
      </c>
      <c r="J267" s="79">
        <f>MIN(PRODUCT('mil mi val'!$C233:I233),1)</f>
        <v>0.84060817065768156</v>
      </c>
      <c r="K267" s="79">
        <f>MIN(PRODUCT('mil mi val'!$C233:J233),1)</f>
        <v>0.81370870919663574</v>
      </c>
      <c r="L267" s="79">
        <f>MIN(PRODUCT('mil mi val'!$C233:K233),1)</f>
        <v>0.78661220918038777</v>
      </c>
      <c r="M267" s="79">
        <f>MIN(PRODUCT('mil mi val'!$C233:L233),1)</f>
        <v>0.75947408796366445</v>
      </c>
      <c r="N267" s="79">
        <f>MIN(PRODUCT('mil mi val'!$C233:M233),1)</f>
        <v>0.73251275784095438</v>
      </c>
      <c r="O267" s="79">
        <f>MIN(PRODUCT('mil mi val'!$C233:N233),1)</f>
        <v>0.70592254473132776</v>
      </c>
      <c r="P267" s="79">
        <f>MIN(PRODUCT('mil mi val'!$C233:O233),1)</f>
        <v>0.67980341057626859</v>
      </c>
      <c r="Q267" s="79">
        <f>MIN(PRODUCT('mil mi val'!$C233:P233),1)</f>
        <v>0.65437876302071618</v>
      </c>
      <c r="R267" s="79">
        <f>MIN(PRODUCT('mil mi val'!$C233:Q233),1)</f>
        <v>0.6298395594074393</v>
      </c>
      <c r="S267" s="79">
        <f>MIN(PRODUCT('mil mi val'!$C233:R233),1)</f>
        <v>0.60622057592966039</v>
      </c>
      <c r="T267" s="79">
        <f>MIN(PRODUCT('mil mi val'!$C233:S233),1)</f>
        <v>0.58348730433229812</v>
      </c>
      <c r="U267" s="79">
        <f>MIN(PRODUCT('mil mi val'!$C233:T233),1)</f>
        <v>0.56160653041983699</v>
      </c>
      <c r="V267" s="79">
        <f>MIN(PRODUCT('mil mi val'!$C233:U233),1)</f>
        <v>0.54054628552909312</v>
      </c>
      <c r="W267" s="79">
        <f>MIN(PRODUCT('mil mi val'!$C233:V233),1)</f>
        <v>0.52027579982175209</v>
      </c>
      <c r="X267" s="79">
        <f>MIN(PRODUCT('mil mi val'!$C233:W233),1)</f>
        <v>0.50076545732843636</v>
      </c>
      <c r="Y267" s="79">
        <f>MIN(PRODUCT('mil mi val'!$C233:X233),1)</f>
        <v>0.48198675267862001</v>
      </c>
      <c r="Z267" s="79">
        <f>MIN(PRODUCT('mil mi val'!$C233:Y233),1)</f>
        <v>0.46391224945317178</v>
      </c>
      <c r="AA267" s="79">
        <f>MIN(PRODUCT('mil mi val'!$C233:Z233),1)</f>
        <v>0.44651554009867783</v>
      </c>
      <c r="AB267" s="79">
        <f>MIN(PRODUCT('mil mi val'!$C233:AA233),1)</f>
        <v>0.42977120734497742</v>
      </c>
      <c r="AC267" s="79">
        <f>MIN(PRODUCT('mil mi val'!$C233:AB233),1)</f>
        <v>0.41365478706954079</v>
      </c>
      <c r="AD267" s="79">
        <f>MIN(PRODUCT('mil mi val'!$C233:AC233),1)</f>
        <v>0.398142732554433</v>
      </c>
      <c r="AE267" s="79">
        <f>MIN(PRODUCT('mil mi val'!$C233:AD233),1)</f>
        <v>0.38321238008364178</v>
      </c>
      <c r="AF267" s="79">
        <f>MIN(PRODUCT('mil mi val'!$C233:AE233),1)</f>
        <v>0.36884191583050524</v>
      </c>
      <c r="AG267" s="79">
        <f>MIN(PRODUCT('mil mi val'!$C233:AF233),1)</f>
        <v>0.35501034398686132</v>
      </c>
      <c r="AH267" s="79">
        <f>MIN(PRODUCT('mil mi val'!$C233:AG233),1)</f>
        <v>0.34169745608735402</v>
      </c>
      <c r="AI267" s="79">
        <f>MIN(PRODUCT('mil mi val'!$C233:AH233),1)</f>
        <v>0.32888380148407825</v>
      </c>
      <c r="AJ267" s="79">
        <f>MIN(PRODUCT('mil mi val'!$C233:AI233),1)</f>
        <v>0.31655065892842532</v>
      </c>
      <c r="AK267" s="79">
        <f>MIN(PRODUCT('mil mi val'!$C233:AJ233),1)</f>
        <v>0.30468000921860938</v>
      </c>
      <c r="AL267" s="79">
        <f>MIN(PRODUCT('mil mi val'!$C233:AK233),1)</f>
        <v>0.29325450887291155</v>
      </c>
      <c r="AM267" s="79">
        <f>MIN(PRODUCT('mil mi val'!$C233:AL233),1)</f>
        <v>0.28225746479017738</v>
      </c>
      <c r="AN267" s="79">
        <f>MIN(PRODUCT('mil mi val'!$C233:AM233),1)</f>
        <v>0.27167280986054576</v>
      </c>
      <c r="AO267" s="79">
        <f>MIN(PRODUCT('mil mi val'!$C233:AN233),1)</f>
        <v>0.26148507949077532</v>
      </c>
      <c r="AP267" s="79">
        <f>MIN(PRODUCT('mil mi val'!$C233:AO233),1)</f>
        <v>0.25167938900987125</v>
      </c>
      <c r="AQ267" s="79">
        <f>MIN(PRODUCT('mil mi val'!$C233:AP233),1)</f>
        <v>0.24224141192200108</v>
      </c>
      <c r="AR267" s="79">
        <f>MIN(PRODUCT('mil mi val'!$C233:AQ233),1)</f>
        <v>0.23315735897492604</v>
      </c>
      <c r="AS267" s="79">
        <f>MIN(PRODUCT('mil mi val'!$C233:AR233),1)</f>
        <v>0.2244139580133663</v>
      </c>
      <c r="AT267" s="79">
        <f>MIN(PRODUCT('mil mi val'!$C233:AS233),1)</f>
        <v>0.21599843458786508</v>
      </c>
      <c r="AU267" s="79">
        <f>MIN(PRODUCT('mil mi val'!$C233:AT233),1)</f>
        <v>0.20789849329082014</v>
      </c>
      <c r="AV267" s="79">
        <f>MIN(PRODUCT('mil mi val'!$C233:AU233),1)</f>
        <v>0.2001022997924144</v>
      </c>
      <c r="AW267" s="79">
        <f>MIN(PRODUCT('mil mi val'!$C233:AV233),1)</f>
        <v>0.19259846355019886</v>
      </c>
      <c r="AX267" s="79">
        <f>MIN(PRODUCT('mil mi val'!$C233:AW233),1)</f>
        <v>0.18537602116706639</v>
      </c>
      <c r="AY267" s="79">
        <f>MIN(PRODUCT('mil mi val'!$C233:AX233),1)</f>
        <v>0.17842442037330142</v>
      </c>
      <c r="AZ267" s="79">
        <f>MIN(PRODUCT('mil mi val'!$C233:AY233),1)</f>
        <v>0.17173350460930262</v>
      </c>
      <c r="BA267" s="79">
        <f>MIN(PRODUCT('mil mi val'!$C233:AZ233),1)</f>
        <v>0.16529349818645378</v>
      </c>
      <c r="BB267" s="79">
        <f>MIN(PRODUCT('mil mi val'!$C233:BA233),1)</f>
        <v>0.15909499200446175</v>
      </c>
      <c r="BC267" s="79">
        <f>MIN(PRODUCT('mil mi val'!$C233:BB233),1)</f>
        <v>0.15312892980429443</v>
      </c>
      <c r="BD267" s="79">
        <f>MIN(PRODUCT('mil mi val'!$C233:BC233),1)</f>
        <v>0.14738659493663339</v>
      </c>
      <c r="BE267" s="79">
        <f>MIN(PRODUCT('mil mi val'!$C233:BD233),1)</f>
        <v>0.14185959762650965</v>
      </c>
      <c r="BF267" s="79">
        <f>MIN(PRODUCT('mil mi val'!$C233:BE233),1)</f>
        <v>0.13653986271551555</v>
      </c>
      <c r="BG267" s="79">
        <f>MIN(PRODUCT('mil mi val'!$C233:BF233),1)</f>
        <v>0.13141961786368372</v>
      </c>
      <c r="BH267" s="79">
        <f>MIN(PRODUCT('mil mi val'!$C233:BG233),1)</f>
        <v>0.12649138219379558</v>
      </c>
      <c r="BI267" s="79">
        <f>MIN(PRODUCT('mil mi val'!$C233:BH233),1)</f>
        <v>0.12174795536152824</v>
      </c>
      <c r="BJ267" s="79">
        <f>MIN(PRODUCT('mil mi val'!$C233:BI233),1)</f>
        <v>0.11718240703547093</v>
      </c>
      <c r="BK267" s="79">
        <f>MIN(PRODUCT('mil mi val'!$C233:BJ233),1)</f>
        <v>0.11278806677164077</v>
      </c>
      <c r="BL267" s="79">
        <f>MIN(PRODUCT('mil mi val'!$C233:BK233),1)</f>
        <v>0.10855851426770424</v>
      </c>
      <c r="BM267" s="79">
        <f>MIN(PRODUCT('mil mi val'!$C233:BL233),1)</f>
        <v>0.10448756998266534</v>
      </c>
      <c r="BN267" s="79">
        <f>MIN(PRODUCT('mil mi val'!$C233:BM233),1)</f>
        <v>0.10056928610831539</v>
      </c>
      <c r="BO267" s="79">
        <f>MIN(PRODUCT('mil mi val'!$C233:BN233),1)</f>
        <v>9.6797937879253573E-2</v>
      </c>
      <c r="BP267" s="79">
        <f>MIN(PRODUCT('mil mi val'!$C233:BO233),1)</f>
        <v>9.3168015208781568E-2</v>
      </c>
      <c r="BQ267" s="79">
        <f>MIN(PRODUCT('mil mi val'!$C233:BP233),1)</f>
        <v>8.9674214638452265E-2</v>
      </c>
      <c r="BR267" s="79">
        <f>MIN(PRODUCT('mil mi val'!$C233:BQ233),1)</f>
        <v>8.631143158951031E-2</v>
      </c>
      <c r="BS267" s="79">
        <f>MIN(PRODUCT('mil mi val'!$C233:BR233),1)</f>
        <v>8.3074752904903681E-2</v>
      </c>
      <c r="BT267" s="79">
        <f>MIN(PRODUCT('mil mi val'!$C233:BS233),1)</f>
        <v>7.9959449670969795E-2</v>
      </c>
      <c r="BU267" s="79">
        <f>MIN(PRODUCT('mil mi val'!$C233:BT233),1)</f>
        <v>7.6960970308308424E-2</v>
      </c>
      <c r="BV267" s="79">
        <f>MIN(PRODUCT('mil mi val'!$C233:BU233),1)</f>
        <v>7.4074933921746855E-2</v>
      </c>
      <c r="BW267" s="79">
        <f>MIN(PRODUCT('mil mi val'!$C233:BV233),1)</f>
        <v>7.1297123899681347E-2</v>
      </c>
      <c r="BX267" s="79">
        <f>MIN(PRODUCT('mil mi val'!$C233:BW233),1)</f>
        <v>6.8623481753443294E-2</v>
      </c>
      <c r="BY267" s="79">
        <f>MIN(PRODUCT('mil mi val'!$C233:BX233),1)</f>
        <v>6.605010118768917E-2</v>
      </c>
      <c r="BZ267" s="79">
        <f>MIN(PRODUCT('mil mi val'!$C233:BY233),1)</f>
        <v>6.357322239315083E-2</v>
      </c>
      <c r="CA267" s="79">
        <f>MIN(PRODUCT('mil mi val'!$C233:BZ233),1)</f>
        <v>6.1189226553407673E-2</v>
      </c>
      <c r="CB267" s="79">
        <f>MIN(PRODUCT('mil mi val'!$C233:CA233),1)</f>
        <v>5.8894630557654884E-2</v>
      </c>
      <c r="CC267" s="79">
        <f>MIN(PRODUCT('mil mi val'!$C233:CB233),1)</f>
        <v>5.6686081911742826E-2</v>
      </c>
      <c r="CD267" s="79">
        <f>MIN(PRODUCT('mil mi val'!$C233:CC233),1)</f>
        <v>5.4560353840052471E-2</v>
      </c>
      <c r="CE267" s="79">
        <f>MIN(PRODUCT('mil mi val'!$C233:CD233),1)</f>
        <v>5.2514340571050505E-2</v>
      </c>
      <c r="CF267" s="79">
        <f>MIN(PRODUCT('mil mi val'!$C233:CE233),1)</f>
        <v>5.0545052799636114E-2</v>
      </c>
      <c r="CG267" s="79">
        <f>MIN(PRODUCT('mil mi val'!$C233:CF233),1)</f>
        <v>4.8649613319649759E-2</v>
      </c>
      <c r="CH267" s="79">
        <f>MIN(PRODUCT('mil mi val'!$C233:CG233),1)</f>
        <v>4.6825252820162894E-2</v>
      </c>
      <c r="CI267" s="79">
        <f>MIN(PRODUCT('mil mi val'!$C233:CH233),1)</f>
        <v>4.5069305839406784E-2</v>
      </c>
      <c r="CJ267" s="79">
        <f>MIN(PRODUCT('mil mi val'!$C233:CI233),1)</f>
        <v>4.3379206870429031E-2</v>
      </c>
      <c r="CK267" s="79">
        <f>MIN(PRODUCT('mil mi val'!$C233:CJ233),1)</f>
        <v>4.1752486612787944E-2</v>
      </c>
      <c r="CL267" s="79">
        <f>MIN(PRODUCT('mil mi val'!$C233:CK233),1)</f>
        <v>4.0186768364808396E-2</v>
      </c>
      <c r="CM267" s="79">
        <f>MIN(PRODUCT('mil mi val'!$C233:CL233),1)</f>
        <v>3.8679764551128079E-2</v>
      </c>
      <c r="CN267" s="79">
        <f>MIN(PRODUCT('mil mi val'!$C233:CM233),1)</f>
        <v>3.7229273380460774E-2</v>
      </c>
      <c r="CO267" s="79">
        <f>MIN(PRODUCT('mil mi val'!$C233:CN233),1)</f>
        <v>3.5833175628693495E-2</v>
      </c>
      <c r="CP267" s="79">
        <f>MIN(PRODUCT('mil mi val'!$C233:CO233),1)</f>
        <v>3.4489431542617487E-2</v>
      </c>
      <c r="CQ267" s="79">
        <f>MIN(PRODUCT('mil mi val'!$C233:CP233),1)</f>
        <v>3.319607785976933E-2</v>
      </c>
      <c r="CR267" s="79">
        <f>MIN(PRODUCT('mil mi val'!$C233:CQ233),1)</f>
        <v>3.1951224940027979E-2</v>
      </c>
      <c r="CS267" s="79">
        <f>MIN(PRODUCT('mil mi val'!$C233:CR233),1)</f>
        <v>3.0753054004776931E-2</v>
      </c>
      <c r="CT267" s="79">
        <f>MIN(PRODUCT('mil mi val'!$C233:CS233),1)</f>
        <v>2.9599814479597798E-2</v>
      </c>
      <c r="CU267" s="79">
        <f>MIN(PRODUCT('mil mi val'!$C233:CT233),1)</f>
        <v>2.848982143661288E-2</v>
      </c>
      <c r="CV267" s="79">
        <f>MIN(PRODUCT('mil mi val'!$C233:CU233),1)</f>
        <v>2.7421453132739897E-2</v>
      </c>
      <c r="CW267" s="79">
        <f>MIN(PRODUCT('mil mi val'!$C233:CV233),1)</f>
        <v>2.6393148640262151E-2</v>
      </c>
      <c r="CX267" s="79">
        <f>MIN(PRODUCT('mil mi val'!$C233:CW233),1)</f>
        <v>2.540340556625232E-2</v>
      </c>
      <c r="CY267" s="79">
        <f>MIN(PRODUCT('mil mi val'!$C233:CX233),1)</f>
        <v>2.4450777857517859E-2</v>
      </c>
      <c r="CZ267" s="79">
        <f>MIN(PRODUCT('mil mi val'!$C233:CY233),1)</f>
        <v>2.3533873687860939E-2</v>
      </c>
      <c r="DA267" s="79">
        <f>MIN(PRODUCT('mil mi val'!$C233:CZ233),1)</f>
        <v>2.2651353424566156E-2</v>
      </c>
      <c r="DB267" s="79">
        <f>MIN(PRODUCT('mil mi val'!$C233:DA233),1)</f>
        <v>2.1801927671144927E-2</v>
      </c>
      <c r="DC267" s="79">
        <f>MIN(PRODUCT('mil mi val'!$C233:DB233),1)</f>
        <v>2.0984355383476993E-2</v>
      </c>
    </row>
    <row r="268" spans="2:107" ht="14.5" x14ac:dyDescent="0.35">
      <c r="B268" s="41">
        <v>23</v>
      </c>
      <c r="C268" s="79">
        <v>1</v>
      </c>
      <c r="D268" s="79">
        <f>MIN(PRODUCT('mil mi val'!$C234:C234),1)</f>
        <v>0.98450000000000004</v>
      </c>
      <c r="E268" s="79">
        <f>MIN(PRODUCT('mil mi val'!$C234:D234),1)</f>
        <v>0.96540070000000011</v>
      </c>
      <c r="F268" s="79">
        <f>MIN(PRODUCT('mil mi val'!$C234:E234),1)</f>
        <v>0.94329302397000003</v>
      </c>
      <c r="G268" s="79">
        <f>MIN(PRODUCT('mil mi val'!$C234:F234),1)</f>
        <v>0.91895606395157403</v>
      </c>
      <c r="H268" s="79">
        <f>MIN(PRODUCT('mil mi val'!$C234:G234),1)</f>
        <v>0.89340908537372021</v>
      </c>
      <c r="I268" s="79">
        <f>MIN(PRODUCT('mil mi val'!$C234:H234),1)</f>
        <v>0.86723219917227024</v>
      </c>
      <c r="J268" s="79">
        <f>MIN(PRODUCT('mil mi val'!$C234:I234),1)</f>
        <v>0.84060817065768156</v>
      </c>
      <c r="K268" s="79">
        <f>MIN(PRODUCT('mil mi val'!$C234:J234),1)</f>
        <v>0.81370870919663574</v>
      </c>
      <c r="L268" s="79">
        <f>MIN(PRODUCT('mil mi val'!$C234:K234),1)</f>
        <v>0.78661220918038777</v>
      </c>
      <c r="M268" s="79">
        <f>MIN(PRODUCT('mil mi val'!$C234:L234),1)</f>
        <v>0.75947408796366445</v>
      </c>
      <c r="N268" s="79">
        <f>MIN(PRODUCT('mil mi val'!$C234:M234),1)</f>
        <v>0.73251275784095438</v>
      </c>
      <c r="O268" s="79">
        <f>MIN(PRODUCT('mil mi val'!$C234:N234),1)</f>
        <v>0.70592254473132776</v>
      </c>
      <c r="P268" s="79">
        <f>MIN(PRODUCT('mil mi val'!$C234:O234),1)</f>
        <v>0.67980341057626859</v>
      </c>
      <c r="Q268" s="79">
        <f>MIN(PRODUCT('mil mi val'!$C234:P234),1)</f>
        <v>0.65437876302071618</v>
      </c>
      <c r="R268" s="79">
        <f>MIN(PRODUCT('mil mi val'!$C234:Q234),1)</f>
        <v>0.6298395594074393</v>
      </c>
      <c r="S268" s="79">
        <f>MIN(PRODUCT('mil mi val'!$C234:R234),1)</f>
        <v>0.60622057592966039</v>
      </c>
      <c r="T268" s="79">
        <f>MIN(PRODUCT('mil mi val'!$C234:S234),1)</f>
        <v>0.58348730433229812</v>
      </c>
      <c r="U268" s="79">
        <f>MIN(PRODUCT('mil mi val'!$C234:T234),1)</f>
        <v>0.56160653041983699</v>
      </c>
      <c r="V268" s="79">
        <f>MIN(PRODUCT('mil mi val'!$C234:U234),1)</f>
        <v>0.54054628552909312</v>
      </c>
      <c r="W268" s="79">
        <f>MIN(PRODUCT('mil mi val'!$C234:V234),1)</f>
        <v>0.52027579982175209</v>
      </c>
      <c r="X268" s="79">
        <f>MIN(PRODUCT('mil mi val'!$C234:W234),1)</f>
        <v>0.50076545732843636</v>
      </c>
      <c r="Y268" s="79">
        <f>MIN(PRODUCT('mil mi val'!$C234:X234),1)</f>
        <v>0.48198675267862001</v>
      </c>
      <c r="Z268" s="79">
        <f>MIN(PRODUCT('mil mi val'!$C234:Y234),1)</f>
        <v>0.46391224945317178</v>
      </c>
      <c r="AA268" s="79">
        <f>MIN(PRODUCT('mil mi val'!$C234:Z234),1)</f>
        <v>0.44651554009867783</v>
      </c>
      <c r="AB268" s="79">
        <f>MIN(PRODUCT('mil mi val'!$C234:AA234),1)</f>
        <v>0.42977120734497742</v>
      </c>
      <c r="AC268" s="79">
        <f>MIN(PRODUCT('mil mi val'!$C234:AB234),1)</f>
        <v>0.41365478706954079</v>
      </c>
      <c r="AD268" s="79">
        <f>MIN(PRODUCT('mil mi val'!$C234:AC234),1)</f>
        <v>0.398142732554433</v>
      </c>
      <c r="AE268" s="79">
        <f>MIN(PRODUCT('mil mi val'!$C234:AD234),1)</f>
        <v>0.38321238008364178</v>
      </c>
      <c r="AF268" s="79">
        <f>MIN(PRODUCT('mil mi val'!$C234:AE234),1)</f>
        <v>0.36884191583050524</v>
      </c>
      <c r="AG268" s="79">
        <f>MIN(PRODUCT('mil mi val'!$C234:AF234),1)</f>
        <v>0.35501034398686132</v>
      </c>
      <c r="AH268" s="79">
        <f>MIN(PRODUCT('mil mi val'!$C234:AG234),1)</f>
        <v>0.34169745608735402</v>
      </c>
      <c r="AI268" s="79">
        <f>MIN(PRODUCT('mil mi val'!$C234:AH234),1)</f>
        <v>0.32888380148407825</v>
      </c>
      <c r="AJ268" s="79">
        <f>MIN(PRODUCT('mil mi val'!$C234:AI234),1)</f>
        <v>0.31655065892842532</v>
      </c>
      <c r="AK268" s="79">
        <f>MIN(PRODUCT('mil mi val'!$C234:AJ234),1)</f>
        <v>0.30468000921860938</v>
      </c>
      <c r="AL268" s="79">
        <f>MIN(PRODUCT('mil mi val'!$C234:AK234),1)</f>
        <v>0.29325450887291155</v>
      </c>
      <c r="AM268" s="79">
        <f>MIN(PRODUCT('mil mi val'!$C234:AL234),1)</f>
        <v>0.28225746479017738</v>
      </c>
      <c r="AN268" s="79">
        <f>MIN(PRODUCT('mil mi val'!$C234:AM234),1)</f>
        <v>0.27167280986054576</v>
      </c>
      <c r="AO268" s="79">
        <f>MIN(PRODUCT('mil mi val'!$C234:AN234),1)</f>
        <v>0.26148507949077532</v>
      </c>
      <c r="AP268" s="79">
        <f>MIN(PRODUCT('mil mi val'!$C234:AO234),1)</f>
        <v>0.25167938900987125</v>
      </c>
      <c r="AQ268" s="79">
        <f>MIN(PRODUCT('mil mi val'!$C234:AP234),1)</f>
        <v>0.24224141192200108</v>
      </c>
      <c r="AR268" s="79">
        <f>MIN(PRODUCT('mil mi val'!$C234:AQ234),1)</f>
        <v>0.23315735897492604</v>
      </c>
      <c r="AS268" s="79">
        <f>MIN(PRODUCT('mil mi val'!$C234:AR234),1)</f>
        <v>0.2244139580133663</v>
      </c>
      <c r="AT268" s="79">
        <f>MIN(PRODUCT('mil mi val'!$C234:AS234),1)</f>
        <v>0.21599843458786508</v>
      </c>
      <c r="AU268" s="79">
        <f>MIN(PRODUCT('mil mi val'!$C234:AT234),1)</f>
        <v>0.20789849329082014</v>
      </c>
      <c r="AV268" s="79">
        <f>MIN(PRODUCT('mil mi val'!$C234:AU234),1)</f>
        <v>0.2001022997924144</v>
      </c>
      <c r="AW268" s="79">
        <f>MIN(PRODUCT('mil mi val'!$C234:AV234),1)</f>
        <v>0.19259846355019886</v>
      </c>
      <c r="AX268" s="79">
        <f>MIN(PRODUCT('mil mi val'!$C234:AW234),1)</f>
        <v>0.18537602116706639</v>
      </c>
      <c r="AY268" s="79">
        <f>MIN(PRODUCT('mil mi val'!$C234:AX234),1)</f>
        <v>0.17842442037330142</v>
      </c>
      <c r="AZ268" s="79">
        <f>MIN(PRODUCT('mil mi val'!$C234:AY234),1)</f>
        <v>0.17173350460930262</v>
      </c>
      <c r="BA268" s="79">
        <f>MIN(PRODUCT('mil mi val'!$C234:AZ234),1)</f>
        <v>0.16529349818645378</v>
      </c>
      <c r="BB268" s="79">
        <f>MIN(PRODUCT('mil mi val'!$C234:BA234),1)</f>
        <v>0.15909499200446175</v>
      </c>
      <c r="BC268" s="79">
        <f>MIN(PRODUCT('mil mi val'!$C234:BB234),1)</f>
        <v>0.15312892980429443</v>
      </c>
      <c r="BD268" s="79">
        <f>MIN(PRODUCT('mil mi val'!$C234:BC234),1)</f>
        <v>0.14738659493663339</v>
      </c>
      <c r="BE268" s="79">
        <f>MIN(PRODUCT('mil mi val'!$C234:BD234),1)</f>
        <v>0.14185959762650965</v>
      </c>
      <c r="BF268" s="79">
        <f>MIN(PRODUCT('mil mi val'!$C234:BE234),1)</f>
        <v>0.13653986271551555</v>
      </c>
      <c r="BG268" s="79">
        <f>MIN(PRODUCT('mil mi val'!$C234:BF234),1)</f>
        <v>0.13141961786368372</v>
      </c>
      <c r="BH268" s="79">
        <f>MIN(PRODUCT('mil mi val'!$C234:BG234),1)</f>
        <v>0.12649138219379558</v>
      </c>
      <c r="BI268" s="79">
        <f>MIN(PRODUCT('mil mi val'!$C234:BH234),1)</f>
        <v>0.12174795536152824</v>
      </c>
      <c r="BJ268" s="79">
        <f>MIN(PRODUCT('mil mi val'!$C234:BI234),1)</f>
        <v>0.11718240703547093</v>
      </c>
      <c r="BK268" s="79">
        <f>MIN(PRODUCT('mil mi val'!$C234:BJ234),1)</f>
        <v>0.11278806677164077</v>
      </c>
      <c r="BL268" s="79">
        <f>MIN(PRODUCT('mil mi val'!$C234:BK234),1)</f>
        <v>0.10855851426770424</v>
      </c>
      <c r="BM268" s="79">
        <f>MIN(PRODUCT('mil mi val'!$C234:BL234),1)</f>
        <v>0.10448756998266534</v>
      </c>
      <c r="BN268" s="79">
        <f>MIN(PRODUCT('mil mi val'!$C234:BM234),1)</f>
        <v>0.10056928610831539</v>
      </c>
      <c r="BO268" s="79">
        <f>MIN(PRODUCT('mil mi val'!$C234:BN234),1)</f>
        <v>9.6797937879253573E-2</v>
      </c>
      <c r="BP268" s="79">
        <f>MIN(PRODUCT('mil mi val'!$C234:BO234),1)</f>
        <v>9.3168015208781568E-2</v>
      </c>
      <c r="BQ268" s="79">
        <f>MIN(PRODUCT('mil mi val'!$C234:BP234),1)</f>
        <v>8.9674214638452265E-2</v>
      </c>
      <c r="BR268" s="79">
        <f>MIN(PRODUCT('mil mi val'!$C234:BQ234),1)</f>
        <v>8.631143158951031E-2</v>
      </c>
      <c r="BS268" s="79">
        <f>MIN(PRODUCT('mil mi val'!$C234:BR234),1)</f>
        <v>8.3074752904903681E-2</v>
      </c>
      <c r="BT268" s="79">
        <f>MIN(PRODUCT('mil mi val'!$C234:BS234),1)</f>
        <v>7.9959449670969795E-2</v>
      </c>
      <c r="BU268" s="79">
        <f>MIN(PRODUCT('mil mi val'!$C234:BT234),1)</f>
        <v>7.6960970308308424E-2</v>
      </c>
      <c r="BV268" s="79">
        <f>MIN(PRODUCT('mil mi val'!$C234:BU234),1)</f>
        <v>7.4074933921746855E-2</v>
      </c>
      <c r="BW268" s="79">
        <f>MIN(PRODUCT('mil mi val'!$C234:BV234),1)</f>
        <v>7.1297123899681347E-2</v>
      </c>
      <c r="BX268" s="79">
        <f>MIN(PRODUCT('mil mi val'!$C234:BW234),1)</f>
        <v>6.8623481753443294E-2</v>
      </c>
      <c r="BY268" s="79">
        <f>MIN(PRODUCT('mil mi val'!$C234:BX234),1)</f>
        <v>6.605010118768917E-2</v>
      </c>
      <c r="BZ268" s="79">
        <f>MIN(PRODUCT('mil mi val'!$C234:BY234),1)</f>
        <v>6.357322239315083E-2</v>
      </c>
      <c r="CA268" s="79">
        <f>MIN(PRODUCT('mil mi val'!$C234:BZ234),1)</f>
        <v>6.1189226553407673E-2</v>
      </c>
      <c r="CB268" s="79">
        <f>MIN(PRODUCT('mil mi val'!$C234:CA234),1)</f>
        <v>5.8894630557654884E-2</v>
      </c>
      <c r="CC268" s="79">
        <f>MIN(PRODUCT('mil mi val'!$C234:CB234),1)</f>
        <v>5.6686081911742826E-2</v>
      </c>
      <c r="CD268" s="79">
        <f>MIN(PRODUCT('mil mi val'!$C234:CC234),1)</f>
        <v>5.4560353840052471E-2</v>
      </c>
      <c r="CE268" s="79">
        <f>MIN(PRODUCT('mil mi val'!$C234:CD234),1)</f>
        <v>5.2514340571050505E-2</v>
      </c>
      <c r="CF268" s="79">
        <f>MIN(PRODUCT('mil mi val'!$C234:CE234),1)</f>
        <v>5.0545052799636114E-2</v>
      </c>
      <c r="CG268" s="79">
        <f>MIN(PRODUCT('mil mi val'!$C234:CF234),1)</f>
        <v>4.8649613319649759E-2</v>
      </c>
      <c r="CH268" s="79">
        <f>MIN(PRODUCT('mil mi val'!$C234:CG234),1)</f>
        <v>4.6825252820162894E-2</v>
      </c>
      <c r="CI268" s="79">
        <f>MIN(PRODUCT('mil mi val'!$C234:CH234),1)</f>
        <v>4.5069305839406784E-2</v>
      </c>
      <c r="CJ268" s="79">
        <f>MIN(PRODUCT('mil mi val'!$C234:CI234),1)</f>
        <v>4.3379206870429031E-2</v>
      </c>
      <c r="CK268" s="79">
        <f>MIN(PRODUCT('mil mi val'!$C234:CJ234),1)</f>
        <v>4.1752486612787944E-2</v>
      </c>
      <c r="CL268" s="79">
        <f>MIN(PRODUCT('mil mi val'!$C234:CK234),1)</f>
        <v>4.0186768364808396E-2</v>
      </c>
      <c r="CM268" s="79">
        <f>MIN(PRODUCT('mil mi val'!$C234:CL234),1)</f>
        <v>3.8679764551128079E-2</v>
      </c>
      <c r="CN268" s="79">
        <f>MIN(PRODUCT('mil mi val'!$C234:CM234),1)</f>
        <v>3.7229273380460774E-2</v>
      </c>
      <c r="CO268" s="79">
        <f>MIN(PRODUCT('mil mi val'!$C234:CN234),1)</f>
        <v>3.5833175628693495E-2</v>
      </c>
      <c r="CP268" s="79">
        <f>MIN(PRODUCT('mil mi val'!$C234:CO234),1)</f>
        <v>3.4489431542617487E-2</v>
      </c>
      <c r="CQ268" s="79">
        <f>MIN(PRODUCT('mil mi val'!$C234:CP234),1)</f>
        <v>3.319607785976933E-2</v>
      </c>
      <c r="CR268" s="79">
        <f>MIN(PRODUCT('mil mi val'!$C234:CQ234),1)</f>
        <v>3.1951224940027979E-2</v>
      </c>
      <c r="CS268" s="79">
        <f>MIN(PRODUCT('mil mi val'!$C234:CR234),1)</f>
        <v>3.0753054004776931E-2</v>
      </c>
      <c r="CT268" s="79">
        <f>MIN(PRODUCT('mil mi val'!$C234:CS234),1)</f>
        <v>2.9599814479597798E-2</v>
      </c>
      <c r="CU268" s="79">
        <f>MIN(PRODUCT('mil mi val'!$C234:CT234),1)</f>
        <v>2.848982143661288E-2</v>
      </c>
      <c r="CV268" s="79">
        <f>MIN(PRODUCT('mil mi val'!$C234:CU234),1)</f>
        <v>2.7421453132739897E-2</v>
      </c>
      <c r="CW268" s="79">
        <f>MIN(PRODUCT('mil mi val'!$C234:CV234),1)</f>
        <v>2.6393148640262151E-2</v>
      </c>
      <c r="CX268" s="79">
        <f>MIN(PRODUCT('mil mi val'!$C234:CW234),1)</f>
        <v>2.540340556625232E-2</v>
      </c>
      <c r="CY268" s="79">
        <f>MIN(PRODUCT('mil mi val'!$C234:CX234),1)</f>
        <v>2.4450777857517859E-2</v>
      </c>
      <c r="CZ268" s="79">
        <f>MIN(PRODUCT('mil mi val'!$C234:CY234),1)</f>
        <v>2.3533873687860939E-2</v>
      </c>
      <c r="DA268" s="79">
        <f>MIN(PRODUCT('mil mi val'!$C234:CZ234),1)</f>
        <v>2.2651353424566156E-2</v>
      </c>
      <c r="DB268" s="79">
        <f>MIN(PRODUCT('mil mi val'!$C234:DA234),1)</f>
        <v>2.1801927671144927E-2</v>
      </c>
      <c r="DC268" s="79">
        <f>MIN(PRODUCT('mil mi val'!$C234:DB234),1)</f>
        <v>2.0984355383476993E-2</v>
      </c>
    </row>
    <row r="269" spans="2:107" ht="14.5" x14ac:dyDescent="0.35">
      <c r="B269" s="41">
        <v>24</v>
      </c>
      <c r="C269" s="79">
        <v>1</v>
      </c>
      <c r="D269" s="79">
        <f>MIN(PRODUCT('mil mi val'!$C235:C235),1)</f>
        <v>0.98450000000000004</v>
      </c>
      <c r="E269" s="79">
        <f>MIN(PRODUCT('mil mi val'!$C235:D235),1)</f>
        <v>0.96540070000000011</v>
      </c>
      <c r="F269" s="79">
        <f>MIN(PRODUCT('mil mi val'!$C235:E235),1)</f>
        <v>0.94329302397000003</v>
      </c>
      <c r="G269" s="79">
        <f>MIN(PRODUCT('mil mi val'!$C235:F235),1)</f>
        <v>0.91895606395157403</v>
      </c>
      <c r="H269" s="79">
        <f>MIN(PRODUCT('mil mi val'!$C235:G235),1)</f>
        <v>0.89340908537372021</v>
      </c>
      <c r="I269" s="79">
        <f>MIN(PRODUCT('mil mi val'!$C235:H235),1)</f>
        <v>0.86723219917227024</v>
      </c>
      <c r="J269" s="79">
        <f>MIN(PRODUCT('mil mi val'!$C235:I235),1)</f>
        <v>0.84060817065768156</v>
      </c>
      <c r="K269" s="79">
        <f>MIN(PRODUCT('mil mi val'!$C235:J235),1)</f>
        <v>0.81370870919663574</v>
      </c>
      <c r="L269" s="79">
        <f>MIN(PRODUCT('mil mi val'!$C235:K235),1)</f>
        <v>0.78661220918038777</v>
      </c>
      <c r="M269" s="79">
        <f>MIN(PRODUCT('mil mi val'!$C235:L235),1)</f>
        <v>0.75947408796366445</v>
      </c>
      <c r="N269" s="79">
        <f>MIN(PRODUCT('mil mi val'!$C235:M235),1)</f>
        <v>0.73251275784095438</v>
      </c>
      <c r="O269" s="79">
        <f>MIN(PRODUCT('mil mi val'!$C235:N235),1)</f>
        <v>0.70592254473132776</v>
      </c>
      <c r="P269" s="79">
        <f>MIN(PRODUCT('mil mi val'!$C235:O235),1)</f>
        <v>0.67980341057626859</v>
      </c>
      <c r="Q269" s="79">
        <f>MIN(PRODUCT('mil mi val'!$C235:P235),1)</f>
        <v>0.65437876302071618</v>
      </c>
      <c r="R269" s="79">
        <f>MIN(PRODUCT('mil mi val'!$C235:Q235),1)</f>
        <v>0.6298395594074393</v>
      </c>
      <c r="S269" s="79">
        <f>MIN(PRODUCT('mil mi val'!$C235:R235),1)</f>
        <v>0.60622057592966039</v>
      </c>
      <c r="T269" s="79">
        <f>MIN(PRODUCT('mil mi val'!$C235:S235),1)</f>
        <v>0.58348730433229812</v>
      </c>
      <c r="U269" s="79">
        <f>MIN(PRODUCT('mil mi val'!$C235:T235),1)</f>
        <v>0.56160653041983699</v>
      </c>
      <c r="V269" s="79">
        <f>MIN(PRODUCT('mil mi val'!$C235:U235),1)</f>
        <v>0.54054628552909312</v>
      </c>
      <c r="W269" s="79">
        <f>MIN(PRODUCT('mil mi val'!$C235:V235),1)</f>
        <v>0.52027579982175209</v>
      </c>
      <c r="X269" s="79">
        <f>MIN(PRODUCT('mil mi val'!$C235:W235),1)</f>
        <v>0.50076545732843636</v>
      </c>
      <c r="Y269" s="79">
        <f>MIN(PRODUCT('mil mi val'!$C235:X235),1)</f>
        <v>0.48198675267862001</v>
      </c>
      <c r="Z269" s="79">
        <f>MIN(PRODUCT('mil mi val'!$C235:Y235),1)</f>
        <v>0.46391224945317178</v>
      </c>
      <c r="AA269" s="79">
        <f>MIN(PRODUCT('mil mi val'!$C235:Z235),1)</f>
        <v>0.44651554009867783</v>
      </c>
      <c r="AB269" s="79">
        <f>MIN(PRODUCT('mil mi val'!$C235:AA235),1)</f>
        <v>0.42977120734497742</v>
      </c>
      <c r="AC269" s="79">
        <f>MIN(PRODUCT('mil mi val'!$C235:AB235),1)</f>
        <v>0.41365478706954079</v>
      </c>
      <c r="AD269" s="79">
        <f>MIN(PRODUCT('mil mi val'!$C235:AC235),1)</f>
        <v>0.398142732554433</v>
      </c>
      <c r="AE269" s="79">
        <f>MIN(PRODUCT('mil mi val'!$C235:AD235),1)</f>
        <v>0.38321238008364178</v>
      </c>
      <c r="AF269" s="79">
        <f>MIN(PRODUCT('mil mi val'!$C235:AE235),1)</f>
        <v>0.36884191583050524</v>
      </c>
      <c r="AG269" s="79">
        <f>MIN(PRODUCT('mil mi val'!$C235:AF235),1)</f>
        <v>0.35501034398686132</v>
      </c>
      <c r="AH269" s="79">
        <f>MIN(PRODUCT('mil mi val'!$C235:AG235),1)</f>
        <v>0.34169745608735402</v>
      </c>
      <c r="AI269" s="79">
        <f>MIN(PRODUCT('mil mi val'!$C235:AH235),1)</f>
        <v>0.32888380148407825</v>
      </c>
      <c r="AJ269" s="79">
        <f>MIN(PRODUCT('mil mi val'!$C235:AI235),1)</f>
        <v>0.31655065892842532</v>
      </c>
      <c r="AK269" s="79">
        <f>MIN(PRODUCT('mil mi val'!$C235:AJ235),1)</f>
        <v>0.30468000921860938</v>
      </c>
      <c r="AL269" s="79">
        <f>MIN(PRODUCT('mil mi val'!$C235:AK235),1)</f>
        <v>0.29325450887291155</v>
      </c>
      <c r="AM269" s="79">
        <f>MIN(PRODUCT('mil mi val'!$C235:AL235),1)</f>
        <v>0.28225746479017738</v>
      </c>
      <c r="AN269" s="79">
        <f>MIN(PRODUCT('mil mi val'!$C235:AM235),1)</f>
        <v>0.27167280986054576</v>
      </c>
      <c r="AO269" s="79">
        <f>MIN(PRODUCT('mil mi val'!$C235:AN235),1)</f>
        <v>0.26148507949077532</v>
      </c>
      <c r="AP269" s="79">
        <f>MIN(PRODUCT('mil mi val'!$C235:AO235),1)</f>
        <v>0.25167938900987125</v>
      </c>
      <c r="AQ269" s="79">
        <f>MIN(PRODUCT('mil mi val'!$C235:AP235),1)</f>
        <v>0.24224141192200108</v>
      </c>
      <c r="AR269" s="79">
        <f>MIN(PRODUCT('mil mi val'!$C235:AQ235),1)</f>
        <v>0.23315735897492604</v>
      </c>
      <c r="AS269" s="79">
        <f>MIN(PRODUCT('mil mi val'!$C235:AR235),1)</f>
        <v>0.2244139580133663</v>
      </c>
      <c r="AT269" s="79">
        <f>MIN(PRODUCT('mil mi val'!$C235:AS235),1)</f>
        <v>0.21599843458786508</v>
      </c>
      <c r="AU269" s="79">
        <f>MIN(PRODUCT('mil mi val'!$C235:AT235),1)</f>
        <v>0.20789849329082014</v>
      </c>
      <c r="AV269" s="79">
        <f>MIN(PRODUCT('mil mi val'!$C235:AU235),1)</f>
        <v>0.2001022997924144</v>
      </c>
      <c r="AW269" s="79">
        <f>MIN(PRODUCT('mil mi val'!$C235:AV235),1)</f>
        <v>0.19259846355019886</v>
      </c>
      <c r="AX269" s="79">
        <f>MIN(PRODUCT('mil mi val'!$C235:AW235),1)</f>
        <v>0.18537602116706639</v>
      </c>
      <c r="AY269" s="79">
        <f>MIN(PRODUCT('mil mi val'!$C235:AX235),1)</f>
        <v>0.17842442037330142</v>
      </c>
      <c r="AZ269" s="79">
        <f>MIN(PRODUCT('mil mi val'!$C235:AY235),1)</f>
        <v>0.17173350460930262</v>
      </c>
      <c r="BA269" s="79">
        <f>MIN(PRODUCT('mil mi val'!$C235:AZ235),1)</f>
        <v>0.16529349818645378</v>
      </c>
      <c r="BB269" s="79">
        <f>MIN(PRODUCT('mil mi val'!$C235:BA235),1)</f>
        <v>0.15909499200446175</v>
      </c>
      <c r="BC269" s="79">
        <f>MIN(PRODUCT('mil mi val'!$C235:BB235),1)</f>
        <v>0.15312892980429443</v>
      </c>
      <c r="BD269" s="79">
        <f>MIN(PRODUCT('mil mi val'!$C235:BC235),1)</f>
        <v>0.14738659493663339</v>
      </c>
      <c r="BE269" s="79">
        <f>MIN(PRODUCT('mil mi val'!$C235:BD235),1)</f>
        <v>0.14185959762650965</v>
      </c>
      <c r="BF269" s="79">
        <f>MIN(PRODUCT('mil mi val'!$C235:BE235),1)</f>
        <v>0.13653986271551555</v>
      </c>
      <c r="BG269" s="79">
        <f>MIN(PRODUCT('mil mi val'!$C235:BF235),1)</f>
        <v>0.13141961786368372</v>
      </c>
      <c r="BH269" s="79">
        <f>MIN(PRODUCT('mil mi val'!$C235:BG235),1)</f>
        <v>0.12649138219379558</v>
      </c>
      <c r="BI269" s="79">
        <f>MIN(PRODUCT('mil mi val'!$C235:BH235),1)</f>
        <v>0.12174795536152824</v>
      </c>
      <c r="BJ269" s="79">
        <f>MIN(PRODUCT('mil mi val'!$C235:BI235),1)</f>
        <v>0.11718240703547093</v>
      </c>
      <c r="BK269" s="79">
        <f>MIN(PRODUCT('mil mi val'!$C235:BJ235),1)</f>
        <v>0.11278806677164077</v>
      </c>
      <c r="BL269" s="79">
        <f>MIN(PRODUCT('mil mi val'!$C235:BK235),1)</f>
        <v>0.10855851426770424</v>
      </c>
      <c r="BM269" s="79">
        <f>MIN(PRODUCT('mil mi val'!$C235:BL235),1)</f>
        <v>0.10448756998266534</v>
      </c>
      <c r="BN269" s="79">
        <f>MIN(PRODUCT('mil mi val'!$C235:BM235),1)</f>
        <v>0.10056928610831539</v>
      </c>
      <c r="BO269" s="79">
        <f>MIN(PRODUCT('mil mi val'!$C235:BN235),1)</f>
        <v>9.6797937879253573E-2</v>
      </c>
      <c r="BP269" s="79">
        <f>MIN(PRODUCT('mil mi val'!$C235:BO235),1)</f>
        <v>9.3168015208781568E-2</v>
      </c>
      <c r="BQ269" s="79">
        <f>MIN(PRODUCT('mil mi val'!$C235:BP235),1)</f>
        <v>8.9674214638452265E-2</v>
      </c>
      <c r="BR269" s="79">
        <f>MIN(PRODUCT('mil mi val'!$C235:BQ235),1)</f>
        <v>8.631143158951031E-2</v>
      </c>
      <c r="BS269" s="79">
        <f>MIN(PRODUCT('mil mi val'!$C235:BR235),1)</f>
        <v>8.3074752904903681E-2</v>
      </c>
      <c r="BT269" s="79">
        <f>MIN(PRODUCT('mil mi val'!$C235:BS235),1)</f>
        <v>7.9959449670969795E-2</v>
      </c>
      <c r="BU269" s="79">
        <f>MIN(PRODUCT('mil mi val'!$C235:BT235),1)</f>
        <v>7.6960970308308424E-2</v>
      </c>
      <c r="BV269" s="79">
        <f>MIN(PRODUCT('mil mi val'!$C235:BU235),1)</f>
        <v>7.4074933921746855E-2</v>
      </c>
      <c r="BW269" s="79">
        <f>MIN(PRODUCT('mil mi val'!$C235:BV235),1)</f>
        <v>7.1297123899681347E-2</v>
      </c>
      <c r="BX269" s="79">
        <f>MIN(PRODUCT('mil mi val'!$C235:BW235),1)</f>
        <v>6.8623481753443294E-2</v>
      </c>
      <c r="BY269" s="79">
        <f>MIN(PRODUCT('mil mi val'!$C235:BX235),1)</f>
        <v>6.605010118768917E-2</v>
      </c>
      <c r="BZ269" s="79">
        <f>MIN(PRODUCT('mil mi val'!$C235:BY235),1)</f>
        <v>6.357322239315083E-2</v>
      </c>
      <c r="CA269" s="79">
        <f>MIN(PRODUCT('mil mi val'!$C235:BZ235),1)</f>
        <v>6.1189226553407673E-2</v>
      </c>
      <c r="CB269" s="79">
        <f>MIN(PRODUCT('mil mi val'!$C235:CA235),1)</f>
        <v>5.8894630557654884E-2</v>
      </c>
      <c r="CC269" s="79">
        <f>MIN(PRODUCT('mil mi val'!$C235:CB235),1)</f>
        <v>5.6686081911742826E-2</v>
      </c>
      <c r="CD269" s="79">
        <f>MIN(PRODUCT('mil mi val'!$C235:CC235),1)</f>
        <v>5.4560353840052471E-2</v>
      </c>
      <c r="CE269" s="79">
        <f>MIN(PRODUCT('mil mi val'!$C235:CD235),1)</f>
        <v>5.2514340571050505E-2</v>
      </c>
      <c r="CF269" s="79">
        <f>MIN(PRODUCT('mil mi val'!$C235:CE235),1)</f>
        <v>5.0545052799636114E-2</v>
      </c>
      <c r="CG269" s="79">
        <f>MIN(PRODUCT('mil mi val'!$C235:CF235),1)</f>
        <v>4.8649613319649759E-2</v>
      </c>
      <c r="CH269" s="79">
        <f>MIN(PRODUCT('mil mi val'!$C235:CG235),1)</f>
        <v>4.6825252820162894E-2</v>
      </c>
      <c r="CI269" s="79">
        <f>MIN(PRODUCT('mil mi val'!$C235:CH235),1)</f>
        <v>4.5069305839406784E-2</v>
      </c>
      <c r="CJ269" s="79">
        <f>MIN(PRODUCT('mil mi val'!$C235:CI235),1)</f>
        <v>4.3379206870429031E-2</v>
      </c>
      <c r="CK269" s="79">
        <f>MIN(PRODUCT('mil mi val'!$C235:CJ235),1)</f>
        <v>4.1752486612787944E-2</v>
      </c>
      <c r="CL269" s="79">
        <f>MIN(PRODUCT('mil mi val'!$C235:CK235),1)</f>
        <v>4.0186768364808396E-2</v>
      </c>
      <c r="CM269" s="79">
        <f>MIN(PRODUCT('mil mi val'!$C235:CL235),1)</f>
        <v>3.8679764551128079E-2</v>
      </c>
      <c r="CN269" s="79">
        <f>MIN(PRODUCT('mil mi val'!$C235:CM235),1)</f>
        <v>3.7229273380460774E-2</v>
      </c>
      <c r="CO269" s="79">
        <f>MIN(PRODUCT('mil mi val'!$C235:CN235),1)</f>
        <v>3.5833175628693495E-2</v>
      </c>
      <c r="CP269" s="79">
        <f>MIN(PRODUCT('mil mi val'!$C235:CO235),1)</f>
        <v>3.4489431542617487E-2</v>
      </c>
      <c r="CQ269" s="79">
        <f>MIN(PRODUCT('mil mi val'!$C235:CP235),1)</f>
        <v>3.319607785976933E-2</v>
      </c>
      <c r="CR269" s="79">
        <f>MIN(PRODUCT('mil mi val'!$C235:CQ235),1)</f>
        <v>3.1951224940027979E-2</v>
      </c>
      <c r="CS269" s="79">
        <f>MIN(PRODUCT('mil mi val'!$C235:CR235),1)</f>
        <v>3.0753054004776931E-2</v>
      </c>
      <c r="CT269" s="79">
        <f>MIN(PRODUCT('mil mi val'!$C235:CS235),1)</f>
        <v>2.9599814479597798E-2</v>
      </c>
      <c r="CU269" s="79">
        <f>MIN(PRODUCT('mil mi val'!$C235:CT235),1)</f>
        <v>2.848982143661288E-2</v>
      </c>
      <c r="CV269" s="79">
        <f>MIN(PRODUCT('mil mi val'!$C235:CU235),1)</f>
        <v>2.7421453132739897E-2</v>
      </c>
      <c r="CW269" s="79">
        <f>MIN(PRODUCT('mil mi val'!$C235:CV235),1)</f>
        <v>2.6393148640262151E-2</v>
      </c>
      <c r="CX269" s="79">
        <f>MIN(PRODUCT('mil mi val'!$C235:CW235),1)</f>
        <v>2.540340556625232E-2</v>
      </c>
      <c r="CY269" s="79">
        <f>MIN(PRODUCT('mil mi val'!$C235:CX235),1)</f>
        <v>2.4450777857517859E-2</v>
      </c>
      <c r="CZ269" s="79">
        <f>MIN(PRODUCT('mil mi val'!$C235:CY235),1)</f>
        <v>2.3533873687860939E-2</v>
      </c>
      <c r="DA269" s="79">
        <f>MIN(PRODUCT('mil mi val'!$C235:CZ235),1)</f>
        <v>2.2651353424566156E-2</v>
      </c>
      <c r="DB269" s="79">
        <f>MIN(PRODUCT('mil mi val'!$C235:DA235),1)</f>
        <v>2.1801927671144927E-2</v>
      </c>
      <c r="DC269" s="79">
        <f>MIN(PRODUCT('mil mi val'!$C235:DB235),1)</f>
        <v>2.0984355383476993E-2</v>
      </c>
    </row>
    <row r="270" spans="2:107" ht="14.5" x14ac:dyDescent="0.35">
      <c r="B270" s="41">
        <v>25</v>
      </c>
      <c r="C270" s="79">
        <v>1</v>
      </c>
      <c r="D270" s="79">
        <f>MIN(PRODUCT('mil mi val'!$C236:C236),1)</f>
        <v>0.98450000000000004</v>
      </c>
      <c r="E270" s="79">
        <f>MIN(PRODUCT('mil mi val'!$C236:D236),1)</f>
        <v>0.96540070000000011</v>
      </c>
      <c r="F270" s="79">
        <f>MIN(PRODUCT('mil mi val'!$C236:E236),1)</f>
        <v>0.94329302397000003</v>
      </c>
      <c r="G270" s="79">
        <f>MIN(PRODUCT('mil mi val'!$C236:F236),1)</f>
        <v>0.91895606395157403</v>
      </c>
      <c r="H270" s="79">
        <f>MIN(PRODUCT('mil mi val'!$C236:G236),1)</f>
        <v>0.89340908537372021</v>
      </c>
      <c r="I270" s="79">
        <f>MIN(PRODUCT('mil mi val'!$C236:H236),1)</f>
        <v>0.86723219917227024</v>
      </c>
      <c r="J270" s="79">
        <f>MIN(PRODUCT('mil mi val'!$C236:I236),1)</f>
        <v>0.84060817065768156</v>
      </c>
      <c r="K270" s="79">
        <f>MIN(PRODUCT('mil mi val'!$C236:J236),1)</f>
        <v>0.81370870919663574</v>
      </c>
      <c r="L270" s="79">
        <f>MIN(PRODUCT('mil mi val'!$C236:K236),1)</f>
        <v>0.78661220918038777</v>
      </c>
      <c r="M270" s="79">
        <f>MIN(PRODUCT('mil mi val'!$C236:L236),1)</f>
        <v>0.75947408796366445</v>
      </c>
      <c r="N270" s="79">
        <f>MIN(PRODUCT('mil mi val'!$C236:M236),1)</f>
        <v>0.73251275784095438</v>
      </c>
      <c r="O270" s="79">
        <f>MIN(PRODUCT('mil mi val'!$C236:N236),1)</f>
        <v>0.70592254473132776</v>
      </c>
      <c r="P270" s="79">
        <f>MIN(PRODUCT('mil mi val'!$C236:O236),1)</f>
        <v>0.67980341057626859</v>
      </c>
      <c r="Q270" s="79">
        <f>MIN(PRODUCT('mil mi val'!$C236:P236),1)</f>
        <v>0.65437876302071618</v>
      </c>
      <c r="R270" s="79">
        <f>MIN(PRODUCT('mil mi val'!$C236:Q236),1)</f>
        <v>0.6298395594074393</v>
      </c>
      <c r="S270" s="79">
        <f>MIN(PRODUCT('mil mi val'!$C236:R236),1)</f>
        <v>0.60622057592966039</v>
      </c>
      <c r="T270" s="79">
        <f>MIN(PRODUCT('mil mi val'!$C236:S236),1)</f>
        <v>0.58348730433229812</v>
      </c>
      <c r="U270" s="79">
        <f>MIN(PRODUCT('mil mi val'!$C236:T236),1)</f>
        <v>0.56160653041983699</v>
      </c>
      <c r="V270" s="79">
        <f>MIN(PRODUCT('mil mi val'!$C236:U236),1)</f>
        <v>0.54054628552909312</v>
      </c>
      <c r="W270" s="79">
        <f>MIN(PRODUCT('mil mi val'!$C236:V236),1)</f>
        <v>0.52027579982175209</v>
      </c>
      <c r="X270" s="79">
        <f>MIN(PRODUCT('mil mi val'!$C236:W236),1)</f>
        <v>0.50076545732843636</v>
      </c>
      <c r="Y270" s="79">
        <f>MIN(PRODUCT('mil mi val'!$C236:X236),1)</f>
        <v>0.48198675267862001</v>
      </c>
      <c r="Z270" s="79">
        <f>MIN(PRODUCT('mil mi val'!$C236:Y236),1)</f>
        <v>0.46391224945317178</v>
      </c>
      <c r="AA270" s="79">
        <f>MIN(PRODUCT('mil mi val'!$C236:Z236),1)</f>
        <v>0.44651554009867783</v>
      </c>
      <c r="AB270" s="79">
        <f>MIN(PRODUCT('mil mi val'!$C236:AA236),1)</f>
        <v>0.42977120734497742</v>
      </c>
      <c r="AC270" s="79">
        <f>MIN(PRODUCT('mil mi val'!$C236:AB236),1)</f>
        <v>0.41365478706954079</v>
      </c>
      <c r="AD270" s="79">
        <f>MIN(PRODUCT('mil mi val'!$C236:AC236),1)</f>
        <v>0.398142732554433</v>
      </c>
      <c r="AE270" s="79">
        <f>MIN(PRODUCT('mil mi val'!$C236:AD236),1)</f>
        <v>0.38321238008364178</v>
      </c>
      <c r="AF270" s="79">
        <f>MIN(PRODUCT('mil mi val'!$C236:AE236),1)</f>
        <v>0.36884191583050524</v>
      </c>
      <c r="AG270" s="79">
        <f>MIN(PRODUCT('mil mi val'!$C236:AF236),1)</f>
        <v>0.35501034398686132</v>
      </c>
      <c r="AH270" s="79">
        <f>MIN(PRODUCT('mil mi val'!$C236:AG236),1)</f>
        <v>0.34169745608735402</v>
      </c>
      <c r="AI270" s="79">
        <f>MIN(PRODUCT('mil mi val'!$C236:AH236),1)</f>
        <v>0.32888380148407825</v>
      </c>
      <c r="AJ270" s="79">
        <f>MIN(PRODUCT('mil mi val'!$C236:AI236),1)</f>
        <v>0.31655065892842532</v>
      </c>
      <c r="AK270" s="79">
        <f>MIN(PRODUCT('mil mi val'!$C236:AJ236),1)</f>
        <v>0.30468000921860938</v>
      </c>
      <c r="AL270" s="79">
        <f>MIN(PRODUCT('mil mi val'!$C236:AK236),1)</f>
        <v>0.29325450887291155</v>
      </c>
      <c r="AM270" s="79">
        <f>MIN(PRODUCT('mil mi val'!$C236:AL236),1)</f>
        <v>0.28225746479017738</v>
      </c>
      <c r="AN270" s="79">
        <f>MIN(PRODUCT('mil mi val'!$C236:AM236),1)</f>
        <v>0.27167280986054576</v>
      </c>
      <c r="AO270" s="79">
        <f>MIN(PRODUCT('mil mi val'!$C236:AN236),1)</f>
        <v>0.26148507949077532</v>
      </c>
      <c r="AP270" s="79">
        <f>MIN(PRODUCT('mil mi val'!$C236:AO236),1)</f>
        <v>0.25167938900987125</v>
      </c>
      <c r="AQ270" s="79">
        <f>MIN(PRODUCT('mil mi val'!$C236:AP236),1)</f>
        <v>0.24224141192200108</v>
      </c>
      <c r="AR270" s="79">
        <f>MIN(PRODUCT('mil mi val'!$C236:AQ236),1)</f>
        <v>0.23315735897492604</v>
      </c>
      <c r="AS270" s="79">
        <f>MIN(PRODUCT('mil mi val'!$C236:AR236),1)</f>
        <v>0.2244139580133663</v>
      </c>
      <c r="AT270" s="79">
        <f>MIN(PRODUCT('mil mi val'!$C236:AS236),1)</f>
        <v>0.21599843458786508</v>
      </c>
      <c r="AU270" s="79">
        <f>MIN(PRODUCT('mil mi val'!$C236:AT236),1)</f>
        <v>0.20789849329082014</v>
      </c>
      <c r="AV270" s="79">
        <f>MIN(PRODUCT('mil mi val'!$C236:AU236),1)</f>
        <v>0.2001022997924144</v>
      </c>
      <c r="AW270" s="79">
        <f>MIN(PRODUCT('mil mi val'!$C236:AV236),1)</f>
        <v>0.19259846355019886</v>
      </c>
      <c r="AX270" s="79">
        <f>MIN(PRODUCT('mil mi val'!$C236:AW236),1)</f>
        <v>0.18537602116706639</v>
      </c>
      <c r="AY270" s="79">
        <f>MIN(PRODUCT('mil mi val'!$C236:AX236),1)</f>
        <v>0.17842442037330142</v>
      </c>
      <c r="AZ270" s="79">
        <f>MIN(PRODUCT('mil mi val'!$C236:AY236),1)</f>
        <v>0.17173350460930262</v>
      </c>
      <c r="BA270" s="79">
        <f>MIN(PRODUCT('mil mi val'!$C236:AZ236),1)</f>
        <v>0.16529349818645378</v>
      </c>
      <c r="BB270" s="79">
        <f>MIN(PRODUCT('mil mi val'!$C236:BA236),1)</f>
        <v>0.15909499200446175</v>
      </c>
      <c r="BC270" s="79">
        <f>MIN(PRODUCT('mil mi val'!$C236:BB236),1)</f>
        <v>0.15312892980429443</v>
      </c>
      <c r="BD270" s="79">
        <f>MIN(PRODUCT('mil mi val'!$C236:BC236),1)</f>
        <v>0.14738659493663339</v>
      </c>
      <c r="BE270" s="79">
        <f>MIN(PRODUCT('mil mi val'!$C236:BD236),1)</f>
        <v>0.14185959762650965</v>
      </c>
      <c r="BF270" s="79">
        <f>MIN(PRODUCT('mil mi val'!$C236:BE236),1)</f>
        <v>0.13653986271551555</v>
      </c>
      <c r="BG270" s="79">
        <f>MIN(PRODUCT('mil mi val'!$C236:BF236),1)</f>
        <v>0.13141961786368372</v>
      </c>
      <c r="BH270" s="79">
        <f>MIN(PRODUCT('mil mi val'!$C236:BG236),1)</f>
        <v>0.12649138219379558</v>
      </c>
      <c r="BI270" s="79">
        <f>MIN(PRODUCT('mil mi val'!$C236:BH236),1)</f>
        <v>0.12174795536152824</v>
      </c>
      <c r="BJ270" s="79">
        <f>MIN(PRODUCT('mil mi val'!$C236:BI236),1)</f>
        <v>0.11718240703547093</v>
      </c>
      <c r="BK270" s="79">
        <f>MIN(PRODUCT('mil mi val'!$C236:BJ236),1)</f>
        <v>0.11278806677164077</v>
      </c>
      <c r="BL270" s="79">
        <f>MIN(PRODUCT('mil mi val'!$C236:BK236),1)</f>
        <v>0.10855851426770424</v>
      </c>
      <c r="BM270" s="79">
        <f>MIN(PRODUCT('mil mi val'!$C236:BL236),1)</f>
        <v>0.10448756998266534</v>
      </c>
      <c r="BN270" s="79">
        <f>MIN(PRODUCT('mil mi val'!$C236:BM236),1)</f>
        <v>0.10056928610831539</v>
      </c>
      <c r="BO270" s="79">
        <f>MIN(PRODUCT('mil mi val'!$C236:BN236),1)</f>
        <v>9.6797937879253573E-2</v>
      </c>
      <c r="BP270" s="79">
        <f>MIN(PRODUCT('mil mi val'!$C236:BO236),1)</f>
        <v>9.3168015208781568E-2</v>
      </c>
      <c r="BQ270" s="79">
        <f>MIN(PRODUCT('mil mi val'!$C236:BP236),1)</f>
        <v>8.9674214638452265E-2</v>
      </c>
      <c r="BR270" s="79">
        <f>MIN(PRODUCT('mil mi val'!$C236:BQ236),1)</f>
        <v>8.631143158951031E-2</v>
      </c>
      <c r="BS270" s="79">
        <f>MIN(PRODUCT('mil mi val'!$C236:BR236),1)</f>
        <v>8.3074752904903681E-2</v>
      </c>
      <c r="BT270" s="79">
        <f>MIN(PRODUCT('mil mi val'!$C236:BS236),1)</f>
        <v>7.9959449670969795E-2</v>
      </c>
      <c r="BU270" s="79">
        <f>MIN(PRODUCT('mil mi val'!$C236:BT236),1)</f>
        <v>7.6960970308308424E-2</v>
      </c>
      <c r="BV270" s="79">
        <f>MIN(PRODUCT('mil mi val'!$C236:BU236),1)</f>
        <v>7.4074933921746855E-2</v>
      </c>
      <c r="BW270" s="79">
        <f>MIN(PRODUCT('mil mi val'!$C236:BV236),1)</f>
        <v>7.1297123899681347E-2</v>
      </c>
      <c r="BX270" s="79">
        <f>MIN(PRODUCT('mil mi val'!$C236:BW236),1)</f>
        <v>6.8623481753443294E-2</v>
      </c>
      <c r="BY270" s="79">
        <f>MIN(PRODUCT('mil mi val'!$C236:BX236),1)</f>
        <v>6.605010118768917E-2</v>
      </c>
      <c r="BZ270" s="79">
        <f>MIN(PRODUCT('mil mi val'!$C236:BY236),1)</f>
        <v>6.357322239315083E-2</v>
      </c>
      <c r="CA270" s="79">
        <f>MIN(PRODUCT('mil mi val'!$C236:BZ236),1)</f>
        <v>6.1189226553407673E-2</v>
      </c>
      <c r="CB270" s="79">
        <f>MIN(PRODUCT('mil mi val'!$C236:CA236),1)</f>
        <v>5.8894630557654884E-2</v>
      </c>
      <c r="CC270" s="79">
        <f>MIN(PRODUCT('mil mi val'!$C236:CB236),1)</f>
        <v>5.6686081911742826E-2</v>
      </c>
      <c r="CD270" s="79">
        <f>MIN(PRODUCT('mil mi val'!$C236:CC236),1)</f>
        <v>5.4560353840052471E-2</v>
      </c>
      <c r="CE270" s="79">
        <f>MIN(PRODUCT('mil mi val'!$C236:CD236),1)</f>
        <v>5.2514340571050505E-2</v>
      </c>
      <c r="CF270" s="79">
        <f>MIN(PRODUCT('mil mi val'!$C236:CE236),1)</f>
        <v>5.0545052799636114E-2</v>
      </c>
      <c r="CG270" s="79">
        <f>MIN(PRODUCT('mil mi val'!$C236:CF236),1)</f>
        <v>4.8649613319649759E-2</v>
      </c>
      <c r="CH270" s="79">
        <f>MIN(PRODUCT('mil mi val'!$C236:CG236),1)</f>
        <v>4.6825252820162894E-2</v>
      </c>
      <c r="CI270" s="79">
        <f>MIN(PRODUCT('mil mi val'!$C236:CH236),1)</f>
        <v>4.5069305839406784E-2</v>
      </c>
      <c r="CJ270" s="79">
        <f>MIN(PRODUCT('mil mi val'!$C236:CI236),1)</f>
        <v>4.3379206870429031E-2</v>
      </c>
      <c r="CK270" s="79">
        <f>MIN(PRODUCT('mil mi val'!$C236:CJ236),1)</f>
        <v>4.1752486612787944E-2</v>
      </c>
      <c r="CL270" s="79">
        <f>MIN(PRODUCT('mil mi val'!$C236:CK236),1)</f>
        <v>4.0186768364808396E-2</v>
      </c>
      <c r="CM270" s="79">
        <f>MIN(PRODUCT('mil mi val'!$C236:CL236),1)</f>
        <v>3.8679764551128079E-2</v>
      </c>
      <c r="CN270" s="79">
        <f>MIN(PRODUCT('mil mi val'!$C236:CM236),1)</f>
        <v>3.7229273380460774E-2</v>
      </c>
      <c r="CO270" s="79">
        <f>MIN(PRODUCT('mil mi val'!$C236:CN236),1)</f>
        <v>3.5833175628693495E-2</v>
      </c>
      <c r="CP270" s="79">
        <f>MIN(PRODUCT('mil mi val'!$C236:CO236),1)</f>
        <v>3.4489431542617487E-2</v>
      </c>
      <c r="CQ270" s="79">
        <f>MIN(PRODUCT('mil mi val'!$C236:CP236),1)</f>
        <v>3.319607785976933E-2</v>
      </c>
      <c r="CR270" s="79">
        <f>MIN(PRODUCT('mil mi val'!$C236:CQ236),1)</f>
        <v>3.1951224940027979E-2</v>
      </c>
      <c r="CS270" s="79">
        <f>MIN(PRODUCT('mil mi val'!$C236:CR236),1)</f>
        <v>3.0753054004776931E-2</v>
      </c>
      <c r="CT270" s="79">
        <f>MIN(PRODUCT('mil mi val'!$C236:CS236),1)</f>
        <v>2.9599814479597798E-2</v>
      </c>
      <c r="CU270" s="79">
        <f>MIN(PRODUCT('mil mi val'!$C236:CT236),1)</f>
        <v>2.848982143661288E-2</v>
      </c>
      <c r="CV270" s="79">
        <f>MIN(PRODUCT('mil mi val'!$C236:CU236),1)</f>
        <v>2.7421453132739897E-2</v>
      </c>
      <c r="CW270" s="79">
        <f>MIN(PRODUCT('mil mi val'!$C236:CV236),1)</f>
        <v>2.6393148640262151E-2</v>
      </c>
      <c r="CX270" s="79">
        <f>MIN(PRODUCT('mil mi val'!$C236:CW236),1)</f>
        <v>2.540340556625232E-2</v>
      </c>
      <c r="CY270" s="79">
        <f>MIN(PRODUCT('mil mi val'!$C236:CX236),1)</f>
        <v>2.4450777857517859E-2</v>
      </c>
      <c r="CZ270" s="79">
        <f>MIN(PRODUCT('mil mi val'!$C236:CY236),1)</f>
        <v>2.3533873687860939E-2</v>
      </c>
      <c r="DA270" s="79">
        <f>MIN(PRODUCT('mil mi val'!$C236:CZ236),1)</f>
        <v>2.2651353424566156E-2</v>
      </c>
      <c r="DB270" s="79">
        <f>MIN(PRODUCT('mil mi val'!$C236:DA236),1)</f>
        <v>2.1801927671144927E-2</v>
      </c>
      <c r="DC270" s="79">
        <f>MIN(PRODUCT('mil mi val'!$C236:DB236),1)</f>
        <v>2.0984355383476993E-2</v>
      </c>
    </row>
    <row r="271" spans="2:107" ht="14.5" x14ac:dyDescent="0.35">
      <c r="B271" s="41">
        <v>26</v>
      </c>
      <c r="C271" s="79">
        <v>1</v>
      </c>
      <c r="D271" s="79">
        <f>MIN(PRODUCT('mil mi val'!$C237:C237),1)</f>
        <v>0.98450000000000004</v>
      </c>
      <c r="E271" s="79">
        <f>MIN(PRODUCT('mil mi val'!$C237:D237),1)</f>
        <v>0.96540070000000011</v>
      </c>
      <c r="F271" s="79">
        <f>MIN(PRODUCT('mil mi val'!$C237:E237),1)</f>
        <v>0.94329302397000003</v>
      </c>
      <c r="G271" s="79">
        <f>MIN(PRODUCT('mil mi val'!$C237:F237),1)</f>
        <v>0.91895606395157403</v>
      </c>
      <c r="H271" s="79">
        <f>MIN(PRODUCT('mil mi val'!$C237:G237),1)</f>
        <v>0.89340908537372021</v>
      </c>
      <c r="I271" s="79">
        <f>MIN(PRODUCT('mil mi val'!$C237:H237),1)</f>
        <v>0.86723219917227024</v>
      </c>
      <c r="J271" s="79">
        <f>MIN(PRODUCT('mil mi val'!$C237:I237),1)</f>
        <v>0.84060817065768156</v>
      </c>
      <c r="K271" s="79">
        <f>MIN(PRODUCT('mil mi val'!$C237:J237),1)</f>
        <v>0.81370870919663574</v>
      </c>
      <c r="L271" s="79">
        <f>MIN(PRODUCT('mil mi val'!$C237:K237),1)</f>
        <v>0.78661220918038777</v>
      </c>
      <c r="M271" s="79">
        <f>MIN(PRODUCT('mil mi val'!$C237:L237),1)</f>
        <v>0.75947408796366445</v>
      </c>
      <c r="N271" s="79">
        <f>MIN(PRODUCT('mil mi val'!$C237:M237),1)</f>
        <v>0.73251275784095438</v>
      </c>
      <c r="O271" s="79">
        <f>MIN(PRODUCT('mil mi val'!$C237:N237),1)</f>
        <v>0.70592254473132776</v>
      </c>
      <c r="P271" s="79">
        <f>MIN(PRODUCT('mil mi val'!$C237:O237),1)</f>
        <v>0.67980341057626859</v>
      </c>
      <c r="Q271" s="79">
        <f>MIN(PRODUCT('mil mi val'!$C237:P237),1)</f>
        <v>0.65437876302071618</v>
      </c>
      <c r="R271" s="79">
        <f>MIN(PRODUCT('mil mi val'!$C237:Q237),1)</f>
        <v>0.6298395594074393</v>
      </c>
      <c r="S271" s="79">
        <f>MIN(PRODUCT('mil mi val'!$C237:R237),1)</f>
        <v>0.60622057592966039</v>
      </c>
      <c r="T271" s="79">
        <f>MIN(PRODUCT('mil mi val'!$C237:S237),1)</f>
        <v>0.58348730433229812</v>
      </c>
      <c r="U271" s="79">
        <f>MIN(PRODUCT('mil mi val'!$C237:T237),1)</f>
        <v>0.56160653041983699</v>
      </c>
      <c r="V271" s="79">
        <f>MIN(PRODUCT('mil mi val'!$C237:U237),1)</f>
        <v>0.54054628552909312</v>
      </c>
      <c r="W271" s="79">
        <f>MIN(PRODUCT('mil mi val'!$C237:V237),1)</f>
        <v>0.52027579982175209</v>
      </c>
      <c r="X271" s="79">
        <f>MIN(PRODUCT('mil mi val'!$C237:W237),1)</f>
        <v>0.50076545732843636</v>
      </c>
      <c r="Y271" s="79">
        <f>MIN(PRODUCT('mil mi val'!$C237:X237),1)</f>
        <v>0.48198675267862001</v>
      </c>
      <c r="Z271" s="79">
        <f>MIN(PRODUCT('mil mi val'!$C237:Y237),1)</f>
        <v>0.46391224945317178</v>
      </c>
      <c r="AA271" s="79">
        <f>MIN(PRODUCT('mil mi val'!$C237:Z237),1)</f>
        <v>0.44651554009867783</v>
      </c>
      <c r="AB271" s="79">
        <f>MIN(PRODUCT('mil mi val'!$C237:AA237),1)</f>
        <v>0.42977120734497742</v>
      </c>
      <c r="AC271" s="79">
        <f>MIN(PRODUCT('mil mi val'!$C237:AB237),1)</f>
        <v>0.41365478706954079</v>
      </c>
      <c r="AD271" s="79">
        <f>MIN(PRODUCT('mil mi val'!$C237:AC237),1)</f>
        <v>0.398142732554433</v>
      </c>
      <c r="AE271" s="79">
        <f>MIN(PRODUCT('mil mi val'!$C237:AD237),1)</f>
        <v>0.38321238008364178</v>
      </c>
      <c r="AF271" s="79">
        <f>MIN(PRODUCT('mil mi val'!$C237:AE237),1)</f>
        <v>0.36884191583050524</v>
      </c>
      <c r="AG271" s="79">
        <f>MIN(PRODUCT('mil mi val'!$C237:AF237),1)</f>
        <v>0.35501034398686132</v>
      </c>
      <c r="AH271" s="79">
        <f>MIN(PRODUCT('mil mi val'!$C237:AG237),1)</f>
        <v>0.34169745608735402</v>
      </c>
      <c r="AI271" s="79">
        <f>MIN(PRODUCT('mil mi val'!$C237:AH237),1)</f>
        <v>0.32888380148407825</v>
      </c>
      <c r="AJ271" s="79">
        <f>MIN(PRODUCT('mil mi val'!$C237:AI237),1)</f>
        <v>0.31655065892842532</v>
      </c>
      <c r="AK271" s="79">
        <f>MIN(PRODUCT('mil mi val'!$C237:AJ237),1)</f>
        <v>0.30468000921860938</v>
      </c>
      <c r="AL271" s="79">
        <f>MIN(PRODUCT('mil mi val'!$C237:AK237),1)</f>
        <v>0.29325450887291155</v>
      </c>
      <c r="AM271" s="79">
        <f>MIN(PRODUCT('mil mi val'!$C237:AL237),1)</f>
        <v>0.28225746479017738</v>
      </c>
      <c r="AN271" s="79">
        <f>MIN(PRODUCT('mil mi val'!$C237:AM237),1)</f>
        <v>0.27167280986054576</v>
      </c>
      <c r="AO271" s="79">
        <f>MIN(PRODUCT('mil mi val'!$C237:AN237),1)</f>
        <v>0.26148507949077532</v>
      </c>
      <c r="AP271" s="79">
        <f>MIN(PRODUCT('mil mi val'!$C237:AO237),1)</f>
        <v>0.25167938900987125</v>
      </c>
      <c r="AQ271" s="79">
        <f>MIN(PRODUCT('mil mi val'!$C237:AP237),1)</f>
        <v>0.24224141192200108</v>
      </c>
      <c r="AR271" s="79">
        <f>MIN(PRODUCT('mil mi val'!$C237:AQ237),1)</f>
        <v>0.23315735897492604</v>
      </c>
      <c r="AS271" s="79">
        <f>MIN(PRODUCT('mil mi val'!$C237:AR237),1)</f>
        <v>0.2244139580133663</v>
      </c>
      <c r="AT271" s="79">
        <f>MIN(PRODUCT('mil mi val'!$C237:AS237),1)</f>
        <v>0.21599843458786508</v>
      </c>
      <c r="AU271" s="79">
        <f>MIN(PRODUCT('mil mi val'!$C237:AT237),1)</f>
        <v>0.20789849329082014</v>
      </c>
      <c r="AV271" s="79">
        <f>MIN(PRODUCT('mil mi val'!$C237:AU237),1)</f>
        <v>0.2001022997924144</v>
      </c>
      <c r="AW271" s="79">
        <f>MIN(PRODUCT('mil mi val'!$C237:AV237),1)</f>
        <v>0.19259846355019886</v>
      </c>
      <c r="AX271" s="79">
        <f>MIN(PRODUCT('mil mi val'!$C237:AW237),1)</f>
        <v>0.18537602116706639</v>
      </c>
      <c r="AY271" s="79">
        <f>MIN(PRODUCT('mil mi val'!$C237:AX237),1)</f>
        <v>0.17842442037330142</v>
      </c>
      <c r="AZ271" s="79">
        <f>MIN(PRODUCT('mil mi val'!$C237:AY237),1)</f>
        <v>0.17173350460930262</v>
      </c>
      <c r="BA271" s="79">
        <f>MIN(PRODUCT('mil mi val'!$C237:AZ237),1)</f>
        <v>0.16529349818645378</v>
      </c>
      <c r="BB271" s="79">
        <f>MIN(PRODUCT('mil mi val'!$C237:BA237),1)</f>
        <v>0.15909499200446175</v>
      </c>
      <c r="BC271" s="79">
        <f>MIN(PRODUCT('mil mi val'!$C237:BB237),1)</f>
        <v>0.15312892980429443</v>
      </c>
      <c r="BD271" s="79">
        <f>MIN(PRODUCT('mil mi val'!$C237:BC237),1)</f>
        <v>0.14738659493663339</v>
      </c>
      <c r="BE271" s="79">
        <f>MIN(PRODUCT('mil mi val'!$C237:BD237),1)</f>
        <v>0.14185959762650965</v>
      </c>
      <c r="BF271" s="79">
        <f>MIN(PRODUCT('mil mi val'!$C237:BE237),1)</f>
        <v>0.13653986271551555</v>
      </c>
      <c r="BG271" s="79">
        <f>MIN(PRODUCT('mil mi val'!$C237:BF237),1)</f>
        <v>0.13141961786368372</v>
      </c>
      <c r="BH271" s="79">
        <f>MIN(PRODUCT('mil mi val'!$C237:BG237),1)</f>
        <v>0.12649138219379558</v>
      </c>
      <c r="BI271" s="79">
        <f>MIN(PRODUCT('mil mi val'!$C237:BH237),1)</f>
        <v>0.12174795536152824</v>
      </c>
      <c r="BJ271" s="79">
        <f>MIN(PRODUCT('mil mi val'!$C237:BI237),1)</f>
        <v>0.11718240703547093</v>
      </c>
      <c r="BK271" s="79">
        <f>MIN(PRODUCT('mil mi val'!$C237:BJ237),1)</f>
        <v>0.11278806677164077</v>
      </c>
      <c r="BL271" s="79">
        <f>MIN(PRODUCT('mil mi val'!$C237:BK237),1)</f>
        <v>0.10855851426770424</v>
      </c>
      <c r="BM271" s="79">
        <f>MIN(PRODUCT('mil mi val'!$C237:BL237),1)</f>
        <v>0.10448756998266534</v>
      </c>
      <c r="BN271" s="79">
        <f>MIN(PRODUCT('mil mi val'!$C237:BM237),1)</f>
        <v>0.10056928610831539</v>
      </c>
      <c r="BO271" s="79">
        <f>MIN(PRODUCT('mil mi val'!$C237:BN237),1)</f>
        <v>9.6797937879253573E-2</v>
      </c>
      <c r="BP271" s="79">
        <f>MIN(PRODUCT('mil mi val'!$C237:BO237),1)</f>
        <v>9.3168015208781568E-2</v>
      </c>
      <c r="BQ271" s="79">
        <f>MIN(PRODUCT('mil mi val'!$C237:BP237),1)</f>
        <v>8.9674214638452265E-2</v>
      </c>
      <c r="BR271" s="79">
        <f>MIN(PRODUCT('mil mi val'!$C237:BQ237),1)</f>
        <v>8.631143158951031E-2</v>
      </c>
      <c r="BS271" s="79">
        <f>MIN(PRODUCT('mil mi val'!$C237:BR237),1)</f>
        <v>8.3074752904903681E-2</v>
      </c>
      <c r="BT271" s="79">
        <f>MIN(PRODUCT('mil mi val'!$C237:BS237),1)</f>
        <v>7.9959449670969795E-2</v>
      </c>
      <c r="BU271" s="79">
        <f>MIN(PRODUCT('mil mi val'!$C237:BT237),1)</f>
        <v>7.6960970308308424E-2</v>
      </c>
      <c r="BV271" s="79">
        <f>MIN(PRODUCT('mil mi val'!$C237:BU237),1)</f>
        <v>7.4074933921746855E-2</v>
      </c>
      <c r="BW271" s="79">
        <f>MIN(PRODUCT('mil mi val'!$C237:BV237),1)</f>
        <v>7.1297123899681347E-2</v>
      </c>
      <c r="BX271" s="79">
        <f>MIN(PRODUCT('mil mi val'!$C237:BW237),1)</f>
        <v>6.8623481753443294E-2</v>
      </c>
      <c r="BY271" s="79">
        <f>MIN(PRODUCT('mil mi val'!$C237:BX237),1)</f>
        <v>6.605010118768917E-2</v>
      </c>
      <c r="BZ271" s="79">
        <f>MIN(PRODUCT('mil mi val'!$C237:BY237),1)</f>
        <v>6.357322239315083E-2</v>
      </c>
      <c r="CA271" s="79">
        <f>MIN(PRODUCT('mil mi val'!$C237:BZ237),1)</f>
        <v>6.1189226553407673E-2</v>
      </c>
      <c r="CB271" s="79">
        <f>MIN(PRODUCT('mil mi val'!$C237:CA237),1)</f>
        <v>5.8894630557654884E-2</v>
      </c>
      <c r="CC271" s="79">
        <f>MIN(PRODUCT('mil mi val'!$C237:CB237),1)</f>
        <v>5.6686081911742826E-2</v>
      </c>
      <c r="CD271" s="79">
        <f>MIN(PRODUCT('mil mi val'!$C237:CC237),1)</f>
        <v>5.4560353840052471E-2</v>
      </c>
      <c r="CE271" s="79">
        <f>MIN(PRODUCT('mil mi val'!$C237:CD237),1)</f>
        <v>5.2514340571050505E-2</v>
      </c>
      <c r="CF271" s="79">
        <f>MIN(PRODUCT('mil mi val'!$C237:CE237),1)</f>
        <v>5.0545052799636114E-2</v>
      </c>
      <c r="CG271" s="79">
        <f>MIN(PRODUCT('mil mi val'!$C237:CF237),1)</f>
        <v>4.8649613319649759E-2</v>
      </c>
      <c r="CH271" s="79">
        <f>MIN(PRODUCT('mil mi val'!$C237:CG237),1)</f>
        <v>4.6825252820162894E-2</v>
      </c>
      <c r="CI271" s="79">
        <f>MIN(PRODUCT('mil mi val'!$C237:CH237),1)</f>
        <v>4.5069305839406784E-2</v>
      </c>
      <c r="CJ271" s="79">
        <f>MIN(PRODUCT('mil mi val'!$C237:CI237),1)</f>
        <v>4.3379206870429031E-2</v>
      </c>
      <c r="CK271" s="79">
        <f>MIN(PRODUCT('mil mi val'!$C237:CJ237),1)</f>
        <v>4.1752486612787944E-2</v>
      </c>
      <c r="CL271" s="79">
        <f>MIN(PRODUCT('mil mi val'!$C237:CK237),1)</f>
        <v>4.0186768364808396E-2</v>
      </c>
      <c r="CM271" s="79">
        <f>MIN(PRODUCT('mil mi val'!$C237:CL237),1)</f>
        <v>3.8679764551128079E-2</v>
      </c>
      <c r="CN271" s="79">
        <f>MIN(PRODUCT('mil mi val'!$C237:CM237),1)</f>
        <v>3.7229273380460774E-2</v>
      </c>
      <c r="CO271" s="79">
        <f>MIN(PRODUCT('mil mi val'!$C237:CN237),1)</f>
        <v>3.5833175628693495E-2</v>
      </c>
      <c r="CP271" s="79">
        <f>MIN(PRODUCT('mil mi val'!$C237:CO237),1)</f>
        <v>3.4489431542617487E-2</v>
      </c>
      <c r="CQ271" s="79">
        <f>MIN(PRODUCT('mil mi val'!$C237:CP237),1)</f>
        <v>3.319607785976933E-2</v>
      </c>
      <c r="CR271" s="79">
        <f>MIN(PRODUCT('mil mi val'!$C237:CQ237),1)</f>
        <v>3.1951224940027979E-2</v>
      </c>
      <c r="CS271" s="79">
        <f>MIN(PRODUCT('mil mi val'!$C237:CR237),1)</f>
        <v>3.0753054004776931E-2</v>
      </c>
      <c r="CT271" s="79">
        <f>MIN(PRODUCT('mil mi val'!$C237:CS237),1)</f>
        <v>2.9599814479597798E-2</v>
      </c>
      <c r="CU271" s="79">
        <f>MIN(PRODUCT('mil mi val'!$C237:CT237),1)</f>
        <v>2.848982143661288E-2</v>
      </c>
      <c r="CV271" s="79">
        <f>MIN(PRODUCT('mil mi val'!$C237:CU237),1)</f>
        <v>2.7421453132739897E-2</v>
      </c>
      <c r="CW271" s="79">
        <f>MIN(PRODUCT('mil mi val'!$C237:CV237),1)</f>
        <v>2.6393148640262151E-2</v>
      </c>
      <c r="CX271" s="79">
        <f>MIN(PRODUCT('mil mi val'!$C237:CW237),1)</f>
        <v>2.540340556625232E-2</v>
      </c>
      <c r="CY271" s="79">
        <f>MIN(PRODUCT('mil mi val'!$C237:CX237),1)</f>
        <v>2.4450777857517859E-2</v>
      </c>
      <c r="CZ271" s="79">
        <f>MIN(PRODUCT('mil mi val'!$C237:CY237),1)</f>
        <v>2.3533873687860939E-2</v>
      </c>
      <c r="DA271" s="79">
        <f>MIN(PRODUCT('mil mi val'!$C237:CZ237),1)</f>
        <v>2.2651353424566156E-2</v>
      </c>
      <c r="DB271" s="79">
        <f>MIN(PRODUCT('mil mi val'!$C237:DA237),1)</f>
        <v>2.1801927671144927E-2</v>
      </c>
      <c r="DC271" s="79">
        <f>MIN(PRODUCT('mil mi val'!$C237:DB237),1)</f>
        <v>2.0984355383476993E-2</v>
      </c>
    </row>
    <row r="272" spans="2:107" ht="14.5" x14ac:dyDescent="0.35">
      <c r="B272" s="41">
        <v>27</v>
      </c>
      <c r="C272" s="79">
        <v>1</v>
      </c>
      <c r="D272" s="79">
        <f>MIN(PRODUCT('mil mi val'!$C238:C238),1)</f>
        <v>0.98450000000000004</v>
      </c>
      <c r="E272" s="79">
        <f>MIN(PRODUCT('mil mi val'!$C238:D238),1)</f>
        <v>0.96540070000000011</v>
      </c>
      <c r="F272" s="79">
        <f>MIN(PRODUCT('mil mi val'!$C238:E238),1)</f>
        <v>0.94329302397000003</v>
      </c>
      <c r="G272" s="79">
        <f>MIN(PRODUCT('mil mi val'!$C238:F238),1)</f>
        <v>0.91895606395157403</v>
      </c>
      <c r="H272" s="79">
        <f>MIN(PRODUCT('mil mi val'!$C238:G238),1)</f>
        <v>0.89340908537372021</v>
      </c>
      <c r="I272" s="79">
        <f>MIN(PRODUCT('mil mi val'!$C238:H238),1)</f>
        <v>0.86723219917227024</v>
      </c>
      <c r="J272" s="79">
        <f>MIN(PRODUCT('mil mi val'!$C238:I238),1)</f>
        <v>0.84060817065768156</v>
      </c>
      <c r="K272" s="79">
        <f>MIN(PRODUCT('mil mi val'!$C238:J238),1)</f>
        <v>0.81370870919663574</v>
      </c>
      <c r="L272" s="79">
        <f>MIN(PRODUCT('mil mi val'!$C238:K238),1)</f>
        <v>0.78661220918038777</v>
      </c>
      <c r="M272" s="79">
        <f>MIN(PRODUCT('mil mi val'!$C238:L238),1)</f>
        <v>0.75947408796366445</v>
      </c>
      <c r="N272" s="79">
        <f>MIN(PRODUCT('mil mi val'!$C238:M238),1)</f>
        <v>0.73251275784095438</v>
      </c>
      <c r="O272" s="79">
        <f>MIN(PRODUCT('mil mi val'!$C238:N238),1)</f>
        <v>0.70592254473132776</v>
      </c>
      <c r="P272" s="79">
        <f>MIN(PRODUCT('mil mi val'!$C238:O238),1)</f>
        <v>0.67980341057626859</v>
      </c>
      <c r="Q272" s="79">
        <f>MIN(PRODUCT('mil mi val'!$C238:P238),1)</f>
        <v>0.65437876302071618</v>
      </c>
      <c r="R272" s="79">
        <f>MIN(PRODUCT('mil mi val'!$C238:Q238),1)</f>
        <v>0.6298395594074393</v>
      </c>
      <c r="S272" s="79">
        <f>MIN(PRODUCT('mil mi val'!$C238:R238),1)</f>
        <v>0.60622057592966039</v>
      </c>
      <c r="T272" s="79">
        <f>MIN(PRODUCT('mil mi val'!$C238:S238),1)</f>
        <v>0.58348730433229812</v>
      </c>
      <c r="U272" s="79">
        <f>MIN(PRODUCT('mil mi val'!$C238:T238),1)</f>
        <v>0.56160653041983699</v>
      </c>
      <c r="V272" s="79">
        <f>MIN(PRODUCT('mil mi val'!$C238:U238),1)</f>
        <v>0.54054628552909312</v>
      </c>
      <c r="W272" s="79">
        <f>MIN(PRODUCT('mil mi val'!$C238:V238),1)</f>
        <v>0.52027579982175209</v>
      </c>
      <c r="X272" s="79">
        <f>MIN(PRODUCT('mil mi val'!$C238:W238),1)</f>
        <v>0.50076545732843636</v>
      </c>
      <c r="Y272" s="79">
        <f>MIN(PRODUCT('mil mi val'!$C238:X238),1)</f>
        <v>0.48198675267862001</v>
      </c>
      <c r="Z272" s="79">
        <f>MIN(PRODUCT('mil mi val'!$C238:Y238),1)</f>
        <v>0.46391224945317178</v>
      </c>
      <c r="AA272" s="79">
        <f>MIN(PRODUCT('mil mi val'!$C238:Z238),1)</f>
        <v>0.44651554009867783</v>
      </c>
      <c r="AB272" s="79">
        <f>MIN(PRODUCT('mil mi val'!$C238:AA238),1)</f>
        <v>0.42977120734497742</v>
      </c>
      <c r="AC272" s="79">
        <f>MIN(PRODUCT('mil mi val'!$C238:AB238),1)</f>
        <v>0.41365478706954079</v>
      </c>
      <c r="AD272" s="79">
        <f>MIN(PRODUCT('mil mi val'!$C238:AC238),1)</f>
        <v>0.398142732554433</v>
      </c>
      <c r="AE272" s="79">
        <f>MIN(PRODUCT('mil mi val'!$C238:AD238),1)</f>
        <v>0.38321238008364178</v>
      </c>
      <c r="AF272" s="79">
        <f>MIN(PRODUCT('mil mi val'!$C238:AE238),1)</f>
        <v>0.36884191583050524</v>
      </c>
      <c r="AG272" s="79">
        <f>MIN(PRODUCT('mil mi val'!$C238:AF238),1)</f>
        <v>0.35501034398686132</v>
      </c>
      <c r="AH272" s="79">
        <f>MIN(PRODUCT('mil mi val'!$C238:AG238),1)</f>
        <v>0.34169745608735402</v>
      </c>
      <c r="AI272" s="79">
        <f>MIN(PRODUCT('mil mi val'!$C238:AH238),1)</f>
        <v>0.32888380148407825</v>
      </c>
      <c r="AJ272" s="79">
        <f>MIN(PRODUCT('mil mi val'!$C238:AI238),1)</f>
        <v>0.31655065892842532</v>
      </c>
      <c r="AK272" s="79">
        <f>MIN(PRODUCT('mil mi val'!$C238:AJ238),1)</f>
        <v>0.30468000921860938</v>
      </c>
      <c r="AL272" s="79">
        <f>MIN(PRODUCT('mil mi val'!$C238:AK238),1)</f>
        <v>0.29325450887291155</v>
      </c>
      <c r="AM272" s="79">
        <f>MIN(PRODUCT('mil mi val'!$C238:AL238),1)</f>
        <v>0.28225746479017738</v>
      </c>
      <c r="AN272" s="79">
        <f>MIN(PRODUCT('mil mi val'!$C238:AM238),1)</f>
        <v>0.27167280986054576</v>
      </c>
      <c r="AO272" s="79">
        <f>MIN(PRODUCT('mil mi val'!$C238:AN238),1)</f>
        <v>0.26148507949077532</v>
      </c>
      <c r="AP272" s="79">
        <f>MIN(PRODUCT('mil mi val'!$C238:AO238),1)</f>
        <v>0.25167938900987125</v>
      </c>
      <c r="AQ272" s="79">
        <f>MIN(PRODUCT('mil mi val'!$C238:AP238),1)</f>
        <v>0.24224141192200108</v>
      </c>
      <c r="AR272" s="79">
        <f>MIN(PRODUCT('mil mi val'!$C238:AQ238),1)</f>
        <v>0.23315735897492604</v>
      </c>
      <c r="AS272" s="79">
        <f>MIN(PRODUCT('mil mi val'!$C238:AR238),1)</f>
        <v>0.2244139580133663</v>
      </c>
      <c r="AT272" s="79">
        <f>MIN(PRODUCT('mil mi val'!$C238:AS238),1)</f>
        <v>0.21599843458786508</v>
      </c>
      <c r="AU272" s="79">
        <f>MIN(PRODUCT('mil mi val'!$C238:AT238),1)</f>
        <v>0.20789849329082014</v>
      </c>
      <c r="AV272" s="79">
        <f>MIN(PRODUCT('mil mi val'!$C238:AU238),1)</f>
        <v>0.2001022997924144</v>
      </c>
      <c r="AW272" s="79">
        <f>MIN(PRODUCT('mil mi val'!$C238:AV238),1)</f>
        <v>0.19259846355019886</v>
      </c>
      <c r="AX272" s="79">
        <f>MIN(PRODUCT('mil mi val'!$C238:AW238),1)</f>
        <v>0.18537602116706639</v>
      </c>
      <c r="AY272" s="79">
        <f>MIN(PRODUCT('mil mi val'!$C238:AX238),1)</f>
        <v>0.17842442037330142</v>
      </c>
      <c r="AZ272" s="79">
        <f>MIN(PRODUCT('mil mi val'!$C238:AY238),1)</f>
        <v>0.17173350460930262</v>
      </c>
      <c r="BA272" s="79">
        <f>MIN(PRODUCT('mil mi val'!$C238:AZ238),1)</f>
        <v>0.16529349818645378</v>
      </c>
      <c r="BB272" s="79">
        <f>MIN(PRODUCT('mil mi val'!$C238:BA238),1)</f>
        <v>0.15909499200446175</v>
      </c>
      <c r="BC272" s="79">
        <f>MIN(PRODUCT('mil mi val'!$C238:BB238),1)</f>
        <v>0.15312892980429443</v>
      </c>
      <c r="BD272" s="79">
        <f>MIN(PRODUCT('mil mi val'!$C238:BC238),1)</f>
        <v>0.14738659493663339</v>
      </c>
      <c r="BE272" s="79">
        <f>MIN(PRODUCT('mil mi val'!$C238:BD238),1)</f>
        <v>0.14185959762650965</v>
      </c>
      <c r="BF272" s="79">
        <f>MIN(PRODUCT('mil mi val'!$C238:BE238),1)</f>
        <v>0.13653986271551555</v>
      </c>
      <c r="BG272" s="79">
        <f>MIN(PRODUCT('mil mi val'!$C238:BF238),1)</f>
        <v>0.13141961786368372</v>
      </c>
      <c r="BH272" s="79">
        <f>MIN(PRODUCT('mil mi val'!$C238:BG238),1)</f>
        <v>0.12649138219379558</v>
      </c>
      <c r="BI272" s="79">
        <f>MIN(PRODUCT('mil mi val'!$C238:BH238),1)</f>
        <v>0.12174795536152824</v>
      </c>
      <c r="BJ272" s="79">
        <f>MIN(PRODUCT('mil mi val'!$C238:BI238),1)</f>
        <v>0.11718240703547093</v>
      </c>
      <c r="BK272" s="79">
        <f>MIN(PRODUCT('mil mi val'!$C238:BJ238),1)</f>
        <v>0.11278806677164077</v>
      </c>
      <c r="BL272" s="79">
        <f>MIN(PRODUCT('mil mi val'!$C238:BK238),1)</f>
        <v>0.10855851426770424</v>
      </c>
      <c r="BM272" s="79">
        <f>MIN(PRODUCT('mil mi val'!$C238:BL238),1)</f>
        <v>0.10448756998266534</v>
      </c>
      <c r="BN272" s="79">
        <f>MIN(PRODUCT('mil mi val'!$C238:BM238),1)</f>
        <v>0.10056928610831539</v>
      </c>
      <c r="BO272" s="79">
        <f>MIN(PRODUCT('mil mi val'!$C238:BN238),1)</f>
        <v>9.6797937879253573E-2</v>
      </c>
      <c r="BP272" s="79">
        <f>MIN(PRODUCT('mil mi val'!$C238:BO238),1)</f>
        <v>9.3168015208781568E-2</v>
      </c>
      <c r="BQ272" s="79">
        <f>MIN(PRODUCT('mil mi val'!$C238:BP238),1)</f>
        <v>8.9674214638452265E-2</v>
      </c>
      <c r="BR272" s="79">
        <f>MIN(PRODUCT('mil mi val'!$C238:BQ238),1)</f>
        <v>8.631143158951031E-2</v>
      </c>
      <c r="BS272" s="79">
        <f>MIN(PRODUCT('mil mi val'!$C238:BR238),1)</f>
        <v>8.3074752904903681E-2</v>
      </c>
      <c r="BT272" s="79">
        <f>MIN(PRODUCT('mil mi val'!$C238:BS238),1)</f>
        <v>7.9959449670969795E-2</v>
      </c>
      <c r="BU272" s="79">
        <f>MIN(PRODUCT('mil mi val'!$C238:BT238),1)</f>
        <v>7.6960970308308424E-2</v>
      </c>
      <c r="BV272" s="79">
        <f>MIN(PRODUCT('mil mi val'!$C238:BU238),1)</f>
        <v>7.4074933921746855E-2</v>
      </c>
      <c r="BW272" s="79">
        <f>MIN(PRODUCT('mil mi val'!$C238:BV238),1)</f>
        <v>7.1297123899681347E-2</v>
      </c>
      <c r="BX272" s="79">
        <f>MIN(PRODUCT('mil mi val'!$C238:BW238),1)</f>
        <v>6.8623481753443294E-2</v>
      </c>
      <c r="BY272" s="79">
        <f>MIN(PRODUCT('mil mi val'!$C238:BX238),1)</f>
        <v>6.605010118768917E-2</v>
      </c>
      <c r="BZ272" s="79">
        <f>MIN(PRODUCT('mil mi val'!$C238:BY238),1)</f>
        <v>6.357322239315083E-2</v>
      </c>
      <c r="CA272" s="79">
        <f>MIN(PRODUCT('mil mi val'!$C238:BZ238),1)</f>
        <v>6.1189226553407673E-2</v>
      </c>
      <c r="CB272" s="79">
        <f>MIN(PRODUCT('mil mi val'!$C238:CA238),1)</f>
        <v>5.8894630557654884E-2</v>
      </c>
      <c r="CC272" s="79">
        <f>MIN(PRODUCT('mil mi val'!$C238:CB238),1)</f>
        <v>5.6686081911742826E-2</v>
      </c>
      <c r="CD272" s="79">
        <f>MIN(PRODUCT('mil mi val'!$C238:CC238),1)</f>
        <v>5.4560353840052471E-2</v>
      </c>
      <c r="CE272" s="79">
        <f>MIN(PRODUCT('mil mi val'!$C238:CD238),1)</f>
        <v>5.2514340571050505E-2</v>
      </c>
      <c r="CF272" s="79">
        <f>MIN(PRODUCT('mil mi val'!$C238:CE238),1)</f>
        <v>5.0545052799636114E-2</v>
      </c>
      <c r="CG272" s="79">
        <f>MIN(PRODUCT('mil mi val'!$C238:CF238),1)</f>
        <v>4.8649613319649759E-2</v>
      </c>
      <c r="CH272" s="79">
        <f>MIN(PRODUCT('mil mi val'!$C238:CG238),1)</f>
        <v>4.6825252820162894E-2</v>
      </c>
      <c r="CI272" s="79">
        <f>MIN(PRODUCT('mil mi val'!$C238:CH238),1)</f>
        <v>4.5069305839406784E-2</v>
      </c>
      <c r="CJ272" s="79">
        <f>MIN(PRODUCT('mil mi val'!$C238:CI238),1)</f>
        <v>4.3379206870429031E-2</v>
      </c>
      <c r="CK272" s="79">
        <f>MIN(PRODUCT('mil mi val'!$C238:CJ238),1)</f>
        <v>4.1752486612787944E-2</v>
      </c>
      <c r="CL272" s="79">
        <f>MIN(PRODUCT('mil mi val'!$C238:CK238),1)</f>
        <v>4.0186768364808396E-2</v>
      </c>
      <c r="CM272" s="79">
        <f>MIN(PRODUCT('mil mi val'!$C238:CL238),1)</f>
        <v>3.8679764551128079E-2</v>
      </c>
      <c r="CN272" s="79">
        <f>MIN(PRODUCT('mil mi val'!$C238:CM238),1)</f>
        <v>3.7229273380460774E-2</v>
      </c>
      <c r="CO272" s="79">
        <f>MIN(PRODUCT('mil mi val'!$C238:CN238),1)</f>
        <v>3.5833175628693495E-2</v>
      </c>
      <c r="CP272" s="79">
        <f>MIN(PRODUCT('mil mi val'!$C238:CO238),1)</f>
        <v>3.4489431542617487E-2</v>
      </c>
      <c r="CQ272" s="79">
        <f>MIN(PRODUCT('mil mi val'!$C238:CP238),1)</f>
        <v>3.319607785976933E-2</v>
      </c>
      <c r="CR272" s="79">
        <f>MIN(PRODUCT('mil mi val'!$C238:CQ238),1)</f>
        <v>3.1951224940027979E-2</v>
      </c>
      <c r="CS272" s="79">
        <f>MIN(PRODUCT('mil mi val'!$C238:CR238),1)</f>
        <v>3.0753054004776931E-2</v>
      </c>
      <c r="CT272" s="79">
        <f>MIN(PRODUCT('mil mi val'!$C238:CS238),1)</f>
        <v>2.9599814479597798E-2</v>
      </c>
      <c r="CU272" s="79">
        <f>MIN(PRODUCT('mil mi val'!$C238:CT238),1)</f>
        <v>2.848982143661288E-2</v>
      </c>
      <c r="CV272" s="79">
        <f>MIN(PRODUCT('mil mi val'!$C238:CU238),1)</f>
        <v>2.7421453132739897E-2</v>
      </c>
      <c r="CW272" s="79">
        <f>MIN(PRODUCT('mil mi val'!$C238:CV238),1)</f>
        <v>2.6393148640262151E-2</v>
      </c>
      <c r="CX272" s="79">
        <f>MIN(PRODUCT('mil mi val'!$C238:CW238),1)</f>
        <v>2.540340556625232E-2</v>
      </c>
      <c r="CY272" s="79">
        <f>MIN(PRODUCT('mil mi val'!$C238:CX238),1)</f>
        <v>2.4450777857517859E-2</v>
      </c>
      <c r="CZ272" s="79">
        <f>MIN(PRODUCT('mil mi val'!$C238:CY238),1)</f>
        <v>2.3533873687860939E-2</v>
      </c>
      <c r="DA272" s="79">
        <f>MIN(PRODUCT('mil mi val'!$C238:CZ238),1)</f>
        <v>2.2651353424566156E-2</v>
      </c>
      <c r="DB272" s="79">
        <f>MIN(PRODUCT('mil mi val'!$C238:DA238),1)</f>
        <v>2.1801927671144927E-2</v>
      </c>
      <c r="DC272" s="79">
        <f>MIN(PRODUCT('mil mi val'!$C238:DB238),1)</f>
        <v>2.0984355383476993E-2</v>
      </c>
    </row>
    <row r="273" spans="2:107" ht="14.5" x14ac:dyDescent="0.35">
      <c r="B273" s="41">
        <v>28</v>
      </c>
      <c r="C273" s="79">
        <v>1</v>
      </c>
      <c r="D273" s="79">
        <f>MIN(PRODUCT('mil mi val'!$C239:C239),1)</f>
        <v>0.98450000000000004</v>
      </c>
      <c r="E273" s="79">
        <f>MIN(PRODUCT('mil mi val'!$C239:D239),1)</f>
        <v>0.96540070000000011</v>
      </c>
      <c r="F273" s="79">
        <f>MIN(PRODUCT('mil mi val'!$C239:E239),1)</f>
        <v>0.94329302397000003</v>
      </c>
      <c r="G273" s="79">
        <f>MIN(PRODUCT('mil mi val'!$C239:F239),1)</f>
        <v>0.91895606395157403</v>
      </c>
      <c r="H273" s="79">
        <f>MIN(PRODUCT('mil mi val'!$C239:G239),1)</f>
        <v>0.89340908537372021</v>
      </c>
      <c r="I273" s="79">
        <f>MIN(PRODUCT('mil mi val'!$C239:H239),1)</f>
        <v>0.86723219917227024</v>
      </c>
      <c r="J273" s="79">
        <f>MIN(PRODUCT('mil mi val'!$C239:I239),1)</f>
        <v>0.84060817065768156</v>
      </c>
      <c r="K273" s="79">
        <f>MIN(PRODUCT('mil mi val'!$C239:J239),1)</f>
        <v>0.81370870919663574</v>
      </c>
      <c r="L273" s="79">
        <f>MIN(PRODUCT('mil mi val'!$C239:K239),1)</f>
        <v>0.78661220918038777</v>
      </c>
      <c r="M273" s="79">
        <f>MIN(PRODUCT('mil mi val'!$C239:L239),1)</f>
        <v>0.75947408796366445</v>
      </c>
      <c r="N273" s="79">
        <f>MIN(PRODUCT('mil mi val'!$C239:M239),1)</f>
        <v>0.73251275784095438</v>
      </c>
      <c r="O273" s="79">
        <f>MIN(PRODUCT('mil mi val'!$C239:N239),1)</f>
        <v>0.70592254473132776</v>
      </c>
      <c r="P273" s="79">
        <f>MIN(PRODUCT('mil mi val'!$C239:O239),1)</f>
        <v>0.67980341057626859</v>
      </c>
      <c r="Q273" s="79">
        <f>MIN(PRODUCT('mil mi val'!$C239:P239),1)</f>
        <v>0.65437876302071618</v>
      </c>
      <c r="R273" s="79">
        <f>MIN(PRODUCT('mil mi val'!$C239:Q239),1)</f>
        <v>0.6298395594074393</v>
      </c>
      <c r="S273" s="79">
        <f>MIN(PRODUCT('mil mi val'!$C239:R239),1)</f>
        <v>0.60622057592966039</v>
      </c>
      <c r="T273" s="79">
        <f>MIN(PRODUCT('mil mi val'!$C239:S239),1)</f>
        <v>0.58348730433229812</v>
      </c>
      <c r="U273" s="79">
        <f>MIN(PRODUCT('mil mi val'!$C239:T239),1)</f>
        <v>0.56160653041983699</v>
      </c>
      <c r="V273" s="79">
        <f>MIN(PRODUCT('mil mi val'!$C239:U239),1)</f>
        <v>0.54054628552909312</v>
      </c>
      <c r="W273" s="79">
        <f>MIN(PRODUCT('mil mi val'!$C239:V239),1)</f>
        <v>0.52027579982175209</v>
      </c>
      <c r="X273" s="79">
        <f>MIN(PRODUCT('mil mi val'!$C239:W239),1)</f>
        <v>0.50076545732843636</v>
      </c>
      <c r="Y273" s="79">
        <f>MIN(PRODUCT('mil mi val'!$C239:X239),1)</f>
        <v>0.48198675267862001</v>
      </c>
      <c r="Z273" s="79">
        <f>MIN(PRODUCT('mil mi val'!$C239:Y239),1)</f>
        <v>0.46391224945317178</v>
      </c>
      <c r="AA273" s="79">
        <f>MIN(PRODUCT('mil mi val'!$C239:Z239),1)</f>
        <v>0.44651554009867783</v>
      </c>
      <c r="AB273" s="79">
        <f>MIN(PRODUCT('mil mi val'!$C239:AA239),1)</f>
        <v>0.42977120734497742</v>
      </c>
      <c r="AC273" s="79">
        <f>MIN(PRODUCT('mil mi val'!$C239:AB239),1)</f>
        <v>0.41365478706954079</v>
      </c>
      <c r="AD273" s="79">
        <f>MIN(PRODUCT('mil mi val'!$C239:AC239),1)</f>
        <v>0.398142732554433</v>
      </c>
      <c r="AE273" s="79">
        <f>MIN(PRODUCT('mil mi val'!$C239:AD239),1)</f>
        <v>0.38321238008364178</v>
      </c>
      <c r="AF273" s="79">
        <f>MIN(PRODUCT('mil mi val'!$C239:AE239),1)</f>
        <v>0.36884191583050524</v>
      </c>
      <c r="AG273" s="79">
        <f>MIN(PRODUCT('mil mi val'!$C239:AF239),1)</f>
        <v>0.35501034398686132</v>
      </c>
      <c r="AH273" s="79">
        <f>MIN(PRODUCT('mil mi val'!$C239:AG239),1)</f>
        <v>0.34169745608735402</v>
      </c>
      <c r="AI273" s="79">
        <f>MIN(PRODUCT('mil mi val'!$C239:AH239),1)</f>
        <v>0.32888380148407825</v>
      </c>
      <c r="AJ273" s="79">
        <f>MIN(PRODUCT('mil mi val'!$C239:AI239),1)</f>
        <v>0.31655065892842532</v>
      </c>
      <c r="AK273" s="79">
        <f>MIN(PRODUCT('mil mi val'!$C239:AJ239),1)</f>
        <v>0.30468000921860938</v>
      </c>
      <c r="AL273" s="79">
        <f>MIN(PRODUCT('mil mi val'!$C239:AK239),1)</f>
        <v>0.29325450887291155</v>
      </c>
      <c r="AM273" s="79">
        <f>MIN(PRODUCT('mil mi val'!$C239:AL239),1)</f>
        <v>0.28225746479017738</v>
      </c>
      <c r="AN273" s="79">
        <f>MIN(PRODUCT('mil mi val'!$C239:AM239),1)</f>
        <v>0.27167280986054576</v>
      </c>
      <c r="AO273" s="79">
        <f>MIN(PRODUCT('mil mi val'!$C239:AN239),1)</f>
        <v>0.26148507949077532</v>
      </c>
      <c r="AP273" s="79">
        <f>MIN(PRODUCT('mil mi val'!$C239:AO239),1)</f>
        <v>0.25167938900987125</v>
      </c>
      <c r="AQ273" s="79">
        <f>MIN(PRODUCT('mil mi val'!$C239:AP239),1)</f>
        <v>0.24224141192200108</v>
      </c>
      <c r="AR273" s="79">
        <f>MIN(PRODUCT('mil mi val'!$C239:AQ239),1)</f>
        <v>0.23315735897492604</v>
      </c>
      <c r="AS273" s="79">
        <f>MIN(PRODUCT('mil mi val'!$C239:AR239),1)</f>
        <v>0.2244139580133663</v>
      </c>
      <c r="AT273" s="79">
        <f>MIN(PRODUCT('mil mi val'!$C239:AS239),1)</f>
        <v>0.21599843458786508</v>
      </c>
      <c r="AU273" s="79">
        <f>MIN(PRODUCT('mil mi val'!$C239:AT239),1)</f>
        <v>0.20789849329082014</v>
      </c>
      <c r="AV273" s="79">
        <f>MIN(PRODUCT('mil mi val'!$C239:AU239),1)</f>
        <v>0.2001022997924144</v>
      </c>
      <c r="AW273" s="79">
        <f>MIN(PRODUCT('mil mi val'!$C239:AV239),1)</f>
        <v>0.19259846355019886</v>
      </c>
      <c r="AX273" s="79">
        <f>MIN(PRODUCT('mil mi val'!$C239:AW239),1)</f>
        <v>0.18537602116706639</v>
      </c>
      <c r="AY273" s="79">
        <f>MIN(PRODUCT('mil mi val'!$C239:AX239),1)</f>
        <v>0.17842442037330142</v>
      </c>
      <c r="AZ273" s="79">
        <f>MIN(PRODUCT('mil mi val'!$C239:AY239),1)</f>
        <v>0.17173350460930262</v>
      </c>
      <c r="BA273" s="79">
        <f>MIN(PRODUCT('mil mi val'!$C239:AZ239),1)</f>
        <v>0.16529349818645378</v>
      </c>
      <c r="BB273" s="79">
        <f>MIN(PRODUCT('mil mi val'!$C239:BA239),1)</f>
        <v>0.15909499200446175</v>
      </c>
      <c r="BC273" s="79">
        <f>MIN(PRODUCT('mil mi val'!$C239:BB239),1)</f>
        <v>0.15312892980429443</v>
      </c>
      <c r="BD273" s="79">
        <f>MIN(PRODUCT('mil mi val'!$C239:BC239),1)</f>
        <v>0.14738659493663339</v>
      </c>
      <c r="BE273" s="79">
        <f>MIN(PRODUCT('mil mi val'!$C239:BD239),1)</f>
        <v>0.14185959762650965</v>
      </c>
      <c r="BF273" s="79">
        <f>MIN(PRODUCT('mil mi val'!$C239:BE239),1)</f>
        <v>0.13653986271551555</v>
      </c>
      <c r="BG273" s="79">
        <f>MIN(PRODUCT('mil mi val'!$C239:BF239),1)</f>
        <v>0.13141961786368372</v>
      </c>
      <c r="BH273" s="79">
        <f>MIN(PRODUCT('mil mi val'!$C239:BG239),1)</f>
        <v>0.12649138219379558</v>
      </c>
      <c r="BI273" s="79">
        <f>MIN(PRODUCT('mil mi val'!$C239:BH239),1)</f>
        <v>0.12174795536152824</v>
      </c>
      <c r="BJ273" s="79">
        <f>MIN(PRODUCT('mil mi val'!$C239:BI239),1)</f>
        <v>0.11718240703547093</v>
      </c>
      <c r="BK273" s="79">
        <f>MIN(PRODUCT('mil mi val'!$C239:BJ239),1)</f>
        <v>0.11278806677164077</v>
      </c>
      <c r="BL273" s="79">
        <f>MIN(PRODUCT('mil mi val'!$C239:BK239),1)</f>
        <v>0.10855851426770424</v>
      </c>
      <c r="BM273" s="79">
        <f>MIN(PRODUCT('mil mi val'!$C239:BL239),1)</f>
        <v>0.10448756998266534</v>
      </c>
      <c r="BN273" s="79">
        <f>MIN(PRODUCT('mil mi val'!$C239:BM239),1)</f>
        <v>0.10056928610831539</v>
      </c>
      <c r="BO273" s="79">
        <f>MIN(PRODUCT('mil mi val'!$C239:BN239),1)</f>
        <v>9.6797937879253573E-2</v>
      </c>
      <c r="BP273" s="79">
        <f>MIN(PRODUCT('mil mi val'!$C239:BO239),1)</f>
        <v>9.3168015208781568E-2</v>
      </c>
      <c r="BQ273" s="79">
        <f>MIN(PRODUCT('mil mi val'!$C239:BP239),1)</f>
        <v>8.9674214638452265E-2</v>
      </c>
      <c r="BR273" s="79">
        <f>MIN(PRODUCT('mil mi val'!$C239:BQ239),1)</f>
        <v>8.631143158951031E-2</v>
      </c>
      <c r="BS273" s="79">
        <f>MIN(PRODUCT('mil mi val'!$C239:BR239),1)</f>
        <v>8.3074752904903681E-2</v>
      </c>
      <c r="BT273" s="79">
        <f>MIN(PRODUCT('mil mi val'!$C239:BS239),1)</f>
        <v>7.9959449670969795E-2</v>
      </c>
      <c r="BU273" s="79">
        <f>MIN(PRODUCT('mil mi val'!$C239:BT239),1)</f>
        <v>7.6960970308308424E-2</v>
      </c>
      <c r="BV273" s="79">
        <f>MIN(PRODUCT('mil mi val'!$C239:BU239),1)</f>
        <v>7.4074933921746855E-2</v>
      </c>
      <c r="BW273" s="79">
        <f>MIN(PRODUCT('mil mi val'!$C239:BV239),1)</f>
        <v>7.1297123899681347E-2</v>
      </c>
      <c r="BX273" s="79">
        <f>MIN(PRODUCT('mil mi val'!$C239:BW239),1)</f>
        <v>6.8623481753443294E-2</v>
      </c>
      <c r="BY273" s="79">
        <f>MIN(PRODUCT('mil mi val'!$C239:BX239),1)</f>
        <v>6.605010118768917E-2</v>
      </c>
      <c r="BZ273" s="79">
        <f>MIN(PRODUCT('mil mi val'!$C239:BY239),1)</f>
        <v>6.357322239315083E-2</v>
      </c>
      <c r="CA273" s="79">
        <f>MIN(PRODUCT('mil mi val'!$C239:BZ239),1)</f>
        <v>6.1189226553407673E-2</v>
      </c>
      <c r="CB273" s="79">
        <f>MIN(PRODUCT('mil mi val'!$C239:CA239),1)</f>
        <v>5.8894630557654884E-2</v>
      </c>
      <c r="CC273" s="79">
        <f>MIN(PRODUCT('mil mi val'!$C239:CB239),1)</f>
        <v>5.6686081911742826E-2</v>
      </c>
      <c r="CD273" s="79">
        <f>MIN(PRODUCT('mil mi val'!$C239:CC239),1)</f>
        <v>5.4560353840052471E-2</v>
      </c>
      <c r="CE273" s="79">
        <f>MIN(PRODUCT('mil mi val'!$C239:CD239),1)</f>
        <v>5.2514340571050505E-2</v>
      </c>
      <c r="CF273" s="79">
        <f>MIN(PRODUCT('mil mi val'!$C239:CE239),1)</f>
        <v>5.0545052799636114E-2</v>
      </c>
      <c r="CG273" s="79">
        <f>MIN(PRODUCT('mil mi val'!$C239:CF239),1)</f>
        <v>4.8649613319649759E-2</v>
      </c>
      <c r="CH273" s="79">
        <f>MIN(PRODUCT('mil mi val'!$C239:CG239),1)</f>
        <v>4.6825252820162894E-2</v>
      </c>
      <c r="CI273" s="79">
        <f>MIN(PRODUCT('mil mi val'!$C239:CH239),1)</f>
        <v>4.5069305839406784E-2</v>
      </c>
      <c r="CJ273" s="79">
        <f>MIN(PRODUCT('mil mi val'!$C239:CI239),1)</f>
        <v>4.3379206870429031E-2</v>
      </c>
      <c r="CK273" s="79">
        <f>MIN(PRODUCT('mil mi val'!$C239:CJ239),1)</f>
        <v>4.1752486612787944E-2</v>
      </c>
      <c r="CL273" s="79">
        <f>MIN(PRODUCT('mil mi val'!$C239:CK239),1)</f>
        <v>4.0186768364808396E-2</v>
      </c>
      <c r="CM273" s="79">
        <f>MIN(PRODUCT('mil mi val'!$C239:CL239),1)</f>
        <v>3.8679764551128079E-2</v>
      </c>
      <c r="CN273" s="79">
        <f>MIN(PRODUCT('mil mi val'!$C239:CM239),1)</f>
        <v>3.7229273380460774E-2</v>
      </c>
      <c r="CO273" s="79">
        <f>MIN(PRODUCT('mil mi val'!$C239:CN239),1)</f>
        <v>3.5833175628693495E-2</v>
      </c>
      <c r="CP273" s="79">
        <f>MIN(PRODUCT('mil mi val'!$C239:CO239),1)</f>
        <v>3.4489431542617487E-2</v>
      </c>
      <c r="CQ273" s="79">
        <f>MIN(PRODUCT('mil mi val'!$C239:CP239),1)</f>
        <v>3.319607785976933E-2</v>
      </c>
      <c r="CR273" s="79">
        <f>MIN(PRODUCT('mil mi val'!$C239:CQ239),1)</f>
        <v>3.1951224940027979E-2</v>
      </c>
      <c r="CS273" s="79">
        <f>MIN(PRODUCT('mil mi val'!$C239:CR239),1)</f>
        <v>3.0753054004776931E-2</v>
      </c>
      <c r="CT273" s="79">
        <f>MIN(PRODUCT('mil mi val'!$C239:CS239),1)</f>
        <v>2.9599814479597798E-2</v>
      </c>
      <c r="CU273" s="79">
        <f>MIN(PRODUCT('mil mi val'!$C239:CT239),1)</f>
        <v>2.848982143661288E-2</v>
      </c>
      <c r="CV273" s="79">
        <f>MIN(PRODUCT('mil mi val'!$C239:CU239),1)</f>
        <v>2.7421453132739897E-2</v>
      </c>
      <c r="CW273" s="79">
        <f>MIN(PRODUCT('mil mi val'!$C239:CV239),1)</f>
        <v>2.6393148640262151E-2</v>
      </c>
      <c r="CX273" s="79">
        <f>MIN(PRODUCT('mil mi val'!$C239:CW239),1)</f>
        <v>2.540340556625232E-2</v>
      </c>
      <c r="CY273" s="79">
        <f>MIN(PRODUCT('mil mi val'!$C239:CX239),1)</f>
        <v>2.4450777857517859E-2</v>
      </c>
      <c r="CZ273" s="79">
        <f>MIN(PRODUCT('mil mi val'!$C239:CY239),1)</f>
        <v>2.3533873687860939E-2</v>
      </c>
      <c r="DA273" s="79">
        <f>MIN(PRODUCT('mil mi val'!$C239:CZ239),1)</f>
        <v>2.2651353424566156E-2</v>
      </c>
      <c r="DB273" s="79">
        <f>MIN(PRODUCT('mil mi val'!$C239:DA239),1)</f>
        <v>2.1801927671144927E-2</v>
      </c>
      <c r="DC273" s="79">
        <f>MIN(PRODUCT('mil mi val'!$C239:DB239),1)</f>
        <v>2.0984355383476993E-2</v>
      </c>
    </row>
    <row r="274" spans="2:107" ht="14.5" x14ac:dyDescent="0.35">
      <c r="B274" s="41">
        <v>29</v>
      </c>
      <c r="C274" s="79">
        <v>1</v>
      </c>
      <c r="D274" s="79">
        <f>MIN(PRODUCT('mil mi val'!$C240:C240),1)</f>
        <v>0.98450000000000004</v>
      </c>
      <c r="E274" s="79">
        <f>MIN(PRODUCT('mil mi val'!$C240:D240),1)</f>
        <v>0.96540070000000011</v>
      </c>
      <c r="F274" s="79">
        <f>MIN(PRODUCT('mil mi val'!$C240:E240),1)</f>
        <v>0.94329302397000003</v>
      </c>
      <c r="G274" s="79">
        <f>MIN(PRODUCT('mil mi val'!$C240:F240),1)</f>
        <v>0.91895606395157403</v>
      </c>
      <c r="H274" s="79">
        <f>MIN(PRODUCT('mil mi val'!$C240:G240),1)</f>
        <v>0.89340908537372021</v>
      </c>
      <c r="I274" s="79">
        <f>MIN(PRODUCT('mil mi val'!$C240:H240),1)</f>
        <v>0.86723219917227024</v>
      </c>
      <c r="J274" s="79">
        <f>MIN(PRODUCT('mil mi val'!$C240:I240),1)</f>
        <v>0.84060817065768156</v>
      </c>
      <c r="K274" s="79">
        <f>MIN(PRODUCT('mil mi val'!$C240:J240),1)</f>
        <v>0.81370870919663574</v>
      </c>
      <c r="L274" s="79">
        <f>MIN(PRODUCT('mil mi val'!$C240:K240),1)</f>
        <v>0.78661220918038777</v>
      </c>
      <c r="M274" s="79">
        <f>MIN(PRODUCT('mil mi val'!$C240:L240),1)</f>
        <v>0.75947408796366445</v>
      </c>
      <c r="N274" s="79">
        <f>MIN(PRODUCT('mil mi val'!$C240:M240),1)</f>
        <v>0.73251275784095438</v>
      </c>
      <c r="O274" s="79">
        <f>MIN(PRODUCT('mil mi val'!$C240:N240),1)</f>
        <v>0.70592254473132776</v>
      </c>
      <c r="P274" s="79">
        <f>MIN(PRODUCT('mil mi val'!$C240:O240),1)</f>
        <v>0.67980341057626859</v>
      </c>
      <c r="Q274" s="79">
        <f>MIN(PRODUCT('mil mi val'!$C240:P240),1)</f>
        <v>0.65437876302071618</v>
      </c>
      <c r="R274" s="79">
        <f>MIN(PRODUCT('mil mi val'!$C240:Q240),1)</f>
        <v>0.6298395594074393</v>
      </c>
      <c r="S274" s="79">
        <f>MIN(PRODUCT('mil mi val'!$C240:R240),1)</f>
        <v>0.60622057592966039</v>
      </c>
      <c r="T274" s="79">
        <f>MIN(PRODUCT('mil mi val'!$C240:S240),1)</f>
        <v>0.58348730433229812</v>
      </c>
      <c r="U274" s="79">
        <f>MIN(PRODUCT('mil mi val'!$C240:T240),1)</f>
        <v>0.56160653041983699</v>
      </c>
      <c r="V274" s="79">
        <f>MIN(PRODUCT('mil mi val'!$C240:U240),1)</f>
        <v>0.54054628552909312</v>
      </c>
      <c r="W274" s="79">
        <f>MIN(PRODUCT('mil mi val'!$C240:V240),1)</f>
        <v>0.52027579982175209</v>
      </c>
      <c r="X274" s="79">
        <f>MIN(PRODUCT('mil mi val'!$C240:W240),1)</f>
        <v>0.50076545732843636</v>
      </c>
      <c r="Y274" s="79">
        <f>MIN(PRODUCT('mil mi val'!$C240:X240),1)</f>
        <v>0.48198675267862001</v>
      </c>
      <c r="Z274" s="79">
        <f>MIN(PRODUCT('mil mi val'!$C240:Y240),1)</f>
        <v>0.46391224945317178</v>
      </c>
      <c r="AA274" s="79">
        <f>MIN(PRODUCT('mil mi val'!$C240:Z240),1)</f>
        <v>0.44651554009867783</v>
      </c>
      <c r="AB274" s="79">
        <f>MIN(PRODUCT('mil mi val'!$C240:AA240),1)</f>
        <v>0.42977120734497742</v>
      </c>
      <c r="AC274" s="79">
        <f>MIN(PRODUCT('mil mi val'!$C240:AB240),1)</f>
        <v>0.41365478706954079</v>
      </c>
      <c r="AD274" s="79">
        <f>MIN(PRODUCT('mil mi val'!$C240:AC240),1)</f>
        <v>0.398142732554433</v>
      </c>
      <c r="AE274" s="79">
        <f>MIN(PRODUCT('mil mi val'!$C240:AD240),1)</f>
        <v>0.38321238008364178</v>
      </c>
      <c r="AF274" s="79">
        <f>MIN(PRODUCT('mil mi val'!$C240:AE240),1)</f>
        <v>0.36884191583050524</v>
      </c>
      <c r="AG274" s="79">
        <f>MIN(PRODUCT('mil mi val'!$C240:AF240),1)</f>
        <v>0.35501034398686132</v>
      </c>
      <c r="AH274" s="79">
        <f>MIN(PRODUCT('mil mi val'!$C240:AG240),1)</f>
        <v>0.34169745608735402</v>
      </c>
      <c r="AI274" s="79">
        <f>MIN(PRODUCT('mil mi val'!$C240:AH240),1)</f>
        <v>0.32888380148407825</v>
      </c>
      <c r="AJ274" s="79">
        <f>MIN(PRODUCT('mil mi val'!$C240:AI240),1)</f>
        <v>0.31655065892842532</v>
      </c>
      <c r="AK274" s="79">
        <f>MIN(PRODUCT('mil mi val'!$C240:AJ240),1)</f>
        <v>0.30468000921860938</v>
      </c>
      <c r="AL274" s="79">
        <f>MIN(PRODUCT('mil mi val'!$C240:AK240),1)</f>
        <v>0.29325450887291155</v>
      </c>
      <c r="AM274" s="79">
        <f>MIN(PRODUCT('mil mi val'!$C240:AL240),1)</f>
        <v>0.28225746479017738</v>
      </c>
      <c r="AN274" s="79">
        <f>MIN(PRODUCT('mil mi val'!$C240:AM240),1)</f>
        <v>0.27167280986054576</v>
      </c>
      <c r="AO274" s="79">
        <f>MIN(PRODUCT('mil mi val'!$C240:AN240),1)</f>
        <v>0.26148507949077532</v>
      </c>
      <c r="AP274" s="79">
        <f>MIN(PRODUCT('mil mi val'!$C240:AO240),1)</f>
        <v>0.25167938900987125</v>
      </c>
      <c r="AQ274" s="79">
        <f>MIN(PRODUCT('mil mi val'!$C240:AP240),1)</f>
        <v>0.24224141192200108</v>
      </c>
      <c r="AR274" s="79">
        <f>MIN(PRODUCT('mil mi val'!$C240:AQ240),1)</f>
        <v>0.23315735897492604</v>
      </c>
      <c r="AS274" s="79">
        <f>MIN(PRODUCT('mil mi val'!$C240:AR240),1)</f>
        <v>0.2244139580133663</v>
      </c>
      <c r="AT274" s="79">
        <f>MIN(PRODUCT('mil mi val'!$C240:AS240),1)</f>
        <v>0.21599843458786508</v>
      </c>
      <c r="AU274" s="79">
        <f>MIN(PRODUCT('mil mi val'!$C240:AT240),1)</f>
        <v>0.20789849329082014</v>
      </c>
      <c r="AV274" s="79">
        <f>MIN(PRODUCT('mil mi val'!$C240:AU240),1)</f>
        <v>0.2001022997924144</v>
      </c>
      <c r="AW274" s="79">
        <f>MIN(PRODUCT('mil mi val'!$C240:AV240),1)</f>
        <v>0.19259846355019886</v>
      </c>
      <c r="AX274" s="79">
        <f>MIN(PRODUCT('mil mi val'!$C240:AW240),1)</f>
        <v>0.18537602116706639</v>
      </c>
      <c r="AY274" s="79">
        <f>MIN(PRODUCT('mil mi val'!$C240:AX240),1)</f>
        <v>0.17842442037330142</v>
      </c>
      <c r="AZ274" s="79">
        <f>MIN(PRODUCT('mil mi val'!$C240:AY240),1)</f>
        <v>0.17173350460930262</v>
      </c>
      <c r="BA274" s="79">
        <f>MIN(PRODUCT('mil mi val'!$C240:AZ240),1)</f>
        <v>0.16529349818645378</v>
      </c>
      <c r="BB274" s="79">
        <f>MIN(PRODUCT('mil mi val'!$C240:BA240),1)</f>
        <v>0.15909499200446175</v>
      </c>
      <c r="BC274" s="79">
        <f>MIN(PRODUCT('mil mi val'!$C240:BB240),1)</f>
        <v>0.15312892980429443</v>
      </c>
      <c r="BD274" s="79">
        <f>MIN(PRODUCT('mil mi val'!$C240:BC240),1)</f>
        <v>0.14738659493663339</v>
      </c>
      <c r="BE274" s="79">
        <f>MIN(PRODUCT('mil mi val'!$C240:BD240),1)</f>
        <v>0.14185959762650965</v>
      </c>
      <c r="BF274" s="79">
        <f>MIN(PRODUCT('mil mi val'!$C240:BE240),1)</f>
        <v>0.13653986271551555</v>
      </c>
      <c r="BG274" s="79">
        <f>MIN(PRODUCT('mil mi val'!$C240:BF240),1)</f>
        <v>0.13141961786368372</v>
      </c>
      <c r="BH274" s="79">
        <f>MIN(PRODUCT('mil mi val'!$C240:BG240),1)</f>
        <v>0.12649138219379558</v>
      </c>
      <c r="BI274" s="79">
        <f>MIN(PRODUCT('mil mi val'!$C240:BH240),1)</f>
        <v>0.12174795536152824</v>
      </c>
      <c r="BJ274" s="79">
        <f>MIN(PRODUCT('mil mi val'!$C240:BI240),1)</f>
        <v>0.11718240703547093</v>
      </c>
      <c r="BK274" s="79">
        <f>MIN(PRODUCT('mil mi val'!$C240:BJ240),1)</f>
        <v>0.11278806677164077</v>
      </c>
      <c r="BL274" s="79">
        <f>MIN(PRODUCT('mil mi val'!$C240:BK240),1)</f>
        <v>0.10855851426770424</v>
      </c>
      <c r="BM274" s="79">
        <f>MIN(PRODUCT('mil mi val'!$C240:BL240),1)</f>
        <v>0.10448756998266534</v>
      </c>
      <c r="BN274" s="79">
        <f>MIN(PRODUCT('mil mi val'!$C240:BM240),1)</f>
        <v>0.10056928610831539</v>
      </c>
      <c r="BO274" s="79">
        <f>MIN(PRODUCT('mil mi val'!$C240:BN240),1)</f>
        <v>9.6797937879253573E-2</v>
      </c>
      <c r="BP274" s="79">
        <f>MIN(PRODUCT('mil mi val'!$C240:BO240),1)</f>
        <v>9.3168015208781568E-2</v>
      </c>
      <c r="BQ274" s="79">
        <f>MIN(PRODUCT('mil mi val'!$C240:BP240),1)</f>
        <v>8.9674214638452265E-2</v>
      </c>
      <c r="BR274" s="79">
        <f>MIN(PRODUCT('mil mi val'!$C240:BQ240),1)</f>
        <v>8.631143158951031E-2</v>
      </c>
      <c r="BS274" s="79">
        <f>MIN(PRODUCT('mil mi val'!$C240:BR240),1)</f>
        <v>8.3074752904903681E-2</v>
      </c>
      <c r="BT274" s="79">
        <f>MIN(PRODUCT('mil mi val'!$C240:BS240),1)</f>
        <v>7.9959449670969795E-2</v>
      </c>
      <c r="BU274" s="79">
        <f>MIN(PRODUCT('mil mi val'!$C240:BT240),1)</f>
        <v>7.6960970308308424E-2</v>
      </c>
      <c r="BV274" s="79">
        <f>MIN(PRODUCT('mil mi val'!$C240:BU240),1)</f>
        <v>7.4074933921746855E-2</v>
      </c>
      <c r="BW274" s="79">
        <f>MIN(PRODUCT('mil mi val'!$C240:BV240),1)</f>
        <v>7.1297123899681347E-2</v>
      </c>
      <c r="BX274" s="79">
        <f>MIN(PRODUCT('mil mi val'!$C240:BW240),1)</f>
        <v>6.8623481753443294E-2</v>
      </c>
      <c r="BY274" s="79">
        <f>MIN(PRODUCT('mil mi val'!$C240:BX240),1)</f>
        <v>6.605010118768917E-2</v>
      </c>
      <c r="BZ274" s="79">
        <f>MIN(PRODUCT('mil mi val'!$C240:BY240),1)</f>
        <v>6.357322239315083E-2</v>
      </c>
      <c r="CA274" s="79">
        <f>MIN(PRODUCT('mil mi val'!$C240:BZ240),1)</f>
        <v>6.1189226553407673E-2</v>
      </c>
      <c r="CB274" s="79">
        <f>MIN(PRODUCT('mil mi val'!$C240:CA240),1)</f>
        <v>5.8894630557654884E-2</v>
      </c>
      <c r="CC274" s="79">
        <f>MIN(PRODUCT('mil mi val'!$C240:CB240),1)</f>
        <v>5.6686081911742826E-2</v>
      </c>
      <c r="CD274" s="79">
        <f>MIN(PRODUCT('mil mi val'!$C240:CC240),1)</f>
        <v>5.4560353840052471E-2</v>
      </c>
      <c r="CE274" s="79">
        <f>MIN(PRODUCT('mil mi val'!$C240:CD240),1)</f>
        <v>5.2514340571050505E-2</v>
      </c>
      <c r="CF274" s="79">
        <f>MIN(PRODUCT('mil mi val'!$C240:CE240),1)</f>
        <v>5.0545052799636114E-2</v>
      </c>
      <c r="CG274" s="79">
        <f>MIN(PRODUCT('mil mi val'!$C240:CF240),1)</f>
        <v>4.8649613319649759E-2</v>
      </c>
      <c r="CH274" s="79">
        <f>MIN(PRODUCT('mil mi val'!$C240:CG240),1)</f>
        <v>4.6825252820162894E-2</v>
      </c>
      <c r="CI274" s="79">
        <f>MIN(PRODUCT('mil mi val'!$C240:CH240),1)</f>
        <v>4.5069305839406784E-2</v>
      </c>
      <c r="CJ274" s="79">
        <f>MIN(PRODUCT('mil mi val'!$C240:CI240),1)</f>
        <v>4.3379206870429031E-2</v>
      </c>
      <c r="CK274" s="79">
        <f>MIN(PRODUCT('mil mi val'!$C240:CJ240),1)</f>
        <v>4.1752486612787944E-2</v>
      </c>
      <c r="CL274" s="79">
        <f>MIN(PRODUCT('mil mi val'!$C240:CK240),1)</f>
        <v>4.0186768364808396E-2</v>
      </c>
      <c r="CM274" s="79">
        <f>MIN(PRODUCT('mil mi val'!$C240:CL240),1)</f>
        <v>3.8679764551128079E-2</v>
      </c>
      <c r="CN274" s="79">
        <f>MIN(PRODUCT('mil mi val'!$C240:CM240),1)</f>
        <v>3.7229273380460774E-2</v>
      </c>
      <c r="CO274" s="79">
        <f>MIN(PRODUCT('mil mi val'!$C240:CN240),1)</f>
        <v>3.5833175628693495E-2</v>
      </c>
      <c r="CP274" s="79">
        <f>MIN(PRODUCT('mil mi val'!$C240:CO240),1)</f>
        <v>3.4489431542617487E-2</v>
      </c>
      <c r="CQ274" s="79">
        <f>MIN(PRODUCT('mil mi val'!$C240:CP240),1)</f>
        <v>3.319607785976933E-2</v>
      </c>
      <c r="CR274" s="79">
        <f>MIN(PRODUCT('mil mi val'!$C240:CQ240),1)</f>
        <v>3.1951224940027979E-2</v>
      </c>
      <c r="CS274" s="79">
        <f>MIN(PRODUCT('mil mi val'!$C240:CR240),1)</f>
        <v>3.0753054004776931E-2</v>
      </c>
      <c r="CT274" s="79">
        <f>MIN(PRODUCT('mil mi val'!$C240:CS240),1)</f>
        <v>2.9599814479597798E-2</v>
      </c>
      <c r="CU274" s="79">
        <f>MIN(PRODUCT('mil mi val'!$C240:CT240),1)</f>
        <v>2.848982143661288E-2</v>
      </c>
      <c r="CV274" s="79">
        <f>MIN(PRODUCT('mil mi val'!$C240:CU240),1)</f>
        <v>2.7421453132739897E-2</v>
      </c>
      <c r="CW274" s="79">
        <f>MIN(PRODUCT('mil mi val'!$C240:CV240),1)</f>
        <v>2.6393148640262151E-2</v>
      </c>
      <c r="CX274" s="79">
        <f>MIN(PRODUCT('mil mi val'!$C240:CW240),1)</f>
        <v>2.540340556625232E-2</v>
      </c>
      <c r="CY274" s="79">
        <f>MIN(PRODUCT('mil mi val'!$C240:CX240),1)</f>
        <v>2.4450777857517859E-2</v>
      </c>
      <c r="CZ274" s="79">
        <f>MIN(PRODUCT('mil mi val'!$C240:CY240),1)</f>
        <v>2.3533873687860939E-2</v>
      </c>
      <c r="DA274" s="79">
        <f>MIN(PRODUCT('mil mi val'!$C240:CZ240),1)</f>
        <v>2.2651353424566156E-2</v>
      </c>
      <c r="DB274" s="79">
        <f>MIN(PRODUCT('mil mi val'!$C240:DA240),1)</f>
        <v>2.1801927671144927E-2</v>
      </c>
      <c r="DC274" s="79">
        <f>MIN(PRODUCT('mil mi val'!$C240:DB240),1)</f>
        <v>2.0984355383476993E-2</v>
      </c>
    </row>
    <row r="275" spans="2:107" ht="14.5" x14ac:dyDescent="0.35">
      <c r="B275" s="41">
        <v>30</v>
      </c>
      <c r="C275" s="79">
        <v>1</v>
      </c>
      <c r="D275" s="79">
        <f>MIN(PRODUCT('mil mi val'!$C241:C241),1)</f>
        <v>0.98450000000000004</v>
      </c>
      <c r="E275" s="79">
        <f>MIN(PRODUCT('mil mi val'!$C241:D241),1)</f>
        <v>0.96540070000000011</v>
      </c>
      <c r="F275" s="79">
        <f>MIN(PRODUCT('mil mi val'!$C241:E241),1)</f>
        <v>0.94329302397000003</v>
      </c>
      <c r="G275" s="79">
        <f>MIN(PRODUCT('mil mi val'!$C241:F241),1)</f>
        <v>0.91895606395157403</v>
      </c>
      <c r="H275" s="79">
        <f>MIN(PRODUCT('mil mi val'!$C241:G241),1)</f>
        <v>0.89340908537372021</v>
      </c>
      <c r="I275" s="79">
        <f>MIN(PRODUCT('mil mi val'!$C241:H241),1)</f>
        <v>0.86723219917227024</v>
      </c>
      <c r="J275" s="79">
        <f>MIN(PRODUCT('mil mi val'!$C241:I241),1)</f>
        <v>0.84060817065768156</v>
      </c>
      <c r="K275" s="79">
        <f>MIN(PRODUCT('mil mi val'!$C241:J241),1)</f>
        <v>0.81370870919663574</v>
      </c>
      <c r="L275" s="79">
        <f>MIN(PRODUCT('mil mi val'!$C241:K241),1)</f>
        <v>0.78661220918038777</v>
      </c>
      <c r="M275" s="79">
        <f>MIN(PRODUCT('mil mi val'!$C241:L241),1)</f>
        <v>0.75947408796366445</v>
      </c>
      <c r="N275" s="79">
        <f>MIN(PRODUCT('mil mi val'!$C241:M241),1)</f>
        <v>0.73251275784095438</v>
      </c>
      <c r="O275" s="79">
        <f>MIN(PRODUCT('mil mi val'!$C241:N241),1)</f>
        <v>0.70592254473132776</v>
      </c>
      <c r="P275" s="79">
        <f>MIN(PRODUCT('mil mi val'!$C241:O241),1)</f>
        <v>0.67980341057626859</v>
      </c>
      <c r="Q275" s="79">
        <f>MIN(PRODUCT('mil mi val'!$C241:P241),1)</f>
        <v>0.65437876302071618</v>
      </c>
      <c r="R275" s="79">
        <f>MIN(PRODUCT('mil mi val'!$C241:Q241),1)</f>
        <v>0.6298395594074393</v>
      </c>
      <c r="S275" s="79">
        <f>MIN(PRODUCT('mil mi val'!$C241:R241),1)</f>
        <v>0.60622057592966039</v>
      </c>
      <c r="T275" s="79">
        <f>MIN(PRODUCT('mil mi val'!$C241:S241),1)</f>
        <v>0.58348730433229812</v>
      </c>
      <c r="U275" s="79">
        <f>MIN(PRODUCT('mil mi val'!$C241:T241),1)</f>
        <v>0.56160653041983699</v>
      </c>
      <c r="V275" s="79">
        <f>MIN(PRODUCT('mil mi val'!$C241:U241),1)</f>
        <v>0.54054628552909312</v>
      </c>
      <c r="W275" s="79">
        <f>MIN(PRODUCT('mil mi val'!$C241:V241),1)</f>
        <v>0.52027579982175209</v>
      </c>
      <c r="X275" s="79">
        <f>MIN(PRODUCT('mil mi val'!$C241:W241),1)</f>
        <v>0.50076545732843636</v>
      </c>
      <c r="Y275" s="79">
        <f>MIN(PRODUCT('mil mi val'!$C241:X241),1)</f>
        <v>0.48198675267862001</v>
      </c>
      <c r="Z275" s="79">
        <f>MIN(PRODUCT('mil mi val'!$C241:Y241),1)</f>
        <v>0.46391224945317178</v>
      </c>
      <c r="AA275" s="79">
        <f>MIN(PRODUCT('mil mi val'!$C241:Z241),1)</f>
        <v>0.44651554009867783</v>
      </c>
      <c r="AB275" s="79">
        <f>MIN(PRODUCT('mil mi val'!$C241:AA241),1)</f>
        <v>0.42977120734497742</v>
      </c>
      <c r="AC275" s="79">
        <f>MIN(PRODUCT('mil mi val'!$C241:AB241),1)</f>
        <v>0.41365478706954079</v>
      </c>
      <c r="AD275" s="79">
        <f>MIN(PRODUCT('mil mi val'!$C241:AC241),1)</f>
        <v>0.398142732554433</v>
      </c>
      <c r="AE275" s="79">
        <f>MIN(PRODUCT('mil mi val'!$C241:AD241),1)</f>
        <v>0.38321238008364178</v>
      </c>
      <c r="AF275" s="79">
        <f>MIN(PRODUCT('mil mi val'!$C241:AE241),1)</f>
        <v>0.36884191583050524</v>
      </c>
      <c r="AG275" s="79">
        <f>MIN(PRODUCT('mil mi val'!$C241:AF241),1)</f>
        <v>0.35501034398686132</v>
      </c>
      <c r="AH275" s="79">
        <f>MIN(PRODUCT('mil mi val'!$C241:AG241),1)</f>
        <v>0.34169745608735402</v>
      </c>
      <c r="AI275" s="79">
        <f>MIN(PRODUCT('mil mi val'!$C241:AH241),1)</f>
        <v>0.32888380148407825</v>
      </c>
      <c r="AJ275" s="79">
        <f>MIN(PRODUCT('mil mi val'!$C241:AI241),1)</f>
        <v>0.31655065892842532</v>
      </c>
      <c r="AK275" s="79">
        <f>MIN(PRODUCT('mil mi val'!$C241:AJ241),1)</f>
        <v>0.30468000921860938</v>
      </c>
      <c r="AL275" s="79">
        <f>MIN(PRODUCT('mil mi val'!$C241:AK241),1)</f>
        <v>0.29325450887291155</v>
      </c>
      <c r="AM275" s="79">
        <f>MIN(PRODUCT('mil mi val'!$C241:AL241),1)</f>
        <v>0.28225746479017738</v>
      </c>
      <c r="AN275" s="79">
        <f>MIN(PRODUCT('mil mi val'!$C241:AM241),1)</f>
        <v>0.27167280986054576</v>
      </c>
      <c r="AO275" s="79">
        <f>MIN(PRODUCT('mil mi val'!$C241:AN241),1)</f>
        <v>0.26148507949077532</v>
      </c>
      <c r="AP275" s="79">
        <f>MIN(PRODUCT('mil mi val'!$C241:AO241),1)</f>
        <v>0.25167938900987125</v>
      </c>
      <c r="AQ275" s="79">
        <f>MIN(PRODUCT('mil mi val'!$C241:AP241),1)</f>
        <v>0.24224141192200108</v>
      </c>
      <c r="AR275" s="79">
        <f>MIN(PRODUCT('mil mi val'!$C241:AQ241),1)</f>
        <v>0.23315735897492604</v>
      </c>
      <c r="AS275" s="79">
        <f>MIN(PRODUCT('mil mi val'!$C241:AR241),1)</f>
        <v>0.2244139580133663</v>
      </c>
      <c r="AT275" s="79">
        <f>MIN(PRODUCT('mil mi val'!$C241:AS241),1)</f>
        <v>0.21599843458786508</v>
      </c>
      <c r="AU275" s="79">
        <f>MIN(PRODUCT('mil mi val'!$C241:AT241),1)</f>
        <v>0.20789849329082014</v>
      </c>
      <c r="AV275" s="79">
        <f>MIN(PRODUCT('mil mi val'!$C241:AU241),1)</f>
        <v>0.2001022997924144</v>
      </c>
      <c r="AW275" s="79">
        <f>MIN(PRODUCT('mil mi val'!$C241:AV241),1)</f>
        <v>0.19259846355019886</v>
      </c>
      <c r="AX275" s="79">
        <f>MIN(PRODUCT('mil mi val'!$C241:AW241),1)</f>
        <v>0.18537602116706639</v>
      </c>
      <c r="AY275" s="79">
        <f>MIN(PRODUCT('mil mi val'!$C241:AX241),1)</f>
        <v>0.17842442037330142</v>
      </c>
      <c r="AZ275" s="79">
        <f>MIN(PRODUCT('mil mi val'!$C241:AY241),1)</f>
        <v>0.17173350460930262</v>
      </c>
      <c r="BA275" s="79">
        <f>MIN(PRODUCT('mil mi val'!$C241:AZ241),1)</f>
        <v>0.16529349818645378</v>
      </c>
      <c r="BB275" s="79">
        <f>MIN(PRODUCT('mil mi val'!$C241:BA241),1)</f>
        <v>0.15909499200446175</v>
      </c>
      <c r="BC275" s="79">
        <f>MIN(PRODUCT('mil mi val'!$C241:BB241),1)</f>
        <v>0.15312892980429443</v>
      </c>
      <c r="BD275" s="79">
        <f>MIN(PRODUCT('mil mi val'!$C241:BC241),1)</f>
        <v>0.14738659493663339</v>
      </c>
      <c r="BE275" s="79">
        <f>MIN(PRODUCT('mil mi val'!$C241:BD241),1)</f>
        <v>0.14185959762650965</v>
      </c>
      <c r="BF275" s="79">
        <f>MIN(PRODUCT('mil mi val'!$C241:BE241),1)</f>
        <v>0.13653986271551555</v>
      </c>
      <c r="BG275" s="79">
        <f>MIN(PRODUCT('mil mi val'!$C241:BF241),1)</f>
        <v>0.13141961786368372</v>
      </c>
      <c r="BH275" s="79">
        <f>MIN(PRODUCT('mil mi val'!$C241:BG241),1)</f>
        <v>0.12649138219379558</v>
      </c>
      <c r="BI275" s="79">
        <f>MIN(PRODUCT('mil mi val'!$C241:BH241),1)</f>
        <v>0.12174795536152824</v>
      </c>
      <c r="BJ275" s="79">
        <f>MIN(PRODUCT('mil mi val'!$C241:BI241),1)</f>
        <v>0.11718240703547093</v>
      </c>
      <c r="BK275" s="79">
        <f>MIN(PRODUCT('mil mi val'!$C241:BJ241),1)</f>
        <v>0.11278806677164077</v>
      </c>
      <c r="BL275" s="79">
        <f>MIN(PRODUCT('mil mi val'!$C241:BK241),1)</f>
        <v>0.10855851426770424</v>
      </c>
      <c r="BM275" s="79">
        <f>MIN(PRODUCT('mil mi val'!$C241:BL241),1)</f>
        <v>0.10448756998266534</v>
      </c>
      <c r="BN275" s="79">
        <f>MIN(PRODUCT('mil mi val'!$C241:BM241),1)</f>
        <v>0.10056928610831539</v>
      </c>
      <c r="BO275" s="79">
        <f>MIN(PRODUCT('mil mi val'!$C241:BN241),1)</f>
        <v>9.6797937879253573E-2</v>
      </c>
      <c r="BP275" s="79">
        <f>MIN(PRODUCT('mil mi val'!$C241:BO241),1)</f>
        <v>9.3168015208781568E-2</v>
      </c>
      <c r="BQ275" s="79">
        <f>MIN(PRODUCT('mil mi val'!$C241:BP241),1)</f>
        <v>8.9674214638452265E-2</v>
      </c>
      <c r="BR275" s="79">
        <f>MIN(PRODUCT('mil mi val'!$C241:BQ241),1)</f>
        <v>8.631143158951031E-2</v>
      </c>
      <c r="BS275" s="79">
        <f>MIN(PRODUCT('mil mi val'!$C241:BR241),1)</f>
        <v>8.3074752904903681E-2</v>
      </c>
      <c r="BT275" s="79">
        <f>MIN(PRODUCT('mil mi val'!$C241:BS241),1)</f>
        <v>7.9959449670969795E-2</v>
      </c>
      <c r="BU275" s="79">
        <f>MIN(PRODUCT('mil mi val'!$C241:BT241),1)</f>
        <v>7.6960970308308424E-2</v>
      </c>
      <c r="BV275" s="79">
        <f>MIN(PRODUCT('mil mi val'!$C241:BU241),1)</f>
        <v>7.4074933921746855E-2</v>
      </c>
      <c r="BW275" s="79">
        <f>MIN(PRODUCT('mil mi val'!$C241:BV241),1)</f>
        <v>7.1297123899681347E-2</v>
      </c>
      <c r="BX275" s="79">
        <f>MIN(PRODUCT('mil mi val'!$C241:BW241),1)</f>
        <v>6.8623481753443294E-2</v>
      </c>
      <c r="BY275" s="79">
        <f>MIN(PRODUCT('mil mi val'!$C241:BX241),1)</f>
        <v>6.605010118768917E-2</v>
      </c>
      <c r="BZ275" s="79">
        <f>MIN(PRODUCT('mil mi val'!$C241:BY241),1)</f>
        <v>6.357322239315083E-2</v>
      </c>
      <c r="CA275" s="79">
        <f>MIN(PRODUCT('mil mi val'!$C241:BZ241),1)</f>
        <v>6.1189226553407673E-2</v>
      </c>
      <c r="CB275" s="79">
        <f>MIN(PRODUCT('mil mi val'!$C241:CA241),1)</f>
        <v>5.8894630557654884E-2</v>
      </c>
      <c r="CC275" s="79">
        <f>MIN(PRODUCT('mil mi val'!$C241:CB241),1)</f>
        <v>5.6686081911742826E-2</v>
      </c>
      <c r="CD275" s="79">
        <f>MIN(PRODUCT('mil mi val'!$C241:CC241),1)</f>
        <v>5.4560353840052471E-2</v>
      </c>
      <c r="CE275" s="79">
        <f>MIN(PRODUCT('mil mi val'!$C241:CD241),1)</f>
        <v>5.2514340571050505E-2</v>
      </c>
      <c r="CF275" s="79">
        <f>MIN(PRODUCT('mil mi val'!$C241:CE241),1)</f>
        <v>5.0545052799636114E-2</v>
      </c>
      <c r="CG275" s="79">
        <f>MIN(PRODUCT('mil mi val'!$C241:CF241),1)</f>
        <v>4.8649613319649759E-2</v>
      </c>
      <c r="CH275" s="79">
        <f>MIN(PRODUCT('mil mi val'!$C241:CG241),1)</f>
        <v>4.6825252820162894E-2</v>
      </c>
      <c r="CI275" s="79">
        <f>MIN(PRODUCT('mil mi val'!$C241:CH241),1)</f>
        <v>4.5069305839406784E-2</v>
      </c>
      <c r="CJ275" s="79">
        <f>MIN(PRODUCT('mil mi val'!$C241:CI241),1)</f>
        <v>4.3379206870429031E-2</v>
      </c>
      <c r="CK275" s="79">
        <f>MIN(PRODUCT('mil mi val'!$C241:CJ241),1)</f>
        <v>4.1752486612787944E-2</v>
      </c>
      <c r="CL275" s="79">
        <f>MIN(PRODUCT('mil mi val'!$C241:CK241),1)</f>
        <v>4.0186768364808396E-2</v>
      </c>
      <c r="CM275" s="79">
        <f>MIN(PRODUCT('mil mi val'!$C241:CL241),1)</f>
        <v>3.8679764551128079E-2</v>
      </c>
      <c r="CN275" s="79">
        <f>MIN(PRODUCT('mil mi val'!$C241:CM241),1)</f>
        <v>3.7229273380460774E-2</v>
      </c>
      <c r="CO275" s="79">
        <f>MIN(PRODUCT('mil mi val'!$C241:CN241),1)</f>
        <v>3.5833175628693495E-2</v>
      </c>
      <c r="CP275" s="79">
        <f>MIN(PRODUCT('mil mi val'!$C241:CO241),1)</f>
        <v>3.4489431542617487E-2</v>
      </c>
      <c r="CQ275" s="79">
        <f>MIN(PRODUCT('mil mi val'!$C241:CP241),1)</f>
        <v>3.319607785976933E-2</v>
      </c>
      <c r="CR275" s="79">
        <f>MIN(PRODUCT('mil mi val'!$C241:CQ241),1)</f>
        <v>3.1951224940027979E-2</v>
      </c>
      <c r="CS275" s="79">
        <f>MIN(PRODUCT('mil mi val'!$C241:CR241),1)</f>
        <v>3.0753054004776931E-2</v>
      </c>
      <c r="CT275" s="79">
        <f>MIN(PRODUCT('mil mi val'!$C241:CS241),1)</f>
        <v>2.9599814479597798E-2</v>
      </c>
      <c r="CU275" s="79">
        <f>MIN(PRODUCT('mil mi val'!$C241:CT241),1)</f>
        <v>2.848982143661288E-2</v>
      </c>
      <c r="CV275" s="79">
        <f>MIN(PRODUCT('mil mi val'!$C241:CU241),1)</f>
        <v>2.7421453132739897E-2</v>
      </c>
      <c r="CW275" s="79">
        <f>MIN(PRODUCT('mil mi val'!$C241:CV241),1)</f>
        <v>2.6393148640262151E-2</v>
      </c>
      <c r="CX275" s="79">
        <f>MIN(PRODUCT('mil mi val'!$C241:CW241),1)</f>
        <v>2.540340556625232E-2</v>
      </c>
      <c r="CY275" s="79">
        <f>MIN(PRODUCT('mil mi val'!$C241:CX241),1)</f>
        <v>2.4450777857517859E-2</v>
      </c>
      <c r="CZ275" s="79">
        <f>MIN(PRODUCT('mil mi val'!$C241:CY241),1)</f>
        <v>2.3533873687860939E-2</v>
      </c>
      <c r="DA275" s="79">
        <f>MIN(PRODUCT('mil mi val'!$C241:CZ241),1)</f>
        <v>2.2651353424566156E-2</v>
      </c>
      <c r="DB275" s="79">
        <f>MIN(PRODUCT('mil mi val'!$C241:DA241),1)</f>
        <v>2.1801927671144927E-2</v>
      </c>
      <c r="DC275" s="79">
        <f>MIN(PRODUCT('mil mi val'!$C241:DB241),1)</f>
        <v>2.0984355383476993E-2</v>
      </c>
    </row>
    <row r="276" spans="2:107" ht="14.5" x14ac:dyDescent="0.35">
      <c r="B276" s="41">
        <v>31</v>
      </c>
      <c r="C276" s="79">
        <v>1</v>
      </c>
      <c r="D276" s="79">
        <f>MIN(PRODUCT('mil mi val'!$C242:C242),1)</f>
        <v>0.98450000000000004</v>
      </c>
      <c r="E276" s="79">
        <f>MIN(PRODUCT('mil mi val'!$C242:D242),1)</f>
        <v>0.96540070000000011</v>
      </c>
      <c r="F276" s="79">
        <f>MIN(PRODUCT('mil mi val'!$C242:E242),1)</f>
        <v>0.94329302397000003</v>
      </c>
      <c r="G276" s="79">
        <f>MIN(PRODUCT('mil mi val'!$C242:F242),1)</f>
        <v>0.91895606395157403</v>
      </c>
      <c r="H276" s="79">
        <f>MIN(PRODUCT('mil mi val'!$C242:G242),1)</f>
        <v>0.89340908537372021</v>
      </c>
      <c r="I276" s="79">
        <f>MIN(PRODUCT('mil mi val'!$C242:H242),1)</f>
        <v>0.86723219917227024</v>
      </c>
      <c r="J276" s="79">
        <f>MIN(PRODUCT('mil mi val'!$C242:I242),1)</f>
        <v>0.84060817065768156</v>
      </c>
      <c r="K276" s="79">
        <f>MIN(PRODUCT('mil mi val'!$C242:J242),1)</f>
        <v>0.81370870919663574</v>
      </c>
      <c r="L276" s="79">
        <f>MIN(PRODUCT('mil mi val'!$C242:K242),1)</f>
        <v>0.78661220918038777</v>
      </c>
      <c r="M276" s="79">
        <f>MIN(PRODUCT('mil mi val'!$C242:L242),1)</f>
        <v>0.75947408796366445</v>
      </c>
      <c r="N276" s="79">
        <f>MIN(PRODUCT('mil mi val'!$C242:M242),1)</f>
        <v>0.73251275784095438</v>
      </c>
      <c r="O276" s="79">
        <f>MIN(PRODUCT('mil mi val'!$C242:N242),1)</f>
        <v>0.70592254473132776</v>
      </c>
      <c r="P276" s="79">
        <f>MIN(PRODUCT('mil mi val'!$C242:O242),1)</f>
        <v>0.67980341057626859</v>
      </c>
      <c r="Q276" s="79">
        <f>MIN(PRODUCT('mil mi val'!$C242:P242),1)</f>
        <v>0.65437876302071618</v>
      </c>
      <c r="R276" s="79">
        <f>MIN(PRODUCT('mil mi val'!$C242:Q242),1)</f>
        <v>0.6298395594074393</v>
      </c>
      <c r="S276" s="79">
        <f>MIN(PRODUCT('mil mi val'!$C242:R242),1)</f>
        <v>0.60622057592966039</v>
      </c>
      <c r="T276" s="79">
        <f>MIN(PRODUCT('mil mi val'!$C242:S242),1)</f>
        <v>0.58348730433229812</v>
      </c>
      <c r="U276" s="79">
        <f>MIN(PRODUCT('mil mi val'!$C242:T242),1)</f>
        <v>0.56160653041983699</v>
      </c>
      <c r="V276" s="79">
        <f>MIN(PRODUCT('mil mi val'!$C242:U242),1)</f>
        <v>0.54054628552909312</v>
      </c>
      <c r="W276" s="79">
        <f>MIN(PRODUCT('mil mi val'!$C242:V242),1)</f>
        <v>0.52027579982175209</v>
      </c>
      <c r="X276" s="79">
        <f>MIN(PRODUCT('mil mi val'!$C242:W242),1)</f>
        <v>0.50076545732843636</v>
      </c>
      <c r="Y276" s="79">
        <f>MIN(PRODUCT('mil mi val'!$C242:X242),1)</f>
        <v>0.48198675267862001</v>
      </c>
      <c r="Z276" s="79">
        <f>MIN(PRODUCT('mil mi val'!$C242:Y242),1)</f>
        <v>0.46391224945317178</v>
      </c>
      <c r="AA276" s="79">
        <f>MIN(PRODUCT('mil mi val'!$C242:Z242),1)</f>
        <v>0.44651554009867783</v>
      </c>
      <c r="AB276" s="79">
        <f>MIN(PRODUCT('mil mi val'!$C242:AA242),1)</f>
        <v>0.42977120734497742</v>
      </c>
      <c r="AC276" s="79">
        <f>MIN(PRODUCT('mil mi val'!$C242:AB242),1)</f>
        <v>0.41365478706954079</v>
      </c>
      <c r="AD276" s="79">
        <f>MIN(PRODUCT('mil mi val'!$C242:AC242),1)</f>
        <v>0.398142732554433</v>
      </c>
      <c r="AE276" s="79">
        <f>MIN(PRODUCT('mil mi val'!$C242:AD242),1)</f>
        <v>0.38321238008364178</v>
      </c>
      <c r="AF276" s="79">
        <f>MIN(PRODUCT('mil mi val'!$C242:AE242),1)</f>
        <v>0.36884191583050524</v>
      </c>
      <c r="AG276" s="79">
        <f>MIN(PRODUCT('mil mi val'!$C242:AF242),1)</f>
        <v>0.35501034398686132</v>
      </c>
      <c r="AH276" s="79">
        <f>MIN(PRODUCT('mil mi val'!$C242:AG242),1)</f>
        <v>0.34169745608735402</v>
      </c>
      <c r="AI276" s="79">
        <f>MIN(PRODUCT('mil mi val'!$C242:AH242),1)</f>
        <v>0.32888380148407825</v>
      </c>
      <c r="AJ276" s="79">
        <f>MIN(PRODUCT('mil mi val'!$C242:AI242),1)</f>
        <v>0.31655065892842532</v>
      </c>
      <c r="AK276" s="79">
        <f>MIN(PRODUCT('mil mi val'!$C242:AJ242),1)</f>
        <v>0.30468000921860938</v>
      </c>
      <c r="AL276" s="79">
        <f>MIN(PRODUCT('mil mi val'!$C242:AK242),1)</f>
        <v>0.29325450887291155</v>
      </c>
      <c r="AM276" s="79">
        <f>MIN(PRODUCT('mil mi val'!$C242:AL242),1)</f>
        <v>0.28225746479017738</v>
      </c>
      <c r="AN276" s="79">
        <f>MIN(PRODUCT('mil mi val'!$C242:AM242),1)</f>
        <v>0.27167280986054576</v>
      </c>
      <c r="AO276" s="79">
        <f>MIN(PRODUCT('mil mi val'!$C242:AN242),1)</f>
        <v>0.26148507949077532</v>
      </c>
      <c r="AP276" s="79">
        <f>MIN(PRODUCT('mil mi val'!$C242:AO242),1)</f>
        <v>0.25167938900987125</v>
      </c>
      <c r="AQ276" s="79">
        <f>MIN(PRODUCT('mil mi val'!$C242:AP242),1)</f>
        <v>0.24224141192200108</v>
      </c>
      <c r="AR276" s="79">
        <f>MIN(PRODUCT('mil mi val'!$C242:AQ242),1)</f>
        <v>0.23315735897492604</v>
      </c>
      <c r="AS276" s="79">
        <f>MIN(PRODUCT('mil mi val'!$C242:AR242),1)</f>
        <v>0.2244139580133663</v>
      </c>
      <c r="AT276" s="79">
        <f>MIN(PRODUCT('mil mi val'!$C242:AS242),1)</f>
        <v>0.21599843458786508</v>
      </c>
      <c r="AU276" s="79">
        <f>MIN(PRODUCT('mil mi val'!$C242:AT242),1)</f>
        <v>0.20789849329082014</v>
      </c>
      <c r="AV276" s="79">
        <f>MIN(PRODUCT('mil mi val'!$C242:AU242),1)</f>
        <v>0.2001022997924144</v>
      </c>
      <c r="AW276" s="79">
        <f>MIN(PRODUCT('mil mi val'!$C242:AV242),1)</f>
        <v>0.19259846355019886</v>
      </c>
      <c r="AX276" s="79">
        <f>MIN(PRODUCT('mil mi val'!$C242:AW242),1)</f>
        <v>0.18537602116706639</v>
      </c>
      <c r="AY276" s="79">
        <f>MIN(PRODUCT('mil mi val'!$C242:AX242),1)</f>
        <v>0.17842442037330142</v>
      </c>
      <c r="AZ276" s="79">
        <f>MIN(PRODUCT('mil mi val'!$C242:AY242),1)</f>
        <v>0.17173350460930262</v>
      </c>
      <c r="BA276" s="79">
        <f>MIN(PRODUCT('mil mi val'!$C242:AZ242),1)</f>
        <v>0.16529349818645378</v>
      </c>
      <c r="BB276" s="79">
        <f>MIN(PRODUCT('mil mi val'!$C242:BA242),1)</f>
        <v>0.15909499200446175</v>
      </c>
      <c r="BC276" s="79">
        <f>MIN(PRODUCT('mil mi val'!$C242:BB242),1)</f>
        <v>0.15312892980429443</v>
      </c>
      <c r="BD276" s="79">
        <f>MIN(PRODUCT('mil mi val'!$C242:BC242),1)</f>
        <v>0.14738659493663339</v>
      </c>
      <c r="BE276" s="79">
        <f>MIN(PRODUCT('mil mi val'!$C242:BD242),1)</f>
        <v>0.14185959762650965</v>
      </c>
      <c r="BF276" s="79">
        <f>MIN(PRODUCT('mil mi val'!$C242:BE242),1)</f>
        <v>0.13653986271551555</v>
      </c>
      <c r="BG276" s="79">
        <f>MIN(PRODUCT('mil mi val'!$C242:BF242),1)</f>
        <v>0.13141961786368372</v>
      </c>
      <c r="BH276" s="79">
        <f>MIN(PRODUCT('mil mi val'!$C242:BG242),1)</f>
        <v>0.12649138219379558</v>
      </c>
      <c r="BI276" s="79">
        <f>MIN(PRODUCT('mil mi val'!$C242:BH242),1)</f>
        <v>0.12174795536152824</v>
      </c>
      <c r="BJ276" s="79">
        <f>MIN(PRODUCT('mil mi val'!$C242:BI242),1)</f>
        <v>0.11718240703547093</v>
      </c>
      <c r="BK276" s="79">
        <f>MIN(PRODUCT('mil mi val'!$C242:BJ242),1)</f>
        <v>0.11278806677164077</v>
      </c>
      <c r="BL276" s="79">
        <f>MIN(PRODUCT('mil mi val'!$C242:BK242),1)</f>
        <v>0.10855851426770424</v>
      </c>
      <c r="BM276" s="79">
        <f>MIN(PRODUCT('mil mi val'!$C242:BL242),1)</f>
        <v>0.10448756998266534</v>
      </c>
      <c r="BN276" s="79">
        <f>MIN(PRODUCT('mil mi val'!$C242:BM242),1)</f>
        <v>0.10056928610831539</v>
      </c>
      <c r="BO276" s="79">
        <f>MIN(PRODUCT('mil mi val'!$C242:BN242),1)</f>
        <v>9.6797937879253573E-2</v>
      </c>
      <c r="BP276" s="79">
        <f>MIN(PRODUCT('mil mi val'!$C242:BO242),1)</f>
        <v>9.3168015208781568E-2</v>
      </c>
      <c r="BQ276" s="79">
        <f>MIN(PRODUCT('mil mi val'!$C242:BP242),1)</f>
        <v>8.9674214638452265E-2</v>
      </c>
      <c r="BR276" s="79">
        <f>MIN(PRODUCT('mil mi val'!$C242:BQ242),1)</f>
        <v>8.631143158951031E-2</v>
      </c>
      <c r="BS276" s="79">
        <f>MIN(PRODUCT('mil mi val'!$C242:BR242),1)</f>
        <v>8.3074752904903681E-2</v>
      </c>
      <c r="BT276" s="79">
        <f>MIN(PRODUCT('mil mi val'!$C242:BS242),1)</f>
        <v>7.9959449670969795E-2</v>
      </c>
      <c r="BU276" s="79">
        <f>MIN(PRODUCT('mil mi val'!$C242:BT242),1)</f>
        <v>7.6960970308308424E-2</v>
      </c>
      <c r="BV276" s="79">
        <f>MIN(PRODUCT('mil mi val'!$C242:BU242),1)</f>
        <v>7.4074933921746855E-2</v>
      </c>
      <c r="BW276" s="79">
        <f>MIN(PRODUCT('mil mi val'!$C242:BV242),1)</f>
        <v>7.1297123899681347E-2</v>
      </c>
      <c r="BX276" s="79">
        <f>MIN(PRODUCT('mil mi val'!$C242:BW242),1)</f>
        <v>6.8623481753443294E-2</v>
      </c>
      <c r="BY276" s="79">
        <f>MIN(PRODUCT('mil mi val'!$C242:BX242),1)</f>
        <v>6.605010118768917E-2</v>
      </c>
      <c r="BZ276" s="79">
        <f>MIN(PRODUCT('mil mi val'!$C242:BY242),1)</f>
        <v>6.357322239315083E-2</v>
      </c>
      <c r="CA276" s="79">
        <f>MIN(PRODUCT('mil mi val'!$C242:BZ242),1)</f>
        <v>6.1189226553407673E-2</v>
      </c>
      <c r="CB276" s="79">
        <f>MIN(PRODUCT('mil mi val'!$C242:CA242),1)</f>
        <v>5.8894630557654884E-2</v>
      </c>
      <c r="CC276" s="79">
        <f>MIN(PRODUCT('mil mi val'!$C242:CB242),1)</f>
        <v>5.6686081911742826E-2</v>
      </c>
      <c r="CD276" s="79">
        <f>MIN(PRODUCT('mil mi val'!$C242:CC242),1)</f>
        <v>5.4560353840052471E-2</v>
      </c>
      <c r="CE276" s="79">
        <f>MIN(PRODUCT('mil mi val'!$C242:CD242),1)</f>
        <v>5.2514340571050505E-2</v>
      </c>
      <c r="CF276" s="79">
        <f>MIN(PRODUCT('mil mi val'!$C242:CE242),1)</f>
        <v>5.0545052799636114E-2</v>
      </c>
      <c r="CG276" s="79">
        <f>MIN(PRODUCT('mil mi val'!$C242:CF242),1)</f>
        <v>4.8649613319649759E-2</v>
      </c>
      <c r="CH276" s="79">
        <f>MIN(PRODUCT('mil mi val'!$C242:CG242),1)</f>
        <v>4.6825252820162894E-2</v>
      </c>
      <c r="CI276" s="79">
        <f>MIN(PRODUCT('mil mi val'!$C242:CH242),1)</f>
        <v>4.5069305839406784E-2</v>
      </c>
      <c r="CJ276" s="79">
        <f>MIN(PRODUCT('mil mi val'!$C242:CI242),1)</f>
        <v>4.3379206870429031E-2</v>
      </c>
      <c r="CK276" s="79">
        <f>MIN(PRODUCT('mil mi val'!$C242:CJ242),1)</f>
        <v>4.1752486612787944E-2</v>
      </c>
      <c r="CL276" s="79">
        <f>MIN(PRODUCT('mil mi val'!$C242:CK242),1)</f>
        <v>4.0186768364808396E-2</v>
      </c>
      <c r="CM276" s="79">
        <f>MIN(PRODUCT('mil mi val'!$C242:CL242),1)</f>
        <v>3.8679764551128079E-2</v>
      </c>
      <c r="CN276" s="79">
        <f>MIN(PRODUCT('mil mi val'!$C242:CM242),1)</f>
        <v>3.7229273380460774E-2</v>
      </c>
      <c r="CO276" s="79">
        <f>MIN(PRODUCT('mil mi val'!$C242:CN242),1)</f>
        <v>3.5833175628693495E-2</v>
      </c>
      <c r="CP276" s="79">
        <f>MIN(PRODUCT('mil mi val'!$C242:CO242),1)</f>
        <v>3.4489431542617487E-2</v>
      </c>
      <c r="CQ276" s="79">
        <f>MIN(PRODUCT('mil mi val'!$C242:CP242),1)</f>
        <v>3.319607785976933E-2</v>
      </c>
      <c r="CR276" s="79">
        <f>MIN(PRODUCT('mil mi val'!$C242:CQ242),1)</f>
        <v>3.1951224940027979E-2</v>
      </c>
      <c r="CS276" s="79">
        <f>MIN(PRODUCT('mil mi val'!$C242:CR242),1)</f>
        <v>3.0753054004776931E-2</v>
      </c>
      <c r="CT276" s="79">
        <f>MIN(PRODUCT('mil mi val'!$C242:CS242),1)</f>
        <v>2.9599814479597798E-2</v>
      </c>
      <c r="CU276" s="79">
        <f>MIN(PRODUCT('mil mi val'!$C242:CT242),1)</f>
        <v>2.848982143661288E-2</v>
      </c>
      <c r="CV276" s="79">
        <f>MIN(PRODUCT('mil mi val'!$C242:CU242),1)</f>
        <v>2.7421453132739897E-2</v>
      </c>
      <c r="CW276" s="79">
        <f>MIN(PRODUCT('mil mi val'!$C242:CV242),1)</f>
        <v>2.6393148640262151E-2</v>
      </c>
      <c r="CX276" s="79">
        <f>MIN(PRODUCT('mil mi val'!$C242:CW242),1)</f>
        <v>2.540340556625232E-2</v>
      </c>
      <c r="CY276" s="79">
        <f>MIN(PRODUCT('mil mi val'!$C242:CX242),1)</f>
        <v>2.4450777857517859E-2</v>
      </c>
      <c r="CZ276" s="79">
        <f>MIN(PRODUCT('mil mi val'!$C242:CY242),1)</f>
        <v>2.3533873687860939E-2</v>
      </c>
      <c r="DA276" s="79">
        <f>MIN(PRODUCT('mil mi val'!$C242:CZ242),1)</f>
        <v>2.2651353424566156E-2</v>
      </c>
      <c r="DB276" s="79">
        <f>MIN(PRODUCT('mil mi val'!$C242:DA242),1)</f>
        <v>2.1801927671144927E-2</v>
      </c>
      <c r="DC276" s="79">
        <f>MIN(PRODUCT('mil mi val'!$C242:DB242),1)</f>
        <v>2.0984355383476993E-2</v>
      </c>
    </row>
    <row r="277" spans="2:107" ht="14.5" x14ac:dyDescent="0.35">
      <c r="B277" s="41">
        <v>32</v>
      </c>
      <c r="C277" s="79">
        <v>1</v>
      </c>
      <c r="D277" s="79">
        <f>MIN(PRODUCT('mil mi val'!$C243:C243),1)</f>
        <v>0.98450000000000004</v>
      </c>
      <c r="E277" s="79">
        <f>MIN(PRODUCT('mil mi val'!$C243:D243),1)</f>
        <v>0.96540070000000011</v>
      </c>
      <c r="F277" s="79">
        <f>MIN(PRODUCT('mil mi val'!$C243:E243),1)</f>
        <v>0.94329302397000003</v>
      </c>
      <c r="G277" s="79">
        <f>MIN(PRODUCT('mil mi val'!$C243:F243),1)</f>
        <v>0.91895606395157403</v>
      </c>
      <c r="H277" s="79">
        <f>MIN(PRODUCT('mil mi val'!$C243:G243),1)</f>
        <v>0.89340908537372021</v>
      </c>
      <c r="I277" s="79">
        <f>MIN(PRODUCT('mil mi val'!$C243:H243),1)</f>
        <v>0.86723219917227024</v>
      </c>
      <c r="J277" s="79">
        <f>MIN(PRODUCT('mil mi val'!$C243:I243),1)</f>
        <v>0.84060817065768156</v>
      </c>
      <c r="K277" s="79">
        <f>MIN(PRODUCT('mil mi val'!$C243:J243),1)</f>
        <v>0.81370870919663574</v>
      </c>
      <c r="L277" s="79">
        <f>MIN(PRODUCT('mil mi val'!$C243:K243),1)</f>
        <v>0.78661220918038777</v>
      </c>
      <c r="M277" s="79">
        <f>MIN(PRODUCT('mil mi val'!$C243:L243),1)</f>
        <v>0.75947408796366445</v>
      </c>
      <c r="N277" s="79">
        <f>MIN(PRODUCT('mil mi val'!$C243:M243),1)</f>
        <v>0.73251275784095438</v>
      </c>
      <c r="O277" s="79">
        <f>MIN(PRODUCT('mil mi val'!$C243:N243),1)</f>
        <v>0.70592254473132776</v>
      </c>
      <c r="P277" s="79">
        <f>MIN(PRODUCT('mil mi val'!$C243:O243),1)</f>
        <v>0.67980341057626859</v>
      </c>
      <c r="Q277" s="79">
        <f>MIN(PRODUCT('mil mi val'!$C243:P243),1)</f>
        <v>0.65437876302071618</v>
      </c>
      <c r="R277" s="79">
        <f>MIN(PRODUCT('mil mi val'!$C243:Q243),1)</f>
        <v>0.6298395594074393</v>
      </c>
      <c r="S277" s="79">
        <f>MIN(PRODUCT('mil mi val'!$C243:R243),1)</f>
        <v>0.60622057592966039</v>
      </c>
      <c r="T277" s="79">
        <f>MIN(PRODUCT('mil mi val'!$C243:S243),1)</f>
        <v>0.58348730433229812</v>
      </c>
      <c r="U277" s="79">
        <f>MIN(PRODUCT('mil mi val'!$C243:T243),1)</f>
        <v>0.56160653041983699</v>
      </c>
      <c r="V277" s="79">
        <f>MIN(PRODUCT('mil mi val'!$C243:U243),1)</f>
        <v>0.54054628552909312</v>
      </c>
      <c r="W277" s="79">
        <f>MIN(PRODUCT('mil mi val'!$C243:V243),1)</f>
        <v>0.52027579982175209</v>
      </c>
      <c r="X277" s="79">
        <f>MIN(PRODUCT('mil mi val'!$C243:W243),1)</f>
        <v>0.50076545732843636</v>
      </c>
      <c r="Y277" s="79">
        <f>MIN(PRODUCT('mil mi val'!$C243:X243),1)</f>
        <v>0.48198675267862001</v>
      </c>
      <c r="Z277" s="79">
        <f>MIN(PRODUCT('mil mi val'!$C243:Y243),1)</f>
        <v>0.46391224945317178</v>
      </c>
      <c r="AA277" s="79">
        <f>MIN(PRODUCT('mil mi val'!$C243:Z243),1)</f>
        <v>0.44651554009867783</v>
      </c>
      <c r="AB277" s="79">
        <f>MIN(PRODUCT('mil mi val'!$C243:AA243),1)</f>
        <v>0.42977120734497742</v>
      </c>
      <c r="AC277" s="79">
        <f>MIN(PRODUCT('mil mi val'!$C243:AB243),1)</f>
        <v>0.41365478706954079</v>
      </c>
      <c r="AD277" s="79">
        <f>MIN(PRODUCT('mil mi val'!$C243:AC243),1)</f>
        <v>0.398142732554433</v>
      </c>
      <c r="AE277" s="79">
        <f>MIN(PRODUCT('mil mi val'!$C243:AD243),1)</f>
        <v>0.38321238008364178</v>
      </c>
      <c r="AF277" s="79">
        <f>MIN(PRODUCT('mil mi val'!$C243:AE243),1)</f>
        <v>0.36884191583050524</v>
      </c>
      <c r="AG277" s="79">
        <f>MIN(PRODUCT('mil mi val'!$C243:AF243),1)</f>
        <v>0.35501034398686132</v>
      </c>
      <c r="AH277" s="79">
        <f>MIN(PRODUCT('mil mi val'!$C243:AG243),1)</f>
        <v>0.34169745608735402</v>
      </c>
      <c r="AI277" s="79">
        <f>MIN(PRODUCT('mil mi val'!$C243:AH243),1)</f>
        <v>0.32888380148407825</v>
      </c>
      <c r="AJ277" s="79">
        <f>MIN(PRODUCT('mil mi val'!$C243:AI243),1)</f>
        <v>0.31655065892842532</v>
      </c>
      <c r="AK277" s="79">
        <f>MIN(PRODUCT('mil mi val'!$C243:AJ243),1)</f>
        <v>0.30468000921860938</v>
      </c>
      <c r="AL277" s="79">
        <f>MIN(PRODUCT('mil mi val'!$C243:AK243),1)</f>
        <v>0.29325450887291155</v>
      </c>
      <c r="AM277" s="79">
        <f>MIN(PRODUCT('mil mi val'!$C243:AL243),1)</f>
        <v>0.28225746479017738</v>
      </c>
      <c r="AN277" s="79">
        <f>MIN(PRODUCT('mil mi val'!$C243:AM243),1)</f>
        <v>0.27167280986054576</v>
      </c>
      <c r="AO277" s="79">
        <f>MIN(PRODUCT('mil mi val'!$C243:AN243),1)</f>
        <v>0.26148507949077532</v>
      </c>
      <c r="AP277" s="79">
        <f>MIN(PRODUCT('mil mi val'!$C243:AO243),1)</f>
        <v>0.25167938900987125</v>
      </c>
      <c r="AQ277" s="79">
        <f>MIN(PRODUCT('mil mi val'!$C243:AP243),1)</f>
        <v>0.24224141192200108</v>
      </c>
      <c r="AR277" s="79">
        <f>MIN(PRODUCT('mil mi val'!$C243:AQ243),1)</f>
        <v>0.23315735897492604</v>
      </c>
      <c r="AS277" s="79">
        <f>MIN(PRODUCT('mil mi val'!$C243:AR243),1)</f>
        <v>0.2244139580133663</v>
      </c>
      <c r="AT277" s="79">
        <f>MIN(PRODUCT('mil mi val'!$C243:AS243),1)</f>
        <v>0.21599843458786508</v>
      </c>
      <c r="AU277" s="79">
        <f>MIN(PRODUCT('mil mi val'!$C243:AT243),1)</f>
        <v>0.20789849329082014</v>
      </c>
      <c r="AV277" s="79">
        <f>MIN(PRODUCT('mil mi val'!$C243:AU243),1)</f>
        <v>0.2001022997924144</v>
      </c>
      <c r="AW277" s="79">
        <f>MIN(PRODUCT('mil mi val'!$C243:AV243),1)</f>
        <v>0.19259846355019886</v>
      </c>
      <c r="AX277" s="79">
        <f>MIN(PRODUCT('mil mi val'!$C243:AW243),1)</f>
        <v>0.18537602116706639</v>
      </c>
      <c r="AY277" s="79">
        <f>MIN(PRODUCT('mil mi val'!$C243:AX243),1)</f>
        <v>0.17842442037330142</v>
      </c>
      <c r="AZ277" s="79">
        <f>MIN(PRODUCT('mil mi val'!$C243:AY243),1)</f>
        <v>0.17173350460930262</v>
      </c>
      <c r="BA277" s="79">
        <f>MIN(PRODUCT('mil mi val'!$C243:AZ243),1)</f>
        <v>0.16529349818645378</v>
      </c>
      <c r="BB277" s="79">
        <f>MIN(PRODUCT('mil mi val'!$C243:BA243),1)</f>
        <v>0.15909499200446175</v>
      </c>
      <c r="BC277" s="79">
        <f>MIN(PRODUCT('mil mi val'!$C243:BB243),1)</f>
        <v>0.15312892980429443</v>
      </c>
      <c r="BD277" s="79">
        <f>MIN(PRODUCT('mil mi val'!$C243:BC243),1)</f>
        <v>0.14738659493663339</v>
      </c>
      <c r="BE277" s="79">
        <f>MIN(PRODUCT('mil mi val'!$C243:BD243),1)</f>
        <v>0.14185959762650965</v>
      </c>
      <c r="BF277" s="79">
        <f>MIN(PRODUCT('mil mi val'!$C243:BE243),1)</f>
        <v>0.13653986271551555</v>
      </c>
      <c r="BG277" s="79">
        <f>MIN(PRODUCT('mil mi val'!$C243:BF243),1)</f>
        <v>0.13141961786368372</v>
      </c>
      <c r="BH277" s="79">
        <f>MIN(PRODUCT('mil mi val'!$C243:BG243),1)</f>
        <v>0.12649138219379558</v>
      </c>
      <c r="BI277" s="79">
        <f>MIN(PRODUCT('mil mi val'!$C243:BH243),1)</f>
        <v>0.12174795536152824</v>
      </c>
      <c r="BJ277" s="79">
        <f>MIN(PRODUCT('mil mi val'!$C243:BI243),1)</f>
        <v>0.11718240703547093</v>
      </c>
      <c r="BK277" s="79">
        <f>MIN(PRODUCT('mil mi val'!$C243:BJ243),1)</f>
        <v>0.11278806677164077</v>
      </c>
      <c r="BL277" s="79">
        <f>MIN(PRODUCT('mil mi val'!$C243:BK243),1)</f>
        <v>0.10855851426770424</v>
      </c>
      <c r="BM277" s="79">
        <f>MIN(PRODUCT('mil mi val'!$C243:BL243),1)</f>
        <v>0.10448756998266534</v>
      </c>
      <c r="BN277" s="79">
        <f>MIN(PRODUCT('mil mi val'!$C243:BM243),1)</f>
        <v>0.10056928610831539</v>
      </c>
      <c r="BO277" s="79">
        <f>MIN(PRODUCT('mil mi val'!$C243:BN243),1)</f>
        <v>9.6797937879253573E-2</v>
      </c>
      <c r="BP277" s="79">
        <f>MIN(PRODUCT('mil mi val'!$C243:BO243),1)</f>
        <v>9.3168015208781568E-2</v>
      </c>
      <c r="BQ277" s="79">
        <f>MIN(PRODUCT('mil mi val'!$C243:BP243),1)</f>
        <v>8.9674214638452265E-2</v>
      </c>
      <c r="BR277" s="79">
        <f>MIN(PRODUCT('mil mi val'!$C243:BQ243),1)</f>
        <v>8.631143158951031E-2</v>
      </c>
      <c r="BS277" s="79">
        <f>MIN(PRODUCT('mil mi val'!$C243:BR243),1)</f>
        <v>8.3074752904903681E-2</v>
      </c>
      <c r="BT277" s="79">
        <f>MIN(PRODUCT('mil mi val'!$C243:BS243),1)</f>
        <v>7.9959449670969795E-2</v>
      </c>
      <c r="BU277" s="79">
        <f>MIN(PRODUCT('mil mi val'!$C243:BT243),1)</f>
        <v>7.6960970308308424E-2</v>
      </c>
      <c r="BV277" s="79">
        <f>MIN(PRODUCT('mil mi val'!$C243:BU243),1)</f>
        <v>7.4074933921746855E-2</v>
      </c>
      <c r="BW277" s="79">
        <f>MIN(PRODUCT('mil mi val'!$C243:BV243),1)</f>
        <v>7.1297123899681347E-2</v>
      </c>
      <c r="BX277" s="79">
        <f>MIN(PRODUCT('mil mi val'!$C243:BW243),1)</f>
        <v>6.8623481753443294E-2</v>
      </c>
      <c r="BY277" s="79">
        <f>MIN(PRODUCT('mil mi val'!$C243:BX243),1)</f>
        <v>6.605010118768917E-2</v>
      </c>
      <c r="BZ277" s="79">
        <f>MIN(PRODUCT('mil mi val'!$C243:BY243),1)</f>
        <v>6.357322239315083E-2</v>
      </c>
      <c r="CA277" s="79">
        <f>MIN(PRODUCT('mil mi val'!$C243:BZ243),1)</f>
        <v>6.1189226553407673E-2</v>
      </c>
      <c r="CB277" s="79">
        <f>MIN(PRODUCT('mil mi val'!$C243:CA243),1)</f>
        <v>5.8894630557654884E-2</v>
      </c>
      <c r="CC277" s="79">
        <f>MIN(PRODUCT('mil mi val'!$C243:CB243),1)</f>
        <v>5.6686081911742826E-2</v>
      </c>
      <c r="CD277" s="79">
        <f>MIN(PRODUCT('mil mi val'!$C243:CC243),1)</f>
        <v>5.4560353840052471E-2</v>
      </c>
      <c r="CE277" s="79">
        <f>MIN(PRODUCT('mil mi val'!$C243:CD243),1)</f>
        <v>5.2514340571050505E-2</v>
      </c>
      <c r="CF277" s="79">
        <f>MIN(PRODUCT('mil mi val'!$C243:CE243),1)</f>
        <v>5.0545052799636114E-2</v>
      </c>
      <c r="CG277" s="79">
        <f>MIN(PRODUCT('mil mi val'!$C243:CF243),1)</f>
        <v>4.8649613319649759E-2</v>
      </c>
      <c r="CH277" s="79">
        <f>MIN(PRODUCT('mil mi val'!$C243:CG243),1)</f>
        <v>4.6825252820162894E-2</v>
      </c>
      <c r="CI277" s="79">
        <f>MIN(PRODUCT('mil mi val'!$C243:CH243),1)</f>
        <v>4.5069305839406784E-2</v>
      </c>
      <c r="CJ277" s="79">
        <f>MIN(PRODUCT('mil mi val'!$C243:CI243),1)</f>
        <v>4.3379206870429031E-2</v>
      </c>
      <c r="CK277" s="79">
        <f>MIN(PRODUCT('mil mi val'!$C243:CJ243),1)</f>
        <v>4.1752486612787944E-2</v>
      </c>
      <c r="CL277" s="79">
        <f>MIN(PRODUCT('mil mi val'!$C243:CK243),1)</f>
        <v>4.0186768364808396E-2</v>
      </c>
      <c r="CM277" s="79">
        <f>MIN(PRODUCT('mil mi val'!$C243:CL243),1)</f>
        <v>3.8679764551128079E-2</v>
      </c>
      <c r="CN277" s="79">
        <f>MIN(PRODUCT('mil mi val'!$C243:CM243),1)</f>
        <v>3.7229273380460774E-2</v>
      </c>
      <c r="CO277" s="79">
        <f>MIN(PRODUCT('mil mi val'!$C243:CN243),1)</f>
        <v>3.5833175628693495E-2</v>
      </c>
      <c r="CP277" s="79">
        <f>MIN(PRODUCT('mil mi val'!$C243:CO243),1)</f>
        <v>3.4489431542617487E-2</v>
      </c>
      <c r="CQ277" s="79">
        <f>MIN(PRODUCT('mil mi val'!$C243:CP243),1)</f>
        <v>3.319607785976933E-2</v>
      </c>
      <c r="CR277" s="79">
        <f>MIN(PRODUCT('mil mi val'!$C243:CQ243),1)</f>
        <v>3.1951224940027979E-2</v>
      </c>
      <c r="CS277" s="79">
        <f>MIN(PRODUCT('mil mi val'!$C243:CR243),1)</f>
        <v>3.0753054004776931E-2</v>
      </c>
      <c r="CT277" s="79">
        <f>MIN(PRODUCT('mil mi val'!$C243:CS243),1)</f>
        <v>2.9599814479597798E-2</v>
      </c>
      <c r="CU277" s="79">
        <f>MIN(PRODUCT('mil mi val'!$C243:CT243),1)</f>
        <v>2.848982143661288E-2</v>
      </c>
      <c r="CV277" s="79">
        <f>MIN(PRODUCT('mil mi val'!$C243:CU243),1)</f>
        <v>2.7421453132739897E-2</v>
      </c>
      <c r="CW277" s="79">
        <f>MIN(PRODUCT('mil mi val'!$C243:CV243),1)</f>
        <v>2.6393148640262151E-2</v>
      </c>
      <c r="CX277" s="79">
        <f>MIN(PRODUCT('mil mi val'!$C243:CW243),1)</f>
        <v>2.540340556625232E-2</v>
      </c>
      <c r="CY277" s="79">
        <f>MIN(PRODUCT('mil mi val'!$C243:CX243),1)</f>
        <v>2.4450777857517859E-2</v>
      </c>
      <c r="CZ277" s="79">
        <f>MIN(PRODUCT('mil mi val'!$C243:CY243),1)</f>
        <v>2.3533873687860939E-2</v>
      </c>
      <c r="DA277" s="79">
        <f>MIN(PRODUCT('mil mi val'!$C243:CZ243),1)</f>
        <v>2.2651353424566156E-2</v>
      </c>
      <c r="DB277" s="79">
        <f>MIN(PRODUCT('mil mi val'!$C243:DA243),1)</f>
        <v>2.1801927671144927E-2</v>
      </c>
      <c r="DC277" s="79">
        <f>MIN(PRODUCT('mil mi val'!$C243:DB243),1)</f>
        <v>2.0984355383476993E-2</v>
      </c>
    </row>
    <row r="278" spans="2:107" ht="14.5" x14ac:dyDescent="0.35">
      <c r="B278" s="41">
        <v>33</v>
      </c>
      <c r="C278" s="79">
        <v>1</v>
      </c>
      <c r="D278" s="79">
        <f>MIN(PRODUCT('mil mi val'!$C244:C244),1)</f>
        <v>0.98460000000000003</v>
      </c>
      <c r="E278" s="79">
        <f>MIN(PRODUCT('mil mi val'!$C244:D244),1)</f>
        <v>0.96549876000000001</v>
      </c>
      <c r="F278" s="79">
        <f>MIN(PRODUCT('mil mi val'!$C244:E244),1)</f>
        <v>0.94338883839599996</v>
      </c>
      <c r="G278" s="79">
        <f>MIN(PRODUCT('mil mi val'!$C244:F244),1)</f>
        <v>0.91904940636538313</v>
      </c>
      <c r="H278" s="79">
        <f>MIN(PRODUCT('mil mi val'!$C244:G244),1)</f>
        <v>0.89349983286842538</v>
      </c>
      <c r="I278" s="79">
        <f>MIN(PRODUCT('mil mi val'!$C244:H244),1)</f>
        <v>0.8673202877653805</v>
      </c>
      <c r="J278" s="79">
        <f>MIN(PRODUCT('mil mi val'!$C244:I244),1)</f>
        <v>0.84069355493098341</v>
      </c>
      <c r="K278" s="79">
        <f>MIN(PRODUCT('mil mi val'!$C244:J244),1)</f>
        <v>0.81379136117319195</v>
      </c>
      <c r="L278" s="79">
        <f>MIN(PRODUCT('mil mi val'!$C244:K244),1)</f>
        <v>0.78669210884612462</v>
      </c>
      <c r="M278" s="79">
        <f>MIN(PRODUCT('mil mi val'!$C244:L244),1)</f>
        <v>0.75955123109093337</v>
      </c>
      <c r="N278" s="79">
        <f>MIN(PRODUCT('mil mi val'!$C244:M244),1)</f>
        <v>0.73258716238720523</v>
      </c>
      <c r="O278" s="79">
        <f>MIN(PRODUCT('mil mi val'!$C244:N244),1)</f>
        <v>0.70599424839254965</v>
      </c>
      <c r="P278" s="79">
        <f>MIN(PRODUCT('mil mi val'!$C244:O244),1)</f>
        <v>0.67987246120202527</v>
      </c>
      <c r="Q278" s="79">
        <f>MIN(PRODUCT('mil mi val'!$C244:P244),1)</f>
        <v>0.65444523115306952</v>
      </c>
      <c r="R278" s="79">
        <f>MIN(PRODUCT('mil mi val'!$C244:Q244),1)</f>
        <v>0.62990353498482943</v>
      </c>
      <c r="S278" s="79">
        <f>MIN(PRODUCT('mil mi val'!$C244:R244),1)</f>
        <v>0.60628215242289829</v>
      </c>
      <c r="T278" s="79">
        <f>MIN(PRODUCT('mil mi val'!$C244:S244),1)</f>
        <v>0.58354657170703961</v>
      </c>
      <c r="U278" s="79">
        <f>MIN(PRODUCT('mil mi val'!$C244:T244),1)</f>
        <v>0.56166357526802568</v>
      </c>
      <c r="V278" s="79">
        <f>MIN(PRODUCT('mil mi val'!$C244:U244),1)</f>
        <v>0.54060119119547478</v>
      </c>
      <c r="W278" s="79">
        <f>MIN(PRODUCT('mil mi val'!$C244:V244),1)</f>
        <v>0.52032864652564448</v>
      </c>
      <c r="X278" s="79">
        <f>MIN(PRODUCT('mil mi val'!$C244:W244),1)</f>
        <v>0.50081632228093287</v>
      </c>
      <c r="Y278" s="79">
        <f>MIN(PRODUCT('mil mi val'!$C244:X244),1)</f>
        <v>0.48203571019539787</v>
      </c>
      <c r="Z278" s="79">
        <f>MIN(PRODUCT('mil mi val'!$C244:Y244),1)</f>
        <v>0.46395937106307045</v>
      </c>
      <c r="AA278" s="79">
        <f>MIN(PRODUCT('mil mi val'!$C244:Z244),1)</f>
        <v>0.44656089464820531</v>
      </c>
      <c r="AB278" s="79">
        <f>MIN(PRODUCT('mil mi val'!$C244:AA244),1)</f>
        <v>0.4298148610988976</v>
      </c>
      <c r="AC278" s="79">
        <f>MIN(PRODUCT('mil mi val'!$C244:AB244),1)</f>
        <v>0.41369680380768897</v>
      </c>
      <c r="AD278" s="79">
        <f>MIN(PRODUCT('mil mi val'!$C244:AC244),1)</f>
        <v>0.39818317366490064</v>
      </c>
      <c r="AE278" s="79">
        <f>MIN(PRODUCT('mil mi val'!$C244:AD244),1)</f>
        <v>0.38325130465246687</v>
      </c>
      <c r="AF278" s="79">
        <f>MIN(PRODUCT('mil mi val'!$C244:AE244),1)</f>
        <v>0.36887938072799936</v>
      </c>
      <c r="AG278" s="79">
        <f>MIN(PRODUCT('mil mi val'!$C244:AF244),1)</f>
        <v>0.35504640395069942</v>
      </c>
      <c r="AH278" s="79">
        <f>MIN(PRODUCT('mil mi val'!$C244:AG244),1)</f>
        <v>0.34173216380254817</v>
      </c>
      <c r="AI278" s="79">
        <f>MIN(PRODUCT('mil mi val'!$C244:AH244),1)</f>
        <v>0.32891720765995264</v>
      </c>
      <c r="AJ278" s="79">
        <f>MIN(PRODUCT('mil mi val'!$C244:AI244),1)</f>
        <v>0.31658281237270441</v>
      </c>
      <c r="AK278" s="79">
        <f>MIN(PRODUCT('mil mi val'!$C244:AJ244),1)</f>
        <v>0.30471095690872801</v>
      </c>
      <c r="AL278" s="79">
        <f>MIN(PRODUCT('mil mi val'!$C244:AK244),1)</f>
        <v>0.29328429602465073</v>
      </c>
      <c r="AM278" s="79">
        <f>MIN(PRODUCT('mil mi val'!$C244:AL244),1)</f>
        <v>0.28228613492372634</v>
      </c>
      <c r="AN278" s="79">
        <f>MIN(PRODUCT('mil mi val'!$C244:AM244),1)</f>
        <v>0.27170040486408659</v>
      </c>
      <c r="AO278" s="79">
        <f>MIN(PRODUCT('mil mi val'!$C244:AN244),1)</f>
        <v>0.26151163968168334</v>
      </c>
      <c r="AP278" s="79">
        <f>MIN(PRODUCT('mil mi val'!$C244:AO244),1)</f>
        <v>0.25170495319362024</v>
      </c>
      <c r="AQ278" s="79">
        <f>MIN(PRODUCT('mil mi val'!$C244:AP244),1)</f>
        <v>0.24226601744885948</v>
      </c>
      <c r="AR278" s="79">
        <f>MIN(PRODUCT('mil mi val'!$C244:AQ244),1)</f>
        <v>0.23318104179452726</v>
      </c>
      <c r="AS278" s="79">
        <f>MIN(PRODUCT('mil mi val'!$C244:AR244),1)</f>
        <v>0.22443675272723249</v>
      </c>
      <c r="AT278" s="79">
        <f>MIN(PRODUCT('mil mi val'!$C244:AS244),1)</f>
        <v>0.21602037449996128</v>
      </c>
      <c r="AU278" s="79">
        <f>MIN(PRODUCT('mil mi val'!$C244:AT244),1)</f>
        <v>0.20791961045621274</v>
      </c>
      <c r="AV278" s="79">
        <f>MIN(PRODUCT('mil mi val'!$C244:AU244),1)</f>
        <v>0.20012262506410478</v>
      </c>
      <c r="AW278" s="79">
        <f>MIN(PRODUCT('mil mi val'!$C244:AV244),1)</f>
        <v>0.19261802662420086</v>
      </c>
      <c r="AX278" s="79">
        <f>MIN(PRODUCT('mil mi val'!$C244:AW244),1)</f>
        <v>0.18539485062579333</v>
      </c>
      <c r="AY278" s="79">
        <f>MIN(PRODUCT('mil mi val'!$C244:AX244),1)</f>
        <v>0.1784425437273261</v>
      </c>
      <c r="AZ278" s="79">
        <f>MIN(PRODUCT('mil mi val'!$C244:AY244),1)</f>
        <v>0.17175094833755136</v>
      </c>
      <c r="BA278" s="79">
        <f>MIN(PRODUCT('mil mi val'!$C244:AZ244),1)</f>
        <v>0.16531028777489318</v>
      </c>
      <c r="BB278" s="79">
        <f>MIN(PRODUCT('mil mi val'!$C244:BA244),1)</f>
        <v>0.1591111519833347</v>
      </c>
      <c r="BC278" s="79">
        <f>MIN(PRODUCT('mil mi val'!$C244:BB244),1)</f>
        <v>0.15314448378395965</v>
      </c>
      <c r="BD278" s="79">
        <f>MIN(PRODUCT('mil mi val'!$C244:BC244),1)</f>
        <v>0.14740156564206117</v>
      </c>
      <c r="BE278" s="79">
        <f>MIN(PRODUCT('mil mi val'!$C244:BD244),1)</f>
        <v>0.14187400693048388</v>
      </c>
      <c r="BF278" s="79">
        <f>MIN(PRODUCT('mil mi val'!$C244:BE244),1)</f>
        <v>0.13655373167059073</v>
      </c>
      <c r="BG278" s="79">
        <f>MIN(PRODUCT('mil mi val'!$C244:BF244),1)</f>
        <v>0.13143296673294358</v>
      </c>
      <c r="BH278" s="79">
        <f>MIN(PRODUCT('mil mi val'!$C244:BG244),1)</f>
        <v>0.1265042304804582</v>
      </c>
      <c r="BI278" s="79">
        <f>MIN(PRODUCT('mil mi val'!$C244:BH244),1)</f>
        <v>0.12176032183744101</v>
      </c>
      <c r="BJ278" s="79">
        <f>MIN(PRODUCT('mil mi val'!$C244:BI244),1)</f>
        <v>0.11719430976853698</v>
      </c>
      <c r="BK278" s="79">
        <f>MIN(PRODUCT('mil mi val'!$C244:BJ244),1)</f>
        <v>0.11279952315221685</v>
      </c>
      <c r="BL278" s="79">
        <f>MIN(PRODUCT('mil mi val'!$C244:BK244),1)</f>
        <v>0.10856954103400872</v>
      </c>
      <c r="BM278" s="79">
        <f>MIN(PRODUCT('mil mi val'!$C244:BL244),1)</f>
        <v>0.1044981832452334</v>
      </c>
      <c r="BN278" s="79">
        <f>MIN(PRODUCT('mil mi val'!$C244:BM244),1)</f>
        <v>0.10057950137353715</v>
      </c>
      <c r="BO278" s="79">
        <f>MIN(PRODUCT('mil mi val'!$C244:BN244),1)</f>
        <v>9.6807770072029509E-2</v>
      </c>
      <c r="BP278" s="79">
        <f>MIN(PRODUCT('mil mi val'!$C244:BO244),1)</f>
        <v>9.3177478694328408E-2</v>
      </c>
      <c r="BQ278" s="79">
        <f>MIN(PRODUCT('mil mi val'!$C244:BP244),1)</f>
        <v>8.9683323243291091E-2</v>
      </c>
      <c r="BR278" s="79">
        <f>MIN(PRODUCT('mil mi val'!$C244:BQ244),1)</f>
        <v>8.6320198621667676E-2</v>
      </c>
      <c r="BS278" s="79">
        <f>MIN(PRODUCT('mil mi val'!$C244:BR244),1)</f>
        <v>8.3083191173355136E-2</v>
      </c>
      <c r="BT278" s="79">
        <f>MIN(PRODUCT('mil mi val'!$C244:BS244),1)</f>
        <v>7.9967571504354323E-2</v>
      </c>
      <c r="BU278" s="79">
        <f>MIN(PRODUCT('mil mi val'!$C244:BT244),1)</f>
        <v>7.6968787572941039E-2</v>
      </c>
      <c r="BV278" s="79">
        <f>MIN(PRODUCT('mil mi val'!$C244:BU244),1)</f>
        <v>7.4082458038955745E-2</v>
      </c>
      <c r="BW278" s="79">
        <f>MIN(PRODUCT('mil mi val'!$C244:BV244),1)</f>
        <v>7.1304365862494903E-2</v>
      </c>
      <c r="BX278" s="79">
        <f>MIN(PRODUCT('mil mi val'!$C244:BW244),1)</f>
        <v>6.8630452142651344E-2</v>
      </c>
      <c r="BY278" s="79">
        <f>MIN(PRODUCT('mil mi val'!$C244:BX244),1)</f>
        <v>6.6056810187301918E-2</v>
      </c>
      <c r="BZ278" s="79">
        <f>MIN(PRODUCT('mil mi val'!$C244:BY244),1)</f>
        <v>6.3579679805278094E-2</v>
      </c>
      <c r="CA278" s="79">
        <f>MIN(PRODUCT('mil mi val'!$C244:BZ244),1)</f>
        <v>6.1195441812580166E-2</v>
      </c>
      <c r="CB278" s="79">
        <f>MIN(PRODUCT('mil mi val'!$C244:CA244),1)</f>
        <v>5.8900612744608415E-2</v>
      </c>
      <c r="CC278" s="79">
        <f>MIN(PRODUCT('mil mi val'!$C244:CB244),1)</f>
        <v>5.6691839766685598E-2</v>
      </c>
      <c r="CD278" s="79">
        <f>MIN(PRODUCT('mil mi val'!$C244:CC244),1)</f>
        <v>5.4565895775434886E-2</v>
      </c>
      <c r="CE278" s="79">
        <f>MIN(PRODUCT('mil mi val'!$C244:CD244),1)</f>
        <v>5.2519674683856078E-2</v>
      </c>
      <c r="CF278" s="79">
        <f>MIN(PRODUCT('mil mi val'!$C244:CE244),1)</f>
        <v>5.0550186883211473E-2</v>
      </c>
      <c r="CG278" s="79">
        <f>MIN(PRODUCT('mil mi val'!$C244:CF244),1)</f>
        <v>4.8654554875091044E-2</v>
      </c>
      <c r="CH278" s="79">
        <f>MIN(PRODUCT('mil mi val'!$C244:CG244),1)</f>
        <v>4.6830009067275129E-2</v>
      </c>
      <c r="CI278" s="79">
        <f>MIN(PRODUCT('mil mi val'!$C244:CH244),1)</f>
        <v>4.5073883727252309E-2</v>
      </c>
      <c r="CJ278" s="79">
        <f>MIN(PRODUCT('mil mi val'!$C244:CI244),1)</f>
        <v>4.3383613087480351E-2</v>
      </c>
      <c r="CK278" s="79">
        <f>MIN(PRODUCT('mil mi val'!$C244:CJ244),1)</f>
        <v>4.1756727596699836E-2</v>
      </c>
      <c r="CL278" s="79">
        <f>MIN(PRODUCT('mil mi val'!$C244:CK244),1)</f>
        <v>4.0190850311823595E-2</v>
      </c>
      <c r="CM278" s="79">
        <f>MIN(PRODUCT('mil mi val'!$C244:CL244),1)</f>
        <v>3.8683693425130214E-2</v>
      </c>
      <c r="CN278" s="79">
        <f>MIN(PRODUCT('mil mi val'!$C244:CM244),1)</f>
        <v>3.7233054921687832E-2</v>
      </c>
      <c r="CO278" s="79">
        <f>MIN(PRODUCT('mil mi val'!$C244:CN244),1)</f>
        <v>3.583681536212454E-2</v>
      </c>
      <c r="CP278" s="79">
        <f>MIN(PRODUCT('mil mi val'!$C244:CO244),1)</f>
        <v>3.4492934786044871E-2</v>
      </c>
      <c r="CQ278" s="79">
        <f>MIN(PRODUCT('mil mi val'!$C244:CP244),1)</f>
        <v>3.3199449731568187E-2</v>
      </c>
      <c r="CR278" s="79">
        <f>MIN(PRODUCT('mil mi val'!$C244:CQ244),1)</f>
        <v>3.1954470366634381E-2</v>
      </c>
      <c r="CS278" s="79">
        <f>MIN(PRODUCT('mil mi val'!$C244:CR244),1)</f>
        <v>3.0756177727885591E-2</v>
      </c>
      <c r="CT278" s="79">
        <f>MIN(PRODUCT('mil mi val'!$C244:CS244),1)</f>
        <v>2.9602821063089882E-2</v>
      </c>
      <c r="CU278" s="79">
        <f>MIN(PRODUCT('mil mi val'!$C244:CT244),1)</f>
        <v>2.8492715273224011E-2</v>
      </c>
      <c r="CV278" s="79">
        <f>MIN(PRODUCT('mil mi val'!$C244:CU244),1)</f>
        <v>2.742423845047811E-2</v>
      </c>
      <c r="CW278" s="79">
        <f>MIN(PRODUCT('mil mi val'!$C244:CV244),1)</f>
        <v>2.639582950858518E-2</v>
      </c>
      <c r="CX278" s="79">
        <f>MIN(PRODUCT('mil mi val'!$C244:CW244),1)</f>
        <v>2.5405985902013237E-2</v>
      </c>
      <c r="CY278" s="79">
        <f>MIN(PRODUCT('mil mi val'!$C244:CX244),1)</f>
        <v>2.4453261430687743E-2</v>
      </c>
      <c r="CZ278" s="79">
        <f>MIN(PRODUCT('mil mi val'!$C244:CY244),1)</f>
        <v>2.3536264127036952E-2</v>
      </c>
      <c r="DA278" s="79">
        <f>MIN(PRODUCT('mil mi val'!$C244:CZ244),1)</f>
        <v>2.2653654222273067E-2</v>
      </c>
      <c r="DB278" s="79">
        <f>MIN(PRODUCT('mil mi val'!$C244:DA244),1)</f>
        <v>2.1804142188937826E-2</v>
      </c>
      <c r="DC278" s="79">
        <f>MIN(PRODUCT('mil mi val'!$C244:DB244),1)</f>
        <v>2.0986486856852657E-2</v>
      </c>
    </row>
    <row r="279" spans="2:107" ht="14.5" x14ac:dyDescent="0.35">
      <c r="B279" s="41">
        <v>34</v>
      </c>
      <c r="C279" s="79">
        <v>1</v>
      </c>
      <c r="D279" s="79">
        <f>MIN(PRODUCT('mil mi val'!$C245:C245),1)</f>
        <v>0.98460000000000003</v>
      </c>
      <c r="E279" s="79">
        <f>MIN(PRODUCT('mil mi val'!$C245:D245),1)</f>
        <v>0.96559722000000003</v>
      </c>
      <c r="F279" s="79">
        <f>MIN(PRODUCT('mil mi val'!$C245:E245),1)</f>
        <v>0.94348504366200003</v>
      </c>
      <c r="G279" s="79">
        <f>MIN(PRODUCT('mil mi val'!$C245:F245),1)</f>
        <v>0.91914312953552035</v>
      </c>
      <c r="H279" s="79">
        <f>MIN(PRODUCT('mil mi val'!$C245:G245),1)</f>
        <v>0.89359095053443283</v>
      </c>
      <c r="I279" s="79">
        <f>MIN(PRODUCT('mil mi val'!$C245:H245),1)</f>
        <v>0.86740873568377397</v>
      </c>
      <c r="J279" s="79">
        <f>MIN(PRODUCT('mil mi val'!$C245:I245),1)</f>
        <v>0.84077928749828212</v>
      </c>
      <c r="K279" s="79">
        <f>MIN(PRODUCT('mil mi val'!$C245:J245),1)</f>
        <v>0.8138743502983371</v>
      </c>
      <c r="L279" s="79">
        <f>MIN(PRODUCT('mil mi val'!$C245:K245),1)</f>
        <v>0.78677233443340244</v>
      </c>
      <c r="M279" s="79">
        <f>MIN(PRODUCT('mil mi val'!$C245:L245),1)</f>
        <v>0.7596286888954501</v>
      </c>
      <c r="N279" s="79">
        <f>MIN(PRODUCT('mil mi val'!$C245:M245),1)</f>
        <v>0.73266187043966169</v>
      </c>
      <c r="O279" s="79">
        <f>MIN(PRODUCT('mil mi val'!$C245:N245),1)</f>
        <v>0.70606624454270195</v>
      </c>
      <c r="P279" s="79">
        <f>MIN(PRODUCT('mil mi val'!$C245:O245),1)</f>
        <v>0.67994179349462192</v>
      </c>
      <c r="Q279" s="79">
        <f>MIN(PRODUCT('mil mi val'!$C245:P245),1)</f>
        <v>0.65451197041792308</v>
      </c>
      <c r="R279" s="79">
        <f>MIN(PRODUCT('mil mi val'!$C245:Q245),1)</f>
        <v>0.62996777152725103</v>
      </c>
      <c r="S279" s="79">
        <f>MIN(PRODUCT('mil mi val'!$C245:R245),1)</f>
        <v>0.60634398009497914</v>
      </c>
      <c r="T279" s="79">
        <f>MIN(PRODUCT('mil mi val'!$C245:S245),1)</f>
        <v>0.58360608084141741</v>
      </c>
      <c r="U279" s="79">
        <f>MIN(PRODUCT('mil mi val'!$C245:T245),1)</f>
        <v>0.56172085280986428</v>
      </c>
      <c r="V279" s="79">
        <f>MIN(PRODUCT('mil mi val'!$C245:U245),1)</f>
        <v>0.54065632082949433</v>
      </c>
      <c r="W279" s="79">
        <f>MIN(PRODUCT('mil mi val'!$C245:V245),1)</f>
        <v>0.5203817087983883</v>
      </c>
      <c r="X279" s="79">
        <f>MIN(PRODUCT('mil mi val'!$C245:W245),1)</f>
        <v>0.50086739471844877</v>
      </c>
      <c r="Y279" s="79">
        <f>MIN(PRODUCT('mil mi val'!$C245:X245),1)</f>
        <v>0.48208486741650697</v>
      </c>
      <c r="Z279" s="79">
        <f>MIN(PRODUCT('mil mi val'!$C245:Y245),1)</f>
        <v>0.46400668488838798</v>
      </c>
      <c r="AA279" s="79">
        <f>MIN(PRODUCT('mil mi val'!$C245:Z245),1)</f>
        <v>0.44660643420507345</v>
      </c>
      <c r="AB279" s="79">
        <f>MIN(PRODUCT('mil mi val'!$C245:AA245),1)</f>
        <v>0.42985869292238321</v>
      </c>
      <c r="AC279" s="79">
        <f>MIN(PRODUCT('mil mi val'!$C245:AB245),1)</f>
        <v>0.41373899193779384</v>
      </c>
      <c r="AD279" s="79">
        <f>MIN(PRODUCT('mil mi val'!$C245:AC245),1)</f>
        <v>0.39822377974012657</v>
      </c>
      <c r="AE279" s="79">
        <f>MIN(PRODUCT('mil mi val'!$C245:AD245),1)</f>
        <v>0.38329038799987181</v>
      </c>
      <c r="AF279" s="79">
        <f>MIN(PRODUCT('mil mi val'!$C245:AE245),1)</f>
        <v>0.36891699844987663</v>
      </c>
      <c r="AG279" s="79">
        <f>MIN(PRODUCT('mil mi val'!$C245:AF245),1)</f>
        <v>0.35508261100800625</v>
      </c>
      <c r="AH279" s="79">
        <f>MIN(PRODUCT('mil mi val'!$C245:AG245),1)</f>
        <v>0.34176701309520602</v>
      </c>
      <c r="AI279" s="79">
        <f>MIN(PRODUCT('mil mi val'!$C245:AH245),1)</f>
        <v>0.32895075010413583</v>
      </c>
      <c r="AJ279" s="79">
        <f>MIN(PRODUCT('mil mi val'!$C245:AI245),1)</f>
        <v>0.31661509697523071</v>
      </c>
      <c r="AK279" s="79">
        <f>MIN(PRODUCT('mil mi val'!$C245:AJ245),1)</f>
        <v>0.30474203083865958</v>
      </c>
      <c r="AL279" s="79">
        <f>MIN(PRODUCT('mil mi val'!$C245:AK245),1)</f>
        <v>0.29331420468220987</v>
      </c>
      <c r="AM279" s="79">
        <f>MIN(PRODUCT('mil mi val'!$C245:AL245),1)</f>
        <v>0.282314922006627</v>
      </c>
      <c r="AN279" s="79">
        <f>MIN(PRODUCT('mil mi val'!$C245:AM245),1)</f>
        <v>0.27172811243137851</v>
      </c>
      <c r="AO279" s="79">
        <f>MIN(PRODUCT('mil mi val'!$C245:AN245),1)</f>
        <v>0.2615383082152018</v>
      </c>
      <c r="AP279" s="79">
        <f>MIN(PRODUCT('mil mi val'!$C245:AO245),1)</f>
        <v>0.25173062165713173</v>
      </c>
      <c r="AQ279" s="79">
        <f>MIN(PRODUCT('mil mi val'!$C245:AP245),1)</f>
        <v>0.2422907233449893</v>
      </c>
      <c r="AR279" s="79">
        <f>MIN(PRODUCT('mil mi val'!$C245:AQ245),1)</f>
        <v>0.23320482121955222</v>
      </c>
      <c r="AS279" s="79">
        <f>MIN(PRODUCT('mil mi val'!$C245:AR245),1)</f>
        <v>0.22445964042381902</v>
      </c>
      <c r="AT279" s="79">
        <f>MIN(PRODUCT('mil mi val'!$C245:AS245),1)</f>
        <v>0.21604240390792581</v>
      </c>
      <c r="AU279" s="79">
        <f>MIN(PRODUCT('mil mi val'!$C245:AT245),1)</f>
        <v>0.2079408137613786</v>
      </c>
      <c r="AV279" s="79">
        <f>MIN(PRODUCT('mil mi val'!$C245:AU245),1)</f>
        <v>0.2001430332453269</v>
      </c>
      <c r="AW279" s="79">
        <f>MIN(PRODUCT('mil mi val'!$C245:AV245),1)</f>
        <v>0.19263766949862715</v>
      </c>
      <c r="AX279" s="79">
        <f>MIN(PRODUCT('mil mi val'!$C245:AW245),1)</f>
        <v>0.18541375689242864</v>
      </c>
      <c r="AY279" s="79">
        <f>MIN(PRODUCT('mil mi val'!$C245:AX245),1)</f>
        <v>0.17846074100896259</v>
      </c>
      <c r="AZ279" s="79">
        <f>MIN(PRODUCT('mil mi val'!$C245:AY245),1)</f>
        <v>0.17176846322112649</v>
      </c>
      <c r="BA279" s="79">
        <f>MIN(PRODUCT('mil mi val'!$C245:AZ245),1)</f>
        <v>0.16532714585033426</v>
      </c>
      <c r="BB279" s="79">
        <f>MIN(PRODUCT('mil mi val'!$C245:BA245),1)</f>
        <v>0.15912737788094672</v>
      </c>
      <c r="BC279" s="79">
        <f>MIN(PRODUCT('mil mi val'!$C245:BB245),1)</f>
        <v>0.15316010121041121</v>
      </c>
      <c r="BD279" s="79">
        <f>MIN(PRODUCT('mil mi val'!$C245:BC245),1)</f>
        <v>0.14741659741502081</v>
      </c>
      <c r="BE279" s="79">
        <f>MIN(PRODUCT('mil mi val'!$C245:BD245),1)</f>
        <v>0.14188847501195753</v>
      </c>
      <c r="BF279" s="79">
        <f>MIN(PRODUCT('mil mi val'!$C245:BE245),1)</f>
        <v>0.13656765719900912</v>
      </c>
      <c r="BG279" s="79">
        <f>MIN(PRODUCT('mil mi val'!$C245:BF245),1)</f>
        <v>0.13144637005404627</v>
      </c>
      <c r="BH279" s="79">
        <f>MIN(PRODUCT('mil mi val'!$C245:BG245),1)</f>
        <v>0.12651713117701954</v>
      </c>
      <c r="BI279" s="79">
        <f>MIN(PRODUCT('mil mi val'!$C245:BH245),1)</f>
        <v>0.12177273875788132</v>
      </c>
      <c r="BJ279" s="79">
        <f>MIN(PRODUCT('mil mi val'!$C245:BI245),1)</f>
        <v>0.11720626105446078</v>
      </c>
      <c r="BK279" s="79">
        <f>MIN(PRODUCT('mil mi val'!$C245:BJ245),1)</f>
        <v>0.1128110262649185</v>
      </c>
      <c r="BL279" s="79">
        <f>MIN(PRODUCT('mil mi val'!$C245:BK245),1)</f>
        <v>0.10858061277998406</v>
      </c>
      <c r="BM279" s="79">
        <f>MIN(PRODUCT('mil mi val'!$C245:BL245),1)</f>
        <v>0.10450883980073465</v>
      </c>
      <c r="BN279" s="79">
        <f>MIN(PRODUCT('mil mi val'!$C245:BM245),1)</f>
        <v>0.1005897583082071</v>
      </c>
      <c r="BO279" s="79">
        <f>MIN(PRODUCT('mil mi val'!$C245:BN245),1)</f>
        <v>9.6817642371649332E-2</v>
      </c>
      <c r="BP279" s="79">
        <f>MIN(PRODUCT('mil mi val'!$C245:BO245),1)</f>
        <v>9.3186980782712481E-2</v>
      </c>
      <c r="BQ279" s="79">
        <f>MIN(PRODUCT('mil mi val'!$C245:BP245),1)</f>
        <v>8.9692469003360767E-2</v>
      </c>
      <c r="BR279" s="79">
        <f>MIN(PRODUCT('mil mi val'!$C245:BQ245),1)</f>
        <v>8.6329001415734741E-2</v>
      </c>
      <c r="BS279" s="79">
        <f>MIN(PRODUCT('mil mi val'!$C245:BR245),1)</f>
        <v>8.3091663862644688E-2</v>
      </c>
      <c r="BT279" s="79">
        <f>MIN(PRODUCT('mil mi val'!$C245:BS245),1)</f>
        <v>7.9975726467795508E-2</v>
      </c>
      <c r="BU279" s="79">
        <f>MIN(PRODUCT('mil mi val'!$C245:BT245),1)</f>
        <v>7.6976636725253178E-2</v>
      </c>
      <c r="BV279" s="79">
        <f>MIN(PRODUCT('mil mi val'!$C245:BU245),1)</f>
        <v>7.4090012848056191E-2</v>
      </c>
      <c r="BW279" s="79">
        <f>MIN(PRODUCT('mil mi val'!$C245:BV245),1)</f>
        <v>7.131163736625408E-2</v>
      </c>
      <c r="BX279" s="79">
        <f>MIN(PRODUCT('mil mi val'!$C245:BW245),1)</f>
        <v>6.8637450965019553E-2</v>
      </c>
      <c r="BY279" s="79">
        <f>MIN(PRODUCT('mil mi val'!$C245:BX245),1)</f>
        <v>6.6063546553831315E-2</v>
      </c>
      <c r="BZ279" s="79">
        <f>MIN(PRODUCT('mil mi val'!$C245:BY245),1)</f>
        <v>6.3586163558062639E-2</v>
      </c>
      <c r="CA279" s="79">
        <f>MIN(PRODUCT('mil mi val'!$C245:BZ245),1)</f>
        <v>6.1201682424635293E-2</v>
      </c>
      <c r="CB279" s="79">
        <f>MIN(PRODUCT('mil mi val'!$C245:CA245),1)</f>
        <v>5.8906619333711469E-2</v>
      </c>
      <c r="CC279" s="79">
        <f>MIN(PRODUCT('mil mi val'!$C245:CB245),1)</f>
        <v>5.6697621108697291E-2</v>
      </c>
      <c r="CD279" s="79">
        <f>MIN(PRODUCT('mil mi val'!$C245:CC245),1)</f>
        <v>5.4571460317121144E-2</v>
      </c>
      <c r="CE279" s="79">
        <f>MIN(PRODUCT('mil mi val'!$C245:CD245),1)</f>
        <v>5.2525030555229099E-2</v>
      </c>
      <c r="CF279" s="79">
        <f>MIN(PRODUCT('mil mi val'!$C245:CE245),1)</f>
        <v>5.0555341909408011E-2</v>
      </c>
      <c r="CG279" s="79">
        <f>MIN(PRODUCT('mil mi val'!$C245:CF245),1)</f>
        <v>4.8659516587805214E-2</v>
      </c>
      <c r="CH279" s="79">
        <f>MIN(PRODUCT('mil mi val'!$C245:CG245),1)</f>
        <v>4.6834784715762523E-2</v>
      </c>
      <c r="CI279" s="79">
        <f>MIN(PRODUCT('mil mi val'!$C245:CH245),1)</f>
        <v>4.5078480288921433E-2</v>
      </c>
      <c r="CJ279" s="79">
        <f>MIN(PRODUCT('mil mi val'!$C245:CI245),1)</f>
        <v>4.3388037278086877E-2</v>
      </c>
      <c r="CK279" s="79">
        <f>MIN(PRODUCT('mil mi val'!$C245:CJ245),1)</f>
        <v>4.176098588015862E-2</v>
      </c>
      <c r="CL279" s="79">
        <f>MIN(PRODUCT('mil mi val'!$C245:CK245),1)</f>
        <v>4.0194948909652674E-2</v>
      </c>
      <c r="CM279" s="79">
        <f>MIN(PRODUCT('mil mi val'!$C245:CL245),1)</f>
        <v>3.8687638325540702E-2</v>
      </c>
      <c r="CN279" s="79">
        <f>MIN(PRODUCT('mil mi val'!$C245:CM245),1)</f>
        <v>3.7236851888332929E-2</v>
      </c>
      <c r="CO279" s="79">
        <f>MIN(PRODUCT('mil mi val'!$C245:CN245),1)</f>
        <v>3.5840469942520443E-2</v>
      </c>
      <c r="CP279" s="79">
        <f>MIN(PRODUCT('mil mi val'!$C245:CO245),1)</f>
        <v>3.4496452319675928E-2</v>
      </c>
      <c r="CQ279" s="79">
        <f>MIN(PRODUCT('mil mi val'!$C245:CP245),1)</f>
        <v>3.3202835357688081E-2</v>
      </c>
      <c r="CR279" s="79">
        <f>MIN(PRODUCT('mil mi val'!$C245:CQ245),1)</f>
        <v>3.1957729031774781E-2</v>
      </c>
      <c r="CS279" s="79">
        <f>MIN(PRODUCT('mil mi val'!$C245:CR245),1)</f>
        <v>3.0759314193083229E-2</v>
      </c>
      <c r="CT279" s="79">
        <f>MIN(PRODUCT('mil mi val'!$C245:CS245),1)</f>
        <v>2.9605839910842608E-2</v>
      </c>
      <c r="CU279" s="79">
        <f>MIN(PRODUCT('mil mi val'!$C245:CT245),1)</f>
        <v>2.8495620914186011E-2</v>
      </c>
      <c r="CV279" s="79">
        <f>MIN(PRODUCT('mil mi val'!$C245:CU245),1)</f>
        <v>2.7427035129904038E-2</v>
      </c>
      <c r="CW279" s="79">
        <f>MIN(PRODUCT('mil mi val'!$C245:CV245),1)</f>
        <v>2.6398521312532636E-2</v>
      </c>
      <c r="CX279" s="79">
        <f>MIN(PRODUCT('mil mi val'!$C245:CW245),1)</f>
        <v>2.5408576763312662E-2</v>
      </c>
      <c r="CY279" s="79">
        <f>MIN(PRODUCT('mil mi val'!$C245:CX245),1)</f>
        <v>2.4455755134688437E-2</v>
      </c>
      <c r="CZ279" s="79">
        <f>MIN(PRODUCT('mil mi val'!$C245:CY245),1)</f>
        <v>2.3538664317137623E-2</v>
      </c>
      <c r="DA279" s="79">
        <f>MIN(PRODUCT('mil mi val'!$C245:CZ245),1)</f>
        <v>2.2655964405244963E-2</v>
      </c>
      <c r="DB279" s="79">
        <f>MIN(PRODUCT('mil mi val'!$C245:DA245),1)</f>
        <v>2.1806365740048277E-2</v>
      </c>
      <c r="DC279" s="79">
        <f>MIN(PRODUCT('mil mi val'!$C245:DB245),1)</f>
        <v>2.0988627024796466E-2</v>
      </c>
    </row>
    <row r="280" spans="2:107" ht="14.5" x14ac:dyDescent="0.35">
      <c r="B280" s="41">
        <v>35</v>
      </c>
      <c r="C280" s="79">
        <v>1</v>
      </c>
      <c r="D280" s="79">
        <f>MIN(PRODUCT('mil mi val'!$C246:C246),1)</f>
        <v>0.98460000000000003</v>
      </c>
      <c r="E280" s="79">
        <f>MIN(PRODUCT('mil mi val'!$C246:D246),1)</f>
        <v>0.96559722000000003</v>
      </c>
      <c r="F280" s="79">
        <f>MIN(PRODUCT('mil mi val'!$C246:E246),1)</f>
        <v>0.94358160338399999</v>
      </c>
      <c r="G280" s="79">
        <f>MIN(PRODUCT('mil mi val'!$C246:F246),1)</f>
        <v>0.91923719801669279</v>
      </c>
      <c r="H280" s="79">
        <f>MIN(PRODUCT('mil mi val'!$C246:G246),1)</f>
        <v>0.89368240391182874</v>
      </c>
      <c r="I280" s="79">
        <f>MIN(PRODUCT('mil mi val'!$C246:H246),1)</f>
        <v>0.86749750947721216</v>
      </c>
      <c r="J280" s="79">
        <f>MIN(PRODUCT('mil mi val'!$C246:I246),1)</f>
        <v>0.84086533593626178</v>
      </c>
      <c r="K280" s="79">
        <f>MIN(PRODUCT('mil mi val'!$C246:J246),1)</f>
        <v>0.81395764518630143</v>
      </c>
      <c r="L280" s="79">
        <f>MIN(PRODUCT('mil mi val'!$C246:K246),1)</f>
        <v>0.78685285560159757</v>
      </c>
      <c r="M280" s="79">
        <f>MIN(PRODUCT('mil mi val'!$C246:L246),1)</f>
        <v>0.75970643208334243</v>
      </c>
      <c r="N280" s="79">
        <f>MIN(PRODUCT('mil mi val'!$C246:M246),1)</f>
        <v>0.7327368537443838</v>
      </c>
      <c r="O280" s="79">
        <f>MIN(PRODUCT('mil mi val'!$C246:N246),1)</f>
        <v>0.70613850595346261</v>
      </c>
      <c r="P280" s="79">
        <f>MIN(PRODUCT('mil mi val'!$C246:O246),1)</f>
        <v>0.6800113812331845</v>
      </c>
      <c r="Q280" s="79">
        <f>MIN(PRODUCT('mil mi val'!$C246:P246),1)</f>
        <v>0.6545789555750634</v>
      </c>
      <c r="R280" s="79">
        <f>MIN(PRODUCT('mil mi val'!$C246:Q246),1)</f>
        <v>0.6300322447409985</v>
      </c>
      <c r="S280" s="79">
        <f>MIN(PRODUCT('mil mi val'!$C246:R246),1)</f>
        <v>0.60640603556321104</v>
      </c>
      <c r="T280" s="79">
        <f>MIN(PRODUCT('mil mi val'!$C246:S246),1)</f>
        <v>0.58366580922959066</v>
      </c>
      <c r="U280" s="79">
        <f>MIN(PRODUCT('mil mi val'!$C246:T246),1)</f>
        <v>0.56177834138348104</v>
      </c>
      <c r="V280" s="79">
        <f>MIN(PRODUCT('mil mi val'!$C246:U246),1)</f>
        <v>0.54071165358160056</v>
      </c>
      <c r="W280" s="79">
        <f>MIN(PRODUCT('mil mi val'!$C246:V246),1)</f>
        <v>0.5204349665722906</v>
      </c>
      <c r="X280" s="79">
        <f>MIN(PRODUCT('mil mi val'!$C246:W246),1)</f>
        <v>0.50091865532582969</v>
      </c>
      <c r="Y280" s="79">
        <f>MIN(PRODUCT('mil mi val'!$C246:X246),1)</f>
        <v>0.4821342057511111</v>
      </c>
      <c r="Z280" s="79">
        <f>MIN(PRODUCT('mil mi val'!$C246:Y246),1)</f>
        <v>0.46405417303544444</v>
      </c>
      <c r="AA280" s="79">
        <f>MIN(PRODUCT('mil mi val'!$C246:Z246),1)</f>
        <v>0.44665214154661526</v>
      </c>
      <c r="AB280" s="79">
        <f>MIN(PRODUCT('mil mi val'!$C246:AA246),1)</f>
        <v>0.42990268623861722</v>
      </c>
      <c r="AC280" s="79">
        <f>MIN(PRODUCT('mil mi val'!$C246:AB246),1)</f>
        <v>0.41378133550466906</v>
      </c>
      <c r="AD280" s="79">
        <f>MIN(PRODUCT('mil mi val'!$C246:AC246),1)</f>
        <v>0.39826453542324397</v>
      </c>
      <c r="AE280" s="79">
        <f>MIN(PRODUCT('mil mi val'!$C246:AD246),1)</f>
        <v>0.38332961534487231</v>
      </c>
      <c r="AF280" s="79">
        <f>MIN(PRODUCT('mil mi val'!$C246:AE246),1)</f>
        <v>0.36895475476943962</v>
      </c>
      <c r="AG280" s="79">
        <f>MIN(PRODUCT('mil mi val'!$C246:AF246),1)</f>
        <v>0.35511895146558564</v>
      </c>
      <c r="AH280" s="79">
        <f>MIN(PRODUCT('mil mi val'!$C246:AG246),1)</f>
        <v>0.34180199078562618</v>
      </c>
      <c r="AI280" s="79">
        <f>MIN(PRODUCT('mil mi val'!$C246:AH246),1)</f>
        <v>0.32898441613116519</v>
      </c>
      <c r="AJ280" s="79">
        <f>MIN(PRODUCT('mil mi val'!$C246:AI246),1)</f>
        <v>0.31664750052624652</v>
      </c>
      <c r="AK280" s="79">
        <f>MIN(PRODUCT('mil mi val'!$C246:AJ246),1)</f>
        <v>0.3047732192565123</v>
      </c>
      <c r="AL280" s="79">
        <f>MIN(PRODUCT('mil mi val'!$C246:AK246),1)</f>
        <v>0.2933442235343931</v>
      </c>
      <c r="AM280" s="79">
        <f>MIN(PRODUCT('mil mi val'!$C246:AL246),1)</f>
        <v>0.28234381515185336</v>
      </c>
      <c r="AN280" s="79">
        <f>MIN(PRODUCT('mil mi val'!$C246:AM246),1)</f>
        <v>0.27175592208365884</v>
      </c>
      <c r="AO280" s="79">
        <f>MIN(PRODUCT('mil mi val'!$C246:AN246),1)</f>
        <v>0.26156507500552162</v>
      </c>
      <c r="AP280" s="79">
        <f>MIN(PRODUCT('mil mi val'!$C246:AO246),1)</f>
        <v>0.25175638469281458</v>
      </c>
      <c r="AQ280" s="79">
        <f>MIN(PRODUCT('mil mi val'!$C246:AP246),1)</f>
        <v>0.24231552026683403</v>
      </c>
      <c r="AR280" s="79">
        <f>MIN(PRODUCT('mil mi val'!$C246:AQ246),1)</f>
        <v>0.23322868825682777</v>
      </c>
      <c r="AS280" s="79">
        <f>MIN(PRODUCT('mil mi val'!$C246:AR246),1)</f>
        <v>0.22448261244719672</v>
      </c>
      <c r="AT280" s="79">
        <f>MIN(PRODUCT('mil mi val'!$C246:AS246),1)</f>
        <v>0.21606451448042685</v>
      </c>
      <c r="AU280" s="79">
        <f>MIN(PRODUCT('mil mi val'!$C246:AT246),1)</f>
        <v>0.20796209518741085</v>
      </c>
      <c r="AV280" s="79">
        <f>MIN(PRODUCT('mil mi val'!$C246:AU246),1)</f>
        <v>0.20016351661788295</v>
      </c>
      <c r="AW280" s="79">
        <f>MIN(PRODUCT('mil mi val'!$C246:AV246),1)</f>
        <v>0.19265738474471233</v>
      </c>
      <c r="AX280" s="79">
        <f>MIN(PRODUCT('mil mi val'!$C246:AW246),1)</f>
        <v>0.18543273281678563</v>
      </c>
      <c r="AY280" s="79">
        <f>MIN(PRODUCT('mil mi val'!$C246:AX246),1)</f>
        <v>0.17847900533615618</v>
      </c>
      <c r="AZ280" s="79">
        <f>MIN(PRODUCT('mil mi val'!$C246:AY246),1)</f>
        <v>0.17178604263605032</v>
      </c>
      <c r="BA280" s="79">
        <f>MIN(PRODUCT('mil mi val'!$C246:AZ246),1)</f>
        <v>0.16534406603719845</v>
      </c>
      <c r="BB280" s="79">
        <f>MIN(PRODUCT('mil mi val'!$C246:BA246),1)</f>
        <v>0.15914366356080351</v>
      </c>
      <c r="BC280" s="79">
        <f>MIN(PRODUCT('mil mi val'!$C246:BB246),1)</f>
        <v>0.15317577617727338</v>
      </c>
      <c r="BD280" s="79">
        <f>MIN(PRODUCT('mil mi val'!$C246:BC246),1)</f>
        <v>0.14743168457062564</v>
      </c>
      <c r="BE280" s="79">
        <f>MIN(PRODUCT('mil mi val'!$C246:BD246),1)</f>
        <v>0.14190299639922718</v>
      </c>
      <c r="BF280" s="79">
        <f>MIN(PRODUCT('mil mi val'!$C246:BE246),1)</f>
        <v>0.13658163403425616</v>
      </c>
      <c r="BG280" s="79">
        <f>MIN(PRODUCT('mil mi val'!$C246:BF246),1)</f>
        <v>0.13145982275797155</v>
      </c>
      <c r="BH280" s="79">
        <f>MIN(PRODUCT('mil mi val'!$C246:BG246),1)</f>
        <v>0.12653007940454761</v>
      </c>
      <c r="BI280" s="79">
        <f>MIN(PRODUCT('mil mi val'!$C246:BH246),1)</f>
        <v>0.12178520142687707</v>
      </c>
      <c r="BJ280" s="79">
        <f>MIN(PRODUCT('mil mi val'!$C246:BI246),1)</f>
        <v>0.11721825637336919</v>
      </c>
      <c r="BK280" s="79">
        <f>MIN(PRODUCT('mil mi val'!$C246:BJ246),1)</f>
        <v>0.11282257175936784</v>
      </c>
      <c r="BL280" s="79">
        <f>MIN(PRODUCT('mil mi val'!$C246:BK246),1)</f>
        <v>0.10859172531839155</v>
      </c>
      <c r="BM280" s="79">
        <f>MIN(PRODUCT('mil mi val'!$C246:BL246),1)</f>
        <v>0.10451953561895187</v>
      </c>
      <c r="BN280" s="79">
        <f>MIN(PRODUCT('mil mi val'!$C246:BM246),1)</f>
        <v>0.10060005303324118</v>
      </c>
      <c r="BO280" s="79">
        <f>MIN(PRODUCT('mil mi val'!$C246:BN246),1)</f>
        <v>9.6827551044494642E-2</v>
      </c>
      <c r="BP280" s="79">
        <f>MIN(PRODUCT('mil mi val'!$C246:BO246),1)</f>
        <v>9.3196517880326096E-2</v>
      </c>
      <c r="BQ280" s="79">
        <f>MIN(PRODUCT('mil mi val'!$C246:BP246),1)</f>
        <v>8.9701648459813876E-2</v>
      </c>
      <c r="BR280" s="79">
        <f>MIN(PRODUCT('mil mi val'!$C246:BQ246),1)</f>
        <v>8.6337836642570859E-2</v>
      </c>
      <c r="BS280" s="79">
        <f>MIN(PRODUCT('mil mi val'!$C246:BR246),1)</f>
        <v>8.3100167768474453E-2</v>
      </c>
      <c r="BT280" s="79">
        <f>MIN(PRODUCT('mil mi val'!$C246:BS246),1)</f>
        <v>7.9983911477156666E-2</v>
      </c>
      <c r="BU280" s="79">
        <f>MIN(PRODUCT('mil mi val'!$C246:BT246),1)</f>
        <v>7.6984514796763298E-2</v>
      </c>
      <c r="BV280" s="79">
        <f>MIN(PRODUCT('mil mi val'!$C246:BU246),1)</f>
        <v>7.4097595491884674E-2</v>
      </c>
      <c r="BW280" s="79">
        <f>MIN(PRODUCT('mil mi val'!$C246:BV246),1)</f>
        <v>7.1318935660938998E-2</v>
      </c>
      <c r="BX280" s="79">
        <f>MIN(PRODUCT('mil mi val'!$C246:BW246),1)</f>
        <v>6.8644475573653788E-2</v>
      </c>
      <c r="BY280" s="79">
        <f>MIN(PRODUCT('mil mi val'!$C246:BX246),1)</f>
        <v>6.6070307739641773E-2</v>
      </c>
      <c r="BZ280" s="79">
        <f>MIN(PRODUCT('mil mi val'!$C246:BY246),1)</f>
        <v>6.3592671199405204E-2</v>
      </c>
      <c r="CA280" s="79">
        <f>MIN(PRODUCT('mil mi val'!$C246:BZ246),1)</f>
        <v>6.1207946029427508E-2</v>
      </c>
      <c r="CB280" s="79">
        <f>MIN(PRODUCT('mil mi val'!$C246:CA246),1)</f>
        <v>5.8912648053323975E-2</v>
      </c>
      <c r="CC280" s="79">
        <f>MIN(PRODUCT('mil mi val'!$C246:CB246),1)</f>
        <v>5.6703423751324325E-2</v>
      </c>
      <c r="CD280" s="79">
        <f>MIN(PRODUCT('mil mi val'!$C246:CC246),1)</f>
        <v>5.4577045360649667E-2</v>
      </c>
      <c r="CE280" s="79">
        <f>MIN(PRODUCT('mil mi val'!$C246:CD246),1)</f>
        <v>5.2530406159625308E-2</v>
      </c>
      <c r="CF280" s="79">
        <f>MIN(PRODUCT('mil mi val'!$C246:CE246),1)</f>
        <v>5.056051592863936E-2</v>
      </c>
      <c r="CG280" s="79">
        <f>MIN(PRODUCT('mil mi val'!$C246:CF246),1)</f>
        <v>4.8664496581315386E-2</v>
      </c>
      <c r="CH280" s="79">
        <f>MIN(PRODUCT('mil mi val'!$C246:CG246),1)</f>
        <v>4.6839577959516057E-2</v>
      </c>
      <c r="CI280" s="79">
        <f>MIN(PRODUCT('mil mi val'!$C246:CH246),1)</f>
        <v>4.5083093786034208E-2</v>
      </c>
      <c r="CJ280" s="79">
        <f>MIN(PRODUCT('mil mi val'!$C246:CI246),1)</f>
        <v>4.3392477769057927E-2</v>
      </c>
      <c r="CK280" s="79">
        <f>MIN(PRODUCT('mil mi val'!$C246:CJ246),1)</f>
        <v>4.1765259852718256E-2</v>
      </c>
      <c r="CL280" s="79">
        <f>MIN(PRODUCT('mil mi val'!$C246:CK246),1)</f>
        <v>4.0199062608241319E-2</v>
      </c>
      <c r="CM280" s="79">
        <f>MIN(PRODUCT('mil mi val'!$C246:CL246),1)</f>
        <v>3.8691597760432274E-2</v>
      </c>
      <c r="CN280" s="79">
        <f>MIN(PRODUCT('mil mi val'!$C246:CM246),1)</f>
        <v>3.7240662844416066E-2</v>
      </c>
      <c r="CO280" s="79">
        <f>MIN(PRODUCT('mil mi val'!$C246:CN246),1)</f>
        <v>3.5844137987750463E-2</v>
      </c>
      <c r="CP280" s="79">
        <f>MIN(PRODUCT('mil mi val'!$C246:CO246),1)</f>
        <v>3.4499982813209824E-2</v>
      </c>
      <c r="CQ280" s="79">
        <f>MIN(PRODUCT('mil mi val'!$C246:CP246),1)</f>
        <v>3.3206233457714458E-2</v>
      </c>
      <c r="CR280" s="79">
        <f>MIN(PRODUCT('mil mi val'!$C246:CQ246),1)</f>
        <v>3.1960999703050164E-2</v>
      </c>
      <c r="CS280" s="79">
        <f>MIN(PRODUCT('mil mi val'!$C246:CR246),1)</f>
        <v>3.0762462214185785E-2</v>
      </c>
      <c r="CT280" s="79">
        <f>MIN(PRODUCT('mil mi val'!$C246:CS246),1)</f>
        <v>2.960886988115382E-2</v>
      </c>
      <c r="CU280" s="79">
        <f>MIN(PRODUCT('mil mi val'!$C246:CT246),1)</f>
        <v>2.8498537260610551E-2</v>
      </c>
      <c r="CV280" s="79">
        <f>MIN(PRODUCT('mil mi val'!$C246:CU246),1)</f>
        <v>2.7429842113337655E-2</v>
      </c>
      <c r="CW280" s="79">
        <f>MIN(PRODUCT('mil mi val'!$C246:CV246),1)</f>
        <v>2.6401223034087495E-2</v>
      </c>
      <c r="CX280" s="79">
        <f>MIN(PRODUCT('mil mi val'!$C246:CW246),1)</f>
        <v>2.5411177170309215E-2</v>
      </c>
      <c r="CY280" s="79">
        <f>MIN(PRODUCT('mil mi val'!$C246:CX246),1)</f>
        <v>2.4458258026422621E-2</v>
      </c>
      <c r="CZ280" s="79">
        <f>MIN(PRODUCT('mil mi val'!$C246:CY246),1)</f>
        <v>2.3541073350431773E-2</v>
      </c>
      <c r="DA280" s="79">
        <f>MIN(PRODUCT('mil mi val'!$C246:CZ246),1)</f>
        <v>2.2658283099790583E-2</v>
      </c>
      <c r="DB280" s="79">
        <f>MIN(PRODUCT('mil mi val'!$C246:DA246),1)</f>
        <v>2.1808597483548436E-2</v>
      </c>
      <c r="DC280" s="79">
        <f>MIN(PRODUCT('mil mi val'!$C246:DB246),1)</f>
        <v>2.0990775077915372E-2</v>
      </c>
    </row>
    <row r="281" spans="2:107" ht="14.5" x14ac:dyDescent="0.35">
      <c r="B281" s="41">
        <v>36</v>
      </c>
      <c r="C281" s="79">
        <v>1</v>
      </c>
      <c r="D281" s="79">
        <f>MIN(PRODUCT('mil mi val'!$C247:C247),1)</f>
        <v>0.98470000000000002</v>
      </c>
      <c r="E281" s="79">
        <f>MIN(PRODUCT('mil mi val'!$C247:D247),1)</f>
        <v>0.96579376000000006</v>
      </c>
      <c r="F281" s="79">
        <f>MIN(PRODUCT('mil mi val'!$C247:E247),1)</f>
        <v>0.94377366227199999</v>
      </c>
      <c r="G281" s="79">
        <f>MIN(PRODUCT('mil mi val'!$C247:F247),1)</f>
        <v>0.91951867915160967</v>
      </c>
      <c r="H281" s="79">
        <f>MIN(PRODUCT('mil mi val'!$C247:G247),1)</f>
        <v>0.89404801173911008</v>
      </c>
      <c r="I281" s="79">
        <f>MIN(PRODUCT('mil mi val'!$C247:H247),1)</f>
        <v>0.86785240499515415</v>
      </c>
      <c r="J281" s="79">
        <f>MIN(PRODUCT('mil mi val'!$C247:I247),1)</f>
        <v>0.84120933616180293</v>
      </c>
      <c r="K281" s="79">
        <f>MIN(PRODUCT('mil mi val'!$C247:J247),1)</f>
        <v>0.81429063740462526</v>
      </c>
      <c r="L281" s="79">
        <f>MIN(PRODUCT('mil mi val'!$C247:K247),1)</f>
        <v>0.78717475917905122</v>
      </c>
      <c r="M281" s="79">
        <f>MIN(PRODUCT('mil mi val'!$C247:L247),1)</f>
        <v>0.76001722998737398</v>
      </c>
      <c r="N281" s="79">
        <f>MIN(PRODUCT('mil mi val'!$C247:M247),1)</f>
        <v>0.73303661832282219</v>
      </c>
      <c r="O281" s="79">
        <f>MIN(PRODUCT('mil mi val'!$C247:N247),1)</f>
        <v>0.70642738907770375</v>
      </c>
      <c r="P281" s="79">
        <f>MIN(PRODUCT('mil mi val'!$C247:O247),1)</f>
        <v>0.68028957568182868</v>
      </c>
      <c r="Q281" s="79">
        <f>MIN(PRODUCT('mil mi val'!$C247:P247),1)</f>
        <v>0.65484674555132827</v>
      </c>
      <c r="R281" s="79">
        <f>MIN(PRODUCT('mil mi val'!$C247:Q247),1)</f>
        <v>0.63028999259315344</v>
      </c>
      <c r="S281" s="79">
        <f>MIN(PRODUCT('mil mi val'!$C247:R247),1)</f>
        <v>0.60665411787091017</v>
      </c>
      <c r="T281" s="79">
        <f>MIN(PRODUCT('mil mi val'!$C247:S247),1)</f>
        <v>0.58390458845075111</v>
      </c>
      <c r="U281" s="79">
        <f>MIN(PRODUCT('mil mi val'!$C247:T247),1)</f>
        <v>0.56200816638384798</v>
      </c>
      <c r="V281" s="79">
        <f>MIN(PRODUCT('mil mi val'!$C247:U247),1)</f>
        <v>0.54093286014445374</v>
      </c>
      <c r="W281" s="79">
        <f>MIN(PRODUCT('mil mi val'!$C247:V247),1)</f>
        <v>0.52064787788903677</v>
      </c>
      <c r="X281" s="79">
        <f>MIN(PRODUCT('mil mi val'!$C247:W247),1)</f>
        <v>0.50112358246819788</v>
      </c>
      <c r="Y281" s="79">
        <f>MIN(PRODUCT('mil mi val'!$C247:X247),1)</f>
        <v>0.48233144812564049</v>
      </c>
      <c r="Z281" s="79">
        <f>MIN(PRODUCT('mil mi val'!$C247:Y247),1)</f>
        <v>0.46424401882092897</v>
      </c>
      <c r="AA281" s="79">
        <f>MIN(PRODUCT('mil mi val'!$C247:Z247),1)</f>
        <v>0.44683486811514417</v>
      </c>
      <c r="AB281" s="79">
        <f>MIN(PRODUCT('mil mi val'!$C247:AA247),1)</f>
        <v>0.43007856056082627</v>
      </c>
      <c r="AC281" s="79">
        <f>MIN(PRODUCT('mil mi val'!$C247:AB247),1)</f>
        <v>0.41395061453979531</v>
      </c>
      <c r="AD281" s="79">
        <f>MIN(PRODUCT('mil mi val'!$C247:AC247),1)</f>
        <v>0.39842746649455302</v>
      </c>
      <c r="AE281" s="79">
        <f>MIN(PRODUCT('mil mi val'!$C247:AD247),1)</f>
        <v>0.38348643650100728</v>
      </c>
      <c r="AF281" s="79">
        <f>MIN(PRODUCT('mil mi val'!$C247:AE247),1)</f>
        <v>0.36910569513221952</v>
      </c>
      <c r="AG281" s="79">
        <f>MIN(PRODUCT('mil mi val'!$C247:AF247),1)</f>
        <v>0.35526423156476128</v>
      </c>
      <c r="AH281" s="79">
        <f>MIN(PRODUCT('mil mi val'!$C247:AG247),1)</f>
        <v>0.34194182288108271</v>
      </c>
      <c r="AI281" s="79">
        <f>MIN(PRODUCT('mil mi val'!$C247:AH247),1)</f>
        <v>0.3291190045230421</v>
      </c>
      <c r="AJ281" s="79">
        <f>MIN(PRODUCT('mil mi val'!$C247:AI247),1)</f>
        <v>0.31677704185342803</v>
      </c>
      <c r="AK281" s="79">
        <f>MIN(PRODUCT('mil mi val'!$C247:AJ247),1)</f>
        <v>0.30489790278392448</v>
      </c>
      <c r="AL281" s="79">
        <f>MIN(PRODUCT('mil mi val'!$C247:AK247),1)</f>
        <v>0.29346423142952732</v>
      </c>
      <c r="AM281" s="79">
        <f>MIN(PRODUCT('mil mi val'!$C247:AL247),1)</f>
        <v>0.28245932275092006</v>
      </c>
      <c r="AN281" s="79">
        <f>MIN(PRODUCT('mil mi val'!$C247:AM247),1)</f>
        <v>0.27186709814776056</v>
      </c>
      <c r="AO281" s="79">
        <f>MIN(PRODUCT('mil mi val'!$C247:AN247),1)</f>
        <v>0.26167208196721953</v>
      </c>
      <c r="AP281" s="79">
        <f>MIN(PRODUCT('mil mi val'!$C247:AO247),1)</f>
        <v>0.25185937889344878</v>
      </c>
      <c r="AQ281" s="79">
        <f>MIN(PRODUCT('mil mi val'!$C247:AP247),1)</f>
        <v>0.24241465218494446</v>
      </c>
      <c r="AR281" s="79">
        <f>MIN(PRODUCT('mil mi val'!$C247:AQ247),1)</f>
        <v>0.23332410272800905</v>
      </c>
      <c r="AS281" s="79">
        <f>MIN(PRODUCT('mil mi val'!$C247:AR247),1)</f>
        <v>0.22457444887570871</v>
      </c>
      <c r="AT281" s="79">
        <f>MIN(PRODUCT('mil mi val'!$C247:AS247),1)</f>
        <v>0.21615290704286963</v>
      </c>
      <c r="AU281" s="79">
        <f>MIN(PRODUCT('mil mi val'!$C247:AT247),1)</f>
        <v>0.20804717302876202</v>
      </c>
      <c r="AV281" s="79">
        <f>MIN(PRODUCT('mil mi val'!$C247:AU247),1)</f>
        <v>0.20024540404018346</v>
      </c>
      <c r="AW281" s="79">
        <f>MIN(PRODUCT('mil mi val'!$C247:AV247),1)</f>
        <v>0.19273620138867659</v>
      </c>
      <c r="AX281" s="79">
        <f>MIN(PRODUCT('mil mi val'!$C247:AW247),1)</f>
        <v>0.18550859383660123</v>
      </c>
      <c r="AY281" s="79">
        <f>MIN(PRODUCT('mil mi val'!$C247:AX247),1)</f>
        <v>0.1785520215677287</v>
      </c>
      <c r="AZ281" s="79">
        <f>MIN(PRODUCT('mil mi val'!$C247:AY247),1)</f>
        <v>0.17185632075893889</v>
      </c>
      <c r="BA281" s="79">
        <f>MIN(PRODUCT('mil mi val'!$C247:AZ247),1)</f>
        <v>0.1654117087304787</v>
      </c>
      <c r="BB281" s="79">
        <f>MIN(PRODUCT('mil mi val'!$C247:BA247),1)</f>
        <v>0.15920876965308575</v>
      </c>
      <c r="BC281" s="79">
        <f>MIN(PRODUCT('mil mi val'!$C247:BB247),1)</f>
        <v>0.15323844079109503</v>
      </c>
      <c r="BD281" s="79">
        <f>MIN(PRODUCT('mil mi val'!$C247:BC247),1)</f>
        <v>0.14749199926142897</v>
      </c>
      <c r="BE281" s="79">
        <f>MIN(PRODUCT('mil mi val'!$C247:BD247),1)</f>
        <v>0.1419610492891254</v>
      </c>
      <c r="BF281" s="79">
        <f>MIN(PRODUCT('mil mi val'!$C247:BE247),1)</f>
        <v>0.13663750994078319</v>
      </c>
      <c r="BG281" s="79">
        <f>MIN(PRODUCT('mil mi val'!$C247:BF247),1)</f>
        <v>0.13151360331800382</v>
      </c>
      <c r="BH281" s="79">
        <f>MIN(PRODUCT('mil mi val'!$C247:BG247),1)</f>
        <v>0.12658184319357868</v>
      </c>
      <c r="BI281" s="79">
        <f>MIN(PRODUCT('mil mi val'!$C247:BH247),1)</f>
        <v>0.12183502407381948</v>
      </c>
      <c r="BJ281" s="79">
        <f>MIN(PRODUCT('mil mi val'!$C247:BI247),1)</f>
        <v>0.11726621067105125</v>
      </c>
      <c r="BK281" s="79">
        <f>MIN(PRODUCT('mil mi val'!$C247:BJ247),1)</f>
        <v>0.11286872777088683</v>
      </c>
      <c r="BL281" s="79">
        <f>MIN(PRODUCT('mil mi val'!$C247:BK247),1)</f>
        <v>0.10863615047947857</v>
      </c>
      <c r="BM281" s="79">
        <f>MIN(PRODUCT('mil mi val'!$C247:BL247),1)</f>
        <v>0.10456229483649812</v>
      </c>
      <c r="BN281" s="79">
        <f>MIN(PRODUCT('mil mi val'!$C247:BM247),1)</f>
        <v>0.10064120878012944</v>
      </c>
      <c r="BO281" s="79">
        <f>MIN(PRODUCT('mil mi val'!$C247:BN247),1)</f>
        <v>9.6867163450874594E-2</v>
      </c>
      <c r="BP281" s="79">
        <f>MIN(PRODUCT('mil mi val'!$C247:BO247),1)</f>
        <v>9.3234644821466803E-2</v>
      </c>
      <c r="BQ281" s="79">
        <f>MIN(PRODUCT('mil mi val'!$C247:BP247),1)</f>
        <v>8.9738345640661799E-2</v>
      </c>
      <c r="BR281" s="79">
        <f>MIN(PRODUCT('mil mi val'!$C247:BQ247),1)</f>
        <v>8.6373157679136989E-2</v>
      </c>
      <c r="BS281" s="79">
        <f>MIN(PRODUCT('mil mi val'!$C247:BR247),1)</f>
        <v>8.3134164266169347E-2</v>
      </c>
      <c r="BT281" s="79">
        <f>MIN(PRODUCT('mil mi val'!$C247:BS247),1)</f>
        <v>8.0016633106187993E-2</v>
      </c>
      <c r="BU281" s="79">
        <f>MIN(PRODUCT('mil mi val'!$C247:BT247),1)</f>
        <v>7.7016009364705942E-2</v>
      </c>
      <c r="BV281" s="79">
        <f>MIN(PRODUCT('mil mi val'!$C247:BU247),1)</f>
        <v>7.4127909013529475E-2</v>
      </c>
      <c r="BW281" s="79">
        <f>MIN(PRODUCT('mil mi val'!$C247:BV247),1)</f>
        <v>7.1348112425522123E-2</v>
      </c>
      <c r="BX281" s="79">
        <f>MIN(PRODUCT('mil mi val'!$C247:BW247),1)</f>
        <v>6.8672558209565041E-2</v>
      </c>
      <c r="BY281" s="79">
        <f>MIN(PRODUCT('mil mi val'!$C247:BX247),1)</f>
        <v>6.6097337276706358E-2</v>
      </c>
      <c r="BZ281" s="79">
        <f>MIN(PRODUCT('mil mi val'!$C247:BY247),1)</f>
        <v>6.3618687128829871E-2</v>
      </c>
      <c r="CA281" s="79">
        <f>MIN(PRODUCT('mil mi val'!$C247:BZ247),1)</f>
        <v>6.1232986361498751E-2</v>
      </c>
      <c r="CB281" s="79">
        <f>MIN(PRODUCT('mil mi val'!$C247:CA247),1)</f>
        <v>5.8936749372942548E-2</v>
      </c>
      <c r="CC281" s="79">
        <f>MIN(PRODUCT('mil mi val'!$C247:CB247),1)</f>
        <v>5.6726621271457202E-2</v>
      </c>
      <c r="CD281" s="79">
        <f>MIN(PRODUCT('mil mi val'!$C247:CC247),1)</f>
        <v>5.4599372973777559E-2</v>
      </c>
      <c r="CE281" s="79">
        <f>MIN(PRODUCT('mil mi val'!$C247:CD247),1)</f>
        <v>5.2551896487260899E-2</v>
      </c>
      <c r="CF281" s="79">
        <f>MIN(PRODUCT('mil mi val'!$C247:CE247),1)</f>
        <v>5.0581200368988617E-2</v>
      </c>
      <c r="CG281" s="79">
        <f>MIN(PRODUCT('mil mi val'!$C247:CF247),1)</f>
        <v>4.8684405355151547E-2</v>
      </c>
      <c r="CH281" s="79">
        <f>MIN(PRODUCT('mil mi val'!$C247:CG247),1)</f>
        <v>4.6858740154333368E-2</v>
      </c>
      <c r="CI281" s="79">
        <f>MIN(PRODUCT('mil mi val'!$C247:CH247),1)</f>
        <v>4.5101537398545867E-2</v>
      </c>
      <c r="CJ281" s="79">
        <f>MIN(PRODUCT('mil mi val'!$C247:CI247),1)</f>
        <v>4.3410229746100398E-2</v>
      </c>
      <c r="CK281" s="79">
        <f>MIN(PRODUCT('mil mi val'!$C247:CJ247),1)</f>
        <v>4.1782346130621636E-2</v>
      </c>
      <c r="CL281" s="79">
        <f>MIN(PRODUCT('mil mi val'!$C247:CK247),1)</f>
        <v>4.0215508150723327E-2</v>
      </c>
      <c r="CM281" s="79">
        <f>MIN(PRODUCT('mil mi val'!$C247:CL247),1)</f>
        <v>3.8707426595071204E-2</v>
      </c>
      <c r="CN281" s="79">
        <f>MIN(PRODUCT('mil mi val'!$C247:CM247),1)</f>
        <v>3.7255898097756035E-2</v>
      </c>
      <c r="CO281" s="79">
        <f>MIN(PRODUCT('mil mi val'!$C247:CN247),1)</f>
        <v>3.5858801919090182E-2</v>
      </c>
      <c r="CP281" s="79">
        <f>MIN(PRODUCT('mil mi val'!$C247:CO247),1)</f>
        <v>3.4514096847124302E-2</v>
      </c>
      <c r="CQ281" s="79">
        <f>MIN(PRODUCT('mil mi val'!$C247:CP247),1)</f>
        <v>3.321981821535714E-2</v>
      </c>
      <c r="CR281" s="79">
        <f>MIN(PRODUCT('mil mi val'!$C247:CQ247),1)</f>
        <v>3.1974075032281245E-2</v>
      </c>
      <c r="CS281" s="79">
        <f>MIN(PRODUCT('mil mi val'!$C247:CR247),1)</f>
        <v>3.07750472185707E-2</v>
      </c>
      <c r="CT281" s="79">
        <f>MIN(PRODUCT('mil mi val'!$C247:CS247),1)</f>
        <v>2.96209829478743E-2</v>
      </c>
      <c r="CU281" s="79">
        <f>MIN(PRODUCT('mil mi val'!$C247:CT247),1)</f>
        <v>2.8510196087329014E-2</v>
      </c>
      <c r="CV281" s="79">
        <f>MIN(PRODUCT('mil mi val'!$C247:CU247),1)</f>
        <v>2.7441063734054177E-2</v>
      </c>
      <c r="CW281" s="79">
        <f>MIN(PRODUCT('mil mi val'!$C247:CV247),1)</f>
        <v>2.6412023844027147E-2</v>
      </c>
      <c r="CX281" s="79">
        <f>MIN(PRODUCT('mil mi val'!$C247:CW247),1)</f>
        <v>2.5421572949876129E-2</v>
      </c>
      <c r="CY281" s="79">
        <f>MIN(PRODUCT('mil mi val'!$C247:CX247),1)</f>
        <v>2.4468263964255776E-2</v>
      </c>
      <c r="CZ281" s="79">
        <f>MIN(PRODUCT('mil mi val'!$C247:CY247),1)</f>
        <v>2.3550704065596187E-2</v>
      </c>
      <c r="DA281" s="79">
        <f>MIN(PRODUCT('mil mi val'!$C247:CZ247),1)</f>
        <v>2.2667552663136331E-2</v>
      </c>
      <c r="DB281" s="79">
        <f>MIN(PRODUCT('mil mi val'!$C247:DA247),1)</f>
        <v>2.181751943826872E-2</v>
      </c>
      <c r="DC281" s="79">
        <f>MIN(PRODUCT('mil mi val'!$C247:DB247),1)</f>
        <v>2.0999362459333645E-2</v>
      </c>
    </row>
    <row r="282" spans="2:107" ht="14.5" x14ac:dyDescent="0.35">
      <c r="B282" s="41">
        <v>37</v>
      </c>
      <c r="C282" s="79">
        <v>1</v>
      </c>
      <c r="D282" s="79">
        <f>MIN(PRODUCT('mil mi val'!$C248:C248),1)</f>
        <v>0.98480000000000001</v>
      </c>
      <c r="E282" s="79">
        <f>MIN(PRODUCT('mil mi val'!$C248:D248),1)</f>
        <v>0.96589184000000006</v>
      </c>
      <c r="F282" s="79">
        <f>MIN(PRODUCT('mil mi val'!$C248:E248),1)</f>
        <v>0.94396609523200004</v>
      </c>
      <c r="G282" s="79">
        <f>MIN(PRODUCT('mil mi val'!$C248:F248),1)</f>
        <v>0.91980056319406089</v>
      </c>
      <c r="H282" s="79">
        <f>MIN(PRODUCT('mil mi val'!$C248:G248),1)</f>
        <v>0.89441406764990483</v>
      </c>
      <c r="I282" s="79">
        <f>MIN(PRODUCT('mil mi val'!$C248:H248),1)</f>
        <v>0.86829717687452757</v>
      </c>
      <c r="J282" s="79">
        <f>MIN(PRODUCT('mil mi val'!$C248:I248),1)</f>
        <v>0.84164045354447958</v>
      </c>
      <c r="K282" s="79">
        <f>MIN(PRODUCT('mil mi val'!$C248:J248),1)</f>
        <v>0.81470795903105619</v>
      </c>
      <c r="L282" s="79">
        <f>MIN(PRODUCT('mil mi val'!$C248:K248),1)</f>
        <v>0.78757818399532198</v>
      </c>
      <c r="M282" s="79">
        <f>MIN(PRODUCT('mil mi val'!$C248:L248),1)</f>
        <v>0.76040673664748337</v>
      </c>
      <c r="N282" s="79">
        <f>MIN(PRODUCT('mil mi val'!$C248:M248),1)</f>
        <v>0.73341229749649772</v>
      </c>
      <c r="O282" s="79">
        <f>MIN(PRODUCT('mil mi val'!$C248:N248),1)</f>
        <v>0.70678943109737491</v>
      </c>
      <c r="P282" s="79">
        <f>MIN(PRODUCT('mil mi val'!$C248:O248),1)</f>
        <v>0.68063822214677205</v>
      </c>
      <c r="Q282" s="79">
        <f>MIN(PRODUCT('mil mi val'!$C248:P248),1)</f>
        <v>0.65518235263848279</v>
      </c>
      <c r="R282" s="79">
        <f>MIN(PRODUCT('mil mi val'!$C248:Q248),1)</f>
        <v>0.63061301441453965</v>
      </c>
      <c r="S282" s="79">
        <f>MIN(PRODUCT('mil mi val'!$C248:R248),1)</f>
        <v>0.60696502637399441</v>
      </c>
      <c r="T282" s="79">
        <f>MIN(PRODUCT('mil mi val'!$C248:S248),1)</f>
        <v>0.58420383788496966</v>
      </c>
      <c r="U282" s="79">
        <f>MIN(PRODUCT('mil mi val'!$C248:T248),1)</f>
        <v>0.56229619396428332</v>
      </c>
      <c r="V282" s="79">
        <f>MIN(PRODUCT('mil mi val'!$C248:U248),1)</f>
        <v>0.54121008669062276</v>
      </c>
      <c r="W282" s="79">
        <f>MIN(PRODUCT('mil mi val'!$C248:V248),1)</f>
        <v>0.52091470843972443</v>
      </c>
      <c r="X282" s="79">
        <f>MIN(PRODUCT('mil mi val'!$C248:W248),1)</f>
        <v>0.50138040687323482</v>
      </c>
      <c r="Y282" s="79">
        <f>MIN(PRODUCT('mil mi val'!$C248:X248),1)</f>
        <v>0.48257864161548852</v>
      </c>
      <c r="Z282" s="79">
        <f>MIN(PRODUCT('mil mi val'!$C248:Y248),1)</f>
        <v>0.46448194255490771</v>
      </c>
      <c r="AA282" s="79">
        <f>MIN(PRODUCT('mil mi val'!$C248:Z248),1)</f>
        <v>0.44706386970909867</v>
      </c>
      <c r="AB282" s="79">
        <f>MIN(PRODUCT('mil mi val'!$C248:AA248),1)</f>
        <v>0.43029897459500749</v>
      </c>
      <c r="AC282" s="79">
        <f>MIN(PRODUCT('mil mi val'!$C248:AB248),1)</f>
        <v>0.41416276304769473</v>
      </c>
      <c r="AD282" s="79">
        <f>MIN(PRODUCT('mil mi val'!$C248:AC248),1)</f>
        <v>0.39863165943340617</v>
      </c>
      <c r="AE282" s="79">
        <f>MIN(PRODUCT('mil mi val'!$C248:AD248),1)</f>
        <v>0.38368297220465347</v>
      </c>
      <c r="AF282" s="79">
        <f>MIN(PRODUCT('mil mi val'!$C248:AE248),1)</f>
        <v>0.36929486074697898</v>
      </c>
      <c r="AG282" s="79">
        <f>MIN(PRODUCT('mil mi val'!$C248:AF248),1)</f>
        <v>0.35544630346896727</v>
      </c>
      <c r="AH282" s="79">
        <f>MIN(PRODUCT('mil mi val'!$C248:AG248),1)</f>
        <v>0.34211706708888101</v>
      </c>
      <c r="AI282" s="79">
        <f>MIN(PRODUCT('mil mi val'!$C248:AH248),1)</f>
        <v>0.32928767707304796</v>
      </c>
      <c r="AJ282" s="79">
        <f>MIN(PRODUCT('mil mi val'!$C248:AI248),1)</f>
        <v>0.31693938918280867</v>
      </c>
      <c r="AK282" s="79">
        <f>MIN(PRODUCT('mil mi val'!$C248:AJ248),1)</f>
        <v>0.30505416208845337</v>
      </c>
      <c r="AL282" s="79">
        <f>MIN(PRODUCT('mil mi val'!$C248:AK248),1)</f>
        <v>0.29361463101013635</v>
      </c>
      <c r="AM282" s="79">
        <f>MIN(PRODUCT('mil mi val'!$C248:AL248),1)</f>
        <v>0.28260408234725626</v>
      </c>
      <c r="AN282" s="79">
        <f>MIN(PRODUCT('mil mi val'!$C248:AM248),1)</f>
        <v>0.27200642925923413</v>
      </c>
      <c r="AO282" s="79">
        <f>MIN(PRODUCT('mil mi val'!$C248:AN248),1)</f>
        <v>0.26180618816201284</v>
      </c>
      <c r="AP282" s="79">
        <f>MIN(PRODUCT('mil mi val'!$C248:AO248),1)</f>
        <v>0.25198845610593734</v>
      </c>
      <c r="AQ282" s="79">
        <f>MIN(PRODUCT('mil mi val'!$C248:AP248),1)</f>
        <v>0.24253888900196469</v>
      </c>
      <c r="AR282" s="79">
        <f>MIN(PRODUCT('mil mi val'!$C248:AQ248),1)</f>
        <v>0.23344368066439103</v>
      </c>
      <c r="AS282" s="79">
        <f>MIN(PRODUCT('mil mi val'!$C248:AR248),1)</f>
        <v>0.22468954263947638</v>
      </c>
      <c r="AT282" s="79">
        <f>MIN(PRODUCT('mil mi val'!$C248:AS248),1)</f>
        <v>0.21626368479049601</v>
      </c>
      <c r="AU282" s="79">
        <f>MIN(PRODUCT('mil mi val'!$C248:AT248),1)</f>
        <v>0.20815379661085243</v>
      </c>
      <c r="AV282" s="79">
        <f>MIN(PRODUCT('mil mi val'!$C248:AU248),1)</f>
        <v>0.20034802923794545</v>
      </c>
      <c r="AW282" s="79">
        <f>MIN(PRODUCT('mil mi val'!$C248:AV248),1)</f>
        <v>0.19283497814152251</v>
      </c>
      <c r="AX282" s="79">
        <f>MIN(PRODUCT('mil mi val'!$C248:AW248),1)</f>
        <v>0.18560366646121543</v>
      </c>
      <c r="AY282" s="79">
        <f>MIN(PRODUCT('mil mi val'!$C248:AX248),1)</f>
        <v>0.17864352896891986</v>
      </c>
      <c r="AZ282" s="79">
        <f>MIN(PRODUCT('mil mi val'!$C248:AY248),1)</f>
        <v>0.17194439663258537</v>
      </c>
      <c r="BA282" s="79">
        <f>MIN(PRODUCT('mil mi val'!$C248:AZ248),1)</f>
        <v>0.16549648175886342</v>
      </c>
      <c r="BB282" s="79">
        <f>MIN(PRODUCT('mil mi val'!$C248:BA248),1)</f>
        <v>0.15929036369290606</v>
      </c>
      <c r="BC282" s="79">
        <f>MIN(PRODUCT('mil mi val'!$C248:BB248),1)</f>
        <v>0.15331697505442207</v>
      </c>
      <c r="BD282" s="79">
        <f>MIN(PRODUCT('mil mi val'!$C248:BC248),1)</f>
        <v>0.14756758848988125</v>
      </c>
      <c r="BE282" s="79">
        <f>MIN(PRODUCT('mil mi val'!$C248:BD248),1)</f>
        <v>0.14203380392151072</v>
      </c>
      <c r="BF282" s="79">
        <f>MIN(PRODUCT('mil mi val'!$C248:BE248),1)</f>
        <v>0.13670753627445406</v>
      </c>
      <c r="BG282" s="79">
        <f>MIN(PRODUCT('mil mi val'!$C248:BF248),1)</f>
        <v>0.13158100366416203</v>
      </c>
      <c r="BH282" s="79">
        <f>MIN(PRODUCT('mil mi val'!$C248:BG248),1)</f>
        <v>0.12664671602675595</v>
      </c>
      <c r="BI282" s="79">
        <f>MIN(PRODUCT('mil mi val'!$C248:BH248),1)</f>
        <v>0.1218974641757526</v>
      </c>
      <c r="BJ282" s="79">
        <f>MIN(PRODUCT('mil mi val'!$C248:BI248),1)</f>
        <v>0.11732630926916189</v>
      </c>
      <c r="BK282" s="79">
        <f>MIN(PRODUCT('mil mi val'!$C248:BJ248),1)</f>
        <v>0.11292657267156832</v>
      </c>
      <c r="BL282" s="79">
        <f>MIN(PRODUCT('mil mi val'!$C248:BK248),1)</f>
        <v>0.10869182619638451</v>
      </c>
      <c r="BM282" s="79">
        <f>MIN(PRODUCT('mil mi val'!$C248:BL248),1)</f>
        <v>0.1046158827140201</v>
      </c>
      <c r="BN282" s="79">
        <f>MIN(PRODUCT('mil mi val'!$C248:BM248),1)</f>
        <v>0.10069278711224434</v>
      </c>
      <c r="BO282" s="79">
        <f>MIN(PRODUCT('mil mi val'!$C248:BN248),1)</f>
        <v>9.6916807595535184E-2</v>
      </c>
      <c r="BP282" s="79">
        <f>MIN(PRODUCT('mil mi val'!$C248:BO248),1)</f>
        <v>9.3282427310702618E-2</v>
      </c>
      <c r="BQ282" s="79">
        <f>MIN(PRODUCT('mil mi val'!$C248:BP248),1)</f>
        <v>8.9784336286551275E-2</v>
      </c>
      <c r="BR282" s="79">
        <f>MIN(PRODUCT('mil mi val'!$C248:BQ248),1)</f>
        <v>8.6417423675805599E-2</v>
      </c>
      <c r="BS282" s="79">
        <f>MIN(PRODUCT('mil mi val'!$C248:BR248),1)</f>
        <v>8.3176770287962887E-2</v>
      </c>
      <c r="BT282" s="79">
        <f>MIN(PRODUCT('mil mi val'!$C248:BS248),1)</f>
        <v>8.0057641402164287E-2</v>
      </c>
      <c r="BU282" s="79">
        <f>MIN(PRODUCT('mil mi val'!$C248:BT248),1)</f>
        <v>7.7055479849583122E-2</v>
      </c>
      <c r="BV282" s="79">
        <f>MIN(PRODUCT('mil mi val'!$C248:BU248),1)</f>
        <v>7.4165899355223761E-2</v>
      </c>
      <c r="BW282" s="79">
        <f>MIN(PRODUCT('mil mi val'!$C248:BV248),1)</f>
        <v>7.138467812940287E-2</v>
      </c>
      <c r="BX282" s="79">
        <f>MIN(PRODUCT('mil mi val'!$C248:BW248),1)</f>
        <v>6.8707752699550262E-2</v>
      </c>
      <c r="BY282" s="79">
        <f>MIN(PRODUCT('mil mi val'!$C248:BX248),1)</f>
        <v>6.6131211973317131E-2</v>
      </c>
      <c r="BZ282" s="79">
        <f>MIN(PRODUCT('mil mi val'!$C248:BY248),1)</f>
        <v>6.3651291524317741E-2</v>
      </c>
      <c r="CA282" s="79">
        <f>MIN(PRODUCT('mil mi val'!$C248:BZ248),1)</f>
        <v>6.1264368092155824E-2</v>
      </c>
      <c r="CB282" s="79">
        <f>MIN(PRODUCT('mil mi val'!$C248:CA248),1)</f>
        <v>5.8966954288699983E-2</v>
      </c>
      <c r="CC282" s="79">
        <f>MIN(PRODUCT('mil mi val'!$C248:CB248),1)</f>
        <v>5.6755693502873732E-2</v>
      </c>
      <c r="CD282" s="79">
        <f>MIN(PRODUCT('mil mi val'!$C248:CC248),1)</f>
        <v>5.462735499651597E-2</v>
      </c>
      <c r="CE282" s="79">
        <f>MIN(PRODUCT('mil mi val'!$C248:CD248),1)</f>
        <v>5.2578829184146622E-2</v>
      </c>
      <c r="CF282" s="79">
        <f>MIN(PRODUCT('mil mi val'!$C248:CE248),1)</f>
        <v>5.0607123089741128E-2</v>
      </c>
      <c r="CG282" s="79">
        <f>MIN(PRODUCT('mil mi val'!$C248:CF248),1)</f>
        <v>4.8709355973875837E-2</v>
      </c>
      <c r="CH282" s="79">
        <f>MIN(PRODUCT('mil mi val'!$C248:CG248),1)</f>
        <v>4.6882755124855492E-2</v>
      </c>
      <c r="CI282" s="79">
        <f>MIN(PRODUCT('mil mi val'!$C248:CH248),1)</f>
        <v>4.5124651807673409E-2</v>
      </c>
      <c r="CJ282" s="79">
        <f>MIN(PRODUCT('mil mi val'!$C248:CI248),1)</f>
        <v>4.343247736488566E-2</v>
      </c>
      <c r="CK282" s="79">
        <f>MIN(PRODUCT('mil mi val'!$C248:CJ248),1)</f>
        <v>4.1803759463702447E-2</v>
      </c>
      <c r="CL282" s="79">
        <f>MIN(PRODUCT('mil mi val'!$C248:CK248),1)</f>
        <v>4.0236118483813609E-2</v>
      </c>
      <c r="CM282" s="79">
        <f>MIN(PRODUCT('mil mi val'!$C248:CL248),1)</f>
        <v>3.8727264040670596E-2</v>
      </c>
      <c r="CN282" s="79">
        <f>MIN(PRODUCT('mil mi val'!$C248:CM248),1)</f>
        <v>3.7274991639145452E-2</v>
      </c>
      <c r="CO282" s="79">
        <f>MIN(PRODUCT('mil mi val'!$C248:CN248),1)</f>
        <v>3.5877179452677502E-2</v>
      </c>
      <c r="CP282" s="79">
        <f>MIN(PRODUCT('mil mi val'!$C248:CO248),1)</f>
        <v>3.4531785223202098E-2</v>
      </c>
      <c r="CQ282" s="79">
        <f>MIN(PRODUCT('mil mi val'!$C248:CP248),1)</f>
        <v>3.323684327733202E-2</v>
      </c>
      <c r="CR282" s="79">
        <f>MIN(PRODUCT('mil mi val'!$C248:CQ248),1)</f>
        <v>3.1990461654432069E-2</v>
      </c>
      <c r="CS282" s="79">
        <f>MIN(PRODUCT('mil mi val'!$C248:CR248),1)</f>
        <v>3.0790819342390866E-2</v>
      </c>
      <c r="CT282" s="79">
        <f>MIN(PRODUCT('mil mi val'!$C248:CS248),1)</f>
        <v>2.9636163617051209E-2</v>
      </c>
      <c r="CU282" s="79">
        <f>MIN(PRODUCT('mil mi val'!$C248:CT248),1)</f>
        <v>2.8524807481411788E-2</v>
      </c>
      <c r="CV282" s="79">
        <f>MIN(PRODUCT('mil mi val'!$C248:CU248),1)</f>
        <v>2.7455127200858846E-2</v>
      </c>
      <c r="CW282" s="79">
        <f>MIN(PRODUCT('mil mi val'!$C248:CV248),1)</f>
        <v>2.6425559930826639E-2</v>
      </c>
      <c r="CX282" s="79">
        <f>MIN(PRODUCT('mil mi val'!$C248:CW248),1)</f>
        <v>2.5434601433420641E-2</v>
      </c>
      <c r="CY282" s="79">
        <f>MIN(PRODUCT('mil mi val'!$C248:CX248),1)</f>
        <v>2.4480803879667366E-2</v>
      </c>
      <c r="CZ282" s="79">
        <f>MIN(PRODUCT('mil mi val'!$C248:CY248),1)</f>
        <v>2.3562773734179841E-2</v>
      </c>
      <c r="DA282" s="79">
        <f>MIN(PRODUCT('mil mi val'!$C248:CZ248),1)</f>
        <v>2.2679169719148098E-2</v>
      </c>
      <c r="DB282" s="79">
        <f>MIN(PRODUCT('mil mi val'!$C248:DA248),1)</f>
        <v>2.1828700854680045E-2</v>
      </c>
      <c r="DC282" s="79">
        <f>MIN(PRODUCT('mil mi val'!$C248:DB248),1)</f>
        <v>2.1010124572629543E-2</v>
      </c>
    </row>
    <row r="283" spans="2:107" ht="14.5" x14ac:dyDescent="0.35">
      <c r="B283" s="41">
        <v>38</v>
      </c>
      <c r="C283" s="79">
        <v>1</v>
      </c>
      <c r="D283" s="79">
        <f>MIN(PRODUCT('mil mi val'!$C249:C249),1)</f>
        <v>0.98480000000000001</v>
      </c>
      <c r="E283" s="79">
        <f>MIN(PRODUCT('mil mi val'!$C249:D249),1)</f>
        <v>0.96599031999999996</v>
      </c>
      <c r="F283" s="79">
        <f>MIN(PRODUCT('mil mi val'!$C249:E249),1)</f>
        <v>0.94415893876800006</v>
      </c>
      <c r="G283" s="79">
        <f>MIN(PRODUCT('mil mi val'!$C249:F249),1)</f>
        <v>0.92008288582941611</v>
      </c>
      <c r="H283" s="79">
        <f>MIN(PRODUCT('mil mi val'!$C249:G249),1)</f>
        <v>0.89468859818052426</v>
      </c>
      <c r="I283" s="79">
        <f>MIN(PRODUCT('mil mi val'!$C249:H249),1)</f>
        <v>0.86865315997347103</v>
      </c>
      <c r="J283" s="79">
        <f>MIN(PRODUCT('mil mi val'!$C249:I249),1)</f>
        <v>0.84207237327828288</v>
      </c>
      <c r="K283" s="79">
        <f>MIN(PRODUCT('mil mi val'!$C249:J249),1)</f>
        <v>0.81512605733337784</v>
      </c>
      <c r="L283" s="79">
        <f>MIN(PRODUCT('mil mi val'!$C249:K249),1)</f>
        <v>0.7879823596241764</v>
      </c>
      <c r="M283" s="79">
        <f>MIN(PRODUCT('mil mi val'!$C249:L249),1)</f>
        <v>0.76079696821714238</v>
      </c>
      <c r="N283" s="79">
        <f>MIN(PRODUCT('mil mi val'!$C249:M249),1)</f>
        <v>0.73378867584543384</v>
      </c>
      <c r="O283" s="79">
        <f>MIN(PRODUCT('mil mi val'!$C249:N249),1)</f>
        <v>0.70715214691224459</v>
      </c>
      <c r="P283" s="79">
        <f>MIN(PRODUCT('mil mi val'!$C249:O249),1)</f>
        <v>0.68098751747649156</v>
      </c>
      <c r="Q283" s="79">
        <f>MIN(PRODUCT('mil mi val'!$C249:P249),1)</f>
        <v>0.6555185843228708</v>
      </c>
      <c r="R283" s="79">
        <f>MIN(PRODUCT('mil mi val'!$C249:Q249),1)</f>
        <v>0.63093663741076311</v>
      </c>
      <c r="S283" s="79">
        <f>MIN(PRODUCT('mil mi val'!$C249:R249),1)</f>
        <v>0.60727651350785949</v>
      </c>
      <c r="T283" s="79">
        <f>MIN(PRODUCT('mil mi val'!$C249:S249),1)</f>
        <v>0.58450364425131474</v>
      </c>
      <c r="U283" s="79">
        <f>MIN(PRODUCT('mil mi val'!$C249:T249),1)</f>
        <v>0.56258475759189042</v>
      </c>
      <c r="V283" s="79">
        <f>MIN(PRODUCT('mil mi val'!$C249:U249),1)</f>
        <v>0.54148782918219451</v>
      </c>
      <c r="W283" s="79">
        <f>MIN(PRODUCT('mil mi val'!$C249:V249),1)</f>
        <v>0.52118203558786225</v>
      </c>
      <c r="X283" s="79">
        <f>MIN(PRODUCT('mil mi val'!$C249:W249),1)</f>
        <v>0.50163770925331741</v>
      </c>
      <c r="Y283" s="79">
        <f>MIN(PRODUCT('mil mi val'!$C249:X249),1)</f>
        <v>0.48282629515631803</v>
      </c>
      <c r="Z283" s="79">
        <f>MIN(PRODUCT('mil mi val'!$C249:Y249),1)</f>
        <v>0.46472030908795614</v>
      </c>
      <c r="AA283" s="79">
        <f>MIN(PRODUCT('mil mi val'!$C249:Z249),1)</f>
        <v>0.44729329749715779</v>
      </c>
      <c r="AB283" s="79">
        <f>MIN(PRODUCT('mil mi val'!$C249:AA249),1)</f>
        <v>0.43051979884101438</v>
      </c>
      <c r="AC283" s="79">
        <f>MIN(PRODUCT('mil mi val'!$C249:AB249),1)</f>
        <v>0.41437530638447634</v>
      </c>
      <c r="AD283" s="79">
        <f>MIN(PRODUCT('mil mi val'!$C249:AC249),1)</f>
        <v>0.3988362323950585</v>
      </c>
      <c r="AE283" s="79">
        <f>MIN(PRODUCT('mil mi val'!$C249:AD249),1)</f>
        <v>0.38387987368024379</v>
      </c>
      <c r="AF283" s="79">
        <f>MIN(PRODUCT('mil mi val'!$C249:AE249),1)</f>
        <v>0.36948437841723464</v>
      </c>
      <c r="AG283" s="79">
        <f>MIN(PRODUCT('mil mi val'!$C249:AF249),1)</f>
        <v>0.35562871422658837</v>
      </c>
      <c r="AH283" s="79">
        <f>MIN(PRODUCT('mil mi val'!$C249:AG249),1)</f>
        <v>0.3422926374430913</v>
      </c>
      <c r="AI283" s="79">
        <f>MIN(PRODUCT('mil mi val'!$C249:AH249),1)</f>
        <v>0.3294566635389754</v>
      </c>
      <c r="AJ283" s="79">
        <f>MIN(PRODUCT('mil mi val'!$C249:AI249),1)</f>
        <v>0.31710203865626385</v>
      </c>
      <c r="AK283" s="79">
        <f>MIN(PRODUCT('mil mi val'!$C249:AJ249),1)</f>
        <v>0.30521071220665397</v>
      </c>
      <c r="AL283" s="79">
        <f>MIN(PRODUCT('mil mi val'!$C249:AK249),1)</f>
        <v>0.29376531049890448</v>
      </c>
      <c r="AM283" s="79">
        <f>MIN(PRODUCT('mil mi val'!$C249:AL249),1)</f>
        <v>0.28274911135519554</v>
      </c>
      <c r="AN283" s="79">
        <f>MIN(PRODUCT('mil mi val'!$C249:AM249),1)</f>
        <v>0.27214601967937568</v>
      </c>
      <c r="AO283" s="79">
        <f>MIN(PRODUCT('mil mi val'!$C249:AN249),1)</f>
        <v>0.2619405439413991</v>
      </c>
      <c r="AP283" s="79">
        <f>MIN(PRODUCT('mil mi val'!$C249:AO249),1)</f>
        <v>0.25211777354359666</v>
      </c>
      <c r="AQ283" s="79">
        <f>MIN(PRODUCT('mil mi val'!$C249:AP249),1)</f>
        <v>0.24266335703571179</v>
      </c>
      <c r="AR283" s="79">
        <f>MIN(PRODUCT('mil mi val'!$C249:AQ249),1)</f>
        <v>0.23356348114687261</v>
      </c>
      <c r="AS283" s="79">
        <f>MIN(PRODUCT('mil mi val'!$C249:AR249),1)</f>
        <v>0.2248048506038649</v>
      </c>
      <c r="AT283" s="79">
        <f>MIN(PRODUCT('mil mi val'!$C249:AS249),1)</f>
        <v>0.21637466870621996</v>
      </c>
      <c r="AU283" s="79">
        <f>MIN(PRODUCT('mil mi val'!$C249:AT249),1)</f>
        <v>0.20826061862973672</v>
      </c>
      <c r="AV283" s="79">
        <f>MIN(PRODUCT('mil mi val'!$C249:AU249),1)</f>
        <v>0.2004508454311216</v>
      </c>
      <c r="AW283" s="79">
        <f>MIN(PRODUCT('mil mi val'!$C249:AV249),1)</f>
        <v>0.19293393872745454</v>
      </c>
      <c r="AX283" s="79">
        <f>MIN(PRODUCT('mil mi val'!$C249:AW249),1)</f>
        <v>0.18569891602517499</v>
      </c>
      <c r="AY283" s="79">
        <f>MIN(PRODUCT('mil mi val'!$C249:AX249),1)</f>
        <v>0.17873520667423093</v>
      </c>
      <c r="AZ283" s="79">
        <f>MIN(PRODUCT('mil mi val'!$C249:AY249),1)</f>
        <v>0.17203263642394728</v>
      </c>
      <c r="BA283" s="79">
        <f>MIN(PRODUCT('mil mi val'!$C249:AZ249),1)</f>
        <v>0.16558141255804926</v>
      </c>
      <c r="BB283" s="79">
        <f>MIN(PRODUCT('mil mi val'!$C249:BA249),1)</f>
        <v>0.15937210958712242</v>
      </c>
      <c r="BC283" s="79">
        <f>MIN(PRODUCT('mil mi val'!$C249:BB249),1)</f>
        <v>0.15339565547760534</v>
      </c>
      <c r="BD283" s="79">
        <f>MIN(PRODUCT('mil mi val'!$C249:BC249),1)</f>
        <v>0.14764331839719513</v>
      </c>
      <c r="BE283" s="79">
        <f>MIN(PRODUCT('mil mi val'!$C249:BD249),1)</f>
        <v>0.14210669395730033</v>
      </c>
      <c r="BF283" s="79">
        <f>MIN(PRODUCT('mil mi val'!$C249:BE249),1)</f>
        <v>0.13677769293390157</v>
      </c>
      <c r="BG283" s="79">
        <f>MIN(PRODUCT('mil mi val'!$C249:BF249),1)</f>
        <v>0.13164852944888028</v>
      </c>
      <c r="BH283" s="79">
        <f>MIN(PRODUCT('mil mi val'!$C249:BG249),1)</f>
        <v>0.12671170959454728</v>
      </c>
      <c r="BI283" s="79">
        <f>MIN(PRODUCT('mil mi val'!$C249:BH249),1)</f>
        <v>0.12196002048475175</v>
      </c>
      <c r="BJ283" s="79">
        <f>MIN(PRODUCT('mil mi val'!$C249:BI249),1)</f>
        <v>0.11738651971657357</v>
      </c>
      <c r="BK283" s="79">
        <f>MIN(PRODUCT('mil mi val'!$C249:BJ249),1)</f>
        <v>0.11298452522720207</v>
      </c>
      <c r="BL283" s="79">
        <f>MIN(PRODUCT('mil mi val'!$C249:BK249),1)</f>
        <v>0.10874760553118198</v>
      </c>
      <c r="BM283" s="79">
        <f>MIN(PRODUCT('mil mi val'!$C249:BL249),1)</f>
        <v>0.10466957032376266</v>
      </c>
      <c r="BN283" s="79">
        <f>MIN(PRODUCT('mil mi val'!$C249:BM249),1)</f>
        <v>0.10074446143662157</v>
      </c>
      <c r="BO283" s="79">
        <f>MIN(PRODUCT('mil mi val'!$C249:BN249),1)</f>
        <v>9.6966544132748259E-2</v>
      </c>
      <c r="BP283" s="79">
        <f>MIN(PRODUCT('mil mi val'!$C249:BO249),1)</f>
        <v>9.3330298727770197E-2</v>
      </c>
      <c r="BQ283" s="79">
        <f>MIN(PRODUCT('mil mi val'!$C249:BP249),1)</f>
        <v>8.9830412525478812E-2</v>
      </c>
      <c r="BR283" s="79">
        <f>MIN(PRODUCT('mil mi val'!$C249:BQ249),1)</f>
        <v>8.6461772055773364E-2</v>
      </c>
      <c r="BS283" s="79">
        <f>MIN(PRODUCT('mil mi val'!$C249:BR249),1)</f>
        <v>8.3219455603681866E-2</v>
      </c>
      <c r="BT283" s="79">
        <f>MIN(PRODUCT('mil mi val'!$C249:BS249),1)</f>
        <v>8.00987260185438E-2</v>
      </c>
      <c r="BU283" s="79">
        <f>MIN(PRODUCT('mil mi val'!$C249:BT249),1)</f>
        <v>7.7095023792848411E-2</v>
      </c>
      <c r="BV283" s="79">
        <f>MIN(PRODUCT('mil mi val'!$C249:BU249),1)</f>
        <v>7.4203960400616595E-2</v>
      </c>
      <c r="BW283" s="79">
        <f>MIN(PRODUCT('mil mi val'!$C249:BV249),1)</f>
        <v>7.1421311885593475E-2</v>
      </c>
      <c r="BX283" s="79">
        <f>MIN(PRODUCT('mil mi val'!$C249:BW249),1)</f>
        <v>6.8743012689883726E-2</v>
      </c>
      <c r="BY283" s="79">
        <f>MIN(PRODUCT('mil mi val'!$C249:BX249),1)</f>
        <v>6.6165149714013091E-2</v>
      </c>
      <c r="BZ283" s="79">
        <f>MIN(PRODUCT('mil mi val'!$C249:BY249),1)</f>
        <v>6.3683956599737607E-2</v>
      </c>
      <c r="CA283" s="79">
        <f>MIN(PRODUCT('mil mi val'!$C249:BZ249),1)</f>
        <v>6.129580822724745E-2</v>
      </c>
      <c r="CB283" s="79">
        <f>MIN(PRODUCT('mil mi val'!$C249:CA249),1)</f>
        <v>5.8997215418725671E-2</v>
      </c>
      <c r="CC283" s="79">
        <f>MIN(PRODUCT('mil mi val'!$C249:CB249),1)</f>
        <v>5.6784819840523457E-2</v>
      </c>
      <c r="CD283" s="79">
        <f>MIN(PRODUCT('mil mi val'!$C249:CC249),1)</f>
        <v>5.4655389096503831E-2</v>
      </c>
      <c r="CE283" s="79">
        <f>MIN(PRODUCT('mil mi val'!$C249:CD249),1)</f>
        <v>5.2605812005384937E-2</v>
      </c>
      <c r="CF283" s="79">
        <f>MIN(PRODUCT('mil mi val'!$C249:CE249),1)</f>
        <v>5.0633094055183001E-2</v>
      </c>
      <c r="CG283" s="79">
        <f>MIN(PRODUCT('mil mi val'!$C249:CF249),1)</f>
        <v>4.8734353028113638E-2</v>
      </c>
      <c r="CH283" s="79">
        <f>MIN(PRODUCT('mil mi val'!$C249:CG249),1)</f>
        <v>4.6906814789559374E-2</v>
      </c>
      <c r="CI283" s="79">
        <f>MIN(PRODUCT('mil mi val'!$C249:CH249),1)</f>
        <v>4.5147809234950896E-2</v>
      </c>
      <c r="CJ283" s="79">
        <f>MIN(PRODUCT('mil mi val'!$C249:CI249),1)</f>
        <v>4.3454766388640237E-2</v>
      </c>
      <c r="CK283" s="79">
        <f>MIN(PRODUCT('mil mi val'!$C249:CJ249),1)</f>
        <v>4.1825212649066232E-2</v>
      </c>
      <c r="CL283" s="79">
        <f>MIN(PRODUCT('mil mi val'!$C249:CK249),1)</f>
        <v>4.0256767174726246E-2</v>
      </c>
      <c r="CM283" s="79">
        <f>MIN(PRODUCT('mil mi val'!$C249:CL249),1)</f>
        <v>3.8747138405674016E-2</v>
      </c>
      <c r="CN283" s="79">
        <f>MIN(PRODUCT('mil mi val'!$C249:CM249),1)</f>
        <v>3.7294120715461239E-2</v>
      </c>
      <c r="CO283" s="79">
        <f>MIN(PRODUCT('mil mi val'!$C249:CN249),1)</f>
        <v>3.5895591188631441E-2</v>
      </c>
      <c r="CP283" s="79">
        <f>MIN(PRODUCT('mil mi val'!$C249:CO249),1)</f>
        <v>3.4549506519057763E-2</v>
      </c>
      <c r="CQ283" s="79">
        <f>MIN(PRODUCT('mil mi val'!$C249:CP249),1)</f>
        <v>3.3253900024593094E-2</v>
      </c>
      <c r="CR283" s="79">
        <f>MIN(PRODUCT('mil mi val'!$C249:CQ249),1)</f>
        <v>3.2006878773670852E-2</v>
      </c>
      <c r="CS283" s="79">
        <f>MIN(PRODUCT('mil mi val'!$C249:CR249),1)</f>
        <v>3.0806620819658195E-2</v>
      </c>
      <c r="CT283" s="79">
        <f>MIN(PRODUCT('mil mi val'!$C249:CS249),1)</f>
        <v>2.9651372538921014E-2</v>
      </c>
      <c r="CU283" s="79">
        <f>MIN(PRODUCT('mil mi val'!$C249:CT249),1)</f>
        <v>2.8539446068711477E-2</v>
      </c>
      <c r="CV283" s="79">
        <f>MIN(PRODUCT('mil mi val'!$C249:CU249),1)</f>
        <v>2.7469216841134798E-2</v>
      </c>
      <c r="CW283" s="79">
        <f>MIN(PRODUCT('mil mi val'!$C249:CV249),1)</f>
        <v>2.6439121209592246E-2</v>
      </c>
      <c r="CX283" s="79">
        <f>MIN(PRODUCT('mil mi val'!$C249:CW249),1)</f>
        <v>2.5447654164232537E-2</v>
      </c>
      <c r="CY283" s="79">
        <f>MIN(PRODUCT('mil mi val'!$C249:CX249),1)</f>
        <v>2.4493367133073818E-2</v>
      </c>
      <c r="CZ283" s="79">
        <f>MIN(PRODUCT('mil mi val'!$C249:CY249),1)</f>
        <v>2.357486586558355E-2</v>
      </c>
      <c r="DA283" s="79">
        <f>MIN(PRODUCT('mil mi val'!$C249:CZ249),1)</f>
        <v>2.2690808395624169E-2</v>
      </c>
      <c r="DB283" s="79">
        <f>MIN(PRODUCT('mil mi val'!$C249:DA249),1)</f>
        <v>2.1839903080788262E-2</v>
      </c>
      <c r="DC283" s="79">
        <f>MIN(PRODUCT('mil mi val'!$C249:DB249),1)</f>
        <v>2.1020906715258702E-2</v>
      </c>
    </row>
    <row r="284" spans="2:107" ht="14.5" x14ac:dyDescent="0.35">
      <c r="B284" s="41">
        <v>39</v>
      </c>
      <c r="C284" s="79">
        <v>1</v>
      </c>
      <c r="D284" s="79">
        <f>MIN(PRODUCT('mil mi val'!$C250:C250),1)</f>
        <v>0.9849</v>
      </c>
      <c r="E284" s="79">
        <f>MIN(PRODUCT('mil mi val'!$C250:D250),1)</f>
        <v>0.96618689999999996</v>
      </c>
      <c r="F284" s="79">
        <f>MIN(PRODUCT('mil mi val'!$C250:E250),1)</f>
        <v>0.94444769475000001</v>
      </c>
      <c r="G284" s="79">
        <f>MIN(PRODUCT('mil mi val'!$C250:F250),1)</f>
        <v>0.92045872330334999</v>
      </c>
      <c r="H284" s="79">
        <f>MIN(PRODUCT('mil mi val'!$C250:G250),1)</f>
        <v>0.89514610841250786</v>
      </c>
      <c r="I284" s="79">
        <f>MIN(PRODUCT('mil mi val'!$C250:H250),1)</f>
        <v>0.8691868712685451</v>
      </c>
      <c r="J284" s="79">
        <f>MIN(PRODUCT('mil mi val'!$C250:I250),1)</f>
        <v>0.8426766716948545</v>
      </c>
      <c r="K284" s="79">
        <f>MIN(PRODUCT('mil mi val'!$C250:J250),1)</f>
        <v>0.8157952858677886</v>
      </c>
      <c r="L284" s="79">
        <f>MIN(PRODUCT('mil mi val'!$C250:K250),1)</f>
        <v>0.78862930284839128</v>
      </c>
      <c r="M284" s="79">
        <f>MIN(PRODUCT('mil mi val'!$C250:L250),1)</f>
        <v>0.76142159190012182</v>
      </c>
      <c r="N284" s="79">
        <f>MIN(PRODUCT('mil mi val'!$C250:M250),1)</f>
        <v>0.73439112538766749</v>
      </c>
      <c r="O284" s="79">
        <f>MIN(PRODUCT('mil mi val'!$C250:N250),1)</f>
        <v>0.70773272753609517</v>
      </c>
      <c r="P284" s="79">
        <f>MIN(PRODUCT('mil mi val'!$C250:O250),1)</f>
        <v>0.68154661661725968</v>
      </c>
      <c r="Q284" s="79">
        <f>MIN(PRODUCT('mil mi val'!$C250:P250),1)</f>
        <v>0.65605677315577415</v>
      </c>
      <c r="R284" s="79">
        <f>MIN(PRODUCT('mil mi val'!$C250:Q250),1)</f>
        <v>0.63145464416243269</v>
      </c>
      <c r="S284" s="79">
        <f>MIN(PRODUCT('mil mi val'!$C250:R250),1)</f>
        <v>0.60777509500634153</v>
      </c>
      <c r="T284" s="79">
        <f>MIN(PRODUCT('mil mi val'!$C250:S250),1)</f>
        <v>0.58498352894360373</v>
      </c>
      <c r="U284" s="79">
        <f>MIN(PRODUCT('mil mi val'!$C250:T250),1)</f>
        <v>0.56304664660821857</v>
      </c>
      <c r="V284" s="79">
        <f>MIN(PRODUCT('mil mi val'!$C250:U250),1)</f>
        <v>0.54193239736041043</v>
      </c>
      <c r="W284" s="79">
        <f>MIN(PRODUCT('mil mi val'!$C250:V250),1)</f>
        <v>0.52160993245939502</v>
      </c>
      <c r="X284" s="79">
        <f>MIN(PRODUCT('mil mi val'!$C250:W250),1)</f>
        <v>0.50204955999216772</v>
      </c>
      <c r="Y284" s="79">
        <f>MIN(PRODUCT('mil mi val'!$C250:X250),1)</f>
        <v>0.48322270149246144</v>
      </c>
      <c r="Z284" s="79">
        <f>MIN(PRODUCT('mil mi val'!$C250:Y250),1)</f>
        <v>0.46510185018649414</v>
      </c>
      <c r="AA284" s="79">
        <f>MIN(PRODUCT('mil mi val'!$C250:Z250),1)</f>
        <v>0.44766053080450063</v>
      </c>
      <c r="AB284" s="79">
        <f>MIN(PRODUCT('mil mi val'!$C250:AA250),1)</f>
        <v>0.43087326089933187</v>
      </c>
      <c r="AC284" s="79">
        <f>MIN(PRODUCT('mil mi val'!$C250:AB250),1)</f>
        <v>0.41471551361560693</v>
      </c>
      <c r="AD284" s="79">
        <f>MIN(PRODUCT('mil mi val'!$C250:AC250),1)</f>
        <v>0.39916368185502166</v>
      </c>
      <c r="AE284" s="79">
        <f>MIN(PRODUCT('mil mi val'!$C250:AD250),1)</f>
        <v>0.38419504378545838</v>
      </c>
      <c r="AF284" s="79">
        <f>MIN(PRODUCT('mil mi val'!$C250:AE250),1)</f>
        <v>0.3697877296435037</v>
      </c>
      <c r="AG284" s="79">
        <f>MIN(PRODUCT('mil mi val'!$C250:AF250),1)</f>
        <v>0.3559206897818723</v>
      </c>
      <c r="AH284" s="79">
        <f>MIN(PRODUCT('mil mi val'!$C250:AG250),1)</f>
        <v>0.34257366391505212</v>
      </c>
      <c r="AI284" s="79">
        <f>MIN(PRODUCT('mil mi val'!$C250:AH250),1)</f>
        <v>0.32972715151823767</v>
      </c>
      <c r="AJ284" s="79">
        <f>MIN(PRODUCT('mil mi val'!$C250:AI250),1)</f>
        <v>0.31736238333630379</v>
      </c>
      <c r="AK284" s="79">
        <f>MIN(PRODUCT('mil mi val'!$C250:AJ250),1)</f>
        <v>0.30546129396119243</v>
      </c>
      <c r="AL284" s="79">
        <f>MIN(PRODUCT('mil mi val'!$C250:AK250),1)</f>
        <v>0.29400649543764773</v>
      </c>
      <c r="AM284" s="79">
        <f>MIN(PRODUCT('mil mi val'!$C250:AL250),1)</f>
        <v>0.28298125185873596</v>
      </c>
      <c r="AN284" s="79">
        <f>MIN(PRODUCT('mil mi val'!$C250:AM250),1)</f>
        <v>0.27236945491403336</v>
      </c>
      <c r="AO284" s="79">
        <f>MIN(PRODUCT('mil mi val'!$C250:AN250),1)</f>
        <v>0.2621556003547571</v>
      </c>
      <c r="AP284" s="79">
        <f>MIN(PRODUCT('mil mi val'!$C250:AO250),1)</f>
        <v>0.25232476534145371</v>
      </c>
      <c r="AQ284" s="79">
        <f>MIN(PRODUCT('mil mi val'!$C250:AP250),1)</f>
        <v>0.24286258664114921</v>
      </c>
      <c r="AR284" s="79">
        <f>MIN(PRODUCT('mil mi val'!$C250:AQ250),1)</f>
        <v>0.23375523964210612</v>
      </c>
      <c r="AS284" s="79">
        <f>MIN(PRODUCT('mil mi val'!$C250:AR250),1)</f>
        <v>0.22498941815552714</v>
      </c>
      <c r="AT284" s="79">
        <f>MIN(PRODUCT('mil mi val'!$C250:AS250),1)</f>
        <v>0.21655231497469488</v>
      </c>
      <c r="AU284" s="79">
        <f>MIN(PRODUCT('mil mi val'!$C250:AT250),1)</f>
        <v>0.20843160316314382</v>
      </c>
      <c r="AV284" s="79">
        <f>MIN(PRODUCT('mil mi val'!$C250:AU250),1)</f>
        <v>0.20061541804452593</v>
      </c>
      <c r="AW284" s="79">
        <f>MIN(PRODUCT('mil mi val'!$C250:AV250),1)</f>
        <v>0.19309233986785621</v>
      </c>
      <c r="AX284" s="79">
        <f>MIN(PRODUCT('mil mi val'!$C250:AW250),1)</f>
        <v>0.18585137712281161</v>
      </c>
      <c r="AY284" s="79">
        <f>MIN(PRODUCT('mil mi val'!$C250:AX250),1)</f>
        <v>0.17888195048070618</v>
      </c>
      <c r="AZ284" s="79">
        <f>MIN(PRODUCT('mil mi val'!$C250:AY250),1)</f>
        <v>0.17217387733767969</v>
      </c>
      <c r="BA284" s="79">
        <f>MIN(PRODUCT('mil mi val'!$C250:AZ250),1)</f>
        <v>0.16571735693751671</v>
      </c>
      <c r="BB284" s="79">
        <f>MIN(PRODUCT('mil mi val'!$C250:BA250),1)</f>
        <v>0.15950295605235984</v>
      </c>
      <c r="BC284" s="79">
        <f>MIN(PRODUCT('mil mi val'!$C250:BB250),1)</f>
        <v>0.15352159520039635</v>
      </c>
      <c r="BD284" s="79">
        <f>MIN(PRODUCT('mil mi val'!$C250:BC250),1)</f>
        <v>0.14776453538038148</v>
      </c>
      <c r="BE284" s="79">
        <f>MIN(PRODUCT('mil mi val'!$C250:BD250),1)</f>
        <v>0.14222336530361718</v>
      </c>
      <c r="BF284" s="79">
        <f>MIN(PRODUCT('mil mi val'!$C250:BE250),1)</f>
        <v>0.13688998910473155</v>
      </c>
      <c r="BG284" s="79">
        <f>MIN(PRODUCT('mil mi val'!$C250:BF250),1)</f>
        <v>0.13175661451330412</v>
      </c>
      <c r="BH284" s="79">
        <f>MIN(PRODUCT('mil mi val'!$C250:BG250),1)</f>
        <v>0.12681574146905522</v>
      </c>
      <c r="BI284" s="79">
        <f>MIN(PRODUCT('mil mi val'!$C250:BH250),1)</f>
        <v>0.12206015116396565</v>
      </c>
      <c r="BJ284" s="79">
        <f>MIN(PRODUCT('mil mi val'!$C250:BI250),1)</f>
        <v>0.11748289549531694</v>
      </c>
      <c r="BK284" s="79">
        <f>MIN(PRODUCT('mil mi val'!$C250:BJ250),1)</f>
        <v>0.11307728691424256</v>
      </c>
      <c r="BL284" s="79">
        <f>MIN(PRODUCT('mil mi val'!$C250:BK250),1)</f>
        <v>0.10883688865495847</v>
      </c>
      <c r="BM284" s="79">
        <f>MIN(PRODUCT('mil mi val'!$C250:BL250),1)</f>
        <v>0.10475550533039753</v>
      </c>
      <c r="BN284" s="79">
        <f>MIN(PRODUCT('mil mi val'!$C250:BM250),1)</f>
        <v>0.10082717388050762</v>
      </c>
      <c r="BO284" s="79">
        <f>MIN(PRODUCT('mil mi val'!$C250:BN250),1)</f>
        <v>9.704615485998859E-2</v>
      </c>
      <c r="BP284" s="79">
        <f>MIN(PRODUCT('mil mi val'!$C250:BO250),1)</f>
        <v>9.3406924052739024E-2</v>
      </c>
      <c r="BQ284" s="79">
        <f>MIN(PRODUCT('mil mi val'!$C250:BP250),1)</f>
        <v>8.9904164400761308E-2</v>
      </c>
      <c r="BR284" s="79">
        <f>MIN(PRODUCT('mil mi val'!$C250:BQ250),1)</f>
        <v>8.6532758235732754E-2</v>
      </c>
      <c r="BS284" s="79">
        <f>MIN(PRODUCT('mil mi val'!$C250:BR250),1)</f>
        <v>8.3287779801892781E-2</v>
      </c>
      <c r="BT284" s="79">
        <f>MIN(PRODUCT('mil mi val'!$C250:BS250),1)</f>
        <v>8.0164488059321803E-2</v>
      </c>
      <c r="BU284" s="79">
        <f>MIN(PRODUCT('mil mi val'!$C250:BT250),1)</f>
        <v>7.7158319757097235E-2</v>
      </c>
      <c r="BV284" s="79">
        <f>MIN(PRODUCT('mil mi val'!$C250:BU250),1)</f>
        <v>7.4264882766206089E-2</v>
      </c>
      <c r="BW284" s="79">
        <f>MIN(PRODUCT('mil mi val'!$C250:BV250),1)</f>
        <v>7.1479949662473369E-2</v>
      </c>
      <c r="BX284" s="79">
        <f>MIN(PRODUCT('mil mi val'!$C250:BW250),1)</f>
        <v>6.8799451550130619E-2</v>
      </c>
      <c r="BY284" s="79">
        <f>MIN(PRODUCT('mil mi val'!$C250:BX250),1)</f>
        <v>6.6219472117000716E-2</v>
      </c>
      <c r="BZ284" s="79">
        <f>MIN(PRODUCT('mil mi val'!$C250:BY250),1)</f>
        <v>6.3736241912613192E-2</v>
      </c>
      <c r="CA284" s="79">
        <f>MIN(PRODUCT('mil mi val'!$C250:BZ250),1)</f>
        <v>6.1346132840890202E-2</v>
      </c>
      <c r="CB284" s="79">
        <f>MIN(PRODUCT('mil mi val'!$C250:CA250),1)</f>
        <v>5.9045652859356819E-2</v>
      </c>
      <c r="CC284" s="79">
        <f>MIN(PRODUCT('mil mi val'!$C250:CB250),1)</f>
        <v>5.6831440877130941E-2</v>
      </c>
      <c r="CD284" s="79">
        <f>MIN(PRODUCT('mil mi val'!$C250:CC250),1)</f>
        <v>5.4700261844238533E-2</v>
      </c>
      <c r="CE284" s="79">
        <f>MIN(PRODUCT('mil mi val'!$C250:CD250),1)</f>
        <v>5.2649002025079591E-2</v>
      </c>
      <c r="CF284" s="79">
        <f>MIN(PRODUCT('mil mi val'!$C250:CE250),1)</f>
        <v>5.0674664449139109E-2</v>
      </c>
      <c r="CG284" s="79">
        <f>MIN(PRODUCT('mil mi val'!$C250:CF250),1)</f>
        <v>4.8774364532296395E-2</v>
      </c>
      <c r="CH284" s="79">
        <f>MIN(PRODUCT('mil mi val'!$C250:CG250),1)</f>
        <v>4.6945325862335283E-2</v>
      </c>
      <c r="CI284" s="79">
        <f>MIN(PRODUCT('mil mi val'!$C250:CH250),1)</f>
        <v>4.5184876142497714E-2</v>
      </c>
      <c r="CJ284" s="79">
        <f>MIN(PRODUCT('mil mi val'!$C250:CI250),1)</f>
        <v>4.3490443287154047E-2</v>
      </c>
      <c r="CK284" s="79">
        <f>MIN(PRODUCT('mil mi val'!$C250:CJ250),1)</f>
        <v>4.1859551663885775E-2</v>
      </c>
      <c r="CL284" s="79">
        <f>MIN(PRODUCT('mil mi val'!$C250:CK250),1)</f>
        <v>4.0289818476490061E-2</v>
      </c>
      <c r="CM284" s="79">
        <f>MIN(PRODUCT('mil mi val'!$C250:CL250),1)</f>
        <v>3.8778950283621681E-2</v>
      </c>
      <c r="CN284" s="79">
        <f>MIN(PRODUCT('mil mi val'!$C250:CM250),1)</f>
        <v>3.7324739647985869E-2</v>
      </c>
      <c r="CO284" s="79">
        <f>MIN(PRODUCT('mil mi val'!$C250:CN250),1)</f>
        <v>3.5925061911186398E-2</v>
      </c>
      <c r="CP284" s="79">
        <f>MIN(PRODUCT('mil mi val'!$C250:CO250),1)</f>
        <v>3.457787208951691E-2</v>
      </c>
      <c r="CQ284" s="79">
        <f>MIN(PRODUCT('mil mi val'!$C250:CP250),1)</f>
        <v>3.3281201886160024E-2</v>
      </c>
      <c r="CR284" s="79">
        <f>MIN(PRODUCT('mil mi val'!$C250:CQ250),1)</f>
        <v>3.2033156815429023E-2</v>
      </c>
      <c r="CS284" s="79">
        <f>MIN(PRODUCT('mil mi val'!$C250:CR250),1)</f>
        <v>3.0831913434850436E-2</v>
      </c>
      <c r="CT284" s="79">
        <f>MIN(PRODUCT('mil mi val'!$C250:CS250),1)</f>
        <v>2.9675716681043546E-2</v>
      </c>
      <c r="CU284" s="79">
        <f>MIN(PRODUCT('mil mi val'!$C250:CT250),1)</f>
        <v>2.8562877305504414E-2</v>
      </c>
      <c r="CV284" s="79">
        <f>MIN(PRODUCT('mil mi val'!$C250:CU250),1)</f>
        <v>2.7491769406547999E-2</v>
      </c>
      <c r="CW284" s="79">
        <f>MIN(PRODUCT('mil mi val'!$C250:CV250),1)</f>
        <v>2.6460828053802451E-2</v>
      </c>
      <c r="CX284" s="79">
        <f>MIN(PRODUCT('mil mi val'!$C250:CW250),1)</f>
        <v>2.5468547001784858E-2</v>
      </c>
      <c r="CY284" s="79">
        <f>MIN(PRODUCT('mil mi val'!$C250:CX250),1)</f>
        <v>2.4513476489217926E-2</v>
      </c>
      <c r="CZ284" s="79">
        <f>MIN(PRODUCT('mil mi val'!$C250:CY250),1)</f>
        <v>2.3594221120872255E-2</v>
      </c>
      <c r="DA284" s="79">
        <f>MIN(PRODUCT('mil mi val'!$C250:CZ250),1)</f>
        <v>2.2709437828839545E-2</v>
      </c>
      <c r="DB284" s="79">
        <f>MIN(PRODUCT('mil mi val'!$C250:DA250),1)</f>
        <v>2.1857833910258063E-2</v>
      </c>
      <c r="DC284" s="79">
        <f>MIN(PRODUCT('mil mi val'!$C250:DB250),1)</f>
        <v>2.1038165138623388E-2</v>
      </c>
    </row>
    <row r="285" spans="2:107" ht="14.5" x14ac:dyDescent="0.35">
      <c r="B285" s="41">
        <v>40</v>
      </c>
      <c r="C285" s="79">
        <v>1</v>
      </c>
      <c r="D285" s="79">
        <f>MIN(PRODUCT('mil mi val'!$C251:C251),1)</f>
        <v>0.9849</v>
      </c>
      <c r="E285" s="79">
        <f>MIN(PRODUCT('mil mi val'!$C251:D251),1)</f>
        <v>0.96628539000000002</v>
      </c>
      <c r="F285" s="79">
        <f>MIN(PRODUCT('mil mi val'!$C251:E251),1)</f>
        <v>0.94464059726400007</v>
      </c>
      <c r="G285" s="79">
        <f>MIN(PRODUCT('mil mi val'!$C251:F251),1)</f>
        <v>0.92074119015322087</v>
      </c>
      <c r="H285" s="79">
        <f>MIN(PRODUCT('mil mi val'!$C251:G251),1)</f>
        <v>0.89551288154302267</v>
      </c>
      <c r="I285" s="79">
        <f>MIN(PRODUCT('mil mi val'!$C251:H251),1)</f>
        <v>0.86963255926642924</v>
      </c>
      <c r="J285" s="79">
        <f>MIN(PRODUCT('mil mi val'!$C251:I251),1)</f>
        <v>0.84328269272065648</v>
      </c>
      <c r="K285" s="79">
        <f>MIN(PRODUCT('mil mi val'!$C251:J251),1)</f>
        <v>0.81646630309213952</v>
      </c>
      <c r="L285" s="79">
        <f>MIN(PRODUCT('mil mi val'!$C251:K251),1)</f>
        <v>0.7893596218294805</v>
      </c>
      <c r="M285" s="79">
        <f>MIN(PRODUCT('mil mi val'!$C251:L251),1)</f>
        <v>0.76212671487636341</v>
      </c>
      <c r="N285" s="79">
        <f>MIN(PRODUCT('mil mi val'!$C251:M251),1)</f>
        <v>0.73507121649825258</v>
      </c>
      <c r="O285" s="79">
        <f>MIN(PRODUCT('mil mi val'!$C251:N251),1)</f>
        <v>0.70838813133936596</v>
      </c>
      <c r="P285" s="79">
        <f>MIN(PRODUCT('mil mi val'!$C251:O251),1)</f>
        <v>0.68217777047980943</v>
      </c>
      <c r="Q285" s="79">
        <f>MIN(PRODUCT('mil mi val'!$C251:P251),1)</f>
        <v>0.65666432186386459</v>
      </c>
      <c r="R285" s="79">
        <f>MIN(PRODUCT('mil mi val'!$C251:Q251),1)</f>
        <v>0.63203940979396966</v>
      </c>
      <c r="S285" s="79">
        <f>MIN(PRODUCT('mil mi val'!$C251:R251),1)</f>
        <v>0.60833793192669583</v>
      </c>
      <c r="T285" s="79">
        <f>MIN(PRODUCT('mil mi val'!$C251:S251),1)</f>
        <v>0.58552525947944478</v>
      </c>
      <c r="U285" s="79">
        <f>MIN(PRODUCT('mil mi val'!$C251:T251),1)</f>
        <v>0.56356806224896561</v>
      </c>
      <c r="V285" s="79">
        <f>MIN(PRODUCT('mil mi val'!$C251:U251),1)</f>
        <v>0.54243425991462946</v>
      </c>
      <c r="W285" s="79">
        <f>MIN(PRODUCT('mil mi val'!$C251:V251),1)</f>
        <v>0.52209297516783082</v>
      </c>
      <c r="X285" s="79">
        <f>MIN(PRODUCT('mil mi val'!$C251:W251),1)</f>
        <v>0.50251448859903713</v>
      </c>
      <c r="Y285" s="79">
        <f>MIN(PRODUCT('mil mi val'!$C251:X251),1)</f>
        <v>0.48367019527657323</v>
      </c>
      <c r="Z285" s="79">
        <f>MIN(PRODUCT('mil mi val'!$C251:Y251),1)</f>
        <v>0.46553256295370177</v>
      </c>
      <c r="AA285" s="79">
        <f>MIN(PRODUCT('mil mi val'!$C251:Z251),1)</f>
        <v>0.44807509184293798</v>
      </c>
      <c r="AB285" s="79">
        <f>MIN(PRODUCT('mil mi val'!$C251:AA251),1)</f>
        <v>0.43127227589882783</v>
      </c>
      <c r="AC285" s="79">
        <f>MIN(PRODUCT('mil mi val'!$C251:AB251),1)</f>
        <v>0.41509956555262179</v>
      </c>
      <c r="AD285" s="79">
        <f>MIN(PRODUCT('mil mi val'!$C251:AC251),1)</f>
        <v>0.39953333184439849</v>
      </c>
      <c r="AE285" s="79">
        <f>MIN(PRODUCT('mil mi val'!$C251:AD251),1)</f>
        <v>0.38455083190023354</v>
      </c>
      <c r="AF285" s="79">
        <f>MIN(PRODUCT('mil mi val'!$C251:AE251),1)</f>
        <v>0.37013017570397477</v>
      </c>
      <c r="AG285" s="79">
        <f>MIN(PRODUCT('mil mi val'!$C251:AF251),1)</f>
        <v>0.35625029411507575</v>
      </c>
      <c r="AH285" s="79">
        <f>MIN(PRODUCT('mil mi val'!$C251:AG251),1)</f>
        <v>0.34289090808576039</v>
      </c>
      <c r="AI285" s="79">
        <f>MIN(PRODUCT('mil mi val'!$C251:AH251),1)</f>
        <v>0.33003249903254439</v>
      </c>
      <c r="AJ285" s="79">
        <f>MIN(PRODUCT('mil mi val'!$C251:AI251),1)</f>
        <v>0.31765628031882398</v>
      </c>
      <c r="AK285" s="79">
        <f>MIN(PRODUCT('mil mi val'!$C251:AJ251),1)</f>
        <v>0.30574416980686808</v>
      </c>
      <c r="AL285" s="79">
        <f>MIN(PRODUCT('mil mi val'!$C251:AK251),1)</f>
        <v>0.29427876343911052</v>
      </c>
      <c r="AM285" s="79">
        <f>MIN(PRODUCT('mil mi val'!$C251:AL251),1)</f>
        <v>0.2832433098101439</v>
      </c>
      <c r="AN285" s="79">
        <f>MIN(PRODUCT('mil mi val'!$C251:AM251),1)</f>
        <v>0.27262168569226353</v>
      </c>
      <c r="AO285" s="79">
        <f>MIN(PRODUCT('mil mi val'!$C251:AN251),1)</f>
        <v>0.26239837247880365</v>
      </c>
      <c r="AP285" s="79">
        <f>MIN(PRODUCT('mil mi val'!$C251:AO251),1)</f>
        <v>0.2525584335108485</v>
      </c>
      <c r="AQ285" s="79">
        <f>MIN(PRODUCT('mil mi val'!$C251:AP251),1)</f>
        <v>0.24308749225419168</v>
      </c>
      <c r="AR285" s="79">
        <f>MIN(PRODUCT('mil mi val'!$C251:AQ251),1)</f>
        <v>0.23397171129465949</v>
      </c>
      <c r="AS285" s="79">
        <f>MIN(PRODUCT('mil mi val'!$C251:AR251),1)</f>
        <v>0.22519777212110975</v>
      </c>
      <c r="AT285" s="79">
        <f>MIN(PRODUCT('mil mi val'!$C251:AS251),1)</f>
        <v>0.21675285566656813</v>
      </c>
      <c r="AU285" s="79">
        <f>MIN(PRODUCT('mil mi val'!$C251:AT251),1)</f>
        <v>0.20862462357907183</v>
      </c>
      <c r="AV285" s="79">
        <f>MIN(PRODUCT('mil mi val'!$C251:AU251),1)</f>
        <v>0.20080120019485664</v>
      </c>
      <c r="AW285" s="79">
        <f>MIN(PRODUCT('mil mi val'!$C251:AV251),1)</f>
        <v>0.19327115518754953</v>
      </c>
      <c r="AX285" s="79">
        <f>MIN(PRODUCT('mil mi val'!$C251:AW251),1)</f>
        <v>0.18602348686801642</v>
      </c>
      <c r="AY285" s="79">
        <f>MIN(PRODUCT('mil mi val'!$C251:AX251),1)</f>
        <v>0.1790476061104658</v>
      </c>
      <c r="AZ285" s="79">
        <f>MIN(PRODUCT('mil mi val'!$C251:AY251),1)</f>
        <v>0.17233332088132333</v>
      </c>
      <c r="BA285" s="79">
        <f>MIN(PRODUCT('mil mi val'!$C251:AZ251),1)</f>
        <v>0.16587082134827372</v>
      </c>
      <c r="BB285" s="79">
        <f>MIN(PRODUCT('mil mi val'!$C251:BA251),1)</f>
        <v>0.15965066554771346</v>
      </c>
      <c r="BC285" s="79">
        <f>MIN(PRODUCT('mil mi val'!$C251:BB251),1)</f>
        <v>0.15366376558967421</v>
      </c>
      <c r="BD285" s="79">
        <f>MIN(PRODUCT('mil mi val'!$C251:BC251),1)</f>
        <v>0.14790137438006143</v>
      </c>
      <c r="BE285" s="79">
        <f>MIN(PRODUCT('mil mi val'!$C251:BD251),1)</f>
        <v>0.14235507284080912</v>
      </c>
      <c r="BF285" s="79">
        <f>MIN(PRODUCT('mil mi val'!$C251:BE251),1)</f>
        <v>0.13701675760927878</v>
      </c>
      <c r="BG285" s="79">
        <f>MIN(PRODUCT('mil mi val'!$C251:BF251),1)</f>
        <v>0.13187862919893084</v>
      </c>
      <c r="BH285" s="79">
        <f>MIN(PRODUCT('mil mi val'!$C251:BG251),1)</f>
        <v>0.12693318060397094</v>
      </c>
      <c r="BI285" s="79">
        <f>MIN(PRODUCT('mil mi val'!$C251:BH251),1)</f>
        <v>0.12217318633132203</v>
      </c>
      <c r="BJ285" s="79">
        <f>MIN(PRODUCT('mil mi val'!$C251:BI251),1)</f>
        <v>0.11759169184389745</v>
      </c>
      <c r="BK285" s="79">
        <f>MIN(PRODUCT('mil mi val'!$C251:BJ251),1)</f>
        <v>0.1131820033997513</v>
      </c>
      <c r="BL285" s="79">
        <f>MIN(PRODUCT('mil mi val'!$C251:BK251),1)</f>
        <v>0.10893767827226063</v>
      </c>
      <c r="BM285" s="79">
        <f>MIN(PRODUCT('mil mi val'!$C251:BL251),1)</f>
        <v>0.10485251533705085</v>
      </c>
      <c r="BN285" s="79">
        <f>MIN(PRODUCT('mil mi val'!$C251:BM251),1)</f>
        <v>0.10092054601191144</v>
      </c>
      <c r="BO285" s="79">
        <f>MIN(PRODUCT('mil mi val'!$C251:BN251),1)</f>
        <v>9.7136025536464762E-2</v>
      </c>
      <c r="BP285" s="79">
        <f>MIN(PRODUCT('mil mi val'!$C251:BO251),1)</f>
        <v>9.3493424578847337E-2</v>
      </c>
      <c r="BQ285" s="79">
        <f>MIN(PRODUCT('mil mi val'!$C251:BP251),1)</f>
        <v>8.9987421157140562E-2</v>
      </c>
      <c r="BR285" s="79">
        <f>MIN(PRODUCT('mil mi val'!$C251:BQ251),1)</f>
        <v>8.6612892863747792E-2</v>
      </c>
      <c r="BS285" s="79">
        <f>MIN(PRODUCT('mil mi val'!$C251:BR251),1)</f>
        <v>8.3364909381357252E-2</v>
      </c>
      <c r="BT285" s="79">
        <f>MIN(PRODUCT('mil mi val'!$C251:BS251),1)</f>
        <v>8.0238725279556361E-2</v>
      </c>
      <c r="BU285" s="79">
        <f>MIN(PRODUCT('mil mi val'!$C251:BT251),1)</f>
        <v>7.7229773081573E-2</v>
      </c>
      <c r="BV285" s="79">
        <f>MIN(PRODUCT('mil mi val'!$C251:BU251),1)</f>
        <v>7.4333656591014013E-2</v>
      </c>
      <c r="BW285" s="79">
        <f>MIN(PRODUCT('mil mi val'!$C251:BV251),1)</f>
        <v>7.1546144468850992E-2</v>
      </c>
      <c r="BX285" s="79">
        <f>MIN(PRODUCT('mil mi val'!$C251:BW251),1)</f>
        <v>6.8863164051269077E-2</v>
      </c>
      <c r="BY285" s="79">
        <f>MIN(PRODUCT('mil mi val'!$C251:BX251),1)</f>
        <v>6.628079539934649E-2</v>
      </c>
      <c r="BZ285" s="79">
        <f>MIN(PRODUCT('mil mi val'!$C251:BY251),1)</f>
        <v>6.3795265571870999E-2</v>
      </c>
      <c r="CA285" s="79">
        <f>MIN(PRODUCT('mil mi val'!$C251:BZ251),1)</f>
        <v>6.1402943112925837E-2</v>
      </c>
      <c r="CB285" s="79">
        <f>MIN(PRODUCT('mil mi val'!$C251:CA251),1)</f>
        <v>5.9100332746191121E-2</v>
      </c>
      <c r="CC285" s="79">
        <f>MIN(PRODUCT('mil mi val'!$C251:CB251),1)</f>
        <v>5.6884070268208957E-2</v>
      </c>
      <c r="CD285" s="79">
        <f>MIN(PRODUCT('mil mi val'!$C251:CC251),1)</f>
        <v>5.4750917633151125E-2</v>
      </c>
      <c r="CE285" s="79">
        <f>MIN(PRODUCT('mil mi val'!$C251:CD251),1)</f>
        <v>5.2697758221907962E-2</v>
      </c>
      <c r="CF285" s="79">
        <f>MIN(PRODUCT('mil mi val'!$C251:CE251),1)</f>
        <v>5.0721592288586415E-2</v>
      </c>
      <c r="CG285" s="79">
        <f>MIN(PRODUCT('mil mi val'!$C251:CF251),1)</f>
        <v>4.8819532577764425E-2</v>
      </c>
      <c r="CH285" s="79">
        <f>MIN(PRODUCT('mil mi val'!$C251:CG251),1)</f>
        <v>4.6988800106098259E-2</v>
      </c>
      <c r="CI285" s="79">
        <f>MIN(PRODUCT('mil mi val'!$C251:CH251),1)</f>
        <v>4.5226720102119575E-2</v>
      </c>
      <c r="CJ285" s="79">
        <f>MIN(PRODUCT('mil mi val'!$C251:CI251),1)</f>
        <v>4.3530718098290094E-2</v>
      </c>
      <c r="CK285" s="79">
        <f>MIN(PRODUCT('mil mi val'!$C251:CJ251),1)</f>
        <v>4.1898316169604218E-2</v>
      </c>
      <c r="CL285" s="79">
        <f>MIN(PRODUCT('mil mi val'!$C251:CK251),1)</f>
        <v>4.0327129313244059E-2</v>
      </c>
      <c r="CM285" s="79">
        <f>MIN(PRODUCT('mil mi val'!$C251:CL251),1)</f>
        <v>3.8814861963997409E-2</v>
      </c>
      <c r="CN285" s="79">
        <f>MIN(PRODUCT('mil mi val'!$C251:CM251),1)</f>
        <v>3.7359304640347507E-2</v>
      </c>
      <c r="CO285" s="79">
        <f>MIN(PRODUCT('mil mi val'!$C251:CN251),1)</f>
        <v>3.5958330716334475E-2</v>
      </c>
      <c r="CP285" s="79">
        <f>MIN(PRODUCT('mil mi val'!$C251:CO251),1)</f>
        <v>3.460989331447193E-2</v>
      </c>
      <c r="CQ285" s="79">
        <f>MIN(PRODUCT('mil mi val'!$C251:CP251),1)</f>
        <v>3.3312022315179234E-2</v>
      </c>
      <c r="CR285" s="79">
        <f>MIN(PRODUCT('mil mi val'!$C251:CQ251),1)</f>
        <v>3.206282147836001E-2</v>
      </c>
      <c r="CS285" s="79">
        <f>MIN(PRODUCT('mil mi val'!$C251:CR251),1)</f>
        <v>3.086046567292151E-2</v>
      </c>
      <c r="CT285" s="79">
        <f>MIN(PRODUCT('mil mi val'!$C251:CS251),1)</f>
        <v>2.9703198210186955E-2</v>
      </c>
      <c r="CU285" s="79">
        <f>MIN(PRODUCT('mil mi val'!$C251:CT251),1)</f>
        <v>2.8589328277304944E-2</v>
      </c>
      <c r="CV285" s="79">
        <f>MIN(PRODUCT('mil mi val'!$C251:CU251),1)</f>
        <v>2.7517228466906008E-2</v>
      </c>
      <c r="CW285" s="79">
        <f>MIN(PRODUCT('mil mi val'!$C251:CV251),1)</f>
        <v>2.6485332399397033E-2</v>
      </c>
      <c r="CX285" s="79">
        <f>MIN(PRODUCT('mil mi val'!$C251:CW251),1)</f>
        <v>2.5492132434419643E-2</v>
      </c>
      <c r="CY285" s="79">
        <f>MIN(PRODUCT('mil mi val'!$C251:CX251),1)</f>
        <v>2.4536177468128906E-2</v>
      </c>
      <c r="CZ285" s="79">
        <f>MIN(PRODUCT('mil mi val'!$C251:CY251),1)</f>
        <v>2.3616070813074073E-2</v>
      </c>
      <c r="DA285" s="79">
        <f>MIN(PRODUCT('mil mi val'!$C251:CZ251),1)</f>
        <v>2.2730468157583797E-2</v>
      </c>
      <c r="DB285" s="79">
        <f>MIN(PRODUCT('mil mi val'!$C251:DA251),1)</f>
        <v>2.1878075601674405E-2</v>
      </c>
      <c r="DC285" s="79">
        <f>MIN(PRODUCT('mil mi val'!$C251:DB251),1)</f>
        <v>2.1057647766611617E-2</v>
      </c>
    </row>
    <row r="286" spans="2:107" ht="14.5" x14ac:dyDescent="0.35">
      <c r="B286" s="41">
        <v>41</v>
      </c>
      <c r="C286" s="79">
        <v>1</v>
      </c>
      <c r="D286" s="79">
        <f>MIN(PRODUCT('mil mi val'!$C252:C252),1)</f>
        <v>0.98499999999999999</v>
      </c>
      <c r="E286" s="79">
        <f>MIN(PRODUCT('mil mi val'!$C252:D252),1)</f>
        <v>0.96648199999999995</v>
      </c>
      <c r="F286" s="79">
        <f>MIN(PRODUCT('mil mi val'!$C252:E252),1)</f>
        <v>0.94492945139999995</v>
      </c>
      <c r="G286" s="79">
        <f>MIN(PRODUCT('mil mi val'!$C252:F252),1)</f>
        <v>0.92111722922471995</v>
      </c>
      <c r="H286" s="79">
        <f>MIN(PRODUCT('mil mi val'!$C252:G252),1)</f>
        <v>0.89606284058980756</v>
      </c>
      <c r="I286" s="79">
        <f>MIN(PRODUCT('mil mi val'!$C252:H252),1)</f>
        <v>0.87034583706488011</v>
      </c>
      <c r="J286" s="79">
        <f>MIN(PRODUCT('mil mi val'!$C252:I252),1)</f>
        <v>0.84406139278552073</v>
      </c>
      <c r="K286" s="79">
        <f>MIN(PRODUCT('mil mi val'!$C252:J252),1)</f>
        <v>0.81730464663421976</v>
      </c>
      <c r="L286" s="79">
        <f>MIN(PRODUCT('mil mi val'!$C252:K252),1)</f>
        <v>0.79033359329529052</v>
      </c>
      <c r="M286" s="79">
        <f>MIN(PRODUCT('mil mi val'!$C252:L252),1)</f>
        <v>0.76322515104526201</v>
      </c>
      <c r="N286" s="79">
        <f>MIN(PRODUCT('mil mi val'!$C252:M252),1)</f>
        <v>0.73613065818315526</v>
      </c>
      <c r="O286" s="79">
        <f>MIN(PRODUCT('mil mi val'!$C252:N252),1)</f>
        <v>0.70940911529110673</v>
      </c>
      <c r="P286" s="79">
        <f>MIN(PRODUCT('mil mi val'!$C252:O252),1)</f>
        <v>0.68316097802533571</v>
      </c>
      <c r="Q286" s="79">
        <f>MIN(PRODUCT('mil mi val'!$C252:P252),1)</f>
        <v>0.65761075744718811</v>
      </c>
      <c r="R286" s="79">
        <f>MIN(PRODUCT('mil mi val'!$C252:Q252),1)</f>
        <v>0.63295035404291855</v>
      </c>
      <c r="S286" s="79">
        <f>MIN(PRODUCT('mil mi val'!$C252:R252),1)</f>
        <v>0.60921471576630915</v>
      </c>
      <c r="T286" s="79">
        <f>MIN(PRODUCT('mil mi val'!$C252:S252),1)</f>
        <v>0.58636916392507255</v>
      </c>
      <c r="U286" s="79">
        <f>MIN(PRODUCT('mil mi val'!$C252:T252),1)</f>
        <v>0.56438032027788232</v>
      </c>
      <c r="V286" s="79">
        <f>MIN(PRODUCT('mil mi val'!$C252:U252),1)</f>
        <v>0.54321605826746178</v>
      </c>
      <c r="W286" s="79">
        <f>MIN(PRODUCT('mil mi val'!$C252:V252),1)</f>
        <v>0.52284545608243194</v>
      </c>
      <c r="X286" s="79">
        <f>MIN(PRODUCT('mil mi val'!$C252:W252),1)</f>
        <v>0.50323875147934072</v>
      </c>
      <c r="Y286" s="79">
        <f>MIN(PRODUCT('mil mi val'!$C252:X252),1)</f>
        <v>0.48436729829886543</v>
      </c>
      <c r="Z286" s="79">
        <f>MIN(PRODUCT('mil mi val'!$C252:Y252),1)</f>
        <v>0.46620352461265802</v>
      </c>
      <c r="AA286" s="79">
        <f>MIN(PRODUCT('mil mi val'!$C252:Z252),1)</f>
        <v>0.44872089243968333</v>
      </c>
      <c r="AB286" s="79">
        <f>MIN(PRODUCT('mil mi val'!$C252:AA252),1)</f>
        <v>0.43189385897319521</v>
      </c>
      <c r="AC286" s="79">
        <f>MIN(PRODUCT('mil mi val'!$C252:AB252),1)</f>
        <v>0.4156978392617004</v>
      </c>
      <c r="AD286" s="79">
        <f>MIN(PRODUCT('mil mi val'!$C252:AC252),1)</f>
        <v>0.40010917028938664</v>
      </c>
      <c r="AE286" s="79">
        <f>MIN(PRODUCT('mil mi val'!$C252:AD252),1)</f>
        <v>0.38510507640353464</v>
      </c>
      <c r="AF286" s="79">
        <f>MIN(PRODUCT('mil mi val'!$C252:AE252),1)</f>
        <v>0.37066363603840208</v>
      </c>
      <c r="AG286" s="79">
        <f>MIN(PRODUCT('mil mi val'!$C252:AF252),1)</f>
        <v>0.35676374968696201</v>
      </c>
      <c r="AH286" s="79">
        <f>MIN(PRODUCT('mil mi val'!$C252:AG252),1)</f>
        <v>0.34338510907370096</v>
      </c>
      <c r="AI286" s="79">
        <f>MIN(PRODUCT('mil mi val'!$C252:AH252),1)</f>
        <v>0.3305081674834372</v>
      </c>
      <c r="AJ286" s="79">
        <f>MIN(PRODUCT('mil mi val'!$C252:AI252),1)</f>
        <v>0.3181141112028083</v>
      </c>
      <c r="AK286" s="79">
        <f>MIN(PRODUCT('mil mi val'!$C252:AJ252),1)</f>
        <v>0.30618483203270302</v>
      </c>
      <c r="AL286" s="79">
        <f>MIN(PRODUCT('mil mi val'!$C252:AK252),1)</f>
        <v>0.29470290083147666</v>
      </c>
      <c r="AM286" s="79">
        <f>MIN(PRODUCT('mil mi val'!$C252:AL252),1)</f>
        <v>0.2836515420502963</v>
      </c>
      <c r="AN286" s="79">
        <f>MIN(PRODUCT('mil mi val'!$C252:AM252),1)</f>
        <v>0.2730146092234102</v>
      </c>
      <c r="AO286" s="79">
        <f>MIN(PRODUCT('mil mi val'!$C252:AN252),1)</f>
        <v>0.2627765613775323</v>
      </c>
      <c r="AP286" s="79">
        <f>MIN(PRODUCT('mil mi val'!$C252:AO252),1)</f>
        <v>0.25292244032587485</v>
      </c>
      <c r="AQ286" s="79">
        <f>MIN(PRODUCT('mil mi val'!$C252:AP252),1)</f>
        <v>0.24343784881365454</v>
      </c>
      <c r="AR286" s="79">
        <f>MIN(PRODUCT('mil mi val'!$C252:AQ252),1)</f>
        <v>0.2343089294831425</v>
      </c>
      <c r="AS286" s="79">
        <f>MIN(PRODUCT('mil mi val'!$C252:AR252),1)</f>
        <v>0.22552234462752466</v>
      </c>
      <c r="AT286" s="79">
        <f>MIN(PRODUCT('mil mi val'!$C252:AS252),1)</f>
        <v>0.21706525670399249</v>
      </c>
      <c r="AU286" s="79">
        <f>MIN(PRODUCT('mil mi val'!$C252:AT252),1)</f>
        <v>0.20892530957759278</v>
      </c>
      <c r="AV286" s="79">
        <f>MIN(PRODUCT('mil mi val'!$C252:AU252),1)</f>
        <v>0.20109061046843305</v>
      </c>
      <c r="AW286" s="79">
        <f>MIN(PRODUCT('mil mi val'!$C252:AV252),1)</f>
        <v>0.19354971257586681</v>
      </c>
      <c r="AX286" s="79">
        <f>MIN(PRODUCT('mil mi val'!$C252:AW252),1)</f>
        <v>0.18629159835427181</v>
      </c>
      <c r="AY286" s="79">
        <f>MIN(PRODUCT('mil mi val'!$C252:AX252),1)</f>
        <v>0.17930566341598661</v>
      </c>
      <c r="AZ286" s="79">
        <f>MIN(PRODUCT('mil mi val'!$C252:AY252),1)</f>
        <v>0.17258170103788711</v>
      </c>
      <c r="BA286" s="79">
        <f>MIN(PRODUCT('mil mi val'!$C252:AZ252),1)</f>
        <v>0.16610988724896636</v>
      </c>
      <c r="BB286" s="79">
        <f>MIN(PRODUCT('mil mi val'!$C252:BA252),1)</f>
        <v>0.15988076647713012</v>
      </c>
      <c r="BC286" s="79">
        <f>MIN(PRODUCT('mil mi val'!$C252:BB252),1)</f>
        <v>0.15388523773423773</v>
      </c>
      <c r="BD286" s="79">
        <f>MIN(PRODUCT('mil mi val'!$C252:BC252),1)</f>
        <v>0.14811454131920382</v>
      </c>
      <c r="BE286" s="79">
        <f>MIN(PRODUCT('mil mi val'!$C252:BD252),1)</f>
        <v>0.14256024601973369</v>
      </c>
      <c r="BF286" s="79">
        <f>MIN(PRODUCT('mil mi val'!$C252:BE252),1)</f>
        <v>0.13721423679399367</v>
      </c>
      <c r="BG286" s="79">
        <f>MIN(PRODUCT('mil mi val'!$C252:BF252),1)</f>
        <v>0.13206870291421891</v>
      </c>
      <c r="BH286" s="79">
        <f>MIN(PRODUCT('mil mi val'!$C252:BG252),1)</f>
        <v>0.1271161265549357</v>
      </c>
      <c r="BI286" s="79">
        <f>MIN(PRODUCT('mil mi val'!$C252:BH252),1)</f>
        <v>0.12234927180912562</v>
      </c>
      <c r="BJ286" s="79">
        <f>MIN(PRODUCT('mil mi val'!$C252:BI252),1)</f>
        <v>0.11776117411628341</v>
      </c>
      <c r="BK286" s="79">
        <f>MIN(PRODUCT('mil mi val'!$C252:BJ252),1)</f>
        <v>0.11334513008692279</v>
      </c>
      <c r="BL286" s="79">
        <f>MIN(PRODUCT('mil mi val'!$C252:BK252),1)</f>
        <v>0.10909468770866319</v>
      </c>
      <c r="BM286" s="79">
        <f>MIN(PRODUCT('mil mi val'!$C252:BL252),1)</f>
        <v>0.10500363691958832</v>
      </c>
      <c r="BN286" s="79">
        <f>MIN(PRODUCT('mil mi val'!$C252:BM252),1)</f>
        <v>0.10106600053510376</v>
      </c>
      <c r="BO286" s="79">
        <f>MIN(PRODUCT('mil mi val'!$C252:BN252),1)</f>
        <v>9.7276025515037362E-2</v>
      </c>
      <c r="BP286" s="79">
        <f>MIN(PRODUCT('mil mi val'!$C252:BO252),1)</f>
        <v>9.3628174558223462E-2</v>
      </c>
      <c r="BQ286" s="79">
        <f>MIN(PRODUCT('mil mi val'!$C252:BP252),1)</f>
        <v>9.0117118012290082E-2</v>
      </c>
      <c r="BR286" s="79">
        <f>MIN(PRODUCT('mil mi val'!$C252:BQ252),1)</f>
        <v>8.6737726086829212E-2</v>
      </c>
      <c r="BS286" s="79">
        <f>MIN(PRODUCT('mil mi val'!$C252:BR252),1)</f>
        <v>8.3485061358573115E-2</v>
      </c>
      <c r="BT286" s="79">
        <f>MIN(PRODUCT('mil mi val'!$C252:BS252),1)</f>
        <v>8.0354371557626619E-2</v>
      </c>
      <c r="BU286" s="79">
        <f>MIN(PRODUCT('mil mi val'!$C252:BT252),1)</f>
        <v>7.7341082624215629E-2</v>
      </c>
      <c r="BV286" s="79">
        <f>MIN(PRODUCT('mil mi val'!$C252:BU252),1)</f>
        <v>7.4440792025807542E-2</v>
      </c>
      <c r="BW286" s="79">
        <f>MIN(PRODUCT('mil mi val'!$C252:BV252),1)</f>
        <v>7.1649262324839758E-2</v>
      </c>
      <c r="BX286" s="79">
        <f>MIN(PRODUCT('mil mi val'!$C252:BW252),1)</f>
        <v>6.8962414987658274E-2</v>
      </c>
      <c r="BY286" s="79">
        <f>MIN(PRODUCT('mil mi val'!$C252:BX252),1)</f>
        <v>6.6376324425621094E-2</v>
      </c>
      <c r="BZ286" s="79">
        <f>MIN(PRODUCT('mil mi val'!$C252:BY252),1)</f>
        <v>6.3887212259660306E-2</v>
      </c>
      <c r="CA286" s="79">
        <f>MIN(PRODUCT('mil mi val'!$C252:BZ252),1)</f>
        <v>6.1491441799923045E-2</v>
      </c>
      <c r="CB286" s="79">
        <f>MIN(PRODUCT('mil mi val'!$C252:CA252),1)</f>
        <v>5.9185512732425935E-2</v>
      </c>
      <c r="CC286" s="79">
        <f>MIN(PRODUCT('mil mi val'!$C252:CB252),1)</f>
        <v>5.6966056004959964E-2</v>
      </c>
      <c r="CD286" s="79">
        <f>MIN(PRODUCT('mil mi val'!$C252:CC252),1)</f>
        <v>5.4829828904773968E-2</v>
      </c>
      <c r="CE286" s="79">
        <f>MIN(PRODUCT('mil mi val'!$C252:CD252),1)</f>
        <v>5.2773710320844942E-2</v>
      </c>
      <c r="CF286" s="79">
        <f>MIN(PRODUCT('mil mi val'!$C252:CE252),1)</f>
        <v>5.0794696183813257E-2</v>
      </c>
      <c r="CG286" s="79">
        <f>MIN(PRODUCT('mil mi val'!$C252:CF252),1)</f>
        <v>4.8889895076920258E-2</v>
      </c>
      <c r="CH286" s="79">
        <f>MIN(PRODUCT('mil mi val'!$C252:CG252),1)</f>
        <v>4.7056524011535747E-2</v>
      </c>
      <c r="CI286" s="79">
        <f>MIN(PRODUCT('mil mi val'!$C252:CH252),1)</f>
        <v>4.5291904361103155E-2</v>
      </c>
      <c r="CJ286" s="79">
        <f>MIN(PRODUCT('mil mi val'!$C252:CI252),1)</f>
        <v>4.3593457947561788E-2</v>
      </c>
      <c r="CK286" s="79">
        <f>MIN(PRODUCT('mil mi val'!$C252:CJ252),1)</f>
        <v>4.195870327452822E-2</v>
      </c>
      <c r="CL286" s="79">
        <f>MIN(PRODUCT('mil mi val'!$C252:CK252),1)</f>
        <v>4.0385251901733414E-2</v>
      </c>
      <c r="CM286" s="79">
        <f>MIN(PRODUCT('mil mi val'!$C252:CL252),1)</f>
        <v>3.8870804955418413E-2</v>
      </c>
      <c r="CN286" s="79">
        <f>MIN(PRODUCT('mil mi val'!$C252:CM252),1)</f>
        <v>3.7413149769590225E-2</v>
      </c>
      <c r="CO286" s="79">
        <f>MIN(PRODUCT('mil mi val'!$C252:CN252),1)</f>
        <v>3.6010156653230589E-2</v>
      </c>
      <c r="CP286" s="79">
        <f>MIN(PRODUCT('mil mi val'!$C252:CO252),1)</f>
        <v>3.4659775778734442E-2</v>
      </c>
      <c r="CQ286" s="79">
        <f>MIN(PRODUCT('mil mi val'!$C252:CP252),1)</f>
        <v>3.3360034187031901E-2</v>
      </c>
      <c r="CR286" s="79">
        <f>MIN(PRODUCT('mil mi val'!$C252:CQ252),1)</f>
        <v>3.2109032905018202E-2</v>
      </c>
      <c r="CS286" s="79">
        <f>MIN(PRODUCT('mil mi val'!$C252:CR252),1)</f>
        <v>3.0904944171080018E-2</v>
      </c>
      <c r="CT286" s="79">
        <f>MIN(PRODUCT('mil mi val'!$C252:CS252),1)</f>
        <v>2.974600876466452E-2</v>
      </c>
      <c r="CU286" s="79">
        <f>MIN(PRODUCT('mil mi val'!$C252:CT252),1)</f>
        <v>2.8630533435989602E-2</v>
      </c>
      <c r="CV286" s="79">
        <f>MIN(PRODUCT('mil mi val'!$C252:CU252),1)</f>
        <v>2.7556888432139992E-2</v>
      </c>
      <c r="CW286" s="79">
        <f>MIN(PRODUCT('mil mi val'!$C252:CV252),1)</f>
        <v>2.6523505115934744E-2</v>
      </c>
      <c r="CX286" s="79">
        <f>MIN(PRODUCT('mil mi val'!$C252:CW252),1)</f>
        <v>2.5528873674087193E-2</v>
      </c>
      <c r="CY286" s="79">
        <f>MIN(PRODUCT('mil mi val'!$C252:CX252),1)</f>
        <v>2.4571540911308924E-2</v>
      </c>
      <c r="CZ286" s="79">
        <f>MIN(PRODUCT('mil mi val'!$C252:CY252),1)</f>
        <v>2.365010812713484E-2</v>
      </c>
      <c r="DA286" s="79">
        <f>MIN(PRODUCT('mil mi val'!$C252:CZ252),1)</f>
        <v>2.2763229072367285E-2</v>
      </c>
      <c r="DB286" s="79">
        <f>MIN(PRODUCT('mil mi val'!$C252:DA252),1)</f>
        <v>2.1909607982153512E-2</v>
      </c>
      <c r="DC286" s="79">
        <f>MIN(PRODUCT('mil mi val'!$C252:DB252),1)</f>
        <v>2.1087997682822757E-2</v>
      </c>
    </row>
    <row r="287" spans="2:107" ht="14.5" x14ac:dyDescent="0.35">
      <c r="B287" s="41">
        <v>42</v>
      </c>
      <c r="C287" s="79">
        <v>1</v>
      </c>
      <c r="D287" s="79">
        <f>MIN(PRODUCT('mil mi val'!$C253:C253),1)</f>
        <v>0.98509999999999998</v>
      </c>
      <c r="E287" s="79">
        <f>MIN(PRODUCT('mil mi val'!$C253:D253),1)</f>
        <v>0.96667862999999987</v>
      </c>
      <c r="F287" s="79">
        <f>MIN(PRODUCT('mil mi val'!$C253:E253),1)</f>
        <v>0.94521836441399987</v>
      </c>
      <c r="G287" s="79">
        <f>MIN(PRODUCT('mil mi val'!$C253:F253),1)</f>
        <v>0.92149338346720844</v>
      </c>
      <c r="H287" s="79">
        <f>MIN(PRODUCT('mil mi val'!$C253:G253),1)</f>
        <v>0.89652091277524704</v>
      </c>
      <c r="I287" s="79">
        <f>MIN(PRODUCT('mil mi val'!$C253:H253),1)</f>
        <v>0.87088041466987498</v>
      </c>
      <c r="J287" s="79">
        <f>MIN(PRODUCT('mil mi val'!$C253:I253),1)</f>
        <v>0.84466691418831175</v>
      </c>
      <c r="K287" s="79">
        <f>MIN(PRODUCT('mil mi val'!$C253:J253),1)</f>
        <v>0.81805990639137993</v>
      </c>
      <c r="L287" s="79">
        <f>MIN(PRODUCT('mil mi val'!$C253:K253),1)</f>
        <v>0.79114573547110345</v>
      </c>
      <c r="M287" s="79">
        <f>MIN(PRODUCT('mil mi val'!$C253:L253),1)</f>
        <v>0.76408855131799169</v>
      </c>
      <c r="N287" s="79">
        <f>MIN(PRODUCT('mil mi val'!$C253:M253),1)</f>
        <v>0.7371162254564666</v>
      </c>
      <c r="O287" s="79">
        <f>MIN(PRODUCT('mil mi val'!$C253:N253),1)</f>
        <v>0.71035890647239686</v>
      </c>
      <c r="P287" s="79">
        <f>MIN(PRODUCT('mil mi val'!$C253:O253),1)</f>
        <v>0.68407562693291812</v>
      </c>
      <c r="Q287" s="79">
        <f>MIN(PRODUCT('mil mi val'!$C253:P253),1)</f>
        <v>0.65849119848562698</v>
      </c>
      <c r="R287" s="79">
        <f>MIN(PRODUCT('mil mi val'!$C253:Q253),1)</f>
        <v>0.63379777854241603</v>
      </c>
      <c r="S287" s="79">
        <f>MIN(PRODUCT('mil mi val'!$C253:R253),1)</f>
        <v>0.61003036184707549</v>
      </c>
      <c r="T287" s="79">
        <f>MIN(PRODUCT('mil mi val'!$C253:S253),1)</f>
        <v>0.58715422327781019</v>
      </c>
      <c r="U287" s="79">
        <f>MIN(PRODUCT('mil mi val'!$C253:T253),1)</f>
        <v>0.5651359399048923</v>
      </c>
      <c r="V287" s="79">
        <f>MIN(PRODUCT('mil mi val'!$C253:U253),1)</f>
        <v>0.54394334215845885</v>
      </c>
      <c r="W287" s="79">
        <f>MIN(PRODUCT('mil mi val'!$C253:V253),1)</f>
        <v>0.52354546682751668</v>
      </c>
      <c r="X287" s="79">
        <f>MIN(PRODUCT('mil mi val'!$C253:W253),1)</f>
        <v>0.50391251182148478</v>
      </c>
      <c r="Y287" s="79">
        <f>MIN(PRODUCT('mil mi val'!$C253:X253),1)</f>
        <v>0.48501579262817912</v>
      </c>
      <c r="Z287" s="79">
        <f>MIN(PRODUCT('mil mi val'!$C253:Y253),1)</f>
        <v>0.4668277004046224</v>
      </c>
      <c r="AA287" s="79">
        <f>MIN(PRODUCT('mil mi val'!$C253:Z253),1)</f>
        <v>0.44932166163944909</v>
      </c>
      <c r="AB287" s="79">
        <f>MIN(PRODUCT('mil mi val'!$C253:AA253),1)</f>
        <v>0.43247209932796976</v>
      </c>
      <c r="AC287" s="79">
        <f>MIN(PRODUCT('mil mi val'!$C253:AB253),1)</f>
        <v>0.4162543956031709</v>
      </c>
      <c r="AD287" s="79">
        <f>MIN(PRODUCT('mil mi val'!$C253:AC253),1)</f>
        <v>0.40064485576805198</v>
      </c>
      <c r="AE287" s="79">
        <f>MIN(PRODUCT('mil mi val'!$C253:AD253),1)</f>
        <v>0.38562067367675001</v>
      </c>
      <c r="AF287" s="79">
        <f>MIN(PRODUCT('mil mi val'!$C253:AE253),1)</f>
        <v>0.37115989841387192</v>
      </c>
      <c r="AG287" s="79">
        <f>MIN(PRODUCT('mil mi val'!$C253:AF253),1)</f>
        <v>0.35724140222335171</v>
      </c>
      <c r="AH287" s="79">
        <f>MIN(PRODUCT('mil mi val'!$C253:AG253),1)</f>
        <v>0.34384484963997602</v>
      </c>
      <c r="AI287" s="79">
        <f>MIN(PRODUCT('mil mi val'!$C253:AH253),1)</f>
        <v>0.33095066777847693</v>
      </c>
      <c r="AJ287" s="79">
        <f>MIN(PRODUCT('mil mi val'!$C253:AI253),1)</f>
        <v>0.31854001773678403</v>
      </c>
      <c r="AK287" s="79">
        <f>MIN(PRODUCT('mil mi val'!$C253:AJ253),1)</f>
        <v>0.30659476707165462</v>
      </c>
      <c r="AL287" s="79">
        <f>MIN(PRODUCT('mil mi val'!$C253:AK253),1)</f>
        <v>0.29509746330646758</v>
      </c>
      <c r="AM287" s="79">
        <f>MIN(PRODUCT('mil mi val'!$C253:AL253),1)</f>
        <v>0.28403130843247504</v>
      </c>
      <c r="AN287" s="79">
        <f>MIN(PRODUCT('mil mi val'!$C253:AM253),1)</f>
        <v>0.27338013436625724</v>
      </c>
      <c r="AO287" s="79">
        <f>MIN(PRODUCT('mil mi val'!$C253:AN253),1)</f>
        <v>0.26312837932752259</v>
      </c>
      <c r="AP287" s="79">
        <f>MIN(PRODUCT('mil mi val'!$C253:AO253),1)</f>
        <v>0.25326106510274049</v>
      </c>
      <c r="AQ287" s="79">
        <f>MIN(PRODUCT('mil mi val'!$C253:AP253),1)</f>
        <v>0.24376377516138772</v>
      </c>
      <c r="AR287" s="79">
        <f>MIN(PRODUCT('mil mi val'!$C253:AQ253),1)</f>
        <v>0.23462263359283569</v>
      </c>
      <c r="AS287" s="79">
        <f>MIN(PRODUCT('mil mi val'!$C253:AR253),1)</f>
        <v>0.22582428483310435</v>
      </c>
      <c r="AT287" s="79">
        <f>MIN(PRODUCT('mil mi val'!$C253:AS253),1)</f>
        <v>0.21735587415186294</v>
      </c>
      <c r="AU287" s="79">
        <f>MIN(PRODUCT('mil mi val'!$C253:AT253),1)</f>
        <v>0.2092050288711681</v>
      </c>
      <c r="AV287" s="79">
        <f>MIN(PRODUCT('mil mi val'!$C253:AU253),1)</f>
        <v>0.20135984028849929</v>
      </c>
      <c r="AW287" s="79">
        <f>MIN(PRODUCT('mil mi val'!$C253:AV253),1)</f>
        <v>0.19380884627768058</v>
      </c>
      <c r="AX287" s="79">
        <f>MIN(PRODUCT('mil mi val'!$C253:AW253),1)</f>
        <v>0.18654101454226757</v>
      </c>
      <c r="AY287" s="79">
        <f>MIN(PRODUCT('mil mi val'!$C253:AX253),1)</f>
        <v>0.17954572649693254</v>
      </c>
      <c r="AZ287" s="79">
        <f>MIN(PRODUCT('mil mi val'!$C253:AY253),1)</f>
        <v>0.17281276175329757</v>
      </c>
      <c r="BA287" s="79">
        <f>MIN(PRODUCT('mil mi val'!$C253:AZ253),1)</f>
        <v>0.16633228318754892</v>
      </c>
      <c r="BB287" s="79">
        <f>MIN(PRODUCT('mil mi val'!$C253:BA253),1)</f>
        <v>0.16009482256801583</v>
      </c>
      <c r="BC287" s="79">
        <f>MIN(PRODUCT('mil mi val'!$C253:BB253),1)</f>
        <v>0.15409126672171525</v>
      </c>
      <c r="BD287" s="79">
        <f>MIN(PRODUCT('mil mi val'!$C253:BC253),1)</f>
        <v>0.14831284421965094</v>
      </c>
      <c r="BE287" s="79">
        <f>MIN(PRODUCT('mil mi val'!$C253:BD253),1)</f>
        <v>0.14275111256141404</v>
      </c>
      <c r="BF287" s="79">
        <f>MIN(PRODUCT('mil mi val'!$C253:BE253),1)</f>
        <v>0.13739794584036102</v>
      </c>
      <c r="BG287" s="79">
        <f>MIN(PRODUCT('mil mi val'!$C253:BF253),1)</f>
        <v>0.1322455228713475</v>
      </c>
      <c r="BH287" s="79">
        <f>MIN(PRODUCT('mil mi val'!$C253:BG253),1)</f>
        <v>0.12728631576367197</v>
      </c>
      <c r="BI287" s="79">
        <f>MIN(PRODUCT('mil mi val'!$C253:BH253),1)</f>
        <v>0.12251307892253427</v>
      </c>
      <c r="BJ287" s="79">
        <f>MIN(PRODUCT('mil mi val'!$C253:BI253),1)</f>
        <v>0.11791883846293924</v>
      </c>
      <c r="BK287" s="79">
        <f>MIN(PRODUCT('mil mi val'!$C253:BJ253),1)</f>
        <v>0.11349688202057902</v>
      </c>
      <c r="BL287" s="79">
        <f>MIN(PRODUCT('mil mi val'!$C253:BK253),1)</f>
        <v>0.1092407489448073</v>
      </c>
      <c r="BM287" s="79">
        <f>MIN(PRODUCT('mil mi val'!$C253:BL253),1)</f>
        <v>0.10514422085937702</v>
      </c>
      <c r="BN287" s="79">
        <f>MIN(PRODUCT('mil mi val'!$C253:BM253),1)</f>
        <v>0.10120131257715038</v>
      </c>
      <c r="BO287" s="79">
        <f>MIN(PRODUCT('mil mi val'!$C253:BN253),1)</f>
        <v>9.7406263355507242E-2</v>
      </c>
      <c r="BP287" s="79">
        <f>MIN(PRODUCT('mil mi val'!$C253:BO253),1)</f>
        <v>9.3753528479675718E-2</v>
      </c>
      <c r="BQ287" s="79">
        <f>MIN(PRODUCT('mil mi val'!$C253:BP253),1)</f>
        <v>9.023777116168788E-2</v>
      </c>
      <c r="BR287" s="79">
        <f>MIN(PRODUCT('mil mi val'!$C253:BQ253),1)</f>
        <v>8.6853854743124584E-2</v>
      </c>
      <c r="BS287" s="79">
        <f>MIN(PRODUCT('mil mi val'!$C253:BR253),1)</f>
        <v>8.3596835190257415E-2</v>
      </c>
      <c r="BT287" s="79">
        <f>MIN(PRODUCT('mil mi val'!$C253:BS253),1)</f>
        <v>8.0461953870622757E-2</v>
      </c>
      <c r="BU287" s="79">
        <f>MIN(PRODUCT('mil mi val'!$C253:BT253),1)</f>
        <v>7.7444630600474407E-2</v>
      </c>
      <c r="BV287" s="79">
        <f>MIN(PRODUCT('mil mi val'!$C253:BU253),1)</f>
        <v>7.4540456952956621E-2</v>
      </c>
      <c r="BW287" s="79">
        <f>MIN(PRODUCT('mil mi val'!$C253:BV253),1)</f>
        <v>7.174518981722075E-2</v>
      </c>
      <c r="BX287" s="79">
        <f>MIN(PRODUCT('mil mi val'!$C253:BW253),1)</f>
        <v>6.9054745199074979E-2</v>
      </c>
      <c r="BY287" s="79">
        <f>MIN(PRODUCT('mil mi val'!$C253:BX253),1)</f>
        <v>6.646519225410967E-2</v>
      </c>
      <c r="BZ287" s="79">
        <f>MIN(PRODUCT('mil mi val'!$C253:BY253),1)</f>
        <v>6.3972747544580558E-2</v>
      </c>
      <c r="CA287" s="79">
        <f>MIN(PRODUCT('mil mi val'!$C253:BZ253),1)</f>
        <v>6.1573769511658785E-2</v>
      </c>
      <c r="CB287" s="79">
        <f>MIN(PRODUCT('mil mi val'!$C253:CA253),1)</f>
        <v>5.9264753154971581E-2</v>
      </c>
      <c r="CC287" s="79">
        <f>MIN(PRODUCT('mil mi val'!$C253:CB253),1)</f>
        <v>5.7042324911660149E-2</v>
      </c>
      <c r="CD287" s="79">
        <f>MIN(PRODUCT('mil mi val'!$C253:CC253),1)</f>
        <v>5.4903237727472895E-2</v>
      </c>
      <c r="CE287" s="79">
        <f>MIN(PRODUCT('mil mi val'!$C253:CD253),1)</f>
        <v>5.284436631269266E-2</v>
      </c>
      <c r="CF287" s="79">
        <f>MIN(PRODUCT('mil mi val'!$C253:CE253),1)</f>
        <v>5.0862702575966687E-2</v>
      </c>
      <c r="CG287" s="79">
        <f>MIN(PRODUCT('mil mi val'!$C253:CF253),1)</f>
        <v>4.8955351229367935E-2</v>
      </c>
      <c r="CH287" s="79">
        <f>MIN(PRODUCT('mil mi val'!$C253:CG253),1)</f>
        <v>4.7119525558266637E-2</v>
      </c>
      <c r="CI287" s="79">
        <f>MIN(PRODUCT('mil mi val'!$C253:CH253),1)</f>
        <v>4.5352543349831638E-2</v>
      </c>
      <c r="CJ287" s="79">
        <f>MIN(PRODUCT('mil mi val'!$C253:CI253),1)</f>
        <v>4.3651822974212953E-2</v>
      </c>
      <c r="CK287" s="79">
        <f>MIN(PRODUCT('mil mi val'!$C253:CJ253),1)</f>
        <v>4.2014879612679967E-2</v>
      </c>
      <c r="CL287" s="79">
        <f>MIN(PRODUCT('mil mi val'!$C253:CK253),1)</f>
        <v>4.0439321627204469E-2</v>
      </c>
      <c r="CM287" s="79">
        <f>MIN(PRODUCT('mil mi val'!$C253:CL253),1)</f>
        <v>3.8922847066184305E-2</v>
      </c>
      <c r="CN287" s="79">
        <f>MIN(PRODUCT('mil mi val'!$C253:CM253),1)</f>
        <v>3.7463240301202391E-2</v>
      </c>
      <c r="CO287" s="79">
        <f>MIN(PRODUCT('mil mi val'!$C253:CN253),1)</f>
        <v>3.60583687899073E-2</v>
      </c>
      <c r="CP287" s="79">
        <f>MIN(PRODUCT('mil mi val'!$C253:CO253),1)</f>
        <v>3.4706179960285778E-2</v>
      </c>
      <c r="CQ287" s="79">
        <f>MIN(PRODUCT('mil mi val'!$C253:CP253),1)</f>
        <v>3.3404698211775059E-2</v>
      </c>
      <c r="CR287" s="79">
        <f>MIN(PRODUCT('mil mi val'!$C253:CQ253),1)</f>
        <v>3.2152022028833493E-2</v>
      </c>
      <c r="CS287" s="79">
        <f>MIN(PRODUCT('mil mi val'!$C253:CR253),1)</f>
        <v>3.0946321202752237E-2</v>
      </c>
      <c r="CT287" s="79">
        <f>MIN(PRODUCT('mil mi val'!$C253:CS253),1)</f>
        <v>2.978583415764903E-2</v>
      </c>
      <c r="CU287" s="79">
        <f>MIN(PRODUCT('mil mi val'!$C253:CT253),1)</f>
        <v>2.8668865376737192E-2</v>
      </c>
      <c r="CV287" s="79">
        <f>MIN(PRODUCT('mil mi val'!$C253:CU253),1)</f>
        <v>2.7593782925109549E-2</v>
      </c>
      <c r="CW287" s="79">
        <f>MIN(PRODUCT('mil mi val'!$C253:CV253),1)</f>
        <v>2.655901606541794E-2</v>
      </c>
      <c r="CX287" s="79">
        <f>MIN(PRODUCT('mil mi val'!$C253:CW253),1)</f>
        <v>2.5563052962964766E-2</v>
      </c>
      <c r="CY287" s="79">
        <f>MIN(PRODUCT('mil mi val'!$C253:CX253),1)</f>
        <v>2.4604438476853587E-2</v>
      </c>
      <c r="CZ287" s="79">
        <f>MIN(PRODUCT('mil mi val'!$C253:CY253),1)</f>
        <v>2.3681772033971579E-2</v>
      </c>
      <c r="DA287" s="79">
        <f>MIN(PRODUCT('mil mi val'!$C253:CZ253),1)</f>
        <v>2.2793705582697645E-2</v>
      </c>
      <c r="DB287" s="79">
        <f>MIN(PRODUCT('mil mi val'!$C253:DA253),1)</f>
        <v>2.1938941623346482E-2</v>
      </c>
      <c r="DC287" s="79">
        <f>MIN(PRODUCT('mil mi val'!$C253:DB253),1)</f>
        <v>2.1116231312470989E-2</v>
      </c>
    </row>
    <row r="288" spans="2:107" ht="14.5" x14ac:dyDescent="0.35">
      <c r="B288" s="41">
        <v>43</v>
      </c>
      <c r="C288" s="79">
        <v>1</v>
      </c>
      <c r="D288" s="79">
        <f>MIN(PRODUCT('mil mi val'!$C254:C254),1)</f>
        <v>0.98509999999999998</v>
      </c>
      <c r="E288" s="79">
        <f>MIN(PRODUCT('mil mi val'!$C254:D254),1)</f>
        <v>0.96677714000000003</v>
      </c>
      <c r="F288" s="79">
        <f>MIN(PRODUCT('mil mi val'!$C254:E254),1)</f>
        <v>0.945411365206</v>
      </c>
      <c r="G288" s="79">
        <f>MIN(PRODUCT('mil mi val'!$C254:F254),1)</f>
        <v>0.92187062221237059</v>
      </c>
      <c r="H288" s="79">
        <f>MIN(PRODUCT('mil mi val'!$C254:G254),1)</f>
        <v>0.89707230247485781</v>
      </c>
      <c r="I288" s="79">
        <f>MIN(PRODUCT('mil mi val'!$C254:H254),1)</f>
        <v>0.87159544908457187</v>
      </c>
      <c r="J288" s="79">
        <f>MIN(PRODUCT('mil mi val'!$C254:I254),1)</f>
        <v>0.84553474515694316</v>
      </c>
      <c r="K288" s="79">
        <f>MIN(PRODUCT('mil mi val'!$C254:J254),1)</f>
        <v>0.81898495415901518</v>
      </c>
      <c r="L288" s="79">
        <f>MIN(PRODUCT('mil mi val'!$C254:K254),1)</f>
        <v>0.79212224766259942</v>
      </c>
      <c r="M288" s="79">
        <f>MIN(PRODUCT('mil mi val'!$C254:L254),1)</f>
        <v>0.76519009124207105</v>
      </c>
      <c r="N288" s="79">
        <f>MIN(PRODUCT('mil mi val'!$C254:M254),1)</f>
        <v>0.73825540003035017</v>
      </c>
      <c r="O288" s="79">
        <f>MIN(PRODUCT('mil mi val'!$C254:N254),1)</f>
        <v>0.71153055454925151</v>
      </c>
      <c r="P288" s="79">
        <f>MIN(PRODUCT('mil mi val'!$C254:O254),1)</f>
        <v>0.68520392403092922</v>
      </c>
      <c r="Q288" s="79">
        <f>MIN(PRODUCT('mil mi val'!$C254:P254),1)</f>
        <v>0.65957729727217251</v>
      </c>
      <c r="R288" s="79">
        <f>MIN(PRODUCT('mil mi val'!$C254:Q254),1)</f>
        <v>0.63484314862446611</v>
      </c>
      <c r="S288" s="79">
        <f>MIN(PRODUCT('mil mi val'!$C254:R254),1)</f>
        <v>0.61103653055104867</v>
      </c>
      <c r="T288" s="79">
        <f>MIN(PRODUCT('mil mi val'!$C254:S254),1)</f>
        <v>0.58812266065538432</v>
      </c>
      <c r="U288" s="79">
        <f>MIN(PRODUCT('mil mi val'!$C254:T254),1)</f>
        <v>0.56606806088080741</v>
      </c>
      <c r="V288" s="79">
        <f>MIN(PRODUCT('mil mi val'!$C254:U254),1)</f>
        <v>0.54484050859777711</v>
      </c>
      <c r="W288" s="79">
        <f>MIN(PRODUCT('mil mi val'!$C254:V254),1)</f>
        <v>0.52440898952536052</v>
      </c>
      <c r="X288" s="79">
        <f>MIN(PRODUCT('mil mi val'!$C254:W254),1)</f>
        <v>0.50474365241815955</v>
      </c>
      <c r="Y288" s="79">
        <f>MIN(PRODUCT('mil mi val'!$C254:X254),1)</f>
        <v>0.48581576545247857</v>
      </c>
      <c r="Z288" s="79">
        <f>MIN(PRODUCT('mil mi val'!$C254:Y254),1)</f>
        <v>0.46759767424801063</v>
      </c>
      <c r="AA288" s="79">
        <f>MIN(PRODUCT('mil mi val'!$C254:Z254),1)</f>
        <v>0.45006276146371021</v>
      </c>
      <c r="AB288" s="79">
        <f>MIN(PRODUCT('mil mi val'!$C254:AA254),1)</f>
        <v>0.4331854079088211</v>
      </c>
      <c r="AC288" s="79">
        <f>MIN(PRODUCT('mil mi val'!$C254:AB254),1)</f>
        <v>0.41694095511224033</v>
      </c>
      <c r="AD288" s="79">
        <f>MIN(PRODUCT('mil mi val'!$C254:AC254),1)</f>
        <v>0.40130566929553135</v>
      </c>
      <c r="AE288" s="79">
        <f>MIN(PRODUCT('mil mi val'!$C254:AD254),1)</f>
        <v>0.38625670669694895</v>
      </c>
      <c r="AF288" s="79">
        <f>MIN(PRODUCT('mil mi val'!$C254:AE254),1)</f>
        <v>0.37177208019581337</v>
      </c>
      <c r="AG288" s="79">
        <f>MIN(PRODUCT('mil mi val'!$C254:AF254),1)</f>
        <v>0.35783062718847036</v>
      </c>
      <c r="AH288" s="79">
        <f>MIN(PRODUCT('mil mi val'!$C254:AG254),1)</f>
        <v>0.34441197866890272</v>
      </c>
      <c r="AI288" s="79">
        <f>MIN(PRODUCT('mil mi val'!$C254:AH254),1)</f>
        <v>0.33149652946881886</v>
      </c>
      <c r="AJ288" s="79">
        <f>MIN(PRODUCT('mil mi val'!$C254:AI254),1)</f>
        <v>0.31906540961373814</v>
      </c>
      <c r="AK288" s="79">
        <f>MIN(PRODUCT('mil mi val'!$C254:AJ254),1)</f>
        <v>0.30710045675322295</v>
      </c>
      <c r="AL288" s="79">
        <f>MIN(PRODUCT('mil mi val'!$C254:AK254),1)</f>
        <v>0.29558418962497712</v>
      </c>
      <c r="AM288" s="79">
        <f>MIN(PRODUCT('mil mi val'!$C254:AL254),1)</f>
        <v>0.28449978251404051</v>
      </c>
      <c r="AN288" s="79">
        <f>MIN(PRODUCT('mil mi val'!$C254:AM254),1)</f>
        <v>0.27383104066976399</v>
      </c>
      <c r="AO288" s="79">
        <f>MIN(PRODUCT('mil mi val'!$C254:AN254),1)</f>
        <v>0.26356237664464782</v>
      </c>
      <c r="AP288" s="79">
        <f>MIN(PRODUCT('mil mi val'!$C254:AO254),1)</f>
        <v>0.25367878752047351</v>
      </c>
      <c r="AQ288" s="79">
        <f>MIN(PRODUCT('mil mi val'!$C254:AP254),1)</f>
        <v>0.24416583298845576</v>
      </c>
      <c r="AR288" s="79">
        <f>MIN(PRODUCT('mil mi val'!$C254:AQ254),1)</f>
        <v>0.23500961425138867</v>
      </c>
      <c r="AS288" s="79">
        <f>MIN(PRODUCT('mil mi val'!$C254:AR254),1)</f>
        <v>0.2261967537169616</v>
      </c>
      <c r="AT288" s="79">
        <f>MIN(PRODUCT('mil mi val'!$C254:AS254),1)</f>
        <v>0.21771437545257555</v>
      </c>
      <c r="AU288" s="79">
        <f>MIN(PRODUCT('mil mi val'!$C254:AT254),1)</f>
        <v>0.20955008637310396</v>
      </c>
      <c r="AV288" s="79">
        <f>MIN(PRODUCT('mil mi val'!$C254:AU254),1)</f>
        <v>0.20169195813411256</v>
      </c>
      <c r="AW288" s="79">
        <f>MIN(PRODUCT('mil mi val'!$C254:AV254),1)</f>
        <v>0.19412850970408335</v>
      </c>
      <c r="AX288" s="79">
        <f>MIN(PRODUCT('mil mi val'!$C254:AW254),1)</f>
        <v>0.18684869059018022</v>
      </c>
      <c r="AY288" s="79">
        <f>MIN(PRODUCT('mil mi val'!$C254:AX254),1)</f>
        <v>0.17984186469304847</v>
      </c>
      <c r="AZ288" s="79">
        <f>MIN(PRODUCT('mil mi val'!$C254:AY254),1)</f>
        <v>0.17309779476705917</v>
      </c>
      <c r="BA288" s="79">
        <f>MIN(PRODUCT('mil mi val'!$C254:AZ254),1)</f>
        <v>0.16660662746329444</v>
      </c>
      <c r="BB288" s="79">
        <f>MIN(PRODUCT('mil mi val'!$C254:BA254),1)</f>
        <v>0.16035887893342091</v>
      </c>
      <c r="BC288" s="79">
        <f>MIN(PRODUCT('mil mi val'!$C254:BB254),1)</f>
        <v>0.15434542097341764</v>
      </c>
      <c r="BD288" s="79">
        <f>MIN(PRODUCT('mil mi val'!$C254:BC254),1)</f>
        <v>0.14855746768691447</v>
      </c>
      <c r="BE288" s="79">
        <f>MIN(PRODUCT('mil mi val'!$C254:BD254),1)</f>
        <v>0.14298656264865517</v>
      </c>
      <c r="BF288" s="79">
        <f>MIN(PRODUCT('mil mi val'!$C254:BE254),1)</f>
        <v>0.13762456654933061</v>
      </c>
      <c r="BG288" s="79">
        <f>MIN(PRODUCT('mil mi val'!$C254:BF254),1)</f>
        <v>0.13246364530373073</v>
      </c>
      <c r="BH288" s="79">
        <f>MIN(PRODUCT('mil mi val'!$C254:BG254),1)</f>
        <v>0.12749625860484082</v>
      </c>
      <c r="BI288" s="79">
        <f>MIN(PRODUCT('mil mi val'!$C254:BH254),1)</f>
        <v>0.12271514890715929</v>
      </c>
      <c r="BJ288" s="79">
        <f>MIN(PRODUCT('mil mi val'!$C254:BI254),1)</f>
        <v>0.11811333082314082</v>
      </c>
      <c r="BK288" s="79">
        <f>MIN(PRODUCT('mil mi val'!$C254:BJ254),1)</f>
        <v>0.11368408091727304</v>
      </c>
      <c r="BL288" s="79">
        <f>MIN(PRODUCT('mil mi val'!$C254:BK254),1)</f>
        <v>0.1094209278828753</v>
      </c>
      <c r="BM288" s="79">
        <f>MIN(PRODUCT('mil mi val'!$C254:BL254),1)</f>
        <v>0.10531764308726749</v>
      </c>
      <c r="BN288" s="79">
        <f>MIN(PRODUCT('mil mi val'!$C254:BM254),1)</f>
        <v>0.10136823147149496</v>
      </c>
      <c r="BO288" s="79">
        <f>MIN(PRODUCT('mil mi val'!$C254:BN254),1)</f>
        <v>9.7566922791313904E-2</v>
      </c>
      <c r="BP288" s="79">
        <f>MIN(PRODUCT('mil mi val'!$C254:BO254),1)</f>
        <v>9.3908163186639637E-2</v>
      </c>
      <c r="BQ288" s="79">
        <f>MIN(PRODUCT('mil mi val'!$C254:BP254),1)</f>
        <v>9.0386607067140648E-2</v>
      </c>
      <c r="BR288" s="79">
        <f>MIN(PRODUCT('mil mi val'!$C254:BQ254),1)</f>
        <v>8.6997109302122871E-2</v>
      </c>
      <c r="BS288" s="79">
        <f>MIN(PRODUCT('mil mi val'!$C254:BR254),1)</f>
        <v>8.3734717703293271E-2</v>
      </c>
      <c r="BT288" s="79">
        <f>MIN(PRODUCT('mil mi val'!$C254:BS254),1)</f>
        <v>8.0594665789419775E-2</v>
      </c>
      <c r="BU288" s="79">
        <f>MIN(PRODUCT('mil mi val'!$C254:BT254),1)</f>
        <v>7.7572365822316539E-2</v>
      </c>
      <c r="BV288" s="79">
        <f>MIN(PRODUCT('mil mi val'!$C254:BU254),1)</f>
        <v>7.4663402103979676E-2</v>
      </c>
      <c r="BW288" s="79">
        <f>MIN(PRODUCT('mil mi val'!$C254:BV254),1)</f>
        <v>7.1863524525080436E-2</v>
      </c>
      <c r="BX288" s="79">
        <f>MIN(PRODUCT('mil mi val'!$C254:BW254),1)</f>
        <v>6.9168642355389914E-2</v>
      </c>
      <c r="BY288" s="79">
        <f>MIN(PRODUCT('mil mi val'!$C254:BX254),1)</f>
        <v>6.6574818267062796E-2</v>
      </c>
      <c r="BZ288" s="79">
        <f>MIN(PRODUCT('mil mi val'!$C254:BY254),1)</f>
        <v>6.4078262582047948E-2</v>
      </c>
      <c r="CA288" s="79">
        <f>MIN(PRODUCT('mil mi val'!$C254:BZ254),1)</f>
        <v>6.167532773522115E-2</v>
      </c>
      <c r="CB288" s="79">
        <f>MIN(PRODUCT('mil mi val'!$C254:CA254),1)</f>
        <v>5.9362502945150358E-2</v>
      </c>
      <c r="CC288" s="79">
        <f>MIN(PRODUCT('mil mi val'!$C254:CB254),1)</f>
        <v>5.713640908470722E-2</v>
      </c>
      <c r="CD288" s="79">
        <f>MIN(PRODUCT('mil mi val'!$C254:CC254),1)</f>
        <v>5.4993793744030697E-2</v>
      </c>
      <c r="CE288" s="79">
        <f>MIN(PRODUCT('mil mi val'!$C254:CD254),1)</f>
        <v>5.2931526478629545E-2</v>
      </c>
      <c r="CF288" s="79">
        <f>MIN(PRODUCT('mil mi val'!$C254:CE254),1)</f>
        <v>5.0946594235680938E-2</v>
      </c>
      <c r="CG288" s="79">
        <f>MIN(PRODUCT('mil mi val'!$C254:CF254),1)</f>
        <v>4.9036096951842904E-2</v>
      </c>
      <c r="CH288" s="79">
        <f>MIN(PRODUCT('mil mi val'!$C254:CG254),1)</f>
        <v>4.7197243316148794E-2</v>
      </c>
      <c r="CI288" s="79">
        <f>MIN(PRODUCT('mil mi val'!$C254:CH254),1)</f>
        <v>4.5427346691793213E-2</v>
      </c>
      <c r="CJ288" s="79">
        <f>MIN(PRODUCT('mil mi val'!$C254:CI254),1)</f>
        <v>4.372382119085097E-2</v>
      </c>
      <c r="CK288" s="79">
        <f>MIN(PRODUCT('mil mi val'!$C254:CJ254),1)</f>
        <v>4.2084177896194057E-2</v>
      </c>
      <c r="CL288" s="79">
        <f>MIN(PRODUCT('mil mi val'!$C254:CK254),1)</f>
        <v>4.0506021225086779E-2</v>
      </c>
      <c r="CM288" s="79">
        <f>MIN(PRODUCT('mil mi val'!$C254:CL254),1)</f>
        <v>3.8987045429146022E-2</v>
      </c>
      <c r="CN288" s="79">
        <f>MIN(PRODUCT('mil mi val'!$C254:CM254),1)</f>
        <v>3.7525031225553049E-2</v>
      </c>
      <c r="CO288" s="79">
        <f>MIN(PRODUCT('mil mi val'!$C254:CN254),1)</f>
        <v>3.6117842554594812E-2</v>
      </c>
      <c r="CP288" s="79">
        <f>MIN(PRODUCT('mil mi val'!$C254:CO254),1)</f>
        <v>3.4763423458797509E-2</v>
      </c>
      <c r="CQ288" s="79">
        <f>MIN(PRODUCT('mil mi val'!$C254:CP254),1)</f>
        <v>3.3459795079092601E-2</v>
      </c>
      <c r="CR288" s="79">
        <f>MIN(PRODUCT('mil mi val'!$C254:CQ254),1)</f>
        <v>3.2205052763626632E-2</v>
      </c>
      <c r="CS288" s="79">
        <f>MIN(PRODUCT('mil mi val'!$C254:CR254),1)</f>
        <v>3.0997363284990635E-2</v>
      </c>
      <c r="CT288" s="79">
        <f>MIN(PRODUCT('mil mi val'!$C254:CS254),1)</f>
        <v>2.9834962161803487E-2</v>
      </c>
      <c r="CU288" s="79">
        <f>MIN(PRODUCT('mil mi val'!$C254:CT254),1)</f>
        <v>2.8716151080735858E-2</v>
      </c>
      <c r="CV288" s="79">
        <f>MIN(PRODUCT('mil mi val'!$C254:CU254),1)</f>
        <v>2.7639295415208265E-2</v>
      </c>
      <c r="CW288" s="79">
        <f>MIN(PRODUCT('mil mi val'!$C254:CV254),1)</f>
        <v>2.6602821837137955E-2</v>
      </c>
      <c r="CX288" s="79">
        <f>MIN(PRODUCT('mil mi val'!$C254:CW254),1)</f>
        <v>2.5605216018245284E-2</v>
      </c>
      <c r="CY288" s="79">
        <f>MIN(PRODUCT('mil mi val'!$C254:CX254),1)</f>
        <v>2.4645020417561087E-2</v>
      </c>
      <c r="CZ288" s="79">
        <f>MIN(PRODUCT('mil mi val'!$C254:CY254),1)</f>
        <v>2.3720832151902547E-2</v>
      </c>
      <c r="DA288" s="79">
        <f>MIN(PRODUCT('mil mi val'!$C254:CZ254),1)</f>
        <v>2.2831300946206202E-2</v>
      </c>
      <c r="DB288" s="79">
        <f>MIN(PRODUCT('mil mi val'!$C254:DA254),1)</f>
        <v>2.197512716072347E-2</v>
      </c>
      <c r="DC288" s="79">
        <f>MIN(PRODUCT('mil mi val'!$C254:DB254),1)</f>
        <v>2.1151059892196341E-2</v>
      </c>
    </row>
    <row r="289" spans="2:107" ht="14.5" x14ac:dyDescent="0.35">
      <c r="B289" s="41">
        <v>44</v>
      </c>
      <c r="C289" s="79">
        <v>1</v>
      </c>
      <c r="D289" s="79">
        <f>MIN(PRODUCT('mil mi val'!$C255:C255),1)</f>
        <v>0.98519999999999996</v>
      </c>
      <c r="E289" s="79">
        <f>MIN(PRODUCT('mil mi val'!$C255:D255),1)</f>
        <v>0.96687528</v>
      </c>
      <c r="F289" s="79">
        <f>MIN(PRODUCT('mil mi val'!$C255:E255),1)</f>
        <v>0.94560402383999997</v>
      </c>
      <c r="G289" s="79">
        <f>MIN(PRODUCT('mil mi val'!$C255:F255),1)</f>
        <v>0.92215304404876797</v>
      </c>
      <c r="H289" s="79">
        <f>MIN(PRODUCT('mil mi val'!$C255:G255),1)</f>
        <v>0.89743934246826096</v>
      </c>
      <c r="I289" s="79">
        <f>MIN(PRODUCT('mil mi val'!$C255:H255),1)</f>
        <v>0.87213155301065604</v>
      </c>
      <c r="J289" s="79">
        <f>MIN(PRODUCT('mil mi val'!$C255:I255),1)</f>
        <v>0.8462292458862396</v>
      </c>
      <c r="K289" s="79">
        <f>MIN(PRODUCT('mil mi val'!$C255:J255),1)</f>
        <v>0.81982689341458892</v>
      </c>
      <c r="L289" s="79">
        <f>MIN(PRODUCT('mil mi val'!$C255:K255),1)</f>
        <v>0.79310053668927338</v>
      </c>
      <c r="M289" s="79">
        <f>MIN(PRODUCT('mil mi val'!$C255:L255),1)</f>
        <v>0.76621442849550703</v>
      </c>
      <c r="N289" s="79">
        <f>MIN(PRODUCT('mil mi val'!$C255:M255),1)</f>
        <v>0.73939692349816422</v>
      </c>
      <c r="O289" s="79">
        <f>MIN(PRODUCT('mil mi val'!$C255:N255),1)</f>
        <v>0.71277863425223031</v>
      </c>
      <c r="P289" s="79">
        <f>MIN(PRODUCT('mil mi val'!$C255:O255),1)</f>
        <v>0.68654838051174816</v>
      </c>
      <c r="Q289" s="79">
        <f>MIN(PRODUCT('mil mi val'!$C255:P255),1)</f>
        <v>0.66087147108060873</v>
      </c>
      <c r="R289" s="79">
        <f>MIN(PRODUCT('mil mi val'!$C255:Q255),1)</f>
        <v>0.63608879091508597</v>
      </c>
      <c r="S289" s="79">
        <f>MIN(PRODUCT('mil mi val'!$C255:R255),1)</f>
        <v>0.61223546125577022</v>
      </c>
      <c r="T289" s="79">
        <f>MIN(PRODUCT('mil mi val'!$C255:S255),1)</f>
        <v>0.58927663145867881</v>
      </c>
      <c r="U289" s="79">
        <f>MIN(PRODUCT('mil mi val'!$C255:T255),1)</f>
        <v>0.56717875777897842</v>
      </c>
      <c r="V289" s="79">
        <f>MIN(PRODUCT('mil mi val'!$C255:U255),1)</f>
        <v>0.54590955436226674</v>
      </c>
      <c r="W289" s="79">
        <f>MIN(PRODUCT('mil mi val'!$C255:V255),1)</f>
        <v>0.52543794607368177</v>
      </c>
      <c r="X289" s="79">
        <f>MIN(PRODUCT('mil mi val'!$C255:W255),1)</f>
        <v>0.50573402309591875</v>
      </c>
      <c r="Y289" s="79">
        <f>MIN(PRODUCT('mil mi val'!$C255:X255),1)</f>
        <v>0.48676899722982181</v>
      </c>
      <c r="Z289" s="79">
        <f>MIN(PRODUCT('mil mi val'!$C255:Y255),1)</f>
        <v>0.46851515983370351</v>
      </c>
      <c r="AA289" s="79">
        <f>MIN(PRODUCT('mil mi val'!$C255:Z255),1)</f>
        <v>0.45094584133993965</v>
      </c>
      <c r="AB289" s="79">
        <f>MIN(PRODUCT('mil mi val'!$C255:AA255),1)</f>
        <v>0.43403537228969191</v>
      </c>
      <c r="AC289" s="79">
        <f>MIN(PRODUCT('mil mi val'!$C255:AB255),1)</f>
        <v>0.4177590458288285</v>
      </c>
      <c r="AD289" s="79">
        <f>MIN(PRODUCT('mil mi val'!$C255:AC255),1)</f>
        <v>0.40209308161024743</v>
      </c>
      <c r="AE289" s="79">
        <f>MIN(PRODUCT('mil mi val'!$C255:AD255),1)</f>
        <v>0.38701459104986313</v>
      </c>
      <c r="AF289" s="79">
        <f>MIN(PRODUCT('mil mi val'!$C255:AE255),1)</f>
        <v>0.37250154388549328</v>
      </c>
      <c r="AG289" s="79">
        <f>MIN(PRODUCT('mil mi val'!$C255:AF255),1)</f>
        <v>0.3585327359897873</v>
      </c>
      <c r="AH289" s="79">
        <f>MIN(PRODUCT('mil mi val'!$C255:AG255),1)</f>
        <v>0.34508775839017031</v>
      </c>
      <c r="AI289" s="79">
        <f>MIN(PRODUCT('mil mi val'!$C255:AH255),1)</f>
        <v>0.33214696745053895</v>
      </c>
      <c r="AJ289" s="79">
        <f>MIN(PRODUCT('mil mi val'!$C255:AI255),1)</f>
        <v>0.31969145617114375</v>
      </c>
      <c r="AK289" s="79">
        <f>MIN(PRODUCT('mil mi val'!$C255:AJ255),1)</f>
        <v>0.30770302656472587</v>
      </c>
      <c r="AL289" s="79">
        <f>MIN(PRODUCT('mil mi val'!$C255:AK255),1)</f>
        <v>0.29616416306854865</v>
      </c>
      <c r="AM289" s="79">
        <f>MIN(PRODUCT('mil mi val'!$C255:AL255),1)</f>
        <v>0.2850580069534781</v>
      </c>
      <c r="AN289" s="79">
        <f>MIN(PRODUCT('mil mi val'!$C255:AM255),1)</f>
        <v>0.27436833169272268</v>
      </c>
      <c r="AO289" s="79">
        <f>MIN(PRODUCT('mil mi val'!$C255:AN255),1)</f>
        <v>0.26407951925424561</v>
      </c>
      <c r="AP289" s="79">
        <f>MIN(PRODUCT('mil mi val'!$C255:AO255),1)</f>
        <v>0.2541765372822114</v>
      </c>
      <c r="AQ289" s="79">
        <f>MIN(PRODUCT('mil mi val'!$C255:AP255),1)</f>
        <v>0.24464491713412848</v>
      </c>
      <c r="AR289" s="79">
        <f>MIN(PRODUCT('mil mi val'!$C255:AQ255),1)</f>
        <v>0.23547073274159866</v>
      </c>
      <c r="AS289" s="79">
        <f>MIN(PRODUCT('mil mi val'!$C255:AR255),1)</f>
        <v>0.22664058026378872</v>
      </c>
      <c r="AT289" s="79">
        <f>MIN(PRODUCT('mil mi val'!$C255:AS255),1)</f>
        <v>0.21814155850389666</v>
      </c>
      <c r="AU289" s="79">
        <f>MIN(PRODUCT('mil mi val'!$C255:AT255),1)</f>
        <v>0.20996125006000055</v>
      </c>
      <c r="AV289" s="79">
        <f>MIN(PRODUCT('mil mi val'!$C255:AU255),1)</f>
        <v>0.20208770318275054</v>
      </c>
      <c r="AW289" s="79">
        <f>MIN(PRODUCT('mil mi val'!$C255:AV255),1)</f>
        <v>0.19450941431339741</v>
      </c>
      <c r="AX289" s="79">
        <f>MIN(PRODUCT('mil mi val'!$C255:AW255),1)</f>
        <v>0.18721531127664501</v>
      </c>
      <c r="AY289" s="79">
        <f>MIN(PRODUCT('mil mi val'!$C255:AX255),1)</f>
        <v>0.18019473710377082</v>
      </c>
      <c r="AZ289" s="79">
        <f>MIN(PRODUCT('mil mi val'!$C255:AY255),1)</f>
        <v>0.17343743446237941</v>
      </c>
      <c r="BA289" s="79">
        <f>MIN(PRODUCT('mil mi val'!$C255:AZ255),1)</f>
        <v>0.16693353067004019</v>
      </c>
      <c r="BB289" s="79">
        <f>MIN(PRODUCT('mil mi val'!$C255:BA255),1)</f>
        <v>0.16067352326991369</v>
      </c>
      <c r="BC289" s="79">
        <f>MIN(PRODUCT('mil mi val'!$C255:BB255),1)</f>
        <v>0.15464826614729194</v>
      </c>
      <c r="BD289" s="79">
        <f>MIN(PRODUCT('mil mi val'!$C255:BC255),1)</f>
        <v>0.14884895616676849</v>
      </c>
      <c r="BE289" s="79">
        <f>MIN(PRODUCT('mil mi val'!$C255:BD255),1)</f>
        <v>0.14326712031051467</v>
      </c>
      <c r="BF289" s="79">
        <f>MIN(PRODUCT('mil mi val'!$C255:BE255),1)</f>
        <v>0.13789460329887038</v>
      </c>
      <c r="BG289" s="79">
        <f>MIN(PRODUCT('mil mi val'!$C255:BF255),1)</f>
        <v>0.13272355567516275</v>
      </c>
      <c r="BH289" s="79">
        <f>MIN(PRODUCT('mil mi val'!$C255:BG255),1)</f>
        <v>0.12774642233734415</v>
      </c>
      <c r="BI289" s="79">
        <f>MIN(PRODUCT('mil mi val'!$C255:BH255),1)</f>
        <v>0.12295593149969375</v>
      </c>
      <c r="BJ289" s="79">
        <f>MIN(PRODUCT('mil mi val'!$C255:BI255),1)</f>
        <v>0.11834508406845523</v>
      </c>
      <c r="BK289" s="79">
        <f>MIN(PRODUCT('mil mi val'!$C255:BJ255),1)</f>
        <v>0.11390714341588816</v>
      </c>
      <c r="BL289" s="79">
        <f>MIN(PRODUCT('mil mi val'!$C255:BK255),1)</f>
        <v>0.10963562553779235</v>
      </c>
      <c r="BM289" s="79">
        <f>MIN(PRODUCT('mil mi val'!$C255:BL255),1)</f>
        <v>0.10552428958012514</v>
      </c>
      <c r="BN289" s="79">
        <f>MIN(PRODUCT('mil mi val'!$C255:BM255),1)</f>
        <v>0.10156712872087044</v>
      </c>
      <c r="BO289" s="79">
        <f>MIN(PRODUCT('mil mi val'!$C255:BN255),1)</f>
        <v>9.7758361393837798E-2</v>
      </c>
      <c r="BP289" s="79">
        <f>MIN(PRODUCT('mil mi val'!$C255:BO255),1)</f>
        <v>9.4092422841568879E-2</v>
      </c>
      <c r="BQ289" s="79">
        <f>MIN(PRODUCT('mil mi val'!$C255:BP255),1)</f>
        <v>9.0563956985010047E-2</v>
      </c>
      <c r="BR289" s="79">
        <f>MIN(PRODUCT('mil mi val'!$C255:BQ255),1)</f>
        <v>8.7167808598072175E-2</v>
      </c>
      <c r="BS289" s="79">
        <f>MIN(PRODUCT('mil mi val'!$C255:BR255),1)</f>
        <v>8.3899015775644473E-2</v>
      </c>
      <c r="BT289" s="79">
        <f>MIN(PRODUCT('mil mi val'!$C255:BS255),1)</f>
        <v>8.0752802684057809E-2</v>
      </c>
      <c r="BU289" s="79">
        <f>MIN(PRODUCT('mil mi val'!$C255:BT255),1)</f>
        <v>7.7724572583405649E-2</v>
      </c>
      <c r="BV289" s="79">
        <f>MIN(PRODUCT('mil mi val'!$C255:BU255),1)</f>
        <v>7.4809901111527938E-2</v>
      </c>
      <c r="BW289" s="79">
        <f>MIN(PRODUCT('mil mi val'!$C255:BV255),1)</f>
        <v>7.2004529819845647E-2</v>
      </c>
      <c r="BX289" s="79">
        <f>MIN(PRODUCT('mil mi val'!$C255:BW255),1)</f>
        <v>6.9304359951601432E-2</v>
      </c>
      <c r="BY289" s="79">
        <f>MIN(PRODUCT('mil mi val'!$C255:BX255),1)</f>
        <v>6.6705446453416375E-2</v>
      </c>
      <c r="BZ289" s="79">
        <f>MIN(PRODUCT('mil mi val'!$C255:BY255),1)</f>
        <v>6.4203992211413263E-2</v>
      </c>
      <c r="CA289" s="79">
        <f>MIN(PRODUCT('mil mi val'!$C255:BZ255),1)</f>
        <v>6.1796342503485265E-2</v>
      </c>
      <c r="CB289" s="79">
        <f>MIN(PRODUCT('mil mi val'!$C255:CA255),1)</f>
        <v>5.9478979659604567E-2</v>
      </c>
      <c r="CC289" s="79">
        <f>MIN(PRODUCT('mil mi val'!$C255:CB255),1)</f>
        <v>5.7248517922369395E-2</v>
      </c>
      <c r="CD289" s="79">
        <f>MIN(PRODUCT('mil mi val'!$C255:CC255),1)</f>
        <v>5.5101698500280544E-2</v>
      </c>
      <c r="CE289" s="79">
        <f>MIN(PRODUCT('mil mi val'!$C255:CD255),1)</f>
        <v>5.3035384806520022E-2</v>
      </c>
      <c r="CF289" s="79">
        <f>MIN(PRODUCT('mil mi val'!$C255:CE255),1)</f>
        <v>5.1046557876275524E-2</v>
      </c>
      <c r="CG289" s="79">
        <f>MIN(PRODUCT('mil mi val'!$C255:CF255),1)</f>
        <v>4.9132311955915192E-2</v>
      </c>
      <c r="CH289" s="79">
        <f>MIN(PRODUCT('mil mi val'!$C255:CG255),1)</f>
        <v>4.7289850257568371E-2</v>
      </c>
      <c r="CI289" s="79">
        <f>MIN(PRODUCT('mil mi val'!$C255:CH255),1)</f>
        <v>4.5516480872909555E-2</v>
      </c>
      <c r="CJ289" s="79">
        <f>MIN(PRODUCT('mil mi val'!$C255:CI255),1)</f>
        <v>4.3809612840175448E-2</v>
      </c>
      <c r="CK289" s="79">
        <f>MIN(PRODUCT('mil mi val'!$C255:CJ255),1)</f>
        <v>4.2166752358668867E-2</v>
      </c>
      <c r="CL289" s="79">
        <f>MIN(PRODUCT('mil mi val'!$C255:CK255),1)</f>
        <v>4.0585499145218785E-2</v>
      </c>
      <c r="CM289" s="79">
        <f>MIN(PRODUCT('mil mi val'!$C255:CL255),1)</f>
        <v>3.9063542927273084E-2</v>
      </c>
      <c r="CN289" s="79">
        <f>MIN(PRODUCT('mil mi val'!$C255:CM255),1)</f>
        <v>3.7598660067500345E-2</v>
      </c>
      <c r="CO289" s="79">
        <f>MIN(PRODUCT('mil mi val'!$C255:CN255),1)</f>
        <v>3.6188710314969084E-2</v>
      </c>
      <c r="CP289" s="79">
        <f>MIN(PRODUCT('mil mi val'!$C255:CO255),1)</f>
        <v>3.4831633678157746E-2</v>
      </c>
      <c r="CQ289" s="79">
        <f>MIN(PRODUCT('mil mi val'!$C255:CP255),1)</f>
        <v>3.3525447415226832E-2</v>
      </c>
      <c r="CR289" s="79">
        <f>MIN(PRODUCT('mil mi val'!$C255:CQ255),1)</f>
        <v>3.2268243137155823E-2</v>
      </c>
      <c r="CS289" s="79">
        <f>MIN(PRODUCT('mil mi val'!$C255:CR255),1)</f>
        <v>3.1058184019512481E-2</v>
      </c>
      <c r="CT289" s="79">
        <f>MIN(PRODUCT('mil mi val'!$C255:CS255),1)</f>
        <v>2.9893502118780765E-2</v>
      </c>
      <c r="CU289" s="79">
        <f>MIN(PRODUCT('mil mi val'!$C255:CT255),1)</f>
        <v>2.8772495789326488E-2</v>
      </c>
      <c r="CV289" s="79">
        <f>MIN(PRODUCT('mil mi val'!$C255:CU255),1)</f>
        <v>2.7693527197226744E-2</v>
      </c>
      <c r="CW289" s="79">
        <f>MIN(PRODUCT('mil mi val'!$C255:CV255),1)</f>
        <v>2.6655019927330742E-2</v>
      </c>
      <c r="CX289" s="79">
        <f>MIN(PRODUCT('mil mi val'!$C255:CW255),1)</f>
        <v>2.5655456680055838E-2</v>
      </c>
      <c r="CY289" s="79">
        <f>MIN(PRODUCT('mil mi val'!$C255:CX255),1)</f>
        <v>2.4693377054553746E-2</v>
      </c>
      <c r="CZ289" s="79">
        <f>MIN(PRODUCT('mil mi val'!$C255:CY255),1)</f>
        <v>2.376737541500798E-2</v>
      </c>
      <c r="DA289" s="79">
        <f>MIN(PRODUCT('mil mi val'!$C255:CZ255),1)</f>
        <v>2.2876098836945181E-2</v>
      </c>
      <c r="DB289" s="79">
        <f>MIN(PRODUCT('mil mi val'!$C255:DA255),1)</f>
        <v>2.2018245130559735E-2</v>
      </c>
      <c r="DC289" s="79">
        <f>MIN(PRODUCT('mil mi val'!$C255:DB255),1)</f>
        <v>2.1192560938163747E-2</v>
      </c>
    </row>
    <row r="290" spans="2:107" ht="14.5" x14ac:dyDescent="0.35">
      <c r="B290" s="41">
        <v>45</v>
      </c>
      <c r="C290" s="79">
        <v>1</v>
      </c>
      <c r="D290" s="79">
        <f>MIN(PRODUCT('mil mi val'!$C256:C256),1)</f>
        <v>0.98529999999999995</v>
      </c>
      <c r="E290" s="79">
        <f>MIN(PRODUCT('mil mi val'!$C256:D256),1)</f>
        <v>0.96707195000000001</v>
      </c>
      <c r="F290" s="79">
        <f>MIN(PRODUCT('mil mi val'!$C256:E256),1)</f>
        <v>0.94589307429500002</v>
      </c>
      <c r="G290" s="79">
        <f>MIN(PRODUCT('mil mi val'!$C256:F256),1)</f>
        <v>0.92252951535991345</v>
      </c>
      <c r="H290" s="79">
        <f>MIN(PRODUCT('mil mi val'!$C256:G256),1)</f>
        <v>0.89799023025133984</v>
      </c>
      <c r="I290" s="79">
        <f>MIN(PRODUCT('mil mi val'!$C256:H256),1)</f>
        <v>0.87284650380430229</v>
      </c>
      <c r="J290" s="79">
        <f>MIN(PRODUCT('mil mi val'!$C256:I256),1)</f>
        <v>0.84709753194207538</v>
      </c>
      <c r="K290" s="79">
        <f>MIN(PRODUCT('mil mi val'!$C256:J256),1)</f>
        <v>0.82083750845187098</v>
      </c>
      <c r="L290" s="79">
        <f>MIN(PRODUCT('mil mi val'!$C256:K256),1)</f>
        <v>0.79424237317803037</v>
      </c>
      <c r="M290" s="79">
        <f>MIN(PRODUCT('mil mi val'!$C256:L256),1)</f>
        <v>0.76747640520193083</v>
      </c>
      <c r="N290" s="79">
        <f>MIN(PRODUCT('mil mi val'!$C256:M256),1)</f>
        <v>0.74076822630090355</v>
      </c>
      <c r="O290" s="79">
        <f>MIN(PRODUCT('mil mi val'!$C256:N256),1)</f>
        <v>0.71424872379933113</v>
      </c>
      <c r="P290" s="79">
        <f>MIN(PRODUCT('mil mi val'!$C256:O256),1)</f>
        <v>0.68810722050827566</v>
      </c>
      <c r="Q290" s="79">
        <f>MIN(PRODUCT('mil mi val'!$C256:P256),1)</f>
        <v>0.66250963190536782</v>
      </c>
      <c r="R290" s="79">
        <f>MIN(PRODUCT('mil mi val'!$C256:Q256),1)</f>
        <v>0.63766552070891658</v>
      </c>
      <c r="S290" s="79">
        <f>MIN(PRODUCT('mil mi val'!$C256:R256),1)</f>
        <v>0.61375306368233218</v>
      </c>
      <c r="T290" s="79">
        <f>MIN(PRODUCT('mil mi val'!$C256:S256),1)</f>
        <v>0.59073732379424471</v>
      </c>
      <c r="U290" s="79">
        <f>MIN(PRODUCT('mil mi val'!$C256:T256),1)</f>
        <v>0.56858467415196057</v>
      </c>
      <c r="V290" s="79">
        <f>MIN(PRODUCT('mil mi val'!$C256:U256),1)</f>
        <v>0.54726274887126203</v>
      </c>
      <c r="W290" s="79">
        <f>MIN(PRODUCT('mil mi val'!$C256:V256),1)</f>
        <v>0.52674039578858967</v>
      </c>
      <c r="X290" s="79">
        <f>MIN(PRODUCT('mil mi val'!$C256:W256),1)</f>
        <v>0.50698763094651755</v>
      </c>
      <c r="Y290" s="79">
        <f>MIN(PRODUCT('mil mi val'!$C256:X256),1)</f>
        <v>0.48797559478602315</v>
      </c>
      <c r="Z290" s="79">
        <f>MIN(PRODUCT('mil mi val'!$C256:Y256),1)</f>
        <v>0.46967650998154731</v>
      </c>
      <c r="AA290" s="79">
        <f>MIN(PRODUCT('mil mi val'!$C256:Z256),1)</f>
        <v>0.45206364085723927</v>
      </c>
      <c r="AB290" s="79">
        <f>MIN(PRODUCT('mil mi val'!$C256:AA256),1)</f>
        <v>0.43511125432509279</v>
      </c>
      <c r="AC290" s="79">
        <f>MIN(PRODUCT('mil mi val'!$C256:AB256),1)</f>
        <v>0.41879458228790184</v>
      </c>
      <c r="AD290" s="79">
        <f>MIN(PRODUCT('mil mi val'!$C256:AC256),1)</f>
        <v>0.40308978545210555</v>
      </c>
      <c r="AE290" s="79">
        <f>MIN(PRODUCT('mil mi val'!$C256:AD256),1)</f>
        <v>0.38797391849765162</v>
      </c>
      <c r="AF290" s="79">
        <f>MIN(PRODUCT('mil mi val'!$C256:AE256),1)</f>
        <v>0.37342489655398969</v>
      </c>
      <c r="AG290" s="79">
        <f>MIN(PRODUCT('mil mi val'!$C256:AF256),1)</f>
        <v>0.35942146293321509</v>
      </c>
      <c r="AH290" s="79">
        <f>MIN(PRODUCT('mil mi val'!$C256:AG256),1)</f>
        <v>0.34594315807321951</v>
      </c>
      <c r="AI290" s="79">
        <f>MIN(PRODUCT('mil mi val'!$C256:AH256),1)</f>
        <v>0.33297028964547382</v>
      </c>
      <c r="AJ290" s="79">
        <f>MIN(PRODUCT('mil mi val'!$C256:AI256),1)</f>
        <v>0.32048390378376856</v>
      </c>
      <c r="AK290" s="79">
        <f>MIN(PRODUCT('mil mi val'!$C256:AJ256),1)</f>
        <v>0.30846575739187726</v>
      </c>
      <c r="AL290" s="79">
        <f>MIN(PRODUCT('mil mi val'!$C256:AK256),1)</f>
        <v>0.29689829148968189</v>
      </c>
      <c r="AM290" s="79">
        <f>MIN(PRODUCT('mil mi val'!$C256:AL256),1)</f>
        <v>0.28576460555881883</v>
      </c>
      <c r="AN290" s="79">
        <f>MIN(PRODUCT('mil mi val'!$C256:AM256),1)</f>
        <v>0.27504843285036312</v>
      </c>
      <c r="AO290" s="79">
        <f>MIN(PRODUCT('mil mi val'!$C256:AN256),1)</f>
        <v>0.26473411661847451</v>
      </c>
      <c r="AP290" s="79">
        <f>MIN(PRODUCT('mil mi val'!$C256:AO256),1)</f>
        <v>0.25480658724528171</v>
      </c>
      <c r="AQ290" s="79">
        <f>MIN(PRODUCT('mil mi val'!$C256:AP256),1)</f>
        <v>0.24525134022358366</v>
      </c>
      <c r="AR290" s="79">
        <f>MIN(PRODUCT('mil mi val'!$C256:AQ256),1)</f>
        <v>0.23605441496519927</v>
      </c>
      <c r="AS290" s="79">
        <f>MIN(PRODUCT('mil mi val'!$C256:AR256),1)</f>
        <v>0.22720237440400431</v>
      </c>
      <c r="AT290" s="79">
        <f>MIN(PRODUCT('mil mi val'!$C256:AS256),1)</f>
        <v>0.21868228536385415</v>
      </c>
      <c r="AU290" s="79">
        <f>MIN(PRODUCT('mil mi val'!$C256:AT256),1)</f>
        <v>0.21048169966270963</v>
      </c>
      <c r="AV290" s="79">
        <f>MIN(PRODUCT('mil mi val'!$C256:AU256),1)</f>
        <v>0.20258863592535803</v>
      </c>
      <c r="AW290" s="79">
        <f>MIN(PRODUCT('mil mi val'!$C256:AV256),1)</f>
        <v>0.1949915620781571</v>
      </c>
      <c r="AX290" s="79">
        <f>MIN(PRODUCT('mil mi val'!$C256:AW256),1)</f>
        <v>0.1876793785002262</v>
      </c>
      <c r="AY290" s="79">
        <f>MIN(PRODUCT('mil mi val'!$C256:AX256),1)</f>
        <v>0.18064140180646773</v>
      </c>
      <c r="AZ290" s="79">
        <f>MIN(PRODUCT('mil mi val'!$C256:AY256),1)</f>
        <v>0.17386734923872521</v>
      </c>
      <c r="BA290" s="79">
        <f>MIN(PRODUCT('mil mi val'!$C256:AZ256),1)</f>
        <v>0.16734732364227303</v>
      </c>
      <c r="BB290" s="79">
        <f>MIN(PRODUCT('mil mi val'!$C256:BA256),1)</f>
        <v>0.1610717990056878</v>
      </c>
      <c r="BC290" s="79">
        <f>MIN(PRODUCT('mil mi val'!$C256:BB256),1)</f>
        <v>0.15503160654297451</v>
      </c>
      <c r="BD290" s="79">
        <f>MIN(PRODUCT('mil mi val'!$C256:BC256),1)</f>
        <v>0.14921792129761297</v>
      </c>
      <c r="BE290" s="79">
        <f>MIN(PRODUCT('mil mi val'!$C256:BD256),1)</f>
        <v>0.14362224924895248</v>
      </c>
      <c r="BF290" s="79">
        <f>MIN(PRODUCT('mil mi val'!$C256:BE256),1)</f>
        <v>0.13823641490211677</v>
      </c>
      <c r="BG290" s="79">
        <f>MIN(PRODUCT('mil mi val'!$C256:BF256),1)</f>
        <v>0.13305254934328739</v>
      </c>
      <c r="BH290" s="79">
        <f>MIN(PRODUCT('mil mi val'!$C256:BG256),1)</f>
        <v>0.12806307874291412</v>
      </c>
      <c r="BI290" s="79">
        <f>MIN(PRODUCT('mil mi val'!$C256:BH256),1)</f>
        <v>0.12326071329005484</v>
      </c>
      <c r="BJ290" s="79">
        <f>MIN(PRODUCT('mil mi val'!$C256:BI256),1)</f>
        <v>0.11863843654167779</v>
      </c>
      <c r="BK290" s="79">
        <f>MIN(PRODUCT('mil mi val'!$C256:BJ256),1)</f>
        <v>0.11418949517136487</v>
      </c>
      <c r="BL290" s="79">
        <f>MIN(PRODUCT('mil mi val'!$C256:BK256),1)</f>
        <v>0.10990738910243869</v>
      </c>
      <c r="BM290" s="79">
        <f>MIN(PRODUCT('mil mi val'!$C256:BL256),1)</f>
        <v>0.10578586201109724</v>
      </c>
      <c r="BN290" s="79">
        <f>MIN(PRODUCT('mil mi val'!$C256:BM256),1)</f>
        <v>0.1018188921856811</v>
      </c>
      <c r="BO290" s="79">
        <f>MIN(PRODUCT('mil mi val'!$C256:BN256),1)</f>
        <v>9.8000683728718063E-2</v>
      </c>
      <c r="BP290" s="79">
        <f>MIN(PRODUCT('mil mi val'!$C256:BO256),1)</f>
        <v>9.4325658088891137E-2</v>
      </c>
      <c r="BQ290" s="79">
        <f>MIN(PRODUCT('mil mi val'!$C256:BP256),1)</f>
        <v>9.0788445910557722E-2</v>
      </c>
      <c r="BR290" s="79">
        <f>MIN(PRODUCT('mil mi val'!$C256:BQ256),1)</f>
        <v>8.7383879188911814E-2</v>
      </c>
      <c r="BS290" s="79">
        <f>MIN(PRODUCT('mil mi val'!$C256:BR256),1)</f>
        <v>8.4106983719327622E-2</v>
      </c>
      <c r="BT290" s="79">
        <f>MIN(PRODUCT('mil mi val'!$C256:BS256),1)</f>
        <v>8.0952971829852838E-2</v>
      </c>
      <c r="BU290" s="79">
        <f>MIN(PRODUCT('mil mi val'!$C256:BT256),1)</f>
        <v>7.7917235386233352E-2</v>
      </c>
      <c r="BV290" s="79">
        <f>MIN(PRODUCT('mil mi val'!$C256:BU256),1)</f>
        <v>7.4995339059249599E-2</v>
      </c>
      <c r="BW290" s="79">
        <f>MIN(PRODUCT('mil mi val'!$C256:BV256),1)</f>
        <v>7.2183013844527744E-2</v>
      </c>
      <c r="BX290" s="79">
        <f>MIN(PRODUCT('mil mi val'!$C256:BW256),1)</f>
        <v>6.9476150825357949E-2</v>
      </c>
      <c r="BY290" s="79">
        <f>MIN(PRODUCT('mil mi val'!$C256:BX256),1)</f>
        <v>6.6870795169407027E-2</v>
      </c>
      <c r="BZ290" s="79">
        <f>MIN(PRODUCT('mil mi val'!$C256:BY256),1)</f>
        <v>6.4363140350554265E-2</v>
      </c>
      <c r="CA290" s="79">
        <f>MIN(PRODUCT('mil mi val'!$C256:BZ256),1)</f>
        <v>6.1949522587408483E-2</v>
      </c>
      <c r="CB290" s="79">
        <f>MIN(PRODUCT('mil mi val'!$C256:CA256),1)</f>
        <v>5.9626415490380669E-2</v>
      </c>
      <c r="CC290" s="79">
        <f>MIN(PRODUCT('mil mi val'!$C256:CB256),1)</f>
        <v>5.7390424909491394E-2</v>
      </c>
      <c r="CD290" s="79">
        <f>MIN(PRODUCT('mil mi val'!$C256:CC256),1)</f>
        <v>5.5238283975385466E-2</v>
      </c>
      <c r="CE290" s="79">
        <f>MIN(PRODUCT('mil mi val'!$C256:CD256),1)</f>
        <v>5.3166848326308511E-2</v>
      </c>
      <c r="CF290" s="79">
        <f>MIN(PRODUCT('mil mi val'!$C256:CE256),1)</f>
        <v>5.1173091514071942E-2</v>
      </c>
      <c r="CG290" s="79">
        <f>MIN(PRODUCT('mil mi val'!$C256:CF256),1)</f>
        <v>4.9254100582294243E-2</v>
      </c>
      <c r="CH290" s="79">
        <f>MIN(PRODUCT('mil mi val'!$C256:CG256),1)</f>
        <v>4.740707181045821E-2</v>
      </c>
      <c r="CI290" s="79">
        <f>MIN(PRODUCT('mil mi val'!$C256:CH256),1)</f>
        <v>4.5629306617566028E-2</v>
      </c>
      <c r="CJ290" s="79">
        <f>MIN(PRODUCT('mil mi val'!$C256:CI256),1)</f>
        <v>4.3918207619407304E-2</v>
      </c>
      <c r="CK290" s="79">
        <f>MIN(PRODUCT('mil mi val'!$C256:CJ256),1)</f>
        <v>4.2271274833679533E-2</v>
      </c>
      <c r="CL290" s="79">
        <f>MIN(PRODUCT('mil mi val'!$C256:CK256),1)</f>
        <v>4.068610202741655E-2</v>
      </c>
      <c r="CM290" s="79">
        <f>MIN(PRODUCT('mil mi val'!$C256:CL256),1)</f>
        <v>3.9160373201388432E-2</v>
      </c>
      <c r="CN290" s="79">
        <f>MIN(PRODUCT('mil mi val'!$C256:CM256),1)</f>
        <v>3.7691859206336366E-2</v>
      </c>
      <c r="CO290" s="79">
        <f>MIN(PRODUCT('mil mi val'!$C256:CN256),1)</f>
        <v>3.6278414486098753E-2</v>
      </c>
      <c r="CP290" s="79">
        <f>MIN(PRODUCT('mil mi val'!$C256:CO256),1)</f>
        <v>3.4917973942870051E-2</v>
      </c>
      <c r="CQ290" s="79">
        <f>MIN(PRODUCT('mil mi val'!$C256:CP256),1)</f>
        <v>3.3608549920012422E-2</v>
      </c>
      <c r="CR290" s="79">
        <f>MIN(PRODUCT('mil mi val'!$C256:CQ256),1)</f>
        <v>3.2348229298011955E-2</v>
      </c>
      <c r="CS290" s="79">
        <f>MIN(PRODUCT('mil mi val'!$C256:CR256),1)</f>
        <v>3.1135170699336506E-2</v>
      </c>
      <c r="CT290" s="79">
        <f>MIN(PRODUCT('mil mi val'!$C256:CS256),1)</f>
        <v>2.9967601798111386E-2</v>
      </c>
      <c r="CU290" s="79">
        <f>MIN(PRODUCT('mil mi val'!$C256:CT256),1)</f>
        <v>2.884381673068221E-2</v>
      </c>
      <c r="CV290" s="79">
        <f>MIN(PRODUCT('mil mi val'!$C256:CU256),1)</f>
        <v>2.7762173603281627E-2</v>
      </c>
      <c r="CW290" s="79">
        <f>MIN(PRODUCT('mil mi val'!$C256:CV256),1)</f>
        <v>2.6721092093158566E-2</v>
      </c>
      <c r="CX290" s="79">
        <f>MIN(PRODUCT('mil mi val'!$C256:CW256),1)</f>
        <v>2.5719051139665119E-2</v>
      </c>
      <c r="CY290" s="79">
        <f>MIN(PRODUCT('mil mi val'!$C256:CX256),1)</f>
        <v>2.4754586721927679E-2</v>
      </c>
      <c r="CZ290" s="79">
        <f>MIN(PRODUCT('mil mi val'!$C256:CY256),1)</f>
        <v>2.3826289719855391E-2</v>
      </c>
      <c r="DA290" s="79">
        <f>MIN(PRODUCT('mil mi val'!$C256:CZ256),1)</f>
        <v>2.2932803855360815E-2</v>
      </c>
      <c r="DB290" s="79">
        <f>MIN(PRODUCT('mil mi val'!$C256:DA256),1)</f>
        <v>2.2072823710784784E-2</v>
      </c>
      <c r="DC290" s="79">
        <f>MIN(PRODUCT('mil mi val'!$C256:DB256),1)</f>
        <v>2.1245092821630354E-2</v>
      </c>
    </row>
    <row r="291" spans="2:107" ht="14.5" x14ac:dyDescent="0.35">
      <c r="B291" s="41">
        <v>46</v>
      </c>
      <c r="C291" s="79">
        <v>1</v>
      </c>
      <c r="D291" s="79">
        <f>MIN(PRODUCT('mil mi val'!$C257:C257),1)</f>
        <v>0.98550000000000004</v>
      </c>
      <c r="E291" s="79">
        <f>MIN(PRODUCT('mil mi val'!$C257:D257),1)</f>
        <v>0.96756390000000003</v>
      </c>
      <c r="F291" s="79">
        <f>MIN(PRODUCT('mil mi val'!$C257:E257),1)</f>
        <v>0.9466645197600001</v>
      </c>
      <c r="G291" s="79">
        <f>MIN(PRODUCT('mil mi val'!$C257:F257),1)</f>
        <v>0.92356590547785611</v>
      </c>
      <c r="H291" s="79">
        <f>MIN(PRODUCT('mil mi val'!$C257:G257),1)</f>
        <v>0.89927612216378849</v>
      </c>
      <c r="I291" s="79">
        <f>MIN(PRODUCT('mil mi val'!$C257:H257),1)</f>
        <v>0.87436617357985158</v>
      </c>
      <c r="J291" s="79">
        <f>MIN(PRODUCT('mil mi val'!$C257:I257),1)</f>
        <v>0.84892211792867789</v>
      </c>
      <c r="K291" s="79">
        <f>MIN(PRODUCT('mil mi val'!$C257:J257),1)</f>
        <v>0.82294510112006036</v>
      </c>
      <c r="L291" s="79">
        <f>MIN(PRODUCT('mil mi val'!$C257:K257),1)</f>
        <v>0.79661085788421837</v>
      </c>
      <c r="M291" s="79">
        <f>MIN(PRODUCT('mil mi val'!$C257:L257),1)</f>
        <v>0.77008371631667394</v>
      </c>
      <c r="N291" s="79">
        <f>MIN(PRODUCT('mil mi val'!$C257:M257),1)</f>
        <v>0.74351582810374872</v>
      </c>
      <c r="O291" s="79">
        <f>MIN(PRODUCT('mil mi val'!$C257:N257),1)</f>
        <v>0.71712101620606561</v>
      </c>
      <c r="P291" s="79">
        <f>MIN(PRODUCT('mil mi val'!$C257:O257),1)</f>
        <v>0.69108952331778539</v>
      </c>
      <c r="Q291" s="79">
        <f>MIN(PRODUCT('mil mi val'!$C257:P257),1)</f>
        <v>0.66565742885969081</v>
      </c>
      <c r="R291" s="79">
        <f>MIN(PRODUCT('mil mi val'!$C257:Q257),1)</f>
        <v>0.64096153824899627</v>
      </c>
      <c r="S291" s="79">
        <f>MIN(PRODUCT('mil mi val'!$C257:R257),1)</f>
        <v>0.61718186517995854</v>
      </c>
      <c r="T291" s="79">
        <f>MIN(PRODUCT('mil mi val'!$C257:S257),1)</f>
        <v>0.59428441798178211</v>
      </c>
      <c r="U291" s="79">
        <f>MIN(PRODUCT('mil mi val'!$C257:T257),1)</f>
        <v>0.57223646607465795</v>
      </c>
      <c r="V291" s="79">
        <f>MIN(PRODUCT('mil mi val'!$C257:U257),1)</f>
        <v>0.55100649318328809</v>
      </c>
      <c r="W291" s="79">
        <f>MIN(PRODUCT('mil mi val'!$C257:V257),1)</f>
        <v>0.53056415228618814</v>
      </c>
      <c r="X291" s="79">
        <f>MIN(PRODUCT('mil mi val'!$C257:W257),1)</f>
        <v>0.51088022223637053</v>
      </c>
      <c r="Y291" s="79">
        <f>MIN(PRODUCT('mil mi val'!$C257:X257),1)</f>
        <v>0.49192656599140117</v>
      </c>
      <c r="Z291" s="79">
        <f>MIN(PRODUCT('mil mi val'!$C257:Y257),1)</f>
        <v>0.4736760903931202</v>
      </c>
      <c r="AA291" s="79">
        <f>MIN(PRODUCT('mil mi val'!$C257:Z257),1)</f>
        <v>0.4561027074395354</v>
      </c>
      <c r="AB291" s="79">
        <f>MIN(PRODUCT('mil mi val'!$C257:AA257),1)</f>
        <v>0.43918129699352865</v>
      </c>
      <c r="AC291" s="79">
        <f>MIN(PRODUCT('mil mi val'!$C257:AB257),1)</f>
        <v>0.42288767087506873</v>
      </c>
      <c r="AD291" s="79">
        <f>MIN(PRODUCT('mil mi val'!$C257:AC257),1)</f>
        <v>0.40719853828560365</v>
      </c>
      <c r="AE291" s="79">
        <f>MIN(PRODUCT('mil mi val'!$C257:AD257),1)</f>
        <v>0.39209147251520776</v>
      </c>
      <c r="AF291" s="79">
        <f>MIN(PRODUCT('mil mi val'!$C257:AE257),1)</f>
        <v>0.37754487888489352</v>
      </c>
      <c r="AG291" s="79">
        <f>MIN(PRODUCT('mil mi val'!$C257:AF257),1)</f>
        <v>0.36353796387826398</v>
      </c>
      <c r="AH291" s="79">
        <f>MIN(PRODUCT('mil mi val'!$C257:AG257),1)</f>
        <v>0.3500507054183804</v>
      </c>
      <c r="AI291" s="79">
        <f>MIN(PRODUCT('mil mi val'!$C257:AH257),1)</f>
        <v>0.33706382424735848</v>
      </c>
      <c r="AJ291" s="79">
        <f>MIN(PRODUCT('mil mi val'!$C257:AI257),1)</f>
        <v>0.32455875636778148</v>
      </c>
      <c r="AK291" s="79">
        <f>MIN(PRODUCT('mil mi val'!$C257:AJ257),1)</f>
        <v>0.31251762650653675</v>
      </c>
      <c r="AL291" s="79">
        <f>MIN(PRODUCT('mil mi val'!$C257:AK257),1)</f>
        <v>0.30092322256314424</v>
      </c>
      <c r="AM291" s="79">
        <f>MIN(PRODUCT('mil mi val'!$C257:AL257),1)</f>
        <v>0.28975897100605158</v>
      </c>
      <c r="AN291" s="79">
        <f>MIN(PRODUCT('mil mi val'!$C257:AM257),1)</f>
        <v>0.27900891318172705</v>
      </c>
      <c r="AO291" s="79">
        <f>MIN(PRODUCT('mil mi val'!$C257:AN257),1)</f>
        <v>0.26865768250268496</v>
      </c>
      <c r="AP291" s="79">
        <f>MIN(PRODUCT('mil mi val'!$C257:AO257),1)</f>
        <v>0.25869048248183535</v>
      </c>
      <c r="AQ291" s="79">
        <f>MIN(PRODUCT('mil mi val'!$C257:AP257),1)</f>
        <v>0.24909306558175925</v>
      </c>
      <c r="AR291" s="79">
        <f>MIN(PRODUCT('mil mi val'!$C257:AQ257),1)</f>
        <v>0.23985171284867599</v>
      </c>
      <c r="AS291" s="79">
        <f>MIN(PRODUCT('mil mi val'!$C257:AR257),1)</f>
        <v>0.23095321430199009</v>
      </c>
      <c r="AT291" s="79">
        <f>MIN(PRODUCT('mil mi val'!$C257:AS257),1)</f>
        <v>0.22238485005138625</v>
      </c>
      <c r="AU291" s="79">
        <f>MIN(PRODUCT('mil mi val'!$C257:AT257),1)</f>
        <v>0.2141343721144798</v>
      </c>
      <c r="AV291" s="79">
        <f>MIN(PRODUCT('mil mi val'!$C257:AU257),1)</f>
        <v>0.20618998690903259</v>
      </c>
      <c r="AW291" s="79">
        <f>MIN(PRODUCT('mil mi val'!$C257:AV257),1)</f>
        <v>0.19854033839470747</v>
      </c>
      <c r="AX291" s="79">
        <f>MIN(PRODUCT('mil mi val'!$C257:AW257),1)</f>
        <v>0.19117449184026383</v>
      </c>
      <c r="AY291" s="79">
        <f>MIN(PRODUCT('mil mi val'!$C257:AX257),1)</f>
        <v>0.18408191819299005</v>
      </c>
      <c r="AZ291" s="79">
        <f>MIN(PRODUCT('mil mi val'!$C257:AY257),1)</f>
        <v>0.17725247902803012</v>
      </c>
      <c r="BA291" s="79">
        <f>MIN(PRODUCT('mil mi val'!$C257:AZ257),1)</f>
        <v>0.17067641205609022</v>
      </c>
      <c r="BB291" s="79">
        <f>MIN(PRODUCT('mil mi val'!$C257:BA257),1)</f>
        <v>0.16434431716880926</v>
      </c>
      <c r="BC291" s="79">
        <f>MIN(PRODUCT('mil mi val'!$C257:BB257),1)</f>
        <v>0.15824714300184645</v>
      </c>
      <c r="BD291" s="79">
        <f>MIN(PRODUCT('mil mi val'!$C257:BC257),1)</f>
        <v>0.15237617399647793</v>
      </c>
      <c r="BE291" s="79">
        <f>MIN(PRODUCT('mil mi val'!$C257:BD257),1)</f>
        <v>0.14672301794120859</v>
      </c>
      <c r="BF291" s="79">
        <f>MIN(PRODUCT('mil mi val'!$C257:BE257),1)</f>
        <v>0.14127959397558976</v>
      </c>
      <c r="BG291" s="79">
        <f>MIN(PRODUCT('mil mi val'!$C257:BF257),1)</f>
        <v>0.13603812103909538</v>
      </c>
      <c r="BH291" s="79">
        <f>MIN(PRODUCT('mil mi val'!$C257:BG257),1)</f>
        <v>0.13099110674854494</v>
      </c>
      <c r="BI291" s="79">
        <f>MIN(PRODUCT('mil mi val'!$C257:BH257),1)</f>
        <v>0.12613133668817392</v>
      </c>
      <c r="BJ291" s="79">
        <f>MIN(PRODUCT('mil mi val'!$C257:BI257),1)</f>
        <v>0.12145186409704266</v>
      </c>
      <c r="BK291" s="79">
        <f>MIN(PRODUCT('mil mi val'!$C257:BJ257),1)</f>
        <v>0.11694599993904237</v>
      </c>
      <c r="BL291" s="79">
        <f>MIN(PRODUCT('mil mi val'!$C257:BK257),1)</f>
        <v>0.11260730334130389</v>
      </c>
      <c r="BM291" s="79">
        <f>MIN(PRODUCT('mil mi val'!$C257:BL257),1)</f>
        <v>0.10842957238734152</v>
      </c>
      <c r="BN291" s="79">
        <f>MIN(PRODUCT('mil mi val'!$C257:BM257),1)</f>
        <v>0.10440683525177115</v>
      </c>
      <c r="BO291" s="79">
        <f>MIN(PRODUCT('mil mi val'!$C257:BN257),1)</f>
        <v>0.10053334166393044</v>
      </c>
      <c r="BP291" s="79">
        <f>MIN(PRODUCT('mil mi val'!$C257:BO257),1)</f>
        <v>9.6803554688198609E-2</v>
      </c>
      <c r="BQ291" s="79">
        <f>MIN(PRODUCT('mil mi val'!$C257:BP257),1)</f>
        <v>9.3212142809266443E-2</v>
      </c>
      <c r="BR291" s="79">
        <f>MIN(PRODUCT('mil mi val'!$C257:BQ257),1)</f>
        <v>8.9753972311042651E-2</v>
      </c>
      <c r="BS291" s="79">
        <f>MIN(PRODUCT('mil mi val'!$C257:BR257),1)</f>
        <v>8.6424099938302967E-2</v>
      </c>
      <c r="BT291" s="79">
        <f>MIN(PRODUCT('mil mi val'!$C257:BS257),1)</f>
        <v>8.3217765830591928E-2</v>
      </c>
      <c r="BU291" s="79">
        <f>MIN(PRODUCT('mil mi val'!$C257:BT257),1)</f>
        <v>8.0130386718276964E-2</v>
      </c>
      <c r="BV291" s="79">
        <f>MIN(PRODUCT('mil mi val'!$C257:BU257),1)</f>
        <v>7.715754937102888E-2</v>
      </c>
      <c r="BW291" s="79">
        <f>MIN(PRODUCT('mil mi val'!$C257:BV257),1)</f>
        <v>7.4295004289363711E-2</v>
      </c>
      <c r="BX291" s="79">
        <f>MIN(PRODUCT('mil mi val'!$C257:BW257),1)</f>
        <v>7.1538659630228318E-2</v>
      </c>
      <c r="BY291" s="79">
        <f>MIN(PRODUCT('mil mi val'!$C257:BX257),1)</f>
        <v>6.8884575357946842E-2</v>
      </c>
      <c r="BZ291" s="79">
        <f>MIN(PRODUCT('mil mi val'!$C257:BY257),1)</f>
        <v>6.6328957612167019E-2</v>
      </c>
      <c r="CA291" s="79">
        <f>MIN(PRODUCT('mil mi val'!$C257:BZ257),1)</f>
        <v>6.3868153284755619E-2</v>
      </c>
      <c r="CB291" s="79">
        <f>MIN(PRODUCT('mil mi val'!$C257:CA257),1)</f>
        <v>6.1498644797891182E-2</v>
      </c>
      <c r="CC291" s="79">
        <f>MIN(PRODUCT('mil mi val'!$C257:CB257),1)</f>
        <v>5.9217045075889416E-2</v>
      </c>
      <c r="CD291" s="79">
        <f>MIN(PRODUCT('mil mi val'!$C257:CC257),1)</f>
        <v>5.7020092703573916E-2</v>
      </c>
      <c r="CE291" s="79">
        <f>MIN(PRODUCT('mil mi val'!$C257:CD257),1)</f>
        <v>5.4904647264271321E-2</v>
      </c>
      <c r="CF291" s="79">
        <f>MIN(PRODUCT('mil mi val'!$C257:CE257),1)</f>
        <v>5.2867684850766851E-2</v>
      </c>
      <c r="CG291" s="79">
        <f>MIN(PRODUCT('mil mi val'!$C257:CF257),1)</f>
        <v>5.09062937428034E-2</v>
      </c>
      <c r="CH291" s="79">
        <f>MIN(PRODUCT('mil mi val'!$C257:CG257),1)</f>
        <v>4.9017670244945397E-2</v>
      </c>
      <c r="CI291" s="79">
        <f>MIN(PRODUCT('mil mi val'!$C257:CH257),1)</f>
        <v>4.7199114678857922E-2</v>
      </c>
      <c r="CJ291" s="79">
        <f>MIN(PRODUCT('mil mi val'!$C257:CI257),1)</f>
        <v>4.5448027524272294E-2</v>
      </c>
      <c r="CK291" s="79">
        <f>MIN(PRODUCT('mil mi val'!$C257:CJ257),1)</f>
        <v>4.3761905703121794E-2</v>
      </c>
      <c r="CL291" s="79">
        <f>MIN(PRODUCT('mil mi val'!$C257:CK257),1)</f>
        <v>4.2138339001535977E-2</v>
      </c>
      <c r="CM291" s="79">
        <f>MIN(PRODUCT('mil mi val'!$C257:CL257),1)</f>
        <v>4.0575006624578989E-2</v>
      </c>
      <c r="CN291" s="79">
        <f>MIN(PRODUCT('mil mi val'!$C257:CM257),1)</f>
        <v>3.906967387880711E-2</v>
      </c>
      <c r="CO291" s="79">
        <f>MIN(PRODUCT('mil mi val'!$C257:CN257),1)</f>
        <v>3.7620188977903368E-2</v>
      </c>
      <c r="CP291" s="79">
        <f>MIN(PRODUCT('mil mi val'!$C257:CO257),1)</f>
        <v>3.6224479966823153E-2</v>
      </c>
      <c r="CQ291" s="79">
        <f>MIN(PRODUCT('mil mi val'!$C257:CP257),1)</f>
        <v>3.4880551760054015E-2</v>
      </c>
      <c r="CR291" s="79">
        <f>MIN(PRODUCT('mil mi val'!$C257:CQ257),1)</f>
        <v>3.3586483289756011E-2</v>
      </c>
      <c r="CS291" s="79">
        <f>MIN(PRODUCT('mil mi val'!$C257:CR257),1)</f>
        <v>3.2340424759706062E-2</v>
      </c>
      <c r="CT291" s="79">
        <f>MIN(PRODUCT('mil mi val'!$C257:CS257),1)</f>
        <v>3.1140595001120965E-2</v>
      </c>
      <c r="CU291" s="79">
        <f>MIN(PRODUCT('mil mi val'!$C257:CT257),1)</f>
        <v>2.9985278926579376E-2</v>
      </c>
      <c r="CV291" s="79">
        <f>MIN(PRODUCT('mil mi val'!$C257:CU257),1)</f>
        <v>2.8872825078403282E-2</v>
      </c>
      <c r="CW291" s="79">
        <f>MIN(PRODUCT('mil mi val'!$C257:CV257),1)</f>
        <v>2.780164326799452E-2</v>
      </c>
      <c r="CX291" s="79">
        <f>MIN(PRODUCT('mil mi val'!$C257:CW257),1)</f>
        <v>2.6770202302751924E-2</v>
      </c>
      <c r="CY291" s="79">
        <f>MIN(PRODUCT('mil mi val'!$C257:CX257),1)</f>
        <v>2.5777027797319826E-2</v>
      </c>
      <c r="CZ291" s="79">
        <f>MIN(PRODUCT('mil mi val'!$C257:CY257),1)</f>
        <v>2.4820700066039258E-2</v>
      </c>
      <c r="DA291" s="79">
        <f>MIN(PRODUCT('mil mi val'!$C257:CZ257),1)</f>
        <v>2.3899852093589202E-2</v>
      </c>
      <c r="DB291" s="79">
        <f>MIN(PRODUCT('mil mi val'!$C257:DA257),1)</f>
        <v>2.3013167580917041E-2</v>
      </c>
      <c r="DC291" s="79">
        <f>MIN(PRODUCT('mil mi val'!$C257:DB257),1)</f>
        <v>2.2159379063665018E-2</v>
      </c>
    </row>
    <row r="292" spans="2:107" ht="14.5" x14ac:dyDescent="0.35">
      <c r="B292" s="41">
        <v>47</v>
      </c>
      <c r="C292" s="79">
        <v>1</v>
      </c>
      <c r="D292" s="79">
        <f>MIN(PRODUCT('mil mi val'!$C258:C258),1)</f>
        <v>0.98570000000000002</v>
      </c>
      <c r="E292" s="79">
        <f>MIN(PRODUCT('mil mi val'!$C258:D258),1)</f>
        <v>0.96795739999999997</v>
      </c>
      <c r="F292" s="79">
        <f>MIN(PRODUCT('mil mi val'!$C258:E258),1)</f>
        <v>0.94733990737999996</v>
      </c>
      <c r="G292" s="79">
        <f>MIN(PRODUCT('mil mi val'!$C258:F258),1)</f>
        <v>0.92450901561214194</v>
      </c>
      <c r="H292" s="79">
        <f>MIN(PRODUCT('mil mi val'!$C258:G258),1)</f>
        <v>0.90056423210778747</v>
      </c>
      <c r="I292" s="79">
        <f>MIN(PRODUCT('mil mi val'!$C258:H258),1)</f>
        <v>0.87597882857124487</v>
      </c>
      <c r="J292" s="79">
        <f>MIN(PRODUCT('mil mi val'!$C258:I258),1)</f>
        <v>0.85083823619125021</v>
      </c>
      <c r="K292" s="79">
        <f>MIN(PRODUCT('mil mi val'!$C258:J258),1)</f>
        <v>0.8251429214582745</v>
      </c>
      <c r="L292" s="79">
        <f>MIN(PRODUCT('mil mi val'!$C258:K258),1)</f>
        <v>0.79915091943233885</v>
      </c>
      <c r="M292" s="79">
        <f>MIN(PRODUCT('mil mi val'!$C258:L258),1)</f>
        <v>0.77293876927495808</v>
      </c>
      <c r="N292" s="79">
        <f>MIN(PRODUCT('mil mi val'!$C258:M258),1)</f>
        <v>0.7466588511196095</v>
      </c>
      <c r="O292" s="79">
        <f>MIN(PRODUCT('mil mi val'!$C258:N258),1)</f>
        <v>0.7204511254453112</v>
      </c>
      <c r="P292" s="79">
        <f>MIN(PRODUCT('mil mi val'!$C258:O258),1)</f>
        <v>0.69458693004182448</v>
      </c>
      <c r="Q292" s="79">
        <f>MIN(PRODUCT('mil mi val'!$C258:P258),1)</f>
        <v>0.66923450709529786</v>
      </c>
      <c r="R292" s="79">
        <f>MIN(PRODUCT('mil mi val'!$C258:Q258),1)</f>
        <v>0.64460667723419085</v>
      </c>
      <c r="S292" s="79">
        <f>MIN(PRODUCT('mil mi val'!$C258:R258),1)</f>
        <v>0.62088515151197254</v>
      </c>
      <c r="T292" s="79">
        <f>MIN(PRODUCT('mil mi val'!$C258:S258),1)</f>
        <v>0.59803657793633191</v>
      </c>
      <c r="U292" s="79">
        <f>MIN(PRODUCT('mil mi val'!$C258:T258),1)</f>
        <v>0.57602883186827492</v>
      </c>
      <c r="V292" s="79">
        <f>MIN(PRODUCT('mil mi val'!$C258:U258),1)</f>
        <v>0.55483097085552235</v>
      </c>
      <c r="W292" s="79">
        <f>MIN(PRODUCT('mil mi val'!$C258:V258),1)</f>
        <v>0.53441319112803909</v>
      </c>
      <c r="X292" s="79">
        <f>MIN(PRODUCT('mil mi val'!$C258:W258),1)</f>
        <v>0.51474678569452725</v>
      </c>
      <c r="Y292" s="79">
        <f>MIN(PRODUCT('mil mi val'!$C258:X258),1)</f>
        <v>0.49580410398096864</v>
      </c>
      <c r="Z292" s="79">
        <f>MIN(PRODUCT('mil mi val'!$C258:Y258),1)</f>
        <v>0.47755851295446894</v>
      </c>
      <c r="AA292" s="79">
        <f>MIN(PRODUCT('mil mi val'!$C258:Z258),1)</f>
        <v>0.45998435967774448</v>
      </c>
      <c r="AB292" s="79">
        <f>MIN(PRODUCT('mil mi val'!$C258:AA258),1)</f>
        <v>0.44305693524160344</v>
      </c>
      <c r="AC292" s="79">
        <f>MIN(PRODUCT('mil mi val'!$C258:AB258),1)</f>
        <v>0.42675244002471241</v>
      </c>
      <c r="AD292" s="79">
        <f>MIN(PRODUCT('mil mi val'!$C258:AC258),1)</f>
        <v>0.41104795023180296</v>
      </c>
      <c r="AE292" s="79">
        <f>MIN(PRODUCT('mil mi val'!$C258:AD258),1)</f>
        <v>0.39592138566327256</v>
      </c>
      <c r="AF292" s="79">
        <f>MIN(PRODUCT('mil mi val'!$C258:AE258),1)</f>
        <v>0.38135147867086411</v>
      </c>
      <c r="AG292" s="79">
        <f>MIN(PRODUCT('mil mi val'!$C258:AF258),1)</f>
        <v>0.36731774425577629</v>
      </c>
      <c r="AH292" s="79">
        <f>MIN(PRODUCT('mil mi val'!$C258:AG258),1)</f>
        <v>0.3538004512671637</v>
      </c>
      <c r="AI292" s="79">
        <f>MIN(PRODUCT('mil mi val'!$C258:AH258),1)</f>
        <v>0.34078059466053207</v>
      </c>
      <c r="AJ292" s="79">
        <f>MIN(PRODUCT('mil mi val'!$C258:AI258),1)</f>
        <v>0.32823986877702449</v>
      </c>
      <c r="AK292" s="79">
        <f>MIN(PRODUCT('mil mi val'!$C258:AJ258),1)</f>
        <v>0.31616064160602997</v>
      </c>
      <c r="AL292" s="79">
        <f>MIN(PRODUCT('mil mi val'!$C258:AK258),1)</f>
        <v>0.30452592999492806</v>
      </c>
      <c r="AM292" s="79">
        <f>MIN(PRODUCT('mil mi val'!$C258:AL258),1)</f>
        <v>0.29331937577111467</v>
      </c>
      <c r="AN292" s="79">
        <f>MIN(PRODUCT('mil mi val'!$C258:AM258),1)</f>
        <v>0.28252522274273761</v>
      </c>
      <c r="AO292" s="79">
        <f>MIN(PRODUCT('mil mi val'!$C258:AN258),1)</f>
        <v>0.27212829454580484</v>
      </c>
      <c r="AP292" s="79">
        <f>MIN(PRODUCT('mil mi val'!$C258:AO258),1)</f>
        <v>0.2621139733065192</v>
      </c>
      <c r="AQ292" s="79">
        <f>MIN(PRODUCT('mil mi val'!$C258:AP258),1)</f>
        <v>0.25246817908883928</v>
      </c>
      <c r="AR292" s="79">
        <f>MIN(PRODUCT('mil mi val'!$C258:AQ258),1)</f>
        <v>0.24317735009836999</v>
      </c>
      <c r="AS292" s="79">
        <f>MIN(PRODUCT('mil mi val'!$C258:AR258),1)</f>
        <v>0.23422842361474996</v>
      </c>
      <c r="AT292" s="79">
        <f>MIN(PRODUCT('mil mi val'!$C258:AS258),1)</f>
        <v>0.22560881762572715</v>
      </c>
      <c r="AU292" s="79">
        <f>MIN(PRODUCT('mil mi val'!$C258:AT258),1)</f>
        <v>0.21730641313710039</v>
      </c>
      <c r="AV292" s="79">
        <f>MIN(PRODUCT('mil mi val'!$C258:AU258),1)</f>
        <v>0.20930953713365508</v>
      </c>
      <c r="AW292" s="79">
        <f>MIN(PRODUCT('mil mi val'!$C258:AV258),1)</f>
        <v>0.20160694616713656</v>
      </c>
      <c r="AX292" s="79">
        <f>MIN(PRODUCT('mil mi val'!$C258:AW258),1)</f>
        <v>0.19418781054818593</v>
      </c>
      <c r="AY292" s="79">
        <f>MIN(PRODUCT('mil mi val'!$C258:AX258),1)</f>
        <v>0.18704169912001267</v>
      </c>
      <c r="AZ292" s="79">
        <f>MIN(PRODUCT('mil mi val'!$C258:AY258),1)</f>
        <v>0.18015856459239621</v>
      </c>
      <c r="BA292" s="79">
        <f>MIN(PRODUCT('mil mi val'!$C258:AZ258),1)</f>
        <v>0.17352872941539602</v>
      </c>
      <c r="BB292" s="79">
        <f>MIN(PRODUCT('mil mi val'!$C258:BA258),1)</f>
        <v>0.16714287217290943</v>
      </c>
      <c r="BC292" s="79">
        <f>MIN(PRODUCT('mil mi val'!$C258:BB258),1)</f>
        <v>0.16099201447694636</v>
      </c>
      <c r="BD292" s="79">
        <f>MIN(PRODUCT('mil mi val'!$C258:BC258),1)</f>
        <v>0.15506750834419472</v>
      </c>
      <c r="BE292" s="79">
        <f>MIN(PRODUCT('mil mi val'!$C258:BD258),1)</f>
        <v>0.14936102403712834</v>
      </c>
      <c r="BF292" s="79">
        <f>MIN(PRODUCT('mil mi val'!$C258:BE258),1)</f>
        <v>0.14386453835256199</v>
      </c>
      <c r="BG292" s="79">
        <f>MIN(PRODUCT('mil mi val'!$C258:BF258),1)</f>
        <v>0.13857032334118771</v>
      </c>
      <c r="BH292" s="79">
        <f>MIN(PRODUCT('mil mi val'!$C258:BG258),1)</f>
        <v>0.13347093544223199</v>
      </c>
      <c r="BI292" s="79">
        <f>MIN(PRODUCT('mil mi val'!$C258:BH258),1)</f>
        <v>0.12855920501795784</v>
      </c>
      <c r="BJ292" s="79">
        <f>MIN(PRODUCT('mil mi val'!$C258:BI258),1)</f>
        <v>0.12382822627329698</v>
      </c>
      <c r="BK292" s="79">
        <f>MIN(PRODUCT('mil mi val'!$C258:BJ258),1)</f>
        <v>0.11927134754643964</v>
      </c>
      <c r="BL292" s="79">
        <f>MIN(PRODUCT('mil mi val'!$C258:BK258),1)</f>
        <v>0.11488216195673066</v>
      </c>
      <c r="BM292" s="79">
        <f>MIN(PRODUCT('mil mi val'!$C258:BL258),1)</f>
        <v>0.11065449839672296</v>
      </c>
      <c r="BN292" s="79">
        <f>MIN(PRODUCT('mil mi val'!$C258:BM258),1)</f>
        <v>0.10658241285572355</v>
      </c>
      <c r="BO292" s="79">
        <f>MIN(PRODUCT('mil mi val'!$C258:BN258),1)</f>
        <v>0.10266018006263292</v>
      </c>
      <c r="BP292" s="79">
        <f>MIN(PRODUCT('mil mi val'!$C258:BO258),1)</f>
        <v>9.8882285436328016E-2</v>
      </c>
      <c r="BQ292" s="79">
        <f>MIN(PRODUCT('mil mi val'!$C258:BP258),1)</f>
        <v>9.5243417332271138E-2</v>
      </c>
      <c r="BR292" s="79">
        <f>MIN(PRODUCT('mil mi val'!$C258:BQ258),1)</f>
        <v>9.1738459574443557E-2</v>
      </c>
      <c r="BS292" s="79">
        <f>MIN(PRODUCT('mil mi val'!$C258:BR258),1)</f>
        <v>8.8362484262104024E-2</v>
      </c>
      <c r="BT292" s="79">
        <f>MIN(PRODUCT('mil mi val'!$C258:BS258),1)</f>
        <v>8.5110744841258593E-2</v>
      </c>
      <c r="BU292" s="79">
        <f>MIN(PRODUCT('mil mi val'!$C258:BT258),1)</f>
        <v>8.1978669431100271E-2</v>
      </c>
      <c r="BV292" s="79">
        <f>MIN(PRODUCT('mil mi val'!$C258:BU258),1)</f>
        <v>7.8961854396035772E-2</v>
      </c>
      <c r="BW292" s="79">
        <f>MIN(PRODUCT('mil mi val'!$C258:BV258),1)</f>
        <v>7.6056058154261655E-2</v>
      </c>
      <c r="BX292" s="79">
        <f>MIN(PRODUCT('mil mi val'!$C258:BW258),1)</f>
        <v>7.325719521418482E-2</v>
      </c>
      <c r="BY292" s="79">
        <f>MIN(PRODUCT('mil mi val'!$C258:BX258),1)</f>
        <v>7.0561330430302813E-2</v>
      </c>
      <c r="BZ292" s="79">
        <f>MIN(PRODUCT('mil mi val'!$C258:BY258),1)</f>
        <v>6.7964673470467668E-2</v>
      </c>
      <c r="CA292" s="79">
        <f>MIN(PRODUCT('mil mi val'!$C258:BZ258),1)</f>
        <v>6.5463573486754453E-2</v>
      </c>
      <c r="CB292" s="79">
        <f>MIN(PRODUCT('mil mi val'!$C258:CA258),1)</f>
        <v>6.3054513982441884E-2</v>
      </c>
      <c r="CC292" s="79">
        <f>MIN(PRODUCT('mil mi val'!$C258:CB258),1)</f>
        <v>6.0734107867888021E-2</v>
      </c>
      <c r="CD292" s="79">
        <f>MIN(PRODUCT('mil mi val'!$C258:CC258),1)</f>
        <v>5.8499092698349742E-2</v>
      </c>
      <c r="CE292" s="79">
        <f>MIN(PRODUCT('mil mi val'!$C258:CD258),1)</f>
        <v>5.6346326087050466E-2</v>
      </c>
      <c r="CF292" s="79">
        <f>MIN(PRODUCT('mil mi val'!$C258:CE258),1)</f>
        <v>5.4272781287047003E-2</v>
      </c>
      <c r="CG292" s="79">
        <f>MIN(PRODUCT('mil mi val'!$C258:CF258),1)</f>
        <v>5.2275542935683671E-2</v>
      </c>
      <c r="CH292" s="79">
        <f>MIN(PRODUCT('mil mi val'!$C258:CG258),1)</f>
        <v>5.0351802955650511E-2</v>
      </c>
      <c r="CI292" s="79">
        <f>MIN(PRODUCT('mil mi val'!$C258:CH258),1)</f>
        <v>4.8498856606882572E-2</v>
      </c>
      <c r="CJ292" s="79">
        <f>MIN(PRODUCT('mil mi val'!$C258:CI258),1)</f>
        <v>4.6714098683749289E-2</v>
      </c>
      <c r="CK292" s="79">
        <f>MIN(PRODUCT('mil mi val'!$C258:CJ258),1)</f>
        <v>4.4995019852187311E-2</v>
      </c>
      <c r="CL292" s="79">
        <f>MIN(PRODUCT('mil mi val'!$C258:CK258),1)</f>
        <v>4.3339203121626813E-2</v>
      </c>
      <c r="CM292" s="79">
        <f>MIN(PRODUCT('mil mi val'!$C258:CL258),1)</f>
        <v>4.1744320446750943E-2</v>
      </c>
      <c r="CN292" s="79">
        <f>MIN(PRODUCT('mil mi val'!$C258:CM258),1)</f>
        <v>4.0208129454310508E-2</v>
      </c>
      <c r="CO292" s="79">
        <f>MIN(PRODUCT('mil mi val'!$C258:CN258),1)</f>
        <v>3.8728470290391878E-2</v>
      </c>
      <c r="CP292" s="79">
        <f>MIN(PRODUCT('mil mi val'!$C258:CO258),1)</f>
        <v>3.7303262583705456E-2</v>
      </c>
      <c r="CQ292" s="79">
        <f>MIN(PRODUCT('mil mi val'!$C258:CP258),1)</f>
        <v>3.5930502520625095E-2</v>
      </c>
      <c r="CR292" s="79">
        <f>MIN(PRODUCT('mil mi val'!$C258:CQ258),1)</f>
        <v>3.4608260027866086E-2</v>
      </c>
      <c r="CS292" s="79">
        <f>MIN(PRODUCT('mil mi val'!$C258:CR258),1)</f>
        <v>3.3334676058840614E-2</v>
      </c>
      <c r="CT292" s="79">
        <f>MIN(PRODUCT('mil mi val'!$C258:CS258),1)</f>
        <v>3.2107959979875277E-2</v>
      </c>
      <c r="CU292" s="79">
        <f>MIN(PRODUCT('mil mi val'!$C258:CT258),1)</f>
        <v>3.0926387052615866E-2</v>
      </c>
      <c r="CV292" s="79">
        <f>MIN(PRODUCT('mil mi val'!$C258:CU258),1)</f>
        <v>2.97882960090796E-2</v>
      </c>
      <c r="CW292" s="79">
        <f>MIN(PRODUCT('mil mi val'!$C258:CV258),1)</f>
        <v>2.8692086715945468E-2</v>
      </c>
      <c r="CX292" s="79">
        <f>MIN(PRODUCT('mil mi val'!$C258:CW258),1)</f>
        <v>2.7636217924798673E-2</v>
      </c>
      <c r="CY292" s="79">
        <f>MIN(PRODUCT('mil mi val'!$C258:CX258),1)</f>
        <v>2.6619205105166081E-2</v>
      </c>
      <c r="CZ292" s="79">
        <f>MIN(PRODUCT('mil mi val'!$C258:CY258),1)</f>
        <v>2.5639618357295967E-2</v>
      </c>
      <c r="DA292" s="79">
        <f>MIN(PRODUCT('mil mi val'!$C258:CZ258),1)</f>
        <v>2.4696080401747474E-2</v>
      </c>
      <c r="DB292" s="79">
        <f>MIN(PRODUCT('mil mi val'!$C258:DA258),1)</f>
        <v>2.3787264642963164E-2</v>
      </c>
      <c r="DC292" s="79">
        <f>MIN(PRODUCT('mil mi val'!$C258:DB258),1)</f>
        <v>2.2911893304102118E-2</v>
      </c>
    </row>
    <row r="293" spans="2:107" ht="14.5" x14ac:dyDescent="0.35">
      <c r="B293" s="41">
        <v>48</v>
      </c>
      <c r="C293" s="79">
        <v>1</v>
      </c>
      <c r="D293" s="79">
        <f>MIN(PRODUCT('mil mi val'!$C259:C259),1)</f>
        <v>0.9859</v>
      </c>
      <c r="E293" s="79">
        <f>MIN(PRODUCT('mil mi val'!$C259:D259),1)</f>
        <v>0.96835097999999997</v>
      </c>
      <c r="F293" s="79">
        <f>MIN(PRODUCT('mil mi val'!$C259:E259),1)</f>
        <v>0.947918774322</v>
      </c>
      <c r="G293" s="79">
        <f>MIN(PRODUCT('mil mi val'!$C259:F259),1)</f>
        <v>0.92535830749313641</v>
      </c>
      <c r="H293" s="79">
        <f>MIN(PRODUCT('mil mi val'!$C259:G259),1)</f>
        <v>0.90166913482131217</v>
      </c>
      <c r="I293" s="79">
        <f>MIN(PRODUCT('mil mi val'!$C259:H259),1)</f>
        <v>0.87732406818113673</v>
      </c>
      <c r="J293" s="79">
        <f>MIN(PRODUCT('mil mi val'!$C259:I259),1)</f>
        <v>0.85240806464479246</v>
      </c>
      <c r="K293" s="79">
        <f>MIN(PRODUCT('mil mi val'!$C259:J259),1)</f>
        <v>0.82700630431837763</v>
      </c>
      <c r="L293" s="79">
        <f>MIN(PRODUCT('mil mi val'!$C259:K259),1)</f>
        <v>0.80128640825407604</v>
      </c>
      <c r="M293" s="79">
        <f>MIN(PRODUCT('mil mi val'!$C259:L259),1)</f>
        <v>0.77532472862664403</v>
      </c>
      <c r="N293" s="79">
        <f>MIN(PRODUCT('mil mi val'!$C259:M259),1)</f>
        <v>0.74927381774478885</v>
      </c>
      <c r="O293" s="79">
        <f>MIN(PRODUCT('mil mi val'!$C259:N259),1)</f>
        <v>0.72334894365081914</v>
      </c>
      <c r="P293" s="79">
        <f>MIN(PRODUCT('mil mi val'!$C259:O259),1)</f>
        <v>0.69767005615121513</v>
      </c>
      <c r="Q293" s="79">
        <f>MIN(PRODUCT('mil mi val'!$C259:P259),1)</f>
        <v>0.67248416712415626</v>
      </c>
      <c r="R293" s="79">
        <f>MIN(PRODUCT('mil mi val'!$C259:Q259),1)</f>
        <v>0.64800574344083695</v>
      </c>
      <c r="S293" s="79">
        <f>MIN(PRODUCT('mil mi val'!$C259:R259),1)</f>
        <v>0.62441833437959049</v>
      </c>
      <c r="T293" s="79">
        <f>MIN(PRODUCT('mil mi val'!$C259:S259),1)</f>
        <v>0.60168950700817336</v>
      </c>
      <c r="U293" s="79">
        <f>MIN(PRODUCT('mil mi val'!$C259:T259),1)</f>
        <v>0.57978800895307581</v>
      </c>
      <c r="V293" s="79">
        <f>MIN(PRODUCT('mil mi val'!$C259:U259),1)</f>
        <v>0.55868372542718381</v>
      </c>
      <c r="W293" s="79">
        <f>MIN(PRODUCT('mil mi val'!$C259:V259),1)</f>
        <v>0.53834763782163431</v>
      </c>
      <c r="X293" s="79">
        <f>MIN(PRODUCT('mil mi val'!$C259:W259),1)</f>
        <v>0.51875178380492681</v>
      </c>
      <c r="Y293" s="79">
        <f>MIN(PRODUCT('mil mi val'!$C259:X259),1)</f>
        <v>0.49986921887442748</v>
      </c>
      <c r="Z293" s="79">
        <f>MIN(PRODUCT('mil mi val'!$C259:Y259),1)</f>
        <v>0.4816739793073983</v>
      </c>
      <c r="AA293" s="79">
        <f>MIN(PRODUCT('mil mi val'!$C259:Z259),1)</f>
        <v>0.464141046460609</v>
      </c>
      <c r="AB293" s="79">
        <f>MIN(PRODUCT('mil mi val'!$C259:AA259),1)</f>
        <v>0.44724631236944284</v>
      </c>
      <c r="AC293" s="79">
        <f>MIN(PRODUCT('mil mi val'!$C259:AB259),1)</f>
        <v>0.43096654659919514</v>
      </c>
      <c r="AD293" s="79">
        <f>MIN(PRODUCT('mil mi val'!$C259:AC259),1)</f>
        <v>0.41527936430298446</v>
      </c>
      <c r="AE293" s="79">
        <f>MIN(PRODUCT('mil mi val'!$C259:AD259),1)</f>
        <v>0.40016319544235585</v>
      </c>
      <c r="AF293" s="79">
        <f>MIN(PRODUCT('mil mi val'!$C259:AE259),1)</f>
        <v>0.3855972551282541</v>
      </c>
      <c r="AG293" s="79">
        <f>MIN(PRODUCT('mil mi val'!$C259:AF259),1)</f>
        <v>0.37156151504158563</v>
      </c>
      <c r="AH293" s="79">
        <f>MIN(PRODUCT('mil mi val'!$C259:AG259),1)</f>
        <v>0.3580366758940719</v>
      </c>
      <c r="AI293" s="79">
        <f>MIN(PRODUCT('mil mi val'!$C259:AH259),1)</f>
        <v>0.3450041408915277</v>
      </c>
      <c r="AJ293" s="79">
        <f>MIN(PRODUCT('mil mi val'!$C259:AI259),1)</f>
        <v>0.33244599016307608</v>
      </c>
      <c r="AK293" s="79">
        <f>MIN(PRODUCT('mil mi val'!$C259:AJ259),1)</f>
        <v>0.32034495612114011</v>
      </c>
      <c r="AL293" s="79">
        <f>MIN(PRODUCT('mil mi val'!$C259:AK259),1)</f>
        <v>0.30868439971833062</v>
      </c>
      <c r="AM293" s="79">
        <f>MIN(PRODUCT('mil mi val'!$C259:AL259),1)</f>
        <v>0.29744828756858338</v>
      </c>
      <c r="AN293" s="79">
        <f>MIN(PRODUCT('mil mi val'!$C259:AM259),1)</f>
        <v>0.28662116990108694</v>
      </c>
      <c r="AO293" s="79">
        <f>MIN(PRODUCT('mil mi val'!$C259:AN259),1)</f>
        <v>0.27618815931668739</v>
      </c>
      <c r="AP293" s="79">
        <f>MIN(PRODUCT('mil mi val'!$C259:AO259),1)</f>
        <v>0.26613491031755998</v>
      </c>
      <c r="AQ293" s="79">
        <f>MIN(PRODUCT('mil mi val'!$C259:AP259),1)</f>
        <v>0.25644759958200081</v>
      </c>
      <c r="AR293" s="79">
        <f>MIN(PRODUCT('mil mi val'!$C259:AQ259),1)</f>
        <v>0.24711290695721599</v>
      </c>
      <c r="AS293" s="79">
        <f>MIN(PRODUCT('mil mi val'!$C259:AR259),1)</f>
        <v>0.23811799714397333</v>
      </c>
      <c r="AT293" s="79">
        <f>MIN(PRODUCT('mil mi val'!$C259:AS259),1)</f>
        <v>0.22945050204793271</v>
      </c>
      <c r="AU293" s="79">
        <f>MIN(PRODUCT('mil mi val'!$C259:AT259),1)</f>
        <v>0.22109850377338797</v>
      </c>
      <c r="AV293" s="79">
        <f>MIN(PRODUCT('mil mi val'!$C259:AU259),1)</f>
        <v>0.21305051823603666</v>
      </c>
      <c r="AW293" s="79">
        <f>MIN(PRODUCT('mil mi val'!$C259:AV259),1)</f>
        <v>0.20529547937224493</v>
      </c>
      <c r="AX293" s="79">
        <f>MIN(PRODUCT('mil mi val'!$C259:AW259),1)</f>
        <v>0.19782272392309522</v>
      </c>
      <c r="AY293" s="79">
        <f>MIN(PRODUCT('mil mi val'!$C259:AX259),1)</f>
        <v>0.19062197677229456</v>
      </c>
      <c r="AZ293" s="79">
        <f>MIN(PRODUCT('mil mi val'!$C259:AY259),1)</f>
        <v>0.18368333681778304</v>
      </c>
      <c r="BA293" s="79">
        <f>MIN(PRODUCT('mil mi val'!$C259:AZ259),1)</f>
        <v>0.17699726335761573</v>
      </c>
      <c r="BB293" s="79">
        <f>MIN(PRODUCT('mil mi val'!$C259:BA259),1)</f>
        <v>0.17055456297139851</v>
      </c>
      <c r="BC293" s="79">
        <f>MIN(PRODUCT('mil mi val'!$C259:BB259),1)</f>
        <v>0.16434637687923961</v>
      </c>
      <c r="BD293" s="79">
        <f>MIN(PRODUCT('mil mi val'!$C259:BC259),1)</f>
        <v>0.15836416876083528</v>
      </c>
      <c r="BE293" s="79">
        <f>MIN(PRODUCT('mil mi val'!$C259:BD259),1)</f>
        <v>0.15259971301794087</v>
      </c>
      <c r="BF293" s="79">
        <f>MIN(PRODUCT('mil mi val'!$C259:BE259),1)</f>
        <v>0.14704508346408782</v>
      </c>
      <c r="BG293" s="79">
        <f>MIN(PRODUCT('mil mi val'!$C259:BF259),1)</f>
        <v>0.14169264242599502</v>
      </c>
      <c r="BH293" s="79">
        <f>MIN(PRODUCT('mil mi val'!$C259:BG259),1)</f>
        <v>0.13653503024168881</v>
      </c>
      <c r="BI293" s="79">
        <f>MIN(PRODUCT('mil mi val'!$C259:BH259),1)</f>
        <v>0.13156515514089134</v>
      </c>
      <c r="BJ293" s="79">
        <f>MIN(PRODUCT('mil mi val'!$C259:BI259),1)</f>
        <v>0.12677618349376291</v>
      </c>
      <c r="BK293" s="79">
        <f>MIN(PRODUCT('mil mi val'!$C259:BJ259),1)</f>
        <v>0.12216153041458994</v>
      </c>
      <c r="BL293" s="79">
        <f>MIN(PRODUCT('mil mi val'!$C259:BK259),1)</f>
        <v>0.11771485070749886</v>
      </c>
      <c r="BM293" s="79">
        <f>MIN(PRODUCT('mil mi val'!$C259:BL259),1)</f>
        <v>0.11343003014174591</v>
      </c>
      <c r="BN293" s="79">
        <f>MIN(PRODUCT('mil mi val'!$C259:BM259),1)</f>
        <v>0.10930117704458636</v>
      </c>
      <c r="BO293" s="79">
        <f>MIN(PRODUCT('mil mi val'!$C259:BN259),1)</f>
        <v>0.10532261420016342</v>
      </c>
      <c r="BP293" s="79">
        <f>MIN(PRODUCT('mil mi val'!$C259:BO259),1)</f>
        <v>0.10148887104327747</v>
      </c>
      <c r="BQ293" s="79">
        <f>MIN(PRODUCT('mil mi val'!$C259:BP259),1)</f>
        <v>9.7794676137302181E-2</v>
      </c>
      <c r="BR293" s="79">
        <f>MIN(PRODUCT('mil mi val'!$C259:BQ259),1)</f>
        <v>9.4234949925904379E-2</v>
      </c>
      <c r="BS293" s="79">
        <f>MIN(PRODUCT('mil mi val'!$C259:BR259),1)</f>
        <v>9.0804797748601465E-2</v>
      </c>
      <c r="BT293" s="79">
        <f>MIN(PRODUCT('mil mi val'!$C259:BS259),1)</f>
        <v>8.7499503110552379E-2</v>
      </c>
      <c r="BU293" s="79">
        <f>MIN(PRODUCT('mil mi val'!$C259:BT259),1)</f>
        <v>8.4314521197328268E-2</v>
      </c>
      <c r="BV293" s="79">
        <f>MIN(PRODUCT('mil mi val'!$C259:BU259),1)</f>
        <v>8.1245472625745524E-2</v>
      </c>
      <c r="BW293" s="79">
        <f>MIN(PRODUCT('mil mi val'!$C259:BV259),1)</f>
        <v>7.8288137422168391E-2</v>
      </c>
      <c r="BX293" s="79">
        <f>MIN(PRODUCT('mil mi val'!$C259:BW259),1)</f>
        <v>7.5438449220001466E-2</v>
      </c>
      <c r="BY293" s="79">
        <f>MIN(PRODUCT('mil mi val'!$C259:BX259),1)</f>
        <v>7.2692489668393409E-2</v>
      </c>
      <c r="BZ293" s="79">
        <f>MIN(PRODUCT('mil mi val'!$C259:BY259),1)</f>
        <v>7.0046483044463884E-2</v>
      </c>
      <c r="CA293" s="79">
        <f>MIN(PRODUCT('mil mi val'!$C259:BZ259),1)</f>
        <v>6.7496791061645398E-2</v>
      </c>
      <c r="CB293" s="79">
        <f>MIN(PRODUCT('mil mi val'!$C259:CA259),1)</f>
        <v>6.5039907867001506E-2</v>
      </c>
      <c r="CC293" s="79">
        <f>MIN(PRODUCT('mil mi val'!$C259:CB259),1)</f>
        <v>6.2672455220642659E-2</v>
      </c>
      <c r="CD293" s="79">
        <f>MIN(PRODUCT('mil mi val'!$C259:CC259),1)</f>
        <v>6.0391177850611266E-2</v>
      </c>
      <c r="CE293" s="79">
        <f>MIN(PRODUCT('mil mi val'!$C259:CD259),1)</f>
        <v>5.8192938976849018E-2</v>
      </c>
      <c r="CF293" s="79">
        <f>MIN(PRODUCT('mil mi val'!$C259:CE259),1)</f>
        <v>5.6074715998091718E-2</v>
      </c>
      <c r="CG293" s="79">
        <f>MIN(PRODUCT('mil mi val'!$C259:CF259),1)</f>
        <v>5.4033596335761179E-2</v>
      </c>
      <c r="CH293" s="79">
        <f>MIN(PRODUCT('mil mi val'!$C259:CG259),1)</f>
        <v>5.2066773429139471E-2</v>
      </c>
      <c r="CI293" s="79">
        <f>MIN(PRODUCT('mil mi val'!$C259:CH259),1)</f>
        <v>5.0171542876318795E-2</v>
      </c>
      <c r="CJ293" s="79">
        <f>MIN(PRODUCT('mil mi val'!$C259:CI259),1)</f>
        <v>4.8345298715620794E-2</v>
      </c>
      <c r="CK293" s="79">
        <f>MIN(PRODUCT('mil mi val'!$C259:CJ259),1)</f>
        <v>4.65855298423722E-2</v>
      </c>
      <c r="CL293" s="79">
        <f>MIN(PRODUCT('mil mi val'!$C259:CK259),1)</f>
        <v>4.4889816556109852E-2</v>
      </c>
      <c r="CM293" s="79">
        <f>MIN(PRODUCT('mil mi val'!$C259:CL259),1)</f>
        <v>4.325582723346745E-2</v>
      </c>
      <c r="CN293" s="79">
        <f>MIN(PRODUCT('mil mi val'!$C259:CM259),1)</f>
        <v>4.1681315122169237E-2</v>
      </c>
      <c r="CO293" s="79">
        <f>MIN(PRODUCT('mil mi val'!$C259:CN259),1)</f>
        <v>4.0164115251722275E-2</v>
      </c>
      <c r="CP293" s="79">
        <f>MIN(PRODUCT('mil mi val'!$C259:CO259),1)</f>
        <v>3.8702141456559584E-2</v>
      </c>
      <c r="CQ293" s="79">
        <f>MIN(PRODUCT('mil mi val'!$C259:CP259),1)</f>
        <v>3.7293383507540814E-2</v>
      </c>
      <c r="CR293" s="79">
        <f>MIN(PRODUCT('mil mi val'!$C259:CQ259),1)</f>
        <v>3.5935904347866331E-2</v>
      </c>
      <c r="CS293" s="79">
        <f>MIN(PRODUCT('mil mi val'!$C259:CR259),1)</f>
        <v>3.4627837429604E-2</v>
      </c>
      <c r="CT293" s="79">
        <f>MIN(PRODUCT('mil mi val'!$C259:CS259),1)</f>
        <v>3.3367384147166418E-2</v>
      </c>
      <c r="CU293" s="79">
        <f>MIN(PRODUCT('mil mi val'!$C259:CT259),1)</f>
        <v>3.2152811364209562E-2</v>
      </c>
      <c r="CV293" s="79">
        <f>MIN(PRODUCT('mil mi val'!$C259:CU259),1)</f>
        <v>3.0982449030552334E-2</v>
      </c>
      <c r="CW293" s="79">
        <f>MIN(PRODUCT('mil mi val'!$C259:CV259),1)</f>
        <v>2.9854687885840229E-2</v>
      </c>
      <c r="CX293" s="79">
        <f>MIN(PRODUCT('mil mi val'!$C259:CW259),1)</f>
        <v>2.8767977246795647E-2</v>
      </c>
      <c r="CY293" s="79">
        <f>MIN(PRODUCT('mil mi val'!$C259:CX259),1)</f>
        <v>2.7720822875012284E-2</v>
      </c>
      <c r="CZ293" s="79">
        <f>MIN(PRODUCT('mil mi val'!$C259:CY259),1)</f>
        <v>2.6711784922361839E-2</v>
      </c>
      <c r="DA293" s="79">
        <f>MIN(PRODUCT('mil mi val'!$C259:CZ259),1)</f>
        <v>2.5739475951187869E-2</v>
      </c>
      <c r="DB293" s="79">
        <f>MIN(PRODUCT('mil mi val'!$C259:DA259),1)</f>
        <v>2.4802559026564631E-2</v>
      </c>
      <c r="DC293" s="79">
        <f>MIN(PRODUCT('mil mi val'!$C259:DB259),1)</f>
        <v>2.3899745877997678E-2</v>
      </c>
    </row>
    <row r="294" spans="2:107" ht="14.5" x14ac:dyDescent="0.35">
      <c r="B294" s="41">
        <v>49</v>
      </c>
      <c r="C294" s="79">
        <v>1</v>
      </c>
      <c r="D294" s="79">
        <f>MIN(PRODUCT('mil mi val'!$C260:C260),1)</f>
        <v>0.98609999999999998</v>
      </c>
      <c r="E294" s="79">
        <f>MIN(PRODUCT('mil mi val'!$C260:D260),1)</f>
        <v>0.96884325000000004</v>
      </c>
      <c r="F294" s="79">
        <f>MIN(PRODUCT('mil mi val'!$C260:E260),1)</f>
        <v>0.94869131039999999</v>
      </c>
      <c r="G294" s="79">
        <f>MIN(PRODUCT('mil mi val'!$C260:F260),1)</f>
        <v>0.92649193373663996</v>
      </c>
      <c r="H294" s="79">
        <f>MIN(PRODUCT('mil mi val'!$C260:G260),1)</f>
        <v>0.90305168781310297</v>
      </c>
      <c r="I294" s="79">
        <f>MIN(PRODUCT('mil mi val'!$C260:H260),1)</f>
        <v>0.87903051291727452</v>
      </c>
      <c r="J294" s="79">
        <f>MIN(PRODUCT('mil mi val'!$C260:I260),1)</f>
        <v>0.85441765855559082</v>
      </c>
      <c r="K294" s="79">
        <f>MIN(PRODUCT('mil mi val'!$C260:J260),1)</f>
        <v>0.82929777939405647</v>
      </c>
      <c r="L294" s="79">
        <f>MIN(PRODUCT('mil mi val'!$C260:K260),1)</f>
        <v>0.80383833756665901</v>
      </c>
      <c r="M294" s="79">
        <f>MIN(PRODUCT('mil mi val'!$C260:L260),1)</f>
        <v>0.7781155107645259</v>
      </c>
      <c r="N294" s="79">
        <f>MIN(PRODUCT('mil mi val'!$C260:M260),1)</f>
        <v>0.75235988735822013</v>
      </c>
      <c r="O294" s="79">
        <f>MIN(PRODUCT('mil mi val'!$C260:N260),1)</f>
        <v>0.72662917921056902</v>
      </c>
      <c r="P294" s="79">
        <f>MIN(PRODUCT('mil mi val'!$C260:O260),1)</f>
        <v>0.70112449502027807</v>
      </c>
      <c r="Q294" s="79">
        <f>MIN(PRODUCT('mil mi val'!$C260:P260),1)</f>
        <v>0.67609435054805422</v>
      </c>
      <c r="R294" s="79">
        <f>MIN(PRODUCT('mil mi val'!$C260:Q260),1)</f>
        <v>0.65168734449326948</v>
      </c>
      <c r="S294" s="79">
        <f>MIN(PRODUCT('mil mi val'!$C260:R260),1)</f>
        <v>0.62816143135706248</v>
      </c>
      <c r="T294" s="79">
        <f>MIN(PRODUCT('mil mi val'!$C260:S260),1)</f>
        <v>0.60548480368507251</v>
      </c>
      <c r="U294" s="79">
        <f>MIN(PRODUCT('mil mi val'!$C260:T260),1)</f>
        <v>0.58362680227204133</v>
      </c>
      <c r="V294" s="79">
        <f>MIN(PRODUCT('mil mi val'!$C260:U260),1)</f>
        <v>0.56255787471002061</v>
      </c>
      <c r="W294" s="79">
        <f>MIN(PRODUCT('mil mi val'!$C260:V260),1)</f>
        <v>0.54224953543298882</v>
      </c>
      <c r="X294" s="79">
        <f>MIN(PRODUCT('mil mi val'!$C260:W260),1)</f>
        <v>0.52267432720385787</v>
      </c>
      <c r="Y294" s="79">
        <f>MIN(PRODUCT('mil mi val'!$C260:X260),1)</f>
        <v>0.50380578399179854</v>
      </c>
      <c r="Z294" s="79">
        <f>MIN(PRODUCT('mil mi val'!$C260:Y260),1)</f>
        <v>0.48561839518969457</v>
      </c>
      <c r="AA294" s="79">
        <f>MIN(PRODUCT('mil mi val'!$C260:Z260),1)</f>
        <v>0.46808757112334659</v>
      </c>
      <c r="AB294" s="79">
        <f>MIN(PRODUCT('mil mi val'!$C260:AA260),1)</f>
        <v>0.45118960980579376</v>
      </c>
      <c r="AC294" s="79">
        <f>MIN(PRODUCT('mil mi val'!$C260:AB260),1)</f>
        <v>0.4349016648918046</v>
      </c>
      <c r="AD294" s="79">
        <f>MIN(PRODUCT('mil mi val'!$C260:AC260),1)</f>
        <v>0.41920171478921042</v>
      </c>
      <c r="AE294" s="79">
        <f>MIN(PRODUCT('mil mi val'!$C260:AD260),1)</f>
        <v>0.40406853288531991</v>
      </c>
      <c r="AF294" s="79">
        <f>MIN(PRODUCT('mil mi val'!$C260:AE260),1)</f>
        <v>0.38948165884815983</v>
      </c>
      <c r="AG294" s="79">
        <f>MIN(PRODUCT('mil mi val'!$C260:AF260),1)</f>
        <v>0.37542137096374123</v>
      </c>
      <c r="AH294" s="79">
        <f>MIN(PRODUCT('mil mi val'!$C260:AG260),1)</f>
        <v>0.36186865947195018</v>
      </c>
      <c r="AI294" s="79">
        <f>MIN(PRODUCT('mil mi val'!$C260:AH260),1)</f>
        <v>0.34880520086501277</v>
      </c>
      <c r="AJ294" s="79">
        <f>MIN(PRODUCT('mil mi val'!$C260:AI260),1)</f>
        <v>0.33621333311378582</v>
      </c>
      <c r="AK294" s="79">
        <f>MIN(PRODUCT('mil mi val'!$C260:AJ260),1)</f>
        <v>0.32407603178837813</v>
      </c>
      <c r="AL294" s="79">
        <f>MIN(PRODUCT('mil mi val'!$C260:AK260),1)</f>
        <v>0.31237688704081767</v>
      </c>
      <c r="AM294" s="79">
        <f>MIN(PRODUCT('mil mi val'!$C260:AL260),1)</f>
        <v>0.30110008141864414</v>
      </c>
      <c r="AN294" s="79">
        <f>MIN(PRODUCT('mil mi val'!$C260:AM260),1)</f>
        <v>0.29023036847943107</v>
      </c>
      <c r="AO294" s="79">
        <f>MIN(PRODUCT('mil mi val'!$C260:AN260),1)</f>
        <v>0.2797530521773236</v>
      </c>
      <c r="AP294" s="79">
        <f>MIN(PRODUCT('mil mi val'!$C260:AO260),1)</f>
        <v>0.26965396699372224</v>
      </c>
      <c r="AQ294" s="79">
        <f>MIN(PRODUCT('mil mi val'!$C260:AP260),1)</f>
        <v>0.25991945878524886</v>
      </c>
      <c r="AR294" s="79">
        <f>MIN(PRODUCT('mil mi val'!$C260:AQ260),1)</f>
        <v>0.25053636632310139</v>
      </c>
      <c r="AS294" s="79">
        <f>MIN(PRODUCT('mil mi val'!$C260:AR260),1)</f>
        <v>0.24149200349883743</v>
      </c>
      <c r="AT294" s="79">
        <f>MIN(PRODUCT('mil mi val'!$C260:AS260),1)</f>
        <v>0.2327741421725294</v>
      </c>
      <c r="AU294" s="79">
        <f>MIN(PRODUCT('mil mi val'!$C260:AT260),1)</f>
        <v>0.22437099564010107</v>
      </c>
      <c r="AV294" s="79">
        <f>MIN(PRODUCT('mil mi val'!$C260:AU260),1)</f>
        <v>0.21627120269749342</v>
      </c>
      <c r="AW294" s="79">
        <f>MIN(PRODUCT('mil mi val'!$C260:AV260),1)</f>
        <v>0.2084638122801139</v>
      </c>
      <c r="AX294" s="79">
        <f>MIN(PRODUCT('mil mi val'!$C260:AW260),1)</f>
        <v>0.20093826865680178</v>
      </c>
      <c r="AY294" s="79">
        <f>MIN(PRODUCT('mil mi val'!$C260:AX260),1)</f>
        <v>0.19368439715829122</v>
      </c>
      <c r="AZ294" s="79">
        <f>MIN(PRODUCT('mil mi val'!$C260:AY260),1)</f>
        <v>0.1866923904208769</v>
      </c>
      <c r="BA294" s="79">
        <f>MIN(PRODUCT('mil mi val'!$C260:AZ260),1)</f>
        <v>0.17995279512668325</v>
      </c>
      <c r="BB294" s="79">
        <f>MIN(PRODUCT('mil mi val'!$C260:BA260),1)</f>
        <v>0.17345649922260997</v>
      </c>
      <c r="BC294" s="79">
        <f>MIN(PRODUCT('mil mi val'!$C260:BB260),1)</f>
        <v>0.16719471960067375</v>
      </c>
      <c r="BD294" s="79">
        <f>MIN(PRODUCT('mil mi val'!$C260:BC260),1)</f>
        <v>0.16115899022308944</v>
      </c>
      <c r="BE294" s="79">
        <f>MIN(PRODUCT('mil mi val'!$C260:BD260),1)</f>
        <v>0.15534115067603591</v>
      </c>
      <c r="BF294" s="79">
        <f>MIN(PRODUCT('mil mi val'!$C260:BE260),1)</f>
        <v>0.14973333513663101</v>
      </c>
      <c r="BG294" s="79">
        <f>MIN(PRODUCT('mil mi val'!$C260:BF260),1)</f>
        <v>0.14432796173819862</v>
      </c>
      <c r="BH294" s="79">
        <f>MIN(PRODUCT('mil mi val'!$C260:BG260),1)</f>
        <v>0.13911772231944963</v>
      </c>
      <c r="BI294" s="79">
        <f>MIN(PRODUCT('mil mi val'!$C260:BH260),1)</f>
        <v>0.13409557254371751</v>
      </c>
      <c r="BJ294" s="79">
        <f>MIN(PRODUCT('mil mi val'!$C260:BI260),1)</f>
        <v>0.1292547223748893</v>
      </c>
      <c r="BK294" s="79">
        <f>MIN(PRODUCT('mil mi val'!$C260:BJ260),1)</f>
        <v>0.1245886268971558</v>
      </c>
      <c r="BL294" s="79">
        <f>MIN(PRODUCT('mil mi val'!$C260:BK260),1)</f>
        <v>0.12009097746616848</v>
      </c>
      <c r="BM294" s="79">
        <f>MIN(PRODUCT('mil mi val'!$C260:BL260),1)</f>
        <v>0.1157556931796398</v>
      </c>
      <c r="BN294" s="79">
        <f>MIN(PRODUCT('mil mi val'!$C260:BM260),1)</f>
        <v>0.1115769126558548</v>
      </c>
      <c r="BO294" s="79">
        <f>MIN(PRODUCT('mil mi val'!$C260:BN260),1)</f>
        <v>0.10754898610897844</v>
      </c>
      <c r="BP294" s="79">
        <f>MIN(PRODUCT('mil mi val'!$C260:BO260),1)</f>
        <v>0.10366646771044431</v>
      </c>
      <c r="BQ294" s="79">
        <f>MIN(PRODUCT('mil mi val'!$C260:BP260),1)</f>
        <v>9.9924108226097277E-2</v>
      </c>
      <c r="BR294" s="79">
        <f>MIN(PRODUCT('mil mi val'!$C260:BQ260),1)</f>
        <v>9.6316847919135168E-2</v>
      </c>
      <c r="BS294" s="79">
        <f>MIN(PRODUCT('mil mi val'!$C260:BR260),1)</f>
        <v>9.2839809709254387E-2</v>
      </c>
      <c r="BT294" s="79">
        <f>MIN(PRODUCT('mil mi val'!$C260:BS260),1)</f>
        <v>8.9488292578750295E-2</v>
      </c>
      <c r="BU294" s="79">
        <f>MIN(PRODUCT('mil mi val'!$C260:BT260),1)</f>
        <v>8.62577652166574E-2</v>
      </c>
      <c r="BV294" s="79">
        <f>MIN(PRODUCT('mil mi val'!$C260:BU260),1)</f>
        <v>8.3143859892336067E-2</v>
      </c>
      <c r="BW294" s="79">
        <f>MIN(PRODUCT('mil mi val'!$C260:BV260),1)</f>
        <v>8.0142366550222735E-2</v>
      </c>
      <c r="BX294" s="79">
        <f>MIN(PRODUCT('mil mi val'!$C260:BW260),1)</f>
        <v>7.7249227117759695E-2</v>
      </c>
      <c r="BY294" s="79">
        <f>MIN(PRODUCT('mil mi val'!$C260:BX260),1)</f>
        <v>7.4460530018808563E-2</v>
      </c>
      <c r="BZ294" s="79">
        <f>MIN(PRODUCT('mil mi val'!$C260:BY260),1)</f>
        <v>7.1772504885129568E-2</v>
      </c>
      <c r="CA294" s="79">
        <f>MIN(PRODUCT('mil mi val'!$C260:BZ260),1)</f>
        <v>6.918151745877639E-2</v>
      </c>
      <c r="CB294" s="79">
        <f>MIN(PRODUCT('mil mi val'!$C260:CA260),1)</f>
        <v>6.6684064678514565E-2</v>
      </c>
      <c r="CC294" s="79">
        <f>MIN(PRODUCT('mil mi val'!$C260:CB260),1)</f>
        <v>6.4276769943620193E-2</v>
      </c>
      <c r="CD294" s="79">
        <f>MIN(PRODUCT('mil mi val'!$C260:CC260),1)</f>
        <v>6.1956378548655502E-2</v>
      </c>
      <c r="CE294" s="79">
        <f>MIN(PRODUCT('mil mi val'!$C260:CD260),1)</f>
        <v>5.9719753283049036E-2</v>
      </c>
      <c r="CF294" s="79">
        <f>MIN(PRODUCT('mil mi val'!$C260:CE260),1)</f>
        <v>5.7563870189530963E-2</v>
      </c>
      <c r="CG294" s="79">
        <f>MIN(PRODUCT('mil mi val'!$C260:CF260),1)</f>
        <v>5.5485814475688892E-2</v>
      </c>
      <c r="CH294" s="79">
        <f>MIN(PRODUCT('mil mi val'!$C260:CG260),1)</f>
        <v>5.3482776573116522E-2</v>
      </c>
      <c r="CI294" s="79">
        <f>MIN(PRODUCT('mil mi val'!$C260:CH260),1)</f>
        <v>5.1552048338827011E-2</v>
      </c>
      <c r="CJ294" s="79">
        <f>MIN(PRODUCT('mil mi val'!$C260:CI260),1)</f>
        <v>4.9691019393795353E-2</v>
      </c>
      <c r="CK294" s="79">
        <f>MIN(PRODUCT('mil mi val'!$C260:CJ260),1)</f>
        <v>4.7897173593679343E-2</v>
      </c>
      <c r="CL294" s="79">
        <f>MIN(PRODUCT('mil mi val'!$C260:CK260),1)</f>
        <v>4.6168085626947519E-2</v>
      </c>
      <c r="CM294" s="79">
        <f>MIN(PRODUCT('mil mi val'!$C260:CL260),1)</f>
        <v>4.4501417735814716E-2</v>
      </c>
      <c r="CN294" s="79">
        <f>MIN(PRODUCT('mil mi val'!$C260:CM260),1)</f>
        <v>4.2894916555551804E-2</v>
      </c>
      <c r="CO294" s="79">
        <f>MIN(PRODUCT('mil mi val'!$C260:CN260),1)</f>
        <v>4.1346410067896383E-2</v>
      </c>
      <c r="CP294" s="79">
        <f>MIN(PRODUCT('mil mi val'!$C260:CO260),1)</f>
        <v>3.9853804664445325E-2</v>
      </c>
      <c r="CQ294" s="79">
        <f>MIN(PRODUCT('mil mi val'!$C260:CP260),1)</f>
        <v>3.8415082316058849E-2</v>
      </c>
      <c r="CR294" s="79">
        <f>MIN(PRODUCT('mil mi val'!$C260:CQ260),1)</f>
        <v>3.7028297844449123E-2</v>
      </c>
      <c r="CS294" s="79">
        <f>MIN(PRODUCT('mil mi val'!$C260:CR260),1)</f>
        <v>3.5691576292264507E-2</v>
      </c>
      <c r="CT294" s="79">
        <f>MIN(PRODUCT('mil mi val'!$C260:CS260),1)</f>
        <v>3.4403110388113757E-2</v>
      </c>
      <c r="CU294" s="79">
        <f>MIN(PRODUCT('mil mi val'!$C260:CT260),1)</f>
        <v>3.3161158103102849E-2</v>
      </c>
      <c r="CV294" s="79">
        <f>MIN(PRODUCT('mil mi val'!$C260:CU260),1)</f>
        <v>3.1964040295580837E-2</v>
      </c>
      <c r="CW294" s="79">
        <f>MIN(PRODUCT('mil mi val'!$C260:CV260),1)</f>
        <v>3.0810138440910368E-2</v>
      </c>
      <c r="CX294" s="79">
        <f>MIN(PRODUCT('mil mi val'!$C260:CW260),1)</f>
        <v>2.9697892443193503E-2</v>
      </c>
      <c r="CY294" s="79">
        <f>MIN(PRODUCT('mil mi val'!$C260:CX260),1)</f>
        <v>2.8625798525994218E-2</v>
      </c>
      <c r="CZ294" s="79">
        <f>MIN(PRODUCT('mil mi val'!$C260:CY260),1)</f>
        <v>2.7592407199205825E-2</v>
      </c>
      <c r="DA294" s="79">
        <f>MIN(PRODUCT('mil mi val'!$C260:CZ260),1)</f>
        <v>2.6596321299314492E-2</v>
      </c>
      <c r="DB294" s="79">
        <f>MIN(PRODUCT('mil mi val'!$C260:DA260),1)</f>
        <v>2.5636194100409238E-2</v>
      </c>
      <c r="DC294" s="79">
        <f>MIN(PRODUCT('mil mi val'!$C260:DB260),1)</f>
        <v>2.4710727493384464E-2</v>
      </c>
    </row>
    <row r="295" spans="2:107" ht="14.5" x14ac:dyDescent="0.35">
      <c r="B295" s="41">
        <v>50</v>
      </c>
      <c r="C295" s="79">
        <v>1</v>
      </c>
      <c r="D295" s="79">
        <f>MIN(PRODUCT('mil mi val'!$C261:C261),1)</f>
        <v>0.98629999999999995</v>
      </c>
      <c r="E295" s="79">
        <f>MIN(PRODUCT('mil mi val'!$C261:D261),1)</f>
        <v>0.96933563999999994</v>
      </c>
      <c r="F295" s="79">
        <f>MIN(PRODUCT('mil mi val'!$C261:E261),1)</f>
        <v>0.94946425938000001</v>
      </c>
      <c r="G295" s="79">
        <f>MIN(PRODUCT('mil mi val'!$C261:F261),1)</f>
        <v>0.92753163498832203</v>
      </c>
      <c r="H295" s="79">
        <f>MIN(PRODUCT('mil mi val'!$C261:G261),1)</f>
        <v>0.90443609727711283</v>
      </c>
      <c r="I295" s="79">
        <f>MIN(PRODUCT('mil mi val'!$C261:H261),1)</f>
        <v>0.8806494279187248</v>
      </c>
      <c r="J295" s="79">
        <f>MIN(PRODUCT('mil mi val'!$C261:I261),1)</f>
        <v>0.85634350370816803</v>
      </c>
      <c r="K295" s="79">
        <f>MIN(PRODUCT('mil mi val'!$C261:J261),1)</f>
        <v>0.8315095421006311</v>
      </c>
      <c r="L295" s="79">
        <f>MIN(PRODUCT('mil mi val'!$C261:K261),1)</f>
        <v>0.80631480297498204</v>
      </c>
      <c r="M295" s="79">
        <f>MIN(PRODUCT('mil mi val'!$C261:L261),1)</f>
        <v>0.7809158866812701</v>
      </c>
      <c r="N295" s="79">
        <f>MIN(PRODUCT('mil mi val'!$C261:M261),1)</f>
        <v>0.75537993718679264</v>
      </c>
      <c r="O295" s="79">
        <f>MIN(PRODUCT('mil mi val'!$C261:N261),1)</f>
        <v>0.72992363330359777</v>
      </c>
      <c r="P295" s="79">
        <f>MIN(PRODUCT('mil mi val'!$C261:O261),1)</f>
        <v>0.7046682755912933</v>
      </c>
      <c r="Q295" s="79">
        <f>MIN(PRODUCT('mil mi val'!$C261:P261),1)</f>
        <v>0.67979348546292062</v>
      </c>
      <c r="R295" s="79">
        <f>MIN(PRODUCT('mil mi val'!$C261:Q261),1)</f>
        <v>0.65552485803189442</v>
      </c>
      <c r="S295" s="79">
        <f>MIN(PRODUCT('mil mi val'!$C261:R261),1)</f>
        <v>0.63212262060015578</v>
      </c>
      <c r="T295" s="79">
        <f>MIN(PRODUCT('mil mi val'!$C261:S261),1)</f>
        <v>0.60955584304473021</v>
      </c>
      <c r="U295" s="79">
        <f>MIN(PRODUCT('mil mi val'!$C261:T261),1)</f>
        <v>0.58779469944803342</v>
      </c>
      <c r="V295" s="79">
        <f>MIN(PRODUCT('mil mi val'!$C261:U261),1)</f>
        <v>0.56681042867773868</v>
      </c>
      <c r="W295" s="79">
        <f>MIN(PRODUCT('mil mi val'!$C261:V261),1)</f>
        <v>0.54657529637394342</v>
      </c>
      <c r="X295" s="79">
        <f>MIN(PRODUCT('mil mi val'!$C261:W261),1)</f>
        <v>0.52706255829339366</v>
      </c>
      <c r="Y295" s="79">
        <f>MIN(PRODUCT('mil mi val'!$C261:X261),1)</f>
        <v>0.50824642496231953</v>
      </c>
      <c r="Z295" s="79">
        <f>MIN(PRODUCT('mil mi val'!$C261:Y261),1)</f>
        <v>0.49010202759116472</v>
      </c>
      <c r="AA295" s="79">
        <f>MIN(PRODUCT('mil mi val'!$C261:Z261),1)</f>
        <v>0.47260538520616019</v>
      </c>
      <c r="AB295" s="79">
        <f>MIN(PRODUCT('mil mi val'!$C261:AA261),1)</f>
        <v>0.45573337295430028</v>
      </c>
      <c r="AC295" s="79">
        <f>MIN(PRODUCT('mil mi val'!$C261:AB261),1)</f>
        <v>0.43946369153983178</v>
      </c>
      <c r="AD295" s="79">
        <f>MIN(PRODUCT('mil mi val'!$C261:AC261),1)</f>
        <v>0.42377483775185981</v>
      </c>
      <c r="AE295" s="79">
        <f>MIN(PRODUCT('mil mi val'!$C261:AD261),1)</f>
        <v>0.40864607604411846</v>
      </c>
      <c r="AF295" s="79">
        <f>MIN(PRODUCT('mil mi val'!$C261:AE261),1)</f>
        <v>0.39405741112934345</v>
      </c>
      <c r="AG295" s="79">
        <f>MIN(PRODUCT('mil mi val'!$C261:AF261),1)</f>
        <v>0.3799895615520259</v>
      </c>
      <c r="AH295" s="79">
        <f>MIN(PRODUCT('mil mi val'!$C261:AG261),1)</f>
        <v>0.36642393420461861</v>
      </c>
      <c r="AI295" s="79">
        <f>MIN(PRODUCT('mil mi val'!$C261:AH261),1)</f>
        <v>0.35334259975351373</v>
      </c>
      <c r="AJ295" s="79">
        <f>MIN(PRODUCT('mil mi val'!$C261:AI261),1)</f>
        <v>0.34072826894231328</v>
      </c>
      <c r="AK295" s="79">
        <f>MIN(PRODUCT('mil mi val'!$C261:AJ261),1)</f>
        <v>0.32856426974107272</v>
      </c>
      <c r="AL295" s="79">
        <f>MIN(PRODUCT('mil mi val'!$C261:AK261),1)</f>
        <v>0.31683452531131645</v>
      </c>
      <c r="AM295" s="79">
        <f>MIN(PRODUCT('mil mi val'!$C261:AL261),1)</f>
        <v>0.30552353275770244</v>
      </c>
      <c r="AN295" s="79">
        <f>MIN(PRODUCT('mil mi val'!$C261:AM261),1)</f>
        <v>0.29461634263825248</v>
      </c>
      <c r="AO295" s="79">
        <f>MIN(PRODUCT('mil mi val'!$C261:AN261),1)</f>
        <v>0.28409853920606687</v>
      </c>
      <c r="AP295" s="79">
        <f>MIN(PRODUCT('mil mi val'!$C261:AO261),1)</f>
        <v>0.27395622135641029</v>
      </c>
      <c r="AQ295" s="79">
        <f>MIN(PRODUCT('mil mi val'!$C261:AP261),1)</f>
        <v>0.26417598425398647</v>
      </c>
      <c r="AR295" s="79">
        <f>MIN(PRODUCT('mil mi val'!$C261:AQ261),1)</f>
        <v>0.25474490161611918</v>
      </c>
      <c r="AS295" s="79">
        <f>MIN(PRODUCT('mil mi val'!$C261:AR261),1)</f>
        <v>0.24565050862842375</v>
      </c>
      <c r="AT295" s="79">
        <f>MIN(PRODUCT('mil mi val'!$C261:AS261),1)</f>
        <v>0.23688078547038904</v>
      </c>
      <c r="AU295" s="79">
        <f>MIN(PRODUCT('mil mi val'!$C261:AT261),1)</f>
        <v>0.22842414142909617</v>
      </c>
      <c r="AV295" s="79">
        <f>MIN(PRODUCT('mil mi val'!$C261:AU261),1)</f>
        <v>0.22026939958007746</v>
      </c>
      <c r="AW295" s="79">
        <f>MIN(PRODUCT('mil mi val'!$C261:AV261),1)</f>
        <v>0.21240578201506871</v>
      </c>
      <c r="AX295" s="79">
        <f>MIN(PRODUCT('mil mi val'!$C261:AW261),1)</f>
        <v>0.20482289559713077</v>
      </c>
      <c r="AY295" s="79">
        <f>MIN(PRODUCT('mil mi val'!$C261:AX261),1)</f>
        <v>0.19751071822431321</v>
      </c>
      <c r="AZ295" s="79">
        <f>MIN(PRODUCT('mil mi val'!$C261:AY261),1)</f>
        <v>0.19045958558370524</v>
      </c>
      <c r="BA295" s="79">
        <f>MIN(PRODUCT('mil mi val'!$C261:AZ261),1)</f>
        <v>0.18366017837836696</v>
      </c>
      <c r="BB295" s="79">
        <f>MIN(PRODUCT('mil mi val'!$C261:BA261),1)</f>
        <v>0.17710351001025926</v>
      </c>
      <c r="BC295" s="79">
        <f>MIN(PRODUCT('mil mi val'!$C261:BB261),1)</f>
        <v>0.170780914702893</v>
      </c>
      <c r="BD295" s="79">
        <f>MIN(PRODUCT('mil mi val'!$C261:BC261),1)</f>
        <v>0.16468403604799972</v>
      </c>
      <c r="BE295" s="79">
        <f>MIN(PRODUCT('mil mi val'!$C261:BD261),1)</f>
        <v>0.15880481596108614</v>
      </c>
      <c r="BF295" s="79">
        <f>MIN(PRODUCT('mil mi val'!$C261:BE261),1)</f>
        <v>0.15313548403127539</v>
      </c>
      <c r="BG295" s="79">
        <f>MIN(PRODUCT('mil mi val'!$C261:BF261),1)</f>
        <v>0.14766854725135886</v>
      </c>
      <c r="BH295" s="79">
        <f>MIN(PRODUCT('mil mi val'!$C261:BG261),1)</f>
        <v>0.14239678011448537</v>
      </c>
      <c r="BI295" s="79">
        <f>MIN(PRODUCT('mil mi val'!$C261:BH261),1)</f>
        <v>0.13731321506439825</v>
      </c>
      <c r="BJ295" s="79">
        <f>MIN(PRODUCT('mil mi val'!$C261:BI261),1)</f>
        <v>0.13241113328659923</v>
      </c>
      <c r="BK295" s="79">
        <f>MIN(PRODUCT('mil mi val'!$C261:BJ261),1)</f>
        <v>0.12768405582826764</v>
      </c>
      <c r="BL295" s="79">
        <f>MIN(PRODUCT('mil mi val'!$C261:BK261),1)</f>
        <v>0.1231257350351985</v>
      </c>
      <c r="BM295" s="79">
        <f>MIN(PRODUCT('mil mi val'!$C261:BL261),1)</f>
        <v>0.11873014629444191</v>
      </c>
      <c r="BN295" s="79">
        <f>MIN(PRODUCT('mil mi val'!$C261:BM261),1)</f>
        <v>0.11449148007173034</v>
      </c>
      <c r="BO295" s="79">
        <f>MIN(PRODUCT('mil mi val'!$C261:BN261),1)</f>
        <v>0.11040413423316957</v>
      </c>
      <c r="BP295" s="79">
        <f>MIN(PRODUCT('mil mi val'!$C261:BO261),1)</f>
        <v>0.10646270664104542</v>
      </c>
      <c r="BQ295" s="79">
        <f>MIN(PRODUCT('mil mi val'!$C261:BP261),1)</f>
        <v>0.10266198801396009</v>
      </c>
      <c r="BR295" s="79">
        <f>MIN(PRODUCT('mil mi val'!$C261:BQ261),1)</f>
        <v>9.899695504186172E-2</v>
      </c>
      <c r="BS295" s="79">
        <f>MIN(PRODUCT('mil mi val'!$C261:BR261),1)</f>
        <v>9.5462763746867255E-2</v>
      </c>
      <c r="BT295" s="79">
        <f>MIN(PRODUCT('mil mi val'!$C261:BS261),1)</f>
        <v>9.2054743081104104E-2</v>
      </c>
      <c r="BU295" s="79">
        <f>MIN(PRODUCT('mil mi val'!$C261:BT261),1)</f>
        <v>8.876838875310869E-2</v>
      </c>
      <c r="BV295" s="79">
        <f>MIN(PRODUCT('mil mi val'!$C261:BU261),1)</f>
        <v>8.5599357274622714E-2</v>
      </c>
      <c r="BW295" s="79">
        <f>MIN(PRODUCT('mil mi val'!$C261:BV261),1)</f>
        <v>8.2543460219918693E-2</v>
      </c>
      <c r="BX295" s="79">
        <f>MIN(PRODUCT('mil mi val'!$C261:BW261),1)</f>
        <v>7.9596658690067601E-2</v>
      </c>
      <c r="BY295" s="79">
        <f>MIN(PRODUCT('mil mi val'!$C261:BX261),1)</f>
        <v>7.6755057974832189E-2</v>
      </c>
      <c r="BZ295" s="79">
        <f>MIN(PRODUCT('mil mi val'!$C261:BY261),1)</f>
        <v>7.4014902405130686E-2</v>
      </c>
      <c r="CA295" s="79">
        <f>MIN(PRODUCT('mil mi val'!$C261:BZ261),1)</f>
        <v>7.1372570389267531E-2</v>
      </c>
      <c r="CB295" s="79">
        <f>MIN(PRODUCT('mil mi val'!$C261:CA261),1)</f>
        <v>6.882456962637068E-2</v>
      </c>
      <c r="CC295" s="79">
        <f>MIN(PRODUCT('mil mi val'!$C261:CB261),1)</f>
        <v>6.6367532490709244E-2</v>
      </c>
      <c r="CD295" s="79">
        <f>MIN(PRODUCT('mil mi val'!$C261:CC261),1)</f>
        <v>6.3998211580790929E-2</v>
      </c>
      <c r="CE295" s="79">
        <f>MIN(PRODUCT('mil mi val'!$C261:CD261),1)</f>
        <v>6.1713475427356695E-2</v>
      </c>
      <c r="CF295" s="79">
        <f>MIN(PRODUCT('mil mi val'!$C261:CE261),1)</f>
        <v>5.9510304354600065E-2</v>
      </c>
      <c r="CG295" s="79">
        <f>MIN(PRODUCT('mil mi val'!$C261:CF261),1)</f>
        <v>5.7385786489140847E-2</v>
      </c>
      <c r="CH295" s="79">
        <f>MIN(PRODUCT('mil mi val'!$C261:CG261),1)</f>
        <v>5.5337113911478525E-2</v>
      </c>
      <c r="CI295" s="79">
        <f>MIN(PRODUCT('mil mi val'!$C261:CH261),1)</f>
        <v>5.3361578944838742E-2</v>
      </c>
      <c r="CJ295" s="79">
        <f>MIN(PRODUCT('mil mi val'!$C261:CI261),1)</f>
        <v>5.1456570576508001E-2</v>
      </c>
      <c r="CK295" s="79">
        <f>MIN(PRODUCT('mil mi val'!$C261:CJ261),1)</f>
        <v>4.9619571006926669E-2</v>
      </c>
      <c r="CL295" s="79">
        <f>MIN(PRODUCT('mil mi val'!$C261:CK261),1)</f>
        <v>4.7848152321979386E-2</v>
      </c>
      <c r="CM295" s="79">
        <f>MIN(PRODUCT('mil mi val'!$C261:CL261),1)</f>
        <v>4.6139973284084722E-2</v>
      </c>
      <c r="CN295" s="79">
        <f>MIN(PRODUCT('mil mi val'!$C261:CM261),1)</f>
        <v>4.4492776237842896E-2</v>
      </c>
      <c r="CO295" s="79">
        <f>MIN(PRODUCT('mil mi val'!$C261:CN261),1)</f>
        <v>4.2904384126151905E-2</v>
      </c>
      <c r="CP295" s="79">
        <f>MIN(PRODUCT('mil mi val'!$C261:CO261),1)</f>
        <v>4.1372697612848286E-2</v>
      </c>
      <c r="CQ295" s="79">
        <f>MIN(PRODUCT('mil mi val'!$C261:CP261),1)</f>
        <v>3.9895692308069601E-2</v>
      </c>
      <c r="CR295" s="79">
        <f>MIN(PRODUCT('mil mi val'!$C261:CQ261),1)</f>
        <v>3.8471416092671518E-2</v>
      </c>
      <c r="CS295" s="79">
        <f>MIN(PRODUCT('mil mi val'!$C261:CR261),1)</f>
        <v>3.7097986538163145E-2</v>
      </c>
      <c r="CT295" s="79">
        <f>MIN(PRODUCT('mil mi val'!$C261:CS261),1)</f>
        <v>3.5773588418750724E-2</v>
      </c>
      <c r="CU295" s="79">
        <f>MIN(PRODUCT('mil mi val'!$C261:CT261),1)</f>
        <v>3.4496471312201321E-2</v>
      </c>
      <c r="CV295" s="79">
        <f>MIN(PRODUCT('mil mi val'!$C261:CU261),1)</f>
        <v>3.3264947286355734E-2</v>
      </c>
      <c r="CW295" s="79">
        <f>MIN(PRODUCT('mil mi val'!$C261:CV261),1)</f>
        <v>3.2077388668232835E-2</v>
      </c>
      <c r="CX295" s="79">
        <f>MIN(PRODUCT('mil mi val'!$C261:CW261),1)</f>
        <v>3.0932225892776926E-2</v>
      </c>
      <c r="CY295" s="79">
        <f>MIN(PRODUCT('mil mi val'!$C261:CX261),1)</f>
        <v>2.9827945428404792E-2</v>
      </c>
      <c r="CZ295" s="79">
        <f>MIN(PRODUCT('mil mi val'!$C261:CY261),1)</f>
        <v>2.8763087776610744E-2</v>
      </c>
      <c r="DA295" s="79">
        <f>MIN(PRODUCT('mil mi val'!$C261:CZ261),1)</f>
        <v>2.7736245542985743E-2</v>
      </c>
      <c r="DB295" s="79">
        <f>MIN(PRODUCT('mil mi val'!$C261:DA261),1)</f>
        <v>2.6746061577101153E-2</v>
      </c>
      <c r="DC295" s="79">
        <f>MIN(PRODUCT('mil mi val'!$C261:DB261),1)</f>
        <v>2.5791227178798642E-2</v>
      </c>
    </row>
    <row r="296" spans="2:107" ht="14.5" x14ac:dyDescent="0.35">
      <c r="B296" s="41">
        <v>51</v>
      </c>
      <c r="C296" s="79">
        <v>1</v>
      </c>
      <c r="D296" s="79">
        <f>MIN(PRODUCT('mil mi val'!$C262:C262),1)</f>
        <v>0.98660000000000003</v>
      </c>
      <c r="E296" s="79">
        <f>MIN(PRODUCT('mil mi val'!$C262:D262),1)</f>
        <v>0.96992646000000005</v>
      </c>
      <c r="F296" s="79">
        <f>MIN(PRODUCT('mil mi val'!$C262:E262),1)</f>
        <v>0.95052793079999998</v>
      </c>
      <c r="G296" s="79">
        <f>MIN(PRODUCT('mil mi val'!$C262:F262),1)</f>
        <v>0.92904599956391998</v>
      </c>
      <c r="H296" s="79">
        <f>MIN(PRODUCT('mil mi val'!$C262:G262),1)</f>
        <v>0.9063772771745604</v>
      </c>
      <c r="I296" s="79">
        <f>MIN(PRODUCT('mil mi val'!$C262:H262),1)</f>
        <v>0.88299274342345668</v>
      </c>
      <c r="J296" s="79">
        <f>MIN(PRODUCT('mil mi val'!$C262:I262),1)</f>
        <v>0.85906364007668101</v>
      </c>
      <c r="K296" s="79">
        <f>MIN(PRODUCT('mil mi val'!$C262:J262),1)</f>
        <v>0.83466623269850326</v>
      </c>
      <c r="L296" s="79">
        <f>MIN(PRODUCT('mil mi val'!$C262:K262),1)</f>
        <v>0.80987664558735772</v>
      </c>
      <c r="M296" s="79">
        <f>MIN(PRODUCT('mil mi val'!$C262:L262),1)</f>
        <v>0.78477046957414964</v>
      </c>
      <c r="N296" s="79">
        <f>MIN(PRODUCT('mil mi val'!$C262:M262),1)</f>
        <v>0.75957933750081941</v>
      </c>
      <c r="O296" s="79">
        <f>MIN(PRODUCT('mil mi val'!$C262:N262),1)</f>
        <v>0.73443726142954224</v>
      </c>
      <c r="P296" s="79">
        <f>MIN(PRODUCT('mil mi val'!$C262:O262),1)</f>
        <v>0.70946639454093774</v>
      </c>
      <c r="Q296" s="79">
        <f>MIN(PRODUCT('mil mi val'!$C262:P262),1)</f>
        <v>0.68491885728982127</v>
      </c>
      <c r="R296" s="79">
        <f>MIN(PRODUCT('mil mi val'!$C262:Q262),1)</f>
        <v>0.66087820539894848</v>
      </c>
      <c r="S296" s="79">
        <f>MIN(PRODUCT('mil mi val'!$C262:R262),1)</f>
        <v>0.63768138038944533</v>
      </c>
      <c r="T296" s="79">
        <f>MIN(PRODUCT('mil mi val'!$C262:S262),1)</f>
        <v>0.61529876393777583</v>
      </c>
      <c r="U296" s="79">
        <f>MIN(PRODUCT('mil mi val'!$C262:T262),1)</f>
        <v>0.59370177732355989</v>
      </c>
      <c r="V296" s="79">
        <f>MIN(PRODUCT('mil mi val'!$C262:U262),1)</f>
        <v>0.5728628449395029</v>
      </c>
      <c r="W296" s="79">
        <f>MIN(PRODUCT('mil mi val'!$C262:V262),1)</f>
        <v>0.55275535908212636</v>
      </c>
      <c r="X296" s="79">
        <f>MIN(PRODUCT('mil mi val'!$C262:W262),1)</f>
        <v>0.53335364597834367</v>
      </c>
      <c r="Y296" s="79">
        <f>MIN(PRODUCT('mil mi val'!$C262:X262),1)</f>
        <v>0.51463293300450375</v>
      </c>
      <c r="Z296" s="79">
        <f>MIN(PRODUCT('mil mi val'!$C262:Y262),1)</f>
        <v>0.49656931705604568</v>
      </c>
      <c r="AA296" s="79">
        <f>MIN(PRODUCT('mil mi val'!$C262:Z262),1)</f>
        <v>0.47913973402737847</v>
      </c>
      <c r="AB296" s="79">
        <f>MIN(PRODUCT('mil mi val'!$C262:AA262),1)</f>
        <v>0.46232192936301747</v>
      </c>
      <c r="AC296" s="79">
        <f>MIN(PRODUCT('mil mi val'!$C262:AB262),1)</f>
        <v>0.44609442964237556</v>
      </c>
      <c r="AD296" s="79">
        <f>MIN(PRODUCT('mil mi val'!$C262:AC262),1)</f>
        <v>0.43043651516192816</v>
      </c>
      <c r="AE296" s="79">
        <f>MIN(PRODUCT('mil mi val'!$C262:AD262),1)</f>
        <v>0.41532819347974448</v>
      </c>
      <c r="AF296" s="79">
        <f>MIN(PRODUCT('mil mi val'!$C262:AE262),1)</f>
        <v>0.40075017388860545</v>
      </c>
      <c r="AG296" s="79">
        <f>MIN(PRODUCT('mil mi val'!$C262:AF262),1)</f>
        <v>0.38668384278511542</v>
      </c>
      <c r="AH296" s="79">
        <f>MIN(PRODUCT('mil mi val'!$C262:AG262),1)</f>
        <v>0.37311123990335787</v>
      </c>
      <c r="AI296" s="79">
        <f>MIN(PRODUCT('mil mi val'!$C262:AH262),1)</f>
        <v>0.36001503538274998</v>
      </c>
      <c r="AJ296" s="79">
        <f>MIN(PRODUCT('mil mi val'!$C262:AI262),1)</f>
        <v>0.34737850764081546</v>
      </c>
      <c r="AK296" s="79">
        <f>MIN(PRODUCT('mil mi val'!$C262:AJ262),1)</f>
        <v>0.33518552202262281</v>
      </c>
      <c r="AL296" s="79">
        <f>MIN(PRODUCT('mil mi val'!$C262:AK262),1)</f>
        <v>0.32342051019962875</v>
      </c>
      <c r="AM296" s="79">
        <f>MIN(PRODUCT('mil mi val'!$C262:AL262),1)</f>
        <v>0.31206845029162178</v>
      </c>
      <c r="AN296" s="79">
        <f>MIN(PRODUCT('mil mi val'!$C262:AM262),1)</f>
        <v>0.30111484768638586</v>
      </c>
      <c r="AO296" s="79">
        <f>MIN(PRODUCT('mil mi val'!$C262:AN262),1)</f>
        <v>0.2905457165325937</v>
      </c>
      <c r="AP296" s="79">
        <f>MIN(PRODUCT('mil mi val'!$C262:AO262),1)</f>
        <v>0.28034756188229965</v>
      </c>
      <c r="AQ296" s="79">
        <f>MIN(PRODUCT('mil mi val'!$C262:AP262),1)</f>
        <v>0.27050736246023094</v>
      </c>
      <c r="AR296" s="79">
        <f>MIN(PRODUCT('mil mi val'!$C262:AQ262),1)</f>
        <v>0.26101255403787682</v>
      </c>
      <c r="AS296" s="79">
        <f>MIN(PRODUCT('mil mi val'!$C262:AR262),1)</f>
        <v>0.25185101339114735</v>
      </c>
      <c r="AT296" s="79">
        <f>MIN(PRODUCT('mil mi val'!$C262:AS262),1)</f>
        <v>0.24301104282111807</v>
      </c>
      <c r="AU296" s="79">
        <f>MIN(PRODUCT('mil mi val'!$C262:AT262),1)</f>
        <v>0.23448135521809682</v>
      </c>
      <c r="AV296" s="79">
        <f>MIN(PRODUCT('mil mi val'!$C262:AU262),1)</f>
        <v>0.2262510596499416</v>
      </c>
      <c r="AW296" s="79">
        <f>MIN(PRODUCT('mil mi val'!$C262:AV262),1)</f>
        <v>0.21830964745622866</v>
      </c>
      <c r="AX296" s="79">
        <f>MIN(PRODUCT('mil mi val'!$C262:AW262),1)</f>
        <v>0.21064697883051503</v>
      </c>
      <c r="AY296" s="79">
        <f>MIN(PRODUCT('mil mi val'!$C262:AX262),1)</f>
        <v>0.20325326987356396</v>
      </c>
      <c r="AZ296" s="79">
        <f>MIN(PRODUCT('mil mi val'!$C262:AY262),1)</f>
        <v>0.19611908010100185</v>
      </c>
      <c r="BA296" s="79">
        <f>MIN(PRODUCT('mil mi val'!$C262:AZ262),1)</f>
        <v>0.18923530038945668</v>
      </c>
      <c r="BB296" s="79">
        <f>MIN(PRODUCT('mil mi val'!$C262:BA262),1)</f>
        <v>0.18259314134578675</v>
      </c>
      <c r="BC296" s="79">
        <f>MIN(PRODUCT('mil mi val'!$C262:BB262),1)</f>
        <v>0.17618412208454962</v>
      </c>
      <c r="BD296" s="79">
        <f>MIN(PRODUCT('mil mi val'!$C262:BC262),1)</f>
        <v>0.17000005939938193</v>
      </c>
      <c r="BE296" s="79">
        <f>MIN(PRODUCT('mil mi val'!$C262:BD262),1)</f>
        <v>0.1640330573144636</v>
      </c>
      <c r="BF296" s="79">
        <f>MIN(PRODUCT('mil mi val'!$C262:BE262),1)</f>
        <v>0.15827549700272592</v>
      </c>
      <c r="BG296" s="79">
        <f>MIN(PRODUCT('mil mi val'!$C262:BF262),1)</f>
        <v>0.15272002705793022</v>
      </c>
      <c r="BH296" s="79">
        <f>MIN(PRODUCT('mil mi val'!$C262:BG262),1)</f>
        <v>0.14735955410819687</v>
      </c>
      <c r="BI296" s="79">
        <f>MIN(PRODUCT('mil mi val'!$C262:BH262),1)</f>
        <v>0.14218723375899917</v>
      </c>
      <c r="BJ296" s="79">
        <f>MIN(PRODUCT('mil mi val'!$C262:BI262),1)</f>
        <v>0.13719646185405829</v>
      </c>
      <c r="BK296" s="79">
        <f>MIN(PRODUCT('mil mi val'!$C262:BJ262),1)</f>
        <v>0.13238086604298083</v>
      </c>
      <c r="BL296" s="79">
        <f>MIN(PRODUCT('mil mi val'!$C262:BK262),1)</f>
        <v>0.12773429764487221</v>
      </c>
      <c r="BM296" s="79">
        <f>MIN(PRODUCT('mil mi val'!$C262:BL262),1)</f>
        <v>0.12325082379753718</v>
      </c>
      <c r="BN296" s="79">
        <f>MIN(PRODUCT('mil mi val'!$C262:BM262),1)</f>
        <v>0.11892471988224362</v>
      </c>
      <c r="BO296" s="79">
        <f>MIN(PRODUCT('mil mi val'!$C262:BN262),1)</f>
        <v>0.11475046221437687</v>
      </c>
      <c r="BP296" s="79">
        <f>MIN(PRODUCT('mil mi val'!$C262:BO262),1)</f>
        <v>0.11072272099065224</v>
      </c>
      <c r="BQ296" s="79">
        <f>MIN(PRODUCT('mil mi val'!$C262:BP262),1)</f>
        <v>0.10683635348388035</v>
      </c>
      <c r="BR296" s="79">
        <f>MIN(PRODUCT('mil mi val'!$C262:BQ262),1)</f>
        <v>0.10308639747659615</v>
      </c>
      <c r="BS296" s="79">
        <f>MIN(PRODUCT('mil mi val'!$C262:BR262),1)</f>
        <v>9.9468064925167618E-2</v>
      </c>
      <c r="BT296" s="79">
        <f>MIN(PRODUCT('mil mi val'!$C262:BS262),1)</f>
        <v>9.5976735846294237E-2</v>
      </c>
      <c r="BU296" s="79">
        <f>MIN(PRODUCT('mil mi val'!$C262:BT262),1)</f>
        <v>9.2607952418089307E-2</v>
      </c>
      <c r="BV296" s="79">
        <f>MIN(PRODUCT('mil mi val'!$C262:BU262),1)</f>
        <v>8.9357413288214366E-2</v>
      </c>
      <c r="BW296" s="79">
        <f>MIN(PRODUCT('mil mi val'!$C262:BV262),1)</f>
        <v>8.6220968081798036E-2</v>
      </c>
      <c r="BX296" s="79">
        <f>MIN(PRODUCT('mil mi val'!$C262:BW262),1)</f>
        <v>8.3194612102126919E-2</v>
      </c>
      <c r="BY296" s="79">
        <f>MIN(PRODUCT('mil mi val'!$C262:BX262),1)</f>
        <v>8.0274481217342264E-2</v>
      </c>
      <c r="BZ296" s="79">
        <f>MIN(PRODUCT('mil mi val'!$C262:BY262),1)</f>
        <v>7.7456846926613546E-2</v>
      </c>
      <c r="CA296" s="79">
        <f>MIN(PRODUCT('mil mi val'!$C262:BZ262),1)</f>
        <v>7.4738111599489412E-2</v>
      </c>
      <c r="CB296" s="79">
        <f>MIN(PRODUCT('mil mi val'!$C262:CA262),1)</f>
        <v>7.2114803882347339E-2</v>
      </c>
      <c r="CC296" s="79">
        <f>MIN(PRODUCT('mil mi val'!$C262:CB262),1)</f>
        <v>6.9583574266076947E-2</v>
      </c>
      <c r="CD296" s="79">
        <f>MIN(PRODUCT('mil mi val'!$C262:CC262),1)</f>
        <v>6.7141190809337642E-2</v>
      </c>
      <c r="CE296" s="79">
        <f>MIN(PRODUCT('mil mi val'!$C262:CD262),1)</f>
        <v>6.4784535011929892E-2</v>
      </c>
      <c r="CF296" s="79">
        <f>MIN(PRODUCT('mil mi val'!$C262:CE262),1)</f>
        <v>6.2510597833011147E-2</v>
      </c>
      <c r="CG296" s="79">
        <f>MIN(PRODUCT('mil mi val'!$C262:CF262),1)</f>
        <v>6.0316475849072453E-2</v>
      </c>
      <c r="CH296" s="79">
        <f>MIN(PRODUCT('mil mi val'!$C262:CG262),1)</f>
        <v>5.8199367546770006E-2</v>
      </c>
      <c r="CI296" s="79">
        <f>MIN(PRODUCT('mil mi val'!$C262:CH262),1)</f>
        <v>5.6156569745878376E-2</v>
      </c>
      <c r="CJ296" s="79">
        <f>MIN(PRODUCT('mil mi val'!$C262:CI262),1)</f>
        <v>5.4185474147798042E-2</v>
      </c>
      <c r="CK296" s="79">
        <f>MIN(PRODUCT('mil mi val'!$C262:CJ262),1)</f>
        <v>5.228356400521033E-2</v>
      </c>
      <c r="CL296" s="79">
        <f>MIN(PRODUCT('mil mi val'!$C262:CK262),1)</f>
        <v>5.0448410908627443E-2</v>
      </c>
      <c r="CM296" s="79">
        <f>MIN(PRODUCT('mil mi val'!$C262:CL262),1)</f>
        <v>4.8677671685734621E-2</v>
      </c>
      <c r="CN296" s="79">
        <f>MIN(PRODUCT('mil mi val'!$C262:CM262),1)</f>
        <v>4.6969085409565334E-2</v>
      </c>
      <c r="CO296" s="79">
        <f>MIN(PRODUCT('mil mi val'!$C262:CN262),1)</f>
        <v>4.5320470511689588E-2</v>
      </c>
      <c r="CP296" s="79">
        <f>MIN(PRODUCT('mil mi val'!$C262:CO262),1)</f>
        <v>4.3729721996729282E-2</v>
      </c>
      <c r="CQ296" s="79">
        <f>MIN(PRODUCT('mil mi val'!$C262:CP262),1)</f>
        <v>4.2194808754644084E-2</v>
      </c>
      <c r="CR296" s="79">
        <f>MIN(PRODUCT('mil mi val'!$C262:CQ262),1)</f>
        <v>4.0713770967356074E-2</v>
      </c>
      <c r="CS296" s="79">
        <f>MIN(PRODUCT('mil mi val'!$C262:CR262),1)</f>
        <v>3.9284717606401877E-2</v>
      </c>
      <c r="CT296" s="79">
        <f>MIN(PRODUCT('mil mi val'!$C262:CS262),1)</f>
        <v>3.7905824018417168E-2</v>
      </c>
      <c r="CU296" s="79">
        <f>MIN(PRODUCT('mil mi val'!$C262:CT262),1)</f>
        <v>3.6575329595370722E-2</v>
      </c>
      <c r="CV296" s="79">
        <f>MIN(PRODUCT('mil mi val'!$C262:CU262),1)</f>
        <v>3.5291535526573208E-2</v>
      </c>
      <c r="CW296" s="79">
        <f>MIN(PRODUCT('mil mi val'!$C262:CV262),1)</f>
        <v>3.4052802629590484E-2</v>
      </c>
      <c r="CX296" s="79">
        <f>MIN(PRODUCT('mil mi val'!$C262:CW262),1)</f>
        <v>3.2857549257291854E-2</v>
      </c>
      <c r="CY296" s="79">
        <f>MIN(PRODUCT('mil mi val'!$C262:CX262),1)</f>
        <v>3.1704249278360908E-2</v>
      </c>
      <c r="CZ296" s="79">
        <f>MIN(PRODUCT('mil mi val'!$C262:CY262),1)</f>
        <v>3.059143012869044E-2</v>
      </c>
      <c r="DA296" s="79">
        <f>MIN(PRODUCT('mil mi val'!$C262:CZ262),1)</f>
        <v>2.9517670931173405E-2</v>
      </c>
      <c r="DB296" s="79">
        <f>MIN(PRODUCT('mil mi val'!$C262:DA262),1)</f>
        <v>2.8481600681489219E-2</v>
      </c>
      <c r="DC296" s="79">
        <f>MIN(PRODUCT('mil mi val'!$C262:DB262),1)</f>
        <v>2.7481896497568947E-2</v>
      </c>
    </row>
    <row r="297" spans="2:107" ht="14.5" x14ac:dyDescent="0.35">
      <c r="B297" s="41">
        <v>52</v>
      </c>
      <c r="C297" s="79">
        <v>1</v>
      </c>
      <c r="D297" s="79">
        <f>MIN(PRODUCT('mil mi val'!$C263:C263),1)</f>
        <v>0.9869</v>
      </c>
      <c r="E297" s="79">
        <f>MIN(PRODUCT('mil mi val'!$C263:D263),1)</f>
        <v>0.97061615000000001</v>
      </c>
      <c r="F297" s="79">
        <f>MIN(PRODUCT('mil mi val'!$C263:E263),1)</f>
        <v>0.95159207346000008</v>
      </c>
      <c r="G297" s="79">
        <f>MIN(PRODUCT('mil mi val'!$C263:F263),1)</f>
        <v>0.93046672942918807</v>
      </c>
      <c r="H297" s="79">
        <f>MIN(PRODUCT('mil mi val'!$C263:G263),1)</f>
        <v>0.9082285745958304</v>
      </c>
      <c r="I297" s="79">
        <f>MIN(PRODUCT('mil mi val'!$C263:H263),1)</f>
        <v>0.88534121451601544</v>
      </c>
      <c r="J297" s="79">
        <f>MIN(PRODUCT('mil mi val'!$C263:I263),1)</f>
        <v>0.86179113820988951</v>
      </c>
      <c r="K297" s="79">
        <f>MIN(PRODUCT('mil mi val'!$C263:J263),1)</f>
        <v>0.83774716545383354</v>
      </c>
      <c r="L297" s="79">
        <f>MIN(PRODUCT('mil mi val'!$C263:K263),1)</f>
        <v>0.81328494822258157</v>
      </c>
      <c r="M297" s="79">
        <f>MIN(PRODUCT('mil mi val'!$C263:L263),1)</f>
        <v>0.7885610857966151</v>
      </c>
      <c r="N297" s="79">
        <f>MIN(PRODUCT('mil mi val'!$C263:M263),1)</f>
        <v>0.76372141159402174</v>
      </c>
      <c r="O297" s="79">
        <f>MIN(PRODUCT('mil mi val'!$C263:N263),1)</f>
        <v>0.73890046571721602</v>
      </c>
      <c r="P297" s="79">
        <f>MIN(PRODUCT('mil mi val'!$C263:O263),1)</f>
        <v>0.71422119016226104</v>
      </c>
      <c r="Q297" s="79">
        <f>MIN(PRODUCT('mil mi val'!$C263:P263),1)</f>
        <v>0.68993766969674419</v>
      </c>
      <c r="R297" s="79">
        <f>MIN(PRODUCT('mil mi val'!$C263:Q263),1)</f>
        <v>0.66613482009220648</v>
      </c>
      <c r="S297" s="79">
        <f>MIN(PRODUCT('mil mi val'!$C263:R263),1)</f>
        <v>0.6431531687990254</v>
      </c>
      <c r="T297" s="79">
        <f>MIN(PRODUCT('mil mi val'!$C263:S263),1)</f>
        <v>0.62096438447545899</v>
      </c>
      <c r="U297" s="79">
        <f>MIN(PRODUCT('mil mi val'!$C263:T263),1)</f>
        <v>0.59954111321105563</v>
      </c>
      <c r="V297" s="79">
        <f>MIN(PRODUCT('mil mi val'!$C263:U263),1)</f>
        <v>0.57885694480527428</v>
      </c>
      <c r="W297" s="79">
        <f>MIN(PRODUCT('mil mi val'!$C263:V263),1)</f>
        <v>0.55888638020949233</v>
      </c>
      <c r="X297" s="79">
        <f>MIN(PRODUCT('mil mi val'!$C263:W263),1)</f>
        <v>0.53960480009226486</v>
      </c>
      <c r="Y297" s="79">
        <f>MIN(PRODUCT('mil mi val'!$C263:X263),1)</f>
        <v>0.52098843448908172</v>
      </c>
      <c r="Z297" s="79">
        <f>MIN(PRODUCT('mil mi val'!$C263:Y263),1)</f>
        <v>0.50301433349920843</v>
      </c>
      <c r="AA297" s="79">
        <f>MIN(PRODUCT('mil mi val'!$C263:Z263),1)</f>
        <v>0.48566033899348576</v>
      </c>
      <c r="AB297" s="79">
        <f>MIN(PRODUCT('mil mi val'!$C263:AA263),1)</f>
        <v>0.46890505729821053</v>
      </c>
      <c r="AC297" s="79">
        <f>MIN(PRODUCT('mil mi val'!$C263:AB263),1)</f>
        <v>0.45272783282142226</v>
      </c>
      <c r="AD297" s="79">
        <f>MIN(PRODUCT('mil mi val'!$C263:AC263),1)</f>
        <v>0.43710872258908318</v>
      </c>
      <c r="AE297" s="79">
        <f>MIN(PRODUCT('mil mi val'!$C263:AD263),1)</f>
        <v>0.42202847165975982</v>
      </c>
      <c r="AF297" s="79">
        <f>MIN(PRODUCT('mil mi val'!$C263:AE263),1)</f>
        <v>0.40746848938749813</v>
      </c>
      <c r="AG297" s="79">
        <f>MIN(PRODUCT('mil mi val'!$C263:AF263),1)</f>
        <v>0.39341082650362946</v>
      </c>
      <c r="AH297" s="79">
        <f>MIN(PRODUCT('mil mi val'!$C263:AG263),1)</f>
        <v>0.37983815298925427</v>
      </c>
      <c r="AI297" s="79">
        <f>MIN(PRODUCT('mil mi val'!$C263:AH263),1)</f>
        <v>0.36673373671112502</v>
      </c>
      <c r="AJ297" s="79">
        <f>MIN(PRODUCT('mil mi val'!$C263:AI263),1)</f>
        <v>0.35408142279459121</v>
      </c>
      <c r="AK297" s="79">
        <f>MIN(PRODUCT('mil mi val'!$C263:AJ263),1)</f>
        <v>0.34186561370817781</v>
      </c>
      <c r="AL297" s="79">
        <f>MIN(PRODUCT('mil mi val'!$C263:AK263),1)</f>
        <v>0.33007125003524568</v>
      </c>
      <c r="AM297" s="79">
        <f>MIN(PRODUCT('mil mi val'!$C263:AL263),1)</f>
        <v>0.31868379190902973</v>
      </c>
      <c r="AN297" s="79">
        <f>MIN(PRODUCT('mil mi val'!$C263:AM263),1)</f>
        <v>0.30768920108816822</v>
      </c>
      <c r="AO297" s="79">
        <f>MIN(PRODUCT('mil mi val'!$C263:AN263),1)</f>
        <v>0.2970739236506264</v>
      </c>
      <c r="AP297" s="79">
        <f>MIN(PRODUCT('mil mi val'!$C263:AO263),1)</f>
        <v>0.28682487328467982</v>
      </c>
      <c r="AQ297" s="79">
        <f>MIN(PRODUCT('mil mi val'!$C263:AP263),1)</f>
        <v>0.27692941515635838</v>
      </c>
      <c r="AR297" s="79">
        <f>MIN(PRODUCT('mil mi val'!$C263:AQ263),1)</f>
        <v>0.26737535033346405</v>
      </c>
      <c r="AS297" s="79">
        <f>MIN(PRODUCT('mil mi val'!$C263:AR263),1)</f>
        <v>0.25815090074695957</v>
      </c>
      <c r="AT297" s="79">
        <f>MIN(PRODUCT('mil mi val'!$C263:AS263),1)</f>
        <v>0.24924469467118945</v>
      </c>
      <c r="AU297" s="79">
        <f>MIN(PRODUCT('mil mi val'!$C263:AT263),1)</f>
        <v>0.24064575270503341</v>
      </c>
      <c r="AV297" s="79">
        <f>MIN(PRODUCT('mil mi val'!$C263:AU263),1)</f>
        <v>0.23234347423670976</v>
      </c>
      <c r="AW297" s="79">
        <f>MIN(PRODUCT('mil mi val'!$C263:AV263),1)</f>
        <v>0.22432762437554327</v>
      </c>
      <c r="AX297" s="79">
        <f>MIN(PRODUCT('mil mi val'!$C263:AW263),1)</f>
        <v>0.21658832133458703</v>
      </c>
      <c r="AY297" s="79">
        <f>MIN(PRODUCT('mil mi val'!$C263:AX263),1)</f>
        <v>0.20911602424854378</v>
      </c>
      <c r="AZ297" s="79">
        <f>MIN(PRODUCT('mil mi val'!$C263:AY263),1)</f>
        <v>0.20190152141196901</v>
      </c>
      <c r="BA297" s="79">
        <f>MIN(PRODUCT('mil mi val'!$C263:AZ263),1)</f>
        <v>0.1949359189232561</v>
      </c>
      <c r="BB297" s="79">
        <f>MIN(PRODUCT('mil mi val'!$C263:BA263),1)</f>
        <v>0.18821062972040375</v>
      </c>
      <c r="BC297" s="79">
        <f>MIN(PRODUCT('mil mi val'!$C263:BB263),1)</f>
        <v>0.18171736299504984</v>
      </c>
      <c r="BD297" s="79">
        <f>MIN(PRODUCT('mil mi val'!$C263:BC263),1)</f>
        <v>0.17544811397172064</v>
      </c>
      <c r="BE297" s="79">
        <f>MIN(PRODUCT('mil mi val'!$C263:BD263),1)</f>
        <v>0.16939515403969627</v>
      </c>
      <c r="BF297" s="79">
        <f>MIN(PRODUCT('mil mi val'!$C263:BE263),1)</f>
        <v>0.16355102122532675</v>
      </c>
      <c r="BG297" s="79">
        <f>MIN(PRODUCT('mil mi val'!$C263:BF263),1)</f>
        <v>0.15790851099305298</v>
      </c>
      <c r="BH297" s="79">
        <f>MIN(PRODUCT('mil mi val'!$C263:BG263),1)</f>
        <v>0.15246066736379266</v>
      </c>
      <c r="BI297" s="79">
        <f>MIN(PRODUCT('mil mi val'!$C263:BH263),1)</f>
        <v>0.14720077433974182</v>
      </c>
      <c r="BJ297" s="79">
        <f>MIN(PRODUCT('mil mi val'!$C263:BI263),1)</f>
        <v>0.14212234762502074</v>
      </c>
      <c r="BK297" s="79">
        <f>MIN(PRODUCT('mil mi val'!$C263:BJ263),1)</f>
        <v>0.13721912663195754</v>
      </c>
      <c r="BL297" s="79">
        <f>MIN(PRODUCT('mil mi val'!$C263:BK263),1)</f>
        <v>0.132485066763155</v>
      </c>
      <c r="BM297" s="79">
        <f>MIN(PRODUCT('mil mi val'!$C263:BL263),1)</f>
        <v>0.12791433195982616</v>
      </c>
      <c r="BN297" s="79">
        <f>MIN(PRODUCT('mil mi val'!$C263:BM263),1)</f>
        <v>0.12350128750721216</v>
      </c>
      <c r="BO297" s="79">
        <f>MIN(PRODUCT('mil mi val'!$C263:BN263),1)</f>
        <v>0.11924049308821334</v>
      </c>
      <c r="BP297" s="79">
        <f>MIN(PRODUCT('mil mi val'!$C263:BO263),1)</f>
        <v>0.11512669607666999</v>
      </c>
      <c r="BQ297" s="79">
        <f>MIN(PRODUCT('mil mi val'!$C263:BP263),1)</f>
        <v>0.11115482506202488</v>
      </c>
      <c r="BR297" s="79">
        <f>MIN(PRODUCT('mil mi val'!$C263:BQ263),1)</f>
        <v>0.10731998359738502</v>
      </c>
      <c r="BS297" s="79">
        <f>MIN(PRODUCT('mil mi val'!$C263:BR263),1)</f>
        <v>0.10361744416327524</v>
      </c>
      <c r="BT297" s="79">
        <f>MIN(PRODUCT('mil mi val'!$C263:BS263),1)</f>
        <v>0.10004264233964225</v>
      </c>
      <c r="BU297" s="79">
        <f>MIN(PRODUCT('mil mi val'!$C263:BT263),1)</f>
        <v>9.6591171178924587E-2</v>
      </c>
      <c r="BV297" s="79">
        <f>MIN(PRODUCT('mil mi val'!$C263:BU263),1)</f>
        <v>9.3258775773251687E-2</v>
      </c>
      <c r="BW297" s="79">
        <f>MIN(PRODUCT('mil mi val'!$C263:BV263),1)</f>
        <v>9.0041348009074512E-2</v>
      </c>
      <c r="BX297" s="79">
        <f>MIN(PRODUCT('mil mi val'!$C263:BW263),1)</f>
        <v>8.6934921502761442E-2</v>
      </c>
      <c r="BY297" s="79">
        <f>MIN(PRODUCT('mil mi val'!$C263:BX263),1)</f>
        <v>8.3935666710916179E-2</v>
      </c>
      <c r="BZ297" s="79">
        <f>MIN(PRODUCT('mil mi val'!$C263:BY263),1)</f>
        <v>8.1039886209389567E-2</v>
      </c>
      <c r="CA297" s="79">
        <f>MIN(PRODUCT('mil mi val'!$C263:BZ263),1)</f>
        <v>7.8244010135165631E-2</v>
      </c>
      <c r="CB297" s="79">
        <f>MIN(PRODUCT('mil mi val'!$C263:CA263),1)</f>
        <v>7.5544591785502421E-2</v>
      </c>
      <c r="CC297" s="79">
        <f>MIN(PRODUCT('mil mi val'!$C263:CB263),1)</f>
        <v>7.2938303368902585E-2</v>
      </c>
      <c r="CD297" s="79">
        <f>MIN(PRODUCT('mil mi val'!$C263:CC263),1)</f>
        <v>7.0421931902675441E-2</v>
      </c>
      <c r="CE297" s="79">
        <f>MIN(PRODUCT('mil mi val'!$C263:CD263),1)</f>
        <v>6.7992375252033138E-2</v>
      </c>
      <c r="CF297" s="79">
        <f>MIN(PRODUCT('mil mi val'!$C263:CE263),1)</f>
        <v>6.5646638305838001E-2</v>
      </c>
      <c r="CG297" s="79">
        <f>MIN(PRODUCT('mil mi val'!$C263:CF263),1)</f>
        <v>6.3381829284286595E-2</v>
      </c>
      <c r="CH297" s="79">
        <f>MIN(PRODUCT('mil mi val'!$C263:CG263),1)</f>
        <v>6.1195156173978707E-2</v>
      </c>
      <c r="CI297" s="79">
        <f>MIN(PRODUCT('mil mi val'!$C263:CH263),1)</f>
        <v>5.908392328597644E-2</v>
      </c>
      <c r="CJ297" s="79">
        <f>MIN(PRODUCT('mil mi val'!$C263:CI263),1)</f>
        <v>5.7045527932610252E-2</v>
      </c>
      <c r="CK297" s="79">
        <f>MIN(PRODUCT('mil mi val'!$C263:CJ263),1)</f>
        <v>5.50774572189352E-2</v>
      </c>
      <c r="CL297" s="79">
        <f>MIN(PRODUCT('mil mi val'!$C263:CK263),1)</f>
        <v>5.3177284944881935E-2</v>
      </c>
      <c r="CM297" s="79">
        <f>MIN(PRODUCT('mil mi val'!$C263:CL263),1)</f>
        <v>5.1342668614283507E-2</v>
      </c>
      <c r="CN297" s="79">
        <f>MIN(PRODUCT('mil mi val'!$C263:CM263),1)</f>
        <v>4.9571346547090729E-2</v>
      </c>
      <c r="CO297" s="79">
        <f>MIN(PRODUCT('mil mi val'!$C263:CN263),1)</f>
        <v>4.7861135091216103E-2</v>
      </c>
      <c r="CP297" s="79">
        <f>MIN(PRODUCT('mil mi val'!$C263:CO263),1)</f>
        <v>4.6209925930569148E-2</v>
      </c>
      <c r="CQ297" s="79">
        <f>MIN(PRODUCT('mil mi val'!$C263:CP263),1)</f>
        <v>4.4615683485964515E-2</v>
      </c>
      <c r="CR297" s="79">
        <f>MIN(PRODUCT('mil mi val'!$C263:CQ263),1)</f>
        <v>4.3076442405698738E-2</v>
      </c>
      <c r="CS297" s="79">
        <f>MIN(PRODUCT('mil mi val'!$C263:CR263),1)</f>
        <v>4.1590305142702136E-2</v>
      </c>
      <c r="CT297" s="79">
        <f>MIN(PRODUCT('mil mi val'!$C263:CS263),1)</f>
        <v>4.0155439615278912E-2</v>
      </c>
      <c r="CU297" s="79">
        <f>MIN(PRODUCT('mil mi val'!$C263:CT263),1)</f>
        <v>3.8770076948551793E-2</v>
      </c>
      <c r="CV297" s="79">
        <f>MIN(PRODUCT('mil mi val'!$C263:CU263),1)</f>
        <v>3.7432509293826757E-2</v>
      </c>
      <c r="CW297" s="79">
        <f>MIN(PRODUCT('mil mi val'!$C263:CV263),1)</f>
        <v>3.6141087723189733E-2</v>
      </c>
      <c r="CX297" s="79">
        <f>MIN(PRODUCT('mil mi val'!$C263:CW263),1)</f>
        <v>3.4894220196739691E-2</v>
      </c>
      <c r="CY297" s="79">
        <f>MIN(PRODUCT('mil mi val'!$C263:CX263),1)</f>
        <v>3.3690369599952169E-2</v>
      </c>
      <c r="CZ297" s="79">
        <f>MIN(PRODUCT('mil mi val'!$C263:CY263),1)</f>
        <v>3.2528051848753819E-2</v>
      </c>
      <c r="DA297" s="79">
        <f>MIN(PRODUCT('mil mi val'!$C263:CZ263),1)</f>
        <v>3.1405834059971813E-2</v>
      </c>
      <c r="DB297" s="79">
        <f>MIN(PRODUCT('mil mi val'!$C263:DA263),1)</f>
        <v>3.0322332784902786E-2</v>
      </c>
      <c r="DC297" s="79">
        <f>MIN(PRODUCT('mil mi val'!$C263:DB263),1)</f>
        <v>2.9276212303823639E-2</v>
      </c>
    </row>
    <row r="298" spans="2:107" ht="14.5" x14ac:dyDescent="0.35">
      <c r="B298" s="41">
        <v>53</v>
      </c>
      <c r="C298" s="79">
        <v>1</v>
      </c>
      <c r="D298" s="79">
        <f>MIN(PRODUCT('mil mi val'!$C264:C264),1)</f>
        <v>0.98709999999999998</v>
      </c>
      <c r="E298" s="79">
        <f>MIN(PRODUCT('mil mi val'!$C264:D264),1)</f>
        <v>0.97110898000000001</v>
      </c>
      <c r="F298" s="79">
        <f>MIN(PRODUCT('mil mi val'!$C264:E264),1)</f>
        <v>0.95246368758400002</v>
      </c>
      <c r="G298" s="79">
        <f>MIN(PRODUCT('mil mi val'!$C264:F264),1)</f>
        <v>0.9317952255634272</v>
      </c>
      <c r="H298" s="79">
        <f>MIN(PRODUCT('mil mi val'!$C264:G264),1)</f>
        <v>0.90999121728524301</v>
      </c>
      <c r="I298" s="79">
        <f>MIN(PRODUCT('mil mi val'!$C264:H264),1)</f>
        <v>0.88751443421829745</v>
      </c>
      <c r="J298" s="79">
        <f>MIN(PRODUCT('mil mi val'!$C264:I264),1)</f>
        <v>0.86443905892862172</v>
      </c>
      <c r="K298" s="79">
        <f>MIN(PRODUCT('mil mi val'!$C264:J264),1)</f>
        <v>0.84075342871397751</v>
      </c>
      <c r="L298" s="79">
        <f>MIN(PRODUCT('mil mi val'!$C264:K264),1)</f>
        <v>0.81670788065275779</v>
      </c>
      <c r="M298" s="79">
        <f>MIN(PRODUCT('mil mi val'!$C264:L264),1)</f>
        <v>0.79236998580930562</v>
      </c>
      <c r="N298" s="79">
        <f>MIN(PRODUCT('mil mi val'!$C264:M264),1)</f>
        <v>0.76788575324779806</v>
      </c>
      <c r="O298" s="79">
        <f>MIN(PRODUCT('mil mi val'!$C264:N264),1)</f>
        <v>0.74339019771919324</v>
      </c>
      <c r="P298" s="79">
        <f>MIN(PRODUCT('mil mi val'!$C264:O264),1)</f>
        <v>0.71900699923400369</v>
      </c>
      <c r="Q298" s="79">
        <f>MIN(PRODUCT('mil mi val'!$C264:P264),1)</f>
        <v>0.69499216545958797</v>
      </c>
      <c r="R298" s="79">
        <f>MIN(PRODUCT('mil mi val'!$C264:Q264),1)</f>
        <v>0.67143193105050791</v>
      </c>
      <c r="S298" s="79">
        <f>MIN(PRODUCT('mil mi val'!$C264:R264),1)</f>
        <v>0.64867038858789572</v>
      </c>
      <c r="T298" s="79">
        <f>MIN(PRODUCT('mil mi val'!$C264:S264),1)</f>
        <v>0.62668046241476605</v>
      </c>
      <c r="U298" s="79">
        <f>MIN(PRODUCT('mil mi val'!$C264:T264),1)</f>
        <v>0.60543599473890541</v>
      </c>
      <c r="V298" s="79">
        <f>MIN(PRODUCT('mil mi val'!$C264:U264),1)</f>
        <v>0.58491171451725654</v>
      </c>
      <c r="W298" s="79">
        <f>MIN(PRODUCT('mil mi val'!$C264:V264),1)</f>
        <v>0.56508320739512152</v>
      </c>
      <c r="X298" s="79">
        <f>MIN(PRODUCT('mil mi val'!$C264:W264),1)</f>
        <v>0.5459268866644269</v>
      </c>
      <c r="Y298" s="79">
        <f>MIN(PRODUCT('mil mi val'!$C264:X264),1)</f>
        <v>0.52741996520650281</v>
      </c>
      <c r="Z298" s="79">
        <f>MIN(PRODUCT('mil mi val'!$C264:Y264),1)</f>
        <v>0.50954042838600233</v>
      </c>
      <c r="AA298" s="79">
        <f>MIN(PRODUCT('mil mi val'!$C264:Z264),1)</f>
        <v>0.49226700786371685</v>
      </c>
      <c r="AB298" s="79">
        <f>MIN(PRODUCT('mil mi val'!$C264:AA264),1)</f>
        <v>0.47557915629713682</v>
      </c>
      <c r="AC298" s="79">
        <f>MIN(PRODUCT('mil mi val'!$C264:AB264),1)</f>
        <v>0.45945702289866386</v>
      </c>
      <c r="AD298" s="79">
        <f>MIN(PRODUCT('mil mi val'!$C264:AC264),1)</f>
        <v>0.44388142982239914</v>
      </c>
      <c r="AE298" s="79">
        <f>MIN(PRODUCT('mil mi val'!$C264:AD264),1)</f>
        <v>0.42883384935141977</v>
      </c>
      <c r="AF298" s="79">
        <f>MIN(PRODUCT('mil mi val'!$C264:AE264),1)</f>
        <v>0.41429638185840661</v>
      </c>
      <c r="AG298" s="79">
        <f>MIN(PRODUCT('mil mi val'!$C264:AF264),1)</f>
        <v>0.40025173451340662</v>
      </c>
      <c r="AH298" s="79">
        <f>MIN(PRODUCT('mil mi val'!$C264:AG264),1)</f>
        <v>0.38668320071340212</v>
      </c>
      <c r="AI298" s="79">
        <f>MIN(PRODUCT('mil mi val'!$C264:AH264),1)</f>
        <v>0.37357464020921777</v>
      </c>
      <c r="AJ298" s="79">
        <f>MIN(PRODUCT('mil mi val'!$C264:AI264),1)</f>
        <v>0.36091045990612525</v>
      </c>
      <c r="AK298" s="79">
        <f>MIN(PRODUCT('mil mi val'!$C264:AJ264),1)</f>
        <v>0.34867559531530756</v>
      </c>
      <c r="AL298" s="79">
        <f>MIN(PRODUCT('mil mi val'!$C264:AK264),1)</f>
        <v>0.33685549263411863</v>
      </c>
      <c r="AM298" s="79">
        <f>MIN(PRODUCT('mil mi val'!$C264:AL264),1)</f>
        <v>0.32543609143382202</v>
      </c>
      <c r="AN298" s="79">
        <f>MIN(PRODUCT('mil mi val'!$C264:AM264),1)</f>
        <v>0.31440380793421546</v>
      </c>
      <c r="AO298" s="79">
        <f>MIN(PRODUCT('mil mi val'!$C264:AN264),1)</f>
        <v>0.30374551884524553</v>
      </c>
      <c r="AP298" s="79">
        <f>MIN(PRODUCT('mil mi val'!$C264:AO264),1)</f>
        <v>0.29344854575639168</v>
      </c>
      <c r="AQ298" s="79">
        <f>MIN(PRODUCT('mil mi val'!$C264:AP264),1)</f>
        <v>0.28350064005525</v>
      </c>
      <c r="AR298" s="79">
        <f>MIN(PRODUCT('mil mi val'!$C264:AQ264),1)</f>
        <v>0.273889968357377</v>
      </c>
      <c r="AS298" s="79">
        <f>MIN(PRODUCT('mil mi val'!$C264:AR264),1)</f>
        <v>0.26460509843006191</v>
      </c>
      <c r="AT298" s="79">
        <f>MIN(PRODUCT('mil mi val'!$C264:AS264),1)</f>
        <v>0.25563498559328279</v>
      </c>
      <c r="AU298" s="79">
        <f>MIN(PRODUCT('mil mi val'!$C264:AT264),1)</f>
        <v>0.24696895958167051</v>
      </c>
      <c r="AV298" s="79">
        <f>MIN(PRODUCT('mil mi val'!$C264:AU264),1)</f>
        <v>0.23859671185185186</v>
      </c>
      <c r="AW298" s="79">
        <f>MIN(PRODUCT('mil mi val'!$C264:AV264),1)</f>
        <v>0.23050828332007406</v>
      </c>
      <c r="AX298" s="79">
        <f>MIN(PRODUCT('mil mi val'!$C264:AW264),1)</f>
        <v>0.22269405251552354</v>
      </c>
      <c r="AY298" s="79">
        <f>MIN(PRODUCT('mil mi val'!$C264:AX264),1)</f>
        <v>0.21514472413524729</v>
      </c>
      <c r="AZ298" s="79">
        <f>MIN(PRODUCT('mil mi val'!$C264:AY264),1)</f>
        <v>0.20785131798706241</v>
      </c>
      <c r="BA298" s="79">
        <f>MIN(PRODUCT('mil mi val'!$C264:AZ264),1)</f>
        <v>0.20080515830730097</v>
      </c>
      <c r="BB298" s="79">
        <f>MIN(PRODUCT('mil mi val'!$C264:BA264),1)</f>
        <v>0.19399786344068345</v>
      </c>
      <c r="BC298" s="79">
        <f>MIN(PRODUCT('mil mi val'!$C264:BB264),1)</f>
        <v>0.18742133587004428</v>
      </c>
      <c r="BD298" s="79">
        <f>MIN(PRODUCT('mil mi val'!$C264:BC264),1)</f>
        <v>0.18106775258404978</v>
      </c>
      <c r="BE298" s="79">
        <f>MIN(PRODUCT('mil mi val'!$C264:BD264),1)</f>
        <v>0.17492955577145047</v>
      </c>
      <c r="BF298" s="79">
        <f>MIN(PRODUCT('mil mi val'!$C264:BE264),1)</f>
        <v>0.16899944383079829</v>
      </c>
      <c r="BG298" s="79">
        <f>MIN(PRODUCT('mil mi val'!$C264:BF264),1)</f>
        <v>0.16327036268493422</v>
      </c>
      <c r="BH298" s="79">
        <f>MIN(PRODUCT('mil mi val'!$C264:BG264),1)</f>
        <v>0.15773549738991494</v>
      </c>
      <c r="BI298" s="79">
        <f>MIN(PRODUCT('mil mi val'!$C264:BH264),1)</f>
        <v>0.15238826402839681</v>
      </c>
      <c r="BJ298" s="79">
        <f>MIN(PRODUCT('mil mi val'!$C264:BI264),1)</f>
        <v>0.14722230187783414</v>
      </c>
      <c r="BK298" s="79">
        <f>MIN(PRODUCT('mil mi val'!$C264:BJ264),1)</f>
        <v>0.14223146584417556</v>
      </c>
      <c r="BL298" s="79">
        <f>MIN(PRODUCT('mil mi val'!$C264:BK264),1)</f>
        <v>0.13740981915205799</v>
      </c>
      <c r="BM298" s="79">
        <f>MIN(PRODUCT('mil mi val'!$C264:BL264),1)</f>
        <v>0.13275162628280321</v>
      </c>
      <c r="BN298" s="79">
        <f>MIN(PRODUCT('mil mi val'!$C264:BM264),1)</f>
        <v>0.12825134615181619</v>
      </c>
      <c r="BO298" s="79">
        <f>MIN(PRODUCT('mil mi val'!$C264:BN264),1)</f>
        <v>0.12390362551726962</v>
      </c>
      <c r="BP298" s="79">
        <f>MIN(PRODUCT('mil mi val'!$C264:BO264),1)</f>
        <v>0.11970329261223417</v>
      </c>
      <c r="BQ298" s="79">
        <f>MIN(PRODUCT('mil mi val'!$C264:BP264),1)</f>
        <v>0.11564535099267942</v>
      </c>
      <c r="BR298" s="79">
        <f>MIN(PRODUCT('mil mi val'!$C264:BQ264),1)</f>
        <v>0.11172497359402758</v>
      </c>
      <c r="BS298" s="79">
        <f>MIN(PRODUCT('mil mi val'!$C264:BR264),1)</f>
        <v>0.10793749698919004</v>
      </c>
      <c r="BT298" s="79">
        <f>MIN(PRODUCT('mil mi val'!$C264:BS264),1)</f>
        <v>0.10427841584125649</v>
      </c>
      <c r="BU298" s="79">
        <f>MIN(PRODUCT('mil mi val'!$C264:BT264),1)</f>
        <v>0.1007433775442379</v>
      </c>
      <c r="BV298" s="79">
        <f>MIN(PRODUCT('mil mi val'!$C264:BU264),1)</f>
        <v>9.7328177045488226E-2</v>
      </c>
      <c r="BW298" s="79">
        <f>MIN(PRODUCT('mil mi val'!$C264:BV264),1)</f>
        <v>9.4028751843646174E-2</v>
      </c>
      <c r="BX298" s="79">
        <f>MIN(PRODUCT('mil mi val'!$C264:BW264),1)</f>
        <v>9.0841177156146563E-2</v>
      </c>
      <c r="BY298" s="79">
        <f>MIN(PRODUCT('mil mi val'!$C264:BX264),1)</f>
        <v>8.7761661250553194E-2</v>
      </c>
      <c r="BZ298" s="79">
        <f>MIN(PRODUCT('mil mi val'!$C264:BY264),1)</f>
        <v>8.4786540934159438E-2</v>
      </c>
      <c r="CA298" s="79">
        <f>MIN(PRODUCT('mil mi val'!$C264:BZ264),1)</f>
        <v>8.1912277196491426E-2</v>
      </c>
      <c r="CB298" s="79">
        <f>MIN(PRODUCT('mil mi val'!$C264:CA264),1)</f>
        <v>7.9135450999530357E-2</v>
      </c>
      <c r="CC298" s="79">
        <f>MIN(PRODUCT('mil mi val'!$C264:CB264),1)</f>
        <v>7.6452759210646273E-2</v>
      </c>
      <c r="CD298" s="79">
        <f>MIN(PRODUCT('mil mi val'!$C264:CC264),1)</f>
        <v>7.3861010673405364E-2</v>
      </c>
      <c r="CE298" s="79">
        <f>MIN(PRODUCT('mil mi val'!$C264:CD264),1)</f>
        <v>7.135712241157692E-2</v>
      </c>
      <c r="CF298" s="79">
        <f>MIN(PRODUCT('mil mi val'!$C264:CE264),1)</f>
        <v>6.8938115961824462E-2</v>
      </c>
      <c r="CG298" s="79">
        <f>MIN(PRODUCT('mil mi val'!$C264:CF264),1)</f>
        <v>6.6601113830718608E-2</v>
      </c>
      <c r="CH298" s="79">
        <f>MIN(PRODUCT('mil mi val'!$C264:CG264),1)</f>
        <v>6.4343336071857243E-2</v>
      </c>
      <c r="CI298" s="79">
        <f>MIN(PRODUCT('mil mi val'!$C264:CH264),1)</f>
        <v>6.2162096979021281E-2</v>
      </c>
      <c r="CJ298" s="79">
        <f>MIN(PRODUCT('mil mi val'!$C264:CI264),1)</f>
        <v>6.0054801891432454E-2</v>
      </c>
      <c r="CK298" s="79">
        <f>MIN(PRODUCT('mil mi val'!$C264:CJ264),1)</f>
        <v>5.8018944107312891E-2</v>
      </c>
      <c r="CL298" s="79">
        <f>MIN(PRODUCT('mil mi val'!$C264:CK264),1)</f>
        <v>5.6052101902074984E-2</v>
      </c>
      <c r="CM298" s="79">
        <f>MIN(PRODUCT('mil mi val'!$C264:CL264),1)</f>
        <v>5.4151935647594643E-2</v>
      </c>
      <c r="CN298" s="79">
        <f>MIN(PRODUCT('mil mi val'!$C264:CM264),1)</f>
        <v>5.2316185029141184E-2</v>
      </c>
      <c r="CO298" s="79">
        <f>MIN(PRODUCT('mil mi val'!$C264:CN264),1)</f>
        <v>5.0542666356653297E-2</v>
      </c>
      <c r="CP298" s="79">
        <f>MIN(PRODUCT('mil mi val'!$C264:CO264),1)</f>
        <v>4.8829269967162747E-2</v>
      </c>
      <c r="CQ298" s="79">
        <f>MIN(PRODUCT('mil mi val'!$C264:CP264),1)</f>
        <v>4.7173957715275931E-2</v>
      </c>
      <c r="CR298" s="79">
        <f>MIN(PRODUCT('mil mi val'!$C264:CQ264),1)</f>
        <v>4.5574760548728076E-2</v>
      </c>
      <c r="CS298" s="79">
        <f>MIN(PRODUCT('mil mi val'!$C264:CR264),1)</f>
        <v>4.4029776166126189E-2</v>
      </c>
      <c r="CT298" s="79">
        <f>MIN(PRODUCT('mil mi val'!$C264:CS264),1)</f>
        <v>4.253716675409451E-2</v>
      </c>
      <c r="CU298" s="79">
        <f>MIN(PRODUCT('mil mi val'!$C264:CT264),1)</f>
        <v>4.1095156801130704E-2</v>
      </c>
      <c r="CV298" s="79">
        <f>MIN(PRODUCT('mil mi val'!$C264:CU264),1)</f>
        <v>3.9702030985572373E-2</v>
      </c>
      <c r="CW298" s="79">
        <f>MIN(PRODUCT('mil mi val'!$C264:CV264),1)</f>
        <v>3.8356132135161466E-2</v>
      </c>
      <c r="CX298" s="79">
        <f>MIN(PRODUCT('mil mi val'!$C264:CW264),1)</f>
        <v>3.7055859255779491E-2</v>
      </c>
      <c r="CY298" s="79">
        <f>MIN(PRODUCT('mil mi val'!$C264:CX264),1)</f>
        <v>3.5799665627008564E-2</v>
      </c>
      <c r="CZ298" s="79">
        <f>MIN(PRODUCT('mil mi val'!$C264:CY264),1)</f>
        <v>3.4586056962252976E-2</v>
      </c>
      <c r="DA298" s="79">
        <f>MIN(PRODUCT('mil mi val'!$C264:CZ264),1)</f>
        <v>3.3413589631232601E-2</v>
      </c>
      <c r="DB298" s="79">
        <f>MIN(PRODUCT('mil mi val'!$C264:DA264),1)</f>
        <v>3.2280868942733812E-2</v>
      </c>
      <c r="DC298" s="79">
        <f>MIN(PRODUCT('mil mi val'!$C264:DB264),1)</f>
        <v>3.1186547485575134E-2</v>
      </c>
    </row>
    <row r="299" spans="2:107" ht="14.5" x14ac:dyDescent="0.35">
      <c r="B299" s="41">
        <v>54</v>
      </c>
      <c r="C299" s="79">
        <v>1</v>
      </c>
      <c r="D299" s="79">
        <f>MIN(PRODUCT('mil mi val'!$C265:C265),1)</f>
        <v>0.98740000000000006</v>
      </c>
      <c r="E299" s="79">
        <f>MIN(PRODUCT('mil mi val'!$C265:D265),1)</f>
        <v>0.97179908000000004</v>
      </c>
      <c r="F299" s="79">
        <f>MIN(PRODUCT('mil mi val'!$C265:E265),1)</f>
        <v>0.95352925729600002</v>
      </c>
      <c r="G299" s="79">
        <f>MIN(PRODUCT('mil mi val'!$C265:F265),1)</f>
        <v>0.93331443704132477</v>
      </c>
      <c r="H299" s="79">
        <f>MIN(PRODUCT('mil mi val'!$C265:G265),1)</f>
        <v>0.9119415364330784</v>
      </c>
      <c r="I299" s="79">
        <f>MIN(PRODUCT('mil mi val'!$C265:H265),1)</f>
        <v>0.88987255125139786</v>
      </c>
      <c r="J299" s="79">
        <f>MIN(PRODUCT('mil mi val'!$C265:I265),1)</f>
        <v>0.86718080119448726</v>
      </c>
      <c r="K299" s="79">
        <f>MIN(PRODUCT('mil mi val'!$C265:J265),1)</f>
        <v>0.84394035572247494</v>
      </c>
      <c r="L299" s="79">
        <f>MIN(PRODUCT('mil mi val'!$C265:K265),1)</f>
        <v>0.8202256317266734</v>
      </c>
      <c r="M299" s="79">
        <f>MIN(PRODUCT('mil mi val'!$C265:L265),1)</f>
        <v>0.79619302071708187</v>
      </c>
      <c r="N299" s="79">
        <f>MIN(PRODUCT('mil mi val'!$C265:M265),1)</f>
        <v>0.77198875288728264</v>
      </c>
      <c r="O299" s="79">
        <f>MIN(PRODUCT('mil mi val'!$C265:N265),1)</f>
        <v>0.74782550492191069</v>
      </c>
      <c r="P299" s="79">
        <f>MIN(PRODUCT('mil mi val'!$C265:O265),1)</f>
        <v>0.72374552366342515</v>
      </c>
      <c r="Q299" s="79">
        <f>MIN(PRODUCT('mil mi val'!$C265:P265),1)</f>
        <v>0.70000667048726473</v>
      </c>
      <c r="R299" s="79">
        <f>MIN(PRODUCT('mil mi val'!$C265:Q265),1)</f>
        <v>0.67676644902708749</v>
      </c>
      <c r="S299" s="79">
        <f>MIN(PRODUCT('mil mi val'!$C265:R265),1)</f>
        <v>0.65429780291938822</v>
      </c>
      <c r="T299" s="79">
        <f>MIN(PRODUCT('mil mi val'!$C265:S265),1)</f>
        <v>0.63257511586246451</v>
      </c>
      <c r="U299" s="79">
        <f>MIN(PRODUCT('mil mi val'!$C265:T265),1)</f>
        <v>0.61157362201583065</v>
      </c>
      <c r="V299" s="79">
        <f>MIN(PRODUCT('mil mi val'!$C265:U265),1)</f>
        <v>0.59126937776490507</v>
      </c>
      <c r="W299" s="79">
        <f>MIN(PRODUCT('mil mi val'!$C265:V265),1)</f>
        <v>0.57163923442311027</v>
      </c>
      <c r="X299" s="79">
        <f>MIN(PRODUCT('mil mi val'!$C265:W265),1)</f>
        <v>0.55266081184026306</v>
      </c>
      <c r="Y299" s="79">
        <f>MIN(PRODUCT('mil mi val'!$C265:X265),1)</f>
        <v>0.53431247288716632</v>
      </c>
      <c r="Z299" s="79">
        <f>MIN(PRODUCT('mil mi val'!$C265:Y265),1)</f>
        <v>0.5165732987873124</v>
      </c>
      <c r="AA299" s="79">
        <f>MIN(PRODUCT('mil mi val'!$C265:Z265),1)</f>
        <v>0.49942306526757363</v>
      </c>
      <c r="AB299" s="79">
        <f>MIN(PRODUCT('mil mi val'!$C265:AA265),1)</f>
        <v>0.48284221950069017</v>
      </c>
      <c r="AC299" s="79">
        <f>MIN(PRODUCT('mil mi val'!$C265:AB265),1)</f>
        <v>0.46681185781326723</v>
      </c>
      <c r="AD299" s="79">
        <f>MIN(PRODUCT('mil mi val'!$C265:AC265),1)</f>
        <v>0.45131370413386673</v>
      </c>
      <c r="AE299" s="79">
        <f>MIN(PRODUCT('mil mi val'!$C265:AD265),1)</f>
        <v>0.43633008915662236</v>
      </c>
      <c r="AF299" s="79">
        <f>MIN(PRODUCT('mil mi val'!$C265:AE265),1)</f>
        <v>0.42184393019662247</v>
      </c>
      <c r="AG299" s="79">
        <f>MIN(PRODUCT('mil mi val'!$C265:AF265),1)</f>
        <v>0.40783871171409458</v>
      </c>
      <c r="AH299" s="79">
        <f>MIN(PRODUCT('mil mi val'!$C265:AG265),1)</f>
        <v>0.39429846648518663</v>
      </c>
      <c r="AI299" s="79">
        <f>MIN(PRODUCT('mil mi val'!$C265:AH265),1)</f>
        <v>0.38120775739787843</v>
      </c>
      <c r="AJ299" s="79">
        <f>MIN(PRODUCT('mil mi val'!$C265:AI265),1)</f>
        <v>0.36855165985226884</v>
      </c>
      <c r="AK299" s="79">
        <f>MIN(PRODUCT('mil mi val'!$C265:AJ265),1)</f>
        <v>0.35631574474517352</v>
      </c>
      <c r="AL299" s="79">
        <f>MIN(PRODUCT('mil mi val'!$C265:AK265),1)</f>
        <v>0.34448606201963378</v>
      </c>
      <c r="AM299" s="79">
        <f>MIN(PRODUCT('mil mi val'!$C265:AL265),1)</f>
        <v>0.3330491247605819</v>
      </c>
      <c r="AN299" s="79">
        <f>MIN(PRODUCT('mil mi val'!$C265:AM265),1)</f>
        <v>0.32199189381853061</v>
      </c>
      <c r="AO299" s="79">
        <f>MIN(PRODUCT('mil mi val'!$C265:AN265),1)</f>
        <v>0.31130176294375539</v>
      </c>
      <c r="AP299" s="79">
        <f>MIN(PRODUCT('mil mi val'!$C265:AO265),1)</f>
        <v>0.30096654441402271</v>
      </c>
      <c r="AQ299" s="79">
        <f>MIN(PRODUCT('mil mi val'!$C265:AP265),1)</f>
        <v>0.29097445513947717</v>
      </c>
      <c r="AR299" s="79">
        <f>MIN(PRODUCT('mil mi val'!$C265:AQ265),1)</f>
        <v>0.28131410322884653</v>
      </c>
      <c r="AS299" s="79">
        <f>MIN(PRODUCT('mil mi val'!$C265:AR265),1)</f>
        <v>0.27197447500164884</v>
      </c>
      <c r="AT299" s="79">
        <f>MIN(PRODUCT('mil mi val'!$C265:AS265),1)</f>
        <v>0.26294492243159412</v>
      </c>
      <c r="AU299" s="79">
        <f>MIN(PRODUCT('mil mi val'!$C265:AT265),1)</f>
        <v>0.2542151510068652</v>
      </c>
      <c r="AV299" s="79">
        <f>MIN(PRODUCT('mil mi val'!$C265:AU265),1)</f>
        <v>0.24577520799343727</v>
      </c>
      <c r="AW299" s="79">
        <f>MIN(PRODUCT('mil mi val'!$C265:AV265),1)</f>
        <v>0.23761547108805514</v>
      </c>
      <c r="AX299" s="79">
        <f>MIN(PRODUCT('mil mi val'!$C265:AW265),1)</f>
        <v>0.2297266374479317</v>
      </c>
      <c r="AY299" s="79">
        <f>MIN(PRODUCT('mil mi val'!$C265:AX265),1)</f>
        <v>0.22209971308466037</v>
      </c>
      <c r="AZ299" s="79">
        <f>MIN(PRODUCT('mil mi val'!$C265:AY265),1)</f>
        <v>0.21472600261024963</v>
      </c>
      <c r="BA299" s="79">
        <f>MIN(PRODUCT('mil mi val'!$C265:AZ265),1)</f>
        <v>0.20759709932358933</v>
      </c>
      <c r="BB299" s="79">
        <f>MIN(PRODUCT('mil mi val'!$C265:BA265),1)</f>
        <v>0.20070487562604616</v>
      </c>
      <c r="BC299" s="79">
        <f>MIN(PRODUCT('mil mi val'!$C265:BB265),1)</f>
        <v>0.19404147375526143</v>
      </c>
      <c r="BD299" s="79">
        <f>MIN(PRODUCT('mil mi val'!$C265:BC265),1)</f>
        <v>0.18759929682658674</v>
      </c>
      <c r="BE299" s="79">
        <f>MIN(PRODUCT('mil mi val'!$C265:BD265),1)</f>
        <v>0.18137100017194407</v>
      </c>
      <c r="BF299" s="79">
        <f>MIN(PRODUCT('mil mi val'!$C265:BE265),1)</f>
        <v>0.17534948296623554</v>
      </c>
      <c r="BG299" s="79">
        <f>MIN(PRODUCT('mil mi val'!$C265:BF265),1)</f>
        <v>0.16952788013175651</v>
      </c>
      <c r="BH299" s="79">
        <f>MIN(PRODUCT('mil mi val'!$C265:BG265),1)</f>
        <v>0.16389955451138219</v>
      </c>
      <c r="BI299" s="79">
        <f>MIN(PRODUCT('mil mi val'!$C265:BH265),1)</f>
        <v>0.15845808930160429</v>
      </c>
      <c r="BJ299" s="79">
        <f>MIN(PRODUCT('mil mi val'!$C265:BI265),1)</f>
        <v>0.15319728073679104</v>
      </c>
      <c r="BK299" s="79">
        <f>MIN(PRODUCT('mil mi val'!$C265:BJ265),1)</f>
        <v>0.14811113101632958</v>
      </c>
      <c r="BL299" s="79">
        <f>MIN(PRODUCT('mil mi val'!$C265:BK265),1)</f>
        <v>0.14319384146658745</v>
      </c>
      <c r="BM299" s="79">
        <f>MIN(PRODUCT('mil mi val'!$C265:BL265),1)</f>
        <v>0.13843980592989674</v>
      </c>
      <c r="BN299" s="79">
        <f>MIN(PRODUCT('mil mi val'!$C265:BM265),1)</f>
        <v>0.13384360437302417</v>
      </c>
      <c r="BO299" s="79">
        <f>MIN(PRODUCT('mil mi val'!$C265:BN265),1)</f>
        <v>0.12939999670783978</v>
      </c>
      <c r="BP299" s="79">
        <f>MIN(PRODUCT('mil mi val'!$C265:BO265),1)</f>
        <v>0.1251039168171395</v>
      </c>
      <c r="BQ299" s="79">
        <f>MIN(PRODUCT('mil mi val'!$C265:BP265),1)</f>
        <v>0.12095046677881047</v>
      </c>
      <c r="BR299" s="79">
        <f>MIN(PRODUCT('mil mi val'!$C265:BQ265),1)</f>
        <v>0.11693491128175396</v>
      </c>
      <c r="BS299" s="79">
        <f>MIN(PRODUCT('mil mi val'!$C265:BR265),1)</f>
        <v>0.11305267222719972</v>
      </c>
      <c r="BT299" s="79">
        <f>MIN(PRODUCT('mil mi val'!$C265:BS265),1)</f>
        <v>0.1092993235092567</v>
      </c>
      <c r="BU299" s="79">
        <f>MIN(PRODUCT('mil mi val'!$C265:BT265),1)</f>
        <v>0.10567058596874937</v>
      </c>
      <c r="BV299" s="79">
        <f>MIN(PRODUCT('mil mi val'!$C265:BU265),1)</f>
        <v>0.10216232251458689</v>
      </c>
      <c r="BW299" s="79">
        <f>MIN(PRODUCT('mil mi val'!$C265:BV265),1)</f>
        <v>9.8770533407102595E-2</v>
      </c>
      <c r="BX299" s="79">
        <f>MIN(PRODUCT('mil mi val'!$C265:BW265),1)</f>
        <v>9.5491351697986782E-2</v>
      </c>
      <c r="BY299" s="79">
        <f>MIN(PRODUCT('mil mi val'!$C265:BX265),1)</f>
        <v>9.2321038821613619E-2</v>
      </c>
      <c r="BZ299" s="79">
        <f>MIN(PRODUCT('mil mi val'!$C265:BY265),1)</f>
        <v>8.9255980332736046E-2</v>
      </c>
      <c r="CA299" s="79">
        <f>MIN(PRODUCT('mil mi val'!$C265:BZ265),1)</f>
        <v>8.6292681785689204E-2</v>
      </c>
      <c r="CB299" s="79">
        <f>MIN(PRODUCT('mil mi val'!$C265:CA265),1)</f>
        <v>8.3427764750404323E-2</v>
      </c>
      <c r="CC299" s="79">
        <f>MIN(PRODUCT('mil mi val'!$C265:CB265),1)</f>
        <v>8.0657962960690902E-2</v>
      </c>
      <c r="CD299" s="79">
        <f>MIN(PRODUCT('mil mi val'!$C265:CC265),1)</f>
        <v>7.7980118590395969E-2</v>
      </c>
      <c r="CE299" s="79">
        <f>MIN(PRODUCT('mil mi val'!$C265:CD265),1)</f>
        <v>7.5391178653194821E-2</v>
      </c>
      <c r="CF299" s="79">
        <f>MIN(PRODUCT('mil mi val'!$C265:CE265),1)</f>
        <v>7.2888191521908757E-2</v>
      </c>
      <c r="CG299" s="79">
        <f>MIN(PRODUCT('mil mi val'!$C265:CF265),1)</f>
        <v>7.0468303563381379E-2</v>
      </c>
      <c r="CH299" s="79">
        <f>MIN(PRODUCT('mil mi val'!$C265:CG265),1)</f>
        <v>6.8128755885077122E-2</v>
      </c>
      <c r="CI299" s="79">
        <f>MIN(PRODUCT('mil mi val'!$C265:CH265),1)</f>
        <v>6.5866881189692555E-2</v>
      </c>
      <c r="CJ299" s="79">
        <f>MIN(PRODUCT('mil mi val'!$C265:CI265),1)</f>
        <v>6.3680100734194764E-2</v>
      </c>
      <c r="CK299" s="79">
        <f>MIN(PRODUCT('mil mi val'!$C265:CJ265),1)</f>
        <v>6.1565921389819499E-2</v>
      </c>
      <c r="CL299" s="79">
        <f>MIN(PRODUCT('mil mi val'!$C265:CK265),1)</f>
        <v>5.9521932799677491E-2</v>
      </c>
      <c r="CM299" s="79">
        <f>MIN(PRODUCT('mil mi val'!$C265:CL265),1)</f>
        <v>5.7545804630728198E-2</v>
      </c>
      <c r="CN299" s="79">
        <f>MIN(PRODUCT('mil mi val'!$C265:CM265),1)</f>
        <v>5.5635283916988021E-2</v>
      </c>
      <c r="CO299" s="79">
        <f>MIN(PRODUCT('mil mi val'!$C265:CN265),1)</f>
        <v>5.378819249094402E-2</v>
      </c>
      <c r="CP299" s="79">
        <f>MIN(PRODUCT('mil mi val'!$C265:CO265),1)</f>
        <v>5.2002424500244677E-2</v>
      </c>
      <c r="CQ299" s="79">
        <f>MIN(PRODUCT('mil mi val'!$C265:CP265),1)</f>
        <v>5.0275944006836555E-2</v>
      </c>
      <c r="CR299" s="79">
        <f>MIN(PRODUCT('mil mi val'!$C265:CQ265),1)</f>
        <v>4.8606782665809582E-2</v>
      </c>
      <c r="CS299" s="79">
        <f>MIN(PRODUCT('mil mi val'!$C265:CR265),1)</f>
        <v>4.6993037481304706E-2</v>
      </c>
      <c r="CT299" s="79">
        <f>MIN(PRODUCT('mil mi val'!$C265:CS265),1)</f>
        <v>4.5432868636925389E-2</v>
      </c>
      <c r="CU299" s="79">
        <f>MIN(PRODUCT('mil mi val'!$C265:CT265),1)</f>
        <v>4.3924497398179468E-2</v>
      </c>
      <c r="CV299" s="79">
        <f>MIN(PRODUCT('mil mi val'!$C265:CU265),1)</f>
        <v>4.2466204084559908E-2</v>
      </c>
      <c r="CW299" s="79">
        <f>MIN(PRODUCT('mil mi val'!$C265:CV265),1)</f>
        <v>4.1056326108952518E-2</v>
      </c>
      <c r="CX299" s="79">
        <f>MIN(PRODUCT('mil mi val'!$C265:CW265),1)</f>
        <v>3.9693256082135295E-2</v>
      </c>
      <c r="CY299" s="79">
        <f>MIN(PRODUCT('mil mi val'!$C265:CX265),1)</f>
        <v>3.8375439980208405E-2</v>
      </c>
      <c r="CZ299" s="79">
        <f>MIN(PRODUCT('mil mi val'!$C265:CY265),1)</f>
        <v>3.7101375372865487E-2</v>
      </c>
      <c r="DA299" s="79">
        <f>MIN(PRODUCT('mil mi val'!$C265:CZ265),1)</f>
        <v>3.5869609710486354E-2</v>
      </c>
      <c r="DB299" s="79">
        <f>MIN(PRODUCT('mil mi val'!$C265:DA265),1)</f>
        <v>3.4678738668098209E-2</v>
      </c>
      <c r="DC299" s="79">
        <f>MIN(PRODUCT('mil mi val'!$C265:DB265),1)</f>
        <v>3.3527404544317352E-2</v>
      </c>
    </row>
    <row r="300" spans="2:107" ht="14.5" x14ac:dyDescent="0.35">
      <c r="B300" s="41">
        <v>55</v>
      </c>
      <c r="C300" s="79">
        <v>1</v>
      </c>
      <c r="D300" s="79">
        <f>MIN(PRODUCT('mil mi val'!$C266:C266),1)</f>
        <v>0.98770000000000002</v>
      </c>
      <c r="E300" s="79">
        <f>MIN(PRODUCT('mil mi val'!$C266:D266),1)</f>
        <v>0.97239065000000002</v>
      </c>
      <c r="F300" s="79">
        <f>MIN(PRODUCT('mil mi val'!$C266:E266),1)</f>
        <v>0.95449866204</v>
      </c>
      <c r="G300" s="79">
        <f>MIN(PRODUCT('mil mi val'!$C266:F266),1)</f>
        <v>0.93474053973577198</v>
      </c>
      <c r="H300" s="79">
        <f>MIN(PRODUCT('mil mi val'!$C266:G266),1)</f>
        <v>0.91380235164569068</v>
      </c>
      <c r="I300" s="79">
        <f>MIN(PRODUCT('mil mi val'!$C266:H266),1)</f>
        <v>0.89223661614685246</v>
      </c>
      <c r="J300" s="79">
        <f>MIN(PRODUCT('mil mi val'!$C266:I266),1)</f>
        <v>0.87001992440479581</v>
      </c>
      <c r="K300" s="79">
        <f>MIN(PRODUCT('mil mi val'!$C266:J266),1)</f>
        <v>0.84722540238539013</v>
      </c>
      <c r="L300" s="79">
        <f>MIN(PRODUCT('mil mi val'!$C266:K266),1)</f>
        <v>0.82392670381979194</v>
      </c>
      <c r="M300" s="79">
        <f>MIN(PRODUCT('mil mi val'!$C266:L266),1)</f>
        <v>0.80028000742016392</v>
      </c>
      <c r="N300" s="79">
        <f>MIN(PRODUCT('mil mi val'!$C266:M266),1)</f>
        <v>0.776431663199043</v>
      </c>
      <c r="O300" s="79">
        <f>MIN(PRODUCT('mil mi val'!$C266:N266),1)</f>
        <v>0.75259521113883243</v>
      </c>
      <c r="P300" s="79">
        <f>MIN(PRODUCT('mil mi val'!$C266:O266),1)</f>
        <v>0.72881320246684533</v>
      </c>
      <c r="Q300" s="79">
        <f>MIN(PRODUCT('mil mi val'!$C266:P266),1)</f>
        <v>0.70534541734741296</v>
      </c>
      <c r="R300" s="79">
        <f>MIN(PRODUCT('mil mi val'!$C266:Q266),1)</f>
        <v>0.68235115674188729</v>
      </c>
      <c r="S300" s="79">
        <f>MIN(PRODUCT('mil mi val'!$C266:R266),1)</f>
        <v>0.66010650903210177</v>
      </c>
      <c r="T300" s="79">
        <f>MIN(PRODUCT('mil mi val'!$C266:S266),1)</f>
        <v>0.63858703683765528</v>
      </c>
      <c r="U300" s="79">
        <f>MIN(PRODUCT('mil mi val'!$C266:T266),1)</f>
        <v>0.61776909943674774</v>
      </c>
      <c r="V300" s="79">
        <f>MIN(PRODUCT('mil mi val'!$C266:U266),1)</f>
        <v>0.59762982679510979</v>
      </c>
      <c r="W300" s="79">
        <f>MIN(PRODUCT('mil mi val'!$C266:V266),1)</f>
        <v>0.57814709444158918</v>
      </c>
      <c r="X300" s="79">
        <f>MIN(PRODUCT('mil mi val'!$C266:W266),1)</f>
        <v>0.55929949916279342</v>
      </c>
      <c r="Y300" s="79">
        <f>MIN(PRODUCT('mil mi val'!$C266:X266),1)</f>
        <v>0.54106633549008643</v>
      </c>
      <c r="Z300" s="79">
        <f>MIN(PRODUCT('mil mi val'!$C266:Y266),1)</f>
        <v>0.5234275729531096</v>
      </c>
      <c r="AA300" s="79">
        <f>MIN(PRODUCT('mil mi val'!$C266:Z266),1)</f>
        <v>0.5063638340748382</v>
      </c>
      <c r="AB300" s="79">
        <f>MIN(PRODUCT('mil mi val'!$C266:AA266),1)</f>
        <v>0.48985637308399849</v>
      </c>
      <c r="AC300" s="79">
        <f>MIN(PRODUCT('mil mi val'!$C266:AB266),1)</f>
        <v>0.47388705532146014</v>
      </c>
      <c r="AD300" s="79">
        <f>MIN(PRODUCT('mil mi val'!$C266:AC266),1)</f>
        <v>0.45843833731798056</v>
      </c>
      <c r="AE300" s="79">
        <f>MIN(PRODUCT('mil mi val'!$C266:AD266),1)</f>
        <v>0.44349324752141439</v>
      </c>
      <c r="AF300" s="79">
        <f>MIN(PRODUCT('mil mi val'!$C266:AE266),1)</f>
        <v>0.42903536765221628</v>
      </c>
      <c r="AG300" s="79">
        <f>MIN(PRODUCT('mil mi val'!$C266:AF266),1)</f>
        <v>0.41504881466675403</v>
      </c>
      <c r="AH300" s="79">
        <f>MIN(PRODUCT('mil mi val'!$C266:AG266),1)</f>
        <v>0.40151822330861786</v>
      </c>
      <c r="AI300" s="79">
        <f>MIN(PRODUCT('mil mi val'!$C266:AH266),1)</f>
        <v>0.38842872922875693</v>
      </c>
      <c r="AJ300" s="79">
        <f>MIN(PRODUCT('mil mi val'!$C266:AI266),1)</f>
        <v>0.37576595265589946</v>
      </c>
      <c r="AK300" s="79">
        <f>MIN(PRODUCT('mil mi val'!$C266:AJ266),1)</f>
        <v>0.36351598259931717</v>
      </c>
      <c r="AL300" s="79">
        <f>MIN(PRODUCT('mil mi val'!$C266:AK266),1)</f>
        <v>0.35166536156657946</v>
      </c>
      <c r="AM300" s="79">
        <f>MIN(PRODUCT('mil mi val'!$C266:AL266),1)</f>
        <v>0.34020107077950901</v>
      </c>
      <c r="AN300" s="79">
        <f>MIN(PRODUCT('mil mi val'!$C266:AM266),1)</f>
        <v>0.32911051587209705</v>
      </c>
      <c r="AO300" s="79">
        <f>MIN(PRODUCT('mil mi val'!$C266:AN266),1)</f>
        <v>0.31838151305466672</v>
      </c>
      <c r="AP300" s="79">
        <f>MIN(PRODUCT('mil mi val'!$C266:AO266),1)</f>
        <v>0.30800227572908462</v>
      </c>
      <c r="AQ300" s="79">
        <f>MIN(PRODUCT('mil mi val'!$C266:AP266),1)</f>
        <v>0.29796140154031647</v>
      </c>
      <c r="AR300" s="79">
        <f>MIN(PRODUCT('mil mi val'!$C266:AQ266),1)</f>
        <v>0.28824785985010215</v>
      </c>
      <c r="AS300" s="79">
        <f>MIN(PRODUCT('mil mi val'!$C266:AR266),1)</f>
        <v>0.27885097961898886</v>
      </c>
      <c r="AT300" s="79">
        <f>MIN(PRODUCT('mil mi val'!$C266:AS266),1)</f>
        <v>0.26976043768340985</v>
      </c>
      <c r="AU300" s="79">
        <f>MIN(PRODUCT('mil mi val'!$C266:AT266),1)</f>
        <v>0.26096624741493069</v>
      </c>
      <c r="AV300" s="79">
        <f>MIN(PRODUCT('mil mi val'!$C266:AU266),1)</f>
        <v>0.25245874774920396</v>
      </c>
      <c r="AW300" s="79">
        <f>MIN(PRODUCT('mil mi val'!$C266:AV266),1)</f>
        <v>0.24422859257257992</v>
      </c>
      <c r="AX300" s="79">
        <f>MIN(PRODUCT('mil mi val'!$C266:AW266),1)</f>
        <v>0.23626674045471383</v>
      </c>
      <c r="AY300" s="79">
        <f>MIN(PRODUCT('mil mi val'!$C266:AX266),1)</f>
        <v>0.22856444471589016</v>
      </c>
      <c r="AZ300" s="79">
        <f>MIN(PRODUCT('mil mi val'!$C266:AY266),1)</f>
        <v>0.22111324381815214</v>
      </c>
      <c r="BA300" s="79">
        <f>MIN(PRODUCT('mil mi val'!$C266:AZ266),1)</f>
        <v>0.21390495206968038</v>
      </c>
      <c r="BB300" s="79">
        <f>MIN(PRODUCT('mil mi val'!$C266:BA266),1)</f>
        <v>0.20693165063220881</v>
      </c>
      <c r="BC300" s="79">
        <f>MIN(PRODUCT('mil mi val'!$C266:BB266),1)</f>
        <v>0.20018567882159879</v>
      </c>
      <c r="BD300" s="79">
        <f>MIN(PRODUCT('mil mi val'!$C266:BC266),1)</f>
        <v>0.19365962569201467</v>
      </c>
      <c r="BE300" s="79">
        <f>MIN(PRODUCT('mil mi val'!$C266:BD266),1)</f>
        <v>0.18734632189445499</v>
      </c>
      <c r="BF300" s="79">
        <f>MIN(PRODUCT('mil mi val'!$C266:BE266),1)</f>
        <v>0.18123883180069578</v>
      </c>
      <c r="BG300" s="79">
        <f>MIN(PRODUCT('mil mi val'!$C266:BF266),1)</f>
        <v>0.1753304458839931</v>
      </c>
      <c r="BH300" s="79">
        <f>MIN(PRODUCT('mil mi val'!$C266:BG266),1)</f>
        <v>0.16961467334817493</v>
      </c>
      <c r="BI300" s="79">
        <f>MIN(PRODUCT('mil mi val'!$C266:BH266),1)</f>
        <v>0.16408523499702443</v>
      </c>
      <c r="BJ300" s="79">
        <f>MIN(PRODUCT('mil mi val'!$C266:BI266),1)</f>
        <v>0.15873605633612145</v>
      </c>
      <c r="BK300" s="79">
        <f>MIN(PRODUCT('mil mi val'!$C266:BJ266),1)</f>
        <v>0.1535612608995639</v>
      </c>
      <c r="BL300" s="79">
        <f>MIN(PRODUCT('mil mi val'!$C266:BK266),1)</f>
        <v>0.14855516379423811</v>
      </c>
      <c r="BM300" s="79">
        <f>MIN(PRODUCT('mil mi val'!$C266:BL266),1)</f>
        <v>0.14371226545454596</v>
      </c>
      <c r="BN300" s="79">
        <f>MIN(PRODUCT('mil mi val'!$C266:BM266),1)</f>
        <v>0.13902724560072777</v>
      </c>
      <c r="BO300" s="79">
        <f>MIN(PRODUCT('mil mi val'!$C266:BN266),1)</f>
        <v>0.13449495739414405</v>
      </c>
      <c r="BP300" s="79">
        <f>MIN(PRODUCT('mil mi val'!$C266:BO266),1)</f>
        <v>0.13011042178309495</v>
      </c>
      <c r="BQ300" s="79">
        <f>MIN(PRODUCT('mil mi val'!$C266:BP266),1)</f>
        <v>0.12586882203296607</v>
      </c>
      <c r="BR300" s="79">
        <f>MIN(PRODUCT('mil mi val'!$C266:BQ266),1)</f>
        <v>0.12176549843469138</v>
      </c>
      <c r="BS300" s="79">
        <f>MIN(PRODUCT('mil mi val'!$C266:BR266),1)</f>
        <v>0.11779594318572044</v>
      </c>
      <c r="BT300" s="79">
        <f>MIN(PRODUCT('mil mi val'!$C266:BS266),1)</f>
        <v>0.11395579543786595</v>
      </c>
      <c r="BU300" s="79">
        <f>MIN(PRODUCT('mil mi val'!$C266:BT266),1)</f>
        <v>0.11024083650659153</v>
      </c>
      <c r="BV300" s="79">
        <f>MIN(PRODUCT('mil mi val'!$C266:BU266),1)</f>
        <v>0.10664698523647664</v>
      </c>
      <c r="BW300" s="79">
        <f>MIN(PRODUCT('mil mi val'!$C266:BV266),1)</f>
        <v>0.10317029351776751</v>
      </c>
      <c r="BX300" s="79">
        <f>MIN(PRODUCT('mil mi val'!$C266:BW266),1)</f>
        <v>9.980694194908829E-2</v>
      </c>
      <c r="BY300" s="79">
        <f>MIN(PRODUCT('mil mi val'!$C266:BX266),1)</f>
        <v>9.655323564154801E-2</v>
      </c>
      <c r="BZ300" s="79">
        <f>MIN(PRODUCT('mil mi val'!$C266:BY266),1)</f>
        <v>9.3405600159633548E-2</v>
      </c>
      <c r="CA300" s="79">
        <f>MIN(PRODUCT('mil mi val'!$C266:BZ266),1)</f>
        <v>9.0360577594429503E-2</v>
      </c>
      <c r="CB300" s="79">
        <f>MIN(PRODUCT('mil mi val'!$C266:CA266),1)</f>
        <v>8.7414822764851102E-2</v>
      </c>
      <c r="CC300" s="79">
        <f>MIN(PRODUCT('mil mi val'!$C266:CB266),1)</f>
        <v>8.4565099542716959E-2</v>
      </c>
      <c r="CD300" s="79">
        <f>MIN(PRODUCT('mil mi val'!$C266:CC266),1)</f>
        <v>8.1808277297624396E-2</v>
      </c>
      <c r="CE300" s="79">
        <f>MIN(PRODUCT('mil mi val'!$C266:CD266),1)</f>
        <v>7.9141327457721844E-2</v>
      </c>
      <c r="CF300" s="79">
        <f>MIN(PRODUCT('mil mi val'!$C266:CE266),1)</f>
        <v>7.6561320182600118E-2</v>
      </c>
      <c r="CG300" s="79">
        <f>MIN(PRODUCT('mil mi val'!$C266:CF266),1)</f>
        <v>7.4065421144647356E-2</v>
      </c>
      <c r="CH300" s="79">
        <f>MIN(PRODUCT('mil mi val'!$C266:CG266),1)</f>
        <v>7.1650888415331848E-2</v>
      </c>
      <c r="CI300" s="79">
        <f>MIN(PRODUCT('mil mi val'!$C266:CH266),1)</f>
        <v>6.9315069452992026E-2</v>
      </c>
      <c r="CJ300" s="79">
        <f>MIN(PRODUCT('mil mi val'!$C266:CI266),1)</f>
        <v>6.7055398188824486E-2</v>
      </c>
      <c r="CK300" s="79">
        <f>MIN(PRODUCT('mil mi val'!$C266:CJ266),1)</f>
        <v>6.4869392207868803E-2</v>
      </c>
      <c r="CL300" s="79">
        <f>MIN(PRODUCT('mil mi val'!$C266:CK266),1)</f>
        <v>6.2754650021892289E-2</v>
      </c>
      <c r="CM300" s="79">
        <f>MIN(PRODUCT('mil mi val'!$C266:CL266),1)</f>
        <v>6.0708848431178603E-2</v>
      </c>
      <c r="CN300" s="79">
        <f>MIN(PRODUCT('mil mi val'!$C266:CM266),1)</f>
        <v>5.8729739972322184E-2</v>
      </c>
      <c r="CO300" s="79">
        <f>MIN(PRODUCT('mil mi val'!$C266:CN266),1)</f>
        <v>5.6815150449224486E-2</v>
      </c>
      <c r="CP300" s="79">
        <f>MIN(PRODUCT('mil mi val'!$C266:CO266),1)</f>
        <v>5.4962976544579767E-2</v>
      </c>
      <c r="CQ300" s="79">
        <f>MIN(PRODUCT('mil mi val'!$C266:CP266),1)</f>
        <v>5.317118350922647E-2</v>
      </c>
      <c r="CR300" s="79">
        <f>MIN(PRODUCT('mil mi val'!$C266:CQ266),1)</f>
        <v>5.143780292682569E-2</v>
      </c>
      <c r="CS300" s="79">
        <f>MIN(PRODUCT('mil mi val'!$C266:CR266),1)</f>
        <v>4.9760930551411175E-2</v>
      </c>
      <c r="CT300" s="79">
        <f>MIN(PRODUCT('mil mi val'!$C266:CS266),1)</f>
        <v>4.813872421543517E-2</v>
      </c>
      <c r="CU300" s="79">
        <f>MIN(PRODUCT('mil mi val'!$C266:CT266),1)</f>
        <v>4.6569401806011983E-2</v>
      </c>
      <c r="CV300" s="79">
        <f>MIN(PRODUCT('mil mi val'!$C266:CU266),1)</f>
        <v>4.5051239307135997E-2</v>
      </c>
      <c r="CW300" s="79">
        <f>MIN(PRODUCT('mil mi val'!$C266:CV266),1)</f>
        <v>4.3582568905723366E-2</v>
      </c>
      <c r="CX300" s="79">
        <f>MIN(PRODUCT('mil mi val'!$C266:CW266),1)</f>
        <v>4.2161777159396785E-2</v>
      </c>
      <c r="CY300" s="79">
        <f>MIN(PRODUCT('mil mi val'!$C266:CX266),1)</f>
        <v>4.0787303224000454E-2</v>
      </c>
      <c r="CZ300" s="79">
        <f>MIN(PRODUCT('mil mi val'!$C266:CY266),1)</f>
        <v>3.9457637138898043E-2</v>
      </c>
      <c r="DA300" s="79">
        <f>MIN(PRODUCT('mil mi val'!$C266:CZ266),1)</f>
        <v>3.8171318168169967E-2</v>
      </c>
      <c r="DB300" s="79">
        <f>MIN(PRODUCT('mil mi val'!$C266:DA266),1)</f>
        <v>3.6926933195887628E-2</v>
      </c>
      <c r="DC300" s="79">
        <f>MIN(PRODUCT('mil mi val'!$C266:DB266),1)</f>
        <v>3.5723115173701692E-2</v>
      </c>
    </row>
    <row r="301" spans="2:107" ht="14.5" x14ac:dyDescent="0.35">
      <c r="B301" s="41">
        <v>56</v>
      </c>
      <c r="C301" s="79">
        <v>1</v>
      </c>
      <c r="D301" s="79">
        <f>MIN(PRODUCT('mil mi val'!$C267:C267),1)</f>
        <v>0.98799999999999999</v>
      </c>
      <c r="E301" s="79">
        <f>MIN(PRODUCT('mil mi val'!$C267:D267),1)</f>
        <v>0.97308119999999998</v>
      </c>
      <c r="F301" s="79">
        <f>MIN(PRODUCT('mil mi val'!$C267:E267),1)</f>
        <v>0.95566304652</v>
      </c>
      <c r="G301" s="79">
        <f>MIN(PRODUCT('mil mi val'!$C267:F267),1)</f>
        <v>0.93626308667564406</v>
      </c>
      <c r="H301" s="79">
        <f>MIN(PRODUCT('mil mi val'!$C267:G267),1)</f>
        <v>0.91575892507744738</v>
      </c>
      <c r="I301" s="79">
        <f>MIN(PRODUCT('mil mi val'!$C267:H267),1)</f>
        <v>0.89460489390815834</v>
      </c>
      <c r="J301" s="79">
        <f>MIN(PRODUCT('mil mi val'!$C267:I267),1)</f>
        <v>0.87286599498619011</v>
      </c>
      <c r="K301" s="79">
        <f>MIN(PRODUCT('mil mi val'!$C267:J267),1)</f>
        <v>0.85052062551454366</v>
      </c>
      <c r="L301" s="79">
        <f>MIN(PRODUCT('mil mi val'!$C267:K267),1)</f>
        <v>0.82772667275075384</v>
      </c>
      <c r="M301" s="79">
        <f>MIN(PRODUCT('mil mi val'!$C267:L267),1)</f>
        <v>0.80446755324645769</v>
      </c>
      <c r="N301" s="79">
        <f>MIN(PRODUCT('mil mi val'!$C267:M267),1)</f>
        <v>0.78097710069166115</v>
      </c>
      <c r="O301" s="79">
        <f>MIN(PRODUCT('mil mi val'!$C267:N267),1)</f>
        <v>0.75739159225077302</v>
      </c>
      <c r="P301" s="79">
        <f>MIN(PRODUCT('mil mi val'!$C267:O267),1)</f>
        <v>0.73391245289099905</v>
      </c>
      <c r="Q301" s="79">
        <f>MIN(PRODUCT('mil mi val'!$C267:P267),1)</f>
        <v>0.71072081937964349</v>
      </c>
      <c r="R301" s="79">
        <f>MIN(PRODUCT('mil mi val'!$C267:Q267),1)</f>
        <v>0.68797775315949483</v>
      </c>
      <c r="S301" s="79">
        <f>MIN(PRODUCT('mil mi val'!$C267:R267),1)</f>
        <v>0.66596246505839096</v>
      </c>
      <c r="T301" s="79">
        <f>MIN(PRODUCT('mil mi val'!$C267:S267),1)</f>
        <v>0.64465166617652248</v>
      </c>
      <c r="U301" s="79">
        <f>MIN(PRODUCT('mil mi val'!$C267:T267),1)</f>
        <v>0.62402281285887373</v>
      </c>
      <c r="V301" s="79">
        <f>MIN(PRODUCT('mil mi val'!$C267:U267),1)</f>
        <v>0.60405408284738971</v>
      </c>
      <c r="W301" s="79">
        <f>MIN(PRODUCT('mil mi val'!$C267:V267),1)</f>
        <v>0.58472435219627317</v>
      </c>
      <c r="X301" s="79">
        <f>MIN(PRODUCT('mil mi val'!$C267:W267),1)</f>
        <v>0.5660131729259924</v>
      </c>
      <c r="Y301" s="79">
        <f>MIN(PRODUCT('mil mi val'!$C267:X267),1)</f>
        <v>0.54790075139236061</v>
      </c>
      <c r="Z301" s="79">
        <f>MIN(PRODUCT('mil mi val'!$C267:Y267),1)</f>
        <v>0.53036792734780502</v>
      </c>
      <c r="AA301" s="79">
        <f>MIN(PRODUCT('mil mi val'!$C267:Z267),1)</f>
        <v>0.51339615367267522</v>
      </c>
      <c r="AB301" s="79">
        <f>MIN(PRODUCT('mil mi val'!$C267:AA267),1)</f>
        <v>0.49696747675514957</v>
      </c>
      <c r="AC301" s="79">
        <f>MIN(PRODUCT('mil mi val'!$C267:AB267),1)</f>
        <v>0.48106451749898477</v>
      </c>
      <c r="AD301" s="79">
        <f>MIN(PRODUCT('mil mi val'!$C267:AC267),1)</f>
        <v>0.46567045293901727</v>
      </c>
      <c r="AE301" s="79">
        <f>MIN(PRODUCT('mil mi val'!$C267:AD267),1)</f>
        <v>0.4507689984449687</v>
      </c>
      <c r="AF301" s="79">
        <f>MIN(PRODUCT('mil mi val'!$C267:AE267),1)</f>
        <v>0.43634439049472967</v>
      </c>
      <c r="AG301" s="79">
        <f>MIN(PRODUCT('mil mi val'!$C267:AF267),1)</f>
        <v>0.4223813699988983</v>
      </c>
      <c r="AH301" s="79">
        <f>MIN(PRODUCT('mil mi val'!$C267:AG267),1)</f>
        <v>0.40886516615893354</v>
      </c>
      <c r="AI301" s="79">
        <f>MIN(PRODUCT('mil mi val'!$C267:AH267),1)</f>
        <v>0.39578148084184767</v>
      </c>
      <c r="AJ301" s="79">
        <f>MIN(PRODUCT('mil mi val'!$C267:AI267),1)</f>
        <v>0.38311647345490851</v>
      </c>
      <c r="AK301" s="79">
        <f>MIN(PRODUCT('mil mi val'!$C267:AJ267),1)</f>
        <v>0.37085674630435145</v>
      </c>
      <c r="AL301" s="79">
        <f>MIN(PRODUCT('mil mi val'!$C267:AK267),1)</f>
        <v>0.35898933042261222</v>
      </c>
      <c r="AM301" s="79">
        <f>MIN(PRODUCT('mil mi val'!$C267:AL267),1)</f>
        <v>0.34750167184908864</v>
      </c>
      <c r="AN301" s="79">
        <f>MIN(PRODUCT('mil mi val'!$C267:AM267),1)</f>
        <v>0.33638161834991781</v>
      </c>
      <c r="AO301" s="79">
        <f>MIN(PRODUCT('mil mi val'!$C267:AN267),1)</f>
        <v>0.32561740656272042</v>
      </c>
      <c r="AP301" s="79">
        <f>MIN(PRODUCT('mil mi val'!$C267:AO267),1)</f>
        <v>0.31519764955271334</v>
      </c>
      <c r="AQ301" s="79">
        <f>MIN(PRODUCT('mil mi val'!$C267:AP267),1)</f>
        <v>0.30511132476702651</v>
      </c>
      <c r="AR301" s="79">
        <f>MIN(PRODUCT('mil mi val'!$C267:AQ267),1)</f>
        <v>0.29534776237448168</v>
      </c>
      <c r="AS301" s="79">
        <f>MIN(PRODUCT('mil mi val'!$C267:AR267),1)</f>
        <v>0.28589663397849824</v>
      </c>
      <c r="AT301" s="79">
        <f>MIN(PRODUCT('mil mi val'!$C267:AS267),1)</f>
        <v>0.27674794169118627</v>
      </c>
      <c r="AU301" s="79">
        <f>MIN(PRODUCT('mil mi val'!$C267:AT267),1)</f>
        <v>0.26789200755706832</v>
      </c>
      <c r="AV301" s="79">
        <f>MIN(PRODUCT('mil mi val'!$C267:AU267),1)</f>
        <v>0.25931946331524214</v>
      </c>
      <c r="AW301" s="79">
        <f>MIN(PRODUCT('mil mi val'!$C267:AV267),1)</f>
        <v>0.25102124048915436</v>
      </c>
      <c r="AX301" s="79">
        <f>MIN(PRODUCT('mil mi val'!$C267:AW267),1)</f>
        <v>0.24298856079350142</v>
      </c>
      <c r="AY301" s="79">
        <f>MIN(PRODUCT('mil mi val'!$C267:AX267),1)</f>
        <v>0.23521292684810938</v>
      </c>
      <c r="AZ301" s="79">
        <f>MIN(PRODUCT('mil mi val'!$C267:AY267),1)</f>
        <v>0.22768611318896986</v>
      </c>
      <c r="BA301" s="79">
        <f>MIN(PRODUCT('mil mi val'!$C267:AZ267),1)</f>
        <v>0.22040015756692283</v>
      </c>
      <c r="BB301" s="79">
        <f>MIN(PRODUCT('mil mi val'!$C267:BA267),1)</f>
        <v>0.21334735252478129</v>
      </c>
      <c r="BC301" s="79">
        <f>MIN(PRODUCT('mil mi val'!$C267:BB267),1)</f>
        <v>0.2065202372439883</v>
      </c>
      <c r="BD301" s="79">
        <f>MIN(PRODUCT('mil mi val'!$C267:BC267),1)</f>
        <v>0.19991158965218067</v>
      </c>
      <c r="BE301" s="79">
        <f>MIN(PRODUCT('mil mi val'!$C267:BD267),1)</f>
        <v>0.19351441878331088</v>
      </c>
      <c r="BF301" s="79">
        <f>MIN(PRODUCT('mil mi val'!$C267:BE267),1)</f>
        <v>0.18732195738224494</v>
      </c>
      <c r="BG301" s="79">
        <f>MIN(PRODUCT('mil mi val'!$C267:BF267),1)</f>
        <v>0.18132765474601309</v>
      </c>
      <c r="BH301" s="79">
        <f>MIN(PRODUCT('mil mi val'!$C267:BG267),1)</f>
        <v>0.17552516979414068</v>
      </c>
      <c r="BI301" s="79">
        <f>MIN(PRODUCT('mil mi val'!$C267:BH267),1)</f>
        <v>0.16990836436072818</v>
      </c>
      <c r="BJ301" s="79">
        <f>MIN(PRODUCT('mil mi val'!$C267:BI267),1)</f>
        <v>0.16447129670118488</v>
      </c>
      <c r="BK301" s="79">
        <f>MIN(PRODUCT('mil mi val'!$C267:BJ267),1)</f>
        <v>0.15920821520674697</v>
      </c>
      <c r="BL301" s="79">
        <f>MIN(PRODUCT('mil mi val'!$C267:BK267),1)</f>
        <v>0.15411355232013105</v>
      </c>
      <c r="BM301" s="79">
        <f>MIN(PRODUCT('mil mi val'!$C267:BL267),1)</f>
        <v>0.14918191864588684</v>
      </c>
      <c r="BN301" s="79">
        <f>MIN(PRODUCT('mil mi val'!$C267:BM267),1)</f>
        <v>0.14440809724921846</v>
      </c>
      <c r="BO301" s="79">
        <f>MIN(PRODUCT('mil mi val'!$C267:BN267),1)</f>
        <v>0.13978703813724347</v>
      </c>
      <c r="BP301" s="79">
        <f>MIN(PRODUCT('mil mi val'!$C267:BO267),1)</f>
        <v>0.13531385291685166</v>
      </c>
      <c r="BQ301" s="79">
        <f>MIN(PRODUCT('mil mi val'!$C267:BP267),1)</f>
        <v>0.13098380962351241</v>
      </c>
      <c r="BR301" s="79">
        <f>MIN(PRODUCT('mil mi val'!$C267:BQ267),1)</f>
        <v>0.12679232771556001</v>
      </c>
      <c r="BS301" s="79">
        <f>MIN(PRODUCT('mil mi val'!$C267:BR267),1)</f>
        <v>0.12273497322866209</v>
      </c>
      <c r="BT301" s="79">
        <f>MIN(PRODUCT('mil mi val'!$C267:BS267),1)</f>
        <v>0.11880745408534489</v>
      </c>
      <c r="BU301" s="79">
        <f>MIN(PRODUCT('mil mi val'!$C267:BT267),1)</f>
        <v>0.11500561555461385</v>
      </c>
      <c r="BV301" s="79">
        <f>MIN(PRODUCT('mil mi val'!$C267:BU267),1)</f>
        <v>0.1113254358568662</v>
      </c>
      <c r="BW301" s="79">
        <f>MIN(PRODUCT('mil mi val'!$C267:BV267),1)</f>
        <v>0.10776302190944648</v>
      </c>
      <c r="BX301" s="79">
        <f>MIN(PRODUCT('mil mi val'!$C267:BW267),1)</f>
        <v>0.10431460520834418</v>
      </c>
      <c r="BY301" s="79">
        <f>MIN(PRODUCT('mil mi val'!$C267:BX267),1)</f>
        <v>0.10097653784167716</v>
      </c>
      <c r="BZ301" s="79">
        <f>MIN(PRODUCT('mil mi val'!$C267:BY267),1)</f>
        <v>9.7745288630743485E-2</v>
      </c>
      <c r="CA301" s="79">
        <f>MIN(PRODUCT('mil mi val'!$C267:BZ267),1)</f>
        <v>9.4617439394559688E-2</v>
      </c>
      <c r="CB301" s="79">
        <f>MIN(PRODUCT('mil mi val'!$C267:CA267),1)</f>
        <v>9.1589681333933776E-2</v>
      </c>
      <c r="CC301" s="79">
        <f>MIN(PRODUCT('mil mi val'!$C267:CB267),1)</f>
        <v>8.8658811531247897E-2</v>
      </c>
      <c r="CD301" s="79">
        <f>MIN(PRODUCT('mil mi val'!$C267:CC267),1)</f>
        <v>8.5821729562247956E-2</v>
      </c>
      <c r="CE301" s="79">
        <f>MIN(PRODUCT('mil mi val'!$C267:CD267),1)</f>
        <v>8.3075434216256017E-2</v>
      </c>
      <c r="CF301" s="79">
        <f>MIN(PRODUCT('mil mi val'!$C267:CE267),1)</f>
        <v>8.0417020321335825E-2</v>
      </c>
      <c r="CG301" s="79">
        <f>MIN(PRODUCT('mil mi val'!$C267:CF267),1)</f>
        <v>7.7843675671053075E-2</v>
      </c>
      <c r="CH301" s="79">
        <f>MIN(PRODUCT('mil mi val'!$C267:CG267),1)</f>
        <v>7.5352678049579375E-2</v>
      </c>
      <c r="CI301" s="79">
        <f>MIN(PRODUCT('mil mi val'!$C267:CH267),1)</f>
        <v>7.2941392351992831E-2</v>
      </c>
      <c r="CJ301" s="79">
        <f>MIN(PRODUCT('mil mi val'!$C267:CI267),1)</f>
        <v>7.0607267796729059E-2</v>
      </c>
      <c r="CK301" s="79">
        <f>MIN(PRODUCT('mil mi val'!$C267:CJ267),1)</f>
        <v>6.8347835227233728E-2</v>
      </c>
      <c r="CL301" s="79">
        <f>MIN(PRODUCT('mil mi val'!$C267:CK267),1)</f>
        <v>6.6160704499962253E-2</v>
      </c>
      <c r="CM301" s="79">
        <f>MIN(PRODUCT('mil mi val'!$C267:CL267),1)</f>
        <v>6.404356195596346E-2</v>
      </c>
      <c r="CN301" s="79">
        <f>MIN(PRODUCT('mil mi val'!$C267:CM267),1)</f>
        <v>6.1994167973372628E-2</v>
      </c>
      <c r="CO301" s="79">
        <f>MIN(PRODUCT('mil mi val'!$C267:CN267),1)</f>
        <v>6.0010354598224701E-2</v>
      </c>
      <c r="CP301" s="79">
        <f>MIN(PRODUCT('mil mi val'!$C267:CO267),1)</f>
        <v>5.8090023251081507E-2</v>
      </c>
      <c r="CQ301" s="79">
        <f>MIN(PRODUCT('mil mi val'!$C267:CP267),1)</f>
        <v>5.6231142507046895E-2</v>
      </c>
      <c r="CR301" s="79">
        <f>MIN(PRODUCT('mil mi val'!$C267:CQ267),1)</f>
        <v>5.4431745946821396E-2</v>
      </c>
      <c r="CS301" s="79">
        <f>MIN(PRODUCT('mil mi val'!$C267:CR267),1)</f>
        <v>5.268993007652311E-2</v>
      </c>
      <c r="CT301" s="79">
        <f>MIN(PRODUCT('mil mi val'!$C267:CS267),1)</f>
        <v>5.1003852314074366E-2</v>
      </c>
      <c r="CU301" s="79">
        <f>MIN(PRODUCT('mil mi val'!$C267:CT267),1)</f>
        <v>4.9371729040023987E-2</v>
      </c>
      <c r="CV301" s="79">
        <f>MIN(PRODUCT('mil mi val'!$C267:CU267),1)</f>
        <v>4.779183371074322E-2</v>
      </c>
      <c r="CW301" s="79">
        <f>MIN(PRODUCT('mil mi val'!$C267:CV267),1)</f>
        <v>4.6262495031999439E-2</v>
      </c>
      <c r="CX301" s="79">
        <f>MIN(PRODUCT('mil mi val'!$C267:CW267),1)</f>
        <v>4.4782095190975459E-2</v>
      </c>
      <c r="CY301" s="79">
        <f>MIN(PRODUCT('mil mi val'!$C267:CX267),1)</f>
        <v>4.3349068144864243E-2</v>
      </c>
      <c r="CZ301" s="79">
        <f>MIN(PRODUCT('mil mi val'!$C267:CY267),1)</f>
        <v>4.1961897964228584E-2</v>
      </c>
      <c r="DA301" s="79">
        <f>MIN(PRODUCT('mil mi val'!$C267:CZ267),1)</f>
        <v>4.0619117229373267E-2</v>
      </c>
      <c r="DB301" s="79">
        <f>MIN(PRODUCT('mil mi val'!$C267:DA267),1)</f>
        <v>3.931930547803332E-2</v>
      </c>
      <c r="DC301" s="79">
        <f>MIN(PRODUCT('mil mi val'!$C267:DB267),1)</f>
        <v>3.8061087702736252E-2</v>
      </c>
    </row>
    <row r="302" spans="2:107" ht="14.5" x14ac:dyDescent="0.35">
      <c r="B302" s="41">
        <v>57</v>
      </c>
      <c r="C302" s="79">
        <v>1</v>
      </c>
      <c r="D302" s="79">
        <f>MIN(PRODUCT('mil mi val'!$C268:C268),1)</f>
        <v>0.98829999999999996</v>
      </c>
      <c r="E302" s="79">
        <f>MIN(PRODUCT('mil mi val'!$C268:D268),1)</f>
        <v>0.97367315999999993</v>
      </c>
      <c r="F302" s="79">
        <f>MIN(PRODUCT('mil mi val'!$C268:E268),1)</f>
        <v>0.95663387969999991</v>
      </c>
      <c r="G302" s="79">
        <f>MIN(PRODUCT('mil mi val'!$C268:F268),1)</f>
        <v>0.93769252888193988</v>
      </c>
      <c r="H302" s="79">
        <f>MIN(PRODUCT('mil mi val'!$C268:G268),1)</f>
        <v>0.9176259087638664</v>
      </c>
      <c r="I302" s="79">
        <f>MIN(PRODUCT('mil mi val'!$C268:H268),1)</f>
        <v>0.8969793258166795</v>
      </c>
      <c r="J302" s="79">
        <f>MIN(PRODUCT('mil mi val'!$C268:I268),1)</f>
        <v>0.87572091579482414</v>
      </c>
      <c r="K302" s="79">
        <f>MIN(PRODUCT('mil mi val'!$C268:J268),1)</f>
        <v>0.85382789289995353</v>
      </c>
      <c r="L302" s="79">
        <f>MIN(PRODUCT('mil mi val'!$C268:K268),1)</f>
        <v>0.83145760210597475</v>
      </c>
      <c r="M302" s="79">
        <f>MIN(PRODUCT('mil mi val'!$C268:L268),1)</f>
        <v>0.80867566380827105</v>
      </c>
      <c r="N302" s="79">
        <f>MIN(PRODUCT('mil mi val'!$C268:M268),1)</f>
        <v>0.78562840738973538</v>
      </c>
      <c r="O302" s="79">
        <f>MIN(PRODUCT('mil mi val'!$C268:N268),1)</f>
        <v>0.76237380653099929</v>
      </c>
      <c r="P302" s="79">
        <f>MIN(PRODUCT('mil mi val'!$C268:O268),1)</f>
        <v>0.73919764281245692</v>
      </c>
      <c r="Q302" s="79">
        <f>MIN(PRODUCT('mil mi val'!$C268:P268),1)</f>
        <v>0.7162825158852707</v>
      </c>
      <c r="R302" s="79">
        <f>MIN(PRODUCT('mil mi val'!$C268:Q268),1)</f>
        <v>0.69379124488647326</v>
      </c>
      <c r="S302" s="79">
        <f>MIN(PRODUCT('mil mi val'!$C268:R268),1)</f>
        <v>0.67200619979703802</v>
      </c>
      <c r="T302" s="79">
        <f>MIN(PRODUCT('mil mi val'!$C268:S268),1)</f>
        <v>0.65090520512341099</v>
      </c>
      <c r="U302" s="79">
        <f>MIN(PRODUCT('mil mi val'!$C268:T268),1)</f>
        <v>0.63046678168253589</v>
      </c>
      <c r="V302" s="79">
        <f>MIN(PRODUCT('mil mi val'!$C268:U268),1)</f>
        <v>0.61067012473770432</v>
      </c>
      <c r="W302" s="79">
        <f>MIN(PRODUCT('mil mi val'!$C268:V268),1)</f>
        <v>0.59149508282094043</v>
      </c>
      <c r="X302" s="79">
        <f>MIN(PRODUCT('mil mi val'!$C268:W268),1)</f>
        <v>0.57292213722036289</v>
      </c>
      <c r="Y302" s="79">
        <f>MIN(PRODUCT('mil mi val'!$C268:X268),1)</f>
        <v>0.55493238211164353</v>
      </c>
      <c r="Z302" s="79">
        <f>MIN(PRODUCT('mil mi val'!$C268:Y268),1)</f>
        <v>0.53750750531333791</v>
      </c>
      <c r="AA302" s="79">
        <f>MIN(PRODUCT('mil mi val'!$C268:Z268),1)</f>
        <v>0.5206297696464991</v>
      </c>
      <c r="AB302" s="79">
        <f>MIN(PRODUCT('mil mi val'!$C268:AA268),1)</f>
        <v>0.50428199487959902</v>
      </c>
      <c r="AC302" s="79">
        <f>MIN(PRODUCT('mil mi val'!$C268:AB268),1)</f>
        <v>0.48844754024037962</v>
      </c>
      <c r="AD302" s="79">
        <f>MIN(PRODUCT('mil mi val'!$C268:AC268),1)</f>
        <v>0.4731102874768317</v>
      </c>
      <c r="AE302" s="79">
        <f>MIN(PRODUCT('mil mi val'!$C268:AD268),1)</f>
        <v>0.45825462445005921</v>
      </c>
      <c r="AF302" s="79">
        <f>MIN(PRODUCT('mil mi val'!$C268:AE268),1)</f>
        <v>0.44386542924232736</v>
      </c>
      <c r="AG302" s="79">
        <f>MIN(PRODUCT('mil mi val'!$C268:AF268),1)</f>
        <v>0.42992805476411827</v>
      </c>
      <c r="AH302" s="79">
        <f>MIN(PRODUCT('mil mi val'!$C268:AG268),1)</f>
        <v>0.41642831384452494</v>
      </c>
      <c r="AI302" s="79">
        <f>MIN(PRODUCT('mil mi val'!$C268:AH268),1)</f>
        <v>0.40335246478980685</v>
      </c>
      <c r="AJ302" s="79">
        <f>MIN(PRODUCT('mil mi val'!$C268:AI268),1)</f>
        <v>0.39068719739540692</v>
      </c>
      <c r="AK302" s="79">
        <f>MIN(PRODUCT('mil mi val'!$C268:AJ268),1)</f>
        <v>0.37841961939719115</v>
      </c>
      <c r="AL302" s="79">
        <f>MIN(PRODUCT('mil mi val'!$C268:AK268),1)</f>
        <v>0.36653724334811938</v>
      </c>
      <c r="AM302" s="79">
        <f>MIN(PRODUCT('mil mi val'!$C268:AL268),1)</f>
        <v>0.35502797390698843</v>
      </c>
      <c r="AN302" s="79">
        <f>MIN(PRODUCT('mil mi val'!$C268:AM268),1)</f>
        <v>0.34388009552630899</v>
      </c>
      <c r="AO302" s="79">
        <f>MIN(PRODUCT('mil mi val'!$C268:AN268),1)</f>
        <v>0.33308226052678291</v>
      </c>
      <c r="AP302" s="79">
        <f>MIN(PRODUCT('mil mi val'!$C268:AO268),1)</f>
        <v>0.32262347754624193</v>
      </c>
      <c r="AQ302" s="79">
        <f>MIN(PRODUCT('mil mi val'!$C268:AP268),1)</f>
        <v>0.31249310035128997</v>
      </c>
      <c r="AR302" s="79">
        <f>MIN(PRODUCT('mil mi val'!$C268:AQ268),1)</f>
        <v>0.30268081700025945</v>
      </c>
      <c r="AS302" s="79">
        <f>MIN(PRODUCT('mil mi val'!$C268:AR268),1)</f>
        <v>0.29317663934645133</v>
      </c>
      <c r="AT302" s="79">
        <f>MIN(PRODUCT('mil mi val'!$C268:AS268),1)</f>
        <v>0.28397089287097277</v>
      </c>
      <c r="AU302" s="79">
        <f>MIN(PRODUCT('mil mi val'!$C268:AT268),1)</f>
        <v>0.27505420683482423</v>
      </c>
      <c r="AV302" s="79">
        <f>MIN(PRODUCT('mil mi val'!$C268:AU268),1)</f>
        <v>0.26641750474021075</v>
      </c>
      <c r="AW302" s="79">
        <f>MIN(PRODUCT('mil mi val'!$C268:AV268),1)</f>
        <v>0.25805199509136811</v>
      </c>
      <c r="AX302" s="79">
        <f>MIN(PRODUCT('mil mi val'!$C268:AW268),1)</f>
        <v>0.24994916244549917</v>
      </c>
      <c r="AY302" s="79">
        <f>MIN(PRODUCT('mil mi val'!$C268:AX268),1)</f>
        <v>0.24210075874471049</v>
      </c>
      <c r="AZ302" s="79">
        <f>MIN(PRODUCT('mil mi val'!$C268:AY268),1)</f>
        <v>0.23449879492012657</v>
      </c>
      <c r="BA302" s="79">
        <f>MIN(PRODUCT('mil mi val'!$C268:AZ268),1)</f>
        <v>0.22713553275963461</v>
      </c>
      <c r="BB302" s="79">
        <f>MIN(PRODUCT('mil mi val'!$C268:BA268),1)</f>
        <v>0.22000347703098208</v>
      </c>
      <c r="BC302" s="79">
        <f>MIN(PRODUCT('mil mi val'!$C268:BB268),1)</f>
        <v>0.21309536785220926</v>
      </c>
      <c r="BD302" s="79">
        <f>MIN(PRODUCT('mil mi val'!$C268:BC268),1)</f>
        <v>0.2064041733016499</v>
      </c>
      <c r="BE302" s="79">
        <f>MIN(PRODUCT('mil mi val'!$C268:BD268),1)</f>
        <v>0.1999230822599781</v>
      </c>
      <c r="BF302" s="79">
        <f>MIN(PRODUCT('mil mi val'!$C268:BE268),1)</f>
        <v>0.19364549747701479</v>
      </c>
      <c r="BG302" s="79">
        <f>MIN(PRODUCT('mil mi val'!$C268:BF268),1)</f>
        <v>0.18756502885623652</v>
      </c>
      <c r="BH302" s="79">
        <f>MIN(PRODUCT('mil mi val'!$C268:BG268),1)</f>
        <v>0.18167548695015071</v>
      </c>
      <c r="BI302" s="79">
        <f>MIN(PRODUCT('mil mi val'!$C268:BH268),1)</f>
        <v>0.17597087665991598</v>
      </c>
      <c r="BJ302" s="79">
        <f>MIN(PRODUCT('mil mi val'!$C268:BI268),1)</f>
        <v>0.17044539113279461</v>
      </c>
      <c r="BK302" s="79">
        <f>MIN(PRODUCT('mil mi val'!$C268:BJ268),1)</f>
        <v>0.16509340585122487</v>
      </c>
      <c r="BL302" s="79">
        <f>MIN(PRODUCT('mil mi val'!$C268:BK268),1)</f>
        <v>0.15990947290749641</v>
      </c>
      <c r="BM302" s="79">
        <f>MIN(PRODUCT('mil mi val'!$C268:BL268),1)</f>
        <v>0.15488831545820103</v>
      </c>
      <c r="BN302" s="79">
        <f>MIN(PRODUCT('mil mi val'!$C268:BM268),1)</f>
        <v>0.15002482235281353</v>
      </c>
      <c r="BO302" s="79">
        <f>MIN(PRODUCT('mil mi val'!$C268:BN268),1)</f>
        <v>0.14531404293093519</v>
      </c>
      <c r="BP302" s="79">
        <f>MIN(PRODUCT('mil mi val'!$C268:BO268),1)</f>
        <v>0.14075118198290384</v>
      </c>
      <c r="BQ302" s="79">
        <f>MIN(PRODUCT('mil mi val'!$C268:BP268),1)</f>
        <v>0.13633159486864066</v>
      </c>
      <c r="BR302" s="79">
        <f>MIN(PRODUCT('mil mi val'!$C268:BQ268),1)</f>
        <v>0.13205078278976534</v>
      </c>
      <c r="BS302" s="79">
        <f>MIN(PRODUCT('mil mi val'!$C268:BR268),1)</f>
        <v>0.12790438821016673</v>
      </c>
      <c r="BT302" s="79">
        <f>MIN(PRODUCT('mil mi val'!$C268:BS268),1)</f>
        <v>0.12388819042036749</v>
      </c>
      <c r="BU302" s="79">
        <f>MIN(PRODUCT('mil mi val'!$C268:BT268),1)</f>
        <v>0.11999810124116794</v>
      </c>
      <c r="BV302" s="79">
        <f>MIN(PRODUCT('mil mi val'!$C268:BU268),1)</f>
        <v>0.11623016086219527</v>
      </c>
      <c r="BW302" s="79">
        <f>MIN(PRODUCT('mil mi val'!$C268:BV268),1)</f>
        <v>0.11258053381112235</v>
      </c>
      <c r="BX302" s="79">
        <f>MIN(PRODUCT('mil mi val'!$C268:BW268),1)</f>
        <v>0.10904550504945311</v>
      </c>
      <c r="BY302" s="79">
        <f>MIN(PRODUCT('mil mi val'!$C268:BX268),1)</f>
        <v>0.10562147619090029</v>
      </c>
      <c r="BZ302" s="79">
        <f>MIN(PRODUCT('mil mi val'!$C268:BY268),1)</f>
        <v>0.10230496183850601</v>
      </c>
      <c r="CA302" s="79">
        <f>MIN(PRODUCT('mil mi val'!$C268:BZ268),1)</f>
        <v>9.9092586036776925E-2</v>
      </c>
      <c r="CB302" s="79">
        <f>MIN(PRODUCT('mil mi val'!$C268:CA268),1)</f>
        <v>9.5981078835222125E-2</v>
      </c>
      <c r="CC302" s="79">
        <f>MIN(PRODUCT('mil mi val'!$C268:CB268),1)</f>
        <v>9.2967272959796149E-2</v>
      </c>
      <c r="CD302" s="79">
        <f>MIN(PRODUCT('mil mi val'!$C268:CC268),1)</f>
        <v>9.0048100588858551E-2</v>
      </c>
      <c r="CE302" s="79">
        <f>MIN(PRODUCT('mil mi val'!$C268:CD268),1)</f>
        <v>8.7220590230368392E-2</v>
      </c>
      <c r="CF302" s="79">
        <f>MIN(PRODUCT('mil mi val'!$C268:CE268),1)</f>
        <v>8.4481863697134826E-2</v>
      </c>
      <c r="CG302" s="79">
        <f>MIN(PRODUCT('mil mi val'!$C268:CF268),1)</f>
        <v>8.1829133177044794E-2</v>
      </c>
      <c r="CH302" s="79">
        <f>MIN(PRODUCT('mil mi val'!$C268:CG268),1)</f>
        <v>7.9259698395285585E-2</v>
      </c>
      <c r="CI302" s="79">
        <f>MIN(PRODUCT('mil mi val'!$C268:CH268),1)</f>
        <v>7.6770943865673624E-2</v>
      </c>
      <c r="CJ302" s="79">
        <f>MIN(PRODUCT('mil mi val'!$C268:CI268),1)</f>
        <v>7.4360336228291468E-2</v>
      </c>
      <c r="CK302" s="79">
        <f>MIN(PRODUCT('mil mi val'!$C268:CJ268),1)</f>
        <v>7.2025421670723122E-2</v>
      </c>
      <c r="CL302" s="79">
        <f>MIN(PRODUCT('mil mi val'!$C268:CK268),1)</f>
        <v>6.9763823430262412E-2</v>
      </c>
      <c r="CM302" s="79">
        <f>MIN(PRODUCT('mil mi val'!$C268:CL268),1)</f>
        <v>6.7573239374552174E-2</v>
      </c>
      <c r="CN302" s="79">
        <f>MIN(PRODUCT('mil mi val'!$C268:CM268),1)</f>
        <v>6.5451439658191238E-2</v>
      </c>
      <c r="CO302" s="79">
        <f>MIN(PRODUCT('mil mi val'!$C268:CN268),1)</f>
        <v>6.3396264452924039E-2</v>
      </c>
      <c r="CP302" s="79">
        <f>MIN(PRODUCT('mil mi val'!$C268:CO268),1)</f>
        <v>6.1405621749102225E-2</v>
      </c>
      <c r="CQ302" s="79">
        <f>MIN(PRODUCT('mil mi val'!$C268:CP268),1)</f>
        <v>5.9477485226180418E-2</v>
      </c>
      <c r="CR302" s="79">
        <f>MIN(PRODUCT('mil mi val'!$C268:CQ268),1)</f>
        <v>5.7609892190078352E-2</v>
      </c>
      <c r="CS302" s="79">
        <f>MIN(PRODUCT('mil mi val'!$C268:CR268),1)</f>
        <v>5.580094157530989E-2</v>
      </c>
      <c r="CT302" s="79">
        <f>MIN(PRODUCT('mil mi val'!$C268:CS268),1)</f>
        <v>5.4048792009845158E-2</v>
      </c>
      <c r="CU302" s="79">
        <f>MIN(PRODUCT('mil mi val'!$C268:CT268),1)</f>
        <v>5.2351659940736019E-2</v>
      </c>
      <c r="CV302" s="79">
        <f>MIN(PRODUCT('mil mi val'!$C268:CU268),1)</f>
        <v>5.0707817818596908E-2</v>
      </c>
      <c r="CW302" s="79">
        <f>MIN(PRODUCT('mil mi val'!$C268:CV268),1)</f>
        <v>4.9115592339092969E-2</v>
      </c>
      <c r="CX302" s="79">
        <f>MIN(PRODUCT('mil mi val'!$C268:CW268),1)</f>
        <v>4.757336273964545E-2</v>
      </c>
      <c r="CY302" s="79">
        <f>MIN(PRODUCT('mil mi val'!$C268:CX268),1)</f>
        <v>4.6079559149620586E-2</v>
      </c>
      <c r="CZ302" s="79">
        <f>MIN(PRODUCT('mil mi val'!$C268:CY268),1)</f>
        <v>4.46326609923225E-2</v>
      </c>
      <c r="DA302" s="79">
        <f>MIN(PRODUCT('mil mi val'!$C268:CZ268),1)</f>
        <v>4.3231195437163576E-2</v>
      </c>
      <c r="DB302" s="79">
        <f>MIN(PRODUCT('mil mi val'!$C268:DA268),1)</f>
        <v>4.1873735900436637E-2</v>
      </c>
      <c r="DC302" s="79">
        <f>MIN(PRODUCT('mil mi val'!$C268:DB268),1)</f>
        <v>4.055890059316293E-2</v>
      </c>
    </row>
    <row r="303" spans="2:107" ht="14.5" x14ac:dyDescent="0.35">
      <c r="B303" s="41">
        <v>58</v>
      </c>
      <c r="C303" s="79">
        <v>1</v>
      </c>
      <c r="D303" s="79">
        <f>MIN(PRODUCT('mil mi val'!$C269:C269),1)</f>
        <v>0.98860000000000003</v>
      </c>
      <c r="E303" s="79">
        <f>MIN(PRODUCT('mil mi val'!$C269:D269),1)</f>
        <v>0.97436416000000003</v>
      </c>
      <c r="F303" s="79">
        <f>MIN(PRODUCT('mil mi val'!$C269:E269),1)</f>
        <v>0.95770253286399998</v>
      </c>
      <c r="G303" s="79">
        <f>MIN(PRODUCT('mil mi val'!$C269:F269),1)</f>
        <v>0.93921887397972481</v>
      </c>
      <c r="H303" s="79">
        <f>MIN(PRODUCT('mil mi val'!$C269:G269),1)</f>
        <v>0.91968312140094655</v>
      </c>
      <c r="I303" s="79">
        <f>MIN(PRODUCT('mil mi val'!$C269:H269),1)</f>
        <v>0.89945009273012566</v>
      </c>
      <c r="J303" s="79">
        <f>MIN(PRODUCT('mil mi val'!$C269:I269),1)</f>
        <v>0.87858285057878671</v>
      </c>
      <c r="K303" s="79">
        <f>MIN(PRODUCT('mil mi val'!$C269:J269),1)</f>
        <v>0.85714542902466428</v>
      </c>
      <c r="L303" s="79">
        <f>MIN(PRODUCT('mil mi val'!$C269:K269),1)</f>
        <v>0.83520250604163293</v>
      </c>
      <c r="M303" s="79">
        <f>MIN(PRODUCT('mil mi val'!$C269:L269),1)</f>
        <v>0.81290259913032137</v>
      </c>
      <c r="N303" s="79">
        <f>MIN(PRODUCT('mil mi val'!$C269:M269),1)</f>
        <v>0.79022261661458537</v>
      </c>
      <c r="O303" s="79">
        <f>MIN(PRODUCT('mil mi val'!$C269:N269),1)</f>
        <v>0.76738518299442382</v>
      </c>
      <c r="P303" s="79">
        <f>MIN(PRODUCT('mil mi val'!$C269:O269),1)</f>
        <v>0.74451710454118991</v>
      </c>
      <c r="Q303" s="79">
        <f>MIN(PRODUCT('mil mi val'!$C269:P269),1)</f>
        <v>0.72188378456313773</v>
      </c>
      <c r="R303" s="79">
        <f>MIN(PRODUCT('mil mi val'!$C269:Q269),1)</f>
        <v>0.69964976399859302</v>
      </c>
      <c r="S303" s="79">
        <f>MIN(PRODUCT('mil mi val'!$C269:R269),1)</f>
        <v>0.67810055126743629</v>
      </c>
      <c r="T303" s="79">
        <f>MIN(PRODUCT('mil mi val'!$C269:S269),1)</f>
        <v>0.65721505428839921</v>
      </c>
      <c r="U303" s="79">
        <f>MIN(PRODUCT('mil mi val'!$C269:T269),1)</f>
        <v>0.63697283061631649</v>
      </c>
      <c r="V303" s="79">
        <f>MIN(PRODUCT('mil mi val'!$C269:U269),1)</f>
        <v>0.61735406743333388</v>
      </c>
      <c r="W303" s="79">
        <f>MIN(PRODUCT('mil mi val'!$C269:V269),1)</f>
        <v>0.59833956215638717</v>
      </c>
      <c r="X303" s="79">
        <f>MIN(PRODUCT('mil mi val'!$C269:W269),1)</f>
        <v>0.57991070364197039</v>
      </c>
      <c r="Y303" s="79">
        <f>MIN(PRODUCT('mil mi val'!$C269:X269),1)</f>
        <v>0.56204945396979766</v>
      </c>
      <c r="Z303" s="79">
        <f>MIN(PRODUCT('mil mi val'!$C269:Y269),1)</f>
        <v>0.54473833078752787</v>
      </c>
      <c r="AA303" s="79">
        <f>MIN(PRODUCT('mil mi val'!$C269:Z269),1)</f>
        <v>0.52796039019927199</v>
      </c>
      <c r="AB303" s="79">
        <f>MIN(PRODUCT('mil mi val'!$C269:AA269),1)</f>
        <v>0.5116992101811344</v>
      </c>
      <c r="AC303" s="79">
        <f>MIN(PRODUCT('mil mi val'!$C269:AB269),1)</f>
        <v>0.49593887450755542</v>
      </c>
      <c r="AD303" s="79">
        <f>MIN(PRODUCT('mil mi val'!$C269:AC269),1)</f>
        <v>0.4806639571727227</v>
      </c>
      <c r="AE303" s="79">
        <f>MIN(PRODUCT('mil mi val'!$C269:AD269),1)</f>
        <v>0.46585950729180281</v>
      </c>
      <c r="AF303" s="79">
        <f>MIN(PRODUCT('mil mi val'!$C269:AE269),1)</f>
        <v>0.45151103446721524</v>
      </c>
      <c r="AG303" s="79">
        <f>MIN(PRODUCT('mil mi val'!$C269:AF269),1)</f>
        <v>0.43760449460562501</v>
      </c>
      <c r="AH303" s="79">
        <f>MIN(PRODUCT('mil mi val'!$C269:AG269),1)</f>
        <v>0.42412627617177173</v>
      </c>
      <c r="AI303" s="79">
        <f>MIN(PRODUCT('mil mi val'!$C269:AH269),1)</f>
        <v>0.41106318686568116</v>
      </c>
      <c r="AJ303" s="79">
        <f>MIN(PRODUCT('mil mi val'!$C269:AI269),1)</f>
        <v>0.39840244071021819</v>
      </c>
      <c r="AK303" s="79">
        <f>MIN(PRODUCT('mil mi val'!$C269:AJ269),1)</f>
        <v>0.38613164553634344</v>
      </c>
      <c r="AL303" s="79">
        <f>MIN(PRODUCT('mil mi val'!$C269:AK269),1)</f>
        <v>0.37423879085382405</v>
      </c>
      <c r="AM303" s="79">
        <f>MIN(PRODUCT('mil mi val'!$C269:AL269),1)</f>
        <v>0.36271223609552627</v>
      </c>
      <c r="AN303" s="79">
        <f>MIN(PRODUCT('mil mi val'!$C269:AM269),1)</f>
        <v>0.35154069922378406</v>
      </c>
      <c r="AO303" s="79">
        <f>MIN(PRODUCT('mil mi val'!$C269:AN269),1)</f>
        <v>0.34071324568769151</v>
      </c>
      <c r="AP303" s="79">
        <f>MIN(PRODUCT('mil mi val'!$C269:AO269),1)</f>
        <v>0.33021927772051057</v>
      </c>
      <c r="AQ303" s="79">
        <f>MIN(PRODUCT('mil mi val'!$C269:AP269),1)</f>
        <v>0.32004852396671885</v>
      </c>
      <c r="AR303" s="79">
        <f>MIN(PRODUCT('mil mi val'!$C269:AQ269),1)</f>
        <v>0.31019102942854387</v>
      </c>
      <c r="AS303" s="79">
        <f>MIN(PRODUCT('mil mi val'!$C269:AR269),1)</f>
        <v>0.30063714572214473</v>
      </c>
      <c r="AT303" s="79">
        <f>MIN(PRODUCT('mil mi val'!$C269:AS269),1)</f>
        <v>0.29137752163390268</v>
      </c>
      <c r="AU303" s="79">
        <f>MIN(PRODUCT('mil mi val'!$C269:AT269),1)</f>
        <v>0.28240309396757846</v>
      </c>
      <c r="AV303" s="79">
        <f>MIN(PRODUCT('mil mi val'!$C269:AU269),1)</f>
        <v>0.27370507867337701</v>
      </c>
      <c r="AW303" s="79">
        <f>MIN(PRODUCT('mil mi val'!$C269:AV269),1)</f>
        <v>0.265274962250237</v>
      </c>
      <c r="AX303" s="79">
        <f>MIN(PRODUCT('mil mi val'!$C269:AW269),1)</f>
        <v>0.25710449341292968</v>
      </c>
      <c r="AY303" s="79">
        <f>MIN(PRODUCT('mil mi val'!$C269:AX269),1)</f>
        <v>0.24918567501581143</v>
      </c>
      <c r="AZ303" s="79">
        <f>MIN(PRODUCT('mil mi val'!$C269:AY269),1)</f>
        <v>0.24151075622532442</v>
      </c>
      <c r="BA303" s="79">
        <f>MIN(PRODUCT('mil mi val'!$C269:AZ269),1)</f>
        <v>0.23407222493358443</v>
      </c>
      <c r="BB303" s="79">
        <f>MIN(PRODUCT('mil mi val'!$C269:BA269),1)</f>
        <v>0.22686280040563001</v>
      </c>
      <c r="BC303" s="79">
        <f>MIN(PRODUCT('mil mi val'!$C269:BB269),1)</f>
        <v>0.2198754261531366</v>
      </c>
      <c r="BD303" s="79">
        <f>MIN(PRODUCT('mil mi val'!$C269:BC269),1)</f>
        <v>0.21310326302761998</v>
      </c>
      <c r="BE303" s="79">
        <f>MIN(PRODUCT('mil mi val'!$C269:BD269),1)</f>
        <v>0.20653968252636928</v>
      </c>
      <c r="BF303" s="79">
        <f>MIN(PRODUCT('mil mi val'!$C269:BE269),1)</f>
        <v>0.2001782603045571</v>
      </c>
      <c r="BG303" s="79">
        <f>MIN(PRODUCT('mil mi val'!$C269:BF269),1)</f>
        <v>0.19401276988717672</v>
      </c>
      <c r="BH303" s="79">
        <f>MIN(PRODUCT('mil mi val'!$C269:BG269),1)</f>
        <v>0.18803717657465166</v>
      </c>
      <c r="BI303" s="79">
        <f>MIN(PRODUCT('mil mi val'!$C269:BH269),1)</f>
        <v>0.18224563153615239</v>
      </c>
      <c r="BJ303" s="79">
        <f>MIN(PRODUCT('mil mi val'!$C269:BI269),1)</f>
        <v>0.1766324660848389</v>
      </c>
      <c r="BK303" s="79">
        <f>MIN(PRODUCT('mil mi val'!$C269:BJ269),1)</f>
        <v>0.17119218612942586</v>
      </c>
      <c r="BL303" s="79">
        <f>MIN(PRODUCT('mil mi val'!$C269:BK269),1)</f>
        <v>0.16591946679663952</v>
      </c>
      <c r="BM303" s="79">
        <f>MIN(PRODUCT('mil mi val'!$C269:BL269),1)</f>
        <v>0.16080914721930301</v>
      </c>
      <c r="BN303" s="79">
        <f>MIN(PRODUCT('mil mi val'!$C269:BM269),1)</f>
        <v>0.15585622548494846</v>
      </c>
      <c r="BO303" s="79">
        <f>MIN(PRODUCT('mil mi val'!$C269:BN269),1)</f>
        <v>0.15105585374001204</v>
      </c>
      <c r="BP303" s="79">
        <f>MIN(PRODUCT('mil mi val'!$C269:BO269),1)</f>
        <v>0.14640333344481965</v>
      </c>
      <c r="BQ303" s="79">
        <f>MIN(PRODUCT('mil mi val'!$C269:BP269),1)</f>
        <v>0.1418941107747192</v>
      </c>
      <c r="BR303" s="79">
        <f>MIN(PRODUCT('mil mi val'!$C269:BQ269),1)</f>
        <v>0.13752377216285783</v>
      </c>
      <c r="BS303" s="79">
        <f>MIN(PRODUCT('mil mi val'!$C269:BR269),1)</f>
        <v>0.1332880399802418</v>
      </c>
      <c r="BT303" s="79">
        <f>MIN(PRODUCT('mil mi val'!$C269:BS269),1)</f>
        <v>0.12918276834885034</v>
      </c>
      <c r="BU303" s="79">
        <f>MIN(PRODUCT('mil mi val'!$C269:BT269),1)</f>
        <v>0.12520393908370575</v>
      </c>
      <c r="BV303" s="79">
        <f>MIN(PRODUCT('mil mi val'!$C269:BU269),1)</f>
        <v>0.1213476577599276</v>
      </c>
      <c r="BW303" s="79">
        <f>MIN(PRODUCT('mil mi val'!$C269:BV269),1)</f>
        <v>0.11761014990092183</v>
      </c>
      <c r="BX303" s="79">
        <f>MIN(PRODUCT('mil mi val'!$C269:BW269),1)</f>
        <v>0.11398775728397344</v>
      </c>
      <c r="BY303" s="79">
        <f>MIN(PRODUCT('mil mi val'!$C269:BX269),1)</f>
        <v>0.11047693435962705</v>
      </c>
      <c r="BZ303" s="79">
        <f>MIN(PRODUCT('mil mi val'!$C269:BY269),1)</f>
        <v>0.10707424478135052</v>
      </c>
      <c r="CA303" s="79">
        <f>MIN(PRODUCT('mil mi val'!$C269:BZ269),1)</f>
        <v>0.10377635804208492</v>
      </c>
      <c r="CB303" s="79">
        <f>MIN(PRODUCT('mil mi val'!$C269:CA269),1)</f>
        <v>0.10058004621438869</v>
      </c>
      <c r="CC303" s="79">
        <f>MIN(PRODUCT('mil mi val'!$C269:CB269),1)</f>
        <v>9.7482180790985515E-2</v>
      </c>
      <c r="CD303" s="79">
        <f>MIN(PRODUCT('mil mi val'!$C269:CC269),1)</f>
        <v>9.447972962262316E-2</v>
      </c>
      <c r="CE303" s="79">
        <f>MIN(PRODUCT('mil mi val'!$C269:CD269),1)</f>
        <v>9.1569753950246358E-2</v>
      </c>
      <c r="CF303" s="79">
        <f>MIN(PRODUCT('mil mi val'!$C269:CE269),1)</f>
        <v>8.8749405528578768E-2</v>
      </c>
      <c r="CG303" s="79">
        <f>MIN(PRODUCT('mil mi val'!$C269:CF269),1)</f>
        <v>8.6015923838298536E-2</v>
      </c>
      <c r="CH303" s="79">
        <f>MIN(PRODUCT('mil mi val'!$C269:CG269),1)</f>
        <v>8.3366633384078931E-2</v>
      </c>
      <c r="CI303" s="79">
        <f>MIN(PRODUCT('mil mi val'!$C269:CH269),1)</f>
        <v>8.0798941075849298E-2</v>
      </c>
      <c r="CJ303" s="79">
        <f>MIN(PRODUCT('mil mi val'!$C269:CI269),1)</f>
        <v>7.8310333690713135E-2</v>
      </c>
      <c r="CK303" s="79">
        <f>MIN(PRODUCT('mil mi val'!$C269:CJ269),1)</f>
        <v>7.5898375413039162E-2</v>
      </c>
      <c r="CL303" s="79">
        <f>MIN(PRODUCT('mil mi val'!$C269:CK269),1)</f>
        <v>7.3560705450317551E-2</v>
      </c>
      <c r="CM303" s="79">
        <f>MIN(PRODUCT('mil mi val'!$C269:CL269),1)</f>
        <v>7.1295035722447761E-2</v>
      </c>
      <c r="CN303" s="79">
        <f>MIN(PRODUCT('mil mi val'!$C269:CM269),1)</f>
        <v>6.9099148622196363E-2</v>
      </c>
      <c r="CO303" s="79">
        <f>MIN(PRODUCT('mil mi val'!$C269:CN269),1)</f>
        <v>6.6970894844632714E-2</v>
      </c>
      <c r="CP303" s="79">
        <f>MIN(PRODUCT('mil mi val'!$C269:CO269),1)</f>
        <v>6.4908191283418029E-2</v>
      </c>
      <c r="CQ303" s="79">
        <f>MIN(PRODUCT('mil mi val'!$C269:CP269),1)</f>
        <v>6.2909018991888749E-2</v>
      </c>
      <c r="CR303" s="79">
        <f>MIN(PRODUCT('mil mi val'!$C269:CQ269),1)</f>
        <v>6.0971421206938575E-2</v>
      </c>
      <c r="CS303" s="79">
        <f>MIN(PRODUCT('mil mi val'!$C269:CR269),1)</f>
        <v>5.9093501433764864E-2</v>
      </c>
      <c r="CT303" s="79">
        <f>MIN(PRODUCT('mil mi val'!$C269:CS269),1)</f>
        <v>5.7273421589604905E-2</v>
      </c>
      <c r="CU303" s="79">
        <f>MIN(PRODUCT('mil mi val'!$C269:CT269),1)</f>
        <v>5.5509400204645072E-2</v>
      </c>
      <c r="CV303" s="79">
        <f>MIN(PRODUCT('mil mi val'!$C269:CU269),1)</f>
        <v>5.3799710678342001E-2</v>
      </c>
      <c r="CW303" s="79">
        <f>MIN(PRODUCT('mil mi val'!$C269:CV269),1)</f>
        <v>5.2142679589449063E-2</v>
      </c>
      <c r="CX303" s="79">
        <f>MIN(PRODUCT('mil mi val'!$C269:CW269),1)</f>
        <v>5.0536685058094027E-2</v>
      </c>
      <c r="CY303" s="79">
        <f>MIN(PRODUCT('mil mi val'!$C269:CX269),1)</f>
        <v>4.8980155158304728E-2</v>
      </c>
      <c r="CZ303" s="79">
        <f>MIN(PRODUCT('mil mi val'!$C269:CY269),1)</f>
        <v>4.7471566379428939E-2</v>
      </c>
      <c r="DA303" s="79">
        <f>MIN(PRODUCT('mil mi val'!$C269:CZ269),1)</f>
        <v>4.6009442134942527E-2</v>
      </c>
      <c r="DB303" s="79">
        <f>MIN(PRODUCT('mil mi val'!$C269:DA269),1)</f>
        <v>4.4592351317186293E-2</v>
      </c>
      <c r="DC303" s="79">
        <f>MIN(PRODUCT('mil mi val'!$C269:DB269),1)</f>
        <v>4.3218906896616956E-2</v>
      </c>
    </row>
    <row r="304" spans="2:107" ht="14.5" x14ac:dyDescent="0.35">
      <c r="B304" s="41">
        <v>59</v>
      </c>
      <c r="C304" s="79">
        <v>1</v>
      </c>
      <c r="D304" s="79">
        <f>MIN(PRODUCT('mil mi val'!$C270:C270),1)</f>
        <v>0.9889</v>
      </c>
      <c r="E304" s="79">
        <f>MIN(PRODUCT('mil mi val'!$C270:D270),1)</f>
        <v>0.97505540000000002</v>
      </c>
      <c r="F304" s="79">
        <f>MIN(PRODUCT('mil mi val'!$C270:E270),1)</f>
        <v>0.95877197481999998</v>
      </c>
      <c r="G304" s="79">
        <f>MIN(PRODUCT('mil mi val'!$C270:F270),1)</f>
        <v>0.94074706169338396</v>
      </c>
      <c r="H304" s="79">
        <f>MIN(PRODUCT('mil mi val'!$C270:G270),1)</f>
        <v>0.92164989634100825</v>
      </c>
      <c r="I304" s="79">
        <f>MIN(PRODUCT('mil mi val'!$C270:H270),1)</f>
        <v>0.90192658855931074</v>
      </c>
      <c r="J304" s="79">
        <f>MIN(PRODUCT('mil mi val'!$C270:I270),1)</f>
        <v>0.88154304765787039</v>
      </c>
      <c r="K304" s="79">
        <f>MIN(PRODUCT('mil mi val'!$C270:J270),1)</f>
        <v>0.86056232312361303</v>
      </c>
      <c r="L304" s="79">
        <f>MIN(PRODUCT('mil mi val'!$C270:K270),1)</f>
        <v>0.83913432127783505</v>
      </c>
      <c r="M304" s="79">
        <f>MIN(PRODUCT('mil mi val'!$C270:L270),1)</f>
        <v>0.81723291549248356</v>
      </c>
      <c r="N304" s="79">
        <f>MIN(PRODUCT('mil mi val'!$C270:M270),1)</f>
        <v>0.79500418019108798</v>
      </c>
      <c r="O304" s="79">
        <f>MIN(PRODUCT('mil mi val'!$C270:N270),1)</f>
        <v>0.77258506230969926</v>
      </c>
      <c r="P304" s="79">
        <f>MIN(PRODUCT('mil mi val'!$C270:O270),1)</f>
        <v>0.75010283699648694</v>
      </c>
      <c r="Q304" s="79">
        <f>MIN(PRODUCT('mil mi val'!$C270:P270),1)</f>
        <v>0.72774977245399164</v>
      </c>
      <c r="R304" s="79">
        <f>MIN(PRODUCT('mil mi val'!$C270:Q270),1)</f>
        <v>0.70577172932588106</v>
      </c>
      <c r="S304" s="79">
        <f>MIN(PRODUCT('mil mi val'!$C270:R270),1)</f>
        <v>0.68445742310023949</v>
      </c>
      <c r="T304" s="79">
        <f>MIN(PRODUCT('mil mi val'!$C270:S270),1)</f>
        <v>0.66378680892261221</v>
      </c>
      <c r="U304" s="79">
        <f>MIN(PRODUCT('mil mi val'!$C270:T270),1)</f>
        <v>0.64374044729314928</v>
      </c>
      <c r="V304" s="79">
        <f>MIN(PRODUCT('mil mi val'!$C270:U270),1)</f>
        <v>0.62429948578489614</v>
      </c>
      <c r="W304" s="79">
        <f>MIN(PRODUCT('mil mi val'!$C270:V270),1)</f>
        <v>0.60544564131419232</v>
      </c>
      <c r="X304" s="79">
        <f>MIN(PRODUCT('mil mi val'!$C270:W270),1)</f>
        <v>0.58716118294650366</v>
      </c>
      <c r="Y304" s="79">
        <f>MIN(PRODUCT('mil mi val'!$C270:X270),1)</f>
        <v>0.56942891522151928</v>
      </c>
      <c r="Z304" s="79">
        <f>MIN(PRODUCT('mil mi val'!$C270:Y270),1)</f>
        <v>0.55223216198182945</v>
      </c>
      <c r="AA304" s="79">
        <f>MIN(PRODUCT('mil mi val'!$C270:Z270),1)</f>
        <v>0.53555475068997815</v>
      </c>
      <c r="AB304" s="79">
        <f>MIN(PRODUCT('mil mi val'!$C270:AA270),1)</f>
        <v>0.51938099721914077</v>
      </c>
      <c r="AC304" s="79">
        <f>MIN(PRODUCT('mil mi val'!$C270:AB270),1)</f>
        <v>0.50369569110312273</v>
      </c>
      <c r="AD304" s="79">
        <f>MIN(PRODUCT('mil mi val'!$C270:AC270),1)</f>
        <v>0.48848408123180842</v>
      </c>
      <c r="AE304" s="79">
        <f>MIN(PRODUCT('mil mi val'!$C270:AD270),1)</f>
        <v>0.47373186197860778</v>
      </c>
      <c r="AF304" s="79">
        <f>MIN(PRODUCT('mil mi val'!$C270:AE270),1)</f>
        <v>0.45942515974685383</v>
      </c>
      <c r="AG304" s="79">
        <f>MIN(PRODUCT('mil mi val'!$C270:AF270),1)</f>
        <v>0.44555051992249883</v>
      </c>
      <c r="AH304" s="79">
        <f>MIN(PRODUCT('mil mi val'!$C270:AG270),1)</f>
        <v>0.43209489422083935</v>
      </c>
      <c r="AI304" s="79">
        <f>MIN(PRODUCT('mil mi val'!$C270:AH270),1)</f>
        <v>0.41904562841537002</v>
      </c>
      <c r="AJ304" s="79">
        <f>MIN(PRODUCT('mil mi val'!$C270:AI270),1)</f>
        <v>0.40639045043722583</v>
      </c>
      <c r="AK304" s="79">
        <f>MIN(PRODUCT('mil mi val'!$C270:AJ270),1)</f>
        <v>0.39411745883402161</v>
      </c>
      <c r="AL304" s="79">
        <f>MIN(PRODUCT('mil mi val'!$C270:AK270),1)</f>
        <v>0.38221511157723415</v>
      </c>
      <c r="AM304" s="79">
        <f>MIN(PRODUCT('mil mi val'!$C270:AL270),1)</f>
        <v>0.37067221520760169</v>
      </c>
      <c r="AN304" s="79">
        <f>MIN(PRODUCT('mil mi val'!$C270:AM270),1)</f>
        <v>0.35947791430833209</v>
      </c>
      <c r="AO304" s="79">
        <f>MIN(PRODUCT('mil mi val'!$C270:AN270),1)</f>
        <v>0.34862168129622045</v>
      </c>
      <c r="AP304" s="79">
        <f>MIN(PRODUCT('mil mi val'!$C270:AO270),1)</f>
        <v>0.33809330652107461</v>
      </c>
      <c r="AQ304" s="79">
        <f>MIN(PRODUCT('mil mi val'!$C270:AP270),1)</f>
        <v>0.32788288866413817</v>
      </c>
      <c r="AR304" s="79">
        <f>MIN(PRODUCT('mil mi val'!$C270:AQ270),1)</f>
        <v>0.31798082542648121</v>
      </c>
      <c r="AS304" s="79">
        <f>MIN(PRODUCT('mil mi val'!$C270:AR270),1)</f>
        <v>0.30837780449860147</v>
      </c>
      <c r="AT304" s="79">
        <f>MIN(PRODUCT('mil mi val'!$C270:AS270),1)</f>
        <v>0.29906479480274373</v>
      </c>
      <c r="AU304" s="79">
        <f>MIN(PRODUCT('mil mi val'!$C270:AT270),1)</f>
        <v>0.29003303799970087</v>
      </c>
      <c r="AV304" s="79">
        <f>MIN(PRODUCT('mil mi val'!$C270:AU270),1)</f>
        <v>0.28127404025210989</v>
      </c>
      <c r="AW304" s="79">
        <f>MIN(PRODUCT('mil mi val'!$C270:AV270),1)</f>
        <v>0.27277956423649619</v>
      </c>
      <c r="AX304" s="79">
        <f>MIN(PRODUCT('mil mi val'!$C270:AW270),1)</f>
        <v>0.26454162139655402</v>
      </c>
      <c r="AY304" s="79">
        <f>MIN(PRODUCT('mil mi val'!$C270:AX270),1)</f>
        <v>0.2565524644303781</v>
      </c>
      <c r="AZ304" s="79">
        <f>MIN(PRODUCT('mil mi val'!$C270:AY270),1)</f>
        <v>0.24880458000458069</v>
      </c>
      <c r="BA304" s="79">
        <f>MIN(PRODUCT('mil mi val'!$C270:AZ270),1)</f>
        <v>0.24129068168844237</v>
      </c>
      <c r="BB304" s="79">
        <f>MIN(PRODUCT('mil mi val'!$C270:BA270),1)</f>
        <v>0.23400370310145141</v>
      </c>
      <c r="BC304" s="79">
        <f>MIN(PRODUCT('mil mi val'!$C270:BB270),1)</f>
        <v>0.22693679126778757</v>
      </c>
      <c r="BD304" s="79">
        <f>MIN(PRODUCT('mil mi val'!$C270:BC270),1)</f>
        <v>0.22008330017150038</v>
      </c>
      <c r="BE304" s="79">
        <f>MIN(PRODUCT('mil mi val'!$C270:BD270),1)</f>
        <v>0.21343678450632106</v>
      </c>
      <c r="BF304" s="79">
        <f>MIN(PRODUCT('mil mi val'!$C270:BE270),1)</f>
        <v>0.20699099361423015</v>
      </c>
      <c r="BG304" s="79">
        <f>MIN(PRODUCT('mil mi val'!$C270:BF270),1)</f>
        <v>0.2007398656070804</v>
      </c>
      <c r="BH304" s="79">
        <f>MIN(PRODUCT('mil mi val'!$C270:BG270),1)</f>
        <v>0.19467752166574656</v>
      </c>
      <c r="BI304" s="79">
        <f>MIN(PRODUCT('mil mi val'!$C270:BH270),1)</f>
        <v>0.18879826051144102</v>
      </c>
      <c r="BJ304" s="79">
        <f>MIN(PRODUCT('mil mi val'!$C270:BI270),1)</f>
        <v>0.1830965530439955</v>
      </c>
      <c r="BK304" s="79">
        <f>MIN(PRODUCT('mil mi val'!$C270:BJ270),1)</f>
        <v>0.17756703714206684</v>
      </c>
      <c r="BL304" s="79">
        <f>MIN(PRODUCT('mil mi val'!$C270:BK270),1)</f>
        <v>0.17220451262037642</v>
      </c>
      <c r="BM304" s="79">
        <f>MIN(PRODUCT('mil mi val'!$C270:BL270),1)</f>
        <v>0.16700393633924104</v>
      </c>
      <c r="BN304" s="79">
        <f>MIN(PRODUCT('mil mi val'!$C270:BM270),1)</f>
        <v>0.16196041746179596</v>
      </c>
      <c r="BO304" s="79">
        <f>MIN(PRODUCT('mil mi val'!$C270:BN270),1)</f>
        <v>0.15706921285444972</v>
      </c>
      <c r="BP304" s="79">
        <f>MIN(PRODUCT('mil mi val'!$C270:BO270),1)</f>
        <v>0.15232572262624533</v>
      </c>
      <c r="BQ304" s="79">
        <f>MIN(PRODUCT('mil mi val'!$C270:BP270),1)</f>
        <v>0.14772548580293271</v>
      </c>
      <c r="BR304" s="79">
        <f>MIN(PRODUCT('mil mi val'!$C270:BQ270),1)</f>
        <v>0.14326417613168413</v>
      </c>
      <c r="BS304" s="79">
        <f>MIN(PRODUCT('mil mi val'!$C270:BR270),1)</f>
        <v>0.13893759801250727</v>
      </c>
      <c r="BT304" s="79">
        <f>MIN(PRODUCT('mil mi val'!$C270:BS270),1)</f>
        <v>0.13474168255252955</v>
      </c>
      <c r="BU304" s="79">
        <f>MIN(PRODUCT('mil mi val'!$C270:BT270),1)</f>
        <v>0.13067248373944315</v>
      </c>
      <c r="BV304" s="79">
        <f>MIN(PRODUCT('mil mi val'!$C270:BU270),1)</f>
        <v>0.12672617473051198</v>
      </c>
      <c r="BW304" s="79">
        <f>MIN(PRODUCT('mil mi val'!$C270:BV270),1)</f>
        <v>0.12289904425365052</v>
      </c>
      <c r="BX304" s="79">
        <f>MIN(PRODUCT('mil mi val'!$C270:BW270),1)</f>
        <v>0.11918749311719028</v>
      </c>
      <c r="BY304" s="79">
        <f>MIN(PRODUCT('mil mi val'!$C270:BX270),1)</f>
        <v>0.11558803082505113</v>
      </c>
      <c r="BZ304" s="79">
        <f>MIN(PRODUCT('mil mi val'!$C270:BY270),1)</f>
        <v>0.11209727229413459</v>
      </c>
      <c r="CA304" s="79">
        <f>MIN(PRODUCT('mil mi val'!$C270:BZ270),1)</f>
        <v>0.10871193467085172</v>
      </c>
      <c r="CB304" s="79">
        <f>MIN(PRODUCT('mil mi val'!$C270:CA270),1)</f>
        <v>0.105428834243792</v>
      </c>
      <c r="CC304" s="79">
        <f>MIN(PRODUCT('mil mi val'!$C270:CB270),1)</f>
        <v>0.10224488344962948</v>
      </c>
      <c r="CD304" s="79">
        <f>MIN(PRODUCT('mil mi val'!$C270:CC270),1)</f>
        <v>9.9157087969450664E-2</v>
      </c>
      <c r="CE304" s="79">
        <f>MIN(PRODUCT('mil mi val'!$C270:CD270),1)</f>
        <v>9.6162543912773249E-2</v>
      </c>
      <c r="CF304" s="79">
        <f>MIN(PRODUCT('mil mi val'!$C270:CE270),1)</f>
        <v>9.32584350866075E-2</v>
      </c>
      <c r="CG304" s="79">
        <f>MIN(PRODUCT('mil mi val'!$C270:CF270),1)</f>
        <v>9.0442030346991956E-2</v>
      </c>
      <c r="CH304" s="79">
        <f>MIN(PRODUCT('mil mi val'!$C270:CG270),1)</f>
        <v>8.7710681030512799E-2</v>
      </c>
      <c r="CI304" s="79">
        <f>MIN(PRODUCT('mil mi val'!$C270:CH270),1)</f>
        <v>8.5061818463391309E-2</v>
      </c>
      <c r="CJ304" s="79">
        <f>MIN(PRODUCT('mil mi val'!$C270:CI270),1)</f>
        <v>8.2492951545796889E-2</v>
      </c>
      <c r="CK304" s="79">
        <f>MIN(PRODUCT('mil mi val'!$C270:CJ270),1)</f>
        <v>8.0001664409113826E-2</v>
      </c>
      <c r="CL304" s="79">
        <f>MIN(PRODUCT('mil mi val'!$C270:CK270),1)</f>
        <v>7.7585614143958592E-2</v>
      </c>
      <c r="CM304" s="79">
        <f>MIN(PRODUCT('mil mi val'!$C270:CL270),1)</f>
        <v>7.5242528596811048E-2</v>
      </c>
      <c r="CN304" s="79">
        <f>MIN(PRODUCT('mil mi val'!$C270:CM270),1)</f>
        <v>7.2970204233187355E-2</v>
      </c>
      <c r="CO304" s="79">
        <f>MIN(PRODUCT('mil mi val'!$C270:CN270),1)</f>
        <v>7.0766504065345098E-2</v>
      </c>
      <c r="CP304" s="79">
        <f>MIN(PRODUCT('mil mi val'!$C270:CO270),1)</f>
        <v>6.8629355642571679E-2</v>
      </c>
      <c r="CQ304" s="79">
        <f>MIN(PRODUCT('mil mi val'!$C270:CP270),1)</f>
        <v>6.655674910216601E-2</v>
      </c>
      <c r="CR304" s="79">
        <f>MIN(PRODUCT('mil mi val'!$C270:CQ270),1)</f>
        <v>6.4546735279280593E-2</v>
      </c>
      <c r="CS304" s="79">
        <f>MIN(PRODUCT('mil mi val'!$C270:CR270),1)</f>
        <v>6.2597423873846314E-2</v>
      </c>
      <c r="CT304" s="79">
        <f>MIN(PRODUCT('mil mi val'!$C270:CS270),1)</f>
        <v>6.0706981672856153E-2</v>
      </c>
      <c r="CU304" s="79">
        <f>MIN(PRODUCT('mil mi val'!$C270:CT270),1)</f>
        <v>5.8873630826335899E-2</v>
      </c>
      <c r="CV304" s="79">
        <f>MIN(PRODUCT('mil mi val'!$C270:CU270),1)</f>
        <v>5.7095647175380557E-2</v>
      </c>
      <c r="CW304" s="79">
        <f>MIN(PRODUCT('mil mi val'!$C270:CV270),1)</f>
        <v>5.5371358630684063E-2</v>
      </c>
      <c r="CX304" s="79">
        <f>MIN(PRODUCT('mil mi val'!$C270:CW270),1)</f>
        <v>5.3699143600037406E-2</v>
      </c>
      <c r="CY304" s="79">
        <f>MIN(PRODUCT('mil mi val'!$C270:CX270),1)</f>
        <v>5.2077429463316276E-2</v>
      </c>
      <c r="CZ304" s="79">
        <f>MIN(PRODUCT('mil mi val'!$C270:CY270),1)</f>
        <v>5.0504691093524123E-2</v>
      </c>
      <c r="DA304" s="79">
        <f>MIN(PRODUCT('mil mi val'!$C270:CZ270),1)</f>
        <v>4.8979449422499696E-2</v>
      </c>
      <c r="DB304" s="79">
        <f>MIN(PRODUCT('mil mi val'!$C270:DA270),1)</f>
        <v>4.7500270049940202E-2</v>
      </c>
      <c r="DC304" s="79">
        <f>MIN(PRODUCT('mil mi val'!$C270:DB270),1)</f>
        <v>4.6065761894432004E-2</v>
      </c>
    </row>
    <row r="305" spans="2:107" ht="14.5" x14ac:dyDescent="0.35">
      <c r="B305" s="41">
        <v>60</v>
      </c>
      <c r="C305" s="79">
        <v>1</v>
      </c>
      <c r="D305" s="79">
        <f>MIN(PRODUCT('mil mi val'!$C271:C271),1)</f>
        <v>0.98929999999999996</v>
      </c>
      <c r="E305" s="79">
        <f>MIN(PRODUCT('mil mi val'!$C271:D271),1)</f>
        <v>0.97584552000000002</v>
      </c>
      <c r="F305" s="79">
        <f>MIN(PRODUCT('mil mi val'!$C271:E271),1)</f>
        <v>0.96003682257599998</v>
      </c>
      <c r="G305" s="79">
        <f>MIN(PRODUCT('mil mi val'!$C271:F271),1)</f>
        <v>0.94237214504060163</v>
      </c>
      <c r="H305" s="79">
        <f>MIN(PRODUCT('mil mi val'!$C271:G271),1)</f>
        <v>0.9237131765687977</v>
      </c>
      <c r="I305" s="79">
        <f>MIN(PRODUCT('mil mi val'!$C271:H271),1)</f>
        <v>0.90440757117850978</v>
      </c>
      <c r="J305" s="79">
        <f>MIN(PRODUCT('mil mi val'!$C271:I271),1)</f>
        <v>0.88451060461258257</v>
      </c>
      <c r="K305" s="79">
        <f>MIN(PRODUCT('mil mi val'!$C271:J271),1)</f>
        <v>0.86398995858557071</v>
      </c>
      <c r="L305" s="79">
        <f>MIN(PRODUCT('mil mi val'!$C271:K271),1)</f>
        <v>0.84299500259194138</v>
      </c>
      <c r="M305" s="79">
        <f>MIN(PRODUCT('mil mi val'!$C271:L271),1)</f>
        <v>0.82158292952610612</v>
      </c>
      <c r="N305" s="79">
        <f>MIN(PRODUCT('mil mi val'!$C271:M271),1)</f>
        <v>0.79981098189366429</v>
      </c>
      <c r="O305" s="79">
        <f>MIN(PRODUCT('mil mi val'!$C271:N271),1)</f>
        <v>0.77781617989158858</v>
      </c>
      <c r="P305" s="79">
        <f>MIN(PRODUCT('mil mi val'!$C271:O271),1)</f>
        <v>0.75580398200065668</v>
      </c>
      <c r="Q305" s="79">
        <f>MIN(PRODUCT('mil mi val'!$C271:P271),1)</f>
        <v>0.73381008612443754</v>
      </c>
      <c r="R305" s="79">
        <f>MIN(PRODUCT('mil mi val'!$C271:Q271),1)</f>
        <v>0.71208930757515421</v>
      </c>
      <c r="S305" s="79">
        <f>MIN(PRODUCT('mil mi val'!$C271:R271),1)</f>
        <v>0.69101146407092973</v>
      </c>
      <c r="T305" s="79">
        <f>MIN(PRODUCT('mil mi val'!$C271:S271),1)</f>
        <v>0.6705575247344302</v>
      </c>
      <c r="U305" s="79">
        <f>MIN(PRODUCT('mil mi val'!$C271:T271),1)</f>
        <v>0.65070902200229108</v>
      </c>
      <c r="V305" s="79">
        <f>MIN(PRODUCT('mil mi val'!$C271:U271),1)</f>
        <v>0.63144803495102331</v>
      </c>
      <c r="W305" s="79">
        <f>MIN(PRODUCT('mil mi val'!$C271:V271),1)</f>
        <v>0.61275717311647304</v>
      </c>
      <c r="X305" s="79">
        <f>MIN(PRODUCT('mil mi val'!$C271:W271),1)</f>
        <v>0.59461956079222544</v>
      </c>
      <c r="Y305" s="79">
        <f>MIN(PRODUCT('mil mi val'!$C271:X271),1)</f>
        <v>0.57701882179277564</v>
      </c>
      <c r="Z305" s="79">
        <f>MIN(PRODUCT('mil mi val'!$C271:Y271),1)</f>
        <v>0.55993906466770949</v>
      </c>
      <c r="AA305" s="79">
        <f>MIN(PRODUCT('mil mi val'!$C271:Z271),1)</f>
        <v>0.54336486835354536</v>
      </c>
      <c r="AB305" s="79">
        <f>MIN(PRODUCT('mil mi val'!$C271:AA271),1)</f>
        <v>0.52728126825028043</v>
      </c>
      <c r="AC305" s="79">
        <f>MIN(PRODUCT('mil mi val'!$C271:AB271),1)</f>
        <v>0.51167374271007215</v>
      </c>
      <c r="AD305" s="79">
        <f>MIN(PRODUCT('mil mi val'!$C271:AC271),1)</f>
        <v>0.49652819992585406</v>
      </c>
      <c r="AE305" s="79">
        <f>MIN(PRODUCT('mil mi val'!$C271:AD271),1)</f>
        <v>0.4818309652080488</v>
      </c>
      <c r="AF305" s="79">
        <f>MIN(PRODUCT('mil mi val'!$C271:AE271),1)</f>
        <v>0.4675687686378906</v>
      </c>
      <c r="AG305" s="79">
        <f>MIN(PRODUCT('mil mi val'!$C271:AF271),1)</f>
        <v>0.45372873308620904</v>
      </c>
      <c r="AH305" s="79">
        <f>MIN(PRODUCT('mil mi val'!$C271:AG271),1)</f>
        <v>0.44029836258685728</v>
      </c>
      <c r="AI305" s="79">
        <f>MIN(PRODUCT('mil mi val'!$C271:AH271),1)</f>
        <v>0.42726553105428633</v>
      </c>
      <c r="AJ305" s="79">
        <f>MIN(PRODUCT('mil mi val'!$C271:AI271),1)</f>
        <v>0.41461847133507945</v>
      </c>
      <c r="AK305" s="79">
        <f>MIN(PRODUCT('mil mi val'!$C271:AJ271),1)</f>
        <v>0.40234576458356114</v>
      </c>
      <c r="AL305" s="79">
        <f>MIN(PRODUCT('mil mi val'!$C271:AK271),1)</f>
        <v>0.39043632995188776</v>
      </c>
      <c r="AM305" s="79">
        <f>MIN(PRODUCT('mil mi val'!$C271:AL271),1)</f>
        <v>0.37887941458531188</v>
      </c>
      <c r="AN305" s="79">
        <f>MIN(PRODUCT('mil mi val'!$C271:AM271),1)</f>
        <v>0.36766458391358664</v>
      </c>
      <c r="AO305" s="79">
        <f>MIN(PRODUCT('mil mi val'!$C271:AN271),1)</f>
        <v>0.35678171222974447</v>
      </c>
      <c r="AP305" s="79">
        <f>MIN(PRODUCT('mil mi val'!$C271:AO271),1)</f>
        <v>0.34622097354774406</v>
      </c>
      <c r="AQ305" s="79">
        <f>MIN(PRODUCT('mil mi val'!$C271:AP271),1)</f>
        <v>0.33597283273073086</v>
      </c>
      <c r="AR305" s="79">
        <f>MIN(PRODUCT('mil mi val'!$C271:AQ271),1)</f>
        <v>0.32602803688190124</v>
      </c>
      <c r="AS305" s="79">
        <f>MIN(PRODUCT('mil mi val'!$C271:AR271),1)</f>
        <v>0.31637760699019696</v>
      </c>
      <c r="AT305" s="79">
        <f>MIN(PRODUCT('mil mi val'!$C271:AS271),1)</f>
        <v>0.30701282982328715</v>
      </c>
      <c r="AU305" s="79">
        <f>MIN(PRODUCT('mil mi val'!$C271:AT271),1)</f>
        <v>0.29792525006051784</v>
      </c>
      <c r="AV305" s="79">
        <f>MIN(PRODUCT('mil mi val'!$C271:AU271),1)</f>
        <v>0.28910666265872653</v>
      </c>
      <c r="AW305" s="79">
        <f>MIN(PRODUCT('mil mi val'!$C271:AV271),1)</f>
        <v>0.28054910544402822</v>
      </c>
      <c r="AX305" s="79">
        <f>MIN(PRODUCT('mil mi val'!$C271:AW271),1)</f>
        <v>0.272244851922885</v>
      </c>
      <c r="AY305" s="79">
        <f>MIN(PRODUCT('mil mi val'!$C271:AX271),1)</f>
        <v>0.26418640430596763</v>
      </c>
      <c r="AZ305" s="79">
        <f>MIN(PRODUCT('mil mi val'!$C271:AY271),1)</f>
        <v>0.25636648673851098</v>
      </c>
      <c r="BA305" s="79">
        <f>MIN(PRODUCT('mil mi val'!$C271:AZ271),1)</f>
        <v>0.24877803873105106</v>
      </c>
      <c r="BB305" s="79">
        <f>MIN(PRODUCT('mil mi val'!$C271:BA271),1)</f>
        <v>0.24141420878461195</v>
      </c>
      <c r="BC305" s="79">
        <f>MIN(PRODUCT('mil mi val'!$C271:BB271),1)</f>
        <v>0.23426834820458745</v>
      </c>
      <c r="BD305" s="79">
        <f>MIN(PRODUCT('mil mi val'!$C271:BC271),1)</f>
        <v>0.22733400509773166</v>
      </c>
      <c r="BE305" s="79">
        <f>MIN(PRODUCT('mil mi val'!$C271:BD271),1)</f>
        <v>0.22060491854683881</v>
      </c>
      <c r="BF305" s="79">
        <f>MIN(PRODUCT('mil mi val'!$C271:BE271),1)</f>
        <v>0.21407501295785239</v>
      </c>
      <c r="BG305" s="79">
        <f>MIN(PRODUCT('mil mi val'!$C271:BF271),1)</f>
        <v>0.20773839257429996</v>
      </c>
      <c r="BH305" s="79">
        <f>MIN(PRODUCT('mil mi val'!$C271:BG271),1)</f>
        <v>0.20158933615410068</v>
      </c>
      <c r="BI305" s="79">
        <f>MIN(PRODUCT('mil mi val'!$C271:BH271),1)</f>
        <v>0.19562229180393931</v>
      </c>
      <c r="BJ305" s="79">
        <f>MIN(PRODUCT('mil mi val'!$C271:BI271),1)</f>
        <v>0.18983187196654272</v>
      </c>
      <c r="BK305" s="79">
        <f>MIN(PRODUCT('mil mi val'!$C271:BJ271),1)</f>
        <v>0.18421284855633308</v>
      </c>
      <c r="BL305" s="79">
        <f>MIN(PRODUCT('mil mi val'!$C271:BK271),1)</f>
        <v>0.17876014823906564</v>
      </c>
      <c r="BM305" s="79">
        <f>MIN(PRODUCT('mil mi val'!$C271:BL271),1)</f>
        <v>0.1734688478511893</v>
      </c>
      <c r="BN305" s="79">
        <f>MIN(PRODUCT('mil mi val'!$C271:BM271),1)</f>
        <v>0.16833416995479411</v>
      </c>
      <c r="BO305" s="79">
        <f>MIN(PRODUCT('mil mi val'!$C271:BN271),1)</f>
        <v>0.1633514785241322</v>
      </c>
      <c r="BP305" s="79">
        <f>MIN(PRODUCT('mil mi val'!$C271:BO271),1)</f>
        <v>0.15851627475981789</v>
      </c>
      <c r="BQ305" s="79">
        <f>MIN(PRODUCT('mil mi val'!$C271:BP271),1)</f>
        <v>0.15382419302692729</v>
      </c>
      <c r="BR305" s="79">
        <f>MIN(PRODUCT('mil mi val'!$C271:BQ271),1)</f>
        <v>0.14927099691333026</v>
      </c>
      <c r="BS305" s="79">
        <f>MIN(PRODUCT('mil mi val'!$C271:BR271),1)</f>
        <v>0.1448525754046957</v>
      </c>
      <c r="BT305" s="79">
        <f>MIN(PRODUCT('mil mi val'!$C271:BS271),1)</f>
        <v>0.14056493917271673</v>
      </c>
      <c r="BU305" s="79">
        <f>MIN(PRODUCT('mil mi val'!$C271:BT271),1)</f>
        <v>0.13640421697320432</v>
      </c>
      <c r="BV305" s="79">
        <f>MIN(PRODUCT('mil mi val'!$C271:BU271),1)</f>
        <v>0.13236665215079749</v>
      </c>
      <c r="BW305" s="79">
        <f>MIN(PRODUCT('mil mi val'!$C271:BV271),1)</f>
        <v>0.12844859924713389</v>
      </c>
      <c r="BX305" s="79">
        <f>MIN(PRODUCT('mil mi val'!$C271:BW271),1)</f>
        <v>0.12464652070941873</v>
      </c>
      <c r="BY305" s="79">
        <f>MIN(PRODUCT('mil mi val'!$C271:BX271),1)</f>
        <v>0.12095698369641994</v>
      </c>
      <c r="BZ305" s="79">
        <f>MIN(PRODUCT('mil mi val'!$C271:BY271),1)</f>
        <v>0.11737665697900591</v>
      </c>
      <c r="CA305" s="79">
        <f>MIN(PRODUCT('mil mi val'!$C271:BZ271),1)</f>
        <v>0.11390230793242734</v>
      </c>
      <c r="CB305" s="79">
        <f>MIN(PRODUCT('mil mi val'!$C271:CA271),1)</f>
        <v>0.11053079961762749</v>
      </c>
      <c r="CC305" s="79">
        <f>MIN(PRODUCT('mil mi val'!$C271:CB271),1)</f>
        <v>0.10725908794894572</v>
      </c>
      <c r="CD305" s="79">
        <f>MIN(PRODUCT('mil mi val'!$C271:CC271),1)</f>
        <v>0.10408421894565693</v>
      </c>
      <c r="CE305" s="79">
        <f>MIN(PRODUCT('mil mi val'!$C271:CD271),1)</f>
        <v>0.10100332606486549</v>
      </c>
      <c r="CF305" s="79">
        <f>MIN(PRODUCT('mil mi val'!$C271:CE271),1)</f>
        <v>9.8013627613345478E-2</v>
      </c>
      <c r="CG305" s="79">
        <f>MIN(PRODUCT('mil mi val'!$C271:CF271),1)</f>
        <v>9.511242423599045E-2</v>
      </c>
      <c r="CH305" s="79">
        <f>MIN(PRODUCT('mil mi val'!$C271:CG271),1)</f>
        <v>9.2297096478605137E-2</v>
      </c>
      <c r="CI305" s="79">
        <f>MIN(PRODUCT('mil mi val'!$C271:CH271),1)</f>
        <v>8.9565102422838425E-2</v>
      </c>
      <c r="CJ305" s="79">
        <f>MIN(PRODUCT('mil mi val'!$C271:CI271),1)</f>
        <v>8.6913975391122417E-2</v>
      </c>
      <c r="CK305" s="79">
        <f>MIN(PRODUCT('mil mi val'!$C271:CJ271),1)</f>
        <v>8.4341321719545198E-2</v>
      </c>
      <c r="CL305" s="79">
        <f>MIN(PRODUCT('mil mi val'!$C271:CK271),1)</f>
        <v>8.1844818596646662E-2</v>
      </c>
      <c r="CM305" s="79">
        <f>MIN(PRODUCT('mil mi val'!$C271:CL271),1)</f>
        <v>7.9422211966185929E-2</v>
      </c>
      <c r="CN305" s="79">
        <f>MIN(PRODUCT('mil mi val'!$C271:CM271),1)</f>
        <v>7.7071314491986828E-2</v>
      </c>
      <c r="CO305" s="79">
        <f>MIN(PRODUCT('mil mi val'!$C271:CN271),1)</f>
        <v>7.4790003583024026E-2</v>
      </c>
      <c r="CP305" s="79">
        <f>MIN(PRODUCT('mil mi val'!$C271:CO271),1)</f>
        <v>7.2576219476966519E-2</v>
      </c>
      <c r="CQ305" s="79">
        <f>MIN(PRODUCT('mil mi val'!$C271:CP271),1)</f>
        <v>7.0427963380448308E-2</v>
      </c>
      <c r="CR305" s="79">
        <f>MIN(PRODUCT('mil mi val'!$C271:CQ271),1)</f>
        <v>6.8343295664387044E-2</v>
      </c>
      <c r="CS305" s="79">
        <f>MIN(PRODUCT('mil mi val'!$C271:CR271),1)</f>
        <v>6.6320334112721188E-2</v>
      </c>
      <c r="CT305" s="79">
        <f>MIN(PRODUCT('mil mi val'!$C271:CS271),1)</f>
        <v>6.4357252222984648E-2</v>
      </c>
      <c r="CU305" s="79">
        <f>MIN(PRODUCT('mil mi val'!$C271:CT271),1)</f>
        <v>6.2452277557184306E-2</v>
      </c>
      <c r="CV305" s="79">
        <f>MIN(PRODUCT('mil mi val'!$C271:CU271),1)</f>
        <v>6.0603690141491653E-2</v>
      </c>
      <c r="CW305" s="79">
        <f>MIN(PRODUCT('mil mi val'!$C271:CV271),1)</f>
        <v>5.8809820913303501E-2</v>
      </c>
      <c r="CX305" s="79">
        <f>MIN(PRODUCT('mil mi val'!$C271:CW271),1)</f>
        <v>5.7069050214269723E-2</v>
      </c>
      <c r="CY305" s="79">
        <f>MIN(PRODUCT('mil mi val'!$C271:CX271),1)</f>
        <v>5.5379806327927342E-2</v>
      </c>
      <c r="CZ305" s="79">
        <f>MIN(PRODUCT('mil mi val'!$C271:CY271),1)</f>
        <v>5.3740564060620694E-2</v>
      </c>
      <c r="DA305" s="79">
        <f>MIN(PRODUCT('mil mi val'!$C271:CZ271),1)</f>
        <v>5.2149843364426324E-2</v>
      </c>
      <c r="DB305" s="79">
        <f>MIN(PRODUCT('mil mi val'!$C271:DA271),1)</f>
        <v>5.0606208000839308E-2</v>
      </c>
      <c r="DC305" s="79">
        <f>MIN(PRODUCT('mil mi val'!$C271:DB271),1)</f>
        <v>4.9108264244014467E-2</v>
      </c>
    </row>
    <row r="306" spans="2:107" ht="14.5" x14ac:dyDescent="0.35">
      <c r="B306" s="41">
        <v>61</v>
      </c>
      <c r="C306" s="79">
        <v>1</v>
      </c>
      <c r="D306" s="79">
        <f>MIN(PRODUCT('mil mi val'!$C272:C272),1)</f>
        <v>0.98970000000000002</v>
      </c>
      <c r="E306" s="79">
        <f>MIN(PRODUCT('mil mi val'!$C272:D272),1)</f>
        <v>0.97673493</v>
      </c>
      <c r="F306" s="79">
        <f>MIN(PRODUCT('mil mi val'!$C272:E272),1)</f>
        <v>0.96140019159899992</v>
      </c>
      <c r="G306" s="79">
        <f>MIN(PRODUCT('mil mi val'!$C272:F272),1)</f>
        <v>0.9442872681885377</v>
      </c>
      <c r="H306" s="79">
        <f>MIN(PRODUCT('mil mi val'!$C272:G272),1)</f>
        <v>0.92615695263931774</v>
      </c>
      <c r="I306" s="79">
        <f>MIN(PRODUCT('mil mi val'!$C272:H272),1)</f>
        <v>0.90735596650073957</v>
      </c>
      <c r="J306" s="79">
        <f>MIN(PRODUCT('mil mi val'!$C272:I272),1)</f>
        <v>0.88802928441427387</v>
      </c>
      <c r="K306" s="79">
        <f>MIN(PRODUCT('mil mi val'!$C272:J272),1)</f>
        <v>0.86804862551495277</v>
      </c>
      <c r="L306" s="79">
        <f>MIN(PRODUCT('mil mi val'!$C272:K272),1)</f>
        <v>0.84756267795279994</v>
      </c>
      <c r="M306" s="79">
        <f>MIN(PRODUCT('mil mi val'!$C272:L272),1)</f>
        <v>0.82662787980736574</v>
      </c>
      <c r="N306" s="79">
        <f>MIN(PRODUCT('mil mi val'!$C272:M272),1)</f>
        <v>0.80538354329631645</v>
      </c>
      <c r="O306" s="79">
        <f>MIN(PRODUCT('mil mi val'!$C272:N272),1)</f>
        <v>0.78387980269030488</v>
      </c>
      <c r="P306" s="79">
        <f>MIN(PRODUCT('mil mi val'!$C272:O272),1)</f>
        <v>0.76232310811632154</v>
      </c>
      <c r="Q306" s="79">
        <f>MIN(PRODUCT('mil mi val'!$C272:P272),1)</f>
        <v>0.74082559646744128</v>
      </c>
      <c r="R306" s="79">
        <f>MIN(PRODUCT('mil mi val'!$C272:Q272),1)</f>
        <v>0.71948981928917899</v>
      </c>
      <c r="S306" s="79">
        <f>MIN(PRODUCT('mil mi val'!$C272:R272),1)</f>
        <v>0.69876851249365057</v>
      </c>
      <c r="T306" s="79">
        <f>MIN(PRODUCT('mil mi val'!$C272:S272),1)</f>
        <v>0.67864397933383336</v>
      </c>
      <c r="U306" s="79">
        <f>MIN(PRODUCT('mil mi val'!$C272:T272),1)</f>
        <v>0.65909903272901893</v>
      </c>
      <c r="V306" s="79">
        <f>MIN(PRODUCT('mil mi val'!$C272:U272),1)</f>
        <v>0.64011698058642319</v>
      </c>
      <c r="W306" s="79">
        <f>MIN(PRODUCT('mil mi val'!$C272:V272),1)</f>
        <v>0.62168161154553414</v>
      </c>
      <c r="X306" s="79">
        <f>MIN(PRODUCT('mil mi val'!$C272:W272),1)</f>
        <v>0.6037771811330227</v>
      </c>
      <c r="Y306" s="79">
        <f>MIN(PRODUCT('mil mi val'!$C272:X272),1)</f>
        <v>0.58638839831639167</v>
      </c>
      <c r="Z306" s="79">
        <f>MIN(PRODUCT('mil mi val'!$C272:Y272),1)</f>
        <v>0.56950041244487959</v>
      </c>
      <c r="AA306" s="79">
        <f>MIN(PRODUCT('mil mi val'!$C272:Z272),1)</f>
        <v>0.55309880056646699</v>
      </c>
      <c r="AB306" s="79">
        <f>MIN(PRODUCT('mil mi val'!$C272:AA272),1)</f>
        <v>0.53716955511015274</v>
      </c>
      <c r="AC306" s="79">
        <f>MIN(PRODUCT('mil mi val'!$C272:AB272),1)</f>
        <v>0.52169907192298026</v>
      </c>
      <c r="AD306" s="79">
        <f>MIN(PRODUCT('mil mi val'!$C272:AC272),1)</f>
        <v>0.50667413865159838</v>
      </c>
      <c r="AE306" s="79">
        <f>MIN(PRODUCT('mil mi val'!$C272:AD272),1)</f>
        <v>0.49208192345843232</v>
      </c>
      <c r="AF306" s="79">
        <f>MIN(PRODUCT('mil mi val'!$C272:AE272),1)</f>
        <v>0.47790996406282943</v>
      </c>
      <c r="AG306" s="79">
        <f>MIN(PRODUCT('mil mi val'!$C272:AF272),1)</f>
        <v>0.46414615709781992</v>
      </c>
      <c r="AH306" s="79">
        <f>MIN(PRODUCT('mil mi val'!$C272:AG272),1)</f>
        <v>0.45077874777340271</v>
      </c>
      <c r="AI306" s="79">
        <f>MIN(PRODUCT('mil mi val'!$C272:AH272),1)</f>
        <v>0.4377963198375287</v>
      </c>
      <c r="AJ306" s="79">
        <f>MIN(PRODUCT('mil mi val'!$C272:AI272),1)</f>
        <v>0.42518778582620786</v>
      </c>
      <c r="AK306" s="79">
        <f>MIN(PRODUCT('mil mi val'!$C272:AJ272),1)</f>
        <v>0.41294237759441305</v>
      </c>
      <c r="AL306" s="79">
        <f>MIN(PRODUCT('mil mi val'!$C272:AK272),1)</f>
        <v>0.40104963711969394</v>
      </c>
      <c r="AM306" s="79">
        <f>MIN(PRODUCT('mil mi val'!$C272:AL272),1)</f>
        <v>0.38949940757064672</v>
      </c>
      <c r="AN306" s="79">
        <f>MIN(PRODUCT('mil mi val'!$C272:AM272),1)</f>
        <v>0.37828182463261206</v>
      </c>
      <c r="AO306" s="79">
        <f>MIN(PRODUCT('mil mi val'!$C272:AN272),1)</f>
        <v>0.36738730808319281</v>
      </c>
      <c r="AP306" s="79">
        <f>MIN(PRODUCT('mil mi val'!$C272:AO272),1)</f>
        <v>0.35680655361039681</v>
      </c>
      <c r="AQ306" s="79">
        <f>MIN(PRODUCT('mil mi val'!$C272:AP272),1)</f>
        <v>0.34653052486641739</v>
      </c>
      <c r="AR306" s="79">
        <f>MIN(PRODUCT('mil mi val'!$C272:AQ272),1)</f>
        <v>0.33655044575026455</v>
      </c>
      <c r="AS306" s="79">
        <f>MIN(PRODUCT('mil mi val'!$C272:AR272),1)</f>
        <v>0.32685779291265693</v>
      </c>
      <c r="AT306" s="79">
        <f>MIN(PRODUCT('mil mi val'!$C272:AS272),1)</f>
        <v>0.31744428847677242</v>
      </c>
      <c r="AU306" s="79">
        <f>MIN(PRODUCT('mil mi val'!$C272:AT272),1)</f>
        <v>0.30830189296864136</v>
      </c>
      <c r="AV306" s="79">
        <f>MIN(PRODUCT('mil mi val'!$C272:AU272),1)</f>
        <v>0.29942279845114445</v>
      </c>
      <c r="AW306" s="79">
        <f>MIN(PRODUCT('mil mi val'!$C272:AV272),1)</f>
        <v>0.29079942185575147</v>
      </c>
      <c r="AX306" s="79">
        <f>MIN(PRODUCT('mil mi val'!$C272:AW272),1)</f>
        <v>0.2824243985063058</v>
      </c>
      <c r="AY306" s="79">
        <f>MIN(PRODUCT('mil mi val'!$C272:AX272),1)</f>
        <v>0.2742905758293242</v>
      </c>
      <c r="AZ306" s="79">
        <f>MIN(PRODUCT('mil mi val'!$C272:AY272),1)</f>
        <v>0.26639100724543963</v>
      </c>
      <c r="BA306" s="79">
        <f>MIN(PRODUCT('mil mi val'!$C272:AZ272),1)</f>
        <v>0.25871894623677094</v>
      </c>
      <c r="BB306" s="79">
        <f>MIN(PRODUCT('mil mi val'!$C272:BA272),1)</f>
        <v>0.25126784058515195</v>
      </c>
      <c r="BC306" s="79">
        <f>MIN(PRODUCT('mil mi val'!$C272:BB272),1)</f>
        <v>0.24403132677629955</v>
      </c>
      <c r="BD306" s="79">
        <f>MIN(PRODUCT('mil mi val'!$C272:BC272),1)</f>
        <v>0.23700322456514211</v>
      </c>
      <c r="BE306" s="79">
        <f>MIN(PRODUCT('mil mi val'!$C272:BD272),1)</f>
        <v>0.230177531697666</v>
      </c>
      <c r="BF306" s="79">
        <f>MIN(PRODUCT('mil mi val'!$C272:BE272),1)</f>
        <v>0.22354841878477322</v>
      </c>
      <c r="BG306" s="79">
        <f>MIN(PRODUCT('mil mi val'!$C272:BF272),1)</f>
        <v>0.21711022432377175</v>
      </c>
      <c r="BH306" s="79">
        <f>MIN(PRODUCT('mil mi val'!$C272:BG272),1)</f>
        <v>0.21085744986324712</v>
      </c>
      <c r="BI306" s="79">
        <f>MIN(PRODUCT('mil mi val'!$C272:BH272),1)</f>
        <v>0.2047847553071856</v>
      </c>
      <c r="BJ306" s="79">
        <f>MIN(PRODUCT('mil mi val'!$C272:BI272),1)</f>
        <v>0.19888695435433865</v>
      </c>
      <c r="BK306" s="79">
        <f>MIN(PRODUCT('mil mi val'!$C272:BJ272),1)</f>
        <v>0.19315901006893368</v>
      </c>
      <c r="BL306" s="79">
        <f>MIN(PRODUCT('mil mi val'!$C272:BK272),1)</f>
        <v>0.18759603057894839</v>
      </c>
      <c r="BM306" s="79">
        <f>MIN(PRODUCT('mil mi val'!$C272:BL272),1)</f>
        <v>0.18219326489827467</v>
      </c>
      <c r="BN306" s="79">
        <f>MIN(PRODUCT('mil mi val'!$C272:BM272),1)</f>
        <v>0.17694609886920434</v>
      </c>
      <c r="BO306" s="79">
        <f>MIN(PRODUCT('mil mi val'!$C272:BN272),1)</f>
        <v>0.17185005122177124</v>
      </c>
      <c r="BP306" s="79">
        <f>MIN(PRODUCT('mil mi val'!$C272:BO272),1)</f>
        <v>0.16690076974658422</v>
      </c>
      <c r="BQ306" s="79">
        <f>MIN(PRODUCT('mil mi val'!$C272:BP272),1)</f>
        <v>0.16209402757788258</v>
      </c>
      <c r="BR306" s="79">
        <f>MIN(PRODUCT('mil mi val'!$C272:BQ272),1)</f>
        <v>0.15742571958363955</v>
      </c>
      <c r="BS306" s="79">
        <f>MIN(PRODUCT('mil mi val'!$C272:BR272),1)</f>
        <v>0.15289185885963072</v>
      </c>
      <c r="BT306" s="79">
        <f>MIN(PRODUCT('mil mi val'!$C272:BS272),1)</f>
        <v>0.14848857332447335</v>
      </c>
      <c r="BU306" s="79">
        <f>MIN(PRODUCT('mil mi val'!$C272:BT272),1)</f>
        <v>0.1442121024127285</v>
      </c>
      <c r="BV306" s="79">
        <f>MIN(PRODUCT('mil mi val'!$C272:BU272),1)</f>
        <v>0.14005879386324191</v>
      </c>
      <c r="BW306" s="79">
        <f>MIN(PRODUCT('mil mi val'!$C272:BV272),1)</f>
        <v>0.13602510059998055</v>
      </c>
      <c r="BX306" s="79">
        <f>MIN(PRODUCT('mil mi val'!$C272:BW272),1)</f>
        <v>0.1321075777027011</v>
      </c>
      <c r="BY306" s="79">
        <f>MIN(PRODUCT('mil mi val'!$C272:BX272),1)</f>
        <v>0.1283028794648633</v>
      </c>
      <c r="BZ306" s="79">
        <f>MIN(PRODUCT('mil mi val'!$C272:BY272),1)</f>
        <v>0.12460775653627523</v>
      </c>
      <c r="CA306" s="79">
        <f>MIN(PRODUCT('mil mi val'!$C272:BZ272),1)</f>
        <v>0.12101905314803051</v>
      </c>
      <c r="CB306" s="79">
        <f>MIN(PRODUCT('mil mi val'!$C272:CA272),1)</f>
        <v>0.11753370441736723</v>
      </c>
      <c r="CC306" s="79">
        <f>MIN(PRODUCT('mil mi val'!$C272:CB272),1)</f>
        <v>0.11414873373014704</v>
      </c>
      <c r="CD306" s="79">
        <f>MIN(PRODUCT('mil mi val'!$C272:CC272),1)</f>
        <v>0.1108612501987188</v>
      </c>
      <c r="CE306" s="79">
        <f>MIN(PRODUCT('mil mi val'!$C272:CD272),1)</f>
        <v>0.10766844619299569</v>
      </c>
      <c r="CF306" s="79">
        <f>MIN(PRODUCT('mil mi val'!$C272:CE272),1)</f>
        <v>0.10456759494263741</v>
      </c>
      <c r="CG306" s="79">
        <f>MIN(PRODUCT('mil mi val'!$C272:CF272),1)</f>
        <v>0.10155604820828945</v>
      </c>
      <c r="CH306" s="79">
        <f>MIN(PRODUCT('mil mi val'!$C272:CG272),1)</f>
        <v>9.8631234019890712E-2</v>
      </c>
      <c r="CI306" s="79">
        <f>MIN(PRODUCT('mil mi val'!$C272:CH272),1)</f>
        <v>9.5790654480117851E-2</v>
      </c>
      <c r="CJ306" s="79">
        <f>MIN(PRODUCT('mil mi val'!$C272:CI272),1)</f>
        <v>9.3031883631090453E-2</v>
      </c>
      <c r="CK306" s="79">
        <f>MIN(PRODUCT('mil mi val'!$C272:CJ272),1)</f>
        <v>9.0352565382515043E-2</v>
      </c>
      <c r="CL306" s="79">
        <f>MIN(PRODUCT('mil mi val'!$C272:CK272),1)</f>
        <v>8.775041149949861E-2</v>
      </c>
      <c r="CM306" s="79">
        <f>MIN(PRODUCT('mil mi val'!$C272:CL272),1)</f>
        <v>8.5223199648313042E-2</v>
      </c>
      <c r="CN306" s="79">
        <f>MIN(PRODUCT('mil mi val'!$C272:CM272),1)</f>
        <v>8.2768771498441626E-2</v>
      </c>
      <c r="CO306" s="79">
        <f>MIN(PRODUCT('mil mi val'!$C272:CN272),1)</f>
        <v>8.0385030879286501E-2</v>
      </c>
      <c r="CP306" s="79">
        <f>MIN(PRODUCT('mil mi val'!$C272:CO272),1)</f>
        <v>7.8069941989963046E-2</v>
      </c>
      <c r="CQ306" s="79">
        <f>MIN(PRODUCT('mil mi val'!$C272:CP272),1)</f>
        <v>7.5821527660652102E-2</v>
      </c>
      <c r="CR306" s="79">
        <f>MIN(PRODUCT('mil mi val'!$C272:CQ272),1)</f>
        <v>7.3637867664025317E-2</v>
      </c>
      <c r="CS306" s="79">
        <f>MIN(PRODUCT('mil mi val'!$C272:CR272),1)</f>
        <v>7.1517097075301378E-2</v>
      </c>
      <c r="CT306" s="79">
        <f>MIN(PRODUCT('mil mi val'!$C272:CS272),1)</f>
        <v>6.9457404679532694E-2</v>
      </c>
      <c r="CU306" s="79">
        <f>MIN(PRODUCT('mil mi val'!$C272:CT272),1)</f>
        <v>6.7457031424762143E-2</v>
      </c>
      <c r="CV306" s="79">
        <f>MIN(PRODUCT('mil mi val'!$C272:CU272),1)</f>
        <v>6.5514268919728988E-2</v>
      </c>
      <c r="CW306" s="79">
        <f>MIN(PRODUCT('mil mi val'!$C272:CV272),1)</f>
        <v>6.362745797484079E-2</v>
      </c>
      <c r="CX306" s="79">
        <f>MIN(PRODUCT('mil mi val'!$C272:CW272),1)</f>
        <v>6.1794987185165372E-2</v>
      </c>
      <c r="CY306" s="79">
        <f>MIN(PRODUCT('mil mi val'!$C272:CX272),1)</f>
        <v>6.0015291554232603E-2</v>
      </c>
      <c r="CZ306" s="79">
        <f>MIN(PRODUCT('mil mi val'!$C272:CY272),1)</f>
        <v>5.8286851157470704E-2</v>
      </c>
      <c r="DA306" s="79">
        <f>MIN(PRODUCT('mil mi val'!$C272:CZ272),1)</f>
        <v>5.6608189844135542E-2</v>
      </c>
      <c r="DB306" s="79">
        <f>MIN(PRODUCT('mil mi val'!$C272:DA272),1)</f>
        <v>5.4977873976624438E-2</v>
      </c>
      <c r="DC306" s="79">
        <f>MIN(PRODUCT('mil mi val'!$C272:DB272),1)</f>
        <v>5.3394511206097652E-2</v>
      </c>
    </row>
    <row r="307" spans="2:107" ht="14.5" x14ac:dyDescent="0.35">
      <c r="B307" s="41">
        <v>62</v>
      </c>
      <c r="C307" s="79">
        <v>1</v>
      </c>
      <c r="D307" s="79">
        <f>MIN(PRODUCT('mil mi val'!$C273:C273),1)</f>
        <v>0.99009999999999998</v>
      </c>
      <c r="E307" s="79">
        <f>MIN(PRODUCT('mil mi val'!$C273:D273),1)</f>
        <v>0.97762473999999999</v>
      </c>
      <c r="F307" s="79">
        <f>MIN(PRODUCT('mil mi val'!$C273:E273),1)</f>
        <v>0.96276484395200002</v>
      </c>
      <c r="G307" s="79">
        <f>MIN(PRODUCT('mil mi val'!$C273:F273),1)</f>
        <v>0.9462052886360256</v>
      </c>
      <c r="H307" s="79">
        <f>MIN(PRODUCT('mil mi val'!$C273:G273),1)</f>
        <v>0.92860587026739561</v>
      </c>
      <c r="I307" s="79">
        <f>MIN(PRODUCT('mil mi val'!$C273:H273),1)</f>
        <v>0.91040519521015473</v>
      </c>
      <c r="J307" s="79">
        <f>MIN(PRODUCT('mil mi val'!$C273:I273),1)</f>
        <v>0.89155980766930443</v>
      </c>
      <c r="K307" s="79">
        <f>MIN(PRODUCT('mil mi val'!$C273:J273),1)</f>
        <v>0.87212380386211352</v>
      </c>
      <c r="L307" s="79">
        <f>MIN(PRODUCT('mil mi val'!$C273:K273),1)</f>
        <v>0.85223938113405728</v>
      </c>
      <c r="M307" s="79">
        <f>MIN(PRODUCT('mil mi val'!$C273:L273),1)</f>
        <v>0.83187085992495324</v>
      </c>
      <c r="N307" s="79">
        <f>MIN(PRODUCT('mil mi val'!$C273:M273),1)</f>
        <v>0.81115727551282191</v>
      </c>
      <c r="O307" s="79">
        <f>MIN(PRODUCT('mil mi val'!$C273:N273),1)</f>
        <v>0.79014830207703979</v>
      </c>
      <c r="P307" s="79">
        <f>MIN(PRODUCT('mil mi val'!$C273:O273),1)</f>
        <v>0.76905134241158291</v>
      </c>
      <c r="Q307" s="79">
        <f>MIN(PRODUCT('mil mi val'!$C273:P273),1)</f>
        <v>0.74797933562950558</v>
      </c>
      <c r="R307" s="79">
        <f>MIN(PRODUCT('mil mi val'!$C273:Q273),1)</f>
        <v>0.72711071216544232</v>
      </c>
      <c r="S307" s="79">
        <f>MIN(PRODUCT('mil mi val'!$C273:R273),1)</f>
        <v>0.7068243232960264</v>
      </c>
      <c r="T307" s="79">
        <f>MIN(PRODUCT('mil mi val'!$C273:S273),1)</f>
        <v>0.68710392467606729</v>
      </c>
      <c r="U307" s="79">
        <f>MIN(PRODUCT('mil mi val'!$C273:T273),1)</f>
        <v>0.66793372517760496</v>
      </c>
      <c r="V307" s="79">
        <f>MIN(PRODUCT('mil mi val'!$C273:U273),1)</f>
        <v>0.6492983742451498</v>
      </c>
      <c r="W307" s="79">
        <f>MIN(PRODUCT('mil mi val'!$C273:V273),1)</f>
        <v>0.63118294960371013</v>
      </c>
      <c r="X307" s="79">
        <f>MIN(PRODUCT('mil mi val'!$C273:W273),1)</f>
        <v>0.61357294530976658</v>
      </c>
      <c r="Y307" s="79">
        <f>MIN(PRODUCT('mil mi val'!$C273:X273),1)</f>
        <v>0.59645426013562408</v>
      </c>
      <c r="Z307" s="79">
        <f>MIN(PRODUCT('mil mi val'!$C273:Y273),1)</f>
        <v>0.57981318627784018</v>
      </c>
      <c r="AA307" s="79">
        <f>MIN(PRODUCT('mil mi val'!$C273:Z273),1)</f>
        <v>0.56363639838068846</v>
      </c>
      <c r="AB307" s="79">
        <f>MIN(PRODUCT('mil mi val'!$C273:AA273),1)</f>
        <v>0.54791094286586728</v>
      </c>
      <c r="AC307" s="79">
        <f>MIN(PRODUCT('mil mi val'!$C273:AB273),1)</f>
        <v>0.53262422755990957</v>
      </c>
      <c r="AD307" s="79">
        <f>MIN(PRODUCT('mil mi val'!$C273:AC273),1)</f>
        <v>0.51776401161098806</v>
      </c>
      <c r="AE307" s="79">
        <f>MIN(PRODUCT('mil mi val'!$C273:AD273),1)</f>
        <v>0.50331839568704151</v>
      </c>
      <c r="AF307" s="79">
        <f>MIN(PRODUCT('mil mi val'!$C273:AE273),1)</f>
        <v>0.48927581244737306</v>
      </c>
      <c r="AG307" s="79">
        <f>MIN(PRODUCT('mil mi val'!$C273:AF273),1)</f>
        <v>0.47562501728009132</v>
      </c>
      <c r="AH307" s="79">
        <f>MIN(PRODUCT('mil mi val'!$C273:AG273),1)</f>
        <v>0.46235507929797676</v>
      </c>
      <c r="AI307" s="79">
        <f>MIN(PRODUCT('mil mi val'!$C273:AH273),1)</f>
        <v>0.44945537258556317</v>
      </c>
      <c r="AJ307" s="79">
        <f>MIN(PRODUCT('mil mi val'!$C273:AI273),1)</f>
        <v>0.43691556769042594</v>
      </c>
      <c r="AK307" s="79">
        <f>MIN(PRODUCT('mil mi val'!$C273:AJ273),1)</f>
        <v>0.42472562335186304</v>
      </c>
      <c r="AL307" s="79">
        <f>MIN(PRODUCT('mil mi val'!$C273:AK273),1)</f>
        <v>0.41287577846034607</v>
      </c>
      <c r="AM307" s="79">
        <f>MIN(PRODUCT('mil mi val'!$C273:AL273),1)</f>
        <v>0.4013565442413024</v>
      </c>
      <c r="AN307" s="79">
        <f>MIN(PRODUCT('mil mi val'!$C273:AM273),1)</f>
        <v>0.39015869665697006</v>
      </c>
      <c r="AO307" s="79">
        <f>MIN(PRODUCT('mil mi val'!$C273:AN273),1)</f>
        <v>0.37927326902024056</v>
      </c>
      <c r="AP307" s="79">
        <f>MIN(PRODUCT('mil mi val'!$C273:AO273),1)</f>
        <v>0.36869154481457583</v>
      </c>
      <c r="AQ307" s="79">
        <f>MIN(PRODUCT('mil mi val'!$C273:AP273),1)</f>
        <v>0.35840505071424916</v>
      </c>
      <c r="AR307" s="79">
        <f>MIN(PRODUCT('mil mi val'!$C273:AQ273),1)</f>
        <v>0.34840554979932159</v>
      </c>
      <c r="AS307" s="79">
        <f>MIN(PRODUCT('mil mi val'!$C273:AR273),1)</f>
        <v>0.33868503495992053</v>
      </c>
      <c r="AT307" s="79">
        <f>MIN(PRODUCT('mil mi val'!$C273:AS273),1)</f>
        <v>0.32923572248453875</v>
      </c>
      <c r="AU307" s="79">
        <f>MIN(PRODUCT('mil mi val'!$C273:AT273),1)</f>
        <v>0.32005004582722013</v>
      </c>
      <c r="AV307" s="79">
        <f>MIN(PRODUCT('mil mi val'!$C273:AU273),1)</f>
        <v>0.31112064954864066</v>
      </c>
      <c r="AW307" s="79">
        <f>MIN(PRODUCT('mil mi val'!$C273:AV273),1)</f>
        <v>0.30244038342623358</v>
      </c>
      <c r="AX307" s="79">
        <f>MIN(PRODUCT('mil mi val'!$C273:AW273),1)</f>
        <v>0.29400229672864164</v>
      </c>
      <c r="AY307" s="79">
        <f>MIN(PRODUCT('mil mi val'!$C273:AX273),1)</f>
        <v>0.28579963264991254</v>
      </c>
      <c r="AZ307" s="79">
        <f>MIN(PRODUCT('mil mi val'!$C273:AY273),1)</f>
        <v>0.27782582289897995</v>
      </c>
      <c r="BA307" s="79">
        <f>MIN(PRODUCT('mil mi val'!$C273:AZ273),1)</f>
        <v>0.27007448244009841</v>
      </c>
      <c r="BB307" s="79">
        <f>MIN(PRODUCT('mil mi val'!$C273:BA273),1)</f>
        <v>0.26253940438001966</v>
      </c>
      <c r="BC307" s="79">
        <f>MIN(PRODUCT('mil mi val'!$C273:BB273),1)</f>
        <v>0.25521455499781709</v>
      </c>
      <c r="BD307" s="79">
        <f>MIN(PRODUCT('mil mi val'!$C273:BC273),1)</f>
        <v>0.24809406891337799</v>
      </c>
      <c r="BE307" s="79">
        <f>MIN(PRODUCT('mil mi val'!$C273:BD273),1)</f>
        <v>0.24117224439069473</v>
      </c>
      <c r="BF307" s="79">
        <f>MIN(PRODUCT('mil mi val'!$C273:BE273),1)</f>
        <v>0.23444353877219434</v>
      </c>
      <c r="BG307" s="79">
        <f>MIN(PRODUCT('mil mi val'!$C273:BF273),1)</f>
        <v>0.22790256404045012</v>
      </c>
      <c r="BH307" s="79">
        <f>MIN(PRODUCT('mil mi val'!$C273:BG273),1)</f>
        <v>0.22154408250372154</v>
      </c>
      <c r="BI307" s="79">
        <f>MIN(PRODUCT('mil mi val'!$C273:BH273),1)</f>
        <v>0.21536300260186769</v>
      </c>
      <c r="BJ307" s="79">
        <f>MIN(PRODUCT('mil mi val'!$C273:BI273),1)</f>
        <v>0.20935437482927557</v>
      </c>
      <c r="BK307" s="79">
        <f>MIN(PRODUCT('mil mi val'!$C273:BJ273),1)</f>
        <v>0.20351338777153877</v>
      </c>
      <c r="BL307" s="79">
        <f>MIN(PRODUCT('mil mi val'!$C273:BK273),1)</f>
        <v>0.19783536425271284</v>
      </c>
      <c r="BM307" s="79">
        <f>MIN(PRODUCT('mil mi val'!$C273:BL273),1)</f>
        <v>0.19231575759006214</v>
      </c>
      <c r="BN307" s="79">
        <f>MIN(PRODUCT('mil mi val'!$C273:BM273),1)</f>
        <v>0.18695014795329939</v>
      </c>
      <c r="BO307" s="79">
        <f>MIN(PRODUCT('mil mi val'!$C273:BN273),1)</f>
        <v>0.18173423882540232</v>
      </c>
      <c r="BP307" s="79">
        <f>MIN(PRODUCT('mil mi val'!$C273:BO273),1)</f>
        <v>0.1766638535621736</v>
      </c>
      <c r="BQ307" s="79">
        <f>MIN(PRODUCT('mil mi val'!$C273:BP273),1)</f>
        <v>0.17173493204778895</v>
      </c>
      <c r="BR307" s="79">
        <f>MIN(PRODUCT('mil mi val'!$C273:BQ273),1)</f>
        <v>0.16694352744365562</v>
      </c>
      <c r="BS307" s="79">
        <f>MIN(PRODUCT('mil mi val'!$C273:BR273),1)</f>
        <v>0.16228580302797763</v>
      </c>
      <c r="BT307" s="79">
        <f>MIN(PRODUCT('mil mi val'!$C273:BS273),1)</f>
        <v>0.15775802912349704</v>
      </c>
      <c r="BU307" s="79">
        <f>MIN(PRODUCT('mil mi val'!$C273:BT273),1)</f>
        <v>0.15335658011095146</v>
      </c>
      <c r="BV307" s="79">
        <f>MIN(PRODUCT('mil mi val'!$C273:BU273),1)</f>
        <v>0.14907793152585591</v>
      </c>
      <c r="BW307" s="79">
        <f>MIN(PRODUCT('mil mi val'!$C273:BV273),1)</f>
        <v>0.14491865723628453</v>
      </c>
      <c r="BX307" s="79">
        <f>MIN(PRODUCT('mil mi val'!$C273:BW273),1)</f>
        <v>0.14087542669939218</v>
      </c>
      <c r="BY307" s="79">
        <f>MIN(PRODUCT('mil mi val'!$C273:BX273),1)</f>
        <v>0.13694500229447915</v>
      </c>
      <c r="BZ307" s="79">
        <f>MIN(PRODUCT('mil mi val'!$C273:BY273),1)</f>
        <v>0.13312423673046317</v>
      </c>
      <c r="CA307" s="79">
        <f>MIN(PRODUCT('mil mi val'!$C273:BZ273),1)</f>
        <v>0.12941007052568324</v>
      </c>
      <c r="CB307" s="79">
        <f>MIN(PRODUCT('mil mi val'!$C273:CA273),1)</f>
        <v>0.12579952955801668</v>
      </c>
      <c r="CC307" s="79">
        <f>MIN(PRODUCT('mil mi val'!$C273:CB273),1)</f>
        <v>0.12228972268334801</v>
      </c>
      <c r="CD307" s="79">
        <f>MIN(PRODUCT('mil mi val'!$C273:CC273),1)</f>
        <v>0.11887783942048259</v>
      </c>
      <c r="CE307" s="79">
        <f>MIN(PRODUCT('mil mi val'!$C273:CD273),1)</f>
        <v>0.11556114770065112</v>
      </c>
      <c r="CF307" s="79">
        <f>MIN(PRODUCT('mil mi val'!$C273:CE273),1)</f>
        <v>0.11233699167980295</v>
      </c>
      <c r="CG307" s="79">
        <f>MIN(PRODUCT('mil mi val'!$C273:CF273),1)</f>
        <v>0.10920278961193644</v>
      </c>
      <c r="CH307" s="79">
        <f>MIN(PRODUCT('mil mi val'!$C273:CG273),1)</f>
        <v>0.10615603178176342</v>
      </c>
      <c r="CI307" s="79">
        <f>MIN(PRODUCT('mil mi val'!$C273:CH273),1)</f>
        <v>0.10319427849505221</v>
      </c>
      <c r="CJ307" s="79">
        <f>MIN(PRODUCT('mil mi val'!$C273:CI273),1)</f>
        <v>0.10031515812504024</v>
      </c>
      <c r="CK307" s="79">
        <f>MIN(PRODUCT('mil mi val'!$C273:CJ273),1)</f>
        <v>9.7516365213351622E-2</v>
      </c>
      <c r="CL307" s="79">
        <f>MIN(PRODUCT('mil mi val'!$C273:CK273),1)</f>
        <v>9.4795658623899104E-2</v>
      </c>
      <c r="CM307" s="79">
        <f>MIN(PRODUCT('mil mi val'!$C273:CL273),1)</f>
        <v>9.2150859748292319E-2</v>
      </c>
      <c r="CN307" s="79">
        <f>MIN(PRODUCT('mil mi val'!$C273:CM273),1)</f>
        <v>8.9579850761314958E-2</v>
      </c>
      <c r="CO307" s="79">
        <f>MIN(PRODUCT('mil mi val'!$C273:CN273),1)</f>
        <v>8.7080572925074262E-2</v>
      </c>
      <c r="CP307" s="79">
        <f>MIN(PRODUCT('mil mi val'!$C273:CO273),1)</f>
        <v>8.4651024940464684E-2</v>
      </c>
      <c r="CQ307" s="79">
        <f>MIN(PRODUCT('mil mi val'!$C273:CP273),1)</f>
        <v>8.2289261344625719E-2</v>
      </c>
      <c r="CR307" s="79">
        <f>MIN(PRODUCT('mil mi val'!$C273:CQ273),1)</f>
        <v>7.9993390953110657E-2</v>
      </c>
      <c r="CS307" s="79">
        <f>MIN(PRODUCT('mil mi val'!$C273:CR273),1)</f>
        <v>7.7761575345518863E-2</v>
      </c>
      <c r="CT307" s="79">
        <f>MIN(PRODUCT('mil mi val'!$C273:CS273),1)</f>
        <v>7.5592027393378877E-2</v>
      </c>
      <c r="CU307" s="79">
        <f>MIN(PRODUCT('mil mi val'!$C273:CT273),1)</f>
        <v>7.3483009829103607E-2</v>
      </c>
      <c r="CV307" s="79">
        <f>MIN(PRODUCT('mil mi val'!$C273:CU273),1)</f>
        <v>7.1432833854871619E-2</v>
      </c>
      <c r="CW307" s="79">
        <f>MIN(PRODUCT('mil mi val'!$C273:CV273),1)</f>
        <v>6.9439857790320691E-2</v>
      </c>
      <c r="CX307" s="79">
        <f>MIN(PRODUCT('mil mi val'!$C273:CW273),1)</f>
        <v>6.7502485757970743E-2</v>
      </c>
      <c r="CY307" s="79">
        <f>MIN(PRODUCT('mil mi val'!$C273:CX273),1)</f>
        <v>6.5619166405323351E-2</v>
      </c>
      <c r="CZ307" s="79">
        <f>MIN(PRODUCT('mil mi val'!$C273:CY273),1)</f>
        <v>6.3788391662614824E-2</v>
      </c>
      <c r="DA307" s="79">
        <f>MIN(PRODUCT('mil mi val'!$C273:CZ273),1)</f>
        <v>6.2008695535227872E-2</v>
      </c>
      <c r="DB307" s="79">
        <f>MIN(PRODUCT('mil mi val'!$C273:DA273),1)</f>
        <v>6.0278652929795014E-2</v>
      </c>
      <c r="DC307" s="79">
        <f>MIN(PRODUCT('mil mi val'!$C273:DB273),1)</f>
        <v>5.859687851305373E-2</v>
      </c>
    </row>
    <row r="308" spans="2:107" ht="14.5" x14ac:dyDescent="0.35">
      <c r="B308" s="41">
        <v>63</v>
      </c>
      <c r="C308" s="79">
        <v>1</v>
      </c>
      <c r="D308" s="79">
        <f>MIN(PRODUCT('mil mi val'!$C274:C274),1)</f>
        <v>0.99050000000000005</v>
      </c>
      <c r="E308" s="79">
        <f>MIN(PRODUCT('mil mi val'!$C274:D274),1)</f>
        <v>0.97841590000000001</v>
      </c>
      <c r="F308" s="79">
        <f>MIN(PRODUCT('mil mi val'!$C274:E274),1)</f>
        <v>0.96413102786000004</v>
      </c>
      <c r="G308" s="79">
        <f>MIN(PRODUCT('mil mi val'!$C274:F274),1)</f>
        <v>0.94812645279752406</v>
      </c>
      <c r="H308" s="79">
        <f>MIN(PRODUCT('mil mi val'!$C274:G274),1)</f>
        <v>0.93106017664716856</v>
      </c>
      <c r="I308" s="79">
        <f>MIN(PRODUCT('mil mi val'!$C274:H274),1)</f>
        <v>0.9133700332908723</v>
      </c>
      <c r="J308" s="79">
        <f>MIN(PRODUCT('mil mi val'!$C274:I274),1)</f>
        <v>0.89510263262505485</v>
      </c>
      <c r="K308" s="79">
        <f>MIN(PRODUCT('mil mi val'!$C274:J274),1)</f>
        <v>0.8763054773399287</v>
      </c>
      <c r="L308" s="79">
        <f>MIN(PRODUCT('mil mi val'!$C274:K274),1)</f>
        <v>0.85693912629071622</v>
      </c>
      <c r="M308" s="79">
        <f>MIN(PRODUCT('mil mi val'!$C274:L274),1)</f>
        <v>0.8370581385607716</v>
      </c>
      <c r="N308" s="79">
        <f>MIN(PRODUCT('mil mi val'!$C274:M274),1)</f>
        <v>0.81680133160760093</v>
      </c>
      <c r="O308" s="79">
        <f>MIN(PRODUCT('mil mi val'!$C274:N274),1)</f>
        <v>0.7962996181842501</v>
      </c>
      <c r="P308" s="79">
        <f>MIN(PRODUCT('mil mi val'!$C274:O274),1)</f>
        <v>0.77567545807327798</v>
      </c>
      <c r="Q308" s="79">
        <f>MIN(PRODUCT('mil mi val'!$C274:P274),1)</f>
        <v>0.75504249088852882</v>
      </c>
      <c r="R308" s="79">
        <f>MIN(PRODUCT('mil mi val'!$C274:Q274),1)</f>
        <v>0.73458083938544971</v>
      </c>
      <c r="S308" s="79">
        <f>MIN(PRODUCT('mil mi val'!$C274:R274),1)</f>
        <v>0.71467369863810404</v>
      </c>
      <c r="T308" s="79">
        <f>MIN(PRODUCT('mil mi val'!$C274:S274),1)</f>
        <v>0.6953060414050114</v>
      </c>
      <c r="U308" s="79">
        <f>MIN(PRODUCT('mil mi val'!$C274:T274),1)</f>
        <v>0.67646324768293553</v>
      </c>
      <c r="V308" s="79">
        <f>MIN(PRODUCT('mil mi val'!$C274:U274),1)</f>
        <v>0.65813109367072797</v>
      </c>
      <c r="W308" s="79">
        <f>MIN(PRODUCT('mil mi val'!$C274:V274),1)</f>
        <v>0.64029574103225129</v>
      </c>
      <c r="X308" s="79">
        <f>MIN(PRODUCT('mil mi val'!$C274:W274),1)</f>
        <v>0.62294372645027729</v>
      </c>
      <c r="Y308" s="79">
        <f>MIN(PRODUCT('mil mi val'!$C274:X274),1)</f>
        <v>0.60606195146347475</v>
      </c>
      <c r="Z308" s="79">
        <f>MIN(PRODUCT('mil mi val'!$C274:Y274),1)</f>
        <v>0.58963767257881461</v>
      </c>
      <c r="AA308" s="79">
        <f>MIN(PRODUCT('mil mi val'!$C274:Z274),1)</f>
        <v>0.57365849165192873</v>
      </c>
      <c r="AB308" s="79">
        <f>MIN(PRODUCT('mil mi val'!$C274:AA274),1)</f>
        <v>0.55811234652816144</v>
      </c>
      <c r="AC308" s="79">
        <f>MIN(PRODUCT('mil mi val'!$C274:AB274),1)</f>
        <v>0.54298750193724821</v>
      </c>
      <c r="AD308" s="79">
        <f>MIN(PRODUCT('mil mi val'!$C274:AC274),1)</f>
        <v>0.52827254063474882</v>
      </c>
      <c r="AE308" s="79">
        <f>MIN(PRODUCT('mil mi val'!$C274:AD274),1)</f>
        <v>0.51395635478354718</v>
      </c>
      <c r="AF308" s="79">
        <f>MIN(PRODUCT('mil mi val'!$C274:AE274),1)</f>
        <v>0.50002813756891307</v>
      </c>
      <c r="AG308" s="79">
        <f>MIN(PRODUCT('mil mi val'!$C274:AF274),1)</f>
        <v>0.48647737504079552</v>
      </c>
      <c r="AH308" s="79">
        <f>MIN(PRODUCT('mil mi val'!$C274:AG274),1)</f>
        <v>0.47329383817718995</v>
      </c>
      <c r="AI308" s="79">
        <f>MIN(PRODUCT('mil mi val'!$C274:AH274),1)</f>
        <v>0.46046757516258807</v>
      </c>
      <c r="AJ308" s="79">
        <f>MIN(PRODUCT('mil mi val'!$C274:AI274),1)</f>
        <v>0.44798890387568191</v>
      </c>
      <c r="AK308" s="79">
        <f>MIN(PRODUCT('mil mi val'!$C274:AJ274),1)</f>
        <v>0.43584840458065094</v>
      </c>
      <c r="AL308" s="79">
        <f>MIN(PRODUCT('mil mi val'!$C274:AK274),1)</f>
        <v>0.42403691281651529</v>
      </c>
      <c r="AM308" s="79">
        <f>MIN(PRODUCT('mil mi val'!$C274:AL274),1)</f>
        <v>0.41254551247918769</v>
      </c>
      <c r="AN308" s="79">
        <f>MIN(PRODUCT('mil mi val'!$C274:AM274),1)</f>
        <v>0.4013655290910017</v>
      </c>
      <c r="AO308" s="79">
        <f>MIN(PRODUCT('mil mi val'!$C274:AN274),1)</f>
        <v>0.39048852325263556</v>
      </c>
      <c r="AP308" s="79">
        <f>MIN(PRODUCT('mil mi val'!$C274:AO274),1)</f>
        <v>0.37990628427248913</v>
      </c>
      <c r="AQ308" s="79">
        <f>MIN(PRODUCT('mil mi val'!$C274:AP274),1)</f>
        <v>0.36961082396870465</v>
      </c>
      <c r="AR308" s="79">
        <f>MIN(PRODUCT('mil mi val'!$C274:AQ274),1)</f>
        <v>0.35959437063915273</v>
      </c>
      <c r="AS308" s="79">
        <f>MIN(PRODUCT('mil mi val'!$C274:AR274),1)</f>
        <v>0.34984936319483168</v>
      </c>
      <c r="AT308" s="79">
        <f>MIN(PRODUCT('mil mi val'!$C274:AS274),1)</f>
        <v>0.34036844545225176</v>
      </c>
      <c r="AU308" s="79">
        <f>MIN(PRODUCT('mil mi val'!$C274:AT274),1)</f>
        <v>0.33114446058049574</v>
      </c>
      <c r="AV308" s="79">
        <f>MIN(PRODUCT('mil mi val'!$C274:AU274),1)</f>
        <v>0.3221704456987643</v>
      </c>
      <c r="AW308" s="79">
        <f>MIN(PRODUCT('mil mi val'!$C274:AV274),1)</f>
        <v>0.31343962662032776</v>
      </c>
      <c r="AX308" s="79">
        <f>MIN(PRODUCT('mil mi val'!$C274:AW274),1)</f>
        <v>0.3049454127389169</v>
      </c>
      <c r="AY308" s="79">
        <f>MIN(PRODUCT('mil mi val'!$C274:AX274),1)</f>
        <v>0.29668139205369226</v>
      </c>
      <c r="AZ308" s="79">
        <f>MIN(PRODUCT('mil mi val'!$C274:AY274),1)</f>
        <v>0.28864132632903722</v>
      </c>
      <c r="BA308" s="79">
        <f>MIN(PRODUCT('mil mi val'!$C274:AZ274),1)</f>
        <v>0.2808191463855203</v>
      </c>
      <c r="BB308" s="79">
        <f>MIN(PRODUCT('mil mi val'!$C274:BA274),1)</f>
        <v>0.27320894751847269</v>
      </c>
      <c r="BC308" s="79">
        <f>MIN(PRODUCT('mil mi val'!$C274:BB274),1)</f>
        <v>0.26580498504072209</v>
      </c>
      <c r="BD308" s="79">
        <f>MIN(PRODUCT('mil mi val'!$C274:BC274),1)</f>
        <v>0.2586016699461185</v>
      </c>
      <c r="BE308" s="79">
        <f>MIN(PRODUCT('mil mi val'!$C274:BD274),1)</f>
        <v>0.2515935646905787</v>
      </c>
      <c r="BF308" s="79">
        <f>MIN(PRODUCT('mil mi val'!$C274:BE274),1)</f>
        <v>0.24477537908746402</v>
      </c>
      <c r="BG308" s="79">
        <f>MIN(PRODUCT('mil mi val'!$C274:BF274),1)</f>
        <v>0.23814196631419374</v>
      </c>
      <c r="BH308" s="79">
        <f>MIN(PRODUCT('mil mi val'!$C274:BG274),1)</f>
        <v>0.23168831902707909</v>
      </c>
      <c r="BI308" s="79">
        <f>MIN(PRODUCT('mil mi val'!$C274:BH274),1)</f>
        <v>0.22540956558144526</v>
      </c>
      <c r="BJ308" s="79">
        <f>MIN(PRODUCT('mil mi val'!$C274:BI274),1)</f>
        <v>0.21930096635418808</v>
      </c>
      <c r="BK308" s="79">
        <f>MIN(PRODUCT('mil mi val'!$C274:BJ274),1)</f>
        <v>0.21335791016598959</v>
      </c>
      <c r="BL308" s="79">
        <f>MIN(PRODUCT('mil mi val'!$C274:BK274),1)</f>
        <v>0.20757591080049129</v>
      </c>
      <c r="BM308" s="79">
        <f>MIN(PRODUCT('mil mi val'!$C274:BL274),1)</f>
        <v>0.20195060361779796</v>
      </c>
      <c r="BN308" s="79">
        <f>MIN(PRODUCT('mil mi val'!$C274:BM274),1)</f>
        <v>0.19647774225975564</v>
      </c>
      <c r="BO308" s="79">
        <f>MIN(PRODUCT('mil mi val'!$C274:BN274),1)</f>
        <v>0.19115319544451626</v>
      </c>
      <c r="BP308" s="79">
        <f>MIN(PRODUCT('mil mi val'!$C274:BO274),1)</f>
        <v>0.18597294384796986</v>
      </c>
      <c r="BQ308" s="79">
        <f>MIN(PRODUCT('mil mi val'!$C274:BP274),1)</f>
        <v>0.18093307706968989</v>
      </c>
      <c r="BR308" s="79">
        <f>MIN(PRODUCT('mil mi val'!$C274:BQ274),1)</f>
        <v>0.17602979068110131</v>
      </c>
      <c r="BS308" s="79">
        <f>MIN(PRODUCT('mil mi val'!$C274:BR274),1)</f>
        <v>0.17125938335364346</v>
      </c>
      <c r="BT308" s="79">
        <f>MIN(PRODUCT('mil mi val'!$C274:BS274),1)</f>
        <v>0.16661825406475972</v>
      </c>
      <c r="BU308" s="79">
        <f>MIN(PRODUCT('mil mi val'!$C274:BT274),1)</f>
        <v>0.16210289937960473</v>
      </c>
      <c r="BV308" s="79">
        <f>MIN(PRODUCT('mil mi val'!$C274:BU274),1)</f>
        <v>0.15770991080641744</v>
      </c>
      <c r="BW308" s="79">
        <f>MIN(PRODUCT('mil mi val'!$C274:BV274),1)</f>
        <v>0.15343597222356353</v>
      </c>
      <c r="BX308" s="79">
        <f>MIN(PRODUCT('mil mi val'!$C274:BW274),1)</f>
        <v>0.14927785737630495</v>
      </c>
      <c r="BY308" s="79">
        <f>MIN(PRODUCT('mil mi val'!$C274:BX274),1)</f>
        <v>0.14523242744140707</v>
      </c>
      <c r="BZ308" s="79">
        <f>MIN(PRODUCT('mil mi val'!$C274:BY274),1)</f>
        <v>0.14129662865774495</v>
      </c>
      <c r="CA308" s="79">
        <f>MIN(PRODUCT('mil mi val'!$C274:BZ274),1)</f>
        <v>0.13746749002112005</v>
      </c>
      <c r="CB308" s="79">
        <f>MIN(PRODUCT('mil mi val'!$C274:CA274),1)</f>
        <v>0.1337421210415477</v>
      </c>
      <c r="CC308" s="79">
        <f>MIN(PRODUCT('mil mi val'!$C274:CB274),1)</f>
        <v>0.13011770956132176</v>
      </c>
      <c r="CD308" s="79">
        <f>MIN(PRODUCT('mil mi val'!$C274:CC274),1)</f>
        <v>0.12659151963220994</v>
      </c>
      <c r="CE308" s="79">
        <f>MIN(PRODUCT('mil mi val'!$C274:CD274),1)</f>
        <v>0.12316088945017704</v>
      </c>
      <c r="CF308" s="79">
        <f>MIN(PRODUCT('mil mi val'!$C274:CE274),1)</f>
        <v>0.11982322934607724</v>
      </c>
      <c r="CG308" s="79">
        <f>MIN(PRODUCT('mil mi val'!$C274:CF274),1)</f>
        <v>0.11657601983079854</v>
      </c>
      <c r="CH308" s="79">
        <f>MIN(PRODUCT('mil mi val'!$C274:CG274),1)</f>
        <v>0.1134168096933839</v>
      </c>
      <c r="CI308" s="79">
        <f>MIN(PRODUCT('mil mi val'!$C274:CH274),1)</f>
        <v>0.11034321415069319</v>
      </c>
      <c r="CJ308" s="79">
        <f>MIN(PRODUCT('mil mi val'!$C274:CI274),1)</f>
        <v>0.1073529130472094</v>
      </c>
      <c r="CK308" s="79">
        <f>MIN(PRODUCT('mil mi val'!$C274:CJ274),1)</f>
        <v>0.10444364910363002</v>
      </c>
      <c r="CL308" s="79">
        <f>MIN(PRODUCT('mil mi val'!$C274:CK274),1)</f>
        <v>0.10161322621292164</v>
      </c>
      <c r="CM308" s="79">
        <f>MIN(PRODUCT('mil mi val'!$C274:CL274),1)</f>
        <v>9.8859507782551467E-2</v>
      </c>
      <c r="CN308" s="79">
        <f>MIN(PRODUCT('mil mi val'!$C274:CM274),1)</f>
        <v>9.6180415121644325E-2</v>
      </c>
      <c r="CO308" s="79">
        <f>MIN(PRODUCT('mil mi val'!$C274:CN274),1)</f>
        <v>9.3573925871847763E-2</v>
      </c>
      <c r="CP308" s="79">
        <f>MIN(PRODUCT('mil mi val'!$C274:CO274),1)</f>
        <v>9.1038072480720683E-2</v>
      </c>
      <c r="CQ308" s="79">
        <f>MIN(PRODUCT('mil mi val'!$C274:CP274),1)</f>
        <v>8.8570940716493157E-2</v>
      </c>
      <c r="CR308" s="79">
        <f>MIN(PRODUCT('mil mi val'!$C274:CQ274),1)</f>
        <v>8.6170668223076188E-2</v>
      </c>
      <c r="CS308" s="79">
        <f>MIN(PRODUCT('mil mi val'!$C274:CR274),1)</f>
        <v>8.3835443114230829E-2</v>
      </c>
      <c r="CT308" s="79">
        <f>MIN(PRODUCT('mil mi val'!$C274:CS274),1)</f>
        <v>8.156350260583517E-2</v>
      </c>
      <c r="CU308" s="79">
        <f>MIN(PRODUCT('mil mi val'!$C274:CT274),1)</f>
        <v>7.9353131685217029E-2</v>
      </c>
      <c r="CV308" s="79">
        <f>MIN(PRODUCT('mil mi val'!$C274:CU274),1)</f>
        <v>7.7202661816547641E-2</v>
      </c>
      <c r="CW308" s="79">
        <f>MIN(PRODUCT('mil mi val'!$C274:CV274),1)</f>
        <v>7.5110469681319195E-2</v>
      </c>
      <c r="CX308" s="79">
        <f>MIN(PRODUCT('mil mi val'!$C274:CW274),1)</f>
        <v>7.3074975952955437E-2</v>
      </c>
      <c r="CY308" s="79">
        <f>MIN(PRODUCT('mil mi val'!$C274:CX274),1)</f>
        <v>7.1094644104630345E-2</v>
      </c>
      <c r="CZ308" s="79">
        <f>MIN(PRODUCT('mil mi val'!$C274:CY274),1)</f>
        <v>6.9167979249394856E-2</v>
      </c>
      <c r="DA308" s="79">
        <f>MIN(PRODUCT('mil mi val'!$C274:CZ274),1)</f>
        <v>6.7293527011736257E-2</v>
      </c>
      <c r="DB308" s="79">
        <f>MIN(PRODUCT('mil mi val'!$C274:DA274),1)</f>
        <v>6.5469872429718204E-2</v>
      </c>
      <c r="DC308" s="79">
        <f>MIN(PRODUCT('mil mi val'!$C274:DB274),1)</f>
        <v>6.3695638886872838E-2</v>
      </c>
    </row>
    <row r="309" spans="2:107" ht="14.5" x14ac:dyDescent="0.35">
      <c r="B309" s="41">
        <v>64</v>
      </c>
      <c r="C309" s="79">
        <v>1</v>
      </c>
      <c r="D309" s="79">
        <f>MIN(PRODUCT('mil mi val'!$C275:C275),1)</f>
        <v>0.9909</v>
      </c>
      <c r="E309" s="79">
        <f>MIN(PRODUCT('mil mi val'!$C275:D275),1)</f>
        <v>0.97930646999999993</v>
      </c>
      <c r="F309" s="79">
        <f>MIN(PRODUCT('mil mi val'!$C275:E275),1)</f>
        <v>0.96549824877299995</v>
      </c>
      <c r="G309" s="79">
        <f>MIN(PRODUCT('mil mi val'!$C275:F275),1)</f>
        <v>0.95005027679263199</v>
      </c>
      <c r="H309" s="79">
        <f>MIN(PRODUCT('mil mi val'!$C275:G275),1)</f>
        <v>0.93361440700411946</v>
      </c>
      <c r="I309" s="79">
        <f>MIN(PRODUCT('mil mi val'!$C275:H275),1)</f>
        <v>0.91652926335594409</v>
      </c>
      <c r="J309" s="79">
        <f>MIN(PRODUCT('mil mi val'!$C275:I275),1)</f>
        <v>0.89884024857317435</v>
      </c>
      <c r="K309" s="79">
        <f>MIN(PRODUCT('mil mi val'!$C275:J275),1)</f>
        <v>0.8805937915271389</v>
      </c>
      <c r="L309" s="79">
        <f>MIN(PRODUCT('mil mi val'!$C275:K275),1)</f>
        <v>0.8617490843884581</v>
      </c>
      <c r="M309" s="79">
        <f>MIN(PRODUCT('mil mi val'!$C275:L275),1)</f>
        <v>0.84244590489815663</v>
      </c>
      <c r="N309" s="79">
        <f>MIN(PRODUCT('mil mi val'!$C275:M275),1)</f>
        <v>0.82273267072353973</v>
      </c>
      <c r="O309" s="79">
        <f>MIN(PRODUCT('mil mi val'!$C275:N275),1)</f>
        <v>0.80274026682495769</v>
      </c>
      <c r="P309" s="79">
        <f>MIN(PRODUCT('mil mi val'!$C275:O275),1)</f>
        <v>0.78259148612765128</v>
      </c>
      <c r="Q309" s="79">
        <f>MIN(PRODUCT('mil mi val'!$C275:P275),1)</f>
        <v>0.76240062578555789</v>
      </c>
      <c r="R309" s="79">
        <f>MIN(PRODUCT('mil mi val'!$C275:Q275),1)</f>
        <v>0.74234948932739775</v>
      </c>
      <c r="S309" s="79">
        <f>MIN(PRODUCT('mil mi val'!$C275:R275),1)</f>
        <v>0.72282569775808725</v>
      </c>
      <c r="T309" s="79">
        <f>MIN(PRODUCT('mil mi val'!$C275:S275),1)</f>
        <v>0.70381538190704951</v>
      </c>
      <c r="U309" s="79">
        <f>MIN(PRODUCT('mil mi val'!$C275:T275),1)</f>
        <v>0.68530503736289416</v>
      </c>
      <c r="V309" s="79">
        <f>MIN(PRODUCT('mil mi val'!$C275:U275),1)</f>
        <v>0.66728151488025</v>
      </c>
      <c r="W309" s="79">
        <f>MIN(PRODUCT('mil mi val'!$C275:V275),1)</f>
        <v>0.64973201103889944</v>
      </c>
      <c r="X309" s="79">
        <f>MIN(PRODUCT('mil mi val'!$C275:W275),1)</f>
        <v>0.63264405914857635</v>
      </c>
      <c r="Y309" s="79">
        <f>MIN(PRODUCT('mil mi val'!$C275:X275),1)</f>
        <v>0.61600552039296885</v>
      </c>
      <c r="Z309" s="79">
        <f>MIN(PRODUCT('mil mi val'!$C275:Y275),1)</f>
        <v>0.59980457520663377</v>
      </c>
      <c r="AA309" s="79">
        <f>MIN(PRODUCT('mil mi val'!$C275:Z275),1)</f>
        <v>0.58402971487869926</v>
      </c>
      <c r="AB309" s="79">
        <f>MIN(PRODUCT('mil mi val'!$C275:AA275),1)</f>
        <v>0.56866973337738946</v>
      </c>
      <c r="AC309" s="79">
        <f>MIN(PRODUCT('mil mi val'!$C275:AB275),1)</f>
        <v>0.55371371938956415</v>
      </c>
      <c r="AD309" s="79">
        <f>MIN(PRODUCT('mil mi val'!$C275:AC275),1)</f>
        <v>0.5391510485696186</v>
      </c>
      <c r="AE309" s="79">
        <f>MIN(PRODUCT('mil mi val'!$C275:AD275),1)</f>
        <v>0.52497137599223764</v>
      </c>
      <c r="AF309" s="79">
        <f>MIN(PRODUCT('mil mi val'!$C275:AE275),1)</f>
        <v>0.51116462880364177</v>
      </c>
      <c r="AG309" s="79">
        <f>MIN(PRODUCT('mil mi val'!$C275:AF275),1)</f>
        <v>0.49772099906610601</v>
      </c>
      <c r="AH309" s="79">
        <f>MIN(PRODUCT('mil mi val'!$C275:AG275),1)</f>
        <v>0.48463093679066743</v>
      </c>
      <c r="AI309" s="79">
        <f>MIN(PRODUCT('mil mi val'!$C275:AH275),1)</f>
        <v>0.47188514315307289</v>
      </c>
      <c r="AJ309" s="79">
        <f>MIN(PRODUCT('mil mi val'!$C275:AI275),1)</f>
        <v>0.45947456388814706</v>
      </c>
      <c r="AK309" s="79">
        <f>MIN(PRODUCT('mil mi val'!$C275:AJ275),1)</f>
        <v>0.44739038285788879</v>
      </c>
      <c r="AL309" s="79">
        <f>MIN(PRODUCT('mil mi val'!$C275:AK275),1)</f>
        <v>0.43562401578872634</v>
      </c>
      <c r="AM309" s="79">
        <f>MIN(PRODUCT('mil mi val'!$C275:AL275),1)</f>
        <v>0.42416710417348286</v>
      </c>
      <c r="AN309" s="79">
        <f>MIN(PRODUCT('mil mi val'!$C275:AM275),1)</f>
        <v>0.41301150933372027</v>
      </c>
      <c r="AO309" s="79">
        <f>MIN(PRODUCT('mil mi val'!$C275:AN275),1)</f>
        <v>0.40214930663824344</v>
      </c>
      <c r="AP309" s="79">
        <f>MIN(PRODUCT('mil mi val'!$C275:AO275),1)</f>
        <v>0.39157277987365763</v>
      </c>
      <c r="AQ309" s="79">
        <f>MIN(PRODUCT('mil mi val'!$C275:AP275),1)</f>
        <v>0.38127441576298043</v>
      </c>
      <c r="AR309" s="79">
        <f>MIN(PRODUCT('mil mi val'!$C275:AQ275),1)</f>
        <v>0.37124689862841403</v>
      </c>
      <c r="AS309" s="79">
        <f>MIN(PRODUCT('mil mi val'!$C275:AR275),1)</f>
        <v>0.36148310519448673</v>
      </c>
      <c r="AT309" s="79">
        <f>MIN(PRODUCT('mil mi val'!$C275:AS275),1)</f>
        <v>0.35197609952787173</v>
      </c>
      <c r="AU309" s="79">
        <f>MIN(PRODUCT('mil mi val'!$C275:AT275),1)</f>
        <v>0.34271912811028871</v>
      </c>
      <c r="AV309" s="79">
        <f>MIN(PRODUCT('mil mi val'!$C275:AU275),1)</f>
        <v>0.33370561504098811</v>
      </c>
      <c r="AW309" s="79">
        <f>MIN(PRODUCT('mil mi val'!$C275:AV275),1)</f>
        <v>0.32492915736541012</v>
      </c>
      <c r="AX309" s="79">
        <f>MIN(PRODUCT('mil mi val'!$C275:AW275),1)</f>
        <v>0.31638352052669982</v>
      </c>
      <c r="AY309" s="79">
        <f>MIN(PRODUCT('mil mi val'!$C275:AX275),1)</f>
        <v>0.30806263393684763</v>
      </c>
      <c r="AZ309" s="79">
        <f>MIN(PRODUCT('mil mi val'!$C275:AY275),1)</f>
        <v>0.29996058666430853</v>
      </c>
      <c r="BA309" s="79">
        <f>MIN(PRODUCT('mil mi val'!$C275:AZ275),1)</f>
        <v>0.29207162323503721</v>
      </c>
      <c r="BB309" s="79">
        <f>MIN(PRODUCT('mil mi val'!$C275:BA275),1)</f>
        <v>0.28439013954395576</v>
      </c>
      <c r="BC309" s="79">
        <f>MIN(PRODUCT('mil mi val'!$C275:BB275),1)</f>
        <v>0.27691067887394971</v>
      </c>
      <c r="BD309" s="79">
        <f>MIN(PRODUCT('mil mi val'!$C275:BC275),1)</f>
        <v>0.26962792801956481</v>
      </c>
      <c r="BE309" s="79">
        <f>MIN(PRODUCT('mil mi val'!$C275:BD275),1)</f>
        <v>0.26253671351265023</v>
      </c>
      <c r="BF309" s="79">
        <f>MIN(PRODUCT('mil mi val'!$C275:BE275),1)</f>
        <v>0.25563199794726754</v>
      </c>
      <c r="BG309" s="79">
        <f>MIN(PRODUCT('mil mi val'!$C275:BF275),1)</f>
        <v>0.24890887640125442</v>
      </c>
      <c r="BH309" s="79">
        <f>MIN(PRODUCT('mil mi val'!$C275:BG275),1)</f>
        <v>0.24236257295190142</v>
      </c>
      <c r="BI309" s="79">
        <f>MIN(PRODUCT('mil mi val'!$C275:BH275),1)</f>
        <v>0.23598843728326641</v>
      </c>
      <c r="BJ309" s="79">
        <f>MIN(PRODUCT('mil mi val'!$C275:BI275),1)</f>
        <v>0.22978194138271651</v>
      </c>
      <c r="BK309" s="79">
        <f>MIN(PRODUCT('mil mi val'!$C275:BJ275),1)</f>
        <v>0.22373867632435107</v>
      </c>
      <c r="BL309" s="79">
        <f>MIN(PRODUCT('mil mi val'!$C275:BK275),1)</f>
        <v>0.21785434913702065</v>
      </c>
      <c r="BM309" s="79">
        <f>MIN(PRODUCT('mil mi val'!$C275:BL275),1)</f>
        <v>0.212124779754717</v>
      </c>
      <c r="BN309" s="79">
        <f>MIN(PRODUCT('mil mi val'!$C275:BM275),1)</f>
        <v>0.20654589804716794</v>
      </c>
      <c r="BO309" s="79">
        <f>MIN(PRODUCT('mil mi val'!$C275:BN275),1)</f>
        <v>0.20111374092852743</v>
      </c>
      <c r="BP309" s="79">
        <f>MIN(PRODUCT('mil mi val'!$C275:BO275),1)</f>
        <v>0.19582444954210718</v>
      </c>
      <c r="BQ309" s="79">
        <f>MIN(PRODUCT('mil mi val'!$C275:BP275),1)</f>
        <v>0.19067426651914976</v>
      </c>
      <c r="BR309" s="79">
        <f>MIN(PRODUCT('mil mi val'!$C275:BQ275),1)</f>
        <v>0.18565953330969612</v>
      </c>
      <c r="BS309" s="79">
        <f>MIN(PRODUCT('mil mi val'!$C275:BR275),1)</f>
        <v>0.18077668758365112</v>
      </c>
      <c r="BT309" s="79">
        <f>MIN(PRODUCT('mil mi val'!$C275:BS275),1)</f>
        <v>0.17602226070020111</v>
      </c>
      <c r="BU309" s="79">
        <f>MIN(PRODUCT('mil mi val'!$C275:BT275),1)</f>
        <v>0.17139287524378582</v>
      </c>
      <c r="BV309" s="79">
        <f>MIN(PRODUCT('mil mi val'!$C275:BU275),1)</f>
        <v>0.16688524262487425</v>
      </c>
      <c r="BW309" s="79">
        <f>MIN(PRODUCT('mil mi val'!$C275:BV275),1)</f>
        <v>0.16249616074384007</v>
      </c>
      <c r="BX309" s="79">
        <f>MIN(PRODUCT('mil mi val'!$C275:BW275),1)</f>
        <v>0.15822251171627708</v>
      </c>
      <c r="BY309" s="79">
        <f>MIN(PRODUCT('mil mi val'!$C275:BX275),1)</f>
        <v>0.15406125965813899</v>
      </c>
      <c r="BZ309" s="79">
        <f>MIN(PRODUCT('mil mi val'!$C275:BY275),1)</f>
        <v>0.15000944852912995</v>
      </c>
      <c r="CA309" s="79">
        <f>MIN(PRODUCT('mil mi val'!$C275:BZ275),1)</f>
        <v>0.14606420003281384</v>
      </c>
      <c r="CB309" s="79">
        <f>MIN(PRODUCT('mil mi val'!$C275:CA275),1)</f>
        <v>0.14222271157195085</v>
      </c>
      <c r="CC309" s="79">
        <f>MIN(PRODUCT('mil mi val'!$C275:CB275),1)</f>
        <v>0.13848225425760854</v>
      </c>
      <c r="CD309" s="79">
        <f>MIN(PRODUCT('mil mi val'!$C275:CC275),1)</f>
        <v>0.13484017097063344</v>
      </c>
      <c r="CE309" s="79">
        <f>MIN(PRODUCT('mil mi val'!$C275:CD275),1)</f>
        <v>0.13129387447410579</v>
      </c>
      <c r="CF309" s="79">
        <f>MIN(PRODUCT('mil mi val'!$C275:CE275),1)</f>
        <v>0.12784084557543682</v>
      </c>
      <c r="CG309" s="79">
        <f>MIN(PRODUCT('mil mi val'!$C275:CF275),1)</f>
        <v>0.12447863133680283</v>
      </c>
      <c r="CH309" s="79">
        <f>MIN(PRODUCT('mil mi val'!$C275:CG275),1)</f>
        <v>0.12120484333264492</v>
      </c>
      <c r="CI309" s="79">
        <f>MIN(PRODUCT('mil mi val'!$C275:CH275),1)</f>
        <v>0.11801715595299636</v>
      </c>
      <c r="CJ309" s="79">
        <f>MIN(PRODUCT('mil mi val'!$C275:CI275),1)</f>
        <v>0.11491330475143256</v>
      </c>
      <c r="CK309" s="79">
        <f>MIN(PRODUCT('mil mi val'!$C275:CJ275),1)</f>
        <v>0.11189108483646988</v>
      </c>
      <c r="CL309" s="79">
        <f>MIN(PRODUCT('mil mi val'!$C275:CK275),1)</f>
        <v>0.10894834930527073</v>
      </c>
      <c r="CM309" s="79">
        <f>MIN(PRODUCT('mil mi val'!$C275:CL275),1)</f>
        <v>0.10608300771854211</v>
      </c>
      <c r="CN309" s="79">
        <f>MIN(PRODUCT('mil mi val'!$C275:CM275),1)</f>
        <v>0.10329302461554445</v>
      </c>
      <c r="CO309" s="79">
        <f>MIN(PRODUCT('mil mi val'!$C275:CN275),1)</f>
        <v>0.10057641806815563</v>
      </c>
      <c r="CP309" s="79">
        <f>MIN(PRODUCT('mil mi val'!$C275:CO275),1)</f>
        <v>9.7931258272963145E-2</v>
      </c>
      <c r="CQ309" s="79">
        <f>MIN(PRODUCT('mil mi val'!$C275:CP275),1)</f>
        <v>9.5355666180384213E-2</v>
      </c>
      <c r="CR309" s="79">
        <f>MIN(PRODUCT('mil mi val'!$C275:CQ275),1)</f>
        <v>9.2847812159840115E-2</v>
      </c>
      <c r="CS309" s="79">
        <f>MIN(PRODUCT('mil mi val'!$C275:CR275),1)</f>
        <v>9.0405914700036324E-2</v>
      </c>
      <c r="CT309" s="79">
        <f>MIN(PRODUCT('mil mi val'!$C275:CS275),1)</f>
        <v>8.8028239143425377E-2</v>
      </c>
      <c r="CU309" s="79">
        <f>MIN(PRODUCT('mil mi val'!$C275:CT275),1)</f>
        <v>8.5713096453953294E-2</v>
      </c>
      <c r="CV309" s="79">
        <f>MIN(PRODUCT('mil mi val'!$C275:CU275),1)</f>
        <v>8.3458842017214319E-2</v>
      </c>
      <c r="CW309" s="79">
        <f>MIN(PRODUCT('mil mi val'!$C275:CV275),1)</f>
        <v>8.1263874472161587E-2</v>
      </c>
      <c r="CX309" s="79">
        <f>MIN(PRODUCT('mil mi val'!$C275:CW275),1)</f>
        <v>7.9126634573543742E-2</v>
      </c>
      <c r="CY309" s="79">
        <f>MIN(PRODUCT('mil mi val'!$C275:CX275),1)</f>
        <v>7.7045604084259547E-2</v>
      </c>
      <c r="CZ309" s="79">
        <f>MIN(PRODUCT('mil mi val'!$C275:CY275),1)</f>
        <v>7.5019304696843522E-2</v>
      </c>
      <c r="DA309" s="79">
        <f>MIN(PRODUCT('mil mi val'!$C275:CZ275),1)</f>
        <v>7.3046296983316536E-2</v>
      </c>
      <c r="DB309" s="79">
        <f>MIN(PRODUCT('mil mi val'!$C275:DA275),1)</f>
        <v>7.1125179372655306E-2</v>
      </c>
      <c r="DC309" s="79">
        <f>MIN(PRODUCT('mil mi val'!$C275:DB275),1)</f>
        <v>6.9254587155154479E-2</v>
      </c>
    </row>
    <row r="310" spans="2:107" ht="14.5" x14ac:dyDescent="0.35">
      <c r="B310" s="41">
        <v>65</v>
      </c>
      <c r="C310" s="79">
        <v>1</v>
      </c>
      <c r="D310" s="79">
        <f>MIN(PRODUCT('mil mi val'!$C276:C276),1)</f>
        <v>0.99150000000000005</v>
      </c>
      <c r="E310" s="79">
        <f>MIN(PRODUCT('mil mi val'!$C276:D276),1)</f>
        <v>0.98029605000000009</v>
      </c>
      <c r="F310" s="79">
        <f>MIN(PRODUCT('mil mi val'!$C276:E276),1)</f>
        <v>0.96696402372000012</v>
      </c>
      <c r="G310" s="79">
        <f>MIN(PRODUCT('mil mi val'!$C276:F276),1)</f>
        <v>0.95197608135234013</v>
      </c>
      <c r="H310" s="79">
        <f>MIN(PRODUCT('mil mi val'!$C276:G276),1)</f>
        <v>0.93607808079375598</v>
      </c>
      <c r="I310" s="79">
        <f>MIN(PRODUCT('mil mi val'!$C276:H276),1)</f>
        <v>0.91950949876370647</v>
      </c>
      <c r="J310" s="79">
        <f>MIN(PRODUCT('mil mi val'!$C276:I276),1)</f>
        <v>0.90240662208670153</v>
      </c>
      <c r="K310" s="79">
        <f>MIN(PRODUCT('mil mi val'!$C276:J276),1)</f>
        <v>0.88471945229380222</v>
      </c>
      <c r="L310" s="79">
        <f>MIN(PRODUCT('mil mi val'!$C276:K276),1)</f>
        <v>0.86649423157654992</v>
      </c>
      <c r="M310" s="79">
        <f>MIN(PRODUCT('mil mi val'!$C276:L276),1)</f>
        <v>0.84777795617449647</v>
      </c>
      <c r="N310" s="79">
        <f>MIN(PRODUCT('mil mi val'!$C276:M276),1)</f>
        <v>0.82861817436495289</v>
      </c>
      <c r="O310" s="79">
        <f>MIN(PRODUCT('mil mi val'!$C276:N276),1)</f>
        <v>0.80914564726737648</v>
      </c>
      <c r="P310" s="79">
        <f>MIN(PRODUCT('mil mi val'!$C276:O276),1)</f>
        <v>0.78948340803877926</v>
      </c>
      <c r="Q310" s="79">
        <f>MIN(PRODUCT('mil mi val'!$C276:P276),1)</f>
        <v>0.76982527117861366</v>
      </c>
      <c r="R310" s="79">
        <f>MIN(PRODUCT('mil mi val'!$C276:Q276),1)</f>
        <v>0.75019472676355903</v>
      </c>
      <c r="S310" s="79">
        <f>MIN(PRODUCT('mil mi val'!$C276:R276),1)</f>
        <v>0.73106476123108832</v>
      </c>
      <c r="T310" s="79">
        <f>MIN(PRODUCT('mil mi val'!$C276:S276),1)</f>
        <v>0.71242260981969563</v>
      </c>
      <c r="U310" s="79">
        <f>MIN(PRODUCT('mil mi val'!$C276:T276),1)</f>
        <v>0.69425583326929341</v>
      </c>
      <c r="V310" s="79">
        <f>MIN(PRODUCT('mil mi val'!$C276:U276),1)</f>
        <v>0.67655230952092649</v>
      </c>
      <c r="W310" s="79">
        <f>MIN(PRODUCT('mil mi val'!$C276:V276),1)</f>
        <v>0.65930022562814283</v>
      </c>
      <c r="X310" s="79">
        <f>MIN(PRODUCT('mil mi val'!$C276:W276),1)</f>
        <v>0.64248806987462526</v>
      </c>
      <c r="Y310" s="79">
        <f>MIN(PRODUCT('mil mi val'!$C276:X276),1)</f>
        <v>0.6261046240928223</v>
      </c>
      <c r="Z310" s="79">
        <f>MIN(PRODUCT('mil mi val'!$C276:Y276),1)</f>
        <v>0.61013895617845537</v>
      </c>
      <c r="AA310" s="79">
        <f>MIN(PRODUCT('mil mi val'!$C276:Z276),1)</f>
        <v>0.59458041279590479</v>
      </c>
      <c r="AB310" s="79">
        <f>MIN(PRODUCT('mil mi val'!$C276:AA276),1)</f>
        <v>0.57941861226960922</v>
      </c>
      <c r="AC310" s="79">
        <f>MIN(PRODUCT('mil mi val'!$C276:AB276),1)</f>
        <v>0.56464343765673419</v>
      </c>
      <c r="AD310" s="79">
        <f>MIN(PRODUCT('mil mi val'!$C276:AC276),1)</f>
        <v>0.5502450299964875</v>
      </c>
      <c r="AE310" s="79">
        <f>MIN(PRODUCT('mil mi val'!$C276:AD276),1)</f>
        <v>0.53621378173157708</v>
      </c>
      <c r="AF310" s="79">
        <f>MIN(PRODUCT('mil mi val'!$C276:AE276),1)</f>
        <v>0.52254033029742186</v>
      </c>
      <c r="AG310" s="79">
        <f>MIN(PRODUCT('mil mi val'!$C276:AF276),1)</f>
        <v>0.50921555187483758</v>
      </c>
      <c r="AH310" s="79">
        <f>MIN(PRODUCT('mil mi val'!$C276:AG276),1)</f>
        <v>0.49623055530202925</v>
      </c>
      <c r="AI310" s="79">
        <f>MIN(PRODUCT('mil mi val'!$C276:AH276),1)</f>
        <v>0.48357667614182753</v>
      </c>
      <c r="AJ310" s="79">
        <f>MIN(PRODUCT('mil mi val'!$C276:AI276),1)</f>
        <v>0.47124547090021096</v>
      </c>
      <c r="AK310" s="79">
        <f>MIN(PRODUCT('mil mi val'!$C276:AJ276),1)</f>
        <v>0.45922871139225557</v>
      </c>
      <c r="AL310" s="79">
        <f>MIN(PRODUCT('mil mi val'!$C276:AK276),1)</f>
        <v>0.44751837925175308</v>
      </c>
      <c r="AM310" s="79">
        <f>MIN(PRODUCT('mil mi val'!$C276:AL276),1)</f>
        <v>0.43610666058083342</v>
      </c>
      <c r="AN310" s="79">
        <f>MIN(PRODUCT('mil mi val'!$C276:AM276),1)</f>
        <v>0.42498594073602219</v>
      </c>
      <c r="AO310" s="79">
        <f>MIN(PRODUCT('mil mi val'!$C276:AN276),1)</f>
        <v>0.41414879924725362</v>
      </c>
      <c r="AP310" s="79">
        <f>MIN(PRODUCT('mil mi val'!$C276:AO276),1)</f>
        <v>0.40358800486644869</v>
      </c>
      <c r="AQ310" s="79">
        <f>MIN(PRODUCT('mil mi val'!$C276:AP276),1)</f>
        <v>0.39329651074235428</v>
      </c>
      <c r="AR310" s="79">
        <f>MIN(PRODUCT('mil mi val'!$C276:AQ276),1)</f>
        <v>0.38326744971842425</v>
      </c>
      <c r="AS310" s="79">
        <f>MIN(PRODUCT('mil mi val'!$C276:AR276),1)</f>
        <v>0.37349412975060442</v>
      </c>
      <c r="AT310" s="79">
        <f>MIN(PRODUCT('mil mi val'!$C276:AS276),1)</f>
        <v>0.36397002944196399</v>
      </c>
      <c r="AU310" s="79">
        <f>MIN(PRODUCT('mil mi val'!$C276:AT276),1)</f>
        <v>0.35468879369119394</v>
      </c>
      <c r="AV310" s="79">
        <f>MIN(PRODUCT('mil mi val'!$C276:AU276),1)</f>
        <v>0.34564422945206852</v>
      </c>
      <c r="AW310" s="79">
        <f>MIN(PRODUCT('mil mi val'!$C276:AV276),1)</f>
        <v>0.33683030160104077</v>
      </c>
      <c r="AX310" s="79">
        <f>MIN(PRODUCT('mil mi val'!$C276:AW276),1)</f>
        <v>0.32824112891021423</v>
      </c>
      <c r="AY310" s="79">
        <f>MIN(PRODUCT('mil mi val'!$C276:AX276),1)</f>
        <v>0.3198709801230038</v>
      </c>
      <c r="AZ310" s="79">
        <f>MIN(PRODUCT('mil mi val'!$C276:AY276),1)</f>
        <v>0.31171427012986719</v>
      </c>
      <c r="BA310" s="79">
        <f>MIN(PRODUCT('mil mi val'!$C276:AZ276),1)</f>
        <v>0.3037655562415556</v>
      </c>
      <c r="BB310" s="79">
        <f>MIN(PRODUCT('mil mi val'!$C276:BA276),1)</f>
        <v>0.29601953455739594</v>
      </c>
      <c r="BC310" s="79">
        <f>MIN(PRODUCT('mil mi val'!$C276:BB276),1)</f>
        <v>0.28847103642618233</v>
      </c>
      <c r="BD310" s="79">
        <f>MIN(PRODUCT('mil mi val'!$C276:BC276),1)</f>
        <v>0.28111502499731467</v>
      </c>
      <c r="BE310" s="79">
        <f>MIN(PRODUCT('mil mi val'!$C276:BD276),1)</f>
        <v>0.27394659185988313</v>
      </c>
      <c r="BF310" s="79">
        <f>MIN(PRODUCT('mil mi val'!$C276:BE276),1)</f>
        <v>0.2669609537674561</v>
      </c>
      <c r="BG310" s="79">
        <f>MIN(PRODUCT('mil mi val'!$C276:BF276),1)</f>
        <v>0.26015344944638596</v>
      </c>
      <c r="BH310" s="79">
        <f>MIN(PRODUCT('mil mi val'!$C276:BG276),1)</f>
        <v>0.25351953648550313</v>
      </c>
      <c r="BI310" s="79">
        <f>MIN(PRODUCT('mil mi val'!$C276:BH276),1)</f>
        <v>0.24705478830512281</v>
      </c>
      <c r="BJ310" s="79">
        <f>MIN(PRODUCT('mil mi val'!$C276:BI276),1)</f>
        <v>0.2407548912033422</v>
      </c>
      <c r="BK310" s="79">
        <f>MIN(PRODUCT('mil mi val'!$C276:BJ276),1)</f>
        <v>0.23461564147765698</v>
      </c>
      <c r="BL310" s="79">
        <f>MIN(PRODUCT('mil mi val'!$C276:BK276),1)</f>
        <v>0.22863294261997674</v>
      </c>
      <c r="BM310" s="79">
        <f>MIN(PRODUCT('mil mi val'!$C276:BL276),1)</f>
        <v>0.22280280258316734</v>
      </c>
      <c r="BN310" s="79">
        <f>MIN(PRODUCT('mil mi val'!$C276:BM276),1)</f>
        <v>0.21712133111729659</v>
      </c>
      <c r="BO310" s="79">
        <f>MIN(PRODUCT('mil mi val'!$C276:BN276),1)</f>
        <v>0.21158473717380552</v>
      </c>
      <c r="BP310" s="79">
        <f>MIN(PRODUCT('mil mi val'!$C276:BO276),1)</f>
        <v>0.20618932637587348</v>
      </c>
      <c r="BQ310" s="79">
        <f>MIN(PRODUCT('mil mi val'!$C276:BP276),1)</f>
        <v>0.20093149855328871</v>
      </c>
      <c r="BR310" s="79">
        <f>MIN(PRODUCT('mil mi val'!$C276:BQ276),1)</f>
        <v>0.19580774534017986</v>
      </c>
      <c r="BS310" s="79">
        <f>MIN(PRODUCT('mil mi val'!$C276:BR276),1)</f>
        <v>0.19081464783400529</v>
      </c>
      <c r="BT310" s="79">
        <f>MIN(PRODUCT('mil mi val'!$C276:BS276),1)</f>
        <v>0.18594887431423815</v>
      </c>
      <c r="BU310" s="79">
        <f>MIN(PRODUCT('mil mi val'!$C276:BT276),1)</f>
        <v>0.18120717801922509</v>
      </c>
      <c r="BV310" s="79">
        <f>MIN(PRODUCT('mil mi val'!$C276:BU276),1)</f>
        <v>0.17658639497973486</v>
      </c>
      <c r="BW310" s="79">
        <f>MIN(PRODUCT('mil mi val'!$C276:BV276),1)</f>
        <v>0.17208344190775163</v>
      </c>
      <c r="BX310" s="79">
        <f>MIN(PRODUCT('mil mi val'!$C276:BW276),1)</f>
        <v>0.16769531413910396</v>
      </c>
      <c r="BY310" s="79">
        <f>MIN(PRODUCT('mil mi val'!$C276:BX276),1)</f>
        <v>0.16341908362855681</v>
      </c>
      <c r="BZ310" s="79">
        <f>MIN(PRODUCT('mil mi val'!$C276:BY276),1)</f>
        <v>0.15925189699602862</v>
      </c>
      <c r="CA310" s="79">
        <f>MIN(PRODUCT('mil mi val'!$C276:BZ276),1)</f>
        <v>0.1551909736226299</v>
      </c>
      <c r="CB310" s="79">
        <f>MIN(PRODUCT('mil mi val'!$C276:CA276),1)</f>
        <v>0.15123360379525286</v>
      </c>
      <c r="CC310" s="79">
        <f>MIN(PRODUCT('mil mi val'!$C276:CB276),1)</f>
        <v>0.14737714689847392</v>
      </c>
      <c r="CD310" s="79">
        <f>MIN(PRODUCT('mil mi val'!$C276:CC276),1)</f>
        <v>0.14361902965256285</v>
      </c>
      <c r="CE310" s="79">
        <f>MIN(PRODUCT('mil mi val'!$C276:CD276),1)</f>
        <v>0.1399567443964225</v>
      </c>
      <c r="CF310" s="79">
        <f>MIN(PRODUCT('mil mi val'!$C276:CE276),1)</f>
        <v>0.13638784741431373</v>
      </c>
      <c r="CG310" s="79">
        <f>MIN(PRODUCT('mil mi val'!$C276:CF276),1)</f>
        <v>0.13290995730524874</v>
      </c>
      <c r="CH310" s="79">
        <f>MIN(PRODUCT('mil mi val'!$C276:CG276),1)</f>
        <v>0.1295207533939649</v>
      </c>
      <c r="CI310" s="79">
        <f>MIN(PRODUCT('mil mi val'!$C276:CH276),1)</f>
        <v>0.12621797418241881</v>
      </c>
      <c r="CJ310" s="79">
        <f>MIN(PRODUCT('mil mi val'!$C276:CI276),1)</f>
        <v>0.12299941584076714</v>
      </c>
      <c r="CK310" s="79">
        <f>MIN(PRODUCT('mil mi val'!$C276:CJ276),1)</f>
        <v>0.11986293073682758</v>
      </c>
      <c r="CL310" s="79">
        <f>MIN(PRODUCT('mil mi val'!$C276:CK276),1)</f>
        <v>0.11680642600303848</v>
      </c>
      <c r="CM310" s="79">
        <f>MIN(PRODUCT('mil mi val'!$C276:CL276),1)</f>
        <v>0.113827862139961</v>
      </c>
      <c r="CN310" s="79">
        <f>MIN(PRODUCT('mil mi val'!$C276:CM276),1)</f>
        <v>0.11092525165539201</v>
      </c>
      <c r="CO310" s="79">
        <f>MIN(PRODUCT('mil mi val'!$C276:CN276),1)</f>
        <v>0.10809665773817952</v>
      </c>
      <c r="CP310" s="79">
        <f>MIN(PRODUCT('mil mi val'!$C276:CO276),1)</f>
        <v>0.10534019296585594</v>
      </c>
      <c r="CQ310" s="79">
        <f>MIN(PRODUCT('mil mi val'!$C276:CP276),1)</f>
        <v>0.10265401804522661</v>
      </c>
      <c r="CR310" s="79">
        <f>MIN(PRODUCT('mil mi val'!$C276:CQ276),1)</f>
        <v>0.10003634058507334</v>
      </c>
      <c r="CS310" s="79">
        <f>MIN(PRODUCT('mil mi val'!$C276:CR276),1)</f>
        <v>9.7485413900153972E-2</v>
      </c>
      <c r="CT310" s="79">
        <f>MIN(PRODUCT('mil mi val'!$C276:CS276),1)</f>
        <v>9.4999535845700048E-2</v>
      </c>
      <c r="CU310" s="79">
        <f>MIN(PRODUCT('mil mi val'!$C276:CT276),1)</f>
        <v>9.2577047681634703E-2</v>
      </c>
      <c r="CV310" s="79">
        <f>MIN(PRODUCT('mil mi val'!$C276:CU276),1)</f>
        <v>9.0216332965753016E-2</v>
      </c>
      <c r="CW310" s="79">
        <f>MIN(PRODUCT('mil mi val'!$C276:CV276),1)</f>
        <v>8.7915816475126321E-2</v>
      </c>
      <c r="CX310" s="79">
        <f>MIN(PRODUCT('mil mi val'!$C276:CW276),1)</f>
        <v>8.5673963155010607E-2</v>
      </c>
      <c r="CY310" s="79">
        <f>MIN(PRODUCT('mil mi val'!$C276:CX276),1)</f>
        <v>8.3489277094557834E-2</v>
      </c>
      <c r="CZ310" s="79">
        <f>MIN(PRODUCT('mil mi val'!$C276:CY276),1)</f>
        <v>8.1360300528646609E-2</v>
      </c>
      <c r="DA310" s="79">
        <f>MIN(PRODUCT('mil mi val'!$C276:CZ276),1)</f>
        <v>7.9285612865166125E-2</v>
      </c>
      <c r="DB310" s="79">
        <f>MIN(PRODUCT('mil mi val'!$C276:DA276),1)</f>
        <v>7.7263829737104397E-2</v>
      </c>
      <c r="DC310" s="79">
        <f>MIN(PRODUCT('mil mi val'!$C276:DB276),1)</f>
        <v>7.5293602078808239E-2</v>
      </c>
    </row>
    <row r="311" spans="2:107" ht="14.5" x14ac:dyDescent="0.35">
      <c r="B311" s="41">
        <v>66</v>
      </c>
      <c r="C311" s="79">
        <v>1</v>
      </c>
      <c r="D311" s="79">
        <f>MIN(PRODUCT('mil mi val'!$C277:C277),1)</f>
        <v>0.99199999999999999</v>
      </c>
      <c r="E311" s="79">
        <f>MIN(PRODUCT('mil mi val'!$C277:D277),1)</f>
        <v>0.98138559999999997</v>
      </c>
      <c r="F311" s="79">
        <f>MIN(PRODUCT('mil mi val'!$C277:E277),1)</f>
        <v>0.96852944864000001</v>
      </c>
      <c r="G311" s="79">
        <f>MIN(PRODUCT('mil mi val'!$C277:F277),1)</f>
        <v>0.95409835985526403</v>
      </c>
      <c r="H311" s="79">
        <f>MIN(PRODUCT('mil mi val'!$C277:G277),1)</f>
        <v>0.93873737626159426</v>
      </c>
      <c r="I311" s="79">
        <f>MIN(PRODUCT('mil mi val'!$C277:H277),1)</f>
        <v>0.92277884086514717</v>
      </c>
      <c r="J311" s="79">
        <f>MIN(PRODUCT('mil mi val'!$C277:I277),1)</f>
        <v>0.90626109961366097</v>
      </c>
      <c r="K311" s="79">
        <f>MIN(PRODUCT('mil mi val'!$C277:J277),1)</f>
        <v>0.88913276483096271</v>
      </c>
      <c r="L311" s="79">
        <f>MIN(PRODUCT('mil mi val'!$C277:K277),1)</f>
        <v>0.87143902281082652</v>
      </c>
      <c r="M311" s="79">
        <f>MIN(PRODUCT('mil mi val'!$C277:L277),1)</f>
        <v>0.85322594723408018</v>
      </c>
      <c r="N311" s="79">
        <f>MIN(PRODUCT('mil mi val'!$C277:M277),1)</f>
        <v>0.83462562158437725</v>
      </c>
      <c r="O311" s="79">
        <f>MIN(PRODUCT('mil mi val'!$C277:N277),1)</f>
        <v>0.81567961997441185</v>
      </c>
      <c r="P311" s="79">
        <f>MIN(PRODUCT('mil mi val'!$C277:O277),1)</f>
        <v>0.79651114890501318</v>
      </c>
      <c r="Q311" s="79">
        <f>MIN(PRODUCT('mil mi val'!$C277:P277),1)</f>
        <v>0.77731523021640236</v>
      </c>
      <c r="R311" s="79">
        <f>MIN(PRODUCT('mil mi val'!$C277:Q277),1)</f>
        <v>0.75819327555307892</v>
      </c>
      <c r="S311" s="79">
        <f>MIN(PRODUCT('mil mi val'!$C277:R277),1)</f>
        <v>0.73954172097447324</v>
      </c>
      <c r="T311" s="79">
        <f>MIN(PRODUCT('mil mi val'!$C277:S277),1)</f>
        <v>0.72134899463850122</v>
      </c>
      <c r="U311" s="79">
        <f>MIN(PRODUCT('mil mi val'!$C277:T277),1)</f>
        <v>0.70360380937039413</v>
      </c>
      <c r="V311" s="79">
        <f>MIN(PRODUCT('mil mi val'!$C277:U277),1)</f>
        <v>0.68629515565988242</v>
      </c>
      <c r="W311" s="79">
        <f>MIN(PRODUCT('mil mi val'!$C277:V277),1)</f>
        <v>0.66941229483064935</v>
      </c>
      <c r="X311" s="79">
        <f>MIN(PRODUCT('mil mi val'!$C277:W277),1)</f>
        <v>0.65294475237781535</v>
      </c>
      <c r="Y311" s="79">
        <f>MIN(PRODUCT('mil mi val'!$C277:X277),1)</f>
        <v>0.63688231146932117</v>
      </c>
      <c r="Z311" s="79">
        <f>MIN(PRODUCT('mil mi val'!$C277:Y277),1)</f>
        <v>0.62121500660717588</v>
      </c>
      <c r="AA311" s="79">
        <f>MIN(PRODUCT('mil mi val'!$C277:Z277),1)</f>
        <v>0.6059331174446394</v>
      </c>
      <c r="AB311" s="79">
        <f>MIN(PRODUCT('mil mi val'!$C277:AA277),1)</f>
        <v>0.59102716275550127</v>
      </c>
      <c r="AC311" s="79">
        <f>MIN(PRODUCT('mil mi val'!$C277:AB277),1)</f>
        <v>0.57648789455171601</v>
      </c>
      <c r="AD311" s="79">
        <f>MIN(PRODUCT('mil mi val'!$C277:AC277),1)</f>
        <v>0.56230629234574381</v>
      </c>
      <c r="AE311" s="79">
        <f>MIN(PRODUCT('mil mi val'!$C277:AD277),1)</f>
        <v>0.54847355755403848</v>
      </c>
      <c r="AF311" s="79">
        <f>MIN(PRODUCT('mil mi val'!$C277:AE277),1)</f>
        <v>0.5349811080382092</v>
      </c>
      <c r="AG311" s="79">
        <f>MIN(PRODUCT('mil mi val'!$C277:AF277),1)</f>
        <v>0.52182057278046923</v>
      </c>
      <c r="AH311" s="79">
        <f>MIN(PRODUCT('mil mi val'!$C277:AG277),1)</f>
        <v>0.50898378669006972</v>
      </c>
      <c r="AI311" s="79">
        <f>MIN(PRODUCT('mil mi val'!$C277:AH277),1)</f>
        <v>0.49646278553749401</v>
      </c>
      <c r="AJ311" s="79">
        <f>MIN(PRODUCT('mil mi val'!$C277:AI277),1)</f>
        <v>0.4842498010132717</v>
      </c>
      <c r="AK311" s="79">
        <f>MIN(PRODUCT('mil mi val'!$C277:AJ277),1)</f>
        <v>0.47233725590834524</v>
      </c>
      <c r="AL311" s="79">
        <f>MIN(PRODUCT('mil mi val'!$C277:AK277),1)</f>
        <v>0.46071775941299997</v>
      </c>
      <c r="AM311" s="79">
        <f>MIN(PRODUCT('mil mi val'!$C277:AL277),1)</f>
        <v>0.44938410253144018</v>
      </c>
      <c r="AN311" s="79">
        <f>MIN(PRODUCT('mil mi val'!$C277:AM277),1)</f>
        <v>0.43832925360916675</v>
      </c>
      <c r="AO311" s="79">
        <f>MIN(PRODUCT('mil mi val'!$C277:AN277),1)</f>
        <v>0.42754635397038127</v>
      </c>
      <c r="AP311" s="79">
        <f>MIN(PRODUCT('mil mi val'!$C277:AO277),1)</f>
        <v>0.41702871366270988</v>
      </c>
      <c r="AQ311" s="79">
        <f>MIN(PRODUCT('mil mi val'!$C277:AP277),1)</f>
        <v>0.40676980730660722</v>
      </c>
      <c r="AR311" s="79">
        <f>MIN(PRODUCT('mil mi val'!$C277:AQ277),1)</f>
        <v>0.39676327004686468</v>
      </c>
      <c r="AS311" s="79">
        <f>MIN(PRODUCT('mil mi val'!$C277:AR277),1)</f>
        <v>0.38700289360371182</v>
      </c>
      <c r="AT311" s="79">
        <f>MIN(PRODUCT('mil mi val'!$C277:AS277),1)</f>
        <v>0.37748262242106051</v>
      </c>
      <c r="AU311" s="79">
        <f>MIN(PRODUCT('mil mi val'!$C277:AT277),1)</f>
        <v>0.36819654990950246</v>
      </c>
      <c r="AV311" s="79">
        <f>MIN(PRODUCT('mil mi val'!$C277:AU277),1)</f>
        <v>0.35913891478172871</v>
      </c>
      <c r="AW311" s="79">
        <f>MIN(PRODUCT('mil mi val'!$C277:AV277),1)</f>
        <v>0.35030409747809821</v>
      </c>
      <c r="AX311" s="79">
        <f>MIN(PRODUCT('mil mi val'!$C277:AW277),1)</f>
        <v>0.341686616680137</v>
      </c>
      <c r="AY311" s="79">
        <f>MIN(PRODUCT('mil mi val'!$C277:AX277),1)</f>
        <v>0.33328112590980563</v>
      </c>
      <c r="AZ311" s="79">
        <f>MIN(PRODUCT('mil mi val'!$C277:AY277),1)</f>
        <v>0.32508241021242446</v>
      </c>
      <c r="BA311" s="79">
        <f>MIN(PRODUCT('mil mi val'!$C277:AZ277),1)</f>
        <v>0.31708538292119881</v>
      </c>
      <c r="BB311" s="79">
        <f>MIN(PRODUCT('mil mi val'!$C277:BA277),1)</f>
        <v>0.30928508250133735</v>
      </c>
      <c r="BC311" s="79">
        <f>MIN(PRODUCT('mil mi val'!$C277:BB277),1)</f>
        <v>0.30167666947180444</v>
      </c>
      <c r="BD311" s="79">
        <f>MIN(PRODUCT('mil mi val'!$C277:BC277),1)</f>
        <v>0.29425542340279809</v>
      </c>
      <c r="BE311" s="79">
        <f>MIN(PRODUCT('mil mi val'!$C277:BD277),1)</f>
        <v>0.28701673998708926</v>
      </c>
      <c r="BF311" s="79">
        <f>MIN(PRODUCT('mil mi val'!$C277:BE277),1)</f>
        <v>0.27995612818340687</v>
      </c>
      <c r="BG311" s="79">
        <f>MIN(PRODUCT('mil mi val'!$C277:BF277),1)</f>
        <v>0.27306920743009505</v>
      </c>
      <c r="BH311" s="79">
        <f>MIN(PRODUCT('mil mi val'!$C277:BG277),1)</f>
        <v>0.26635170492731475</v>
      </c>
      <c r="BI311" s="79">
        <f>MIN(PRODUCT('mil mi val'!$C277:BH277),1)</f>
        <v>0.2597994529861028</v>
      </c>
      <c r="BJ311" s="79">
        <f>MIN(PRODUCT('mil mi val'!$C277:BI277),1)</f>
        <v>0.25340838644264468</v>
      </c>
      <c r="BK311" s="79">
        <f>MIN(PRODUCT('mil mi val'!$C277:BJ277),1)</f>
        <v>0.24717454013615564</v>
      </c>
      <c r="BL311" s="79">
        <f>MIN(PRODUCT('mil mi val'!$C277:BK277),1)</f>
        <v>0.24109404644880622</v>
      </c>
      <c r="BM311" s="79">
        <f>MIN(PRODUCT('mil mi val'!$C277:BL277),1)</f>
        <v>0.23516313290616561</v>
      </c>
      <c r="BN311" s="79">
        <f>MIN(PRODUCT('mil mi val'!$C277:BM277),1)</f>
        <v>0.22937811983667394</v>
      </c>
      <c r="BO311" s="79">
        <f>MIN(PRODUCT('mil mi val'!$C277:BN277),1)</f>
        <v>0.22373541808869177</v>
      </c>
      <c r="BP311" s="79">
        <f>MIN(PRODUCT('mil mi val'!$C277:BO277),1)</f>
        <v>0.21823152680370997</v>
      </c>
      <c r="BQ311" s="79">
        <f>MIN(PRODUCT('mil mi val'!$C277:BP277),1)</f>
        <v>0.21286303124433872</v>
      </c>
      <c r="BR311" s="79">
        <f>MIN(PRODUCT('mil mi val'!$C277:BQ277),1)</f>
        <v>0.207626600675728</v>
      </c>
      <c r="BS311" s="79">
        <f>MIN(PRODUCT('mil mi val'!$C277:BR277),1)</f>
        <v>0.20251898629910509</v>
      </c>
      <c r="BT311" s="79">
        <f>MIN(PRODUCT('mil mi val'!$C277:BS277),1)</f>
        <v>0.19753701923614711</v>
      </c>
      <c r="BU311" s="79">
        <f>MIN(PRODUCT('mil mi val'!$C277:BT277),1)</f>
        <v>0.19267760856293789</v>
      </c>
      <c r="BV311" s="79">
        <f>MIN(PRODUCT('mil mi val'!$C277:BU277),1)</f>
        <v>0.18793773939228964</v>
      </c>
      <c r="BW311" s="79">
        <f>MIN(PRODUCT('mil mi val'!$C277:BV277),1)</f>
        <v>0.18331447100323933</v>
      </c>
      <c r="BX311" s="79">
        <f>MIN(PRODUCT('mil mi val'!$C277:BW277),1)</f>
        <v>0.17880493501655964</v>
      </c>
      <c r="BY311" s="79">
        <f>MIN(PRODUCT('mil mi val'!$C277:BX277),1)</f>
        <v>0.17440633361515229</v>
      </c>
      <c r="BZ311" s="79">
        <f>MIN(PRODUCT('mil mi val'!$C277:BY277),1)</f>
        <v>0.17011593780821954</v>
      </c>
      <c r="CA311" s="79">
        <f>MIN(PRODUCT('mil mi val'!$C277:BZ277),1)</f>
        <v>0.16593108573813733</v>
      </c>
      <c r="CB311" s="79">
        <f>MIN(PRODUCT('mil mi val'!$C277:CA277),1)</f>
        <v>0.16184918102897916</v>
      </c>
      <c r="CC311" s="79">
        <f>MIN(PRODUCT('mil mi val'!$C277:CB277),1)</f>
        <v>0.15786769117566629</v>
      </c>
      <c r="CD311" s="79">
        <f>MIN(PRODUCT('mil mi val'!$C277:CC277),1)</f>
        <v>0.1539841459727449</v>
      </c>
      <c r="CE311" s="79">
        <f>MIN(PRODUCT('mil mi val'!$C277:CD277),1)</f>
        <v>0.15019613598181539</v>
      </c>
      <c r="CF311" s="79">
        <f>MIN(PRODUCT('mil mi val'!$C277:CE277),1)</f>
        <v>0.14650131103666272</v>
      </c>
      <c r="CG311" s="79">
        <f>MIN(PRODUCT('mil mi val'!$C277:CF277),1)</f>
        <v>0.14289737878516082</v>
      </c>
      <c r="CH311" s="79">
        <f>MIN(PRODUCT('mil mi val'!$C277:CG277),1)</f>
        <v>0.13938210326704586</v>
      </c>
      <c r="CI311" s="79">
        <f>MIN(PRODUCT('mil mi val'!$C277:CH277),1)</f>
        <v>0.13595330352667653</v>
      </c>
      <c r="CJ311" s="79">
        <f>MIN(PRODUCT('mil mi val'!$C277:CI277),1)</f>
        <v>0.13260885225992031</v>
      </c>
      <c r="CK311" s="79">
        <f>MIN(PRODUCT('mil mi val'!$C277:CJ277),1)</f>
        <v>0.12934667449432627</v>
      </c>
      <c r="CL311" s="79">
        <f>MIN(PRODUCT('mil mi val'!$C277:CK277),1)</f>
        <v>0.12616474630176586</v>
      </c>
      <c r="CM311" s="79">
        <f>MIN(PRODUCT('mil mi val'!$C277:CL277),1)</f>
        <v>0.12306109354274242</v>
      </c>
      <c r="CN311" s="79">
        <f>MIN(PRODUCT('mil mi val'!$C277:CM277),1)</f>
        <v>0.12003379064159096</v>
      </c>
      <c r="CO311" s="79">
        <f>MIN(PRODUCT('mil mi val'!$C277:CN277),1)</f>
        <v>0.11708095939180783</v>
      </c>
      <c r="CP311" s="79">
        <f>MIN(PRODUCT('mil mi val'!$C277:CO277),1)</f>
        <v>0.11420076779076936</v>
      </c>
      <c r="CQ311" s="79">
        <f>MIN(PRODUCT('mil mi val'!$C277:CP277),1)</f>
        <v>0.11139142890311644</v>
      </c>
      <c r="CR311" s="79">
        <f>MIN(PRODUCT('mil mi val'!$C277:CQ277),1)</f>
        <v>0.10865119975209979</v>
      </c>
      <c r="CS311" s="79">
        <f>MIN(PRODUCT('mil mi val'!$C277:CR277),1)</f>
        <v>0.10597838023819814</v>
      </c>
      <c r="CT311" s="79">
        <f>MIN(PRODUCT('mil mi val'!$C277:CS277),1)</f>
        <v>0.10337131208433847</v>
      </c>
      <c r="CU311" s="79">
        <f>MIN(PRODUCT('mil mi val'!$C277:CT277),1)</f>
        <v>0.10082837780706375</v>
      </c>
      <c r="CV311" s="79">
        <f>MIN(PRODUCT('mil mi val'!$C277:CU277),1)</f>
        <v>9.8347999713009976E-2</v>
      </c>
      <c r="CW311" s="79">
        <f>MIN(PRODUCT('mil mi val'!$C277:CV277),1)</f>
        <v>9.5928638920069934E-2</v>
      </c>
      <c r="CX311" s="79">
        <f>MIN(PRODUCT('mil mi val'!$C277:CW277),1)</f>
        <v>9.3568794402636213E-2</v>
      </c>
      <c r="CY311" s="79">
        <f>MIN(PRODUCT('mil mi val'!$C277:CX277),1)</f>
        <v>9.1267002060331365E-2</v>
      </c>
      <c r="CZ311" s="79">
        <f>MIN(PRODUCT('mil mi val'!$C277:CY277),1)</f>
        <v>8.9021833809647219E-2</v>
      </c>
      <c r="DA311" s="79">
        <f>MIN(PRODUCT('mil mi val'!$C277:CZ277),1)</f>
        <v>8.68318966979299E-2</v>
      </c>
      <c r="DB311" s="79">
        <f>MIN(PRODUCT('mil mi val'!$C277:DA277),1)</f>
        <v>8.4695832039160826E-2</v>
      </c>
      <c r="DC311" s="79">
        <f>MIN(PRODUCT('mil mi val'!$C277:DB277),1)</f>
        <v>8.2612314570997478E-2</v>
      </c>
    </row>
    <row r="312" spans="2:107" ht="14.5" x14ac:dyDescent="0.35">
      <c r="B312" s="41">
        <v>67</v>
      </c>
      <c r="C312" s="79">
        <v>1</v>
      </c>
      <c r="D312" s="79">
        <f>MIN(PRODUCT('mil mi val'!$C278:C278),1)</f>
        <v>0.99250000000000005</v>
      </c>
      <c r="E312" s="79">
        <f>MIN(PRODUCT('mil mi val'!$C278:D278),1)</f>
        <v>0.98247575000000009</v>
      </c>
      <c r="F312" s="79">
        <f>MIN(PRODUCT('mil mi val'!$C278:E278),1)</f>
        <v>0.97029305070000016</v>
      </c>
      <c r="G312" s="79">
        <f>MIN(PRODUCT('mil mi val'!$C278:F278),1)</f>
        <v>0.95641786007499019</v>
      </c>
      <c r="H312" s="79">
        <f>MIN(PRODUCT('mil mi val'!$C278:G278),1)</f>
        <v>0.94159338324382791</v>
      </c>
      <c r="I312" s="79">
        <f>MIN(PRODUCT('mil mi val'!$C278:H278),1)</f>
        <v>0.92615125175862911</v>
      </c>
      <c r="J312" s="79">
        <f>MIN(PRODUCT('mil mi val'!$C278:I278),1)</f>
        <v>0.91012883510320486</v>
      </c>
      <c r="K312" s="79">
        <f>MIN(PRODUCT('mil mi val'!$C278:J278),1)</f>
        <v>0.8935644903043265</v>
      </c>
      <c r="L312" s="79">
        <f>MIN(PRODUCT('mil mi val'!$C278:K278),1)</f>
        <v>0.87640805209048345</v>
      </c>
      <c r="M312" s="79">
        <f>MIN(PRODUCT('mil mi val'!$C278:L278),1)</f>
        <v>0.85879225024346473</v>
      </c>
      <c r="N312" s="79">
        <f>MIN(PRODUCT('mil mi val'!$C278:M278),1)</f>
        <v>0.84075761298835194</v>
      </c>
      <c r="O312" s="79">
        <f>MIN(PRODUCT('mil mi val'!$C278:N278),1)</f>
        <v>0.82234502126390696</v>
      </c>
      <c r="P312" s="79">
        <f>MIN(PRODUCT('mil mi val'!$C278:O278),1)</f>
        <v>0.80367778928121625</v>
      </c>
      <c r="Q312" s="79">
        <f>MIN(PRODUCT('mil mi val'!$C278:P278),1)</f>
        <v>0.78495209679096389</v>
      </c>
      <c r="R312" s="79">
        <f>MIN(PRODUCT('mil mi val'!$C278:Q278),1)</f>
        <v>0.76627023688733897</v>
      </c>
      <c r="S312" s="79">
        <f>MIN(PRODUCT('mil mi val'!$C278:R278),1)</f>
        <v>0.74803300524942029</v>
      </c>
      <c r="T312" s="79">
        <f>MIN(PRODUCT('mil mi val'!$C278:S278),1)</f>
        <v>0.73022981972448409</v>
      </c>
      <c r="U312" s="79">
        <f>MIN(PRODUCT('mil mi val'!$C278:T278),1)</f>
        <v>0.71285035001504138</v>
      </c>
      <c r="V312" s="79">
        <f>MIN(PRODUCT('mil mi val'!$C278:U278),1)</f>
        <v>0.69588451168468335</v>
      </c>
      <c r="W312" s="79">
        <f>MIN(PRODUCT('mil mi val'!$C278:V278),1)</f>
        <v>0.67932246030658783</v>
      </c>
      <c r="X312" s="79">
        <f>MIN(PRODUCT('mil mi val'!$C278:W278),1)</f>
        <v>0.66315458575129105</v>
      </c>
      <c r="Y312" s="79">
        <f>MIN(PRODUCT('mil mi val'!$C278:X278),1)</f>
        <v>0.64737150661041032</v>
      </c>
      <c r="Z312" s="79">
        <f>MIN(PRODUCT('mil mi val'!$C278:Y278),1)</f>
        <v>0.63196406475308253</v>
      </c>
      <c r="AA312" s="79">
        <f>MIN(PRODUCT('mil mi val'!$C278:Z278),1)</f>
        <v>0.61692332001195915</v>
      </c>
      <c r="AB312" s="79">
        <f>MIN(PRODUCT('mil mi val'!$C278:AA278),1)</f>
        <v>0.60224054499567448</v>
      </c>
      <c r="AC312" s="79">
        <f>MIN(PRODUCT('mil mi val'!$C278:AB278),1)</f>
        <v>0.58790722002477735</v>
      </c>
      <c r="AD312" s="79">
        <f>MIN(PRODUCT('mil mi val'!$C278:AC278),1)</f>
        <v>0.57391502818818763</v>
      </c>
      <c r="AE312" s="79">
        <f>MIN(PRODUCT('mil mi val'!$C278:AD278),1)</f>
        <v>0.56025585051730875</v>
      </c>
      <c r="AF312" s="79">
        <f>MIN(PRODUCT('mil mi val'!$C278:AE278),1)</f>
        <v>0.54692176127499681</v>
      </c>
      <c r="AG312" s="79">
        <f>MIN(PRODUCT('mil mi val'!$C278:AF278),1)</f>
        <v>0.53390502335665191</v>
      </c>
      <c r="AH312" s="79">
        <f>MIN(PRODUCT('mil mi val'!$C278:AG278),1)</f>
        <v>0.5211980838007636</v>
      </c>
      <c r="AI312" s="79">
        <f>MIN(PRODUCT('mil mi val'!$C278:AH278),1)</f>
        <v>0.50879356940630538</v>
      </c>
      <c r="AJ312" s="79">
        <f>MIN(PRODUCT('mil mi val'!$C278:AI278),1)</f>
        <v>0.4966842824544353</v>
      </c>
      <c r="AK312" s="79">
        <f>MIN(PRODUCT('mil mi val'!$C278:AJ278),1)</f>
        <v>0.4848631965320197</v>
      </c>
      <c r="AL312" s="79">
        <f>MIN(PRODUCT('mil mi val'!$C278:AK278),1)</f>
        <v>0.47332345245455759</v>
      </c>
      <c r="AM312" s="79">
        <f>MIN(PRODUCT('mil mi val'!$C278:AL278),1)</f>
        <v>0.46205835428613912</v>
      </c>
      <c r="AN312" s="79">
        <f>MIN(PRODUCT('mil mi val'!$C278:AM278),1)</f>
        <v>0.451061365454129</v>
      </c>
      <c r="AO312" s="79">
        <f>MIN(PRODUCT('mil mi val'!$C278:AN278),1)</f>
        <v>0.44032610495632074</v>
      </c>
      <c r="AP312" s="79">
        <f>MIN(PRODUCT('mil mi val'!$C278:AO278),1)</f>
        <v>0.42984634365836027</v>
      </c>
      <c r="AQ312" s="79">
        <f>MIN(PRODUCT('mil mi val'!$C278:AP278),1)</f>
        <v>0.41961600067929128</v>
      </c>
      <c r="AR312" s="79">
        <f>MIN(PRODUCT('mil mi val'!$C278:AQ278),1)</f>
        <v>0.4096291398631241</v>
      </c>
      <c r="AS312" s="79">
        <f>MIN(PRODUCT('mil mi val'!$C278:AR278),1)</f>
        <v>0.39987996633438172</v>
      </c>
      <c r="AT312" s="79">
        <f>MIN(PRODUCT('mil mi val'!$C278:AS278),1)</f>
        <v>0.39036282313562343</v>
      </c>
      <c r="AU312" s="79">
        <f>MIN(PRODUCT('mil mi val'!$C278:AT278),1)</f>
        <v>0.38107218794499559</v>
      </c>
      <c r="AV312" s="79">
        <f>MIN(PRODUCT('mil mi val'!$C278:AU278),1)</f>
        <v>0.37200266987190467</v>
      </c>
      <c r="AW312" s="79">
        <f>MIN(PRODUCT('mil mi val'!$C278:AV278),1)</f>
        <v>0.36314900632895331</v>
      </c>
      <c r="AX312" s="79">
        <f>MIN(PRODUCT('mil mi val'!$C278:AW278),1)</f>
        <v>0.35450605997832418</v>
      </c>
      <c r="AY312" s="79">
        <f>MIN(PRODUCT('mil mi val'!$C278:AX278),1)</f>
        <v>0.34606881575084003</v>
      </c>
      <c r="AZ312" s="79">
        <f>MIN(PRODUCT('mil mi val'!$C278:AY278),1)</f>
        <v>0.33783237793597004</v>
      </c>
      <c r="BA312" s="79">
        <f>MIN(PRODUCT('mil mi val'!$C278:AZ278),1)</f>
        <v>0.32979196734109395</v>
      </c>
      <c r="BB312" s="79">
        <f>MIN(PRODUCT('mil mi val'!$C278:BA278),1)</f>
        <v>0.32194291851837592</v>
      </c>
      <c r="BC312" s="79">
        <f>MIN(PRODUCT('mil mi val'!$C278:BB278),1)</f>
        <v>0.31428067705763857</v>
      </c>
      <c r="BD312" s="79">
        <f>MIN(PRODUCT('mil mi val'!$C278:BC278),1)</f>
        <v>0.30680079694366674</v>
      </c>
      <c r="BE312" s="79">
        <f>MIN(PRODUCT('mil mi val'!$C278:BD278),1)</f>
        <v>0.29949893797640748</v>
      </c>
      <c r="BF312" s="79">
        <f>MIN(PRODUCT('mil mi val'!$C278:BE278),1)</f>
        <v>0.29237086325256895</v>
      </c>
      <c r="BG312" s="79">
        <f>MIN(PRODUCT('mil mi val'!$C278:BF278),1)</f>
        <v>0.28541243670715777</v>
      </c>
      <c r="BH312" s="79">
        <f>MIN(PRODUCT('mil mi val'!$C278:BG278),1)</f>
        <v>0.27861962071352742</v>
      </c>
      <c r="BI312" s="79">
        <f>MIN(PRODUCT('mil mi val'!$C278:BH278),1)</f>
        <v>0.27198847374054547</v>
      </c>
      <c r="BJ312" s="79">
        <f>MIN(PRODUCT('mil mi val'!$C278:BI278),1)</f>
        <v>0.26551514806552046</v>
      </c>
      <c r="BK312" s="79">
        <f>MIN(PRODUCT('mil mi val'!$C278:BJ278),1)</f>
        <v>0.25919588754156103</v>
      </c>
      <c r="BL312" s="79">
        <f>MIN(PRODUCT('mil mi val'!$C278:BK278),1)</f>
        <v>0.25302702541807187</v>
      </c>
      <c r="BM312" s="79">
        <f>MIN(PRODUCT('mil mi val'!$C278:BL278),1)</f>
        <v>0.24700498221312175</v>
      </c>
      <c r="BN312" s="79">
        <f>MIN(PRODUCT('mil mi val'!$C278:BM278),1)</f>
        <v>0.24112626363644946</v>
      </c>
      <c r="BO312" s="79">
        <f>MIN(PRODUCT('mil mi val'!$C278:BN278),1)</f>
        <v>0.23538745856190194</v>
      </c>
      <c r="BP312" s="79">
        <f>MIN(PRODUCT('mil mi val'!$C278:BO278),1)</f>
        <v>0.22978523704812867</v>
      </c>
      <c r="BQ312" s="79">
        <f>MIN(PRODUCT('mil mi val'!$C278:BP278),1)</f>
        <v>0.2243163484063832</v>
      </c>
      <c r="BR312" s="79">
        <f>MIN(PRODUCT('mil mi val'!$C278:BQ278),1)</f>
        <v>0.21897761931431128</v>
      </c>
      <c r="BS312" s="79">
        <f>MIN(PRODUCT('mil mi val'!$C278:BR278),1)</f>
        <v>0.21376595197463066</v>
      </c>
      <c r="BT312" s="79">
        <f>MIN(PRODUCT('mil mi val'!$C278:BS278),1)</f>
        <v>0.20867832231763445</v>
      </c>
      <c r="BU312" s="79">
        <f>MIN(PRODUCT('mil mi val'!$C278:BT278),1)</f>
        <v>0.20371177824647474</v>
      </c>
      <c r="BV312" s="79">
        <f>MIN(PRODUCT('mil mi val'!$C278:BU278),1)</f>
        <v>0.19886343792420863</v>
      </c>
      <c r="BW312" s="79">
        <f>MIN(PRODUCT('mil mi val'!$C278:BV278),1)</f>
        <v>0.19413048810161246</v>
      </c>
      <c r="BX312" s="79">
        <f>MIN(PRODUCT('mil mi val'!$C278:BW278),1)</f>
        <v>0.18951018248479407</v>
      </c>
      <c r="BY312" s="79">
        <f>MIN(PRODUCT('mil mi val'!$C278:BX278),1)</f>
        <v>0.18499984014165596</v>
      </c>
      <c r="BZ312" s="79">
        <f>MIN(PRODUCT('mil mi val'!$C278:BY278),1)</f>
        <v>0.18059684394628453</v>
      </c>
      <c r="CA312" s="79">
        <f>MIN(PRODUCT('mil mi val'!$C278:BZ278),1)</f>
        <v>0.17629863906036294</v>
      </c>
      <c r="CB312" s="79">
        <f>MIN(PRODUCT('mil mi val'!$C278:CA278),1)</f>
        <v>0.1721027314507263</v>
      </c>
      <c r="CC312" s="79">
        <f>MIN(PRODUCT('mil mi val'!$C278:CB278),1)</f>
        <v>0.16800668644219902</v>
      </c>
      <c r="CD312" s="79">
        <f>MIN(PRODUCT('mil mi val'!$C278:CC278),1)</f>
        <v>0.16400812730487468</v>
      </c>
      <c r="CE312" s="79">
        <f>MIN(PRODUCT('mil mi val'!$C278:CD278),1)</f>
        <v>0.16010473387501867</v>
      </c>
      <c r="CF312" s="79">
        <f>MIN(PRODUCT('mil mi val'!$C278:CE278),1)</f>
        <v>0.15629424120879321</v>
      </c>
      <c r="CG312" s="79">
        <f>MIN(PRODUCT('mil mi val'!$C278:CF278),1)</f>
        <v>0.15257443826802392</v>
      </c>
      <c r="CH312" s="79">
        <f>MIN(PRODUCT('mil mi val'!$C278:CG278),1)</f>
        <v>0.14894316663724494</v>
      </c>
      <c r="CI312" s="79">
        <f>MIN(PRODUCT('mil mi val'!$C278:CH278),1)</f>
        <v>0.1453983192712785</v>
      </c>
      <c r="CJ312" s="79">
        <f>MIN(PRODUCT('mil mi val'!$C278:CI278),1)</f>
        <v>0.14193783927262207</v>
      </c>
      <c r="CK312" s="79">
        <f>MIN(PRODUCT('mil mi val'!$C278:CJ278),1)</f>
        <v>0.13855971869793365</v>
      </c>
      <c r="CL312" s="79">
        <f>MIN(PRODUCT('mil mi val'!$C278:CK278),1)</f>
        <v>0.13526199739292283</v>
      </c>
      <c r="CM312" s="79">
        <f>MIN(PRODUCT('mil mi val'!$C278:CL278),1)</f>
        <v>0.13204276185497127</v>
      </c>
      <c r="CN312" s="79">
        <f>MIN(PRODUCT('mil mi val'!$C278:CM278),1)</f>
        <v>0.12890014412282294</v>
      </c>
      <c r="CO312" s="79">
        <f>MIN(PRODUCT('mil mi val'!$C278:CN278),1)</f>
        <v>0.12583232069269976</v>
      </c>
      <c r="CP312" s="79">
        <f>MIN(PRODUCT('mil mi val'!$C278:CO278),1)</f>
        <v>0.1228375114602135</v>
      </c>
      <c r="CQ312" s="79">
        <f>MIN(PRODUCT('mil mi val'!$C278:CP278),1)</f>
        <v>0.11991397868746041</v>
      </c>
      <c r="CR312" s="79">
        <f>MIN(PRODUCT('mil mi val'!$C278:CQ278),1)</f>
        <v>0.11706002599469885</v>
      </c>
      <c r="CS312" s="79">
        <f>MIN(PRODUCT('mil mi val'!$C278:CR278),1)</f>
        <v>0.114273997376025</v>
      </c>
      <c r="CT312" s="79">
        <f>MIN(PRODUCT('mil mi val'!$C278:CS278),1)</f>
        <v>0.11155427623847561</v>
      </c>
      <c r="CU312" s="79">
        <f>MIN(PRODUCT('mil mi val'!$C278:CT278),1)</f>
        <v>0.10889928446399988</v>
      </c>
      <c r="CV312" s="79">
        <f>MIN(PRODUCT('mil mi val'!$C278:CU278),1)</f>
        <v>0.10630748149375668</v>
      </c>
      <c r="CW312" s="79">
        <f>MIN(PRODUCT('mil mi val'!$C278:CV278),1)</f>
        <v>0.10377736343420527</v>
      </c>
      <c r="CX312" s="79">
        <f>MIN(PRODUCT('mil mi val'!$C278:CW278),1)</f>
        <v>0.10130746218447118</v>
      </c>
      <c r="CY312" s="79">
        <f>MIN(PRODUCT('mil mi val'!$C278:CX278),1)</f>
        <v>9.8896344584480753E-2</v>
      </c>
      <c r="CZ312" s="79">
        <f>MIN(PRODUCT('mil mi val'!$C278:CY278),1)</f>
        <v>9.6542611583370103E-2</v>
      </c>
      <c r="DA312" s="79">
        <f>MIN(PRODUCT('mil mi val'!$C278:CZ278),1)</f>
        <v>9.4244897427685895E-2</v>
      </c>
      <c r="DB312" s="79">
        <f>MIN(PRODUCT('mil mi val'!$C278:DA278),1)</f>
        <v>9.2001868868906961E-2</v>
      </c>
      <c r="DC312" s="79">
        <f>MIN(PRODUCT('mil mi val'!$C278:DB278),1)</f>
        <v>8.9812224389826972E-2</v>
      </c>
    </row>
    <row r="313" spans="2:107" ht="14.5" x14ac:dyDescent="0.35">
      <c r="B313" s="41">
        <v>68</v>
      </c>
      <c r="C313" s="79">
        <v>1</v>
      </c>
      <c r="D313" s="79">
        <f>MIN(PRODUCT('mil mi val'!$C279:C279),1)</f>
        <v>0.9929</v>
      </c>
      <c r="E313" s="79">
        <f>MIN(PRODUCT('mil mi val'!$C279:D279),1)</f>
        <v>0.98346745000000002</v>
      </c>
      <c r="F313" s="79">
        <f>MIN(PRODUCT('mil mi val'!$C279:E279),1)</f>
        <v>0.97186253409000001</v>
      </c>
      <c r="G313" s="79">
        <f>MIN(PRODUCT('mil mi val'!$C279:F279),1)</f>
        <v>0.95864520362637606</v>
      </c>
      <c r="H313" s="79">
        <f>MIN(PRODUCT('mil mi val'!$C279:G279),1)</f>
        <v>0.94436139009234299</v>
      </c>
      <c r="I313" s="79">
        <f>MIN(PRODUCT('mil mi val'!$C279:H279),1)</f>
        <v>0.9295349162678932</v>
      </c>
      <c r="J313" s="79">
        <f>MIN(PRODUCT('mil mi val'!$C279:I279),1)</f>
        <v>0.91410463665784625</v>
      </c>
      <c r="K313" s="79">
        <f>MIN(PRODUCT('mil mi val'!$C279:J279),1)</f>
        <v>0.89810780551633396</v>
      </c>
      <c r="L313" s="79">
        <f>MIN(PRODUCT('mil mi val'!$C279:K279),1)</f>
        <v>0.88158262189483338</v>
      </c>
      <c r="M313" s="79">
        <f>MIN(PRODUCT('mil mi val'!$C279:L279),1)</f>
        <v>0.86456807729226315</v>
      </c>
      <c r="N313" s="79">
        <f>MIN(PRODUCT('mil mi val'!$C279:M279),1)</f>
        <v>0.84710380213095948</v>
      </c>
      <c r="O313" s="79">
        <f>MIN(PRODUCT('mil mi val'!$C279:N279),1)</f>
        <v>0.82922991190599626</v>
      </c>
      <c r="P313" s="79">
        <f>MIN(PRODUCT('mil mi val'!$C279:O279),1)</f>
        <v>0.81115269982644556</v>
      </c>
      <c r="Q313" s="79">
        <f>MIN(PRODUCT('mil mi val'!$C279:P279),1)</f>
        <v>0.79290176408035051</v>
      </c>
      <c r="R313" s="79">
        <f>MIN(PRODUCT('mil mi val'!$C279:Q279),1)</f>
        <v>0.77466502350650246</v>
      </c>
      <c r="S313" s="79">
        <f>MIN(PRODUCT('mil mi val'!$C279:R279),1)</f>
        <v>0.75684772796585287</v>
      </c>
      <c r="T313" s="79">
        <f>MIN(PRODUCT('mil mi val'!$C279:S279),1)</f>
        <v>0.73944023022263827</v>
      </c>
      <c r="U313" s="79">
        <f>MIN(PRODUCT('mil mi val'!$C279:T279),1)</f>
        <v>0.72243310492751756</v>
      </c>
      <c r="V313" s="79">
        <f>MIN(PRODUCT('mil mi val'!$C279:U279),1)</f>
        <v>0.70581714351418468</v>
      </c>
      <c r="W313" s="79">
        <f>MIN(PRODUCT('mil mi val'!$C279:V279),1)</f>
        <v>0.6895833492133584</v>
      </c>
      <c r="X313" s="79">
        <f>MIN(PRODUCT('mil mi val'!$C279:W279),1)</f>
        <v>0.67372293218145118</v>
      </c>
      <c r="Y313" s="79">
        <f>MIN(PRODUCT('mil mi val'!$C279:X279),1)</f>
        <v>0.65822730474127777</v>
      </c>
      <c r="Z313" s="79">
        <f>MIN(PRODUCT('mil mi val'!$C279:Y279),1)</f>
        <v>0.64308807673222834</v>
      </c>
      <c r="AA313" s="79">
        <f>MIN(PRODUCT('mil mi val'!$C279:Z279),1)</f>
        <v>0.62829705096738708</v>
      </c>
      <c r="AB313" s="79">
        <f>MIN(PRODUCT('mil mi val'!$C279:AA279),1)</f>
        <v>0.61384621879513712</v>
      </c>
      <c r="AC313" s="79">
        <f>MIN(PRODUCT('mil mi val'!$C279:AB279),1)</f>
        <v>0.59972775576284898</v>
      </c>
      <c r="AD313" s="79">
        <f>MIN(PRODUCT('mil mi val'!$C279:AC279),1)</f>
        <v>0.58593401738030348</v>
      </c>
      <c r="AE313" s="79">
        <f>MIN(PRODUCT('mil mi val'!$C279:AD279),1)</f>
        <v>0.57245753498055651</v>
      </c>
      <c r="AF313" s="79">
        <f>MIN(PRODUCT('mil mi val'!$C279:AE279),1)</f>
        <v>0.5592910116760037</v>
      </c>
      <c r="AG313" s="79">
        <f>MIN(PRODUCT('mil mi val'!$C279:AF279),1)</f>
        <v>0.54642731840745562</v>
      </c>
      <c r="AH313" s="79">
        <f>MIN(PRODUCT('mil mi val'!$C279:AG279),1)</f>
        <v>0.53385949008408418</v>
      </c>
      <c r="AI313" s="79">
        <f>MIN(PRODUCT('mil mi val'!$C279:AH279),1)</f>
        <v>0.52158072181215021</v>
      </c>
      <c r="AJ313" s="79">
        <f>MIN(PRODUCT('mil mi val'!$C279:AI279),1)</f>
        <v>0.50958436521047079</v>
      </c>
      <c r="AK313" s="79">
        <f>MIN(PRODUCT('mil mi val'!$C279:AJ279),1)</f>
        <v>0.49786392481062997</v>
      </c>
      <c r="AL313" s="79">
        <f>MIN(PRODUCT('mil mi val'!$C279:AK279),1)</f>
        <v>0.48641305453998546</v>
      </c>
      <c r="AM313" s="79">
        <f>MIN(PRODUCT('mil mi val'!$C279:AL279),1)</f>
        <v>0.47522555428556579</v>
      </c>
      <c r="AN313" s="79">
        <f>MIN(PRODUCT('mil mi val'!$C279:AM279),1)</f>
        <v>0.46429536653699777</v>
      </c>
      <c r="AO313" s="79">
        <f>MIN(PRODUCT('mil mi val'!$C279:AN279),1)</f>
        <v>0.45361657310664683</v>
      </c>
      <c r="AP313" s="79">
        <f>MIN(PRODUCT('mil mi val'!$C279:AO279),1)</f>
        <v>0.44318339192519396</v>
      </c>
      <c r="AQ313" s="79">
        <f>MIN(PRODUCT('mil mi val'!$C279:AP279),1)</f>
        <v>0.43299017391091449</v>
      </c>
      <c r="AR313" s="79">
        <f>MIN(PRODUCT('mil mi val'!$C279:AQ279),1)</f>
        <v>0.42303139991096345</v>
      </c>
      <c r="AS313" s="79">
        <f>MIN(PRODUCT('mil mi val'!$C279:AR279),1)</f>
        <v>0.4133016777130113</v>
      </c>
      <c r="AT313" s="79">
        <f>MIN(PRODUCT('mil mi val'!$C279:AS279),1)</f>
        <v>0.40379573912561201</v>
      </c>
      <c r="AU313" s="79">
        <f>MIN(PRODUCT('mil mi val'!$C279:AT279),1)</f>
        <v>0.39450843712572292</v>
      </c>
      <c r="AV313" s="79">
        <f>MIN(PRODUCT('mil mi val'!$C279:AU279),1)</f>
        <v>0.38543474307183129</v>
      </c>
      <c r="AW313" s="79">
        <f>MIN(PRODUCT('mil mi val'!$C279:AV279),1)</f>
        <v>0.37656974398117915</v>
      </c>
      <c r="AX313" s="79">
        <f>MIN(PRODUCT('mil mi val'!$C279:AW279),1)</f>
        <v>0.36790863986961203</v>
      </c>
      <c r="AY313" s="79">
        <f>MIN(PRODUCT('mil mi val'!$C279:AX279),1)</f>
        <v>0.35944674115261094</v>
      </c>
      <c r="AZ313" s="79">
        <f>MIN(PRODUCT('mil mi val'!$C279:AY279),1)</f>
        <v>0.3511794661061009</v>
      </c>
      <c r="BA313" s="79">
        <f>MIN(PRODUCT('mil mi val'!$C279:AZ279),1)</f>
        <v>0.34310233838566057</v>
      </c>
      <c r="BB313" s="79">
        <f>MIN(PRODUCT('mil mi val'!$C279:BA279),1)</f>
        <v>0.33521098460279036</v>
      </c>
      <c r="BC313" s="79">
        <f>MIN(PRODUCT('mil mi val'!$C279:BB279),1)</f>
        <v>0.32750113195692615</v>
      </c>
      <c r="BD313" s="79">
        <f>MIN(PRODUCT('mil mi val'!$C279:BC279),1)</f>
        <v>0.31996860592191684</v>
      </c>
      <c r="BE313" s="79">
        <f>MIN(PRODUCT('mil mi val'!$C279:BD279),1)</f>
        <v>0.31260932798571273</v>
      </c>
      <c r="BF313" s="79">
        <f>MIN(PRODUCT('mil mi val'!$C279:BE279),1)</f>
        <v>0.30541931344204132</v>
      </c>
      <c r="BG313" s="79">
        <f>MIN(PRODUCT('mil mi val'!$C279:BF279),1)</f>
        <v>0.29839466923287439</v>
      </c>
      <c r="BH313" s="79">
        <f>MIN(PRODUCT('mil mi val'!$C279:BG279),1)</f>
        <v>0.29153159184051824</v>
      </c>
      <c r="BI313" s="79">
        <f>MIN(PRODUCT('mil mi val'!$C279:BH279),1)</f>
        <v>0.28482636522818633</v>
      </c>
      <c r="BJ313" s="79">
        <f>MIN(PRODUCT('mil mi val'!$C279:BI279),1)</f>
        <v>0.27827535882793802</v>
      </c>
      <c r="BK313" s="79">
        <f>MIN(PRODUCT('mil mi val'!$C279:BJ279),1)</f>
        <v>0.27187502557489546</v>
      </c>
      <c r="BL313" s="79">
        <f>MIN(PRODUCT('mil mi val'!$C279:BK279),1)</f>
        <v>0.26562189998667285</v>
      </c>
      <c r="BM313" s="79">
        <f>MIN(PRODUCT('mil mi val'!$C279:BL279),1)</f>
        <v>0.25951259628697937</v>
      </c>
      <c r="BN313" s="79">
        <f>MIN(PRODUCT('mil mi val'!$C279:BM279),1)</f>
        <v>0.25354380657237885</v>
      </c>
      <c r="BO313" s="79">
        <f>MIN(PRODUCT('mil mi val'!$C279:BN279),1)</f>
        <v>0.24771229902121414</v>
      </c>
      <c r="BP313" s="79">
        <f>MIN(PRODUCT('mil mi val'!$C279:BO279),1)</f>
        <v>0.24201491614372622</v>
      </c>
      <c r="BQ313" s="79">
        <f>MIN(PRODUCT('mil mi val'!$C279:BP279),1)</f>
        <v>0.23644857307242051</v>
      </c>
      <c r="BR313" s="79">
        <f>MIN(PRODUCT('mil mi val'!$C279:BQ279),1)</f>
        <v>0.23101025589175483</v>
      </c>
      <c r="BS313" s="79">
        <f>MIN(PRODUCT('mil mi val'!$C279:BR279),1)</f>
        <v>0.22569702000624448</v>
      </c>
      <c r="BT313" s="79">
        <f>MIN(PRODUCT('mil mi val'!$C279:BS279),1)</f>
        <v>0.22050598854610085</v>
      </c>
      <c r="BU313" s="79">
        <f>MIN(PRODUCT('mil mi val'!$C279:BT279),1)</f>
        <v>0.21543435080954051</v>
      </c>
      <c r="BV313" s="79">
        <f>MIN(PRODUCT('mil mi val'!$C279:BU279),1)</f>
        <v>0.21047936074092108</v>
      </c>
      <c r="BW313" s="79">
        <f>MIN(PRODUCT('mil mi val'!$C279:BV279),1)</f>
        <v>0.20563833544387988</v>
      </c>
      <c r="BX313" s="79">
        <f>MIN(PRODUCT('mil mi val'!$C279:BW279),1)</f>
        <v>0.20090865372867064</v>
      </c>
      <c r="BY313" s="79">
        <f>MIN(PRODUCT('mil mi val'!$C279:BX279),1)</f>
        <v>0.19628775469291121</v>
      </c>
      <c r="BZ313" s="79">
        <f>MIN(PRODUCT('mil mi val'!$C279:BY279),1)</f>
        <v>0.19177313633497425</v>
      </c>
      <c r="CA313" s="79">
        <f>MIN(PRODUCT('mil mi val'!$C279:BZ279),1)</f>
        <v>0.18736235419926983</v>
      </c>
      <c r="CB313" s="79">
        <f>MIN(PRODUCT('mil mi val'!$C279:CA279),1)</f>
        <v>0.18305302005268662</v>
      </c>
      <c r="CC313" s="79">
        <f>MIN(PRODUCT('mil mi val'!$C279:CB279),1)</f>
        <v>0.17884280059147481</v>
      </c>
      <c r="CD313" s="79">
        <f>MIN(PRODUCT('mil mi val'!$C279:CC279),1)</f>
        <v>0.17472941617787088</v>
      </c>
      <c r="CE313" s="79">
        <f>MIN(PRODUCT('mil mi val'!$C279:CD279),1)</f>
        <v>0.17071063960577984</v>
      </c>
      <c r="CF313" s="79">
        <f>MIN(PRODUCT('mil mi val'!$C279:CE279),1)</f>
        <v>0.16678429489484689</v>
      </c>
      <c r="CG313" s="79">
        <f>MIN(PRODUCT('mil mi val'!$C279:CF279),1)</f>
        <v>0.1629482561122654</v>
      </c>
      <c r="CH313" s="79">
        <f>MIN(PRODUCT('mil mi val'!$C279:CG279),1)</f>
        <v>0.15920044622168331</v>
      </c>
      <c r="CI313" s="79">
        <f>MIN(PRODUCT('mil mi val'!$C279:CH279),1)</f>
        <v>0.15553883595858459</v>
      </c>
      <c r="CJ313" s="79">
        <f>MIN(PRODUCT('mil mi val'!$C279:CI279),1)</f>
        <v>0.15196144273153714</v>
      </c>
      <c r="CK313" s="79">
        <f>MIN(PRODUCT('mil mi val'!$C279:CJ279),1)</f>
        <v>0.14846632954871178</v>
      </c>
      <c r="CL313" s="79">
        <f>MIN(PRODUCT('mil mi val'!$C279:CK279),1)</f>
        <v>0.14505160396909139</v>
      </c>
      <c r="CM313" s="79">
        <f>MIN(PRODUCT('mil mi val'!$C279:CL279),1)</f>
        <v>0.14171541707780227</v>
      </c>
      <c r="CN313" s="79">
        <f>MIN(PRODUCT('mil mi val'!$C279:CM279),1)</f>
        <v>0.13845596248501282</v>
      </c>
      <c r="CO313" s="79">
        <f>MIN(PRODUCT('mil mi val'!$C279:CN279),1)</f>
        <v>0.13527147534785752</v>
      </c>
      <c r="CP313" s="79">
        <f>MIN(PRODUCT('mil mi val'!$C279:CO279),1)</f>
        <v>0.1321602314148568</v>
      </c>
      <c r="CQ313" s="79">
        <f>MIN(PRODUCT('mil mi val'!$C279:CP279),1)</f>
        <v>0.1291205460923151</v>
      </c>
      <c r="CR313" s="79">
        <f>MIN(PRODUCT('mil mi val'!$C279:CQ279),1)</f>
        <v>0.12615077353219184</v>
      </c>
      <c r="CS313" s="79">
        <f>MIN(PRODUCT('mil mi val'!$C279:CR279),1)</f>
        <v>0.12324930574095143</v>
      </c>
      <c r="CT313" s="79">
        <f>MIN(PRODUCT('mil mi val'!$C279:CS279),1)</f>
        <v>0.12041457170890954</v>
      </c>
      <c r="CU313" s="79">
        <f>MIN(PRODUCT('mil mi val'!$C279:CT279),1)</f>
        <v>0.11764503655960462</v>
      </c>
      <c r="CV313" s="79">
        <f>MIN(PRODUCT('mil mi val'!$C279:CU279),1)</f>
        <v>0.11493920071873372</v>
      </c>
      <c r="CW313" s="79">
        <f>MIN(PRODUCT('mil mi val'!$C279:CV279),1)</f>
        <v>0.11229559910220284</v>
      </c>
      <c r="CX313" s="79">
        <f>MIN(PRODUCT('mil mi val'!$C279:CW279),1)</f>
        <v>0.10971280032285217</v>
      </c>
      <c r="CY313" s="79">
        <f>MIN(PRODUCT('mil mi val'!$C279:CX279),1)</f>
        <v>0.10718940591542657</v>
      </c>
      <c r="CZ313" s="79">
        <f>MIN(PRODUCT('mil mi val'!$C279:CY279),1)</f>
        <v>0.10472404957937176</v>
      </c>
      <c r="DA313" s="79">
        <f>MIN(PRODUCT('mil mi val'!$C279:CZ279),1)</f>
        <v>0.10231539643904621</v>
      </c>
      <c r="DB313" s="79">
        <f>MIN(PRODUCT('mil mi val'!$C279:DA279),1)</f>
        <v>9.9962142320948147E-2</v>
      </c>
      <c r="DC313" s="79">
        <f>MIN(PRODUCT('mil mi val'!$C279:DB279),1)</f>
        <v>9.7663013047566333E-2</v>
      </c>
    </row>
    <row r="314" spans="2:107" ht="14.5" x14ac:dyDescent="0.35">
      <c r="B314" s="41">
        <v>69</v>
      </c>
      <c r="C314" s="79">
        <v>1</v>
      </c>
      <c r="D314" s="79">
        <f>MIN(PRODUCT('mil mi val'!$C280:C280),1)</f>
        <v>0.99339999999999995</v>
      </c>
      <c r="E314" s="79">
        <f>MIN(PRODUCT('mil mi val'!$C280:D280),1)</f>
        <v>0.98445939999999998</v>
      </c>
      <c r="F314" s="79">
        <f>MIN(PRODUCT('mil mi val'!$C280:E280),1)</f>
        <v>0.97353190065999995</v>
      </c>
      <c r="G314" s="79">
        <f>MIN(PRODUCT('mil mi val'!$C280:F280),1)</f>
        <v>0.96097333914148597</v>
      </c>
      <c r="H314" s="79">
        <f>MIN(PRODUCT('mil mi val'!$C280:G280),1)</f>
        <v>0.94742361505959105</v>
      </c>
      <c r="I314" s="79">
        <f>MIN(PRODUCT('mil mi val'!$C280:H280),1)</f>
        <v>0.93311751847219127</v>
      </c>
      <c r="J314" s="79">
        <f>MIN(PRODUCT('mil mi val'!$C280:I280),1)</f>
        <v>0.91828094992848341</v>
      </c>
      <c r="K314" s="79">
        <f>MIN(PRODUCT('mil mi val'!$C280:J280),1)</f>
        <v>0.90285382996968488</v>
      </c>
      <c r="L314" s="79">
        <f>MIN(PRODUCT('mil mi val'!$C280:K280),1)</f>
        <v>0.88687331717922147</v>
      </c>
      <c r="M314" s="79">
        <f>MIN(PRODUCT('mil mi val'!$C280:L280),1)</f>
        <v>0.87037747347968797</v>
      </c>
      <c r="N314" s="79">
        <f>MIN(PRODUCT('mil mi val'!$C280:M280),1)</f>
        <v>0.85340511274683406</v>
      </c>
      <c r="O314" s="79">
        <f>MIN(PRODUCT('mil mi val'!$C280:N280),1)</f>
        <v>0.83608098895807337</v>
      </c>
      <c r="P314" s="79">
        <f>MIN(PRODUCT('mil mi val'!$C280:O280),1)</f>
        <v>0.81852328818995379</v>
      </c>
      <c r="Q314" s="79">
        <f>MIN(PRODUCT('mil mi val'!$C280:P280),1)</f>
        <v>0.80076133283623174</v>
      </c>
      <c r="R314" s="79">
        <f>MIN(PRODUCT('mil mi val'!$C280:Q280),1)</f>
        <v>0.78298443124726735</v>
      </c>
      <c r="S314" s="79">
        <f>MIN(PRODUCT('mil mi val'!$C280:R280),1)</f>
        <v>0.76560217687357801</v>
      </c>
      <c r="T314" s="79">
        <f>MIN(PRODUCT('mil mi val'!$C280:S280),1)</f>
        <v>0.74860580854698455</v>
      </c>
      <c r="U314" s="79">
        <f>MIN(PRODUCT('mil mi val'!$C280:T280),1)</f>
        <v>0.73198675959724147</v>
      </c>
      <c r="V314" s="79">
        <f>MIN(PRODUCT('mil mi val'!$C280:U280),1)</f>
        <v>0.7157366535341827</v>
      </c>
      <c r="W314" s="79">
        <f>MIN(PRODUCT('mil mi val'!$C280:V280),1)</f>
        <v>0.6998472998257238</v>
      </c>
      <c r="X314" s="79">
        <f>MIN(PRODUCT('mil mi val'!$C280:W280),1)</f>
        <v>0.68431068976959275</v>
      </c>
      <c r="Y314" s="79">
        <f>MIN(PRODUCT('mil mi val'!$C280:X280),1)</f>
        <v>0.66911899245670781</v>
      </c>
      <c r="Z314" s="79">
        <f>MIN(PRODUCT('mil mi val'!$C280:Y280),1)</f>
        <v>0.6542645508241689</v>
      </c>
      <c r="AA314" s="79">
        <f>MIN(PRODUCT('mil mi val'!$C280:Z280),1)</f>
        <v>0.63973987779587238</v>
      </c>
      <c r="AB314" s="79">
        <f>MIN(PRODUCT('mil mi val'!$C280:AA280),1)</f>
        <v>0.625537652508804</v>
      </c>
      <c r="AC314" s="79">
        <f>MIN(PRODUCT('mil mi val'!$C280:AB280),1)</f>
        <v>0.61165071662310855</v>
      </c>
      <c r="AD314" s="79">
        <f>MIN(PRODUCT('mil mi val'!$C280:AC280),1)</f>
        <v>0.59807207071407553</v>
      </c>
      <c r="AE314" s="79">
        <f>MIN(PRODUCT('mil mi val'!$C280:AD280),1)</f>
        <v>0.58479487074422309</v>
      </c>
      <c r="AF314" s="79">
        <f>MIN(PRODUCT('mil mi val'!$C280:AE280),1)</f>
        <v>0.5718124246137013</v>
      </c>
      <c r="AG314" s="79">
        <f>MIN(PRODUCT('mil mi val'!$C280:AF280),1)</f>
        <v>0.55911818878727715</v>
      </c>
      <c r="AH314" s="79">
        <f>MIN(PRODUCT('mil mi val'!$C280:AG280),1)</f>
        <v>0.54670576499619961</v>
      </c>
      <c r="AI314" s="79">
        <f>MIN(PRODUCT('mil mi val'!$C280:AH280),1)</f>
        <v>0.53456889701328403</v>
      </c>
      <c r="AJ314" s="79">
        <f>MIN(PRODUCT('mil mi val'!$C280:AI280),1)</f>
        <v>0.52270146749958912</v>
      </c>
      <c r="AK314" s="79">
        <f>MIN(PRODUCT('mil mi val'!$C280:AJ280),1)</f>
        <v>0.51109749492109824</v>
      </c>
      <c r="AL314" s="79">
        <f>MIN(PRODUCT('mil mi val'!$C280:AK280),1)</f>
        <v>0.49975113053384984</v>
      </c>
      <c r="AM314" s="79">
        <f>MIN(PRODUCT('mil mi val'!$C280:AL280),1)</f>
        <v>0.4886566554359984</v>
      </c>
      <c r="AN314" s="79">
        <f>MIN(PRODUCT('mil mi val'!$C280:AM280),1)</f>
        <v>0.47780847768531926</v>
      </c>
      <c r="AO314" s="79">
        <f>MIN(PRODUCT('mil mi val'!$C280:AN280),1)</f>
        <v>0.46720112948070519</v>
      </c>
      <c r="AP314" s="79">
        <f>MIN(PRODUCT('mil mi val'!$C280:AO280),1)</f>
        <v>0.45682926440623356</v>
      </c>
      <c r="AQ314" s="79">
        <f>MIN(PRODUCT('mil mi val'!$C280:AP280),1)</f>
        <v>0.4466876547364152</v>
      </c>
      <c r="AR314" s="79">
        <f>MIN(PRODUCT('mil mi val'!$C280:AQ280),1)</f>
        <v>0.43677118880126681</v>
      </c>
      <c r="AS314" s="79">
        <f>MIN(PRODUCT('mil mi val'!$C280:AR280),1)</f>
        <v>0.42707486840987868</v>
      </c>
      <c r="AT314" s="79">
        <f>MIN(PRODUCT('mil mi val'!$C280:AS280),1)</f>
        <v>0.41759380633117937</v>
      </c>
      <c r="AU314" s="79">
        <f>MIN(PRODUCT('mil mi val'!$C280:AT280),1)</f>
        <v>0.40832322383062719</v>
      </c>
      <c r="AV314" s="79">
        <f>MIN(PRODUCT('mil mi val'!$C280:AU280),1)</f>
        <v>0.3992584482615873</v>
      </c>
      <c r="AW314" s="79">
        <f>MIN(PRODUCT('mil mi val'!$C280:AV280),1)</f>
        <v>0.39039491071018007</v>
      </c>
      <c r="AX314" s="79">
        <f>MIN(PRODUCT('mil mi val'!$C280:AW280),1)</f>
        <v>0.38172814369241409</v>
      </c>
      <c r="AY314" s="79">
        <f>MIN(PRODUCT('mil mi val'!$C280:AX280),1)</f>
        <v>0.37325377890244249</v>
      </c>
      <c r="AZ314" s="79">
        <f>MIN(PRODUCT('mil mi val'!$C280:AY280),1)</f>
        <v>0.36496754501080825</v>
      </c>
      <c r="BA314" s="79">
        <f>MIN(PRODUCT('mil mi val'!$C280:AZ280),1)</f>
        <v>0.35686526551156833</v>
      </c>
      <c r="BB314" s="79">
        <f>MIN(PRODUCT('mil mi val'!$C280:BA280),1)</f>
        <v>0.34894285661721153</v>
      </c>
      <c r="BC314" s="79">
        <f>MIN(PRODUCT('mil mi val'!$C280:BB280),1)</f>
        <v>0.34119632520030946</v>
      </c>
      <c r="BD314" s="79">
        <f>MIN(PRODUCT('mil mi val'!$C280:BC280),1)</f>
        <v>0.33362176678086258</v>
      </c>
      <c r="BE314" s="79">
        <f>MIN(PRODUCT('mil mi val'!$C280:BD280),1)</f>
        <v>0.32621536355832742</v>
      </c>
      <c r="BF314" s="79">
        <f>MIN(PRODUCT('mil mi val'!$C280:BE280),1)</f>
        <v>0.31897338248733254</v>
      </c>
      <c r="BG314" s="79">
        <f>MIN(PRODUCT('mil mi val'!$C280:BF280),1)</f>
        <v>0.31189217339611375</v>
      </c>
      <c r="BH314" s="79">
        <f>MIN(PRODUCT('mil mi val'!$C280:BG280),1)</f>
        <v>0.30496816714672004</v>
      </c>
      <c r="BI314" s="79">
        <f>MIN(PRODUCT('mil mi val'!$C280:BH280),1)</f>
        <v>0.29819787383606283</v>
      </c>
      <c r="BJ314" s="79">
        <f>MIN(PRODUCT('mil mi val'!$C280:BI280),1)</f>
        <v>0.29157788103690224</v>
      </c>
      <c r="BK314" s="79">
        <f>MIN(PRODUCT('mil mi val'!$C280:BJ280),1)</f>
        <v>0.285104852077883</v>
      </c>
      <c r="BL314" s="79">
        <f>MIN(PRODUCT('mil mi val'!$C280:BK280),1)</f>
        <v>0.27877552436175401</v>
      </c>
      <c r="BM314" s="79">
        <f>MIN(PRODUCT('mil mi val'!$C280:BL280),1)</f>
        <v>0.27258670772092308</v>
      </c>
      <c r="BN314" s="79">
        <f>MIN(PRODUCT('mil mi val'!$C280:BM280),1)</f>
        <v>0.2665352828095186</v>
      </c>
      <c r="BO314" s="79">
        <f>MIN(PRODUCT('mil mi val'!$C280:BN280),1)</f>
        <v>0.26061819953114729</v>
      </c>
      <c r="BP314" s="79">
        <f>MIN(PRODUCT('mil mi val'!$C280:BO280),1)</f>
        <v>0.2548324755015558</v>
      </c>
      <c r="BQ314" s="79">
        <f>MIN(PRODUCT('mil mi val'!$C280:BP280),1)</f>
        <v>0.24917519454542125</v>
      </c>
      <c r="BR314" s="79">
        <f>MIN(PRODUCT('mil mi val'!$C280:BQ280),1)</f>
        <v>0.2436435052265129</v>
      </c>
      <c r="BS314" s="79">
        <f>MIN(PRODUCT('mil mi val'!$C280:BR280),1)</f>
        <v>0.23823461941048432</v>
      </c>
      <c r="BT314" s="79">
        <f>MIN(PRODUCT('mil mi val'!$C280:BS280),1)</f>
        <v>0.23294581085957158</v>
      </c>
      <c r="BU314" s="79">
        <f>MIN(PRODUCT('mil mi val'!$C280:BT280),1)</f>
        <v>0.22777441385848909</v>
      </c>
      <c r="BV314" s="79">
        <f>MIN(PRODUCT('mil mi val'!$C280:BU280),1)</f>
        <v>0.22271782187083064</v>
      </c>
      <c r="BW314" s="79">
        <f>MIN(PRODUCT('mil mi val'!$C280:BV280),1)</f>
        <v>0.21777348622529821</v>
      </c>
      <c r="BX314" s="79">
        <f>MIN(PRODUCT('mil mi val'!$C280:BW280),1)</f>
        <v>0.21293891483109659</v>
      </c>
      <c r="BY314" s="79">
        <f>MIN(PRODUCT('mil mi val'!$C280:BX280),1)</f>
        <v>0.20821167092184625</v>
      </c>
      <c r="BZ314" s="79">
        <f>MIN(PRODUCT('mil mi val'!$C280:BY280),1)</f>
        <v>0.20358937182738127</v>
      </c>
      <c r="CA314" s="79">
        <f>MIN(PRODUCT('mil mi val'!$C280:BZ280),1)</f>
        <v>0.19906968777281339</v>
      </c>
      <c r="CB314" s="79">
        <f>MIN(PRODUCT('mil mi val'!$C280:CA280),1)</f>
        <v>0.19465034070425694</v>
      </c>
      <c r="CC314" s="79">
        <f>MIN(PRODUCT('mil mi val'!$C280:CB280),1)</f>
        <v>0.19032910314062243</v>
      </c>
      <c r="CD314" s="79">
        <f>MIN(PRODUCT('mil mi val'!$C280:CC280),1)</f>
        <v>0.1861037970509006</v>
      </c>
      <c r="CE314" s="79">
        <f>MIN(PRODUCT('mil mi val'!$C280:CD280),1)</f>
        <v>0.18197229275637061</v>
      </c>
      <c r="CF314" s="79">
        <f>MIN(PRODUCT('mil mi val'!$C280:CE280),1)</f>
        <v>0.17793250785717918</v>
      </c>
      <c r="CG314" s="79">
        <f>MIN(PRODUCT('mil mi val'!$C280:CF280),1)</f>
        <v>0.17398240618274979</v>
      </c>
      <c r="CH314" s="79">
        <f>MIN(PRODUCT('mil mi val'!$C280:CG280),1)</f>
        <v>0.17011999676549275</v>
      </c>
      <c r="CI314" s="79">
        <f>MIN(PRODUCT('mil mi val'!$C280:CH280),1)</f>
        <v>0.1663433328372988</v>
      </c>
      <c r="CJ314" s="79">
        <f>MIN(PRODUCT('mil mi val'!$C280:CI280),1)</f>
        <v>0.16265051084831075</v>
      </c>
      <c r="CK314" s="79">
        <f>MIN(PRODUCT('mil mi val'!$C280:CJ280),1)</f>
        <v>0.15903966950747825</v>
      </c>
      <c r="CL314" s="79">
        <f>MIN(PRODUCT('mil mi val'!$C280:CK280),1)</f>
        <v>0.15550898884441222</v>
      </c>
      <c r="CM314" s="79">
        <f>MIN(PRODUCT('mil mi val'!$C280:CL280),1)</f>
        <v>0.15205668929206628</v>
      </c>
      <c r="CN314" s="79">
        <f>MIN(PRODUCT('mil mi val'!$C280:CM280),1)</f>
        <v>0.1486810307897824</v>
      </c>
      <c r="CO314" s="79">
        <f>MIN(PRODUCT('mil mi val'!$C280:CN280),1)</f>
        <v>0.14538031190624923</v>
      </c>
      <c r="CP314" s="79">
        <f>MIN(PRODUCT('mil mi val'!$C280:CO280),1)</f>
        <v>0.1421528689819305</v>
      </c>
      <c r="CQ314" s="79">
        <f>MIN(PRODUCT('mil mi val'!$C280:CP280),1)</f>
        <v>0.13899707529053165</v>
      </c>
      <c r="CR314" s="79">
        <f>MIN(PRODUCT('mil mi val'!$C280:CQ280),1)</f>
        <v>0.13591134021908186</v>
      </c>
      <c r="CS314" s="79">
        <f>MIN(PRODUCT('mil mi val'!$C280:CR280),1)</f>
        <v>0.13289410846621824</v>
      </c>
      <c r="CT314" s="79">
        <f>MIN(PRODUCT('mil mi val'!$C280:CS280),1)</f>
        <v>0.12994385925826821</v>
      </c>
      <c r="CU314" s="79">
        <f>MIN(PRODUCT('mil mi val'!$C280:CT280),1)</f>
        <v>0.12705910558273464</v>
      </c>
      <c r="CV314" s="79">
        <f>MIN(PRODUCT('mil mi val'!$C280:CU280),1)</f>
        <v>0.12423839343879793</v>
      </c>
      <c r="CW314" s="79">
        <f>MIN(PRODUCT('mil mi val'!$C280:CV280),1)</f>
        <v>0.12148030110445662</v>
      </c>
      <c r="CX314" s="79">
        <f>MIN(PRODUCT('mil mi val'!$C280:CW280),1)</f>
        <v>0.11878343841993769</v>
      </c>
      <c r="CY314" s="79">
        <f>MIN(PRODUCT('mil mi val'!$C280:CX280),1)</f>
        <v>0.11614644608701508</v>
      </c>
      <c r="CZ314" s="79">
        <f>MIN(PRODUCT('mil mi val'!$C280:CY280),1)</f>
        <v>0.11356799498388334</v>
      </c>
      <c r="DA314" s="79">
        <f>MIN(PRODUCT('mil mi val'!$C280:CZ280),1)</f>
        <v>0.11104678549524113</v>
      </c>
      <c r="DB314" s="79">
        <f>MIN(PRODUCT('mil mi val'!$C280:DA280),1)</f>
        <v>0.10858154685724679</v>
      </c>
      <c r="DC314" s="79">
        <f>MIN(PRODUCT('mil mi val'!$C280:DB280),1)</f>
        <v>0.10617103651701591</v>
      </c>
    </row>
    <row r="315" spans="2:107" ht="14.5" x14ac:dyDescent="0.35">
      <c r="B315" s="41">
        <v>70</v>
      </c>
      <c r="C315" s="79">
        <v>1</v>
      </c>
      <c r="D315" s="79">
        <f>MIN(PRODUCT('mil mi val'!$C281:C281),1)</f>
        <v>0.99380000000000002</v>
      </c>
      <c r="E315" s="79">
        <f>MIN(PRODUCT('mil mi val'!$C281:D281),1)</f>
        <v>0.98535270000000008</v>
      </c>
      <c r="F315" s="79">
        <f>MIN(PRODUCT('mil mi val'!$C281:E281),1)</f>
        <v>0.97500649665000017</v>
      </c>
      <c r="G315" s="79">
        <f>MIN(PRODUCT('mil mi val'!$C281:F281),1)</f>
        <v>0.96311141739087014</v>
      </c>
      <c r="H315" s="79">
        <f>MIN(PRODUCT('mil mi val'!$C281:G281),1)</f>
        <v>0.95020572439783246</v>
      </c>
      <c r="I315" s="79">
        <f>MIN(PRODUCT('mil mi val'!$C281:H281),1)</f>
        <v>0.93661778253894346</v>
      </c>
      <c r="J315" s="79">
        <f>MIN(PRODUCT('mil mi val'!$C281:I281),1)</f>
        <v>0.92238119224435156</v>
      </c>
      <c r="K315" s="79">
        <f>MIN(PRODUCT('mil mi val'!$C281:J281),1)</f>
        <v>0.90753085504921749</v>
      </c>
      <c r="L315" s="79">
        <f>MIN(PRODUCT('mil mi val'!$C281:K281),1)</f>
        <v>0.8921028305133808</v>
      </c>
      <c r="M315" s="79">
        <f>MIN(PRODUCT('mil mi val'!$C281:L281),1)</f>
        <v>0.87622340013024258</v>
      </c>
      <c r="N315" s="79">
        <f>MIN(PRODUCT('mil mi val'!$C281:M281),1)</f>
        <v>0.85983802254780695</v>
      </c>
      <c r="O315" s="79">
        <f>MIN(PRODUCT('mil mi val'!$C281:N281),1)</f>
        <v>0.84307118110812473</v>
      </c>
      <c r="P315" s="79">
        <f>MIN(PRODUCT('mil mi val'!$C281:O281),1)</f>
        <v>0.82604114324974065</v>
      </c>
      <c r="Q315" s="79">
        <f>MIN(PRODUCT('mil mi val'!$C281:P281),1)</f>
        <v>0.80885948747014602</v>
      </c>
      <c r="R315" s="79">
        <f>MIN(PRODUCT('mil mi val'!$C281:Q281),1)</f>
        <v>0.79163078038703194</v>
      </c>
      <c r="S315" s="79">
        <f>MIN(PRODUCT('mil mi val'!$C281:R281),1)</f>
        <v>0.77476904476478814</v>
      </c>
      <c r="T315" s="79">
        <f>MIN(PRODUCT('mil mi val'!$C281:S281),1)</f>
        <v>0.75826646411129817</v>
      </c>
      <c r="U315" s="79">
        <f>MIN(PRODUCT('mil mi val'!$C281:T281),1)</f>
        <v>0.74211538842572755</v>
      </c>
      <c r="V315" s="79">
        <f>MIN(PRODUCT('mil mi val'!$C281:U281),1)</f>
        <v>0.72630833065225953</v>
      </c>
      <c r="W315" s="79">
        <f>MIN(PRODUCT('mil mi val'!$C281:V281),1)</f>
        <v>0.71083796320936643</v>
      </c>
      <c r="X315" s="79">
        <f>MIN(PRODUCT('mil mi val'!$C281:W281),1)</f>
        <v>0.69569711459300698</v>
      </c>
      <c r="Y315" s="79">
        <f>MIN(PRODUCT('mil mi val'!$C281:X281),1)</f>
        <v>0.6808787660521759</v>
      </c>
      <c r="Z315" s="79">
        <f>MIN(PRODUCT('mil mi val'!$C281:Y281),1)</f>
        <v>0.66637604833526454</v>
      </c>
      <c r="AA315" s="79">
        <f>MIN(PRODUCT('mil mi val'!$C281:Z281),1)</f>
        <v>0.65218223850572343</v>
      </c>
      <c r="AB315" s="79">
        <f>MIN(PRODUCT('mil mi val'!$C281:AA281),1)</f>
        <v>0.63829075682555159</v>
      </c>
      <c r="AC315" s="79">
        <f>MIN(PRODUCT('mil mi val'!$C281:AB281),1)</f>
        <v>0.62469516370516731</v>
      </c>
      <c r="AD315" s="79">
        <f>MIN(PRODUCT('mil mi val'!$C281:AC281),1)</f>
        <v>0.61138915671824723</v>
      </c>
      <c r="AE315" s="79">
        <f>MIN(PRODUCT('mil mi val'!$C281:AD281),1)</f>
        <v>0.59836656768014862</v>
      </c>
      <c r="AF315" s="79">
        <f>MIN(PRODUCT('mil mi val'!$C281:AE281),1)</f>
        <v>0.58562135978856145</v>
      </c>
      <c r="AG315" s="79">
        <f>MIN(PRODUCT('mil mi val'!$C281:AF281),1)</f>
        <v>0.57314762482506509</v>
      </c>
      <c r="AH315" s="79">
        <f>MIN(PRODUCT('mil mi val'!$C281:AG281),1)</f>
        <v>0.56093958041629122</v>
      </c>
      <c r="AI315" s="79">
        <f>MIN(PRODUCT('mil mi val'!$C281:AH281),1)</f>
        <v>0.54899156735342425</v>
      </c>
      <c r="AJ315" s="79">
        <f>MIN(PRODUCT('mil mi val'!$C281:AI281),1)</f>
        <v>0.53729804696879635</v>
      </c>
      <c r="AK315" s="79">
        <f>MIN(PRODUCT('mil mi val'!$C281:AJ281),1)</f>
        <v>0.525853598568361</v>
      </c>
      <c r="AL315" s="79">
        <f>MIN(PRODUCT('mil mi val'!$C281:AK281),1)</f>
        <v>0.51465291691885495</v>
      </c>
      <c r="AM315" s="79">
        <f>MIN(PRODUCT('mil mi val'!$C281:AL281),1)</f>
        <v>0.50369080978848335</v>
      </c>
      <c r="AN315" s="79">
        <f>MIN(PRODUCT('mil mi val'!$C281:AM281),1)</f>
        <v>0.49296219553998866</v>
      </c>
      <c r="AO315" s="79">
        <f>MIN(PRODUCT('mil mi val'!$C281:AN281),1)</f>
        <v>0.48246210077498691</v>
      </c>
      <c r="AP315" s="79">
        <f>MIN(PRODUCT('mil mi val'!$C281:AO281),1)</f>
        <v>0.47218565802847967</v>
      </c>
      <c r="AQ315" s="79">
        <f>MIN(PRODUCT('mil mi val'!$C281:AP281),1)</f>
        <v>0.46212810351247308</v>
      </c>
      <c r="AR315" s="79">
        <f>MIN(PRODUCT('mil mi val'!$C281:AQ281),1)</f>
        <v>0.45228477490765739</v>
      </c>
      <c r="AS315" s="79">
        <f>MIN(PRODUCT('mil mi val'!$C281:AR281),1)</f>
        <v>0.4426511092021243</v>
      </c>
      <c r="AT315" s="79">
        <f>MIN(PRODUCT('mil mi val'!$C281:AS281),1)</f>
        <v>0.43322264057611909</v>
      </c>
      <c r="AU315" s="79">
        <f>MIN(PRODUCT('mil mi val'!$C281:AT281),1)</f>
        <v>0.42399499833184778</v>
      </c>
      <c r="AV315" s="79">
        <f>MIN(PRODUCT('mil mi val'!$C281:AU281),1)</f>
        <v>0.41496390486737944</v>
      </c>
      <c r="AW315" s="79">
        <f>MIN(PRODUCT('mil mi val'!$C281:AV281),1)</f>
        <v>0.40612517369370427</v>
      </c>
      <c r="AX315" s="79">
        <f>MIN(PRODUCT('mil mi val'!$C281:AW281),1)</f>
        <v>0.39747470749402836</v>
      </c>
      <c r="AY315" s="79">
        <f>MIN(PRODUCT('mil mi val'!$C281:AX281),1)</f>
        <v>0.38900849622440553</v>
      </c>
      <c r="AZ315" s="79">
        <f>MIN(PRODUCT('mil mi val'!$C281:AY281),1)</f>
        <v>0.3807226152548257</v>
      </c>
      <c r="BA315" s="79">
        <f>MIN(PRODUCT('mil mi val'!$C281:AZ281),1)</f>
        <v>0.3726132235498979</v>
      </c>
      <c r="BB315" s="79">
        <f>MIN(PRODUCT('mil mi val'!$C281:BA281),1)</f>
        <v>0.36467656188828507</v>
      </c>
      <c r="BC315" s="79">
        <f>MIN(PRODUCT('mil mi val'!$C281:BB281),1)</f>
        <v>0.3569089511200646</v>
      </c>
      <c r="BD315" s="79">
        <f>MIN(PRODUCT('mil mi val'!$C281:BC281),1)</f>
        <v>0.34930679046120722</v>
      </c>
      <c r="BE315" s="79">
        <f>MIN(PRODUCT('mil mi val'!$C281:BD281),1)</f>
        <v>0.34186655582438352</v>
      </c>
      <c r="BF315" s="79">
        <f>MIN(PRODUCT('mil mi val'!$C281:BE281),1)</f>
        <v>0.33458479818532416</v>
      </c>
      <c r="BG315" s="79">
        <f>MIN(PRODUCT('mil mi val'!$C281:BF281),1)</f>
        <v>0.32745814198397677</v>
      </c>
      <c r="BH315" s="79">
        <f>MIN(PRODUCT('mil mi val'!$C281:BG281),1)</f>
        <v>0.32048328355971806</v>
      </c>
      <c r="BI315" s="79">
        <f>MIN(PRODUCT('mil mi val'!$C281:BH281),1)</f>
        <v>0.31365698961989608</v>
      </c>
      <c r="BJ315" s="79">
        <f>MIN(PRODUCT('mil mi val'!$C281:BI281),1)</f>
        <v>0.30697609574099227</v>
      </c>
      <c r="BK315" s="79">
        <f>MIN(PRODUCT('mil mi val'!$C281:BJ281),1)</f>
        <v>0.30043750490170912</v>
      </c>
      <c r="BL315" s="79">
        <f>MIN(PRODUCT('mil mi val'!$C281:BK281),1)</f>
        <v>0.2940381860473027</v>
      </c>
      <c r="BM315" s="79">
        <f>MIN(PRODUCT('mil mi val'!$C281:BL281),1)</f>
        <v>0.28777517268449515</v>
      </c>
      <c r="BN315" s="79">
        <f>MIN(PRODUCT('mil mi val'!$C281:BM281),1)</f>
        <v>0.28164556150631542</v>
      </c>
      <c r="BO315" s="79">
        <f>MIN(PRODUCT('mil mi val'!$C281:BN281),1)</f>
        <v>0.27564651104623089</v>
      </c>
      <c r="BP315" s="79">
        <f>MIN(PRODUCT('mil mi val'!$C281:BO281),1)</f>
        <v>0.26977524036094619</v>
      </c>
      <c r="BQ315" s="79">
        <f>MIN(PRODUCT('mil mi val'!$C281:BP281),1)</f>
        <v>0.26402902774125803</v>
      </c>
      <c r="BR315" s="79">
        <f>MIN(PRODUCT('mil mi val'!$C281:BQ281),1)</f>
        <v>0.25840520945036921</v>
      </c>
      <c r="BS315" s="79">
        <f>MIN(PRODUCT('mil mi val'!$C281:BR281),1)</f>
        <v>0.25290117848907634</v>
      </c>
      <c r="BT315" s="79">
        <f>MIN(PRODUCT('mil mi val'!$C281:BS281),1)</f>
        <v>0.24751438338725901</v>
      </c>
      <c r="BU315" s="79">
        <f>MIN(PRODUCT('mil mi val'!$C281:BT281),1)</f>
        <v>0.2422423270211104</v>
      </c>
      <c r="BV315" s="79">
        <f>MIN(PRODUCT('mil mi val'!$C281:BU281),1)</f>
        <v>0.23708256545556075</v>
      </c>
      <c r="BW315" s="79">
        <f>MIN(PRODUCT('mil mi val'!$C281:BV281),1)</f>
        <v>0.23203270681135732</v>
      </c>
      <c r="BX315" s="79">
        <f>MIN(PRODUCT('mil mi val'!$C281:BW281),1)</f>
        <v>0.2270904101562754</v>
      </c>
      <c r="BY315" s="79">
        <f>MIN(PRODUCT('mil mi val'!$C281:BX281),1)</f>
        <v>0.22225338441994674</v>
      </c>
      <c r="BZ315" s="79">
        <f>MIN(PRODUCT('mil mi val'!$C281:BY281),1)</f>
        <v>0.21751938733180187</v>
      </c>
      <c r="CA315" s="79">
        <f>MIN(PRODUCT('mil mi val'!$C281:BZ281),1)</f>
        <v>0.21288622438163449</v>
      </c>
      <c r="CB315" s="79">
        <f>MIN(PRODUCT('mil mi val'!$C281:CA281),1)</f>
        <v>0.20835174780230567</v>
      </c>
      <c r="CC315" s="79">
        <f>MIN(PRODUCT('mil mi val'!$C281:CB281),1)</f>
        <v>0.20391385557411656</v>
      </c>
      <c r="CD315" s="79">
        <f>MIN(PRODUCT('mil mi val'!$C281:CC281),1)</f>
        <v>0.19957049045038788</v>
      </c>
      <c r="CE315" s="79">
        <f>MIN(PRODUCT('mil mi val'!$C281:CD281),1)</f>
        <v>0.19531963900379462</v>
      </c>
      <c r="CF315" s="79">
        <f>MIN(PRODUCT('mil mi val'!$C281:CE281),1)</f>
        <v>0.1911593306930138</v>
      </c>
      <c r="CG315" s="79">
        <f>MIN(PRODUCT('mil mi val'!$C281:CF281),1)</f>
        <v>0.18708763694925262</v>
      </c>
      <c r="CH315" s="79">
        <f>MIN(PRODUCT('mil mi val'!$C281:CG281),1)</f>
        <v>0.18310267028223354</v>
      </c>
      <c r="CI315" s="79">
        <f>MIN(PRODUCT('mil mi val'!$C281:CH281),1)</f>
        <v>0.17920258340522197</v>
      </c>
      <c r="CJ315" s="79">
        <f>MIN(PRODUCT('mil mi val'!$C281:CI281),1)</f>
        <v>0.17538556837869074</v>
      </c>
      <c r="CK315" s="79">
        <f>MIN(PRODUCT('mil mi val'!$C281:CJ281),1)</f>
        <v>0.17164985577222464</v>
      </c>
      <c r="CL315" s="79">
        <f>MIN(PRODUCT('mil mi val'!$C281:CK281),1)</f>
        <v>0.16799371384427625</v>
      </c>
      <c r="CM315" s="79">
        <f>MIN(PRODUCT('mil mi val'!$C281:CL281),1)</f>
        <v>0.16441544773939318</v>
      </c>
      <c r="CN315" s="79">
        <f>MIN(PRODUCT('mil mi val'!$C281:CM281),1)</f>
        <v>0.16091339870254412</v>
      </c>
      <c r="CO315" s="79">
        <f>MIN(PRODUCT('mil mi val'!$C281:CN281),1)</f>
        <v>0.15748594331017993</v>
      </c>
      <c r="CP315" s="79">
        <f>MIN(PRODUCT('mil mi val'!$C281:CO281),1)</f>
        <v>0.1541314927176731</v>
      </c>
      <c r="CQ315" s="79">
        <f>MIN(PRODUCT('mil mi val'!$C281:CP281),1)</f>
        <v>0.15084849192278665</v>
      </c>
      <c r="CR315" s="79">
        <f>MIN(PRODUCT('mil mi val'!$C281:CQ281),1)</f>
        <v>0.1476354190448313</v>
      </c>
      <c r="CS315" s="79">
        <f>MIN(PRODUCT('mil mi val'!$C281:CR281),1)</f>
        <v>0.14449078461917639</v>
      </c>
      <c r="CT315" s="79">
        <f>MIN(PRODUCT('mil mi val'!$C281:CS281),1)</f>
        <v>0.14141313090678792</v>
      </c>
      <c r="CU315" s="79">
        <f>MIN(PRODUCT('mil mi val'!$C281:CT281),1)</f>
        <v>0.13840103121847333</v>
      </c>
      <c r="CV315" s="79">
        <f>MIN(PRODUCT('mil mi val'!$C281:CU281),1)</f>
        <v>0.13545308925351984</v>
      </c>
      <c r="CW315" s="79">
        <f>MIN(PRODUCT('mil mi val'!$C281:CV281),1)</f>
        <v>0.13256793845241988</v>
      </c>
      <c r="CX315" s="79">
        <f>MIN(PRODUCT('mil mi val'!$C281:CW281),1)</f>
        <v>0.12974424136338333</v>
      </c>
      <c r="CY315" s="79">
        <f>MIN(PRODUCT('mil mi val'!$C281:CX281),1)</f>
        <v>0.12698068902234327</v>
      </c>
      <c r="CZ315" s="79">
        <f>MIN(PRODUCT('mil mi val'!$C281:CY281),1)</f>
        <v>0.12427600034616737</v>
      </c>
      <c r="DA315" s="79">
        <f>MIN(PRODUCT('mil mi val'!$C281:CZ281),1)</f>
        <v>0.12162892153879401</v>
      </c>
      <c r="DB315" s="79">
        <f>MIN(PRODUCT('mil mi val'!$C281:DA281),1)</f>
        <v>0.11903822551001771</v>
      </c>
      <c r="DC315" s="79">
        <f>MIN(PRODUCT('mil mi val'!$C281:DB281),1)</f>
        <v>0.11650271130665434</v>
      </c>
    </row>
    <row r="316" spans="2:107" ht="14.5" x14ac:dyDescent="0.35">
      <c r="B316" s="41">
        <v>71</v>
      </c>
      <c r="C316" s="79">
        <v>1</v>
      </c>
      <c r="D316" s="79">
        <f>MIN(PRODUCT('mil mi val'!$C282:C282),1)</f>
        <v>0.99419999999999997</v>
      </c>
      <c r="E316" s="79">
        <f>MIN(PRODUCT('mil mi val'!$C282:D282),1)</f>
        <v>0.98624639999999997</v>
      </c>
      <c r="F316" s="79">
        <f>MIN(PRODUCT('mil mi val'!$C282:E282),1)</f>
        <v>0.97648256063999994</v>
      </c>
      <c r="G316" s="79">
        <f>MIN(PRODUCT('mil mi val'!$C282:F282),1)</f>
        <v>0.96515536293657589</v>
      </c>
      <c r="H316" s="79">
        <f>MIN(PRODUCT('mil mi val'!$C282:G282),1)</f>
        <v>0.9528978898272813</v>
      </c>
      <c r="I316" s="79">
        <f>MIN(PRODUCT('mil mi val'!$C282:H282),1)</f>
        <v>0.93993847852563028</v>
      </c>
      <c r="J316" s="79">
        <f>MIN(PRODUCT('mil mi val'!$C282:I282),1)</f>
        <v>0.92630937058700868</v>
      </c>
      <c r="K316" s="79">
        <f>MIN(PRODUCT('mil mi val'!$C282:J282),1)</f>
        <v>0.91204420627996874</v>
      </c>
      <c r="L316" s="79">
        <f>MIN(PRODUCT('mil mi val'!$C282:K282),1)</f>
        <v>0.89726909013823331</v>
      </c>
      <c r="M316" s="79">
        <f>MIN(PRODUCT('mil mi val'!$C282:L282),1)</f>
        <v>0.88192578869686955</v>
      </c>
      <c r="N316" s="79">
        <f>MIN(PRODUCT('mil mi val'!$C282:M282),1)</f>
        <v>0.86613931707919556</v>
      </c>
      <c r="O316" s="79">
        <f>MIN(PRODUCT('mil mi val'!$C282:N282),1)</f>
        <v>0.84994251184981451</v>
      </c>
      <c r="P316" s="79">
        <f>MIN(PRODUCT('mil mi val'!$C282:O282),1)</f>
        <v>0.8334536271199281</v>
      </c>
      <c r="Q316" s="79">
        <f>MIN(PRODUCT('mil mi val'!$C282:P282),1)</f>
        <v>0.81678455457752952</v>
      </c>
      <c r="R316" s="79">
        <f>MIN(PRODUCT('mil mi val'!$C282:Q282),1)</f>
        <v>0.80004047120869015</v>
      </c>
      <c r="S316" s="79">
        <f>MIN(PRODUCT('mil mi val'!$C282:R282),1)</f>
        <v>0.78363964154891208</v>
      </c>
      <c r="T316" s="79">
        <f>MIN(PRODUCT('mil mi val'!$C282:S282),1)</f>
        <v>0.76757502889715945</v>
      </c>
      <c r="U316" s="79">
        <f>MIN(PRODUCT('mil mi val'!$C282:T282),1)</f>
        <v>0.75183974080476768</v>
      </c>
      <c r="V316" s="79">
        <f>MIN(PRODUCT('mil mi val'!$C282:U282),1)</f>
        <v>0.73642702611826993</v>
      </c>
      <c r="W316" s="79">
        <f>MIN(PRODUCT('mil mi val'!$C282:V282),1)</f>
        <v>0.72133027208284539</v>
      </c>
      <c r="X316" s="79">
        <f>MIN(PRODUCT('mil mi val'!$C282:W282),1)</f>
        <v>0.70654300150514704</v>
      </c>
      <c r="Y316" s="79">
        <f>MIN(PRODUCT('mil mi val'!$C282:X282),1)</f>
        <v>0.69205886997429156</v>
      </c>
      <c r="Z316" s="79">
        <f>MIN(PRODUCT('mil mi val'!$C282:Y282),1)</f>
        <v>0.67787166313981861</v>
      </c>
      <c r="AA316" s="79">
        <f>MIN(PRODUCT('mil mi val'!$C282:Z282),1)</f>
        <v>0.66397529404545241</v>
      </c>
      <c r="AB316" s="79">
        <f>MIN(PRODUCT('mil mi val'!$C282:AA282),1)</f>
        <v>0.65036380051752063</v>
      </c>
      <c r="AC316" s="79">
        <f>MIN(PRODUCT('mil mi val'!$C282:AB282),1)</f>
        <v>0.63703134260691152</v>
      </c>
      <c r="AD316" s="79">
        <f>MIN(PRODUCT('mil mi val'!$C282:AC282),1)</f>
        <v>0.62397220008346987</v>
      </c>
      <c r="AE316" s="79">
        <f>MIN(PRODUCT('mil mi val'!$C282:AD282),1)</f>
        <v>0.61118076998175874</v>
      </c>
      <c r="AF316" s="79">
        <f>MIN(PRODUCT('mil mi val'!$C282:AE282),1)</f>
        <v>0.59865156419713272</v>
      </c>
      <c r="AG316" s="79">
        <f>MIN(PRODUCT('mil mi val'!$C282:AF282),1)</f>
        <v>0.58637920713109148</v>
      </c>
      <c r="AH316" s="79">
        <f>MIN(PRODUCT('mil mi val'!$C282:AG282),1)</f>
        <v>0.57435843338490411</v>
      </c>
      <c r="AI316" s="79">
        <f>MIN(PRODUCT('mil mi val'!$C282:AH282),1)</f>
        <v>0.56258408550051364</v>
      </c>
      <c r="AJ316" s="79">
        <f>MIN(PRODUCT('mil mi val'!$C282:AI282),1)</f>
        <v>0.55105111174775312</v>
      </c>
      <c r="AK316" s="79">
        <f>MIN(PRODUCT('mil mi val'!$C282:AJ282),1)</f>
        <v>0.53975456395692423</v>
      </c>
      <c r="AL316" s="79">
        <f>MIN(PRODUCT('mil mi val'!$C282:AK282),1)</f>
        <v>0.52868959539580729</v>
      </c>
      <c r="AM316" s="79">
        <f>MIN(PRODUCT('mil mi val'!$C282:AL282),1)</f>
        <v>0.51785145869019322</v>
      </c>
      <c r="AN316" s="79">
        <f>MIN(PRODUCT('mil mi val'!$C282:AM282),1)</f>
        <v>0.5072355037870443</v>
      </c>
      <c r="AO316" s="79">
        <f>MIN(PRODUCT('mil mi val'!$C282:AN282),1)</f>
        <v>0.4968371759594099</v>
      </c>
      <c r="AP316" s="79">
        <f>MIN(PRODUCT('mil mi val'!$C282:AO282),1)</f>
        <v>0.48665201385224199</v>
      </c>
      <c r="AQ316" s="79">
        <f>MIN(PRODUCT('mil mi val'!$C282:AP282),1)</f>
        <v>0.47667564756827108</v>
      </c>
      <c r="AR316" s="79">
        <f>MIN(PRODUCT('mil mi val'!$C282:AQ282),1)</f>
        <v>0.46690379679312155</v>
      </c>
      <c r="AS316" s="79">
        <f>MIN(PRODUCT('mil mi val'!$C282:AR282),1)</f>
        <v>0.45733226895886259</v>
      </c>
      <c r="AT316" s="79">
        <f>MIN(PRODUCT('mil mi val'!$C282:AS282),1)</f>
        <v>0.44795695744520592</v>
      </c>
      <c r="AU316" s="79">
        <f>MIN(PRODUCT('mil mi val'!$C282:AT282),1)</f>
        <v>0.43877383981757923</v>
      </c>
      <c r="AV316" s="79">
        <f>MIN(PRODUCT('mil mi val'!$C282:AU282),1)</f>
        <v>0.42977897610131888</v>
      </c>
      <c r="AW316" s="79">
        <f>MIN(PRODUCT('mil mi val'!$C282:AV282),1)</f>
        <v>0.42096850709124184</v>
      </c>
      <c r="AX316" s="79">
        <f>MIN(PRODUCT('mil mi val'!$C282:AW282),1)</f>
        <v>0.41233865269587139</v>
      </c>
      <c r="AY316" s="79">
        <f>MIN(PRODUCT('mil mi val'!$C282:AX282),1)</f>
        <v>0.40388571031560605</v>
      </c>
      <c r="AZ316" s="79">
        <f>MIN(PRODUCT('mil mi val'!$C282:AY282),1)</f>
        <v>0.39560605325413611</v>
      </c>
      <c r="BA316" s="79">
        <f>MIN(PRODUCT('mil mi val'!$C282:AZ282),1)</f>
        <v>0.38749612916242632</v>
      </c>
      <c r="BB316" s="79">
        <f>MIN(PRODUCT('mil mi val'!$C282:BA282),1)</f>
        <v>0.37955245851459657</v>
      </c>
      <c r="BC316" s="79">
        <f>MIN(PRODUCT('mil mi val'!$C282:BB282),1)</f>
        <v>0.37177163311504735</v>
      </c>
      <c r="BD316" s="79">
        <f>MIN(PRODUCT('mil mi val'!$C282:BC282),1)</f>
        <v>0.36415031463618891</v>
      </c>
      <c r="BE316" s="79">
        <f>MIN(PRODUCT('mil mi val'!$C282:BD282),1)</f>
        <v>0.35668523318614703</v>
      </c>
      <c r="BF316" s="79">
        <f>MIN(PRODUCT('mil mi val'!$C282:BE282),1)</f>
        <v>0.34937318590583105</v>
      </c>
      <c r="BG316" s="79">
        <f>MIN(PRODUCT('mil mi val'!$C282:BF282),1)</f>
        <v>0.34221103559476151</v>
      </c>
      <c r="BH316" s="79">
        <f>MIN(PRODUCT('mil mi val'!$C282:BG282),1)</f>
        <v>0.33519570936506893</v>
      </c>
      <c r="BI316" s="79">
        <f>MIN(PRODUCT('mil mi val'!$C282:BH282),1)</f>
        <v>0.32832419732308504</v>
      </c>
      <c r="BJ316" s="79">
        <f>MIN(PRODUCT('mil mi val'!$C282:BI282),1)</f>
        <v>0.3215935512779618</v>
      </c>
      <c r="BK316" s="79">
        <f>MIN(PRODUCT('mil mi val'!$C282:BJ282),1)</f>
        <v>0.31500088347676358</v>
      </c>
      <c r="BL316" s="79">
        <f>MIN(PRODUCT('mil mi val'!$C282:BK282),1)</f>
        <v>0.30854336536548993</v>
      </c>
      <c r="BM316" s="79">
        <f>MIN(PRODUCT('mil mi val'!$C282:BL282),1)</f>
        <v>0.30221822637549739</v>
      </c>
      <c r="BN316" s="79">
        <f>MIN(PRODUCT('mil mi val'!$C282:BM282),1)</f>
        <v>0.29602275273479972</v>
      </c>
      <c r="BO316" s="79">
        <f>MIN(PRODUCT('mil mi val'!$C282:BN282),1)</f>
        <v>0.28995428630373632</v>
      </c>
      <c r="BP316" s="79">
        <f>MIN(PRODUCT('mil mi val'!$C282:BO282),1)</f>
        <v>0.28401022343450971</v>
      </c>
      <c r="BQ316" s="79">
        <f>MIN(PRODUCT('mil mi val'!$C282:BP282),1)</f>
        <v>0.2781880138541023</v>
      </c>
      <c r="BR316" s="79">
        <f>MIN(PRODUCT('mil mi val'!$C282:BQ282),1)</f>
        <v>0.27248515957009323</v>
      </c>
      <c r="BS316" s="79">
        <f>MIN(PRODUCT('mil mi val'!$C282:BR282),1)</f>
        <v>0.2668992137989063</v>
      </c>
      <c r="BT316" s="79">
        <f>MIN(PRODUCT('mil mi val'!$C282:BS282),1)</f>
        <v>0.26142777991602872</v>
      </c>
      <c r="BU316" s="79">
        <f>MIN(PRODUCT('mil mi val'!$C282:BT282),1)</f>
        <v>0.25606851042775014</v>
      </c>
      <c r="BV316" s="79">
        <f>MIN(PRODUCT('mil mi val'!$C282:BU282),1)</f>
        <v>0.25081910596398127</v>
      </c>
      <c r="BW316" s="79">
        <f>MIN(PRODUCT('mil mi val'!$C282:BV282),1)</f>
        <v>0.24567731429171966</v>
      </c>
      <c r="BX316" s="79">
        <f>MIN(PRODUCT('mil mi val'!$C282:BW282),1)</f>
        <v>0.2406409293487394</v>
      </c>
      <c r="BY316" s="79">
        <f>MIN(PRODUCT('mil mi val'!$C282:BX282),1)</f>
        <v>0.23570779029709024</v>
      </c>
      <c r="BZ316" s="79">
        <f>MIN(PRODUCT('mil mi val'!$C282:BY282),1)</f>
        <v>0.23087578059599989</v>
      </c>
      <c r="CA316" s="79">
        <f>MIN(PRODUCT('mil mi val'!$C282:BZ282),1)</f>
        <v>0.22614282709378189</v>
      </c>
      <c r="CB316" s="79">
        <f>MIN(PRODUCT('mil mi val'!$C282:CA282),1)</f>
        <v>0.22150689913835936</v>
      </c>
      <c r="CC316" s="79">
        <f>MIN(PRODUCT('mil mi val'!$C282:CB282),1)</f>
        <v>0.21696600770602301</v>
      </c>
      <c r="CD316" s="79">
        <f>MIN(PRODUCT('mil mi val'!$C282:CC282),1)</f>
        <v>0.21251820454804954</v>
      </c>
      <c r="CE316" s="79">
        <f>MIN(PRODUCT('mil mi val'!$C282:CD282),1)</f>
        <v>0.20816158135481452</v>
      </c>
      <c r="CF316" s="79">
        <f>MIN(PRODUCT('mil mi val'!$C282:CE282),1)</f>
        <v>0.20389426893704082</v>
      </c>
      <c r="CG316" s="79">
        <f>MIN(PRODUCT('mil mi val'!$C282:CF282),1)</f>
        <v>0.19971443642383149</v>
      </c>
      <c r="CH316" s="79">
        <f>MIN(PRODUCT('mil mi val'!$C282:CG282),1)</f>
        <v>0.19562029047714297</v>
      </c>
      <c r="CI316" s="79">
        <f>MIN(PRODUCT('mil mi val'!$C282:CH282),1)</f>
        <v>0.19161007452236153</v>
      </c>
      <c r="CJ316" s="79">
        <f>MIN(PRODUCT('mil mi val'!$C282:CI282),1)</f>
        <v>0.18768206799465312</v>
      </c>
      <c r="CK316" s="79">
        <f>MIN(PRODUCT('mil mi val'!$C282:CJ282),1)</f>
        <v>0.18383458560076274</v>
      </c>
      <c r="CL316" s="79">
        <f>MIN(PRODUCT('mil mi val'!$C282:CK282),1)</f>
        <v>0.18006597659594711</v>
      </c>
      <c r="CM316" s="79">
        <f>MIN(PRODUCT('mil mi val'!$C282:CL282),1)</f>
        <v>0.17637462407573021</v>
      </c>
      <c r="CN316" s="79">
        <f>MIN(PRODUCT('mil mi val'!$C282:CM282),1)</f>
        <v>0.17275894428217775</v>
      </c>
      <c r="CO316" s="79">
        <f>MIN(PRODUCT('mil mi val'!$C282:CN282),1)</f>
        <v>0.16921738592439312</v>
      </c>
      <c r="CP316" s="79">
        <f>MIN(PRODUCT('mil mi val'!$C282:CO282),1)</f>
        <v>0.16574842951294305</v>
      </c>
      <c r="CQ316" s="79">
        <f>MIN(PRODUCT('mil mi val'!$C282:CP282),1)</f>
        <v>0.16235058670792774</v>
      </c>
      <c r="CR316" s="79">
        <f>MIN(PRODUCT('mil mi val'!$C282:CQ282),1)</f>
        <v>0.15902239968041523</v>
      </c>
      <c r="CS316" s="79">
        <f>MIN(PRODUCT('mil mi val'!$C282:CR282),1)</f>
        <v>0.15576244048696672</v>
      </c>
      <c r="CT316" s="79">
        <f>MIN(PRODUCT('mil mi val'!$C282:CS282),1)</f>
        <v>0.15256931045698391</v>
      </c>
      <c r="CU316" s="79">
        <f>MIN(PRODUCT('mil mi val'!$C282:CT282),1)</f>
        <v>0.14944163959261575</v>
      </c>
      <c r="CV316" s="79">
        <f>MIN(PRODUCT('mil mi val'!$C282:CU282),1)</f>
        <v>0.14637808598096713</v>
      </c>
      <c r="CW316" s="79">
        <f>MIN(PRODUCT('mil mi val'!$C282:CV282),1)</f>
        <v>0.1433773352183573</v>
      </c>
      <c r="CX316" s="79">
        <f>MIN(PRODUCT('mil mi val'!$C282:CW282),1)</f>
        <v>0.14043809984638098</v>
      </c>
      <c r="CY316" s="79">
        <f>MIN(PRODUCT('mil mi val'!$C282:CX282),1)</f>
        <v>0.13755911879953017</v>
      </c>
      <c r="CZ316" s="79">
        <f>MIN(PRODUCT('mil mi val'!$C282:CY282),1)</f>
        <v>0.13473915686413981</v>
      </c>
      <c r="DA316" s="79">
        <f>MIN(PRODUCT('mil mi val'!$C282:CZ282),1)</f>
        <v>0.13197700414842495</v>
      </c>
      <c r="DB316" s="79">
        <f>MIN(PRODUCT('mil mi val'!$C282:DA282),1)</f>
        <v>0.12927147556338225</v>
      </c>
      <c r="DC316" s="79">
        <f>MIN(PRODUCT('mil mi val'!$C282:DB282),1)</f>
        <v>0.12662141031433291</v>
      </c>
    </row>
    <row r="317" spans="2:107" ht="14.5" x14ac:dyDescent="0.35">
      <c r="B317" s="41">
        <v>72</v>
      </c>
      <c r="C317" s="79">
        <v>1</v>
      </c>
      <c r="D317" s="79">
        <f>MIN(PRODUCT('mil mi val'!$C283:C283),1)</f>
        <v>0.99450000000000005</v>
      </c>
      <c r="E317" s="79">
        <f>MIN(PRODUCT('mil mi val'!$C283:D283),1)</f>
        <v>0.98704125000000009</v>
      </c>
      <c r="F317" s="79">
        <f>MIN(PRODUCT('mil mi val'!$C283:E283),1)</f>
        <v>0.97776306225000009</v>
      </c>
      <c r="G317" s="79">
        <f>MIN(PRODUCT('mil mi val'!$C283:F283),1)</f>
        <v>0.9671054448714751</v>
      </c>
      <c r="H317" s="79">
        <f>MIN(PRODUCT('mil mi val'!$C283:G283),1)</f>
        <v>0.95550017953301736</v>
      </c>
      <c r="I317" s="79">
        <f>MIN(PRODUCT('mil mi val'!$C283:H283),1)</f>
        <v>0.94317422721704136</v>
      </c>
      <c r="J317" s="79">
        <f>MIN(PRODUCT('mil mi val'!$C283:I283),1)</f>
        <v>0.93025274030416782</v>
      </c>
      <c r="K317" s="79">
        <f>MIN(PRODUCT('mil mi val'!$C283:J283),1)</f>
        <v>0.91667105029572704</v>
      </c>
      <c r="L317" s="79">
        <f>MIN(PRODUCT('mil mi val'!$C283:K283),1)</f>
        <v>0.90246264901614326</v>
      </c>
      <c r="M317" s="79">
        <f>MIN(PRODUCT('mil mi val'!$C283:L283),1)</f>
        <v>0.88775250783718018</v>
      </c>
      <c r="N317" s="79">
        <f>MIN(PRODUCT('mil mi val'!$C283:M283),1)</f>
        <v>0.8725719399531644</v>
      </c>
      <c r="O317" s="79">
        <f>MIN(PRODUCT('mil mi val'!$C283:N283),1)</f>
        <v>0.85695290222800269</v>
      </c>
      <c r="P317" s="79">
        <f>MIN(PRODUCT('mil mi val'!$C283:O283),1)</f>
        <v>0.84101357824656187</v>
      </c>
      <c r="Q317" s="79">
        <f>MIN(PRODUCT('mil mi val'!$C283:P283),1)</f>
        <v>0.82486611754422789</v>
      </c>
      <c r="R317" s="79">
        <f>MIN(PRODUCT('mil mi val'!$C283:Q283),1)</f>
        <v>0.80861625502860657</v>
      </c>
      <c r="S317" s="79">
        <f>MIN(PRODUCT('mil mi val'!$C283:R283),1)</f>
        <v>0.792686514804543</v>
      </c>
      <c r="T317" s="79">
        <f>MIN(PRODUCT('mil mi val'!$C283:S283),1)</f>
        <v>0.77707059046289351</v>
      </c>
      <c r="U317" s="79">
        <f>MIN(PRODUCT('mil mi val'!$C283:T283),1)</f>
        <v>0.76176229983077448</v>
      </c>
      <c r="V317" s="79">
        <f>MIN(PRODUCT('mil mi val'!$C283:U283),1)</f>
        <v>0.74675558252410823</v>
      </c>
      <c r="W317" s="79">
        <f>MIN(PRODUCT('mil mi val'!$C283:V283),1)</f>
        <v>0.7320444975483833</v>
      </c>
      <c r="X317" s="79">
        <f>MIN(PRODUCT('mil mi val'!$C283:W283),1)</f>
        <v>0.71762322094668007</v>
      </c>
      <c r="Y317" s="79">
        <f>MIN(PRODUCT('mil mi val'!$C283:X283),1)</f>
        <v>0.70348604349403043</v>
      </c>
      <c r="Z317" s="79">
        <f>MIN(PRODUCT('mil mi val'!$C283:Y283),1)</f>
        <v>0.68962736843719796</v>
      </c>
      <c r="AA317" s="79">
        <f>MIN(PRODUCT('mil mi val'!$C283:Z283),1)</f>
        <v>0.6760417092789851</v>
      </c>
      <c r="AB317" s="79">
        <f>MIN(PRODUCT('mil mi val'!$C283:AA283),1)</f>
        <v>0.66272368760618905</v>
      </c>
      <c r="AC317" s="79">
        <f>MIN(PRODUCT('mil mi val'!$C283:AB283),1)</f>
        <v>0.64966803096034709</v>
      </c>
      <c r="AD317" s="79">
        <f>MIN(PRODUCT('mil mi val'!$C283:AC283),1)</f>
        <v>0.63686957075042827</v>
      </c>
      <c r="AE317" s="79">
        <f>MIN(PRODUCT('mil mi val'!$C283:AD283),1)</f>
        <v>0.62432324020664476</v>
      </c>
      <c r="AF317" s="79">
        <f>MIN(PRODUCT('mil mi val'!$C283:AE283),1)</f>
        <v>0.61202407237457379</v>
      </c>
      <c r="AG317" s="79">
        <f>MIN(PRODUCT('mil mi val'!$C283:AF283),1)</f>
        <v>0.59996719814879462</v>
      </c>
      <c r="AH317" s="79">
        <f>MIN(PRODUCT('mil mi val'!$C283:AG283),1)</f>
        <v>0.58814784434526335</v>
      </c>
      <c r="AI317" s="79">
        <f>MIN(PRODUCT('mil mi val'!$C283:AH283),1)</f>
        <v>0.57656133181166158</v>
      </c>
      <c r="AJ317" s="79">
        <f>MIN(PRODUCT('mil mi val'!$C283:AI283),1)</f>
        <v>0.56520307357497179</v>
      </c>
      <c r="AK317" s="79">
        <f>MIN(PRODUCT('mil mi val'!$C283:AJ283),1)</f>
        <v>0.5540685730255448</v>
      </c>
      <c r="AL317" s="79">
        <f>MIN(PRODUCT('mil mi val'!$C283:AK283),1)</f>
        <v>0.54315342213694151</v>
      </c>
      <c r="AM317" s="79">
        <f>MIN(PRODUCT('mil mi val'!$C283:AL283),1)</f>
        <v>0.53245329972084376</v>
      </c>
      <c r="AN317" s="79">
        <f>MIN(PRODUCT('mil mi val'!$C283:AM283),1)</f>
        <v>0.52196396971634307</v>
      </c>
      <c r="AO317" s="79">
        <f>MIN(PRODUCT('mil mi val'!$C283:AN283),1)</f>
        <v>0.51168127951293108</v>
      </c>
      <c r="AP317" s="79">
        <f>MIN(PRODUCT('mil mi val'!$C283:AO283),1)</f>
        <v>0.5016011583065263</v>
      </c>
      <c r="AQ317" s="79">
        <f>MIN(PRODUCT('mil mi val'!$C283:AP283),1)</f>
        <v>0.49171961548788773</v>
      </c>
      <c r="AR317" s="79">
        <f>MIN(PRODUCT('mil mi val'!$C283:AQ283),1)</f>
        <v>0.48203273906277633</v>
      </c>
      <c r="AS317" s="79">
        <f>MIN(PRODUCT('mil mi val'!$C283:AR283),1)</f>
        <v>0.47253669410323962</v>
      </c>
      <c r="AT317" s="79">
        <f>MIN(PRODUCT('mil mi val'!$C283:AS283),1)</f>
        <v>0.46322772122940575</v>
      </c>
      <c r="AU317" s="79">
        <f>MIN(PRODUCT('mil mi val'!$C283:AT283),1)</f>
        <v>0.45410213512118641</v>
      </c>
      <c r="AV317" s="79">
        <f>MIN(PRODUCT('mil mi val'!$C283:AU283),1)</f>
        <v>0.44515632305929903</v>
      </c>
      <c r="AW317" s="79">
        <f>MIN(PRODUCT('mil mi val'!$C283:AV283),1)</f>
        <v>0.43638674349503082</v>
      </c>
      <c r="AX317" s="79">
        <f>MIN(PRODUCT('mil mi val'!$C283:AW283),1)</f>
        <v>0.42778992464817867</v>
      </c>
      <c r="AY317" s="79">
        <f>MIN(PRODUCT('mil mi val'!$C283:AX283),1)</f>
        <v>0.4193624631326095</v>
      </c>
      <c r="AZ317" s="79">
        <f>MIN(PRODUCT('mil mi val'!$C283:AY283),1)</f>
        <v>0.41110102260889708</v>
      </c>
      <c r="BA317" s="79">
        <f>MIN(PRODUCT('mil mi val'!$C283:AZ283),1)</f>
        <v>0.40300233246350181</v>
      </c>
      <c r="BB317" s="79">
        <f>MIN(PRODUCT('mil mi val'!$C283:BA283),1)</f>
        <v>0.39506318651397082</v>
      </c>
      <c r="BC317" s="79">
        <f>MIN(PRODUCT('mil mi val'!$C283:BB283),1)</f>
        <v>0.3872804417396456</v>
      </c>
      <c r="BD317" s="79">
        <f>MIN(PRODUCT('mil mi val'!$C283:BC283),1)</f>
        <v>0.37965101703737458</v>
      </c>
      <c r="BE317" s="79">
        <f>MIN(PRODUCT('mil mi val'!$C283:BD283),1)</f>
        <v>0.37217189200173828</v>
      </c>
      <c r="BF317" s="79">
        <f>MIN(PRODUCT('mil mi val'!$C283:BE283),1)</f>
        <v>0.36484010572930403</v>
      </c>
      <c r="BG317" s="79">
        <f>MIN(PRODUCT('mil mi val'!$C283:BF283),1)</f>
        <v>0.35765275564643673</v>
      </c>
      <c r="BH317" s="79">
        <f>MIN(PRODUCT('mil mi val'!$C283:BG283),1)</f>
        <v>0.35060699636020193</v>
      </c>
      <c r="BI317" s="79">
        <f>MIN(PRODUCT('mil mi val'!$C283:BH283),1)</f>
        <v>0.34370003853190595</v>
      </c>
      <c r="BJ317" s="79">
        <f>MIN(PRODUCT('mil mi val'!$C283:BI283),1)</f>
        <v>0.3369291477728274</v>
      </c>
      <c r="BK317" s="79">
        <f>MIN(PRODUCT('mil mi val'!$C283:BJ283),1)</f>
        <v>0.33029164356170271</v>
      </c>
      <c r="BL317" s="79">
        <f>MIN(PRODUCT('mil mi val'!$C283:BK283),1)</f>
        <v>0.32378489818353717</v>
      </c>
      <c r="BM317" s="79">
        <f>MIN(PRODUCT('mil mi val'!$C283:BL283),1)</f>
        <v>0.31740633568932147</v>
      </c>
      <c r="BN317" s="79">
        <f>MIN(PRODUCT('mil mi val'!$C283:BM283),1)</f>
        <v>0.31115343087624181</v>
      </c>
      <c r="BO317" s="79">
        <f>MIN(PRODUCT('mil mi val'!$C283:BN283),1)</f>
        <v>0.30502370828797981</v>
      </c>
      <c r="BP317" s="79">
        <f>MIN(PRODUCT('mil mi val'!$C283:BO283),1)</f>
        <v>0.29901474123470662</v>
      </c>
      <c r="BQ317" s="79">
        <f>MIN(PRODUCT('mil mi val'!$C283:BP283),1)</f>
        <v>0.29312415083238286</v>
      </c>
      <c r="BR317" s="79">
        <f>MIN(PRODUCT('mil mi val'!$C283:BQ283),1)</f>
        <v>0.28734960506098489</v>
      </c>
      <c r="BS317" s="79">
        <f>MIN(PRODUCT('mil mi val'!$C283:BR283),1)</f>
        <v>0.28168881784128347</v>
      </c>
      <c r="BT317" s="79">
        <f>MIN(PRODUCT('mil mi val'!$C283:BS283),1)</f>
        <v>0.27613954812981018</v>
      </c>
      <c r="BU317" s="79">
        <f>MIN(PRODUCT('mil mi val'!$C283:BT283),1)</f>
        <v>0.27069959903165292</v>
      </c>
      <c r="BV317" s="79">
        <f>MIN(PRODUCT('mil mi val'!$C283:BU283),1)</f>
        <v>0.26536681693072933</v>
      </c>
      <c r="BW317" s="79">
        <f>MIN(PRODUCT('mil mi val'!$C283:BV283),1)</f>
        <v>0.26013909063719393</v>
      </c>
      <c r="BX317" s="79">
        <f>MIN(PRODUCT('mil mi val'!$C283:BW283),1)</f>
        <v>0.25501435055164118</v>
      </c>
      <c r="BY317" s="79">
        <f>MIN(PRODUCT('mil mi val'!$C283:BX283),1)</f>
        <v>0.24999056784577384</v>
      </c>
      <c r="BZ317" s="79">
        <f>MIN(PRODUCT('mil mi val'!$C283:BY283),1)</f>
        <v>0.24506575365921207</v>
      </c>
      <c r="CA317" s="79">
        <f>MIN(PRODUCT('mil mi val'!$C283:BZ283),1)</f>
        <v>0.24023795831212558</v>
      </c>
      <c r="CB317" s="79">
        <f>MIN(PRODUCT('mil mi val'!$C283:CA283),1)</f>
        <v>0.23550527053337669</v>
      </c>
      <c r="CC317" s="79">
        <f>MIN(PRODUCT('mil mi val'!$C283:CB283),1)</f>
        <v>0.23086581670386916</v>
      </c>
      <c r="CD317" s="79">
        <f>MIN(PRODUCT('mil mi val'!$C283:CC283),1)</f>
        <v>0.22631776011480292</v>
      </c>
      <c r="CE317" s="79">
        <f>MIN(PRODUCT('mil mi val'!$C283:CD283),1)</f>
        <v>0.22185930024054129</v>
      </c>
      <c r="CF317" s="79">
        <f>MIN(PRODUCT('mil mi val'!$C283:CE283),1)</f>
        <v>0.2174886720258026</v>
      </c>
      <c r="CG317" s="79">
        <f>MIN(PRODUCT('mil mi val'!$C283:CF283),1)</f>
        <v>0.21320414518689429</v>
      </c>
      <c r="CH317" s="79">
        <f>MIN(PRODUCT('mil mi val'!$C283:CG283),1)</f>
        <v>0.20900402352671246</v>
      </c>
      <c r="CI317" s="79">
        <f>MIN(PRODUCT('mil mi val'!$C283:CH283),1)</f>
        <v>0.20488664426323622</v>
      </c>
      <c r="CJ317" s="79">
        <f>MIN(PRODUCT('mil mi val'!$C283:CI283),1)</f>
        <v>0.20085037737125044</v>
      </c>
      <c r="CK317" s="79">
        <f>MIN(PRODUCT('mil mi val'!$C283:CJ283),1)</f>
        <v>0.1968936249370368</v>
      </c>
      <c r="CL317" s="79">
        <f>MIN(PRODUCT('mil mi val'!$C283:CK283),1)</f>
        <v>0.19301482052577718</v>
      </c>
      <c r="CM317" s="79">
        <f>MIN(PRODUCT('mil mi val'!$C283:CL283),1)</f>
        <v>0.18921242856141934</v>
      </c>
      <c r="CN317" s="79">
        <f>MIN(PRODUCT('mil mi val'!$C283:CM283),1)</f>
        <v>0.18548494371875937</v>
      </c>
      <c r="CO317" s="79">
        <f>MIN(PRODUCT('mil mi val'!$C283:CN283),1)</f>
        <v>0.1818308903274998</v>
      </c>
      <c r="CP317" s="79">
        <f>MIN(PRODUCT('mil mi val'!$C283:CO283),1)</f>
        <v>0.17824882178804805</v>
      </c>
      <c r="CQ317" s="79">
        <f>MIN(PRODUCT('mil mi val'!$C283:CP283),1)</f>
        <v>0.1747373199988235</v>
      </c>
      <c r="CR317" s="79">
        <f>MIN(PRODUCT('mil mi val'!$C283:CQ283),1)</f>
        <v>0.17129499479484667</v>
      </c>
      <c r="CS317" s="79">
        <f>MIN(PRODUCT('mil mi val'!$C283:CR283),1)</f>
        <v>0.16792048339738819</v>
      </c>
      <c r="CT317" s="79">
        <f>MIN(PRODUCT('mil mi val'!$C283:CS283),1)</f>
        <v>0.16461244987445964</v>
      </c>
      <c r="CU317" s="79">
        <f>MIN(PRODUCT('mil mi val'!$C283:CT283),1)</f>
        <v>0.16136958461193276</v>
      </c>
      <c r="CV317" s="79">
        <f>MIN(PRODUCT('mil mi val'!$C283:CU283),1)</f>
        <v>0.15819060379507768</v>
      </c>
      <c r="CW317" s="79">
        <f>MIN(PRODUCT('mil mi val'!$C283:CV283),1)</f>
        <v>0.15507424890031465</v>
      </c>
      <c r="CX317" s="79">
        <f>MIN(PRODUCT('mil mi val'!$C283:CW283),1)</f>
        <v>0.15201928619697844</v>
      </c>
      <c r="CY317" s="79">
        <f>MIN(PRODUCT('mil mi val'!$C283:CX283),1)</f>
        <v>0.14902450625889796</v>
      </c>
      <c r="CZ317" s="79">
        <f>MIN(PRODUCT('mil mi val'!$C283:CY283),1)</f>
        <v>0.14608872348559765</v>
      </c>
      <c r="DA317" s="79">
        <f>MIN(PRODUCT('mil mi val'!$C283:CZ283),1)</f>
        <v>0.14321077563293136</v>
      </c>
      <c r="DB317" s="79">
        <f>MIN(PRODUCT('mil mi val'!$C283:DA283),1)</f>
        <v>0.14038952335296259</v>
      </c>
      <c r="DC317" s="79">
        <f>MIN(PRODUCT('mil mi val'!$C283:DB283),1)</f>
        <v>0.13762384974290923</v>
      </c>
    </row>
    <row r="318" spans="2:107" ht="14.5" x14ac:dyDescent="0.35">
      <c r="B318" s="41">
        <v>73</v>
      </c>
      <c r="C318" s="79">
        <v>1</v>
      </c>
      <c r="D318" s="79">
        <f>MIN(PRODUCT('mil mi val'!$C284:C284),1)</f>
        <v>0.99490000000000001</v>
      </c>
      <c r="E318" s="79">
        <f>MIN(PRODUCT('mil mi val'!$C284:D284),1)</f>
        <v>0.98783620999999999</v>
      </c>
      <c r="F318" s="79">
        <f>MIN(PRODUCT('mil mi val'!$C284:E284),1)</f>
        <v>0.97914325135199998</v>
      </c>
      <c r="G318" s="79">
        <f>MIN(PRODUCT('mil mi val'!$C284:F284),1)</f>
        <v>0.96905807586307435</v>
      </c>
      <c r="H318" s="79">
        <f>MIN(PRODUCT('mil mi val'!$C284:G284),1)</f>
        <v>0.95810771960582164</v>
      </c>
      <c r="I318" s="79">
        <f>MIN(PRODUCT('mil mi val'!$C284:H284),1)</f>
        <v>0.94651461619859123</v>
      </c>
      <c r="J318" s="79">
        <f>MIN(PRODUCT('mil mi val'!$C284:I284),1)</f>
        <v>0.93420992618800958</v>
      </c>
      <c r="K318" s="79">
        <f>MIN(PRODUCT('mil mi val'!$C284:J284),1)</f>
        <v>0.92131782920661498</v>
      </c>
      <c r="L318" s="79">
        <f>MIN(PRODUCT('mil mi val'!$C284:K284),1)</f>
        <v>0.90777445711727767</v>
      </c>
      <c r="M318" s="79">
        <f>MIN(PRODUCT('mil mi val'!$C284:L284),1)</f>
        <v>0.89370395303195993</v>
      </c>
      <c r="N318" s="79">
        <f>MIN(PRODUCT('mil mi val'!$C284:M284),1)</f>
        <v>0.87913657859753902</v>
      </c>
      <c r="O318" s="79">
        <f>MIN(PRODUCT('mil mi val'!$C284:N284),1)</f>
        <v>0.8641033431035211</v>
      </c>
      <c r="P318" s="79">
        <f>MIN(PRODUCT('mil mi val'!$C284:O284),1)</f>
        <v>0.84872230359627843</v>
      </c>
      <c r="Q318" s="79">
        <f>MIN(PRODUCT('mil mi val'!$C284:P284),1)</f>
        <v>0.8331058132101069</v>
      </c>
      <c r="R318" s="79">
        <f>MIN(PRODUCT('mil mi val'!$C284:Q284),1)</f>
        <v>0.8173601133404359</v>
      </c>
      <c r="S318" s="79">
        <f>MIN(PRODUCT('mil mi val'!$C284:R284),1)</f>
        <v>0.80191200719830169</v>
      </c>
      <c r="T318" s="79">
        <f>MIN(PRODUCT('mil mi val'!$C284:S284),1)</f>
        <v>0.7867558702622538</v>
      </c>
      <c r="U318" s="79">
        <f>MIN(PRODUCT('mil mi val'!$C284:T284),1)</f>
        <v>0.77188618431429723</v>
      </c>
      <c r="V318" s="79">
        <f>MIN(PRODUCT('mil mi val'!$C284:U284),1)</f>
        <v>0.75729753543075695</v>
      </c>
      <c r="W318" s="79">
        <f>MIN(PRODUCT('mil mi val'!$C284:V284),1)</f>
        <v>0.74298461201111565</v>
      </c>
      <c r="X318" s="79">
        <f>MIN(PRODUCT('mil mi val'!$C284:W284),1)</f>
        <v>0.72894220284410549</v>
      </c>
      <c r="Y318" s="79">
        <f>MIN(PRODUCT('mil mi val'!$C284:X284),1)</f>
        <v>0.71516519521035182</v>
      </c>
      <c r="Z318" s="79">
        <f>MIN(PRODUCT('mil mi val'!$C284:Y284),1)</f>
        <v>0.70164857302087613</v>
      </c>
      <c r="AA318" s="79">
        <f>MIN(PRODUCT('mil mi val'!$C284:Z284),1)</f>
        <v>0.6883874149907816</v>
      </c>
      <c r="AB318" s="79">
        <f>MIN(PRODUCT('mil mi val'!$C284:AA284),1)</f>
        <v>0.67537689284745583</v>
      </c>
      <c r="AC318" s="79">
        <f>MIN(PRODUCT('mil mi val'!$C284:AB284),1)</f>
        <v>0.66261226957263886</v>
      </c>
      <c r="AD318" s="79">
        <f>MIN(PRODUCT('mil mi val'!$C284:AC284),1)</f>
        <v>0.65008889767771594</v>
      </c>
      <c r="AE318" s="79">
        <f>MIN(PRODUCT('mil mi val'!$C284:AD284),1)</f>
        <v>0.63780221751160704</v>
      </c>
      <c r="AF318" s="79">
        <f>MIN(PRODUCT('mil mi val'!$C284:AE284),1)</f>
        <v>0.62574775560063767</v>
      </c>
      <c r="AG318" s="79">
        <f>MIN(PRODUCT('mil mi val'!$C284:AF284),1)</f>
        <v>0.61392112301978563</v>
      </c>
      <c r="AH318" s="79">
        <f>MIN(PRODUCT('mil mi val'!$C284:AG284),1)</f>
        <v>0.60231801379471162</v>
      </c>
      <c r="AI318" s="79">
        <f>MIN(PRODUCT('mil mi val'!$C284:AH284),1)</f>
        <v>0.5909342033339916</v>
      </c>
      <c r="AJ318" s="79">
        <f>MIN(PRODUCT('mil mi val'!$C284:AI284),1)</f>
        <v>0.57976554689097914</v>
      </c>
      <c r="AK318" s="79">
        <f>MIN(PRODUCT('mil mi val'!$C284:AJ284),1)</f>
        <v>0.56880797805473959</v>
      </c>
      <c r="AL318" s="79">
        <f>MIN(PRODUCT('mil mi val'!$C284:AK284),1)</f>
        <v>0.55805750726950498</v>
      </c>
      <c r="AM318" s="79">
        <f>MIN(PRODUCT('mil mi val'!$C284:AL284),1)</f>
        <v>0.54751022038211128</v>
      </c>
      <c r="AN318" s="79">
        <f>MIN(PRODUCT('mil mi val'!$C284:AM284),1)</f>
        <v>0.53716227721688936</v>
      </c>
      <c r="AO318" s="79">
        <f>MIN(PRODUCT('mil mi val'!$C284:AN284),1)</f>
        <v>0.5270099101774901</v>
      </c>
      <c r="AP318" s="79">
        <f>MIN(PRODUCT('mil mi val'!$C284:AO284),1)</f>
        <v>0.51704942287513556</v>
      </c>
      <c r="AQ318" s="79">
        <f>MIN(PRODUCT('mil mi val'!$C284:AP284),1)</f>
        <v>0.50727718878279549</v>
      </c>
      <c r="AR318" s="79">
        <f>MIN(PRODUCT('mil mi val'!$C284:AQ284),1)</f>
        <v>0.49768964991480064</v>
      </c>
      <c r="AS318" s="79">
        <f>MIN(PRODUCT('mil mi val'!$C284:AR284),1)</f>
        <v>0.48828331553141091</v>
      </c>
      <c r="AT318" s="79">
        <f>MIN(PRODUCT('mil mi val'!$C284:AS284),1)</f>
        <v>0.47905476086786725</v>
      </c>
      <c r="AU318" s="79">
        <f>MIN(PRODUCT('mil mi val'!$C284:AT284),1)</f>
        <v>0.47000062588746455</v>
      </c>
      <c r="AV318" s="79">
        <f>MIN(PRODUCT('mil mi val'!$C284:AU284),1)</f>
        <v>0.46111761405819146</v>
      </c>
      <c r="AW318" s="79">
        <f>MIN(PRODUCT('mil mi val'!$C284:AV284),1)</f>
        <v>0.45240249115249165</v>
      </c>
      <c r="AX318" s="79">
        <f>MIN(PRODUCT('mil mi val'!$C284:AW284),1)</f>
        <v>0.44385208406970955</v>
      </c>
      <c r="AY318" s="79">
        <f>MIN(PRODUCT('mil mi val'!$C284:AX284),1)</f>
        <v>0.43546327968079201</v>
      </c>
      <c r="AZ318" s="79">
        <f>MIN(PRODUCT('mil mi val'!$C284:AY284),1)</f>
        <v>0.42723302369482502</v>
      </c>
      <c r="BA318" s="79">
        <f>MIN(PRODUCT('mil mi val'!$C284:AZ284),1)</f>
        <v>0.41915831954699284</v>
      </c>
      <c r="BB318" s="79">
        <f>MIN(PRODUCT('mil mi val'!$C284:BA284),1)</f>
        <v>0.41123622730755466</v>
      </c>
      <c r="BC318" s="79">
        <f>MIN(PRODUCT('mil mi val'!$C284:BB284),1)</f>
        <v>0.40346386261144185</v>
      </c>
      <c r="BD318" s="79">
        <f>MIN(PRODUCT('mil mi val'!$C284:BC284),1)</f>
        <v>0.39583839560808559</v>
      </c>
      <c r="BE318" s="79">
        <f>MIN(PRODUCT('mil mi val'!$C284:BD284),1)</f>
        <v>0.38835704993109277</v>
      </c>
      <c r="BF318" s="79">
        <f>MIN(PRODUCT('mil mi val'!$C284:BE284),1)</f>
        <v>0.38101710168739511</v>
      </c>
      <c r="BG318" s="79">
        <f>MIN(PRODUCT('mil mi val'!$C284:BF284),1)</f>
        <v>0.37381587846550335</v>
      </c>
      <c r="BH318" s="79">
        <f>MIN(PRODUCT('mil mi val'!$C284:BG284),1)</f>
        <v>0.36675075836250531</v>
      </c>
      <c r="BI318" s="79">
        <f>MIN(PRODUCT('mil mi val'!$C284:BH284),1)</f>
        <v>0.35981916902945393</v>
      </c>
      <c r="BJ318" s="79">
        <f>MIN(PRODUCT('mil mi val'!$C284:BI284),1)</f>
        <v>0.35301858673479725</v>
      </c>
      <c r="BK318" s="79">
        <f>MIN(PRODUCT('mil mi val'!$C284:BJ284),1)</f>
        <v>0.34634653544550958</v>
      </c>
      <c r="BL318" s="79">
        <f>MIN(PRODUCT('mil mi val'!$C284:BK284),1)</f>
        <v>0.33980058592558943</v>
      </c>
      <c r="BM318" s="79">
        <f>MIN(PRODUCT('mil mi val'!$C284:BL284),1)</f>
        <v>0.33337835485159578</v>
      </c>
      <c r="BN318" s="79">
        <f>MIN(PRODUCT('mil mi val'!$C284:BM284),1)</f>
        <v>0.32707750394490059</v>
      </c>
      <c r="BO318" s="79">
        <f>MIN(PRODUCT('mil mi val'!$C284:BN284),1)</f>
        <v>0.32089573912034197</v>
      </c>
      <c r="BP318" s="79">
        <f>MIN(PRODUCT('mil mi val'!$C284:BO284),1)</f>
        <v>0.31483080965096749</v>
      </c>
      <c r="BQ318" s="79">
        <f>MIN(PRODUCT('mil mi val'!$C284:BP284),1)</f>
        <v>0.3088805073485642</v>
      </c>
      <c r="BR318" s="79">
        <f>MIN(PRODUCT('mil mi val'!$C284:BQ284),1)</f>
        <v>0.30304266575967631</v>
      </c>
      <c r="BS318" s="79">
        <f>MIN(PRODUCT('mil mi val'!$C284:BR284),1)</f>
        <v>0.29731515937681841</v>
      </c>
      <c r="BT318" s="79">
        <f>MIN(PRODUCT('mil mi val'!$C284:BS284),1)</f>
        <v>0.29169590286459651</v>
      </c>
      <c r="BU318" s="79">
        <f>MIN(PRODUCT('mil mi val'!$C284:BT284),1)</f>
        <v>0.28618285030045565</v>
      </c>
      <c r="BV318" s="79">
        <f>MIN(PRODUCT('mil mi val'!$C284:BU284),1)</f>
        <v>0.28077399442977702</v>
      </c>
      <c r="BW318" s="79">
        <f>MIN(PRODUCT('mil mi val'!$C284:BV284),1)</f>
        <v>0.27546736593505422</v>
      </c>
      <c r="BX318" s="79">
        <f>MIN(PRODUCT('mil mi val'!$C284:BW284),1)</f>
        <v>0.27026103271888169</v>
      </c>
      <c r="BY318" s="79">
        <f>MIN(PRODUCT('mil mi val'!$C284:BX284),1)</f>
        <v>0.26515309920049479</v>
      </c>
      <c r="BZ318" s="79">
        <f>MIN(PRODUCT('mil mi val'!$C284:BY284),1)</f>
        <v>0.26014170562560546</v>
      </c>
      <c r="CA318" s="79">
        <f>MIN(PRODUCT('mil mi val'!$C284:BZ284),1)</f>
        <v>0.25522502738928149</v>
      </c>
      <c r="CB318" s="79">
        <f>MIN(PRODUCT('mil mi val'!$C284:CA284),1)</f>
        <v>0.25040127437162407</v>
      </c>
      <c r="CC318" s="79">
        <f>MIN(PRODUCT('mil mi val'!$C284:CB284),1)</f>
        <v>0.24566869028600036</v>
      </c>
      <c r="CD318" s="79">
        <f>MIN(PRODUCT('mil mi val'!$C284:CC284),1)</f>
        <v>0.24102555203959494</v>
      </c>
      <c r="CE318" s="79">
        <f>MIN(PRODUCT('mil mi val'!$C284:CD284),1)</f>
        <v>0.2364701691060466</v>
      </c>
      <c r="CF318" s="79">
        <f>MIN(PRODUCT('mil mi val'!$C284:CE284),1)</f>
        <v>0.23200088290994231</v>
      </c>
      <c r="CG318" s="79">
        <f>MIN(PRODUCT('mil mi val'!$C284:CF284),1)</f>
        <v>0.22761606622294439</v>
      </c>
      <c r="CH318" s="79">
        <f>MIN(PRODUCT('mil mi val'!$C284:CG284),1)</f>
        <v>0.22331412257133074</v>
      </c>
      <c r="CI318" s="79">
        <f>MIN(PRODUCT('mil mi val'!$C284:CH284),1)</f>
        <v>0.21909348565473258</v>
      </c>
      <c r="CJ318" s="79">
        <f>MIN(PRODUCT('mil mi val'!$C284:CI284),1)</f>
        <v>0.21495261877585814</v>
      </c>
      <c r="CK318" s="79">
        <f>MIN(PRODUCT('mil mi val'!$C284:CJ284),1)</f>
        <v>0.21089001428099441</v>
      </c>
      <c r="CL318" s="79">
        <f>MIN(PRODUCT('mil mi val'!$C284:CK284),1)</f>
        <v>0.20690419301108362</v>
      </c>
      <c r="CM318" s="79">
        <f>MIN(PRODUCT('mil mi val'!$C284:CL284),1)</f>
        <v>0.20299370376317413</v>
      </c>
      <c r="CN318" s="79">
        <f>MIN(PRODUCT('mil mi val'!$C284:CM284),1)</f>
        <v>0.19915712276205014</v>
      </c>
      <c r="CO318" s="79">
        <f>MIN(PRODUCT('mil mi val'!$C284:CN284),1)</f>
        <v>0.19539305314184738</v>
      </c>
      <c r="CP318" s="79">
        <f>MIN(PRODUCT('mil mi val'!$C284:CO284),1)</f>
        <v>0.19170012443746645</v>
      </c>
      <c r="CQ318" s="79">
        <f>MIN(PRODUCT('mil mi val'!$C284:CP284),1)</f>
        <v>0.18807699208559833</v>
      </c>
      <c r="CR318" s="79">
        <f>MIN(PRODUCT('mil mi val'!$C284:CQ284),1)</f>
        <v>0.18452233693518053</v>
      </c>
      <c r="CS318" s="79">
        <f>MIN(PRODUCT('mil mi val'!$C284:CR284),1)</f>
        <v>0.18103486476710562</v>
      </c>
      <c r="CT318" s="79">
        <f>MIN(PRODUCT('mil mi val'!$C284:CS284),1)</f>
        <v>0.17761330582300733</v>
      </c>
      <c r="CU318" s="79">
        <f>MIN(PRODUCT('mil mi val'!$C284:CT284),1)</f>
        <v>0.1742564143429525</v>
      </c>
      <c r="CV318" s="79">
        <f>MIN(PRODUCT('mil mi val'!$C284:CU284),1)</f>
        <v>0.1709629681118707</v>
      </c>
      <c r="CW318" s="79">
        <f>MIN(PRODUCT('mil mi val'!$C284:CV284),1)</f>
        <v>0.16773176801455633</v>
      </c>
      <c r="CX318" s="79">
        <f>MIN(PRODUCT('mil mi val'!$C284:CW284),1)</f>
        <v>0.16456163759908121</v>
      </c>
      <c r="CY318" s="79">
        <f>MIN(PRODUCT('mil mi val'!$C284:CX284),1)</f>
        <v>0.16145142264845858</v>
      </c>
      <c r="CZ318" s="79">
        <f>MIN(PRODUCT('mil mi val'!$C284:CY284),1)</f>
        <v>0.1583999907604027</v>
      </c>
      <c r="DA318" s="79">
        <f>MIN(PRODUCT('mil mi val'!$C284:CZ284),1)</f>
        <v>0.15540623093503109</v>
      </c>
      <c r="DB318" s="79">
        <f>MIN(PRODUCT('mil mi val'!$C284:DA284),1)</f>
        <v>0.152469053170359</v>
      </c>
      <c r="DC318" s="79">
        <f>MIN(PRODUCT('mil mi val'!$C284:DB284),1)</f>
        <v>0.1495873880654392</v>
      </c>
    </row>
    <row r="319" spans="2:107" ht="14.5" x14ac:dyDescent="0.35">
      <c r="B319" s="41">
        <v>74</v>
      </c>
      <c r="C319" s="79">
        <v>1</v>
      </c>
      <c r="D319" s="79">
        <f>MIN(PRODUCT('mil mi val'!$C285:C285),1)</f>
        <v>0.99519999999999997</v>
      </c>
      <c r="E319" s="79">
        <f>MIN(PRODUCT('mil mi val'!$C285:D285),1)</f>
        <v>0.9886316799999999</v>
      </c>
      <c r="F319" s="79">
        <f>MIN(PRODUCT('mil mi val'!$C285:E285),1)</f>
        <v>0.98042603705599995</v>
      </c>
      <c r="G319" s="79">
        <f>MIN(PRODUCT('mil mi val'!$C285:F285),1)</f>
        <v>0.97091590449655674</v>
      </c>
      <c r="H319" s="79">
        <f>MIN(PRODUCT('mil mi val'!$C285:G285),1)</f>
        <v>0.96052710431844357</v>
      </c>
      <c r="I319" s="79">
        <f>MIN(PRODUCT('mil mi val'!$C285:H285),1)</f>
        <v>0.94957709532921331</v>
      </c>
      <c r="J319" s="79">
        <f>MIN(PRODUCT('mil mi val'!$C285:I285),1)</f>
        <v>0.93799225476619696</v>
      </c>
      <c r="K319" s="79">
        <f>MIN(PRODUCT('mil mi val'!$C285:J285),1)</f>
        <v>0.9257045562287598</v>
      </c>
      <c r="L319" s="79">
        <f>MIN(PRODUCT('mil mi val'!$C285:K285),1)</f>
        <v>0.91283726289718004</v>
      </c>
      <c r="M319" s="79">
        <f>MIN(PRODUCT('mil mi val'!$C285:L285),1)</f>
        <v>0.8994185551325915</v>
      </c>
      <c r="N319" s="79">
        <f>MIN(PRODUCT('mil mi val'!$C285:M285),1)</f>
        <v>0.88547756752803641</v>
      </c>
      <c r="O319" s="79">
        <f>MIN(PRODUCT('mil mi val'!$C285:N285),1)</f>
        <v>0.8710442831773294</v>
      </c>
      <c r="P319" s="79">
        <f>MIN(PRODUCT('mil mi val'!$C285:O285),1)</f>
        <v>0.85623653036331482</v>
      </c>
      <c r="Q319" s="79">
        <f>MIN(PRODUCT('mil mi val'!$C285:P285),1)</f>
        <v>0.84125239108195682</v>
      </c>
      <c r="R319" s="79">
        <f>MIN(PRODUCT('mil mi val'!$C285:Q285),1)</f>
        <v>0.82610984804248155</v>
      </c>
      <c r="S319" s="79">
        <f>MIN(PRODUCT('mil mi val'!$C285:R285),1)</f>
        <v>0.81123987077771686</v>
      </c>
      <c r="T319" s="79">
        <f>MIN(PRODUCT('mil mi val'!$C285:S285),1)</f>
        <v>0.79663755310371798</v>
      </c>
      <c r="U319" s="79">
        <f>MIN(PRODUCT('mil mi val'!$C285:T285),1)</f>
        <v>0.78229807714785105</v>
      </c>
      <c r="V319" s="79">
        <f>MIN(PRODUCT('mil mi val'!$C285:U285),1)</f>
        <v>0.76821671175918971</v>
      </c>
      <c r="W319" s="79">
        <f>MIN(PRODUCT('mil mi val'!$C285:V285),1)</f>
        <v>0.7543888109475243</v>
      </c>
      <c r="X319" s="79">
        <f>MIN(PRODUCT('mil mi val'!$C285:W285),1)</f>
        <v>0.74080981235046883</v>
      </c>
      <c r="Y319" s="79">
        <f>MIN(PRODUCT('mil mi val'!$C285:X285),1)</f>
        <v>0.72747523572816042</v>
      </c>
      <c r="Z319" s="79">
        <f>MIN(PRODUCT('mil mi val'!$C285:Y285),1)</f>
        <v>0.71438068148505351</v>
      </c>
      <c r="AA319" s="79">
        <f>MIN(PRODUCT('mil mi val'!$C285:Z285),1)</f>
        <v>0.70152182921832251</v>
      </c>
      <c r="AB319" s="79">
        <f>MIN(PRODUCT('mil mi val'!$C285:AA285),1)</f>
        <v>0.68889443629239266</v>
      </c>
      <c r="AC319" s="79">
        <f>MIN(PRODUCT('mil mi val'!$C285:AB285),1)</f>
        <v>0.6764943364391296</v>
      </c>
      <c r="AD319" s="79">
        <f>MIN(PRODUCT('mil mi val'!$C285:AC285),1)</f>
        <v>0.66431743838322521</v>
      </c>
      <c r="AE319" s="79">
        <f>MIN(PRODUCT('mil mi val'!$C285:AD285),1)</f>
        <v>0.65235972449232715</v>
      </c>
      <c r="AF319" s="79">
        <f>MIN(PRODUCT('mil mi val'!$C285:AE285),1)</f>
        <v>0.64061724945146525</v>
      </c>
      <c r="AG319" s="79">
        <f>MIN(PRODUCT('mil mi val'!$C285:AF285),1)</f>
        <v>0.62908613896133891</v>
      </c>
      <c r="AH319" s="79">
        <f>MIN(PRODUCT('mil mi val'!$C285:AG285),1)</f>
        <v>0.61776258846003484</v>
      </c>
      <c r="AI319" s="79">
        <f>MIN(PRODUCT('mil mi val'!$C285:AH285),1)</f>
        <v>0.60664286186775418</v>
      </c>
      <c r="AJ319" s="79">
        <f>MIN(PRODUCT('mil mi val'!$C285:AI285),1)</f>
        <v>0.59572329035413463</v>
      </c>
      <c r="AK319" s="79">
        <f>MIN(PRODUCT('mil mi val'!$C285:AJ285),1)</f>
        <v>0.58500027112776021</v>
      </c>
      <c r="AL319" s="79">
        <f>MIN(PRODUCT('mil mi val'!$C285:AK285),1)</f>
        <v>0.57447026624746056</v>
      </c>
      <c r="AM319" s="79">
        <f>MIN(PRODUCT('mil mi val'!$C285:AL285),1)</f>
        <v>0.56412980145500624</v>
      </c>
      <c r="AN319" s="79">
        <f>MIN(PRODUCT('mil mi val'!$C285:AM285),1)</f>
        <v>0.55397546502881612</v>
      </c>
      <c r="AO319" s="79">
        <f>MIN(PRODUCT('mil mi val'!$C285:AN285),1)</f>
        <v>0.54400390665829745</v>
      </c>
      <c r="AP319" s="79">
        <f>MIN(PRODUCT('mil mi val'!$C285:AO285),1)</f>
        <v>0.53421183633844804</v>
      </c>
      <c r="AQ319" s="79">
        <f>MIN(PRODUCT('mil mi val'!$C285:AP285),1)</f>
        <v>0.52459602328435595</v>
      </c>
      <c r="AR319" s="79">
        <f>MIN(PRODUCT('mil mi val'!$C285:AQ285),1)</f>
        <v>0.51515329486523753</v>
      </c>
      <c r="AS319" s="79">
        <f>MIN(PRODUCT('mil mi val'!$C285:AR285),1)</f>
        <v>0.50588053555766321</v>
      </c>
      <c r="AT319" s="79">
        <f>MIN(PRODUCT('mil mi val'!$C285:AS285),1)</f>
        <v>0.49677468591762525</v>
      </c>
      <c r="AU319" s="79">
        <f>MIN(PRODUCT('mil mi val'!$C285:AT285),1)</f>
        <v>0.48783274157110801</v>
      </c>
      <c r="AV319" s="79">
        <f>MIN(PRODUCT('mil mi val'!$C285:AU285),1)</f>
        <v>0.47905175222282803</v>
      </c>
      <c r="AW319" s="79">
        <f>MIN(PRODUCT('mil mi val'!$C285:AV285),1)</f>
        <v>0.47042882068281711</v>
      </c>
      <c r="AX319" s="79">
        <f>MIN(PRODUCT('mil mi val'!$C285:AW285),1)</f>
        <v>0.46196110191052642</v>
      </c>
      <c r="AY319" s="79">
        <f>MIN(PRODUCT('mil mi val'!$C285:AX285),1)</f>
        <v>0.45364580207613692</v>
      </c>
      <c r="AZ319" s="79">
        <f>MIN(PRODUCT('mil mi val'!$C285:AY285),1)</f>
        <v>0.44548017763876646</v>
      </c>
      <c r="BA319" s="79">
        <f>MIN(PRODUCT('mil mi val'!$C285:AZ285),1)</f>
        <v>0.43746153444126867</v>
      </c>
      <c r="BB319" s="79">
        <f>MIN(PRODUCT('mil mi val'!$C285:BA285),1)</f>
        <v>0.42958722682132583</v>
      </c>
      <c r="BC319" s="79">
        <f>MIN(PRODUCT('mil mi val'!$C285:BB285),1)</f>
        <v>0.42185465673854194</v>
      </c>
      <c r="BD319" s="79">
        <f>MIN(PRODUCT('mil mi val'!$C285:BC285),1)</f>
        <v>0.41426127291724818</v>
      </c>
      <c r="BE319" s="79">
        <f>MIN(PRODUCT('mil mi val'!$C285:BD285),1)</f>
        <v>0.40680457000473769</v>
      </c>
      <c r="BF319" s="79">
        <f>MIN(PRODUCT('mil mi val'!$C285:BE285),1)</f>
        <v>0.39948208774465238</v>
      </c>
      <c r="BG319" s="79">
        <f>MIN(PRODUCT('mil mi val'!$C285:BF285),1)</f>
        <v>0.39229141016524866</v>
      </c>
      <c r="BH319" s="79">
        <f>MIN(PRODUCT('mil mi val'!$C285:BG285),1)</f>
        <v>0.38523016478227418</v>
      </c>
      <c r="BI319" s="79">
        <f>MIN(PRODUCT('mil mi val'!$C285:BH285),1)</f>
        <v>0.37829602181619326</v>
      </c>
      <c r="BJ319" s="79">
        <f>MIN(PRODUCT('mil mi val'!$C285:BI285),1)</f>
        <v>0.37148669342350177</v>
      </c>
      <c r="BK319" s="79">
        <f>MIN(PRODUCT('mil mi val'!$C285:BJ285),1)</f>
        <v>0.36479993294187874</v>
      </c>
      <c r="BL319" s="79">
        <f>MIN(PRODUCT('mil mi val'!$C285:BK285),1)</f>
        <v>0.35823353414892489</v>
      </c>
      <c r="BM319" s="79">
        <f>MIN(PRODUCT('mil mi val'!$C285:BL285),1)</f>
        <v>0.35178533053424421</v>
      </c>
      <c r="BN319" s="79">
        <f>MIN(PRODUCT('mil mi val'!$C285:BM285),1)</f>
        <v>0.34545319458462781</v>
      </c>
      <c r="BO319" s="79">
        <f>MIN(PRODUCT('mil mi val'!$C285:BN285),1)</f>
        <v>0.33923503708210451</v>
      </c>
      <c r="BP319" s="79">
        <f>MIN(PRODUCT('mil mi val'!$C285:BO285),1)</f>
        <v>0.33312880641462661</v>
      </c>
      <c r="BQ319" s="79">
        <f>MIN(PRODUCT('mil mi val'!$C285:BP285),1)</f>
        <v>0.32713248789916333</v>
      </c>
      <c r="BR319" s="79">
        <f>MIN(PRODUCT('mil mi val'!$C285:BQ285),1)</f>
        <v>0.32124410311697837</v>
      </c>
      <c r="BS319" s="79">
        <f>MIN(PRODUCT('mil mi val'!$C285:BR285),1)</f>
        <v>0.31546170926087275</v>
      </c>
      <c r="BT319" s="79">
        <f>MIN(PRODUCT('mil mi val'!$C285:BS285),1)</f>
        <v>0.30978339849417702</v>
      </c>
      <c r="BU319" s="79">
        <f>MIN(PRODUCT('mil mi val'!$C285:BT285),1)</f>
        <v>0.30420729732128182</v>
      </c>
      <c r="BV319" s="79">
        <f>MIN(PRODUCT('mil mi val'!$C285:BU285),1)</f>
        <v>0.29873156596949874</v>
      </c>
      <c r="BW319" s="79">
        <f>MIN(PRODUCT('mil mi val'!$C285:BV285),1)</f>
        <v>0.29335439778204775</v>
      </c>
      <c r="BX319" s="79">
        <f>MIN(PRODUCT('mil mi val'!$C285:BW285),1)</f>
        <v>0.28807401862197091</v>
      </c>
      <c r="BY319" s="79">
        <f>MIN(PRODUCT('mil mi val'!$C285:BX285),1)</f>
        <v>0.28288868628677544</v>
      </c>
      <c r="BZ319" s="79">
        <f>MIN(PRODUCT('mil mi val'!$C285:BY285),1)</f>
        <v>0.27779668993361345</v>
      </c>
      <c r="CA319" s="79">
        <f>MIN(PRODUCT('mil mi val'!$C285:BZ285),1)</f>
        <v>0.27279634951480841</v>
      </c>
      <c r="CB319" s="79">
        <f>MIN(PRODUCT('mil mi val'!$C285:CA285),1)</f>
        <v>0.26788601522354183</v>
      </c>
      <c r="CC319" s="79">
        <f>MIN(PRODUCT('mil mi val'!$C285:CB285),1)</f>
        <v>0.26306406694951806</v>
      </c>
      <c r="CD319" s="79">
        <f>MIN(PRODUCT('mil mi val'!$C285:CC285),1)</f>
        <v>0.25832891374442674</v>
      </c>
      <c r="CE319" s="79">
        <f>MIN(PRODUCT('mil mi val'!$C285:CD285),1)</f>
        <v>0.25367899329702703</v>
      </c>
      <c r="CF319" s="79">
        <f>MIN(PRODUCT('mil mi val'!$C285:CE285),1)</f>
        <v>0.24911277141768054</v>
      </c>
      <c r="CG319" s="79">
        <f>MIN(PRODUCT('mil mi val'!$C285:CF285),1)</f>
        <v>0.2446287415321623</v>
      </c>
      <c r="CH319" s="79">
        <f>MIN(PRODUCT('mil mi val'!$C285:CG285),1)</f>
        <v>0.24022542418458337</v>
      </c>
      <c r="CI319" s="79">
        <f>MIN(PRODUCT('mil mi val'!$C285:CH285),1)</f>
        <v>0.23590136654926086</v>
      </c>
      <c r="CJ319" s="79">
        <f>MIN(PRODUCT('mil mi val'!$C285:CI285),1)</f>
        <v>0.23165514195137415</v>
      </c>
      <c r="CK319" s="79">
        <f>MIN(PRODUCT('mil mi val'!$C285:CJ285),1)</f>
        <v>0.22748534939624943</v>
      </c>
      <c r="CL319" s="79">
        <f>MIN(PRODUCT('mil mi val'!$C285:CK285),1)</f>
        <v>0.22339061310711694</v>
      </c>
      <c r="CM319" s="79">
        <f>MIN(PRODUCT('mil mi val'!$C285:CL285),1)</f>
        <v>0.21936958207118884</v>
      </c>
      <c r="CN319" s="79">
        <f>MIN(PRODUCT('mil mi val'!$C285:CM285),1)</f>
        <v>0.21542092959390743</v>
      </c>
      <c r="CO319" s="79">
        <f>MIN(PRODUCT('mil mi val'!$C285:CN285),1)</f>
        <v>0.21154335286121709</v>
      </c>
      <c r="CP319" s="79">
        <f>MIN(PRODUCT('mil mi val'!$C285:CO285),1)</f>
        <v>0.20773557250971517</v>
      </c>
      <c r="CQ319" s="79">
        <f>MIN(PRODUCT('mil mi val'!$C285:CP285),1)</f>
        <v>0.20399633220454028</v>
      </c>
      <c r="CR319" s="79">
        <f>MIN(PRODUCT('mil mi val'!$C285:CQ285),1)</f>
        <v>0.20032439822485854</v>
      </c>
      <c r="CS319" s="79">
        <f>MIN(PRODUCT('mil mi val'!$C285:CR285),1)</f>
        <v>0.19671855905681107</v>
      </c>
      <c r="CT319" s="79">
        <f>MIN(PRODUCT('mil mi val'!$C285:CS285),1)</f>
        <v>0.19317762499378846</v>
      </c>
      <c r="CU319" s="79">
        <f>MIN(PRODUCT('mil mi val'!$C285:CT285),1)</f>
        <v>0.18970042774390025</v>
      </c>
      <c r="CV319" s="79">
        <f>MIN(PRODUCT('mil mi val'!$C285:CU285),1)</f>
        <v>0.18628582004451005</v>
      </c>
      <c r="CW319" s="79">
        <f>MIN(PRODUCT('mil mi val'!$C285:CV285),1)</f>
        <v>0.18293267528370888</v>
      </c>
      <c r="CX319" s="79">
        <f>MIN(PRODUCT('mil mi val'!$C285:CW285),1)</f>
        <v>0.17963988712860213</v>
      </c>
      <c r="CY319" s="79">
        <f>MIN(PRODUCT('mil mi val'!$C285:CX285),1)</f>
        <v>0.17640636916028729</v>
      </c>
      <c r="CZ319" s="79">
        <f>MIN(PRODUCT('mil mi val'!$C285:CY285),1)</f>
        <v>0.17323105451540211</v>
      </c>
      <c r="DA319" s="79">
        <f>MIN(PRODUCT('mil mi val'!$C285:CZ285),1)</f>
        <v>0.17011289553412487</v>
      </c>
      <c r="DB319" s="79">
        <f>MIN(PRODUCT('mil mi val'!$C285:DA285),1)</f>
        <v>0.16705086341451061</v>
      </c>
      <c r="DC319" s="79">
        <f>MIN(PRODUCT('mil mi val'!$C285:DB285),1)</f>
        <v>0.16404394787304943</v>
      </c>
    </row>
    <row r="320" spans="2:107" ht="14.5" x14ac:dyDescent="0.35">
      <c r="B320" s="41">
        <v>75</v>
      </c>
      <c r="C320" s="79">
        <v>1</v>
      </c>
      <c r="D320" s="79">
        <f>MIN(PRODUCT('mil mi val'!$C286:C286),1)</f>
        <v>0.99560000000000004</v>
      </c>
      <c r="E320" s="79">
        <f>MIN(PRODUCT('mil mi val'!$C286:D286),1)</f>
        <v>0.98942728000000002</v>
      </c>
      <c r="F320" s="79">
        <f>MIN(PRODUCT('mil mi val'!$C286:E286),1)</f>
        <v>0.98170974721600002</v>
      </c>
      <c r="G320" s="79">
        <f>MIN(PRODUCT('mil mi val'!$C286:F286),1)</f>
        <v>0.97277618851633441</v>
      </c>
      <c r="H320" s="79">
        <f>MIN(PRODUCT('mil mi val'!$C286:G286),1)</f>
        <v>0.96304842663117107</v>
      </c>
      <c r="I320" s="79">
        <f>MIN(PRODUCT('mil mi val'!$C286:H286),1)</f>
        <v>0.95264750362355444</v>
      </c>
      <c r="J320" s="79">
        <f>MIN(PRODUCT('mil mi val'!$C286:I286),1)</f>
        <v>0.94169205733188366</v>
      </c>
      <c r="K320" s="79">
        <f>MIN(PRODUCT('mil mi val'!$C286:J286),1)</f>
        <v>0.93010924502670156</v>
      </c>
      <c r="L320" s="79">
        <f>MIN(PRODUCT('mil mi val'!$C286:K286),1)</f>
        <v>0.91792481391685177</v>
      </c>
      <c r="M320" s="79">
        <f>MIN(PRODUCT('mil mi val'!$C286:L286),1)</f>
        <v>0.90507386652201582</v>
      </c>
      <c r="N320" s="79">
        <f>MIN(PRODUCT('mil mi val'!$C286:M286),1)</f>
        <v>0.89176928068414218</v>
      </c>
      <c r="O320" s="79">
        <f>MIN(PRODUCT('mil mi val'!$C286:N286),1)</f>
        <v>0.87794685683353801</v>
      </c>
      <c r="P320" s="79">
        <f>MIN(PRODUCT('mil mi val'!$C286:O286),1)</f>
        <v>0.86381191243851807</v>
      </c>
      <c r="Q320" s="79">
        <f>MIN(PRODUCT('mil mi val'!$C286:P286),1)</f>
        <v>0.84938625350079477</v>
      </c>
      <c r="R320" s="79">
        <f>MIN(PRODUCT('mil mi val'!$C286:Q286),1)</f>
        <v>0.83477680994058112</v>
      </c>
      <c r="S320" s="79">
        <f>MIN(PRODUCT('mil mi val'!$C286:R286),1)</f>
        <v>0.82041864880960313</v>
      </c>
      <c r="T320" s="79">
        <f>MIN(PRODUCT('mil mi val'!$C286:S286),1)</f>
        <v>0.80630744805007792</v>
      </c>
      <c r="U320" s="79">
        <f>MIN(PRODUCT('mil mi val'!$C286:T286),1)</f>
        <v>0.79243895994361657</v>
      </c>
      <c r="V320" s="79">
        <f>MIN(PRODUCT('mil mi val'!$C286:U286),1)</f>
        <v>0.77880900983258639</v>
      </c>
      <c r="W320" s="79">
        <f>MIN(PRODUCT('mil mi val'!$C286:V286),1)</f>
        <v>0.76541349486346588</v>
      </c>
      <c r="X320" s="79">
        <f>MIN(PRODUCT('mil mi val'!$C286:W286),1)</f>
        <v>0.75224838275181427</v>
      </c>
      <c r="Y320" s="79">
        <f>MIN(PRODUCT('mil mi val'!$C286:X286),1)</f>
        <v>0.73930971056848305</v>
      </c>
      <c r="Z320" s="79">
        <f>MIN(PRODUCT('mil mi val'!$C286:Y286),1)</f>
        <v>0.72659358354670511</v>
      </c>
      <c r="AA320" s="79">
        <f>MIN(PRODUCT('mil mi val'!$C286:Z286),1)</f>
        <v>0.71409617390970181</v>
      </c>
      <c r="AB320" s="79">
        <f>MIN(PRODUCT('mil mi val'!$C286:AA286),1)</f>
        <v>0.70181371971845496</v>
      </c>
      <c r="AC320" s="79">
        <f>MIN(PRODUCT('mil mi val'!$C286:AB286),1)</f>
        <v>0.68974252373929756</v>
      </c>
      <c r="AD320" s="79">
        <f>MIN(PRODUCT('mil mi val'!$C286:AC286),1)</f>
        <v>0.67787895233098161</v>
      </c>
      <c r="AE320" s="79">
        <f>MIN(PRODUCT('mil mi val'!$C286:AD286),1)</f>
        <v>0.66621943435088871</v>
      </c>
      <c r="AF320" s="79">
        <f>MIN(PRODUCT('mil mi val'!$C286:AE286),1)</f>
        <v>0.6547604600800534</v>
      </c>
      <c r="AG320" s="79">
        <f>MIN(PRODUCT('mil mi val'!$C286:AF286),1)</f>
        <v>0.64349858016667649</v>
      </c>
      <c r="AH320" s="79">
        <f>MIN(PRODUCT('mil mi val'!$C286:AG286),1)</f>
        <v>0.63243040458780964</v>
      </c>
      <c r="AI320" s="79">
        <f>MIN(PRODUCT('mil mi val'!$C286:AH286),1)</f>
        <v>0.62155260162889936</v>
      </c>
      <c r="AJ320" s="79">
        <f>MIN(PRODUCT('mil mi val'!$C286:AI286),1)</f>
        <v>0.61086189688088233</v>
      </c>
      <c r="AK320" s="79">
        <f>MIN(PRODUCT('mil mi val'!$C286:AJ286),1)</f>
        <v>0.60035507225453111</v>
      </c>
      <c r="AL320" s="79">
        <f>MIN(PRODUCT('mil mi val'!$C286:AK286),1)</f>
        <v>0.59002896501175317</v>
      </c>
      <c r="AM320" s="79">
        <f>MIN(PRODUCT('mil mi val'!$C286:AL286),1)</f>
        <v>0.57988046681355099</v>
      </c>
      <c r="AN320" s="79">
        <f>MIN(PRODUCT('mil mi val'!$C286:AM286),1)</f>
        <v>0.56990652278435794</v>
      </c>
      <c r="AO320" s="79">
        <f>MIN(PRODUCT('mil mi val'!$C286:AN286),1)</f>
        <v>0.560104130592467</v>
      </c>
      <c r="AP320" s="79">
        <f>MIN(PRODUCT('mil mi val'!$C286:AO286),1)</f>
        <v>0.55047033954627655</v>
      </c>
      <c r="AQ320" s="79">
        <f>MIN(PRODUCT('mil mi val'!$C286:AP286),1)</f>
        <v>0.54100224970608057</v>
      </c>
      <c r="AR320" s="79">
        <f>MIN(PRODUCT('mil mi val'!$C286:AQ286),1)</f>
        <v>0.53169701101113598</v>
      </c>
      <c r="AS320" s="79">
        <f>MIN(PRODUCT('mil mi val'!$C286:AR286),1)</f>
        <v>0.52255182242174447</v>
      </c>
      <c r="AT320" s="79">
        <f>MIN(PRODUCT('mil mi val'!$C286:AS286),1)</f>
        <v>0.51356393107609044</v>
      </c>
      <c r="AU320" s="79">
        <f>MIN(PRODUCT('mil mi val'!$C286:AT286),1)</f>
        <v>0.5047306314615817</v>
      </c>
      <c r="AV320" s="79">
        <f>MIN(PRODUCT('mil mi val'!$C286:AU286),1)</f>
        <v>0.49604926460044252</v>
      </c>
      <c r="AW320" s="79">
        <f>MIN(PRODUCT('mil mi val'!$C286:AV286),1)</f>
        <v>0.4875172172493149</v>
      </c>
      <c r="AX320" s="79">
        <f>MIN(PRODUCT('mil mi val'!$C286:AW286),1)</f>
        <v>0.4791319211126267</v>
      </c>
      <c r="AY320" s="79">
        <f>MIN(PRODUCT('mil mi val'!$C286:AX286),1)</f>
        <v>0.47089085206948955</v>
      </c>
      <c r="AZ320" s="79">
        <f>MIN(PRODUCT('mil mi val'!$C286:AY286),1)</f>
        <v>0.46279152941389434</v>
      </c>
      <c r="BA320" s="79">
        <f>MIN(PRODUCT('mil mi val'!$C286:AZ286),1)</f>
        <v>0.45483151510797537</v>
      </c>
      <c r="BB320" s="79">
        <f>MIN(PRODUCT('mil mi val'!$C286:BA286),1)</f>
        <v>0.44700841304811822</v>
      </c>
      <c r="BC320" s="79">
        <f>MIN(PRODUCT('mil mi val'!$C286:BB286),1)</f>
        <v>0.43931986834369058</v>
      </c>
      <c r="BD320" s="79">
        <f>MIN(PRODUCT('mil mi val'!$C286:BC286),1)</f>
        <v>0.43176356660817911</v>
      </c>
      <c r="BE320" s="79">
        <f>MIN(PRODUCT('mil mi val'!$C286:BD286),1)</f>
        <v>0.42433723326251843</v>
      </c>
      <c r="BF320" s="79">
        <f>MIN(PRODUCT('mil mi val'!$C286:BE286),1)</f>
        <v>0.4170386328504031</v>
      </c>
      <c r="BG320" s="79">
        <f>MIN(PRODUCT('mil mi val'!$C286:BF286),1)</f>
        <v>0.40986556836537619</v>
      </c>
      <c r="BH320" s="79">
        <f>MIN(PRODUCT('mil mi val'!$C286:BG286),1)</f>
        <v>0.40281588058949169</v>
      </c>
      <c r="BI320" s="79">
        <f>MIN(PRODUCT('mil mi val'!$C286:BH286),1)</f>
        <v>0.39588744744335241</v>
      </c>
      <c r="BJ320" s="79">
        <f>MIN(PRODUCT('mil mi val'!$C286:BI286),1)</f>
        <v>0.38907818334732674</v>
      </c>
      <c r="BK320" s="79">
        <f>MIN(PRODUCT('mil mi val'!$C286:BJ286),1)</f>
        <v>0.38238603859375275</v>
      </c>
      <c r="BL320" s="79">
        <f>MIN(PRODUCT('mil mi val'!$C286:BK286),1)</f>
        <v>0.37580899872994022</v>
      </c>
      <c r="BM320" s="79">
        <f>MIN(PRODUCT('mil mi val'!$C286:BL286),1)</f>
        <v>0.36934508395178528</v>
      </c>
      <c r="BN320" s="79">
        <f>MIN(PRODUCT('mil mi val'!$C286:BM286),1)</f>
        <v>0.36299234850781459</v>
      </c>
      <c r="BO320" s="79">
        <f>MIN(PRODUCT('mil mi val'!$C286:BN286),1)</f>
        <v>0.35674888011348016</v>
      </c>
      <c r="BP320" s="79">
        <f>MIN(PRODUCT('mil mi val'!$C286:BO286),1)</f>
        <v>0.35061279937552831</v>
      </c>
      <c r="BQ320" s="79">
        <f>MIN(PRODUCT('mil mi val'!$C286:BP286),1)</f>
        <v>0.34458225922626923</v>
      </c>
      <c r="BR320" s="79">
        <f>MIN(PRODUCT('mil mi val'!$C286:BQ286),1)</f>
        <v>0.33865544436757739</v>
      </c>
      <c r="BS320" s="79">
        <f>MIN(PRODUCT('mil mi val'!$C286:BR286),1)</f>
        <v>0.33283057072445504</v>
      </c>
      <c r="BT320" s="79">
        <f>MIN(PRODUCT('mil mi val'!$C286:BS286),1)</f>
        <v>0.32710588490799442</v>
      </c>
      <c r="BU320" s="79">
        <f>MIN(PRODUCT('mil mi val'!$C286:BT286),1)</f>
        <v>0.32147966368757691</v>
      </c>
      <c r="BV320" s="79">
        <f>MIN(PRODUCT('mil mi val'!$C286:BU286),1)</f>
        <v>0.31595021347215058</v>
      </c>
      <c r="BW320" s="79">
        <f>MIN(PRODUCT('mil mi val'!$C286:BV286),1)</f>
        <v>0.31051586980042961</v>
      </c>
      <c r="BX320" s="79">
        <f>MIN(PRODUCT('mil mi val'!$C286:BW286),1)</f>
        <v>0.30517499683986221</v>
      </c>
      <c r="BY320" s="79">
        <f>MIN(PRODUCT('mil mi val'!$C286:BX286),1)</f>
        <v>0.29992598689421657</v>
      </c>
      <c r="BZ320" s="79">
        <f>MIN(PRODUCT('mil mi val'!$C286:BY286),1)</f>
        <v>0.29476725991963604</v>
      </c>
      <c r="CA320" s="79">
        <f>MIN(PRODUCT('mil mi val'!$C286:BZ286),1)</f>
        <v>0.28969726304901833</v>
      </c>
      <c r="CB320" s="79">
        <f>MIN(PRODUCT('mil mi val'!$C286:CA286),1)</f>
        <v>0.28471447012457524</v>
      </c>
      <c r="CC320" s="79">
        <f>MIN(PRODUCT('mil mi val'!$C286:CB286),1)</f>
        <v>0.27981738123843253</v>
      </c>
      <c r="CD320" s="79">
        <f>MIN(PRODUCT('mil mi val'!$C286:CC286),1)</f>
        <v>0.27500452228113148</v>
      </c>
      <c r="CE320" s="79">
        <f>MIN(PRODUCT('mil mi val'!$C286:CD286),1)</f>
        <v>0.270274444497896</v>
      </c>
      <c r="CF320" s="79">
        <f>MIN(PRODUCT('mil mi val'!$C286:CE286),1)</f>
        <v>0.26562572405253221</v>
      </c>
      <c r="CG320" s="79">
        <f>MIN(PRODUCT('mil mi val'!$C286:CF286),1)</f>
        <v>0.26105696159882863</v>
      </c>
      <c r="CH320" s="79">
        <f>MIN(PRODUCT('mil mi val'!$C286:CG286),1)</f>
        <v>0.2565667818593288</v>
      </c>
      <c r="CI320" s="79">
        <f>MIN(PRODUCT('mil mi val'!$C286:CH286),1)</f>
        <v>0.25215383321134832</v>
      </c>
      <c r="CJ320" s="79">
        <f>MIN(PRODUCT('mil mi val'!$C286:CI286),1)</f>
        <v>0.24781678728011314</v>
      </c>
      <c r="CK320" s="79">
        <f>MIN(PRODUCT('mil mi val'!$C286:CJ286),1)</f>
        <v>0.24355433853889519</v>
      </c>
      <c r="CL320" s="79">
        <f>MIN(PRODUCT('mil mi val'!$C286:CK286),1)</f>
        <v>0.2393652039160262</v>
      </c>
      <c r="CM320" s="79">
        <f>MIN(PRODUCT('mil mi val'!$C286:CL286),1)</f>
        <v>0.23524812240867055</v>
      </c>
      <c r="CN320" s="79">
        <f>MIN(PRODUCT('mil mi val'!$C286:CM286),1)</f>
        <v>0.23120185470324142</v>
      </c>
      <c r="CO320" s="79">
        <f>MIN(PRODUCT('mil mi val'!$C286:CN286),1)</f>
        <v>0.22722518280234566</v>
      </c>
      <c r="CP320" s="79">
        <f>MIN(PRODUCT('mil mi val'!$C286:CO286),1)</f>
        <v>0.22331690965814532</v>
      </c>
      <c r="CQ320" s="79">
        <f>MIN(PRODUCT('mil mi val'!$C286:CP286),1)</f>
        <v>0.21947585881202522</v>
      </c>
      <c r="CR320" s="79">
        <f>MIN(PRODUCT('mil mi val'!$C286:CQ286),1)</f>
        <v>0.2157008740404584</v>
      </c>
      <c r="CS320" s="79">
        <f>MIN(PRODUCT('mil mi val'!$C286:CR286),1)</f>
        <v>0.21199081900696251</v>
      </c>
      <c r="CT320" s="79">
        <f>MIN(PRODUCT('mil mi val'!$C286:CS286),1)</f>
        <v>0.20834457692004277</v>
      </c>
      <c r="CU320" s="79">
        <f>MIN(PRODUCT('mil mi val'!$C286:CT286),1)</f>
        <v>0.20476105019701804</v>
      </c>
      <c r="CV320" s="79">
        <f>MIN(PRODUCT('mil mi val'!$C286:CU286),1)</f>
        <v>0.20123916013362933</v>
      </c>
      <c r="CW320" s="79">
        <f>MIN(PRODUCT('mil mi val'!$C286:CV286),1)</f>
        <v>0.1977778465793309</v>
      </c>
      <c r="CX320" s="79">
        <f>MIN(PRODUCT('mil mi val'!$C286:CW286),1)</f>
        <v>0.19437606761816639</v>
      </c>
      <c r="CY320" s="79">
        <f>MIN(PRODUCT('mil mi val'!$C286:CX286),1)</f>
        <v>0.19103279925513394</v>
      </c>
      <c r="CZ320" s="79">
        <f>MIN(PRODUCT('mil mi val'!$C286:CY286),1)</f>
        <v>0.18774703510794563</v>
      </c>
      <c r="DA320" s="79">
        <f>MIN(PRODUCT('mil mi val'!$C286:CZ286),1)</f>
        <v>0.18451778610408898</v>
      </c>
      <c r="DB320" s="79">
        <f>MIN(PRODUCT('mil mi val'!$C286:DA286),1)</f>
        <v>0.18134408018309864</v>
      </c>
      <c r="DC320" s="79">
        <f>MIN(PRODUCT('mil mi val'!$C286:DB286),1)</f>
        <v>0.17822496200394936</v>
      </c>
    </row>
    <row r="321" spans="2:107" ht="14.5" x14ac:dyDescent="0.35">
      <c r="B321" s="41">
        <v>76</v>
      </c>
      <c r="C321" s="79">
        <v>1</v>
      </c>
      <c r="D321" s="79">
        <f>MIN(PRODUCT('mil mi val'!$C287:C287),1)</f>
        <v>0.99590000000000001</v>
      </c>
      <c r="E321" s="79">
        <f>MIN(PRODUCT('mil mi val'!$C287:D287),1)</f>
        <v>0.99012378000000001</v>
      </c>
      <c r="F321" s="79">
        <f>MIN(PRODUCT('mil mi val'!$C287:E287),1)</f>
        <v>0.98289587640600007</v>
      </c>
      <c r="G321" s="79">
        <f>MIN(PRODUCT('mil mi val'!$C287:F287),1)</f>
        <v>0.97454126145654907</v>
      </c>
      <c r="H321" s="79">
        <f>MIN(PRODUCT('mil mi val'!$C287:G287),1)</f>
        <v>0.96538057359885754</v>
      </c>
      <c r="I321" s="79">
        <f>MIN(PRODUCT('mil mi val'!$C287:H287),1)</f>
        <v>0.95563022980550905</v>
      </c>
      <c r="J321" s="79">
        <f>MIN(PRODUCT('mil mi val'!$C287:I287),1)</f>
        <v>0.94530942332360957</v>
      </c>
      <c r="K321" s="79">
        <f>MIN(PRODUCT('mil mi val'!$C287:J287),1)</f>
        <v>0.93434383401305565</v>
      </c>
      <c r="L321" s="79">
        <f>MIN(PRODUCT('mil mi val'!$C287:K287),1)</f>
        <v>0.92275797047129382</v>
      </c>
      <c r="M321" s="79">
        <f>MIN(PRODUCT('mil mi val'!$C287:L287),1)</f>
        <v>0.9105775652610727</v>
      </c>
      <c r="N321" s="79">
        <f>MIN(PRODUCT('mil mi val'!$C287:M287),1)</f>
        <v>0.89792053710394382</v>
      </c>
      <c r="O321" s="79">
        <f>MIN(PRODUCT('mil mi val'!$C287:N287),1)</f>
        <v>0.88472110520851577</v>
      </c>
      <c r="P321" s="79">
        <f>MIN(PRODUCT('mil mi val'!$C287:O287),1)</f>
        <v>0.87118487229882546</v>
      </c>
      <c r="Q321" s="79">
        <f>MIN(PRODUCT('mil mi val'!$C287:P287),1)</f>
        <v>0.85733303282927409</v>
      </c>
      <c r="R321" s="79">
        <f>MIN(PRODUCT('mil mi val'!$C287:Q287),1)</f>
        <v>0.84327277109087406</v>
      </c>
      <c r="S321" s="79">
        <f>MIN(PRODUCT('mil mi val'!$C287:R287),1)</f>
        <v>0.82944309764498381</v>
      </c>
      <c r="T321" s="79">
        <f>MIN(PRODUCT('mil mi val'!$C287:S287),1)</f>
        <v>0.81584023084360613</v>
      </c>
      <c r="U321" s="79">
        <f>MIN(PRODUCT('mil mi val'!$C287:T287),1)</f>
        <v>0.80246045105777097</v>
      </c>
      <c r="V321" s="79">
        <f>MIN(PRODUCT('mil mi val'!$C287:U287),1)</f>
        <v>0.78930009966042358</v>
      </c>
      <c r="W321" s="79">
        <f>MIN(PRODUCT('mil mi val'!$C287:V287),1)</f>
        <v>0.77635557802599264</v>
      </c>
      <c r="X321" s="79">
        <f>MIN(PRODUCT('mil mi val'!$C287:W287),1)</f>
        <v>0.76362334654636643</v>
      </c>
      <c r="Y321" s="79">
        <f>MIN(PRODUCT('mil mi val'!$C287:X287),1)</f>
        <v>0.75109992366300604</v>
      </c>
      <c r="Z321" s="79">
        <f>MIN(PRODUCT('mil mi val'!$C287:Y287),1)</f>
        <v>0.7387818849149328</v>
      </c>
      <c r="AA321" s="79">
        <f>MIN(PRODUCT('mil mi val'!$C287:Z287),1)</f>
        <v>0.72666586200232797</v>
      </c>
      <c r="AB321" s="79">
        <f>MIN(PRODUCT('mil mi val'!$C287:AA287),1)</f>
        <v>0.71474854186548986</v>
      </c>
      <c r="AC321" s="79">
        <f>MIN(PRODUCT('mil mi val'!$C287:AB287),1)</f>
        <v>0.70302666577889583</v>
      </c>
      <c r="AD321" s="79">
        <f>MIN(PRODUCT('mil mi val'!$C287:AC287),1)</f>
        <v>0.69149702846012195</v>
      </c>
      <c r="AE321" s="79">
        <f>MIN(PRODUCT('mil mi val'!$C287:AD287),1)</f>
        <v>0.68015647719337602</v>
      </c>
      <c r="AF321" s="79">
        <f>MIN(PRODUCT('mil mi val'!$C287:AE287),1)</f>
        <v>0.66900191096740469</v>
      </c>
      <c r="AG321" s="79">
        <f>MIN(PRODUCT('mil mi val'!$C287:AF287),1)</f>
        <v>0.65803027962753924</v>
      </c>
      <c r="AH321" s="79">
        <f>MIN(PRODUCT('mil mi val'!$C287:AG287),1)</f>
        <v>0.64723858304164761</v>
      </c>
      <c r="AI321" s="79">
        <f>MIN(PRODUCT('mil mi val'!$C287:AH287),1)</f>
        <v>0.63662387027976464</v>
      </c>
      <c r="AJ321" s="79">
        <f>MIN(PRODUCT('mil mi val'!$C287:AI287),1)</f>
        <v>0.62618323880717652</v>
      </c>
      <c r="AK321" s="79">
        <f>MIN(PRODUCT('mil mi val'!$C287:AJ287),1)</f>
        <v>0.61591383369073882</v>
      </c>
      <c r="AL321" s="79">
        <f>MIN(PRODUCT('mil mi val'!$C287:AK287),1)</f>
        <v>0.60581284681821068</v>
      </c>
      <c r="AM321" s="79">
        <f>MIN(PRODUCT('mil mi val'!$C287:AL287),1)</f>
        <v>0.59587751613039208</v>
      </c>
      <c r="AN321" s="79">
        <f>MIN(PRODUCT('mil mi val'!$C287:AM287),1)</f>
        <v>0.58610512486585364</v>
      </c>
      <c r="AO321" s="79">
        <f>MIN(PRODUCT('mil mi val'!$C287:AN287),1)</f>
        <v>0.57649300081805366</v>
      </c>
      <c r="AP321" s="79">
        <f>MIN(PRODUCT('mil mi val'!$C287:AO287),1)</f>
        <v>0.56703851560463758</v>
      </c>
      <c r="AQ321" s="79">
        <f>MIN(PRODUCT('mil mi val'!$C287:AP287),1)</f>
        <v>0.55773908394872151</v>
      </c>
      <c r="AR321" s="79">
        <f>MIN(PRODUCT('mil mi val'!$C287:AQ287),1)</f>
        <v>0.54859216297196245</v>
      </c>
      <c r="AS321" s="79">
        <f>MIN(PRODUCT('mil mi val'!$C287:AR287),1)</f>
        <v>0.53959525149922227</v>
      </c>
      <c r="AT321" s="79">
        <f>MIN(PRODUCT('mil mi val'!$C287:AS287),1)</f>
        <v>0.53074588937463507</v>
      </c>
      <c r="AU321" s="79">
        <f>MIN(PRODUCT('mil mi val'!$C287:AT287),1)</f>
        <v>0.52204165678889103</v>
      </c>
      <c r="AV321" s="79">
        <f>MIN(PRODUCT('mil mi val'!$C287:AU287),1)</f>
        <v>0.51348017361755327</v>
      </c>
      <c r="AW321" s="79">
        <f>MIN(PRODUCT('mil mi val'!$C287:AV287),1)</f>
        <v>0.50505909877022537</v>
      </c>
      <c r="AX321" s="79">
        <f>MIN(PRODUCT('mil mi val'!$C287:AW287),1)</f>
        <v>0.49677612955039369</v>
      </c>
      <c r="AY321" s="79">
        <f>MIN(PRODUCT('mil mi val'!$C287:AX287),1)</f>
        <v>0.48862900102576723</v>
      </c>
      <c r="AZ321" s="79">
        <f>MIN(PRODUCT('mil mi val'!$C287:AY287),1)</f>
        <v>0.48061548540894466</v>
      </c>
      <c r="BA321" s="79">
        <f>MIN(PRODUCT('mil mi val'!$C287:AZ287),1)</f>
        <v>0.47273339144823801</v>
      </c>
      <c r="BB321" s="79">
        <f>MIN(PRODUCT('mil mi val'!$C287:BA287),1)</f>
        <v>0.4649805638284869</v>
      </c>
      <c r="BC321" s="79">
        <f>MIN(PRODUCT('mil mi val'!$C287:BB287),1)</f>
        <v>0.45735488258169971</v>
      </c>
      <c r="BD321" s="79">
        <f>MIN(PRODUCT('mil mi val'!$C287:BC287),1)</f>
        <v>0.44985426250735983</v>
      </c>
      <c r="BE321" s="79">
        <f>MIN(PRODUCT('mil mi val'!$C287:BD287),1)</f>
        <v>0.44247665260223912</v>
      </c>
      <c r="BF321" s="79">
        <f>MIN(PRODUCT('mil mi val'!$C287:BE287),1)</f>
        <v>0.4352200354995624</v>
      </c>
      <c r="BG321" s="79">
        <f>MIN(PRODUCT('mil mi val'!$C287:BF287),1)</f>
        <v>0.42808242691736959</v>
      </c>
      <c r="BH321" s="79">
        <f>MIN(PRODUCT('mil mi val'!$C287:BG287),1)</f>
        <v>0.42106187511592474</v>
      </c>
      <c r="BI321" s="79">
        <f>MIN(PRODUCT('mil mi val'!$C287:BH287),1)</f>
        <v>0.41415646036402359</v>
      </c>
      <c r="BJ321" s="79">
        <f>MIN(PRODUCT('mil mi val'!$C287:BI287),1)</f>
        <v>0.40736429441405364</v>
      </c>
      <c r="BK321" s="79">
        <f>MIN(PRODUCT('mil mi val'!$C287:BJ287),1)</f>
        <v>0.40068351998566315</v>
      </c>
      <c r="BL321" s="79">
        <f>MIN(PRODUCT('mil mi val'!$C287:BK287),1)</f>
        <v>0.39411231025789828</v>
      </c>
      <c r="BM321" s="79">
        <f>MIN(PRODUCT('mil mi val'!$C287:BL287),1)</f>
        <v>0.38764886836966878</v>
      </c>
      <c r="BN321" s="79">
        <f>MIN(PRODUCT('mil mi val'!$C287:BM287),1)</f>
        <v>0.38129142692840623</v>
      </c>
      <c r="BO321" s="79">
        <f>MIN(PRODUCT('mil mi val'!$C287:BN287),1)</f>
        <v>0.37503824752678039</v>
      </c>
      <c r="BP321" s="79">
        <f>MIN(PRODUCT('mil mi val'!$C287:BO287),1)</f>
        <v>0.36888762026734118</v>
      </c>
      <c r="BQ321" s="79">
        <f>MIN(PRODUCT('mil mi val'!$C287:BP287),1)</f>
        <v>0.36283786329495682</v>
      </c>
      <c r="BR321" s="79">
        <f>MIN(PRODUCT('mil mi val'!$C287:BQ287),1)</f>
        <v>0.35688732233691955</v>
      </c>
      <c r="BS321" s="79">
        <f>MIN(PRODUCT('mil mi val'!$C287:BR287),1)</f>
        <v>0.35103437025059409</v>
      </c>
      <c r="BT321" s="79">
        <f>MIN(PRODUCT('mil mi val'!$C287:BS287),1)</f>
        <v>0.34527740657848438</v>
      </c>
      <c r="BU321" s="79">
        <f>MIN(PRODUCT('mil mi val'!$C287:BT287),1)</f>
        <v>0.33961485711059725</v>
      </c>
      <c r="BV321" s="79">
        <f>MIN(PRODUCT('mil mi val'!$C287:BU287),1)</f>
        <v>0.33404517345398343</v>
      </c>
      <c r="BW321" s="79">
        <f>MIN(PRODUCT('mil mi val'!$C287:BV287),1)</f>
        <v>0.32856683260933811</v>
      </c>
      <c r="BX321" s="79">
        <f>MIN(PRODUCT('mil mi val'!$C287:BW287),1)</f>
        <v>0.32317833655454498</v>
      </c>
      <c r="BY321" s="79">
        <f>MIN(PRODUCT('mil mi val'!$C287:BX287),1)</f>
        <v>0.31787821183505044</v>
      </c>
      <c r="BZ321" s="79">
        <f>MIN(PRODUCT('mil mi val'!$C287:BY287),1)</f>
        <v>0.31266500916095563</v>
      </c>
      <c r="CA321" s="79">
        <f>MIN(PRODUCT('mil mi val'!$C287:BZ287),1)</f>
        <v>0.30753730301071597</v>
      </c>
      <c r="CB321" s="79">
        <f>MIN(PRODUCT('mil mi val'!$C287:CA287),1)</f>
        <v>0.30249369124134023</v>
      </c>
      <c r="CC321" s="79">
        <f>MIN(PRODUCT('mil mi val'!$C287:CB287),1)</f>
        <v>0.29753279470498228</v>
      </c>
      <c r="CD321" s="79">
        <f>MIN(PRODUCT('mil mi val'!$C287:CC287),1)</f>
        <v>0.29265325687182059</v>
      </c>
      <c r="CE321" s="79">
        <f>MIN(PRODUCT('mil mi val'!$C287:CD287),1)</f>
        <v>0.28785374345912274</v>
      </c>
      <c r="CF321" s="79">
        <f>MIN(PRODUCT('mil mi val'!$C287:CE287),1)</f>
        <v>0.28313294206639311</v>
      </c>
      <c r="CG321" s="79">
        <f>MIN(PRODUCT('mil mi val'!$C287:CF287),1)</f>
        <v>0.27848956181650425</v>
      </c>
      <c r="CH321" s="79">
        <f>MIN(PRODUCT('mil mi val'!$C287:CG287),1)</f>
        <v>0.27392233300271357</v>
      </c>
      <c r="CI321" s="79">
        <f>MIN(PRODUCT('mil mi val'!$C287:CH287),1)</f>
        <v>0.26943000674146905</v>
      </c>
      <c r="CJ321" s="79">
        <f>MIN(PRODUCT('mil mi val'!$C287:CI287),1)</f>
        <v>0.26501135463090897</v>
      </c>
      <c r="CK321" s="79">
        <f>MIN(PRODUCT('mil mi val'!$C287:CJ287),1)</f>
        <v>0.26066516841496207</v>
      </c>
      <c r="CL321" s="79">
        <f>MIN(PRODUCT('mil mi val'!$C287:CK287),1)</f>
        <v>0.2563902596529567</v>
      </c>
      <c r="CM321" s="79">
        <f>MIN(PRODUCT('mil mi val'!$C287:CL287),1)</f>
        <v>0.2521854593946482</v>
      </c>
      <c r="CN321" s="79">
        <f>MIN(PRODUCT('mil mi val'!$C287:CM287),1)</f>
        <v>0.24804961786057597</v>
      </c>
      <c r="CO321" s="79">
        <f>MIN(PRODUCT('mil mi val'!$C287:CN287),1)</f>
        <v>0.24398160412766254</v>
      </c>
      <c r="CP321" s="79">
        <f>MIN(PRODUCT('mil mi val'!$C287:CO287),1)</f>
        <v>0.23998030581996888</v>
      </c>
      <c r="CQ321" s="79">
        <f>MIN(PRODUCT('mil mi val'!$C287:CP287),1)</f>
        <v>0.2360446288045214</v>
      </c>
      <c r="CR321" s="79">
        <f>MIN(PRODUCT('mil mi val'!$C287:CQ287),1)</f>
        <v>0.23217349689212727</v>
      </c>
      <c r="CS321" s="79">
        <f>MIN(PRODUCT('mil mi val'!$C287:CR287),1)</f>
        <v>0.22836585154309638</v>
      </c>
      <c r="CT321" s="79">
        <f>MIN(PRODUCT('mil mi val'!$C287:CS287),1)</f>
        <v>0.2246206515777896</v>
      </c>
      <c r="CU321" s="79">
        <f>MIN(PRODUCT('mil mi val'!$C287:CT287),1)</f>
        <v>0.22093687289191385</v>
      </c>
      <c r="CV321" s="79">
        <f>MIN(PRODUCT('mil mi val'!$C287:CU287),1)</f>
        <v>0.21731350817648648</v>
      </c>
      <c r="CW321" s="79">
        <f>MIN(PRODUCT('mil mi val'!$C287:CV287),1)</f>
        <v>0.21374956664239211</v>
      </c>
      <c r="CX321" s="79">
        <f>MIN(PRODUCT('mil mi val'!$C287:CW287),1)</f>
        <v>0.21024407374945689</v>
      </c>
      <c r="CY321" s="79">
        <f>MIN(PRODUCT('mil mi val'!$C287:CX287),1)</f>
        <v>0.2067960709399658</v>
      </c>
      <c r="CZ321" s="79">
        <f>MIN(PRODUCT('mil mi val'!$C287:CY287),1)</f>
        <v>0.20340461537655036</v>
      </c>
      <c r="DA321" s="79">
        <f>MIN(PRODUCT('mil mi val'!$C287:CZ287),1)</f>
        <v>0.20006877968437495</v>
      </c>
      <c r="DB321" s="79">
        <f>MIN(PRODUCT('mil mi val'!$C287:DA287),1)</f>
        <v>0.19678765169755119</v>
      </c>
      <c r="DC321" s="79">
        <f>MIN(PRODUCT('mil mi val'!$C287:DB287),1)</f>
        <v>0.19356033420971136</v>
      </c>
    </row>
    <row r="322" spans="2:107" ht="14.5" x14ac:dyDescent="0.35">
      <c r="B322" s="41">
        <v>77</v>
      </c>
      <c r="C322" s="79">
        <v>1</v>
      </c>
      <c r="D322" s="79">
        <f>MIN(PRODUCT('mil mi val'!$C288:C288),1)</f>
        <v>0.99619999999999997</v>
      </c>
      <c r="E322" s="79">
        <f>MIN(PRODUCT('mil mi val'!$C288:D288),1)</f>
        <v>0.99092013999999995</v>
      </c>
      <c r="F322" s="79">
        <f>MIN(PRODUCT('mil mi val'!$C288:E288),1)</f>
        <v>0.98418188304799992</v>
      </c>
      <c r="G322" s="79">
        <f>MIN(PRODUCT('mil mi val'!$C288:F288),1)</f>
        <v>0.97630842798361595</v>
      </c>
      <c r="H322" s="79">
        <f>MIN(PRODUCT('mil mi val'!$C288:G288),1)</f>
        <v>0.96771691381736014</v>
      </c>
      <c r="I322" s="79">
        <f>MIN(PRODUCT('mil mi val'!$C288:H288),1)</f>
        <v>0.95862037482747697</v>
      </c>
      <c r="J322" s="79">
        <f>MIN(PRODUCT('mil mi val'!$C288:I288),1)</f>
        <v>0.9489383090417195</v>
      </c>
      <c r="K322" s="79">
        <f>MIN(PRODUCT('mil mi val'!$C288:J288),1)</f>
        <v>0.93859488147316472</v>
      </c>
      <c r="L322" s="79">
        <f>MIN(PRODUCT('mil mi val'!$C288:K288),1)</f>
        <v>0.92770718084807591</v>
      </c>
      <c r="M322" s="79">
        <f>MIN(PRODUCT('mil mi val'!$C288:L288),1)</f>
        <v>0.91620361180555976</v>
      </c>
      <c r="N322" s="79">
        <f>MIN(PRODUCT('mil mi val'!$C288:M288),1)</f>
        <v>0.90420134449090694</v>
      </c>
      <c r="O322" s="79">
        <f>MIN(PRODUCT('mil mi val'!$C288:N288),1)</f>
        <v>0.89163294580248331</v>
      </c>
      <c r="P322" s="79">
        <f>MIN(PRODUCT('mil mi val'!$C288:O288),1)</f>
        <v>0.87870426808834734</v>
      </c>
      <c r="Q322" s="79">
        <f>MIN(PRODUCT('mil mi val'!$C288:P288),1)</f>
        <v>0.86543583364021326</v>
      </c>
      <c r="R322" s="79">
        <f>MIN(PRODUCT('mil mi val'!$C288:Q288),1)</f>
        <v>0.85193503463542597</v>
      </c>
      <c r="S322" s="79">
        <f>MIN(PRODUCT('mil mi val'!$C288:R288),1)</f>
        <v>0.83864484809511342</v>
      </c>
      <c r="T322" s="79">
        <f>MIN(PRODUCT('mil mi val'!$C288:S288),1)</f>
        <v>0.82556198846482964</v>
      </c>
      <c r="U322" s="79">
        <f>MIN(PRODUCT('mil mi val'!$C288:T288),1)</f>
        <v>0.81268322144477834</v>
      </c>
      <c r="V322" s="79">
        <f>MIN(PRODUCT('mil mi val'!$C288:U288),1)</f>
        <v>0.80000536319023985</v>
      </c>
      <c r="W322" s="79">
        <f>MIN(PRODUCT('mil mi val'!$C288:V288),1)</f>
        <v>0.78752527952447215</v>
      </c>
      <c r="X322" s="79">
        <f>MIN(PRODUCT('mil mi val'!$C288:W288),1)</f>
        <v>0.77523988516389042</v>
      </c>
      <c r="Y322" s="79">
        <f>MIN(PRODUCT('mil mi val'!$C288:X288),1)</f>
        <v>0.76314614295533378</v>
      </c>
      <c r="Z322" s="79">
        <f>MIN(PRODUCT('mil mi val'!$C288:Y288),1)</f>
        <v>0.75124106312523065</v>
      </c>
      <c r="AA322" s="79">
        <f>MIN(PRODUCT('mil mi val'!$C288:Z288),1)</f>
        <v>0.73952170254047711</v>
      </c>
      <c r="AB322" s="79">
        <f>MIN(PRODUCT('mil mi val'!$C288:AA288),1)</f>
        <v>0.72798516398084567</v>
      </c>
      <c r="AC322" s="79">
        <f>MIN(PRODUCT('mil mi val'!$C288:AB288),1)</f>
        <v>0.71662859542274449</v>
      </c>
      <c r="AD322" s="79">
        <f>MIN(PRODUCT('mil mi val'!$C288:AC288),1)</f>
        <v>0.70544918933414968</v>
      </c>
      <c r="AE322" s="79">
        <f>MIN(PRODUCT('mil mi val'!$C288:AD288),1)</f>
        <v>0.69444418198053703</v>
      </c>
      <c r="AF322" s="79">
        <f>MIN(PRODUCT('mil mi val'!$C288:AE288),1)</f>
        <v>0.68361085274164068</v>
      </c>
      <c r="AG322" s="79">
        <f>MIN(PRODUCT('mil mi val'!$C288:AF288),1)</f>
        <v>0.67294652343887118</v>
      </c>
      <c r="AH322" s="79">
        <f>MIN(PRODUCT('mil mi val'!$C288:AG288),1)</f>
        <v>0.66244855767322486</v>
      </c>
      <c r="AI322" s="79">
        <f>MIN(PRODUCT('mil mi val'!$C288:AH288),1)</f>
        <v>0.65211436017352253</v>
      </c>
      <c r="AJ322" s="79">
        <f>MIN(PRODUCT('mil mi val'!$C288:AI288),1)</f>
        <v>0.64194137615481561</v>
      </c>
      <c r="AK322" s="79">
        <f>MIN(PRODUCT('mil mi val'!$C288:AJ288),1)</f>
        <v>0.63192709068680053</v>
      </c>
      <c r="AL322" s="79">
        <f>MIN(PRODUCT('mil mi val'!$C288:AK288),1)</f>
        <v>0.62206902807208653</v>
      </c>
      <c r="AM322" s="79">
        <f>MIN(PRODUCT('mil mi val'!$C288:AL288),1)</f>
        <v>0.61236475123416201</v>
      </c>
      <c r="AN322" s="79">
        <f>MIN(PRODUCT('mil mi val'!$C288:AM288),1)</f>
        <v>0.60281186111490914</v>
      </c>
      <c r="AO322" s="79">
        <f>MIN(PRODUCT('mil mi val'!$C288:AN288),1)</f>
        <v>0.59340799608151662</v>
      </c>
      <c r="AP322" s="79">
        <f>MIN(PRODUCT('mil mi val'!$C288:AO288),1)</f>
        <v>0.584150831342645</v>
      </c>
      <c r="AQ322" s="79">
        <f>MIN(PRODUCT('mil mi val'!$C288:AP288),1)</f>
        <v>0.5750380783736998</v>
      </c>
      <c r="AR322" s="79">
        <f>MIN(PRODUCT('mil mi val'!$C288:AQ288),1)</f>
        <v>0.56606748435107013</v>
      </c>
      <c r="AS322" s="79">
        <f>MIN(PRODUCT('mil mi val'!$C288:AR288),1)</f>
        <v>0.55723683159519344</v>
      </c>
      <c r="AT322" s="79">
        <f>MIN(PRODUCT('mil mi val'!$C288:AS288),1)</f>
        <v>0.54854393702230841</v>
      </c>
      <c r="AU322" s="79">
        <f>MIN(PRODUCT('mil mi val'!$C288:AT288),1)</f>
        <v>0.53998665160476045</v>
      </c>
      <c r="AV322" s="79">
        <f>MIN(PRODUCT('mil mi val'!$C288:AU288),1)</f>
        <v>0.53156285983972618</v>
      </c>
      <c r="AW322" s="79">
        <f>MIN(PRODUCT('mil mi val'!$C288:AV288),1)</f>
        <v>0.52327047922622649</v>
      </c>
      <c r="AX322" s="79">
        <f>MIN(PRODUCT('mil mi val'!$C288:AW288),1)</f>
        <v>0.51510745975029737</v>
      </c>
      <c r="AY322" s="79">
        <f>MIN(PRODUCT('mil mi val'!$C288:AX288),1)</f>
        <v>0.50707178337819281</v>
      </c>
      <c r="AZ322" s="79">
        <f>MIN(PRODUCT('mil mi val'!$C288:AY288),1)</f>
        <v>0.49916146355749302</v>
      </c>
      <c r="BA322" s="79">
        <f>MIN(PRODUCT('mil mi val'!$C288:AZ288),1)</f>
        <v>0.49137454472599618</v>
      </c>
      <c r="BB322" s="79">
        <f>MIN(PRODUCT('mil mi val'!$C288:BA288),1)</f>
        <v>0.48370910182827065</v>
      </c>
      <c r="BC322" s="79">
        <f>MIN(PRODUCT('mil mi val'!$C288:BB288),1)</f>
        <v>0.47616323983974967</v>
      </c>
      <c r="BD322" s="79">
        <f>MIN(PRODUCT('mil mi val'!$C288:BC288),1)</f>
        <v>0.46873509329824958</v>
      </c>
      <c r="BE322" s="79">
        <f>MIN(PRODUCT('mil mi val'!$C288:BD288),1)</f>
        <v>0.46142282584279692</v>
      </c>
      <c r="BF322" s="79">
        <f>MIN(PRODUCT('mil mi val'!$C288:BE288),1)</f>
        <v>0.45422462975964933</v>
      </c>
      <c r="BG322" s="79">
        <f>MIN(PRODUCT('mil mi val'!$C288:BF288),1)</f>
        <v>0.44713872553539885</v>
      </c>
      <c r="BH322" s="79">
        <f>MIN(PRODUCT('mil mi val'!$C288:BG288),1)</f>
        <v>0.44016336141704665</v>
      </c>
      <c r="BI322" s="79">
        <f>MIN(PRODUCT('mil mi val'!$C288:BH288),1)</f>
        <v>0.43329681297894074</v>
      </c>
      <c r="BJ322" s="79">
        <f>MIN(PRODUCT('mil mi val'!$C288:BI288),1)</f>
        <v>0.42653738269646929</v>
      </c>
      <c r="BK322" s="79">
        <f>MIN(PRODUCT('mil mi val'!$C288:BJ288),1)</f>
        <v>0.41988339952640441</v>
      </c>
      <c r="BL322" s="79">
        <f>MIN(PRODUCT('mil mi val'!$C288:BK288),1)</f>
        <v>0.41333321849379251</v>
      </c>
      <c r="BM322" s="79">
        <f>MIN(PRODUCT('mil mi val'!$C288:BL288),1)</f>
        <v>0.4068852202852894</v>
      </c>
      <c r="BN322" s="79">
        <f>MIN(PRODUCT('mil mi val'!$C288:BM288),1)</f>
        <v>0.40053781084883888</v>
      </c>
      <c r="BO322" s="79">
        <f>MIN(PRODUCT('mil mi val'!$C288:BN288),1)</f>
        <v>0.39428942099959702</v>
      </c>
      <c r="BP322" s="79">
        <f>MIN(PRODUCT('mil mi val'!$C288:BO288),1)</f>
        <v>0.38813850603200334</v>
      </c>
      <c r="BQ322" s="79">
        <f>MIN(PRODUCT('mil mi val'!$C288:BP288),1)</f>
        <v>0.38208354533790412</v>
      </c>
      <c r="BR322" s="79">
        <f>MIN(PRODUCT('mil mi val'!$C288:BQ288),1)</f>
        <v>0.37612304203063285</v>
      </c>
      <c r="BS322" s="79">
        <f>MIN(PRODUCT('mil mi val'!$C288:BR288),1)</f>
        <v>0.37025552257495498</v>
      </c>
      <c r="BT322" s="79">
        <f>MIN(PRODUCT('mil mi val'!$C288:BS288),1)</f>
        <v>0.36447953642278569</v>
      </c>
      <c r="BU322" s="79">
        <f>MIN(PRODUCT('mil mi val'!$C288:BT288),1)</f>
        <v>0.35879365565459026</v>
      </c>
      <c r="BV322" s="79">
        <f>MIN(PRODUCT('mil mi val'!$C288:BU288),1)</f>
        <v>0.35319647462637865</v>
      </c>
      <c r="BW322" s="79">
        <f>MIN(PRODUCT('mil mi val'!$C288:BV288),1)</f>
        <v>0.34768660962220715</v>
      </c>
      <c r="BX322" s="79">
        <f>MIN(PRODUCT('mil mi val'!$C288:BW288),1)</f>
        <v>0.34226269851210073</v>
      </c>
      <c r="BY322" s="79">
        <f>MIN(PRODUCT('mil mi val'!$C288:BX288),1)</f>
        <v>0.33692340041531199</v>
      </c>
      <c r="BZ322" s="79">
        <f>MIN(PRODUCT('mil mi val'!$C288:BY288),1)</f>
        <v>0.33166739536883316</v>
      </c>
      <c r="CA322" s="79">
        <f>MIN(PRODUCT('mil mi val'!$C288:BZ288),1)</f>
        <v>0.32649338400107936</v>
      </c>
      <c r="CB322" s="79">
        <f>MIN(PRODUCT('mil mi val'!$C288:CA288),1)</f>
        <v>0.32140008721066254</v>
      </c>
      <c r="CC322" s="79">
        <f>MIN(PRODUCT('mil mi val'!$C288:CB288),1)</f>
        <v>0.31638624585017622</v>
      </c>
      <c r="CD322" s="79">
        <f>MIN(PRODUCT('mil mi val'!$C288:CC288),1)</f>
        <v>0.3114506204149135</v>
      </c>
      <c r="CE322" s="79">
        <f>MIN(PRODUCT('mil mi val'!$C288:CD288),1)</f>
        <v>0.30659199073644089</v>
      </c>
      <c r="CF322" s="79">
        <f>MIN(PRODUCT('mil mi val'!$C288:CE288),1)</f>
        <v>0.3018091556809524</v>
      </c>
      <c r="CG322" s="79">
        <f>MIN(PRODUCT('mil mi val'!$C288:CF288),1)</f>
        <v>0.29710093285232958</v>
      </c>
      <c r="CH322" s="79">
        <f>MIN(PRODUCT('mil mi val'!$C288:CG288),1)</f>
        <v>0.29246615829983325</v>
      </c>
      <c r="CI322" s="79">
        <f>MIN(PRODUCT('mil mi val'!$C288:CH288),1)</f>
        <v>0.28790368623035584</v>
      </c>
      <c r="CJ322" s="79">
        <f>MIN(PRODUCT('mil mi val'!$C288:CI288),1)</f>
        <v>0.28341238872516228</v>
      </c>
      <c r="CK322" s="79">
        <f>MIN(PRODUCT('mil mi val'!$C288:CJ288),1)</f>
        <v>0.27899115546104974</v>
      </c>
      <c r="CL322" s="79">
        <f>MIN(PRODUCT('mil mi val'!$C288:CK288),1)</f>
        <v>0.2746388934358574</v>
      </c>
      <c r="CM322" s="79">
        <f>MIN(PRODUCT('mil mi val'!$C288:CL288),1)</f>
        <v>0.27035452669825805</v>
      </c>
      <c r="CN322" s="79">
        <f>MIN(PRODUCT('mil mi val'!$C288:CM288),1)</f>
        <v>0.26613699608176522</v>
      </c>
      <c r="CO322" s="79">
        <f>MIN(PRODUCT('mil mi val'!$C288:CN288),1)</f>
        <v>0.26198525894288971</v>
      </c>
      <c r="CP322" s="79">
        <f>MIN(PRODUCT('mil mi val'!$C288:CO288),1)</f>
        <v>0.25789828890338062</v>
      </c>
      <c r="CQ322" s="79">
        <f>MIN(PRODUCT('mil mi val'!$C288:CP288),1)</f>
        <v>0.25387507559648792</v>
      </c>
      <c r="CR322" s="79">
        <f>MIN(PRODUCT('mil mi val'!$C288:CQ288),1)</f>
        <v>0.24991462441718273</v>
      </c>
      <c r="CS322" s="79">
        <f>MIN(PRODUCT('mil mi val'!$C288:CR288),1)</f>
        <v>0.24601595627627471</v>
      </c>
      <c r="CT322" s="79">
        <f>MIN(PRODUCT('mil mi val'!$C288:CS288),1)</f>
        <v>0.24217810735836484</v>
      </c>
      <c r="CU322" s="79">
        <f>MIN(PRODUCT('mil mi val'!$C288:CT288),1)</f>
        <v>0.23840012888357437</v>
      </c>
      <c r="CV322" s="79">
        <f>MIN(PRODUCT('mil mi val'!$C288:CU288),1)</f>
        <v>0.23468108687299064</v>
      </c>
      <c r="CW322" s="79">
        <f>MIN(PRODUCT('mil mi val'!$C288:CV288),1)</f>
        <v>0.231020061917772</v>
      </c>
      <c r="CX322" s="79">
        <f>MIN(PRODUCT('mil mi val'!$C288:CW288),1)</f>
        <v>0.22741614895185477</v>
      </c>
      <c r="CY322" s="79">
        <f>MIN(PRODUCT('mil mi val'!$C288:CX288),1)</f>
        <v>0.22386845702820585</v>
      </c>
      <c r="CZ322" s="79">
        <f>MIN(PRODUCT('mil mi val'!$C288:CY288),1)</f>
        <v>0.22037610909856584</v>
      </c>
      <c r="DA322" s="79">
        <f>MIN(PRODUCT('mil mi val'!$C288:CZ288),1)</f>
        <v>0.21693824179662821</v>
      </c>
      <c r="DB322" s="79">
        <f>MIN(PRODUCT('mil mi val'!$C288:DA288),1)</f>
        <v>0.21355400522460083</v>
      </c>
      <c r="DC322" s="79">
        <f>MIN(PRODUCT('mil mi val'!$C288:DB288),1)</f>
        <v>0.21022256274309706</v>
      </c>
    </row>
    <row r="323" spans="2:107" ht="14.5" x14ac:dyDescent="0.35">
      <c r="B323" s="41">
        <v>78</v>
      </c>
      <c r="C323" s="79">
        <v>1</v>
      </c>
      <c r="D323" s="79">
        <f>MIN(PRODUCT('mil mi val'!$C289:C289),1)</f>
        <v>0.99650000000000005</v>
      </c>
      <c r="E323" s="79">
        <f>MIN(PRODUCT('mil mi val'!$C289:D289),1)</f>
        <v>0.99151750000000005</v>
      </c>
      <c r="F323" s="79">
        <f>MIN(PRODUCT('mil mi val'!$C289:E289),1)</f>
        <v>0.98527093975000013</v>
      </c>
      <c r="G323" s="79">
        <f>MIN(PRODUCT('mil mi val'!$C289:F289),1)</f>
        <v>0.97797993479585021</v>
      </c>
      <c r="H323" s="79">
        <f>MIN(PRODUCT('mil mi val'!$C289:G289),1)</f>
        <v>0.96996049933052431</v>
      </c>
      <c r="I323" s="79">
        <f>MIN(PRODUCT('mil mi val'!$C289:H289),1)</f>
        <v>0.96142484693641561</v>
      </c>
      <c r="J323" s="79">
        <f>MIN(PRODUCT('mil mi val'!$C289:I289),1)</f>
        <v>0.95238745337521336</v>
      </c>
      <c r="K323" s="79">
        <f>MIN(PRODUCT('mil mi val'!$C289:J289),1)</f>
        <v>0.94276834009612365</v>
      </c>
      <c r="L323" s="79">
        <f>MIN(PRODUCT('mil mi val'!$C289:K289),1)</f>
        <v>0.93249216518907585</v>
      </c>
      <c r="M323" s="79">
        <f>MIN(PRODUCT('mil mi val'!$C289:L289),1)</f>
        <v>0.92167525607288248</v>
      </c>
      <c r="N323" s="79">
        <f>MIN(PRODUCT('mil mi val'!$C289:M289),1)</f>
        <v>0.91033865042318607</v>
      </c>
      <c r="O323" s="79">
        <f>MIN(PRODUCT('mil mi val'!$C289:N289),1)</f>
        <v>0.89850424796768469</v>
      </c>
      <c r="P323" s="79">
        <f>MIN(PRODUCT('mil mi val'!$C289:O289),1)</f>
        <v>0.88619473977052732</v>
      </c>
      <c r="Q323" s="79">
        <f>MIN(PRODUCT('mil mi val'!$C289:P289),1)</f>
        <v>0.87352215499180874</v>
      </c>
      <c r="R323" s="79">
        <f>MIN(PRODUCT('mil mi val'!$C289:Q289),1)</f>
        <v>0.86068137931342914</v>
      </c>
      <c r="S323" s="79">
        <f>MIN(PRODUCT('mil mi val'!$C289:R289),1)</f>
        <v>0.84802936303752174</v>
      </c>
      <c r="T323" s="79">
        <f>MIN(PRODUCT('mil mi val'!$C289:S289),1)</f>
        <v>0.83556333140087014</v>
      </c>
      <c r="U323" s="79">
        <f>MIN(PRODUCT('mil mi val'!$C289:T289),1)</f>
        <v>0.82328055042927728</v>
      </c>
      <c r="V323" s="79">
        <f>MIN(PRODUCT('mil mi val'!$C289:U289),1)</f>
        <v>0.81117832633796683</v>
      </c>
      <c r="W323" s="79">
        <f>MIN(PRODUCT('mil mi val'!$C289:V289),1)</f>
        <v>0.79925400494079868</v>
      </c>
      <c r="X323" s="79">
        <f>MIN(PRODUCT('mil mi val'!$C289:W289),1)</f>
        <v>0.78750497106816886</v>
      </c>
      <c r="Y323" s="79">
        <f>MIN(PRODUCT('mil mi val'!$C289:X289),1)</f>
        <v>0.77592864799346672</v>
      </c>
      <c r="Z323" s="79">
        <f>MIN(PRODUCT('mil mi val'!$C289:Y289),1)</f>
        <v>0.7645224968679627</v>
      </c>
      <c r="AA323" s="79">
        <f>MIN(PRODUCT('mil mi val'!$C289:Z289),1)</f>
        <v>0.75328401616400364</v>
      </c>
      <c r="AB323" s="79">
        <f>MIN(PRODUCT('mil mi val'!$C289:AA289),1)</f>
        <v>0.74221074112639274</v>
      </c>
      <c r="AC323" s="79">
        <f>MIN(PRODUCT('mil mi val'!$C289:AB289),1)</f>
        <v>0.73130024323183473</v>
      </c>
      <c r="AD323" s="79">
        <f>MIN(PRODUCT('mil mi val'!$C289:AC289),1)</f>
        <v>0.7205501296563267</v>
      </c>
      <c r="AE323" s="79">
        <f>MIN(PRODUCT('mil mi val'!$C289:AD289),1)</f>
        <v>0.70995804275037866</v>
      </c>
      <c r="AF323" s="79">
        <f>MIN(PRODUCT('mil mi val'!$C289:AE289),1)</f>
        <v>0.69952165952194811</v>
      </c>
      <c r="AG323" s="79">
        <f>MIN(PRODUCT('mil mi val'!$C289:AF289),1)</f>
        <v>0.68923869112697544</v>
      </c>
      <c r="AH323" s="79">
        <f>MIN(PRODUCT('mil mi val'!$C289:AG289),1)</f>
        <v>0.6791068823674089</v>
      </c>
      <c r="AI323" s="79">
        <f>MIN(PRODUCT('mil mi val'!$C289:AH289),1)</f>
        <v>0.66912401119660792</v>
      </c>
      <c r="AJ323" s="79">
        <f>MIN(PRODUCT('mil mi val'!$C289:AI289),1)</f>
        <v>0.65928788823201778</v>
      </c>
      <c r="AK323" s="79">
        <f>MIN(PRODUCT('mil mi val'!$C289:AJ289),1)</f>
        <v>0.64959635627500711</v>
      </c>
      <c r="AL323" s="79">
        <f>MIN(PRODUCT('mil mi val'!$C289:AK289),1)</f>
        <v>0.64004728983776449</v>
      </c>
      <c r="AM323" s="79">
        <f>MIN(PRODUCT('mil mi val'!$C289:AL289),1)</f>
        <v>0.63063859467714933</v>
      </c>
      <c r="AN323" s="79">
        <f>MIN(PRODUCT('mil mi val'!$C289:AM289),1)</f>
        <v>0.62136820733539522</v>
      </c>
      <c r="AO323" s="79">
        <f>MIN(PRODUCT('mil mi val'!$C289:AN289),1)</f>
        <v>0.61223409468756484</v>
      </c>
      <c r="AP323" s="79">
        <f>MIN(PRODUCT('mil mi val'!$C289:AO289),1)</f>
        <v>0.60323425349565762</v>
      </c>
      <c r="AQ323" s="79">
        <f>MIN(PRODUCT('mil mi val'!$C289:AP289),1)</f>
        <v>0.59436670996927143</v>
      </c>
      <c r="AR323" s="79">
        <f>MIN(PRODUCT('mil mi val'!$C289:AQ289),1)</f>
        <v>0.58562951933272311</v>
      </c>
      <c r="AS323" s="79">
        <f>MIN(PRODUCT('mil mi val'!$C289:AR289),1)</f>
        <v>0.57702076539853209</v>
      </c>
      <c r="AT323" s="79">
        <f>MIN(PRODUCT('mil mi val'!$C289:AS289),1)</f>
        <v>0.56853856014717363</v>
      </c>
      <c r="AU323" s="79">
        <f>MIN(PRODUCT('mil mi val'!$C289:AT289),1)</f>
        <v>0.56018104331301011</v>
      </c>
      <c r="AV323" s="79">
        <f>MIN(PRODUCT('mil mi val'!$C289:AU289),1)</f>
        <v>0.55194638197630885</v>
      </c>
      <c r="AW323" s="79">
        <f>MIN(PRODUCT('mil mi val'!$C289:AV289),1)</f>
        <v>0.54383277016125708</v>
      </c>
      <c r="AX323" s="79">
        <f>MIN(PRODUCT('mil mi val'!$C289:AW289),1)</f>
        <v>0.5358384284398866</v>
      </c>
      <c r="AY323" s="79">
        <f>MIN(PRODUCT('mil mi val'!$C289:AX289),1)</f>
        <v>0.5279616035418202</v>
      </c>
      <c r="AZ323" s="79">
        <f>MIN(PRODUCT('mil mi val'!$C289:AY289),1)</f>
        <v>0.52020056796975545</v>
      </c>
      <c r="BA323" s="79">
        <f>MIN(PRODUCT('mil mi val'!$C289:AZ289),1)</f>
        <v>0.51255361962059998</v>
      </c>
      <c r="BB323" s="79">
        <f>MIN(PRODUCT('mil mi val'!$C289:BA289),1)</f>
        <v>0.50501908141217711</v>
      </c>
      <c r="BC323" s="79">
        <f>MIN(PRODUCT('mil mi val'!$C289:BB289),1)</f>
        <v>0.49759530091541809</v>
      </c>
      <c r="BD323" s="79">
        <f>MIN(PRODUCT('mil mi val'!$C289:BC289),1)</f>
        <v>0.49028064999196141</v>
      </c>
      <c r="BE323" s="79">
        <f>MIN(PRODUCT('mil mi val'!$C289:BD289),1)</f>
        <v>0.48307352443707957</v>
      </c>
      <c r="BF323" s="79">
        <f>MIN(PRODUCT('mil mi val'!$C289:BE289),1)</f>
        <v>0.47597234362785446</v>
      </c>
      <c r="BG323" s="79">
        <f>MIN(PRODUCT('mil mi val'!$C289:BF289),1)</f>
        <v>0.46897555017652498</v>
      </c>
      <c r="BH323" s="79">
        <f>MIN(PRODUCT('mil mi val'!$C289:BG289),1)</f>
        <v>0.46208160958893002</v>
      </c>
      <c r="BI323" s="79">
        <f>MIN(PRODUCT('mil mi val'!$C289:BH289),1)</f>
        <v>0.45528900992797272</v>
      </c>
      <c r="BJ323" s="79">
        <f>MIN(PRODUCT('mil mi val'!$C289:BI289),1)</f>
        <v>0.44859626148203152</v>
      </c>
      <c r="BK323" s="79">
        <f>MIN(PRODUCT('mil mi val'!$C289:BJ289),1)</f>
        <v>0.44200189643824561</v>
      </c>
      <c r="BL323" s="79">
        <f>MIN(PRODUCT('mil mi val'!$C289:BK289),1)</f>
        <v>0.43550446856060337</v>
      </c>
      <c r="BM323" s="79">
        <f>MIN(PRODUCT('mil mi val'!$C289:BL289),1)</f>
        <v>0.4291025528727625</v>
      </c>
      <c r="BN323" s="79">
        <f>MIN(PRODUCT('mil mi val'!$C289:BM289),1)</f>
        <v>0.42279474534553285</v>
      </c>
      <c r="BO323" s="79">
        <f>MIN(PRODUCT('mil mi val'!$C289:BN289),1)</f>
        <v>0.41657966258895351</v>
      </c>
      <c r="BP323" s="79">
        <f>MIN(PRODUCT('mil mi val'!$C289:BO289),1)</f>
        <v>0.41045594154889586</v>
      </c>
      <c r="BQ323" s="79">
        <f>MIN(PRODUCT('mil mi val'!$C289:BP289),1)</f>
        <v>0.40442223920812709</v>
      </c>
      <c r="BR323" s="79">
        <f>MIN(PRODUCT('mil mi val'!$C289:BQ289),1)</f>
        <v>0.39847723229176762</v>
      </c>
      <c r="BS323" s="79">
        <f>MIN(PRODUCT('mil mi val'!$C289:BR289),1)</f>
        <v>0.39261961697707864</v>
      </c>
      <c r="BT323" s="79">
        <f>MIN(PRODUCT('mil mi val'!$C289:BS289),1)</f>
        <v>0.38684810860751556</v>
      </c>
      <c r="BU323" s="79">
        <f>MIN(PRODUCT('mil mi val'!$C289:BT289),1)</f>
        <v>0.38116144141098507</v>
      </c>
      <c r="BV323" s="79">
        <f>MIN(PRODUCT('mil mi val'!$C289:BU289),1)</f>
        <v>0.37555836822224359</v>
      </c>
      <c r="BW323" s="79">
        <f>MIN(PRODUCT('mil mi val'!$C289:BV289),1)</f>
        <v>0.37003766020937662</v>
      </c>
      <c r="BX323" s="79">
        <f>MIN(PRODUCT('mil mi val'!$C289:BW289),1)</f>
        <v>0.36459810660429876</v>
      </c>
      <c r="BY323" s="79">
        <f>MIN(PRODUCT('mil mi val'!$C289:BX289),1)</f>
        <v>0.35923851443721555</v>
      </c>
      <c r="BZ323" s="79">
        <f>MIN(PRODUCT('mil mi val'!$C289:BY289),1)</f>
        <v>0.35395770827498846</v>
      </c>
      <c r="CA323" s="79">
        <f>MIN(PRODUCT('mil mi val'!$C289:BZ289),1)</f>
        <v>0.3487545299633461</v>
      </c>
      <c r="CB323" s="79">
        <f>MIN(PRODUCT('mil mi val'!$C289:CA289),1)</f>
        <v>0.34362783837288491</v>
      </c>
      <c r="CC323" s="79">
        <f>MIN(PRODUCT('mil mi val'!$C289:CB289),1)</f>
        <v>0.3385765091488035</v>
      </c>
      <c r="CD323" s="79">
        <f>MIN(PRODUCT('mil mi val'!$C289:CC289),1)</f>
        <v>0.33359943446431606</v>
      </c>
      <c r="CE323" s="79">
        <f>MIN(PRODUCT('mil mi val'!$C289:CD289),1)</f>
        <v>0.3286955227776906</v>
      </c>
      <c r="CF323" s="79">
        <f>MIN(PRODUCT('mil mi val'!$C289:CE289),1)</f>
        <v>0.32386369859285852</v>
      </c>
      <c r="CG323" s="79">
        <f>MIN(PRODUCT('mil mi val'!$C289:CF289),1)</f>
        <v>0.31910290222354348</v>
      </c>
      <c r="CH323" s="79">
        <f>MIN(PRODUCT('mil mi val'!$C289:CG289),1)</f>
        <v>0.31441208956085737</v>
      </c>
      <c r="CI323" s="79">
        <f>MIN(PRODUCT('mil mi val'!$C289:CH289),1)</f>
        <v>0.30979023184431276</v>
      </c>
      <c r="CJ323" s="79">
        <f>MIN(PRODUCT('mil mi val'!$C289:CI289),1)</f>
        <v>0.30523631543620133</v>
      </c>
      <c r="CK323" s="79">
        <f>MIN(PRODUCT('mil mi val'!$C289:CJ289),1)</f>
        <v>0.30074934159928918</v>
      </c>
      <c r="CL323" s="79">
        <f>MIN(PRODUCT('mil mi val'!$C289:CK289),1)</f>
        <v>0.29632832627777961</v>
      </c>
      <c r="CM323" s="79">
        <f>MIN(PRODUCT('mil mi val'!$C289:CL289),1)</f>
        <v>0.29197229988149626</v>
      </c>
      <c r="CN323" s="79">
        <f>MIN(PRODUCT('mil mi val'!$C289:CM289),1)</f>
        <v>0.28768030707323827</v>
      </c>
      <c r="CO323" s="79">
        <f>MIN(PRODUCT('mil mi val'!$C289:CN289),1)</f>
        <v>0.28345140655926165</v>
      </c>
      <c r="CP323" s="79">
        <f>MIN(PRODUCT('mil mi val'!$C289:CO289),1)</f>
        <v>0.27928467088284048</v>
      </c>
      <c r="CQ323" s="79">
        <f>MIN(PRODUCT('mil mi val'!$C289:CP289),1)</f>
        <v>0.27517918622086274</v>
      </c>
      <c r="CR323" s="79">
        <f>MIN(PRODUCT('mil mi val'!$C289:CQ289),1)</f>
        <v>0.27113405218341602</v>
      </c>
      <c r="CS323" s="79">
        <f>MIN(PRODUCT('mil mi val'!$C289:CR289),1)</f>
        <v>0.26714838161631976</v>
      </c>
      <c r="CT323" s="79">
        <f>MIN(PRODUCT('mil mi val'!$C289:CS289),1)</f>
        <v>0.26322130040655983</v>
      </c>
      <c r="CU323" s="79">
        <f>MIN(PRODUCT('mil mi val'!$C289:CT289),1)</f>
        <v>0.25935194729058342</v>
      </c>
      <c r="CV323" s="79">
        <f>MIN(PRODUCT('mil mi val'!$C289:CU289),1)</f>
        <v>0.25553947366541185</v>
      </c>
      <c r="CW323" s="79">
        <f>MIN(PRODUCT('mil mi val'!$C289:CV289),1)</f>
        <v>0.25178304340253027</v>
      </c>
      <c r="CX323" s="79">
        <f>MIN(PRODUCT('mil mi val'!$C289:CW289),1)</f>
        <v>0.24808183266451306</v>
      </c>
      <c r="CY323" s="79">
        <f>MIN(PRODUCT('mil mi val'!$C289:CX289),1)</f>
        <v>0.24443502972434469</v>
      </c>
      <c r="CZ323" s="79">
        <f>MIN(PRODUCT('mil mi val'!$C289:CY289),1)</f>
        <v>0.24084183478739682</v>
      </c>
      <c r="DA323" s="79">
        <f>MIN(PRODUCT('mil mi val'!$C289:CZ289),1)</f>
        <v>0.23730145981602208</v>
      </c>
      <c r="DB323" s="79">
        <f>MIN(PRODUCT('mil mi val'!$C289:DA289),1)</f>
        <v>0.23381312835672655</v>
      </c>
      <c r="DC323" s="79">
        <f>MIN(PRODUCT('mil mi val'!$C289:DB289),1)</f>
        <v>0.23037607536988267</v>
      </c>
    </row>
    <row r="324" spans="2:107" ht="14.5" x14ac:dyDescent="0.35">
      <c r="B324" s="41">
        <v>79</v>
      </c>
      <c r="C324" s="79">
        <v>1</v>
      </c>
      <c r="D324" s="79">
        <f>MIN(PRODUCT('mil mi val'!$C290:C290),1)</f>
        <v>0.99680000000000002</v>
      </c>
      <c r="E324" s="79">
        <f>MIN(PRODUCT('mil mi val'!$C290:D290),1)</f>
        <v>0.99221471999999999</v>
      </c>
      <c r="F324" s="79">
        <f>MIN(PRODUCT('mil mi val'!$C290:E290),1)</f>
        <v>0.98645987462399998</v>
      </c>
      <c r="G324" s="79">
        <f>MIN(PRODUCT('mil mi val'!$C290:F290),1)</f>
        <v>0.97975194747655669</v>
      </c>
      <c r="H324" s="79">
        <f>MIN(PRODUCT('mil mi val'!$C290:G290),1)</f>
        <v>0.97230583267573478</v>
      </c>
      <c r="I324" s="79">
        <f>MIN(PRODUCT('mil mi val'!$C290:H290),1)</f>
        <v>0.96443015543106136</v>
      </c>
      <c r="J324" s="79">
        <f>MIN(PRODUCT('mil mi val'!$C290:I290),1)</f>
        <v>0.95603961307881113</v>
      </c>
      <c r="K324" s="79">
        <f>MIN(PRODUCT('mil mi val'!$C290:J290),1)</f>
        <v>0.94705284071587037</v>
      </c>
      <c r="L324" s="79">
        <f>MIN(PRODUCT('mil mi val'!$C290:K290),1)</f>
        <v>0.93748760702464007</v>
      </c>
      <c r="M324" s="79">
        <f>MIN(PRODUCT('mil mi val'!$C290:L290),1)</f>
        <v>0.9273627408687739</v>
      </c>
      <c r="N324" s="79">
        <f>MIN(PRODUCT('mil mi val'!$C290:M290),1)</f>
        <v>0.91669806934878306</v>
      </c>
      <c r="O324" s="79">
        <f>MIN(PRODUCT('mil mi val'!$C290:N290),1)</f>
        <v>0.90551435290272797</v>
      </c>
      <c r="P324" s="79">
        <f>MIN(PRODUCT('mil mi val'!$C290:O290),1)</f>
        <v>0.89383321775028279</v>
      </c>
      <c r="Q324" s="79">
        <f>MIN(PRODUCT('mil mi val'!$C290:P290),1)</f>
        <v>0.88185585263242905</v>
      </c>
      <c r="R324" s="79">
        <f>MIN(PRODUCT('mil mi val'!$C290:Q290),1)</f>
        <v>0.86959805628083831</v>
      </c>
      <c r="S324" s="79">
        <f>MIN(PRODUCT('mil mi val'!$C290:R290),1)</f>
        <v>0.85751064329853466</v>
      </c>
      <c r="T324" s="79">
        <f>MIN(PRODUCT('mil mi val'!$C290:S290),1)</f>
        <v>0.84559124535668506</v>
      </c>
      <c r="U324" s="79">
        <f>MIN(PRODUCT('mil mi val'!$C290:T290),1)</f>
        <v>0.83383752704622716</v>
      </c>
      <c r="V324" s="79">
        <f>MIN(PRODUCT('mil mi val'!$C290:U290),1)</f>
        <v>0.82224718542028463</v>
      </c>
      <c r="W324" s="79">
        <f>MIN(PRODUCT('mil mi val'!$C290:V290),1)</f>
        <v>0.81081794954294262</v>
      </c>
      <c r="X324" s="79">
        <f>MIN(PRODUCT('mil mi val'!$C290:W290),1)</f>
        <v>0.79954758004429571</v>
      </c>
      <c r="Y324" s="79">
        <f>MIN(PRODUCT('mil mi val'!$C290:X290),1)</f>
        <v>0.78843386868167997</v>
      </c>
      <c r="Z324" s="79">
        <f>MIN(PRODUCT('mil mi val'!$C290:Y290),1)</f>
        <v>0.77747463790700455</v>
      </c>
      <c r="AA324" s="79">
        <f>MIN(PRODUCT('mil mi val'!$C290:Z290),1)</f>
        <v>0.76666774044009722</v>
      </c>
      <c r="AB324" s="79">
        <f>MIN(PRODUCT('mil mi val'!$C290:AA290),1)</f>
        <v>0.75601105884797981</v>
      </c>
      <c r="AC324" s="79">
        <f>MIN(PRODUCT('mil mi val'!$C290:AB290),1)</f>
        <v>0.74550250512999283</v>
      </c>
      <c r="AD324" s="79">
        <f>MIN(PRODUCT('mil mi val'!$C290:AC290),1)</f>
        <v>0.73514002030868586</v>
      </c>
      <c r="AE324" s="79">
        <f>MIN(PRODUCT('mil mi val'!$C290:AD290),1)</f>
        <v>0.72492157402639512</v>
      </c>
      <c r="AF324" s="79">
        <f>MIN(PRODUCT('mil mi val'!$C290:AE290),1)</f>
        <v>0.71484516414742816</v>
      </c>
      <c r="AG324" s="79">
        <f>MIN(PRODUCT('mil mi val'!$C290:AF290),1)</f>
        <v>0.70490881636577885</v>
      </c>
      <c r="AH324" s="79">
        <f>MIN(PRODUCT('mil mi val'!$C290:AG290),1)</f>
        <v>0.69511058381829449</v>
      </c>
      <c r="AI324" s="79">
        <f>MIN(PRODUCT('mil mi val'!$C290:AH290),1)</f>
        <v>0.6854485467032202</v>
      </c>
      <c r="AJ324" s="79">
        <f>MIN(PRODUCT('mil mi val'!$C290:AI290),1)</f>
        <v>0.6759208119040454</v>
      </c>
      <c r="AK324" s="79">
        <f>MIN(PRODUCT('mil mi val'!$C290:AJ290),1)</f>
        <v>0.66652551261857917</v>
      </c>
      <c r="AL324" s="79">
        <f>MIN(PRODUCT('mil mi val'!$C290:AK290),1)</f>
        <v>0.65726080799318087</v>
      </c>
      <c r="AM324" s="79">
        <f>MIN(PRODUCT('mil mi val'!$C290:AL290),1)</f>
        <v>0.64812488276207569</v>
      </c>
      <c r="AN324" s="79">
        <f>MIN(PRODUCT('mil mi val'!$C290:AM290),1)</f>
        <v>0.63911594689168283</v>
      </c>
      <c r="AO324" s="79">
        <f>MIN(PRODUCT('mil mi val'!$C290:AN290),1)</f>
        <v>0.63023223522988847</v>
      </c>
      <c r="AP324" s="79">
        <f>MIN(PRODUCT('mil mi val'!$C290:AO290),1)</f>
        <v>0.62147200716019302</v>
      </c>
      <c r="AQ324" s="79">
        <f>MIN(PRODUCT('mil mi val'!$C290:AP290),1)</f>
        <v>0.61283354626066633</v>
      </c>
      <c r="AR324" s="79">
        <f>MIN(PRODUCT('mil mi val'!$C290:AQ290),1)</f>
        <v>0.60431515996764307</v>
      </c>
      <c r="AS324" s="79">
        <f>MIN(PRODUCT('mil mi val'!$C290:AR290),1)</f>
        <v>0.59591517924409276</v>
      </c>
      <c r="AT324" s="79">
        <f>MIN(PRODUCT('mil mi val'!$C290:AS290),1)</f>
        <v>0.58763195825259984</v>
      </c>
      <c r="AU324" s="79">
        <f>MIN(PRODUCT('mil mi val'!$C290:AT290),1)</f>
        <v>0.57946387403288868</v>
      </c>
      <c r="AV324" s="79">
        <f>MIN(PRODUCT('mil mi val'!$C290:AU290),1)</f>
        <v>0.57140932618383156</v>
      </c>
      <c r="AW324" s="79">
        <f>MIN(PRODUCT('mil mi val'!$C290:AV290),1)</f>
        <v>0.56346673654987633</v>
      </c>
      <c r="AX324" s="79">
        <f>MIN(PRODUCT('mil mi val'!$C290:AW290),1)</f>
        <v>0.55563454891183306</v>
      </c>
      <c r="AY324" s="79">
        <f>MIN(PRODUCT('mil mi val'!$C290:AX290),1)</f>
        <v>0.54791122868195852</v>
      </c>
      <c r="AZ324" s="79">
        <f>MIN(PRODUCT('mil mi val'!$C290:AY290),1)</f>
        <v>0.54029526260327931</v>
      </c>
      <c r="BA324" s="79">
        <f>MIN(PRODUCT('mil mi val'!$C290:AZ290),1)</f>
        <v>0.53278515845309371</v>
      </c>
      <c r="BB324" s="79">
        <f>MIN(PRODUCT('mil mi val'!$C290:BA290),1)</f>
        <v>0.52537944475059573</v>
      </c>
      <c r="BC324" s="79">
        <f>MIN(PRODUCT('mil mi val'!$C290:BB290),1)</f>
        <v>0.51807667046856243</v>
      </c>
      <c r="BD324" s="79">
        <f>MIN(PRODUCT('mil mi val'!$C290:BC290),1)</f>
        <v>0.51087540474904936</v>
      </c>
      <c r="BE324" s="79">
        <f>MIN(PRODUCT('mil mi val'!$C290:BD290),1)</f>
        <v>0.50377423662303755</v>
      </c>
      <c r="BF324" s="79">
        <f>MIN(PRODUCT('mil mi val'!$C290:BE290),1)</f>
        <v>0.49677177473397732</v>
      </c>
      <c r="BG324" s="79">
        <f>MIN(PRODUCT('mil mi val'!$C290:BF290),1)</f>
        <v>0.48986664706517502</v>
      </c>
      <c r="BH324" s="79">
        <f>MIN(PRODUCT('mil mi val'!$C290:BG290),1)</f>
        <v>0.48305750067096909</v>
      </c>
      <c r="BI324" s="79">
        <f>MIN(PRODUCT('mil mi val'!$C290:BH290),1)</f>
        <v>0.4763430014116426</v>
      </c>
      <c r="BJ324" s="79">
        <f>MIN(PRODUCT('mil mi val'!$C290:BI290),1)</f>
        <v>0.46972183369202075</v>
      </c>
      <c r="BK324" s="79">
        <f>MIN(PRODUCT('mil mi val'!$C290:BJ290),1)</f>
        <v>0.46319270020370168</v>
      </c>
      <c r="BL324" s="79">
        <f>MIN(PRODUCT('mil mi val'!$C290:BK290),1)</f>
        <v>0.45675432167087021</v>
      </c>
      <c r="BM324" s="79">
        <f>MIN(PRODUCT('mil mi val'!$C290:BL290),1)</f>
        <v>0.4504054365996451</v>
      </c>
      <c r="BN324" s="79">
        <f>MIN(PRODUCT('mil mi val'!$C290:BM290),1)</f>
        <v>0.44414480103091003</v>
      </c>
      <c r="BO324" s="79">
        <f>MIN(PRODUCT('mil mi val'!$C290:BN290),1)</f>
        <v>0.43797118829658038</v>
      </c>
      <c r="BP324" s="79">
        <f>MIN(PRODUCT('mil mi val'!$C290:BO290),1)</f>
        <v>0.43188338877925792</v>
      </c>
      <c r="BQ324" s="79">
        <f>MIN(PRODUCT('mil mi val'!$C290:BP290),1)</f>
        <v>0.42588020967522622</v>
      </c>
      <c r="BR324" s="79">
        <f>MIN(PRODUCT('mil mi val'!$C290:BQ290),1)</f>
        <v>0.41996047476074055</v>
      </c>
      <c r="BS324" s="79">
        <f>MIN(PRODUCT('mil mi val'!$C290:BR290),1)</f>
        <v>0.41412302416156627</v>
      </c>
      <c r="BT324" s="79">
        <f>MIN(PRODUCT('mil mi val'!$C290:BS290),1)</f>
        <v>0.40836671412572051</v>
      </c>
      <c r="BU324" s="79">
        <f>MIN(PRODUCT('mil mi val'!$C290:BT290),1)</f>
        <v>0.40269041679937301</v>
      </c>
      <c r="BV324" s="79">
        <f>MIN(PRODUCT('mil mi val'!$C290:BU290),1)</f>
        <v>0.39709302000586172</v>
      </c>
      <c r="BW324" s="79">
        <f>MIN(PRODUCT('mil mi val'!$C290:BV290),1)</f>
        <v>0.39157342702778025</v>
      </c>
      <c r="BX324" s="79">
        <f>MIN(PRODUCT('mil mi val'!$C290:BW290),1)</f>
        <v>0.38613055639209409</v>
      </c>
      <c r="BY324" s="79">
        <f>MIN(PRODUCT('mil mi val'!$C290:BX290),1)</f>
        <v>0.38076334165824399</v>
      </c>
      <c r="BZ324" s="79">
        <f>MIN(PRODUCT('mil mi val'!$C290:BY290),1)</f>
        <v>0.37547073120919439</v>
      </c>
      <c r="CA324" s="79">
        <f>MIN(PRODUCT('mil mi val'!$C290:BZ290),1)</f>
        <v>0.37025168804538655</v>
      </c>
      <c r="CB324" s="79">
        <f>MIN(PRODUCT('mil mi val'!$C290:CA290),1)</f>
        <v>0.36510518958155569</v>
      </c>
      <c r="CC324" s="79">
        <f>MIN(PRODUCT('mil mi val'!$C290:CB290),1)</f>
        <v>0.36003022744637203</v>
      </c>
      <c r="CD324" s="79">
        <f>MIN(PRODUCT('mil mi val'!$C290:CC290),1)</f>
        <v>0.35502580728486743</v>
      </c>
      <c r="CE324" s="79">
        <f>MIN(PRODUCT('mil mi val'!$C290:CD290),1)</f>
        <v>0.35009094856360778</v>
      </c>
      <c r="CF324" s="79">
        <f>MIN(PRODUCT('mil mi val'!$C290:CE290),1)</f>
        <v>0.34522468437857362</v>
      </c>
      <c r="CG324" s="79">
        <f>MIN(PRODUCT('mil mi val'!$C290:CF290),1)</f>
        <v>0.34042606126571145</v>
      </c>
      <c r="CH324" s="79">
        <f>MIN(PRODUCT('mil mi val'!$C290:CG290),1)</f>
        <v>0.33569413901411804</v>
      </c>
      <c r="CI324" s="79">
        <f>MIN(PRODUCT('mil mi val'!$C290:CH290),1)</f>
        <v>0.3310279904818218</v>
      </c>
      <c r="CJ324" s="79">
        <f>MIN(PRODUCT('mil mi val'!$C290:CI290),1)</f>
        <v>0.32642670141412444</v>
      </c>
      <c r="CK324" s="79">
        <f>MIN(PRODUCT('mil mi val'!$C290:CJ290),1)</f>
        <v>0.32188937026446812</v>
      </c>
      <c r="CL324" s="79">
        <f>MIN(PRODUCT('mil mi val'!$C290:CK290),1)</f>
        <v>0.31741510801779199</v>
      </c>
      <c r="CM324" s="79">
        <f>MIN(PRODUCT('mil mi val'!$C290:CL290),1)</f>
        <v>0.31300303801634466</v>
      </c>
      <c r="CN324" s="79">
        <f>MIN(PRODUCT('mil mi val'!$C290:CM290),1)</f>
        <v>0.30865229578791747</v>
      </c>
      <c r="CO324" s="79">
        <f>MIN(PRODUCT('mil mi val'!$C290:CN290),1)</f>
        <v>0.30436202887646541</v>
      </c>
      <c r="CP324" s="79">
        <f>MIN(PRODUCT('mil mi val'!$C290:CO290),1)</f>
        <v>0.30013139667508254</v>
      </c>
      <c r="CQ324" s="79">
        <f>MIN(PRODUCT('mil mi val'!$C290:CP290),1)</f>
        <v>0.29595957026129888</v>
      </c>
      <c r="CR324" s="79">
        <f>MIN(PRODUCT('mil mi val'!$C290:CQ290),1)</f>
        <v>0.29184573223466681</v>
      </c>
      <c r="CS324" s="79">
        <f>MIN(PRODUCT('mil mi val'!$C290:CR290),1)</f>
        <v>0.28778907655660496</v>
      </c>
      <c r="CT324" s="79">
        <f>MIN(PRODUCT('mil mi val'!$C290:CS290),1)</f>
        <v>0.28378880839246817</v>
      </c>
      <c r="CU324" s="79">
        <f>MIN(PRODUCT('mil mi val'!$C290:CT290),1)</f>
        <v>0.27984414395581286</v>
      </c>
      <c r="CV324" s="79">
        <f>MIN(PRODUCT('mil mi val'!$C290:CU290),1)</f>
        <v>0.27595431035482704</v>
      </c>
      <c r="CW324" s="79">
        <f>MIN(PRODUCT('mil mi val'!$C290:CV290),1)</f>
        <v>0.27211854544089492</v>
      </c>
      <c r="CX324" s="79">
        <f>MIN(PRODUCT('mil mi val'!$C290:CW290),1)</f>
        <v>0.26833609765926647</v>
      </c>
      <c r="CY324" s="79">
        <f>MIN(PRODUCT('mil mi val'!$C290:CX290),1)</f>
        <v>0.26460622590180266</v>
      </c>
      <c r="CZ324" s="79">
        <f>MIN(PRODUCT('mil mi val'!$C290:CY290),1)</f>
        <v>0.26092819936176759</v>
      </c>
      <c r="DA324" s="79">
        <f>MIN(PRODUCT('mil mi val'!$C290:CZ290),1)</f>
        <v>0.25730129739063901</v>
      </c>
      <c r="DB324" s="79">
        <f>MIN(PRODUCT('mil mi val'!$C290:DA290),1)</f>
        <v>0.25372480935690911</v>
      </c>
      <c r="DC324" s="79">
        <f>MIN(PRODUCT('mil mi val'!$C290:DB290),1)</f>
        <v>0.25019803450684808</v>
      </c>
    </row>
    <row r="325" spans="2:107" ht="14.5" x14ac:dyDescent="0.35">
      <c r="B325" s="41">
        <v>80</v>
      </c>
      <c r="C325" s="79">
        <v>1</v>
      </c>
      <c r="D325" s="79">
        <f>MIN(PRODUCT('mil mi val'!$C291:C291),1)</f>
        <v>0.99709999999999999</v>
      </c>
      <c r="E325" s="79">
        <f>MIN(PRODUCT('mil mi val'!$C291:D291),1)</f>
        <v>0.99291218000000003</v>
      </c>
      <c r="F325" s="79">
        <f>MIN(PRODUCT('mil mi val'!$C291:E291),1)</f>
        <v>0.98755045422800003</v>
      </c>
      <c r="G325" s="79">
        <f>MIN(PRODUCT('mil mi val'!$C291:F291),1)</f>
        <v>0.98123013132094083</v>
      </c>
      <c r="H325" s="79">
        <f>MIN(PRODUCT('mil mi val'!$C291:G291),1)</f>
        <v>0.97436152040169421</v>
      </c>
      <c r="I325" s="79">
        <f>MIN(PRODUCT('mil mi val'!$C291:H291),1)</f>
        <v>0.96705380899868154</v>
      </c>
      <c r="J325" s="79">
        <f>MIN(PRODUCT('mil mi val'!$C291:I291),1)</f>
        <v>0.95922067314579218</v>
      </c>
      <c r="K325" s="79">
        <f>MIN(PRODUCT('mil mi val'!$C291:J291),1)</f>
        <v>0.9508754532894238</v>
      </c>
      <c r="L325" s="79">
        <f>MIN(PRODUCT('mil mi val'!$C291:K291),1)</f>
        <v>0.94193722402850322</v>
      </c>
      <c r="M325" s="79">
        <f>MIN(PRODUCT('mil mi val'!$C291:L291),1)</f>
        <v>0.93242365806581529</v>
      </c>
      <c r="N325" s="79">
        <f>MIN(PRODUCT('mil mi val'!$C291:M291),1)</f>
        <v>0.92235348255870442</v>
      </c>
      <c r="O325" s="79">
        <f>MIN(PRODUCT('mil mi val'!$C291:N291),1)</f>
        <v>0.91183865285753518</v>
      </c>
      <c r="P325" s="79">
        <f>MIN(PRODUCT('mil mi val'!$C291:O291),1)</f>
        <v>0.90080540515795904</v>
      </c>
      <c r="Q325" s="79">
        <f>MIN(PRODUCT('mil mi val'!$C291:P291),1)</f>
        <v>0.8894552570529688</v>
      </c>
      <c r="R325" s="79">
        <f>MIN(PRODUCT('mil mi val'!$C291:Q291),1)</f>
        <v>0.87780339318557488</v>
      </c>
      <c r="S325" s="79">
        <f>MIN(PRODUCT('mil mi val'!$C291:R291),1)</f>
        <v>0.86630416873484384</v>
      </c>
      <c r="T325" s="79">
        <f>MIN(PRODUCT('mil mi val'!$C291:S291),1)</f>
        <v>0.85495558412441741</v>
      </c>
      <c r="U325" s="79">
        <f>MIN(PRODUCT('mil mi val'!$C291:T291),1)</f>
        <v>0.84375566597238749</v>
      </c>
      <c r="V325" s="79">
        <f>MIN(PRODUCT('mil mi val'!$C291:U291),1)</f>
        <v>0.83270246674814918</v>
      </c>
      <c r="W325" s="79">
        <f>MIN(PRODUCT('mil mi val'!$C291:V291),1)</f>
        <v>0.82179406443374847</v>
      </c>
      <c r="X325" s="79">
        <f>MIN(PRODUCT('mil mi val'!$C291:W291),1)</f>
        <v>0.81102856218966635</v>
      </c>
      <c r="Y325" s="79">
        <f>MIN(PRODUCT('mil mi val'!$C291:X291),1)</f>
        <v>0.80040408802498175</v>
      </c>
      <c r="Z325" s="79">
        <f>MIN(PRODUCT('mil mi val'!$C291:Y291),1)</f>
        <v>0.78991879447185454</v>
      </c>
      <c r="AA325" s="79">
        <f>MIN(PRODUCT('mil mi val'!$C291:Z291),1)</f>
        <v>0.77957085826427319</v>
      </c>
      <c r="AB325" s="79">
        <f>MIN(PRODUCT('mil mi val'!$C291:AA291),1)</f>
        <v>0.76935848002101126</v>
      </c>
      <c r="AC325" s="79">
        <f>MIN(PRODUCT('mil mi val'!$C291:AB291),1)</f>
        <v>0.75927988393273604</v>
      </c>
      <c r="AD325" s="79">
        <f>MIN(PRODUCT('mil mi val'!$C291:AC291),1)</f>
        <v>0.74933331745321718</v>
      </c>
      <c r="AE325" s="79">
        <f>MIN(PRODUCT('mil mi val'!$C291:AD291),1)</f>
        <v>0.73951705099458009</v>
      </c>
      <c r="AF325" s="79">
        <f>MIN(PRODUCT('mil mi val'!$C291:AE291),1)</f>
        <v>0.72982937762655109</v>
      </c>
      <c r="AG325" s="79">
        <f>MIN(PRODUCT('mil mi val'!$C291:AF291),1)</f>
        <v>0.72026861277964327</v>
      </c>
      <c r="AH325" s="79">
        <f>MIN(PRODUCT('mil mi val'!$C291:AG291),1)</f>
        <v>0.71083309395222993</v>
      </c>
      <c r="AI325" s="79">
        <f>MIN(PRODUCT('mil mi val'!$C291:AH291),1)</f>
        <v>0.70152118042145573</v>
      </c>
      <c r="AJ325" s="79">
        <f>MIN(PRODUCT('mil mi val'!$C291:AI291),1)</f>
        <v>0.69233125295793463</v>
      </c>
      <c r="AK325" s="79">
        <f>MIN(PRODUCT('mil mi val'!$C291:AJ291),1)</f>
        <v>0.68326171354418563</v>
      </c>
      <c r="AL325" s="79">
        <f>MIN(PRODUCT('mil mi val'!$C291:AK291),1)</f>
        <v>0.6743109850967568</v>
      </c>
      <c r="AM325" s="79">
        <f>MIN(PRODUCT('mil mi val'!$C291:AL291),1)</f>
        <v>0.66547751119198928</v>
      </c>
      <c r="AN325" s="79">
        <f>MIN(PRODUCT('mil mi val'!$C291:AM291),1)</f>
        <v>0.65675975579537427</v>
      </c>
      <c r="AO325" s="79">
        <f>MIN(PRODUCT('mil mi val'!$C291:AN291),1)</f>
        <v>0.64815620299445487</v>
      </c>
      <c r="AP325" s="79">
        <f>MIN(PRODUCT('mil mi val'!$C291:AO291),1)</f>
        <v>0.63966535673522751</v>
      </c>
      <c r="AQ325" s="79">
        <f>MIN(PRODUCT('mil mi val'!$C291:AP291),1)</f>
        <v>0.63128574056199604</v>
      </c>
      <c r="AR325" s="79">
        <f>MIN(PRODUCT('mil mi val'!$C291:AQ291),1)</f>
        <v>0.6230158973606339</v>
      </c>
      <c r="AS325" s="79">
        <f>MIN(PRODUCT('mil mi val'!$C291:AR291),1)</f>
        <v>0.61485438910520962</v>
      </c>
      <c r="AT325" s="79">
        <f>MIN(PRODUCT('mil mi val'!$C291:AS291),1)</f>
        <v>0.60679979660793137</v>
      </c>
      <c r="AU325" s="79">
        <f>MIN(PRODUCT('mil mi val'!$C291:AT291),1)</f>
        <v>0.59885071927236744</v>
      </c>
      <c r="AV325" s="79">
        <f>MIN(PRODUCT('mil mi val'!$C291:AU291),1)</f>
        <v>0.59100577484989947</v>
      </c>
      <c r="AW325" s="79">
        <f>MIN(PRODUCT('mil mi val'!$C291:AV291),1)</f>
        <v>0.58326359919936577</v>
      </c>
      <c r="AX325" s="79">
        <f>MIN(PRODUCT('mil mi val'!$C291:AW291),1)</f>
        <v>0.57562284604985403</v>
      </c>
      <c r="AY325" s="79">
        <f>MIN(PRODUCT('mil mi val'!$C291:AX291),1)</f>
        <v>0.56808218676660094</v>
      </c>
      <c r="AZ325" s="79">
        <f>MIN(PRODUCT('mil mi val'!$C291:AY291),1)</f>
        <v>0.56064031011995852</v>
      </c>
      <c r="BA325" s="79">
        <f>MIN(PRODUCT('mil mi val'!$C291:AZ291),1)</f>
        <v>0.55329592205738709</v>
      </c>
      <c r="BB325" s="79">
        <f>MIN(PRODUCT('mil mi val'!$C291:BA291),1)</f>
        <v>0.54604774547843526</v>
      </c>
      <c r="BC325" s="79">
        <f>MIN(PRODUCT('mil mi val'!$C291:BB291),1)</f>
        <v>0.5388945200126678</v>
      </c>
      <c r="BD325" s="79">
        <f>MIN(PRODUCT('mil mi val'!$C291:BC291),1)</f>
        <v>0.53183500180050181</v>
      </c>
      <c r="BE325" s="79">
        <f>MIN(PRODUCT('mil mi val'!$C291:BD291),1)</f>
        <v>0.52486796327691521</v>
      </c>
      <c r="BF325" s="79">
        <f>MIN(PRODUCT('mil mi val'!$C291:BE291),1)</f>
        <v>0.5179921929579876</v>
      </c>
      <c r="BG325" s="79">
        <f>MIN(PRODUCT('mil mi val'!$C291:BF291),1)</f>
        <v>0.51120649523023798</v>
      </c>
      <c r="BH325" s="79">
        <f>MIN(PRODUCT('mil mi val'!$C291:BG291),1)</f>
        <v>0.50450969014272184</v>
      </c>
      <c r="BI325" s="79">
        <f>MIN(PRODUCT('mil mi val'!$C291:BH291),1)</f>
        <v>0.49790061320185219</v>
      </c>
      <c r="BJ325" s="79">
        <f>MIN(PRODUCT('mil mi val'!$C291:BI291),1)</f>
        <v>0.49137811516890795</v>
      </c>
      <c r="BK325" s="79">
        <f>MIN(PRODUCT('mil mi val'!$C291:BJ291),1)</f>
        <v>0.48494106186019525</v>
      </c>
      <c r="BL325" s="79">
        <f>MIN(PRODUCT('mil mi val'!$C291:BK291),1)</f>
        <v>0.47858833394982669</v>
      </c>
      <c r="BM325" s="79">
        <f>MIN(PRODUCT('mil mi val'!$C291:BL291),1)</f>
        <v>0.47231882677508397</v>
      </c>
      <c r="BN325" s="79">
        <f>MIN(PRODUCT('mil mi val'!$C291:BM291),1)</f>
        <v>0.46613145014433038</v>
      </c>
      <c r="BO325" s="79">
        <f>MIN(PRODUCT('mil mi val'!$C291:BN291),1)</f>
        <v>0.46002512814743968</v>
      </c>
      <c r="BP325" s="79">
        <f>MIN(PRODUCT('mil mi val'!$C291:BO291),1)</f>
        <v>0.45399879896870821</v>
      </c>
      <c r="BQ325" s="79">
        <f>MIN(PRODUCT('mil mi val'!$C291:BP291),1)</f>
        <v>0.44805141470221815</v>
      </c>
      <c r="BR325" s="79">
        <f>MIN(PRODUCT('mil mi val'!$C291:BQ291),1)</f>
        <v>0.44218194116961912</v>
      </c>
      <c r="BS325" s="79">
        <f>MIN(PRODUCT('mil mi val'!$C291:BR291),1)</f>
        <v>0.43638935774029713</v>
      </c>
      <c r="BT325" s="79">
        <f>MIN(PRODUCT('mil mi val'!$C291:BS291),1)</f>
        <v>0.43067265715389924</v>
      </c>
      <c r="BU325" s="79">
        <f>MIN(PRODUCT('mil mi val'!$C291:BT291),1)</f>
        <v>0.42503084534518315</v>
      </c>
      <c r="BV325" s="79">
        <f>MIN(PRODUCT('mil mi val'!$C291:BU291),1)</f>
        <v>0.41946294127116124</v>
      </c>
      <c r="BW325" s="79">
        <f>MIN(PRODUCT('mil mi val'!$C291:BV291),1)</f>
        <v>0.413967976740509</v>
      </c>
      <c r="BX325" s="79">
        <f>MIN(PRODUCT('mil mi val'!$C291:BW291),1)</f>
        <v>0.40854499624520835</v>
      </c>
      <c r="BY325" s="79">
        <f>MIN(PRODUCT('mil mi val'!$C291:BX291),1)</f>
        <v>0.4031930567943961</v>
      </c>
      <c r="BZ325" s="79">
        <f>MIN(PRODUCT('mil mi val'!$C291:BY291),1)</f>
        <v>0.39791122775038951</v>
      </c>
      <c r="CA325" s="79">
        <f>MIN(PRODUCT('mil mi val'!$C291:BZ291),1)</f>
        <v>0.39269859066685942</v>
      </c>
      <c r="CB325" s="79">
        <f>MIN(PRODUCT('mil mi val'!$C291:CA291),1)</f>
        <v>0.38755423912912357</v>
      </c>
      <c r="CC325" s="79">
        <f>MIN(PRODUCT('mil mi val'!$C291:CB291),1)</f>
        <v>0.38247727859653202</v>
      </c>
      <c r="CD325" s="79">
        <f>MIN(PRODUCT('mil mi val'!$C291:CC291),1)</f>
        <v>0.37746682624691746</v>
      </c>
      <c r="CE325" s="79">
        <f>MIN(PRODUCT('mil mi val'!$C291:CD291),1)</f>
        <v>0.37252201082308284</v>
      </c>
      <c r="CF325" s="79">
        <f>MIN(PRODUCT('mil mi val'!$C291:CE291),1)</f>
        <v>0.36764197248130043</v>
      </c>
      <c r="CG325" s="79">
        <f>MIN(PRODUCT('mil mi val'!$C291:CF291),1)</f>
        <v>0.36282586264179539</v>
      </c>
      <c r="CH325" s="79">
        <f>MIN(PRODUCT('mil mi val'!$C291:CG291),1)</f>
        <v>0.35807284384118787</v>
      </c>
      <c r="CI325" s="79">
        <f>MIN(PRODUCT('mil mi val'!$C291:CH291),1)</f>
        <v>0.35338208958686829</v>
      </c>
      <c r="CJ325" s="79">
        <f>MIN(PRODUCT('mil mi val'!$C291:CI291),1)</f>
        <v>0.34875278421328032</v>
      </c>
      <c r="CK325" s="79">
        <f>MIN(PRODUCT('mil mi val'!$C291:CJ291),1)</f>
        <v>0.34418412274008636</v>
      </c>
      <c r="CL325" s="79">
        <f>MIN(PRODUCT('mil mi val'!$C291:CK291),1)</f>
        <v>0.3396753107321912</v>
      </c>
      <c r="CM325" s="79">
        <f>MIN(PRODUCT('mil mi val'!$C291:CL291),1)</f>
        <v>0.33522556416159949</v>
      </c>
      <c r="CN325" s="79">
        <f>MIN(PRODUCT('mil mi val'!$C291:CM291),1)</f>
        <v>0.33083410927108253</v>
      </c>
      <c r="CO325" s="79">
        <f>MIN(PRODUCT('mil mi val'!$C291:CN291),1)</f>
        <v>0.32650018243963136</v>
      </c>
      <c r="CP325" s="79">
        <f>MIN(PRODUCT('mil mi val'!$C291:CO291),1)</f>
        <v>0.32222303004967218</v>
      </c>
      <c r="CQ325" s="79">
        <f>MIN(PRODUCT('mil mi val'!$C291:CP291),1)</f>
        <v>0.31800190835602149</v>
      </c>
      <c r="CR325" s="79">
        <f>MIN(PRODUCT('mil mi val'!$C291:CQ291),1)</f>
        <v>0.3138360833565576</v>
      </c>
      <c r="CS325" s="79">
        <f>MIN(PRODUCT('mil mi val'!$C291:CR291),1)</f>
        <v>0.30972483066458673</v>
      </c>
      <c r="CT325" s="79">
        <f>MIN(PRODUCT('mil mi val'!$C291:CS291),1)</f>
        <v>0.30566743538288066</v>
      </c>
      <c r="CU325" s="79">
        <f>MIN(PRODUCT('mil mi val'!$C291:CT291),1)</f>
        <v>0.30166319197936492</v>
      </c>
      <c r="CV325" s="79">
        <f>MIN(PRODUCT('mil mi val'!$C291:CU291),1)</f>
        <v>0.29771140416443526</v>
      </c>
      <c r="CW325" s="79">
        <f>MIN(PRODUCT('mil mi val'!$C291:CV291),1)</f>
        <v>0.29381138476988117</v>
      </c>
      <c r="CX325" s="79">
        <f>MIN(PRODUCT('mil mi val'!$C291:CW291),1)</f>
        <v>0.28996245562939571</v>
      </c>
      <c r="CY325" s="79">
        <f>MIN(PRODUCT('mil mi val'!$C291:CX291),1)</f>
        <v>0.2861639474606506</v>
      </c>
      <c r="CZ325" s="79">
        <f>MIN(PRODUCT('mil mi val'!$C291:CY291),1)</f>
        <v>0.2824151997489161</v>
      </c>
      <c r="DA325" s="79">
        <f>MIN(PRODUCT('mil mi val'!$C291:CZ291),1)</f>
        <v>0.27871556063220532</v>
      </c>
      <c r="DB325" s="79">
        <f>MIN(PRODUCT('mil mi val'!$C291:DA291),1)</f>
        <v>0.27506438678792344</v>
      </c>
      <c r="DC325" s="79">
        <f>MIN(PRODUCT('mil mi val'!$C291:DB291),1)</f>
        <v>0.27146104332100163</v>
      </c>
    </row>
    <row r="326" spans="2:107" ht="14.5" x14ac:dyDescent="0.35">
      <c r="B326" s="41">
        <v>81</v>
      </c>
      <c r="C326" s="79">
        <v>1</v>
      </c>
      <c r="D326" s="79">
        <f>MIN(PRODUCT('mil mi val'!$C292:C292),1)</f>
        <v>0.99739999999999995</v>
      </c>
      <c r="E326" s="79">
        <f>MIN(PRODUCT('mil mi val'!$C292:D292),1)</f>
        <v>0.99351013999999993</v>
      </c>
      <c r="F326" s="79">
        <f>MIN(PRODUCT('mil mi val'!$C292:E292),1)</f>
        <v>0.98854258929999994</v>
      </c>
      <c r="G326" s="79">
        <f>MIN(PRODUCT('mil mi val'!$C292:F292),1)</f>
        <v>0.98271018802312993</v>
      </c>
      <c r="H326" s="79">
        <f>MIN(PRODUCT('mil mi val'!$C292:G292),1)</f>
        <v>0.97642084281978192</v>
      </c>
      <c r="I326" s="79">
        <f>MIN(PRODUCT('mil mi val'!$C292:H292),1)</f>
        <v>0.96978118108860734</v>
      </c>
      <c r="J326" s="79">
        <f>MIN(PRODUCT('mil mi val'!$C292:I292),1)</f>
        <v>0.96260480034855167</v>
      </c>
      <c r="K326" s="79">
        <f>MIN(PRODUCT('mil mi val'!$C292:J292),1)</f>
        <v>0.95490396194576321</v>
      </c>
      <c r="L326" s="79">
        <f>MIN(PRODUCT('mil mi val'!$C292:K292),1)</f>
        <v>0.94669178787302966</v>
      </c>
      <c r="M326" s="79">
        <f>MIN(PRODUCT('mil mi val'!$C292:L292),1)</f>
        <v>0.9378875542458105</v>
      </c>
      <c r="N326" s="79">
        <f>MIN(PRODUCT('mil mi val'!$C292:M292),1)</f>
        <v>0.92850867870335241</v>
      </c>
      <c r="O326" s="79">
        <f>MIN(PRODUCT('mil mi val'!$C292:N292),1)</f>
        <v>0.91866648670909679</v>
      </c>
      <c r="P326" s="79">
        <f>MIN(PRODUCT('mil mi val'!$C292:O292),1)</f>
        <v>0.90837742205795491</v>
      </c>
      <c r="Q326" s="79">
        <f>MIN(PRODUCT('mil mi val'!$C292:P292),1)</f>
        <v>0.897658568477671</v>
      </c>
      <c r="R326" s="79">
        <f>MIN(PRODUCT('mil mi val'!$C292:Q292),1)</f>
        <v>0.88670713394224343</v>
      </c>
      <c r="S326" s="79">
        <f>MIN(PRODUCT('mil mi val'!$C292:R292),1)</f>
        <v>0.87588930690814804</v>
      </c>
      <c r="T326" s="79">
        <f>MIN(PRODUCT('mil mi val'!$C292:S292),1)</f>
        <v>0.86520345736386861</v>
      </c>
      <c r="U326" s="79">
        <f>MIN(PRODUCT('mil mi val'!$C292:T292),1)</f>
        <v>0.85464797518402946</v>
      </c>
      <c r="V326" s="79">
        <f>MIN(PRODUCT('mil mi val'!$C292:U292),1)</f>
        <v>0.84422126988678436</v>
      </c>
      <c r="W326" s="79">
        <f>MIN(PRODUCT('mil mi val'!$C292:V292),1)</f>
        <v>0.8339217703941656</v>
      </c>
      <c r="X326" s="79">
        <f>MIN(PRODUCT('mil mi val'!$C292:W292),1)</f>
        <v>0.82374792479535675</v>
      </c>
      <c r="Y326" s="79">
        <f>MIN(PRODUCT('mil mi val'!$C292:X292),1)</f>
        <v>0.81369820011285343</v>
      </c>
      <c r="Z326" s="79">
        <f>MIN(PRODUCT('mil mi val'!$C292:Y292),1)</f>
        <v>0.80377108207147663</v>
      </c>
      <c r="AA326" s="79">
        <f>MIN(PRODUCT('mil mi val'!$C292:Z292),1)</f>
        <v>0.79396507487020462</v>
      </c>
      <c r="AB326" s="79">
        <f>MIN(PRODUCT('mil mi val'!$C292:AA292),1)</f>
        <v>0.78427870095678809</v>
      </c>
      <c r="AC326" s="79">
        <f>MIN(PRODUCT('mil mi val'!$C292:AB292),1)</f>
        <v>0.77471050080511528</v>
      </c>
      <c r="AD326" s="79">
        <f>MIN(PRODUCT('mil mi val'!$C292:AC292),1)</f>
        <v>0.76525903269529283</v>
      </c>
      <c r="AE326" s="79">
        <f>MIN(PRODUCT('mil mi val'!$C292:AD292),1)</f>
        <v>0.75592287249641021</v>
      </c>
      <c r="AF326" s="79">
        <f>MIN(PRODUCT('mil mi val'!$C292:AE292),1)</f>
        <v>0.74670061345195404</v>
      </c>
      <c r="AG326" s="79">
        <f>MIN(PRODUCT('mil mi val'!$C292:AF292),1)</f>
        <v>0.73759086596784018</v>
      </c>
      <c r="AH326" s="79">
        <f>MIN(PRODUCT('mil mi val'!$C292:AG292),1)</f>
        <v>0.72859225740303257</v>
      </c>
      <c r="AI326" s="79">
        <f>MIN(PRODUCT('mil mi val'!$C292:AH292),1)</f>
        <v>0.71970343186271557</v>
      </c>
      <c r="AJ326" s="79">
        <f>MIN(PRODUCT('mil mi val'!$C292:AI292),1)</f>
        <v>0.71092304999399047</v>
      </c>
      <c r="AK326" s="79">
        <f>MIN(PRODUCT('mil mi val'!$C292:AJ292),1)</f>
        <v>0.70224978878406374</v>
      </c>
      <c r="AL326" s="79">
        <f>MIN(PRODUCT('mil mi val'!$C292:AK292),1)</f>
        <v>0.69368234136089812</v>
      </c>
      <c r="AM326" s="79">
        <f>MIN(PRODUCT('mil mi val'!$C292:AL292),1)</f>
        <v>0.68521941679629517</v>
      </c>
      <c r="AN326" s="79">
        <f>MIN(PRODUCT('mil mi val'!$C292:AM292),1)</f>
        <v>0.67685973991138038</v>
      </c>
      <c r="AO326" s="79">
        <f>MIN(PRODUCT('mil mi val'!$C292:AN292),1)</f>
        <v>0.66860205108446158</v>
      </c>
      <c r="AP326" s="79">
        <f>MIN(PRODUCT('mil mi val'!$C292:AO292),1)</f>
        <v>0.66044510606123119</v>
      </c>
      <c r="AQ326" s="79">
        <f>MIN(PRODUCT('mil mi val'!$C292:AP292),1)</f>
        <v>0.65238767576728418</v>
      </c>
      <c r="AR326" s="79">
        <f>MIN(PRODUCT('mil mi val'!$C292:AQ292),1)</f>
        <v>0.64442854612292333</v>
      </c>
      <c r="AS326" s="79">
        <f>MIN(PRODUCT('mil mi val'!$C292:AR292),1)</f>
        <v>0.63656651786022367</v>
      </c>
      <c r="AT326" s="79">
        <f>MIN(PRODUCT('mil mi val'!$C292:AS292),1)</f>
        <v>0.62880040634232892</v>
      </c>
      <c r="AU326" s="79">
        <f>MIN(PRODUCT('mil mi val'!$C292:AT292),1)</f>
        <v>0.62112904138495251</v>
      </c>
      <c r="AV326" s="79">
        <f>MIN(PRODUCT('mil mi val'!$C292:AU292),1)</f>
        <v>0.61355126708005614</v>
      </c>
      <c r="AW326" s="79">
        <f>MIN(PRODUCT('mil mi val'!$C292:AV292),1)</f>
        <v>0.60606594162167948</v>
      </c>
      <c r="AX326" s="79">
        <f>MIN(PRODUCT('mil mi val'!$C292:AW292),1)</f>
        <v>0.59867193713389499</v>
      </c>
      <c r="AY326" s="79">
        <f>MIN(PRODUCT('mil mi val'!$C292:AX292),1)</f>
        <v>0.59136813950086153</v>
      </c>
      <c r="AZ326" s="79">
        <f>MIN(PRODUCT('mil mi val'!$C292:AY292),1)</f>
        <v>0.58415344819895099</v>
      </c>
      <c r="BA326" s="79">
        <f>MIN(PRODUCT('mil mi val'!$C292:AZ292),1)</f>
        <v>0.57702677613092379</v>
      </c>
      <c r="BB326" s="79">
        <f>MIN(PRODUCT('mil mi val'!$C292:BA292),1)</f>
        <v>0.56998704946212653</v>
      </c>
      <c r="BC326" s="79">
        <f>MIN(PRODUCT('mil mi val'!$C292:BB292),1)</f>
        <v>0.56303320745868857</v>
      </c>
      <c r="BD326" s="79">
        <f>MIN(PRODUCT('mil mi val'!$C292:BC292),1)</f>
        <v>0.55616420232769259</v>
      </c>
      <c r="BE326" s="79">
        <f>MIN(PRODUCT('mil mi val'!$C292:BD292),1)</f>
        <v>0.54937899905929477</v>
      </c>
      <c r="BF326" s="79">
        <f>MIN(PRODUCT('mil mi val'!$C292:BE292),1)</f>
        <v>0.5426765752707714</v>
      </c>
      <c r="BG326" s="79">
        <f>MIN(PRODUCT('mil mi val'!$C292:BF292),1)</f>
        <v>0.53605592105246802</v>
      </c>
      <c r="BH326" s="79">
        <f>MIN(PRODUCT('mil mi val'!$C292:BG292),1)</f>
        <v>0.52951603881562792</v>
      </c>
      <c r="BI326" s="79">
        <f>MIN(PRODUCT('mil mi val'!$C292:BH292),1)</f>
        <v>0.52305594314207726</v>
      </c>
      <c r="BJ326" s="79">
        <f>MIN(PRODUCT('mil mi val'!$C292:BI292),1)</f>
        <v>0.51667466063574397</v>
      </c>
      <c r="BK326" s="79">
        <f>MIN(PRODUCT('mil mi val'!$C292:BJ292),1)</f>
        <v>0.51037122977598792</v>
      </c>
      <c r="BL326" s="79">
        <f>MIN(PRODUCT('mil mi val'!$C292:BK292),1)</f>
        <v>0.50414470077272089</v>
      </c>
      <c r="BM326" s="79">
        <f>MIN(PRODUCT('mil mi val'!$C292:BL292),1)</f>
        <v>0.49799413542329368</v>
      </c>
      <c r="BN326" s="79">
        <f>MIN(PRODUCT('mil mi val'!$C292:BM292),1)</f>
        <v>0.49191860697112949</v>
      </c>
      <c r="BO326" s="79">
        <f>MIN(PRODUCT('mil mi val'!$C292:BN292),1)</f>
        <v>0.48591719996608174</v>
      </c>
      <c r="BP326" s="79">
        <f>MIN(PRODUCT('mil mi val'!$C292:BO292),1)</f>
        <v>0.47998901012649553</v>
      </c>
      <c r="BQ326" s="79">
        <f>MIN(PRODUCT('mil mi val'!$C292:BP292),1)</f>
        <v>0.47413314420295227</v>
      </c>
      <c r="BR326" s="79">
        <f>MIN(PRODUCT('mil mi val'!$C292:BQ292),1)</f>
        <v>0.46834871984367626</v>
      </c>
      <c r="BS326" s="79">
        <f>MIN(PRODUCT('mil mi val'!$C292:BR292),1)</f>
        <v>0.46263486546158344</v>
      </c>
      <c r="BT326" s="79">
        <f>MIN(PRODUCT('mil mi val'!$C292:BS292),1)</f>
        <v>0.45699072010295211</v>
      </c>
      <c r="BU326" s="79">
        <f>MIN(PRODUCT('mil mi val'!$C292:BT292),1)</f>
        <v>0.45141543331769612</v>
      </c>
      <c r="BV326" s="79">
        <f>MIN(PRODUCT('mil mi val'!$C292:BU292),1)</f>
        <v>0.44590816503122022</v>
      </c>
      <c r="BW326" s="79">
        <f>MIN(PRODUCT('mil mi val'!$C292:BV292),1)</f>
        <v>0.44046808541783933</v>
      </c>
      <c r="BX326" s="79">
        <f>MIN(PRODUCT('mil mi val'!$C292:BW292),1)</f>
        <v>0.4350943747757417</v>
      </c>
      <c r="BY326" s="79">
        <f>MIN(PRODUCT('mil mi val'!$C292:BX292),1)</f>
        <v>0.42978622340347766</v>
      </c>
      <c r="BZ326" s="79">
        <f>MIN(PRODUCT('mil mi val'!$C292:BY292),1)</f>
        <v>0.42454283147795524</v>
      </c>
      <c r="CA326" s="79">
        <f>MIN(PRODUCT('mil mi val'!$C292:BZ292),1)</f>
        <v>0.41936340893392421</v>
      </c>
      <c r="CB326" s="79">
        <f>MIN(PRODUCT('mil mi val'!$C292:CA292),1)</f>
        <v>0.41424717534493033</v>
      </c>
      <c r="CC326" s="79">
        <f>MIN(PRODUCT('mil mi val'!$C292:CB292),1)</f>
        <v>0.40919335980572219</v>
      </c>
      <c r="CD326" s="79">
        <f>MIN(PRODUCT('mil mi val'!$C292:CC292),1)</f>
        <v>0.4042012008160924</v>
      </c>
      <c r="CE326" s="79">
        <f>MIN(PRODUCT('mil mi val'!$C292:CD292),1)</f>
        <v>0.39926994616613609</v>
      </c>
      <c r="CF326" s="79">
        <f>MIN(PRODUCT('mil mi val'!$C292:CE292),1)</f>
        <v>0.39439885282290926</v>
      </c>
      <c r="CG326" s="79">
        <f>MIN(PRODUCT('mil mi val'!$C292:CF292),1)</f>
        <v>0.38958718681846977</v>
      </c>
      <c r="CH326" s="79">
        <f>MIN(PRODUCT('mil mi val'!$C292:CG292),1)</f>
        <v>0.38483422313928445</v>
      </c>
      <c r="CI326" s="79">
        <f>MIN(PRODUCT('mil mi val'!$C292:CH292),1)</f>
        <v>0.3801392456169852</v>
      </c>
      <c r="CJ326" s="79">
        <f>MIN(PRODUCT('mil mi val'!$C292:CI292),1)</f>
        <v>0.375501546820458</v>
      </c>
      <c r="CK326" s="79">
        <f>MIN(PRODUCT('mil mi val'!$C292:CJ292),1)</f>
        <v>0.3709204279492484</v>
      </c>
      <c r="CL326" s="79">
        <f>MIN(PRODUCT('mil mi val'!$C292:CK292),1)</f>
        <v>0.36639519872826759</v>
      </c>
      <c r="CM326" s="79">
        <f>MIN(PRODUCT('mil mi val'!$C292:CL292),1)</f>
        <v>0.36192517730378271</v>
      </c>
      <c r="CN326" s="79">
        <f>MIN(PRODUCT('mil mi val'!$C292:CM292),1)</f>
        <v>0.35750969014067657</v>
      </c>
      <c r="CO326" s="79">
        <f>MIN(PRODUCT('mil mi val'!$C292:CN292),1)</f>
        <v>0.35314807192096032</v>
      </c>
      <c r="CP326" s="79">
        <f>MIN(PRODUCT('mil mi val'!$C292:CO292),1)</f>
        <v>0.34883966544352463</v>
      </c>
      <c r="CQ326" s="79">
        <f>MIN(PRODUCT('mil mi val'!$C292:CP292),1)</f>
        <v>0.34458382152511363</v>
      </c>
      <c r="CR326" s="79">
        <f>MIN(PRODUCT('mil mi val'!$C292:CQ292),1)</f>
        <v>0.34037989890250725</v>
      </c>
      <c r="CS326" s="79">
        <f>MIN(PRODUCT('mil mi val'!$C292:CR292),1)</f>
        <v>0.33622726413589665</v>
      </c>
      <c r="CT326" s="79">
        <f>MIN(PRODUCT('mil mi val'!$C292:CS292),1)</f>
        <v>0.33212529151343873</v>
      </c>
      <c r="CU326" s="79">
        <f>MIN(PRODUCT('mil mi val'!$C292:CT292),1)</f>
        <v>0.32807336295697476</v>
      </c>
      <c r="CV326" s="79">
        <f>MIN(PRODUCT('mil mi val'!$C292:CU292),1)</f>
        <v>0.32407086792889966</v>
      </c>
      <c r="CW326" s="79">
        <f>MIN(PRODUCT('mil mi val'!$C292:CV292),1)</f>
        <v>0.32011720334016708</v>
      </c>
      <c r="CX326" s="79">
        <f>MIN(PRODUCT('mil mi val'!$C292:CW292),1)</f>
        <v>0.31621177345941703</v>
      </c>
      <c r="CY326" s="79">
        <f>MIN(PRODUCT('mil mi val'!$C292:CX292),1)</f>
        <v>0.31235398982321216</v>
      </c>
      <c r="CZ326" s="79">
        <f>MIN(PRODUCT('mil mi val'!$C292:CY292),1)</f>
        <v>0.30854327114736896</v>
      </c>
      <c r="DA326" s="79">
        <f>MIN(PRODUCT('mil mi val'!$C292:CZ292),1)</f>
        <v>0.30477904323937105</v>
      </c>
      <c r="DB326" s="79">
        <f>MIN(PRODUCT('mil mi val'!$C292:DA292),1)</f>
        <v>0.3010607389118507</v>
      </c>
      <c r="DC326" s="79">
        <f>MIN(PRODUCT('mil mi val'!$C292:DB292),1)</f>
        <v>0.2973877978971261</v>
      </c>
    </row>
    <row r="327" spans="2:107" ht="14.5" x14ac:dyDescent="0.35">
      <c r="B327" s="41">
        <v>82</v>
      </c>
      <c r="C327" s="79">
        <v>1</v>
      </c>
      <c r="D327" s="79">
        <f>MIN(PRODUCT('mil mi val'!$C293:C293),1)</f>
        <v>0.99770000000000003</v>
      </c>
      <c r="E327" s="79">
        <f>MIN(PRODUCT('mil mi val'!$C293:D293),1)</f>
        <v>0.99420805000000012</v>
      </c>
      <c r="F327" s="79">
        <f>MIN(PRODUCT('mil mi val'!$C293:E293),1)</f>
        <v>0.9897341137750002</v>
      </c>
      <c r="G327" s="79">
        <f>MIN(PRODUCT('mil mi val'!$C293:F293),1)</f>
        <v>0.9843895495606152</v>
      </c>
      <c r="H327" s="79">
        <f>MIN(PRODUCT('mil mi val'!$C293:G293),1)</f>
        <v>0.9785816512182075</v>
      </c>
      <c r="I327" s="79">
        <f>MIN(PRODUCT('mil mi val'!$C293:H293),1)</f>
        <v>0.97241658681553278</v>
      </c>
      <c r="J327" s="79">
        <f>MIN(PRODUCT('mil mi val'!$C293:I293),1)</f>
        <v>0.96590139568386868</v>
      </c>
      <c r="K327" s="79">
        <f>MIN(PRODUCT('mil mi val'!$C293:J293),1)</f>
        <v>0.95885031549537647</v>
      </c>
      <c r="L327" s="79">
        <f>MIN(PRODUCT('mil mi val'!$C293:K293),1)</f>
        <v>0.95127539800296301</v>
      </c>
      <c r="M327" s="79">
        <f>MIN(PRODUCT('mil mi val'!$C293:L293),1)</f>
        <v>0.9431895571199379</v>
      </c>
      <c r="N327" s="79">
        <f>MIN(PRODUCT('mil mi val'!$C293:M293),1)</f>
        <v>0.93451221319443445</v>
      </c>
      <c r="O327" s="79">
        <f>MIN(PRODUCT('mil mi val'!$C293:N293),1)</f>
        <v>0.92535399350512892</v>
      </c>
      <c r="P327" s="79">
        <f>MIN(PRODUCT('mil mi val'!$C293:O293),1)</f>
        <v>0.91573031197267563</v>
      </c>
      <c r="Q327" s="79">
        <f>MIN(PRODUCT('mil mi val'!$C293:P293),1)</f>
        <v>0.90565727854097622</v>
      </c>
      <c r="R327" s="79">
        <f>MIN(PRODUCT('mil mi val'!$C293:Q293),1)</f>
        <v>0.89533278556560913</v>
      </c>
      <c r="S327" s="79">
        <f>MIN(PRODUCT('mil mi val'!$C293:R293),1)</f>
        <v>0.88512599181016127</v>
      </c>
      <c r="T327" s="79">
        <f>MIN(PRODUCT('mil mi val'!$C293:S293),1)</f>
        <v>0.87503555550352552</v>
      </c>
      <c r="U327" s="79">
        <f>MIN(PRODUCT('mil mi val'!$C293:T293),1)</f>
        <v>0.86506015017078541</v>
      </c>
      <c r="V327" s="79">
        <f>MIN(PRODUCT('mil mi val'!$C293:U293),1)</f>
        <v>0.85519846445883851</v>
      </c>
      <c r="W327" s="79">
        <f>MIN(PRODUCT('mil mi val'!$C293:V293),1)</f>
        <v>0.84544920196400775</v>
      </c>
      <c r="X327" s="79">
        <f>MIN(PRODUCT('mil mi val'!$C293:W293),1)</f>
        <v>0.83581108106161806</v>
      </c>
      <c r="Y327" s="79">
        <f>MIN(PRODUCT('mil mi val'!$C293:X293),1)</f>
        <v>0.82628283473751563</v>
      </c>
      <c r="Z327" s="79">
        <f>MIN(PRODUCT('mil mi val'!$C293:Y293),1)</f>
        <v>0.816863210421508</v>
      </c>
      <c r="AA327" s="79">
        <f>MIN(PRODUCT('mil mi val'!$C293:Z293),1)</f>
        <v>0.8075509698227028</v>
      </c>
      <c r="AB327" s="79">
        <f>MIN(PRODUCT('mil mi val'!$C293:AA293),1)</f>
        <v>0.79834488876672405</v>
      </c>
      <c r="AC327" s="79">
        <f>MIN(PRODUCT('mil mi val'!$C293:AB293),1)</f>
        <v>0.78924375703478344</v>
      </c>
      <c r="AD327" s="79">
        <f>MIN(PRODUCT('mil mi val'!$C293:AC293),1)</f>
        <v>0.78024637820458698</v>
      </c>
      <c r="AE327" s="79">
        <f>MIN(PRODUCT('mil mi val'!$C293:AD293),1)</f>
        <v>0.77135156949305472</v>
      </c>
      <c r="AF327" s="79">
        <f>MIN(PRODUCT('mil mi val'!$C293:AE293),1)</f>
        <v>0.76255816160083389</v>
      </c>
      <c r="AG327" s="79">
        <f>MIN(PRODUCT('mil mi val'!$C293:AF293),1)</f>
        <v>0.75386499855858446</v>
      </c>
      <c r="AH327" s="79">
        <f>MIN(PRODUCT('mil mi val'!$C293:AG293),1)</f>
        <v>0.74527093757501661</v>
      </c>
      <c r="AI327" s="79">
        <f>MIN(PRODUCT('mil mi val'!$C293:AH293),1)</f>
        <v>0.73677484888666145</v>
      </c>
      <c r="AJ327" s="79">
        <f>MIN(PRODUCT('mil mi val'!$C293:AI293),1)</f>
        <v>0.72837561560935349</v>
      </c>
      <c r="AK327" s="79">
        <f>MIN(PRODUCT('mil mi val'!$C293:AJ293),1)</f>
        <v>0.72007213359140687</v>
      </c>
      <c r="AL327" s="79">
        <f>MIN(PRODUCT('mil mi val'!$C293:AK293),1)</f>
        <v>0.7118633112684648</v>
      </c>
      <c r="AM327" s="79">
        <f>MIN(PRODUCT('mil mi val'!$C293:AL293),1)</f>
        <v>0.70374806952000435</v>
      </c>
      <c r="AN327" s="79">
        <f>MIN(PRODUCT('mil mi val'!$C293:AM293),1)</f>
        <v>0.69572534152747634</v>
      </c>
      <c r="AO327" s="79">
        <f>MIN(PRODUCT('mil mi val'!$C293:AN293),1)</f>
        <v>0.68779407263406311</v>
      </c>
      <c r="AP327" s="79">
        <f>MIN(PRODUCT('mil mi val'!$C293:AO293),1)</f>
        <v>0.67995322020603477</v>
      </c>
      <c r="AQ327" s="79">
        <f>MIN(PRODUCT('mil mi val'!$C293:AP293),1)</f>
        <v>0.67220175349568601</v>
      </c>
      <c r="AR327" s="79">
        <f>MIN(PRODUCT('mil mi val'!$C293:AQ293),1)</f>
        <v>0.66453865350583519</v>
      </c>
      <c r="AS327" s="79">
        <f>MIN(PRODUCT('mil mi val'!$C293:AR293),1)</f>
        <v>0.65696291285586872</v>
      </c>
      <c r="AT327" s="79">
        <f>MIN(PRODUCT('mil mi val'!$C293:AS293),1)</f>
        <v>0.64947353564931187</v>
      </c>
      <c r="AU327" s="79">
        <f>MIN(PRODUCT('mil mi val'!$C293:AT293),1)</f>
        <v>0.64206953734290972</v>
      </c>
      <c r="AV327" s="79">
        <f>MIN(PRODUCT('mil mi val'!$C293:AU293),1)</f>
        <v>0.63474994461720058</v>
      </c>
      <c r="AW327" s="79">
        <f>MIN(PRODUCT('mil mi val'!$C293:AV293),1)</f>
        <v>0.62751379524856454</v>
      </c>
      <c r="AX327" s="79">
        <f>MIN(PRODUCT('mil mi val'!$C293:AW293),1)</f>
        <v>0.62036013798273093</v>
      </c>
      <c r="AY327" s="79">
        <f>MIN(PRODUCT('mil mi val'!$C293:AX293),1)</f>
        <v>0.61328803240972785</v>
      </c>
      <c r="AZ327" s="79">
        <f>MIN(PRODUCT('mil mi val'!$C293:AY293),1)</f>
        <v>0.60629654884025697</v>
      </c>
      <c r="BA327" s="79">
        <f>MIN(PRODUCT('mil mi val'!$C293:AZ293),1)</f>
        <v>0.59938476818347808</v>
      </c>
      <c r="BB327" s="79">
        <f>MIN(PRODUCT('mil mi val'!$C293:BA293),1)</f>
        <v>0.5925517818261864</v>
      </c>
      <c r="BC327" s="79">
        <f>MIN(PRODUCT('mil mi val'!$C293:BB293),1)</f>
        <v>0.58579669151336788</v>
      </c>
      <c r="BD327" s="79">
        <f>MIN(PRODUCT('mil mi val'!$C293:BC293),1)</f>
        <v>0.57911860923011549</v>
      </c>
      <c r="BE327" s="79">
        <f>MIN(PRODUCT('mil mi val'!$C293:BD293),1)</f>
        <v>0.57251665708489219</v>
      </c>
      <c r="BF327" s="79">
        <f>MIN(PRODUCT('mil mi val'!$C293:BE293),1)</f>
        <v>0.56598996719412442</v>
      </c>
      <c r="BG327" s="79">
        <f>MIN(PRODUCT('mil mi val'!$C293:BF293),1)</f>
        <v>0.55953768156811146</v>
      </c>
      <c r="BH327" s="79">
        <f>MIN(PRODUCT('mil mi val'!$C293:BG293),1)</f>
        <v>0.55315895199823495</v>
      </c>
      <c r="BI327" s="79">
        <f>MIN(PRODUCT('mil mi val'!$C293:BH293),1)</f>
        <v>0.54685293994545514</v>
      </c>
      <c r="BJ327" s="79">
        <f>MIN(PRODUCT('mil mi val'!$C293:BI293),1)</f>
        <v>0.54061881643007692</v>
      </c>
      <c r="BK327" s="79">
        <f>MIN(PRODUCT('mil mi val'!$C293:BJ293),1)</f>
        <v>0.53445576192277411</v>
      </c>
      <c r="BL327" s="79">
        <f>MIN(PRODUCT('mil mi val'!$C293:BK293),1)</f>
        <v>0.52836296623685453</v>
      </c>
      <c r="BM327" s="79">
        <f>MIN(PRODUCT('mil mi val'!$C293:BL293),1)</f>
        <v>0.52233962842175441</v>
      </c>
      <c r="BN327" s="79">
        <f>MIN(PRODUCT('mil mi val'!$C293:BM293),1)</f>
        <v>0.51638495665774642</v>
      </c>
      <c r="BO327" s="79">
        <f>MIN(PRODUCT('mil mi val'!$C293:BN293),1)</f>
        <v>0.51049816815184812</v>
      </c>
      <c r="BP327" s="79">
        <f>MIN(PRODUCT('mil mi val'!$C293:BO293),1)</f>
        <v>0.50467848903491708</v>
      </c>
      <c r="BQ327" s="79">
        <f>MIN(PRODUCT('mil mi val'!$C293:BP293),1)</f>
        <v>0.49892515425991901</v>
      </c>
      <c r="BR327" s="79">
        <f>MIN(PRODUCT('mil mi val'!$C293:BQ293),1)</f>
        <v>0.49323740750135597</v>
      </c>
      <c r="BS327" s="79">
        <f>MIN(PRODUCT('mil mi val'!$C293:BR293),1)</f>
        <v>0.48761450105584053</v>
      </c>
      <c r="BT327" s="79">
        <f>MIN(PRODUCT('mil mi val'!$C293:BS293),1)</f>
        <v>0.48205569574380397</v>
      </c>
      <c r="BU327" s="79">
        <f>MIN(PRODUCT('mil mi val'!$C293:BT293),1)</f>
        <v>0.47656026081232461</v>
      </c>
      <c r="BV327" s="79">
        <f>MIN(PRODUCT('mil mi val'!$C293:BU293),1)</f>
        <v>0.47112747383906411</v>
      </c>
      <c r="BW327" s="79">
        <f>MIN(PRODUCT('mil mi val'!$C293:BV293),1)</f>
        <v>0.46575662063729878</v>
      </c>
      <c r="BX327" s="79">
        <f>MIN(PRODUCT('mil mi val'!$C293:BW293),1)</f>
        <v>0.46044699516203358</v>
      </c>
      <c r="BY327" s="79">
        <f>MIN(PRODUCT('mil mi val'!$C293:BX293),1)</f>
        <v>0.45519789941718641</v>
      </c>
      <c r="BZ327" s="79">
        <f>MIN(PRODUCT('mil mi val'!$C293:BY293),1)</f>
        <v>0.45000864336383051</v>
      </c>
      <c r="CA327" s="79">
        <f>MIN(PRODUCT('mil mi val'!$C293:BZ293),1)</f>
        <v>0.44487854482948286</v>
      </c>
      <c r="CB327" s="79">
        <f>MIN(PRODUCT('mil mi val'!$C293:CA293),1)</f>
        <v>0.43980692941842675</v>
      </c>
      <c r="CC327" s="79">
        <f>MIN(PRODUCT('mil mi val'!$C293:CB293),1)</f>
        <v>0.43479313042305673</v>
      </c>
      <c r="CD327" s="79">
        <f>MIN(PRODUCT('mil mi val'!$C293:CC293),1)</f>
        <v>0.42983648873623392</v>
      </c>
      <c r="CE327" s="79">
        <f>MIN(PRODUCT('mil mi val'!$C293:CD293),1)</f>
        <v>0.42493635276464087</v>
      </c>
      <c r="CF327" s="79">
        <f>MIN(PRODUCT('mil mi val'!$C293:CE293),1)</f>
        <v>0.42009207834312395</v>
      </c>
      <c r="CG327" s="79">
        <f>MIN(PRODUCT('mil mi val'!$C293:CF293),1)</f>
        <v>0.41530302865001234</v>
      </c>
      <c r="CH327" s="79">
        <f>MIN(PRODUCT('mil mi val'!$C293:CG293),1)</f>
        <v>0.4105685741234022</v>
      </c>
      <c r="CI327" s="79">
        <f>MIN(PRODUCT('mil mi val'!$C293:CH293),1)</f>
        <v>0.4058880923783954</v>
      </c>
      <c r="CJ327" s="79">
        <f>MIN(PRODUCT('mil mi val'!$C293:CI293),1)</f>
        <v>0.40126096812528173</v>
      </c>
      <c r="CK327" s="79">
        <f>MIN(PRODUCT('mil mi val'!$C293:CJ293),1)</f>
        <v>0.39668659308865351</v>
      </c>
      <c r="CL327" s="79">
        <f>MIN(PRODUCT('mil mi val'!$C293:CK293),1)</f>
        <v>0.39216436592744286</v>
      </c>
      <c r="CM327" s="79">
        <f>MIN(PRODUCT('mil mi val'!$C293:CL293),1)</f>
        <v>0.38769369215587002</v>
      </c>
      <c r="CN327" s="79">
        <f>MIN(PRODUCT('mil mi val'!$C293:CM293),1)</f>
        <v>0.38327398406529312</v>
      </c>
      <c r="CO327" s="79">
        <f>MIN(PRODUCT('mil mi val'!$C293:CN293),1)</f>
        <v>0.37890466064694878</v>
      </c>
      <c r="CP327" s="79">
        <f>MIN(PRODUCT('mil mi val'!$C293:CO293),1)</f>
        <v>0.37458514751557359</v>
      </c>
      <c r="CQ327" s="79">
        <f>MIN(PRODUCT('mil mi val'!$C293:CP293),1)</f>
        <v>0.37031487683389608</v>
      </c>
      <c r="CR327" s="79">
        <f>MIN(PRODUCT('mil mi val'!$C293:CQ293),1)</f>
        <v>0.36609328723798967</v>
      </c>
      <c r="CS327" s="79">
        <f>MIN(PRODUCT('mil mi val'!$C293:CR293),1)</f>
        <v>0.36191982376347659</v>
      </c>
      <c r="CT327" s="79">
        <f>MIN(PRODUCT('mil mi val'!$C293:CS293),1)</f>
        <v>0.35779393777257296</v>
      </c>
      <c r="CU327" s="79">
        <f>MIN(PRODUCT('mil mi val'!$C293:CT293),1)</f>
        <v>0.35371508688196562</v>
      </c>
      <c r="CV327" s="79">
        <f>MIN(PRODUCT('mil mi val'!$C293:CU293),1)</f>
        <v>0.34968273489151125</v>
      </c>
      <c r="CW327" s="79">
        <f>MIN(PRODUCT('mil mi val'!$C293:CV293),1)</f>
        <v>0.34569635171374802</v>
      </c>
      <c r="CX327" s="79">
        <f>MIN(PRODUCT('mil mi val'!$C293:CW293),1)</f>
        <v>0.34175541330421128</v>
      </c>
      <c r="CY327" s="79">
        <f>MIN(PRODUCT('mil mi val'!$C293:CX293),1)</f>
        <v>0.3378594015925433</v>
      </c>
      <c r="CZ327" s="79">
        <f>MIN(PRODUCT('mil mi val'!$C293:CY293),1)</f>
        <v>0.33400780441438832</v>
      </c>
      <c r="DA327" s="79">
        <f>MIN(PRODUCT('mil mi val'!$C293:CZ293),1)</f>
        <v>0.3302001154440643</v>
      </c>
      <c r="DB327" s="79">
        <f>MIN(PRODUCT('mil mi val'!$C293:DA293),1)</f>
        <v>0.32643583412800198</v>
      </c>
      <c r="DC327" s="79">
        <f>MIN(PRODUCT('mil mi val'!$C293:DB293),1)</f>
        <v>0.32271446561894279</v>
      </c>
    </row>
    <row r="328" spans="2:107" ht="14.5" x14ac:dyDescent="0.35">
      <c r="B328" s="41">
        <v>83</v>
      </c>
      <c r="C328" s="79">
        <v>1</v>
      </c>
      <c r="D328" s="79">
        <f>MIN(PRODUCT('mil mi val'!$C294:C294),1)</f>
        <v>0.99790000000000001</v>
      </c>
      <c r="E328" s="79">
        <f>MIN(PRODUCT('mil mi val'!$C294:D294),1)</f>
        <v>0.99470672000000004</v>
      </c>
      <c r="F328" s="79">
        <f>MIN(PRODUCT('mil mi val'!$C294:E294),1)</f>
        <v>0.99062842244800009</v>
      </c>
      <c r="G328" s="79">
        <f>MIN(PRODUCT('mil mi val'!$C294:F294),1)</f>
        <v>0.98577434317800483</v>
      </c>
      <c r="H328" s="79">
        <f>MIN(PRODUCT('mil mi val'!$C294:G294),1)</f>
        <v>0.98045116172484359</v>
      </c>
      <c r="I328" s="79">
        <f>MIN(PRODUCT('mil mi val'!$C294:H294),1)</f>
        <v>0.97476454498683951</v>
      </c>
      <c r="J328" s="79">
        <f>MIN(PRODUCT('mil mi val'!$C294:I294),1)</f>
        <v>0.96872100480792112</v>
      </c>
      <c r="K328" s="79">
        <f>MIN(PRODUCT('mil mi val'!$C294:J294),1)</f>
        <v>0.96232744617618882</v>
      </c>
      <c r="L328" s="79">
        <f>MIN(PRODUCT('mil mi val'!$C294:K294),1)</f>
        <v>0.95539868856372023</v>
      </c>
      <c r="M328" s="79">
        <f>MIN(PRODUCT('mil mi val'!$C294:L294),1)</f>
        <v>0.94794657879292321</v>
      </c>
      <c r="N328" s="79">
        <f>MIN(PRODUCT('mil mi val'!$C294:M294),1)</f>
        <v>0.93998382753106269</v>
      </c>
      <c r="O328" s="79">
        <f>MIN(PRODUCT('mil mi val'!$C294:N294),1)</f>
        <v>0.93152397308328316</v>
      </c>
      <c r="P328" s="79">
        <f>MIN(PRODUCT('mil mi val'!$C294:O294),1)</f>
        <v>0.92258134294168359</v>
      </c>
      <c r="Q328" s="79">
        <f>MIN(PRODUCT('mil mi val'!$C294:P294),1)</f>
        <v>0.91326327137797259</v>
      </c>
      <c r="R328" s="79">
        <f>MIN(PRODUCT('mil mi val'!$C294:Q294),1)</f>
        <v>0.90358268070136605</v>
      </c>
      <c r="S328" s="79">
        <f>MIN(PRODUCT('mil mi val'!$C294:R294),1)</f>
        <v>0.89400470428593148</v>
      </c>
      <c r="T328" s="79">
        <f>MIN(PRODUCT('mil mi val'!$C294:S294),1)</f>
        <v>0.88452825442050054</v>
      </c>
      <c r="U328" s="79">
        <f>MIN(PRODUCT('mil mi val'!$C294:T294),1)</f>
        <v>0.87515225492364324</v>
      </c>
      <c r="V328" s="79">
        <f>MIN(PRODUCT('mil mi val'!$C294:U294),1)</f>
        <v>0.86587564102145254</v>
      </c>
      <c r="W328" s="79">
        <f>MIN(PRODUCT('mil mi val'!$C294:V294),1)</f>
        <v>0.85669735922662504</v>
      </c>
      <c r="X328" s="79">
        <f>MIN(PRODUCT('mil mi val'!$C294:W294),1)</f>
        <v>0.84761636721882272</v>
      </c>
      <c r="Y328" s="79">
        <f>MIN(PRODUCT('mil mi val'!$C294:X294),1)</f>
        <v>0.83863163372630312</v>
      </c>
      <c r="Z328" s="79">
        <f>MIN(PRODUCT('mil mi val'!$C294:Y294),1)</f>
        <v>0.82974213840880429</v>
      </c>
      <c r="AA328" s="79">
        <f>MIN(PRODUCT('mil mi val'!$C294:Z294),1)</f>
        <v>0.82094687174167091</v>
      </c>
      <c r="AB328" s="79">
        <f>MIN(PRODUCT('mil mi val'!$C294:AA294),1)</f>
        <v>0.81224483490120913</v>
      </c>
      <c r="AC328" s="79">
        <f>MIN(PRODUCT('mil mi val'!$C294:AB294),1)</f>
        <v>0.80363503965125627</v>
      </c>
      <c r="AD328" s="79">
        <f>MIN(PRODUCT('mil mi val'!$C294:AC294),1)</f>
        <v>0.79511650823095292</v>
      </c>
      <c r="AE328" s="79">
        <f>MIN(PRODUCT('mil mi val'!$C294:AD294),1)</f>
        <v>0.78668827324370483</v>
      </c>
      <c r="AF328" s="79">
        <f>MIN(PRODUCT('mil mi val'!$C294:AE294),1)</f>
        <v>0.77834937754732147</v>
      </c>
      <c r="AG328" s="79">
        <f>MIN(PRODUCT('mil mi val'!$C294:AF294),1)</f>
        <v>0.77009887414531986</v>
      </c>
      <c r="AH328" s="79">
        <f>MIN(PRODUCT('mil mi val'!$C294:AG294),1)</f>
        <v>0.76193582607937937</v>
      </c>
      <c r="AI328" s="79">
        <f>MIN(PRODUCT('mil mi val'!$C294:AH294),1)</f>
        <v>0.75385930632293796</v>
      </c>
      <c r="AJ328" s="79">
        <f>MIN(PRODUCT('mil mi val'!$C294:AI294),1)</f>
        <v>0.74586839767591473</v>
      </c>
      <c r="AK328" s="79">
        <f>MIN(PRODUCT('mil mi val'!$C294:AJ294),1)</f>
        <v>0.73796219266054996</v>
      </c>
      <c r="AL328" s="79">
        <f>MIN(PRODUCT('mil mi val'!$C294:AK294),1)</f>
        <v>0.73013979341834812</v>
      </c>
      <c r="AM328" s="79">
        <f>MIN(PRODUCT('mil mi val'!$C294:AL294),1)</f>
        <v>0.72240031160811358</v>
      </c>
      <c r="AN328" s="79">
        <f>MIN(PRODUCT('mil mi val'!$C294:AM294),1)</f>
        <v>0.7147428683050675</v>
      </c>
      <c r="AO328" s="79">
        <f>MIN(PRODUCT('mil mi val'!$C294:AN294),1)</f>
        <v>0.70716659390103376</v>
      </c>
      <c r="AP328" s="79">
        <f>MIN(PRODUCT('mil mi val'!$C294:AO294),1)</f>
        <v>0.6996706280056828</v>
      </c>
      <c r="AQ328" s="79">
        <f>MIN(PRODUCT('mil mi val'!$C294:AP294),1)</f>
        <v>0.69225411934882253</v>
      </c>
      <c r="AR328" s="79">
        <f>MIN(PRODUCT('mil mi val'!$C294:AQ294),1)</f>
        <v>0.68491622568372501</v>
      </c>
      <c r="AS328" s="79">
        <f>MIN(PRODUCT('mil mi val'!$C294:AR294),1)</f>
        <v>0.67765611369147749</v>
      </c>
      <c r="AT328" s="79">
        <f>MIN(PRODUCT('mil mi val'!$C294:AS294),1)</f>
        <v>0.67047295888634784</v>
      </c>
      <c r="AU328" s="79">
        <f>MIN(PRODUCT('mil mi val'!$C294:AT294),1)</f>
        <v>0.66336594552215256</v>
      </c>
      <c r="AV328" s="79">
        <f>MIN(PRODUCT('mil mi val'!$C294:AU294),1)</f>
        <v>0.65633426649961768</v>
      </c>
      <c r="AW328" s="79">
        <f>MIN(PRODUCT('mil mi val'!$C294:AV294),1)</f>
        <v>0.64937712327472175</v>
      </c>
      <c r="AX328" s="79">
        <f>MIN(PRODUCT('mil mi val'!$C294:AW294),1)</f>
        <v>0.64249372576800967</v>
      </c>
      <c r="AY328" s="79">
        <f>MIN(PRODUCT('mil mi val'!$C294:AX294),1)</f>
        <v>0.63568329227486875</v>
      </c>
      <c r="AZ328" s="79">
        <f>MIN(PRODUCT('mil mi val'!$C294:AY294),1)</f>
        <v>0.62894504937675511</v>
      </c>
      <c r="BA328" s="79">
        <f>MIN(PRODUCT('mil mi val'!$C294:AZ294),1)</f>
        <v>0.62227823185336151</v>
      </c>
      <c r="BB328" s="79">
        <f>MIN(PRODUCT('mil mi val'!$C294:BA294),1)</f>
        <v>0.61568208259571588</v>
      </c>
      <c r="BC328" s="79">
        <f>MIN(PRODUCT('mil mi val'!$C294:BB294),1)</f>
        <v>0.60915585252020121</v>
      </c>
      <c r="BD328" s="79">
        <f>MIN(PRODUCT('mil mi val'!$C294:BC294),1)</f>
        <v>0.60269880048348701</v>
      </c>
      <c r="BE328" s="79">
        <f>MIN(PRODUCT('mil mi val'!$C294:BD294),1)</f>
        <v>0.59631019319836198</v>
      </c>
      <c r="BF328" s="79">
        <f>MIN(PRODUCT('mil mi val'!$C294:BE294),1)</f>
        <v>0.58998930515045933</v>
      </c>
      <c r="BG328" s="79">
        <f>MIN(PRODUCT('mil mi val'!$C294:BF294),1)</f>
        <v>0.58373541851586441</v>
      </c>
      <c r="BH328" s="79">
        <f>MIN(PRODUCT('mil mi val'!$C294:BG294),1)</f>
        <v>0.57754782307959618</v>
      </c>
      <c r="BI328" s="79">
        <f>MIN(PRODUCT('mil mi val'!$C294:BH294),1)</f>
        <v>0.57142581615495247</v>
      </c>
      <c r="BJ328" s="79">
        <f>MIN(PRODUCT('mil mi val'!$C294:BI294),1)</f>
        <v>0.56536870250370996</v>
      </c>
      <c r="BK328" s="79">
        <f>MIN(PRODUCT('mil mi val'!$C294:BJ294),1)</f>
        <v>0.55937579425717066</v>
      </c>
      <c r="BL328" s="79">
        <f>MIN(PRODUCT('mil mi val'!$C294:BK294),1)</f>
        <v>0.55344641083804458</v>
      </c>
      <c r="BM328" s="79">
        <f>MIN(PRODUCT('mil mi val'!$C294:BL294),1)</f>
        <v>0.54757987888316129</v>
      </c>
      <c r="BN328" s="79">
        <f>MIN(PRODUCT('mil mi val'!$C294:BM294),1)</f>
        <v>0.5417755321669997</v>
      </c>
      <c r="BO328" s="79">
        <f>MIN(PRODUCT('mil mi val'!$C294:BN294),1)</f>
        <v>0.53603271152602949</v>
      </c>
      <c r="BP328" s="79">
        <f>MIN(PRODUCT('mil mi val'!$C294:BO294),1)</f>
        <v>0.53035076478385357</v>
      </c>
      <c r="BQ328" s="79">
        <f>MIN(PRODUCT('mil mi val'!$C294:BP294),1)</f>
        <v>0.52472904667714471</v>
      </c>
      <c r="BR328" s="79">
        <f>MIN(PRODUCT('mil mi val'!$C294:BQ294),1)</f>
        <v>0.51916691878236698</v>
      </c>
      <c r="BS328" s="79">
        <f>MIN(PRODUCT('mil mi val'!$C294:BR294),1)</f>
        <v>0.51366374944327386</v>
      </c>
      <c r="BT328" s="79">
        <f>MIN(PRODUCT('mil mi val'!$C294:BS294),1)</f>
        <v>0.50821891369917516</v>
      </c>
      <c r="BU328" s="79">
        <f>MIN(PRODUCT('mil mi val'!$C294:BT294),1)</f>
        <v>0.50283179321396387</v>
      </c>
      <c r="BV328" s="79">
        <f>MIN(PRODUCT('mil mi val'!$C294:BU294),1)</f>
        <v>0.49750177620589581</v>
      </c>
      <c r="BW328" s="79">
        <f>MIN(PRODUCT('mil mi val'!$C294:BV294),1)</f>
        <v>0.49222825737811327</v>
      </c>
      <c r="BX328" s="79">
        <f>MIN(PRODUCT('mil mi val'!$C294:BW294),1)</f>
        <v>0.48701063784990523</v>
      </c>
      <c r="BY328" s="79">
        <f>MIN(PRODUCT('mil mi val'!$C294:BX294),1)</f>
        <v>0.48184832508869618</v>
      </c>
      <c r="BZ328" s="79">
        <f>MIN(PRODUCT('mil mi val'!$C294:BY294),1)</f>
        <v>0.47674073284275598</v>
      </c>
      <c r="CA328" s="79">
        <f>MIN(PRODUCT('mil mi val'!$C294:BZ294),1)</f>
        <v>0.47168728107462271</v>
      </c>
      <c r="CB328" s="79">
        <f>MIN(PRODUCT('mil mi val'!$C294:CA294),1)</f>
        <v>0.46668739589523167</v>
      </c>
      <c r="CC328" s="79">
        <f>MIN(PRODUCT('mil mi val'!$C294:CB294),1)</f>
        <v>0.46174050949874218</v>
      </c>
      <c r="CD328" s="79">
        <f>MIN(PRODUCT('mil mi val'!$C294:CC294),1)</f>
        <v>0.45684606009805551</v>
      </c>
      <c r="CE328" s="79">
        <f>MIN(PRODUCT('mil mi val'!$C294:CD294),1)</f>
        <v>0.45200349186101607</v>
      </c>
      <c r="CF328" s="79">
        <f>MIN(PRODUCT('mil mi val'!$C294:CE294),1)</f>
        <v>0.44721225484728927</v>
      </c>
      <c r="CG328" s="79">
        <f>MIN(PRODUCT('mil mi val'!$C294:CF294),1)</f>
        <v>0.44247180494590799</v>
      </c>
      <c r="CH328" s="79">
        <f>MIN(PRODUCT('mil mi val'!$C294:CG294),1)</f>
        <v>0.43778160381348136</v>
      </c>
      <c r="CI328" s="79">
        <f>MIN(PRODUCT('mil mi val'!$C294:CH294),1)</f>
        <v>0.43314111881305845</v>
      </c>
      <c r="CJ328" s="79">
        <f>MIN(PRODUCT('mil mi val'!$C294:CI294),1)</f>
        <v>0.42854982295364002</v>
      </c>
      <c r="CK328" s="79">
        <f>MIN(PRODUCT('mil mi val'!$C294:CJ294),1)</f>
        <v>0.42400719483033139</v>
      </c>
      <c r="CL328" s="79">
        <f>MIN(PRODUCT('mil mi val'!$C294:CK294),1)</f>
        <v>0.41951271856512984</v>
      </c>
      <c r="CM328" s="79">
        <f>MIN(PRODUCT('mil mi val'!$C294:CL294),1)</f>
        <v>0.41506588374833941</v>
      </c>
      <c r="CN328" s="79">
        <f>MIN(PRODUCT('mil mi val'!$C294:CM294),1)</f>
        <v>0.41066618538060701</v>
      </c>
      <c r="CO328" s="79">
        <f>MIN(PRODUCT('mil mi val'!$C294:CN294),1)</f>
        <v>0.40631312381557255</v>
      </c>
      <c r="CP328" s="79">
        <f>MIN(PRODUCT('mil mi val'!$C294:CO294),1)</f>
        <v>0.40200620470312748</v>
      </c>
      <c r="CQ328" s="79">
        <f>MIN(PRODUCT('mil mi val'!$C294:CP294),1)</f>
        <v>0.39774493893327428</v>
      </c>
      <c r="CR328" s="79">
        <f>MIN(PRODUCT('mil mi val'!$C294:CQ294),1)</f>
        <v>0.39352884258058157</v>
      </c>
      <c r="CS328" s="79">
        <f>MIN(PRODUCT('mil mi val'!$C294:CR294),1)</f>
        <v>0.38935743684922741</v>
      </c>
      <c r="CT328" s="79">
        <f>MIN(PRODUCT('mil mi val'!$C294:CS294),1)</f>
        <v>0.3852302480186256</v>
      </c>
      <c r="CU328" s="79">
        <f>MIN(PRODUCT('mil mi val'!$C294:CT294),1)</f>
        <v>0.38114680738962814</v>
      </c>
      <c r="CV328" s="79">
        <f>MIN(PRODUCT('mil mi val'!$C294:CU294),1)</f>
        <v>0.37710665123129805</v>
      </c>
      <c r="CW328" s="79">
        <f>MIN(PRODUCT('mil mi val'!$C294:CV294),1)</f>
        <v>0.37310932072824626</v>
      </c>
      <c r="CX328" s="79">
        <f>MIN(PRODUCT('mil mi val'!$C294:CW294),1)</f>
        <v>0.36915436192852685</v>
      </c>
      <c r="CY328" s="79">
        <f>MIN(PRODUCT('mil mi val'!$C294:CX294),1)</f>
        <v>0.36524132569208445</v>
      </c>
      <c r="CZ328" s="79">
        <f>MIN(PRODUCT('mil mi val'!$C294:CY294),1)</f>
        <v>0.36136976763974832</v>
      </c>
      <c r="DA328" s="79">
        <f>MIN(PRODUCT('mil mi val'!$C294:CZ294),1)</f>
        <v>0.35753924810276699</v>
      </c>
      <c r="DB328" s="79">
        <f>MIN(PRODUCT('mil mi val'!$C294:DA294),1)</f>
        <v>0.35374933207287762</v>
      </c>
      <c r="DC328" s="79">
        <f>MIN(PRODUCT('mil mi val'!$C294:DB294),1)</f>
        <v>0.34999958915290508</v>
      </c>
    </row>
    <row r="329" spans="2:107" ht="14.5" x14ac:dyDescent="0.35">
      <c r="B329" s="41">
        <v>84</v>
      </c>
      <c r="C329" s="79">
        <v>1</v>
      </c>
      <c r="D329" s="79">
        <f>MIN(PRODUCT('mil mi val'!$C295:C295),1)</f>
        <v>0.99809999999999999</v>
      </c>
      <c r="E329" s="79">
        <f>MIN(PRODUCT('mil mi val'!$C295:D295),1)</f>
        <v>0.99530531999999994</v>
      </c>
      <c r="F329" s="79">
        <f>MIN(PRODUCT('mil mi val'!$C295:E295),1)</f>
        <v>0.99162269031599992</v>
      </c>
      <c r="G329" s="79">
        <f>MIN(PRODUCT('mil mi val'!$C295:F295),1)</f>
        <v>0.98725955047860958</v>
      </c>
      <c r="H329" s="79">
        <f>MIN(PRODUCT('mil mi val'!$C295:G295),1)</f>
        <v>0.98252070463631225</v>
      </c>
      <c r="I329" s="79">
        <f>MIN(PRODUCT('mil mi val'!$C295:H295),1)</f>
        <v>0.97741159697220348</v>
      </c>
      <c r="J329" s="79">
        <f>MIN(PRODUCT('mil mi val'!$C295:I295),1)</f>
        <v>0.97193809202915904</v>
      </c>
      <c r="K329" s="79">
        <f>MIN(PRODUCT('mil mi val'!$C295:J295),1)</f>
        <v>0.96610646347698403</v>
      </c>
      <c r="L329" s="79">
        <f>MIN(PRODUCT('mil mi val'!$C295:K295),1)</f>
        <v>0.95992338211073136</v>
      </c>
      <c r="M329" s="79">
        <f>MIN(PRODUCT('mil mi val'!$C295:L295),1)</f>
        <v>0.9532039184359562</v>
      </c>
      <c r="N329" s="79">
        <f>MIN(PRODUCT('mil mi val'!$C295:M295),1)</f>
        <v>0.94595956865584285</v>
      </c>
      <c r="O329" s="79">
        <f>MIN(PRODUCT('mil mi val'!$C295:N295),1)</f>
        <v>0.938202700192865</v>
      </c>
      <c r="P329" s="79">
        <f>MIN(PRODUCT('mil mi val'!$C295:O295),1)</f>
        <v>0.92994651643116777</v>
      </c>
      <c r="Q329" s="79">
        <f>MIN(PRODUCT('mil mi val'!$C295:P295),1)</f>
        <v>0.92129801382835796</v>
      </c>
      <c r="R329" s="79">
        <f>MIN(PRODUCT('mil mi val'!$C295:Q295),1)</f>
        <v>0.91226929329284001</v>
      </c>
      <c r="S329" s="79">
        <f>MIN(PRODUCT('mil mi val'!$C295:R295),1)</f>
        <v>0.90332905421857013</v>
      </c>
      <c r="T329" s="79">
        <f>MIN(PRODUCT('mil mi val'!$C295:S295),1)</f>
        <v>0.89447642948722816</v>
      </c>
      <c r="U329" s="79">
        <f>MIN(PRODUCT('mil mi val'!$C295:T295),1)</f>
        <v>0.88571056047825325</v>
      </c>
      <c r="V329" s="79">
        <f>MIN(PRODUCT('mil mi val'!$C295:U295),1)</f>
        <v>0.87703059698556629</v>
      </c>
      <c r="W329" s="79">
        <f>MIN(PRODUCT('mil mi val'!$C295:V295),1)</f>
        <v>0.86843569713510771</v>
      </c>
      <c r="X329" s="79">
        <f>MIN(PRODUCT('mil mi val'!$C295:W295),1)</f>
        <v>0.85992502730318365</v>
      </c>
      <c r="Y329" s="79">
        <f>MIN(PRODUCT('mil mi val'!$C295:X295),1)</f>
        <v>0.85149776203561245</v>
      </c>
      <c r="Z329" s="79">
        <f>MIN(PRODUCT('mil mi val'!$C295:Y295),1)</f>
        <v>0.84315308396766342</v>
      </c>
      <c r="AA329" s="79">
        <f>MIN(PRODUCT('mil mi val'!$C295:Z295),1)</f>
        <v>0.8348901837447803</v>
      </c>
      <c r="AB329" s="79">
        <f>MIN(PRODUCT('mil mi val'!$C295:AA295),1)</f>
        <v>0.82670825994408148</v>
      </c>
      <c r="AC329" s="79">
        <f>MIN(PRODUCT('mil mi val'!$C295:AB295),1)</f>
        <v>0.81860651899662951</v>
      </c>
      <c r="AD329" s="79">
        <f>MIN(PRODUCT('mil mi val'!$C295:AC295),1)</f>
        <v>0.81058417511046255</v>
      </c>
      <c r="AE329" s="79">
        <f>MIN(PRODUCT('mil mi val'!$C295:AD295),1)</f>
        <v>0.80264045019438002</v>
      </c>
      <c r="AF329" s="79">
        <f>MIN(PRODUCT('mil mi val'!$C295:AE295),1)</f>
        <v>0.79477457378247507</v>
      </c>
      <c r="AG329" s="79">
        <f>MIN(PRODUCT('mil mi val'!$C295:AF295),1)</f>
        <v>0.7869857829594068</v>
      </c>
      <c r="AH329" s="79">
        <f>MIN(PRODUCT('mil mi val'!$C295:AG295),1)</f>
        <v>0.77927332228640456</v>
      </c>
      <c r="AI329" s="79">
        <f>MIN(PRODUCT('mil mi val'!$C295:AH295),1)</f>
        <v>0.77163644372799778</v>
      </c>
      <c r="AJ329" s="79">
        <f>MIN(PRODUCT('mil mi val'!$C295:AI295),1)</f>
        <v>0.76407440657946335</v>
      </c>
      <c r="AK329" s="79">
        <f>MIN(PRODUCT('mil mi val'!$C295:AJ295),1)</f>
        <v>0.75658647739498464</v>
      </c>
      <c r="AL329" s="79">
        <f>MIN(PRODUCT('mil mi val'!$C295:AK295),1)</f>
        <v>0.74917192991651371</v>
      </c>
      <c r="AM329" s="79">
        <f>MIN(PRODUCT('mil mi val'!$C295:AL295),1)</f>
        <v>0.74183004500333183</v>
      </c>
      <c r="AN329" s="79">
        <f>MIN(PRODUCT('mil mi val'!$C295:AM295),1)</f>
        <v>0.7345601105622992</v>
      </c>
      <c r="AO329" s="79">
        <f>MIN(PRODUCT('mil mi val'!$C295:AN295),1)</f>
        <v>0.72736142147878868</v>
      </c>
      <c r="AP329" s="79">
        <f>MIN(PRODUCT('mil mi val'!$C295:AO295),1)</f>
        <v>0.72023327954829652</v>
      </c>
      <c r="AQ329" s="79">
        <f>MIN(PRODUCT('mil mi val'!$C295:AP295),1)</f>
        <v>0.71317499340872315</v>
      </c>
      <c r="AR329" s="79">
        <f>MIN(PRODUCT('mil mi val'!$C295:AQ295),1)</f>
        <v>0.7061858784733176</v>
      </c>
      <c r="AS329" s="79">
        <f>MIN(PRODUCT('mil mi val'!$C295:AR295),1)</f>
        <v>0.69926525686427909</v>
      </c>
      <c r="AT329" s="79">
        <f>MIN(PRODUCT('mil mi val'!$C295:AS295),1)</f>
        <v>0.69241245734700918</v>
      </c>
      <c r="AU329" s="79">
        <f>MIN(PRODUCT('mil mi val'!$C295:AT295),1)</f>
        <v>0.68562681526500846</v>
      </c>
      <c r="AV329" s="79">
        <f>MIN(PRODUCT('mil mi val'!$C295:AU295),1)</f>
        <v>0.67890767247541139</v>
      </c>
      <c r="AW329" s="79">
        <f>MIN(PRODUCT('mil mi val'!$C295:AV295),1)</f>
        <v>0.67225437728515236</v>
      </c>
      <c r="AX329" s="79">
        <f>MIN(PRODUCT('mil mi val'!$C295:AW295),1)</f>
        <v>0.66566628438775788</v>
      </c>
      <c r="AY329" s="79">
        <f>MIN(PRODUCT('mil mi val'!$C295:AX295),1)</f>
        <v>0.65914275480075779</v>
      </c>
      <c r="AZ329" s="79">
        <f>MIN(PRODUCT('mil mi val'!$C295:AY295),1)</f>
        <v>0.65268315580371039</v>
      </c>
      <c r="BA329" s="79">
        <f>MIN(PRODUCT('mil mi val'!$C295:AZ295),1)</f>
        <v>0.64628686087683396</v>
      </c>
      <c r="BB329" s="79">
        <f>MIN(PRODUCT('mil mi val'!$C295:BA295),1)</f>
        <v>0.63995324964024092</v>
      </c>
      <c r="BC329" s="79">
        <f>MIN(PRODUCT('mil mi val'!$C295:BB295),1)</f>
        <v>0.63368170779376654</v>
      </c>
      <c r="BD329" s="79">
        <f>MIN(PRODUCT('mil mi val'!$C295:BC295),1)</f>
        <v>0.62747162705738757</v>
      </c>
      <c r="BE329" s="79">
        <f>MIN(PRODUCT('mil mi val'!$C295:BD295),1)</f>
        <v>0.62132240511222514</v>
      </c>
      <c r="BF329" s="79">
        <f>MIN(PRODUCT('mil mi val'!$C295:BE295),1)</f>
        <v>0.61523344554212533</v>
      </c>
      <c r="BG329" s="79">
        <f>MIN(PRODUCT('mil mi val'!$C295:BF295),1)</f>
        <v>0.60920415777581249</v>
      </c>
      <c r="BH329" s="79">
        <f>MIN(PRODUCT('mil mi val'!$C295:BG295),1)</f>
        <v>0.60323395702960947</v>
      </c>
      <c r="BI329" s="79">
        <f>MIN(PRODUCT('mil mi val'!$C295:BH295),1)</f>
        <v>0.59732226425071933</v>
      </c>
      <c r="BJ329" s="79">
        <f>MIN(PRODUCT('mil mi val'!$C295:BI295),1)</f>
        <v>0.59146850606106227</v>
      </c>
      <c r="BK329" s="79">
        <f>MIN(PRODUCT('mil mi val'!$C295:BJ295),1)</f>
        <v>0.5856721147016638</v>
      </c>
      <c r="BL329" s="79">
        <f>MIN(PRODUCT('mil mi val'!$C295:BK295),1)</f>
        <v>0.57993252797758743</v>
      </c>
      <c r="BM329" s="79">
        <f>MIN(PRODUCT('mil mi val'!$C295:BL295),1)</f>
        <v>0.57424918920340706</v>
      </c>
      <c r="BN329" s="79">
        <f>MIN(PRODUCT('mil mi val'!$C295:BM295),1)</f>
        <v>0.56862154714921365</v>
      </c>
      <c r="BO329" s="79">
        <f>MIN(PRODUCT('mil mi val'!$C295:BN295),1)</f>
        <v>0.56304905598715138</v>
      </c>
      <c r="BP329" s="79">
        <f>MIN(PRODUCT('mil mi val'!$C295:BO295),1)</f>
        <v>0.55753117523847728</v>
      </c>
      <c r="BQ329" s="79">
        <f>MIN(PRODUCT('mil mi val'!$C295:BP295),1)</f>
        <v>0.55206736972114023</v>
      </c>
      <c r="BR329" s="79">
        <f>MIN(PRODUCT('mil mi val'!$C295:BQ295),1)</f>
        <v>0.54665710949787305</v>
      </c>
      <c r="BS329" s="79">
        <f>MIN(PRODUCT('mil mi val'!$C295:BR295),1)</f>
        <v>0.54129986982479383</v>
      </c>
      <c r="BT329" s="79">
        <f>MIN(PRODUCT('mil mi val'!$C295:BS295),1)</f>
        <v>0.53599513110051089</v>
      </c>
      <c r="BU329" s="79">
        <f>MIN(PRODUCT('mil mi val'!$C295:BT295),1)</f>
        <v>0.53074237881572583</v>
      </c>
      <c r="BV329" s="79">
        <f>MIN(PRODUCT('mil mi val'!$C295:BU295),1)</f>
        <v>0.52554110350333172</v>
      </c>
      <c r="BW329" s="79">
        <f>MIN(PRODUCT('mil mi val'!$C295:BV295),1)</f>
        <v>0.52039080068899901</v>
      </c>
      <c r="BX329" s="79">
        <f>MIN(PRODUCT('mil mi val'!$C295:BW295),1)</f>
        <v>0.51529097084224684</v>
      </c>
      <c r="BY329" s="79">
        <f>MIN(PRODUCT('mil mi val'!$C295:BX295),1)</f>
        <v>0.51024111932799276</v>
      </c>
      <c r="BZ329" s="79">
        <f>MIN(PRODUCT('mil mi val'!$C295:BY295),1)</f>
        <v>0.50524075635857846</v>
      </c>
      <c r="CA329" s="79">
        <f>MIN(PRODUCT('mil mi val'!$C295:BZ295),1)</f>
        <v>0.5002893969462644</v>
      </c>
      <c r="CB329" s="79">
        <f>MIN(PRODUCT('mil mi val'!$C295:CA295),1)</f>
        <v>0.49538656085619098</v>
      </c>
      <c r="CC329" s="79">
        <f>MIN(PRODUCT('mil mi val'!$C295:CB295),1)</f>
        <v>0.49053177255980029</v>
      </c>
      <c r="CD329" s="79">
        <f>MIN(PRODUCT('mil mi val'!$C295:CC295),1)</f>
        <v>0.48572456118871421</v>
      </c>
      <c r="CE329" s="79">
        <f>MIN(PRODUCT('mil mi val'!$C295:CD295),1)</f>
        <v>0.48096446048906477</v>
      </c>
      <c r="CF329" s="79">
        <f>MIN(PRODUCT('mil mi val'!$C295:CE295),1)</f>
        <v>0.47625100877627191</v>
      </c>
      <c r="CG329" s="79">
        <f>MIN(PRODUCT('mil mi val'!$C295:CF295),1)</f>
        <v>0.47158374889026444</v>
      </c>
      <c r="CH329" s="79">
        <f>MIN(PRODUCT('mil mi val'!$C295:CG295),1)</f>
        <v>0.46696222815113986</v>
      </c>
      <c r="CI329" s="79">
        <f>MIN(PRODUCT('mil mi val'!$C295:CH295),1)</f>
        <v>0.46238599831525867</v>
      </c>
      <c r="CJ329" s="79">
        <f>MIN(PRODUCT('mil mi val'!$C295:CI295),1)</f>
        <v>0.45785461553176915</v>
      </c>
      <c r="CK329" s="79">
        <f>MIN(PRODUCT('mil mi val'!$C295:CJ295),1)</f>
        <v>0.45336764029955778</v>
      </c>
      <c r="CL329" s="79">
        <f>MIN(PRODUCT('mil mi val'!$C295:CK295),1)</f>
        <v>0.44892463742462213</v>
      </c>
      <c r="CM329" s="79">
        <f>MIN(PRODUCT('mil mi val'!$C295:CL295),1)</f>
        <v>0.44452517597786084</v>
      </c>
      <c r="CN329" s="79">
        <f>MIN(PRODUCT('mil mi val'!$C295:CM295),1)</f>
        <v>0.44016882925327777</v>
      </c>
      <c r="CO329" s="79">
        <f>MIN(PRODUCT('mil mi val'!$C295:CN295),1)</f>
        <v>0.43585517472659563</v>
      </c>
      <c r="CP329" s="79">
        <f>MIN(PRODUCT('mil mi val'!$C295:CO295),1)</f>
        <v>0.43158379401427499</v>
      </c>
      <c r="CQ329" s="79">
        <f>MIN(PRODUCT('mil mi val'!$C295:CP295),1)</f>
        <v>0.42735427283293509</v>
      </c>
      <c r="CR329" s="79">
        <f>MIN(PRODUCT('mil mi val'!$C295:CQ295),1)</f>
        <v>0.42316620095917229</v>
      </c>
      <c r="CS329" s="79">
        <f>MIN(PRODUCT('mil mi val'!$C295:CR295),1)</f>
        <v>0.41901917218977242</v>
      </c>
      <c r="CT329" s="79">
        <f>MIN(PRODUCT('mil mi val'!$C295:CS295),1)</f>
        <v>0.41491278430231265</v>
      </c>
      <c r="CU329" s="79">
        <f>MIN(PRODUCT('mil mi val'!$C295:CT295),1)</f>
        <v>0.41084663901614998</v>
      </c>
      <c r="CV329" s="79">
        <f>MIN(PRODUCT('mil mi val'!$C295:CU295),1)</f>
        <v>0.40682034195379169</v>
      </c>
      <c r="CW329" s="79">
        <f>MIN(PRODUCT('mil mi val'!$C295:CV295),1)</f>
        <v>0.4028335026026445</v>
      </c>
      <c r="CX329" s="79">
        <f>MIN(PRODUCT('mil mi val'!$C295:CW295),1)</f>
        <v>0.39888573427713858</v>
      </c>
      <c r="CY329" s="79">
        <f>MIN(PRODUCT('mil mi val'!$C295:CX295),1)</f>
        <v>0.39497665408122262</v>
      </c>
      <c r="CZ329" s="79">
        <f>MIN(PRODUCT('mil mi val'!$C295:CY295),1)</f>
        <v>0.39110588287122661</v>
      </c>
      <c r="DA329" s="79">
        <f>MIN(PRODUCT('mil mi val'!$C295:CZ295),1)</f>
        <v>0.38727304521908856</v>
      </c>
      <c r="DB329" s="79">
        <f>MIN(PRODUCT('mil mi val'!$C295:DA295),1)</f>
        <v>0.38347776937594147</v>
      </c>
      <c r="DC329" s="79">
        <f>MIN(PRODUCT('mil mi val'!$C295:DB295),1)</f>
        <v>0.37971968723605726</v>
      </c>
    </row>
    <row r="330" spans="2:107" ht="14.5" x14ac:dyDescent="0.35">
      <c r="B330" s="41">
        <v>85</v>
      </c>
      <c r="C330" s="79">
        <v>1</v>
      </c>
      <c r="D330" s="79">
        <f>MIN(PRODUCT('mil mi val'!$C296:C296),1)</f>
        <v>0.99829999999999997</v>
      </c>
      <c r="E330" s="79">
        <f>MIN(PRODUCT('mil mi val'!$C296:D296),1)</f>
        <v>0.99580425000000006</v>
      </c>
      <c r="F330" s="79">
        <f>MIN(PRODUCT('mil mi val'!$C296:E296),1)</f>
        <v>0.99251809597500007</v>
      </c>
      <c r="G330" s="79">
        <f>MIN(PRODUCT('mil mi val'!$C296:F296),1)</f>
        <v>0.98864727540069752</v>
      </c>
      <c r="H330" s="79">
        <f>MIN(PRODUCT('mil mi val'!$C296:G296),1)</f>
        <v>0.9843960921164745</v>
      </c>
      <c r="I330" s="79">
        <f>MIN(PRODUCT('mil mi val'!$C296:H296),1)</f>
        <v>0.97986787009273868</v>
      </c>
      <c r="J330" s="79">
        <f>MIN(PRODUCT('mil mi val'!$C296:I296),1)</f>
        <v>0.97496853074227496</v>
      </c>
      <c r="K330" s="79">
        <f>MIN(PRODUCT('mil mi val'!$C296:J296),1)</f>
        <v>0.96970370067626677</v>
      </c>
      <c r="L330" s="79">
        <f>MIN(PRODUCT('mil mi val'!$C296:K296),1)</f>
        <v>0.96407941921234441</v>
      </c>
      <c r="M330" s="79">
        <f>MIN(PRODUCT('mil mi val'!$C296:L296),1)</f>
        <v>0.9580057188713067</v>
      </c>
      <c r="N330" s="79">
        <f>MIN(PRODUCT('mil mi val'!$C296:M296),1)</f>
        <v>0.95149127998298177</v>
      </c>
      <c r="O330" s="79">
        <f>MIN(PRODUCT('mil mi val'!$C296:N296),1)</f>
        <v>0.94445024451110771</v>
      </c>
      <c r="P330" s="79">
        <f>MIN(PRODUCT('mil mi val'!$C296:O296),1)</f>
        <v>0.93689464255501886</v>
      </c>
      <c r="Q330" s="79">
        <f>MIN(PRODUCT('mil mi val'!$C296:P296),1)</f>
        <v>0.92893103809330124</v>
      </c>
      <c r="R330" s="79">
        <f>MIN(PRODUCT('mil mi val'!$C296:Q296),1)</f>
        <v>0.92066355185427085</v>
      </c>
      <c r="S330" s="79">
        <f>MIN(PRODUCT('mil mi val'!$C296:R296),1)</f>
        <v>0.91246964624276783</v>
      </c>
      <c r="T330" s="79">
        <f>MIN(PRODUCT('mil mi val'!$C296:S296),1)</f>
        <v>0.90434866639120715</v>
      </c>
      <c r="U330" s="79">
        <f>MIN(PRODUCT('mil mi val'!$C296:T296),1)</f>
        <v>0.89629996326032535</v>
      </c>
      <c r="V330" s="79">
        <f>MIN(PRODUCT('mil mi val'!$C296:U296),1)</f>
        <v>0.88832289358730843</v>
      </c>
      <c r="W330" s="79">
        <f>MIN(PRODUCT('mil mi val'!$C296:V296),1)</f>
        <v>0.88041681983438136</v>
      </c>
      <c r="X330" s="79">
        <f>MIN(PRODUCT('mil mi val'!$C296:W296),1)</f>
        <v>0.87258111013785533</v>
      </c>
      <c r="Y330" s="79">
        <f>MIN(PRODUCT('mil mi val'!$C296:X296),1)</f>
        <v>0.86481513825762846</v>
      </c>
      <c r="Z330" s="79">
        <f>MIN(PRODUCT('mil mi val'!$C296:Y296),1)</f>
        <v>0.85711828352713559</v>
      </c>
      <c r="AA330" s="79">
        <f>MIN(PRODUCT('mil mi val'!$C296:Z296),1)</f>
        <v>0.84948993080374402</v>
      </c>
      <c r="AB330" s="79">
        <f>MIN(PRODUCT('mil mi val'!$C296:AA296),1)</f>
        <v>0.84192947041959065</v>
      </c>
      <c r="AC330" s="79">
        <f>MIN(PRODUCT('mil mi val'!$C296:AB296),1)</f>
        <v>0.83443629813285625</v>
      </c>
      <c r="AD330" s="79">
        <f>MIN(PRODUCT('mil mi val'!$C296:AC296),1)</f>
        <v>0.8270098150794738</v>
      </c>
      <c r="AE330" s="79">
        <f>MIN(PRODUCT('mil mi val'!$C296:AD296),1)</f>
        <v>0.8196494277252665</v>
      </c>
      <c r="AF330" s="79">
        <f>MIN(PRODUCT('mil mi val'!$C296:AE296),1)</f>
        <v>0.81235454781851157</v>
      </c>
      <c r="AG330" s="79">
        <f>MIN(PRODUCT('mil mi val'!$C296:AF296),1)</f>
        <v>0.80512459234292677</v>
      </c>
      <c r="AH330" s="79">
        <f>MIN(PRODUCT('mil mi val'!$C296:AG296),1)</f>
        <v>0.79795898347107475</v>
      </c>
      <c r="AI330" s="79">
        <f>MIN(PRODUCT('mil mi val'!$C296:AH296),1)</f>
        <v>0.79085714851818212</v>
      </c>
      <c r="AJ330" s="79">
        <f>MIN(PRODUCT('mil mi val'!$C296:AI296),1)</f>
        <v>0.7838185198963703</v>
      </c>
      <c r="AK330" s="79">
        <f>MIN(PRODUCT('mil mi val'!$C296:AJ296),1)</f>
        <v>0.77684253506929257</v>
      </c>
      <c r="AL330" s="79">
        <f>MIN(PRODUCT('mil mi val'!$C296:AK296),1)</f>
        <v>0.7699286365071758</v>
      </c>
      <c r="AM330" s="79">
        <f>MIN(PRODUCT('mil mi val'!$C296:AL296),1)</f>
        <v>0.76307627164226188</v>
      </c>
      <c r="AN330" s="79">
        <f>MIN(PRODUCT('mil mi val'!$C296:AM296),1)</f>
        <v>0.75628489282464573</v>
      </c>
      <c r="AO330" s="79">
        <f>MIN(PRODUCT('mil mi val'!$C296:AN296),1)</f>
        <v>0.74955395727850638</v>
      </c>
      <c r="AP330" s="79">
        <f>MIN(PRODUCT('mil mi val'!$C296:AO296),1)</f>
        <v>0.7428829270587276</v>
      </c>
      <c r="AQ330" s="79">
        <f>MIN(PRODUCT('mil mi val'!$C296:AP296),1)</f>
        <v>0.73627126900790496</v>
      </c>
      <c r="AR330" s="79">
        <f>MIN(PRODUCT('mil mi val'!$C296:AQ296),1)</f>
        <v>0.72971845471373464</v>
      </c>
      <c r="AS330" s="79">
        <f>MIN(PRODUCT('mil mi val'!$C296:AR296),1)</f>
        <v>0.72322396046678239</v>
      </c>
      <c r="AT330" s="79">
        <f>MIN(PRODUCT('mil mi val'!$C296:AS296),1)</f>
        <v>0.71678726721862807</v>
      </c>
      <c r="AU330" s="79">
        <f>MIN(PRODUCT('mil mi val'!$C296:AT296),1)</f>
        <v>0.7104078605403823</v>
      </c>
      <c r="AV330" s="79">
        <f>MIN(PRODUCT('mil mi val'!$C296:AU296),1)</f>
        <v>0.70408523058157291</v>
      </c>
      <c r="AW330" s="79">
        <f>MIN(PRODUCT('mil mi val'!$C296:AV296),1)</f>
        <v>0.69781887202939685</v>
      </c>
      <c r="AX330" s="79">
        <f>MIN(PRODUCT('mil mi val'!$C296:AW296),1)</f>
        <v>0.69160828406833519</v>
      </c>
      <c r="AY330" s="79">
        <f>MIN(PRODUCT('mil mi val'!$C296:AX296),1)</f>
        <v>0.68545297034012698</v>
      </c>
      <c r="AZ330" s="79">
        <f>MIN(PRODUCT('mil mi val'!$C296:AY296),1)</f>
        <v>0.6793524389040998</v>
      </c>
      <c r="BA330" s="79">
        <f>MIN(PRODUCT('mil mi val'!$C296:AZ296),1)</f>
        <v>0.67330620219785331</v>
      </c>
      <c r="BB330" s="79">
        <f>MIN(PRODUCT('mil mi val'!$C296:BA296),1)</f>
        <v>0.66731377699829242</v>
      </c>
      <c r="BC330" s="79">
        <f>MIN(PRODUCT('mil mi val'!$C296:BB296),1)</f>
        <v>0.66137468438300762</v>
      </c>
      <c r="BD330" s="79">
        <f>MIN(PRODUCT('mil mi val'!$C296:BC296),1)</f>
        <v>0.65548844969199882</v>
      </c>
      <c r="BE330" s="79">
        <f>MIN(PRODUCT('mil mi val'!$C296:BD296),1)</f>
        <v>0.64965460248974005</v>
      </c>
      <c r="BF330" s="79">
        <f>MIN(PRODUCT('mil mi val'!$C296:BE296),1)</f>
        <v>0.6438726765275814</v>
      </c>
      <c r="BG330" s="79">
        <f>MIN(PRODUCT('mil mi val'!$C296:BF296),1)</f>
        <v>0.63814220970648594</v>
      </c>
      <c r="BH330" s="79">
        <f>MIN(PRODUCT('mil mi val'!$C296:BG296),1)</f>
        <v>0.63246274404009817</v>
      </c>
      <c r="BI330" s="79">
        <f>MIN(PRODUCT('mil mi val'!$C296:BH296),1)</f>
        <v>0.62683382561814127</v>
      </c>
      <c r="BJ330" s="79">
        <f>MIN(PRODUCT('mil mi val'!$C296:BI296),1)</f>
        <v>0.62125500457013982</v>
      </c>
      <c r="BK330" s="79">
        <f>MIN(PRODUCT('mil mi val'!$C296:BJ296),1)</f>
        <v>0.61572583502946554</v>
      </c>
      <c r="BL330" s="79">
        <f>MIN(PRODUCT('mil mi val'!$C296:BK296),1)</f>
        <v>0.61024587509770334</v>
      </c>
      <c r="BM330" s="79">
        <f>MIN(PRODUCT('mil mi val'!$C296:BL296),1)</f>
        <v>0.60481468680933381</v>
      </c>
      <c r="BN330" s="79">
        <f>MIN(PRODUCT('mil mi val'!$C296:BM296),1)</f>
        <v>0.59943183609673067</v>
      </c>
      <c r="BO330" s="79">
        <f>MIN(PRODUCT('mil mi val'!$C296:BN296),1)</f>
        <v>0.59409689275546973</v>
      </c>
      <c r="BP330" s="79">
        <f>MIN(PRODUCT('mil mi val'!$C296:BO296),1)</f>
        <v>0.58880943040994604</v>
      </c>
      <c r="BQ330" s="79">
        <f>MIN(PRODUCT('mil mi val'!$C296:BP296),1)</f>
        <v>0.58356902647929754</v>
      </c>
      <c r="BR330" s="79">
        <f>MIN(PRODUCT('mil mi val'!$C296:BQ296),1)</f>
        <v>0.57837526214363177</v>
      </c>
      <c r="BS330" s="79">
        <f>MIN(PRODUCT('mil mi val'!$C296:BR296),1)</f>
        <v>0.57322772231055341</v>
      </c>
      <c r="BT330" s="79">
        <f>MIN(PRODUCT('mil mi val'!$C296:BS296),1)</f>
        <v>0.56812599558198951</v>
      </c>
      <c r="BU330" s="79">
        <f>MIN(PRODUCT('mil mi val'!$C296:BT296),1)</f>
        <v>0.56306967422130982</v>
      </c>
      <c r="BV330" s="79">
        <f>MIN(PRODUCT('mil mi val'!$C296:BU296),1)</f>
        <v>0.55805835412074012</v>
      </c>
      <c r="BW330" s="79">
        <f>MIN(PRODUCT('mil mi val'!$C296:BV296),1)</f>
        <v>0.55309163476906553</v>
      </c>
      <c r="BX330" s="79">
        <f>MIN(PRODUCT('mil mi val'!$C296:BW296),1)</f>
        <v>0.54816911921962086</v>
      </c>
      <c r="BY330" s="79">
        <f>MIN(PRODUCT('mil mi val'!$C296:BX296),1)</f>
        <v>0.54329041405856626</v>
      </c>
      <c r="BZ330" s="79">
        <f>MIN(PRODUCT('mil mi val'!$C296:BY296),1)</f>
        <v>0.53845512937344497</v>
      </c>
      <c r="CA330" s="79">
        <f>MIN(PRODUCT('mil mi val'!$C296:BZ296),1)</f>
        <v>0.53366287872202134</v>
      </c>
      <c r="CB330" s="79">
        <f>MIN(PRODUCT('mil mi val'!$C296:CA296),1)</f>
        <v>0.5289132791013953</v>
      </c>
      <c r="CC330" s="79">
        <f>MIN(PRODUCT('mil mi val'!$C296:CB296),1)</f>
        <v>0.52420595091739286</v>
      </c>
      <c r="CD330" s="79">
        <f>MIN(PRODUCT('mil mi val'!$C296:CC296),1)</f>
        <v>0.51954051795422806</v>
      </c>
      <c r="CE330" s="79">
        <f>MIN(PRODUCT('mil mi val'!$C296:CD296),1)</f>
        <v>0.51491660734443545</v>
      </c>
      <c r="CF330" s="79">
        <f>MIN(PRODUCT('mil mi val'!$C296:CE296),1)</f>
        <v>0.51033384953907002</v>
      </c>
      <c r="CG330" s="79">
        <f>MIN(PRODUCT('mil mi val'!$C296:CF296),1)</f>
        <v>0.50579187827817229</v>
      </c>
      <c r="CH330" s="79">
        <f>MIN(PRODUCT('mil mi val'!$C296:CG296),1)</f>
        <v>0.50129033056149652</v>
      </c>
      <c r="CI330" s="79">
        <f>MIN(PRODUCT('mil mi val'!$C296:CH296),1)</f>
        <v>0.49682884661949922</v>
      </c>
      <c r="CJ330" s="79">
        <f>MIN(PRODUCT('mil mi val'!$C296:CI296),1)</f>
        <v>0.49240706988458566</v>
      </c>
      <c r="CK330" s="79">
        <f>MIN(PRODUCT('mil mi val'!$C296:CJ296),1)</f>
        <v>0.48802464696261283</v>
      </c>
      <c r="CL330" s="79">
        <f>MIN(PRODUCT('mil mi val'!$C296:CK296),1)</f>
        <v>0.48368122760464555</v>
      </c>
      <c r="CM330" s="79">
        <f>MIN(PRODUCT('mil mi val'!$C296:CL296),1)</f>
        <v>0.47937646467896422</v>
      </c>
      <c r="CN330" s="79">
        <f>MIN(PRODUCT('mil mi val'!$C296:CM296),1)</f>
        <v>0.47511001414332144</v>
      </c>
      <c r="CO330" s="79">
        <f>MIN(PRODUCT('mil mi val'!$C296:CN296),1)</f>
        <v>0.47088153501744584</v>
      </c>
      <c r="CP330" s="79">
        <f>MIN(PRODUCT('mil mi val'!$C296:CO296),1)</f>
        <v>0.46669068935579056</v>
      </c>
      <c r="CQ330" s="79">
        <f>MIN(PRODUCT('mil mi val'!$C296:CP296),1)</f>
        <v>0.462537142220524</v>
      </c>
      <c r="CR330" s="79">
        <f>MIN(PRODUCT('mil mi val'!$C296:CQ296),1)</f>
        <v>0.4584205616547613</v>
      </c>
      <c r="CS330" s="79">
        <f>MIN(PRODUCT('mil mi val'!$C296:CR296),1)</f>
        <v>0.45434061865603392</v>
      </c>
      <c r="CT330" s="79">
        <f>MIN(PRODUCT('mil mi val'!$C296:CS296),1)</f>
        <v>0.45029698714999522</v>
      </c>
      <c r="CU330" s="79">
        <f>MIN(PRODUCT('mil mi val'!$C296:CT296),1)</f>
        <v>0.44628934396436026</v>
      </c>
      <c r="CV330" s="79">
        <f>MIN(PRODUCT('mil mi val'!$C296:CU296),1)</f>
        <v>0.44231736880307743</v>
      </c>
      <c r="CW330" s="79">
        <f>MIN(PRODUCT('mil mi val'!$C296:CV296),1)</f>
        <v>0.43838074422073003</v>
      </c>
      <c r="CX330" s="79">
        <f>MIN(PRODUCT('mil mi val'!$C296:CW296),1)</f>
        <v>0.43447915559716555</v>
      </c>
      <c r="CY330" s="79">
        <f>MIN(PRODUCT('mil mi val'!$C296:CX296),1)</f>
        <v>0.43061229111235078</v>
      </c>
      <c r="CZ330" s="79">
        <f>MIN(PRODUCT('mil mi val'!$C296:CY296),1)</f>
        <v>0.42677984172145084</v>
      </c>
      <c r="DA330" s="79">
        <f>MIN(PRODUCT('mil mi val'!$C296:CZ296),1)</f>
        <v>0.42298150113012989</v>
      </c>
      <c r="DB330" s="79">
        <f>MIN(PRODUCT('mil mi val'!$C296:DA296),1)</f>
        <v>0.41921696577007173</v>
      </c>
      <c r="DC330" s="79">
        <f>MIN(PRODUCT('mil mi val'!$C296:DB296),1)</f>
        <v>0.41548593477471807</v>
      </c>
    </row>
    <row r="331" spans="2:107" ht="14.5" x14ac:dyDescent="0.35">
      <c r="B331" s="41">
        <v>86</v>
      </c>
      <c r="C331" s="79">
        <v>1</v>
      </c>
      <c r="D331" s="79">
        <f>MIN(PRODUCT('mil mi val'!$C297:C297),1)</f>
        <v>0.99850000000000005</v>
      </c>
      <c r="E331" s="79">
        <f>MIN(PRODUCT('mil mi val'!$C297:D297),1)</f>
        <v>0.99630330000000011</v>
      </c>
      <c r="F331" s="79">
        <f>MIN(PRODUCT('mil mi val'!$C297:E297),1)</f>
        <v>0.99341402043000016</v>
      </c>
      <c r="G331" s="79">
        <f>MIN(PRODUCT('mil mi val'!$C297:F297),1)</f>
        <v>0.98993707135849518</v>
      </c>
      <c r="H331" s="79">
        <f>MIN(PRODUCT('mil mi val'!$C297:G297),1)</f>
        <v>0.98607631678019703</v>
      </c>
      <c r="I331" s="79">
        <f>MIN(PRODUCT('mil mi val'!$C297:H297),1)</f>
        <v>0.98203340388139826</v>
      </c>
      <c r="J331" s="79">
        <f>MIN(PRODUCT('mil mi val'!$C297:I297),1)</f>
        <v>0.97771245690432018</v>
      </c>
      <c r="K331" s="79">
        <f>MIN(PRODUCT('mil mi val'!$C297:J297),1)</f>
        <v>0.97301943711117944</v>
      </c>
      <c r="L331" s="79">
        <f>MIN(PRODUCT('mil mi val'!$C297:K297),1)</f>
        <v>0.96795973603820129</v>
      </c>
      <c r="M331" s="79">
        <f>MIN(PRODUCT('mil mi val'!$C297:L297),1)</f>
        <v>0.9625391615163873</v>
      </c>
      <c r="N331" s="79">
        <f>MIN(PRODUCT('mil mi val'!$C297:M297),1)</f>
        <v>0.95666767263113739</v>
      </c>
      <c r="O331" s="79">
        <f>MIN(PRODUCT('mil mi val'!$C297:N297),1)</f>
        <v>0.95035366599177185</v>
      </c>
      <c r="P331" s="79">
        <f>MIN(PRODUCT('mil mi val'!$C297:O297),1)</f>
        <v>0.94351111959663114</v>
      </c>
      <c r="Q331" s="79">
        <f>MIN(PRODUCT('mil mi val'!$C297:P297),1)</f>
        <v>0.93624608397573705</v>
      </c>
      <c r="R331" s="79">
        <f>MIN(PRODUCT('mil mi val'!$C297:Q297),1)</f>
        <v>0.92866249069553364</v>
      </c>
      <c r="S331" s="79">
        <f>MIN(PRODUCT('mil mi val'!$C297:R297),1)</f>
        <v>0.92114032452089978</v>
      </c>
      <c r="T331" s="79">
        <f>MIN(PRODUCT('mil mi val'!$C297:S297),1)</f>
        <v>0.91367908789228047</v>
      </c>
      <c r="U331" s="79">
        <f>MIN(PRODUCT('mil mi val'!$C297:T297),1)</f>
        <v>0.90627828728035298</v>
      </c>
      <c r="V331" s="79">
        <f>MIN(PRODUCT('mil mi val'!$C297:U297),1)</f>
        <v>0.89893743315338215</v>
      </c>
      <c r="W331" s="79">
        <f>MIN(PRODUCT('mil mi val'!$C297:V297),1)</f>
        <v>0.89165603994483977</v>
      </c>
      <c r="X331" s="79">
        <f>MIN(PRODUCT('mil mi val'!$C297:W297),1)</f>
        <v>0.88443362602128661</v>
      </c>
      <c r="Y331" s="79">
        <f>MIN(PRODUCT('mil mi val'!$C297:X297),1)</f>
        <v>0.8772697136505142</v>
      </c>
      <c r="Z331" s="79">
        <f>MIN(PRODUCT('mil mi val'!$C297:Y297),1)</f>
        <v>0.87016382896994504</v>
      </c>
      <c r="AA331" s="79">
        <f>MIN(PRODUCT('mil mi val'!$C297:Z297),1)</f>
        <v>0.86311550195528852</v>
      </c>
      <c r="AB331" s="79">
        <f>MIN(PRODUCT('mil mi val'!$C297:AA297),1)</f>
        <v>0.85612426638945072</v>
      </c>
      <c r="AC331" s="79">
        <f>MIN(PRODUCT('mil mi val'!$C297:AB297),1)</f>
        <v>0.84918965983169614</v>
      </c>
      <c r="AD331" s="79">
        <f>MIN(PRODUCT('mil mi val'!$C297:AC297),1)</f>
        <v>0.84231122358705945</v>
      </c>
      <c r="AE331" s="79">
        <f>MIN(PRODUCT('mil mi val'!$C297:AD297),1)</f>
        <v>0.83548850267600427</v>
      </c>
      <c r="AF331" s="79">
        <f>MIN(PRODUCT('mil mi val'!$C297:AE297),1)</f>
        <v>0.82872104580432859</v>
      </c>
      <c r="AG331" s="79">
        <f>MIN(PRODUCT('mil mi val'!$C297:AF297),1)</f>
        <v>0.82200840533331354</v>
      </c>
      <c r="AH331" s="79">
        <f>MIN(PRODUCT('mil mi val'!$C297:AG297),1)</f>
        <v>0.81535013725011374</v>
      </c>
      <c r="AI331" s="79">
        <f>MIN(PRODUCT('mil mi val'!$C297:AH297),1)</f>
        <v>0.80874580113838779</v>
      </c>
      <c r="AJ331" s="79">
        <f>MIN(PRODUCT('mil mi val'!$C297:AI297),1)</f>
        <v>0.8021949601491668</v>
      </c>
      <c r="AK331" s="79">
        <f>MIN(PRODUCT('mil mi val'!$C297:AJ297),1)</f>
        <v>0.79569718097195852</v>
      </c>
      <c r="AL331" s="79">
        <f>MIN(PRODUCT('mil mi val'!$C297:AK297),1)</f>
        <v>0.78925203380608566</v>
      </c>
      <c r="AM331" s="79">
        <f>MIN(PRODUCT('mil mi val'!$C297:AL297),1)</f>
        <v>0.78285909233225637</v>
      </c>
      <c r="AN331" s="79">
        <f>MIN(PRODUCT('mil mi val'!$C297:AM297),1)</f>
        <v>0.77651793368436506</v>
      </c>
      <c r="AO331" s="79">
        <f>MIN(PRODUCT('mil mi val'!$C297:AN297),1)</f>
        <v>0.77022813842152171</v>
      </c>
      <c r="AP331" s="79">
        <f>MIN(PRODUCT('mil mi val'!$C297:AO297),1)</f>
        <v>0.76398929050030739</v>
      </c>
      <c r="AQ331" s="79">
        <f>MIN(PRODUCT('mil mi val'!$C297:AP297),1)</f>
        <v>0.75780097724725493</v>
      </c>
      <c r="AR331" s="79">
        <f>MIN(PRODUCT('mil mi val'!$C297:AQ297),1)</f>
        <v>0.75166278933155217</v>
      </c>
      <c r="AS331" s="79">
        <f>MIN(PRODUCT('mil mi val'!$C297:AR297),1)</f>
        <v>0.74557432073796659</v>
      </c>
      <c r="AT331" s="79">
        <f>MIN(PRODUCT('mil mi val'!$C297:AS297),1)</f>
        <v>0.73953516873998904</v>
      </c>
      <c r="AU331" s="79">
        <f>MIN(PRODUCT('mil mi val'!$C297:AT297),1)</f>
        <v>0.73354493387319508</v>
      </c>
      <c r="AV331" s="79">
        <f>MIN(PRODUCT('mil mi val'!$C297:AU297),1)</f>
        <v>0.72760321990882215</v>
      </c>
      <c r="AW331" s="79">
        <f>MIN(PRODUCT('mil mi val'!$C297:AV297),1)</f>
        <v>0.7217096338275607</v>
      </c>
      <c r="AX331" s="79">
        <f>MIN(PRODUCT('mil mi val'!$C297:AW297),1)</f>
        <v>0.71586378579355747</v>
      </c>
      <c r="AY331" s="79">
        <f>MIN(PRODUCT('mil mi val'!$C297:AX297),1)</f>
        <v>0.71006528912862965</v>
      </c>
      <c r="AZ331" s="79">
        <f>MIN(PRODUCT('mil mi val'!$C297:AY297),1)</f>
        <v>0.7043137602866878</v>
      </c>
      <c r="BA331" s="79">
        <f>MIN(PRODUCT('mil mi val'!$C297:AZ297),1)</f>
        <v>0.69860881882836567</v>
      </c>
      <c r="BB331" s="79">
        <f>MIN(PRODUCT('mil mi val'!$C297:BA297),1)</f>
        <v>0.69295008739585595</v>
      </c>
      <c r="BC331" s="79">
        <f>MIN(PRODUCT('mil mi val'!$C297:BB297),1)</f>
        <v>0.68733719168794949</v>
      </c>
      <c r="BD331" s="79">
        <f>MIN(PRODUCT('mil mi val'!$C297:BC297),1)</f>
        <v>0.68176976043527715</v>
      </c>
      <c r="BE331" s="79">
        <f>MIN(PRODUCT('mil mi val'!$C297:BD297),1)</f>
        <v>0.67624742537575144</v>
      </c>
      <c r="BF331" s="79">
        <f>MIN(PRODUCT('mil mi val'!$C297:BE297),1)</f>
        <v>0.6707698212302079</v>
      </c>
      <c r="BG331" s="79">
        <f>MIN(PRODUCT('mil mi val'!$C297:BF297),1)</f>
        <v>0.66533658567824316</v>
      </c>
      <c r="BH331" s="79">
        <f>MIN(PRODUCT('mil mi val'!$C297:BG297),1)</f>
        <v>0.65994735933424942</v>
      </c>
      <c r="BI331" s="79">
        <f>MIN(PRODUCT('mil mi val'!$C297:BH297),1)</f>
        <v>0.65460178572364203</v>
      </c>
      <c r="BJ331" s="79">
        <f>MIN(PRODUCT('mil mi val'!$C297:BI297),1)</f>
        <v>0.64929951125928054</v>
      </c>
      <c r="BK331" s="79">
        <f>MIN(PRODUCT('mil mi val'!$C297:BJ297),1)</f>
        <v>0.64404018521808037</v>
      </c>
      <c r="BL331" s="79">
        <f>MIN(PRODUCT('mil mi val'!$C297:BK297),1)</f>
        <v>0.63882345971781396</v>
      </c>
      <c r="BM331" s="79">
        <f>MIN(PRODUCT('mil mi val'!$C297:BL297),1)</f>
        <v>0.63364898969409966</v>
      </c>
      <c r="BN331" s="79">
        <f>MIN(PRODUCT('mil mi val'!$C297:BM297),1)</f>
        <v>0.62851643287757741</v>
      </c>
      <c r="BO331" s="79">
        <f>MIN(PRODUCT('mil mi val'!$C297:BN297),1)</f>
        <v>0.62342544977126901</v>
      </c>
      <c r="BP331" s="79">
        <f>MIN(PRODUCT('mil mi val'!$C297:BO297),1)</f>
        <v>0.61837570362812178</v>
      </c>
      <c r="BQ331" s="79">
        <f>MIN(PRODUCT('mil mi val'!$C297:BP297),1)</f>
        <v>0.61336686042873401</v>
      </c>
      <c r="BR331" s="79">
        <f>MIN(PRODUCT('mil mi val'!$C297:BQ297),1)</f>
        <v>0.60839858885926124</v>
      </c>
      <c r="BS331" s="79">
        <f>MIN(PRODUCT('mil mi val'!$C297:BR297),1)</f>
        <v>0.60347056028950119</v>
      </c>
      <c r="BT331" s="79">
        <f>MIN(PRODUCT('mil mi val'!$C297:BS297),1)</f>
        <v>0.59858244875115618</v>
      </c>
      <c r="BU331" s="79">
        <f>MIN(PRODUCT('mil mi val'!$C297:BT297),1)</f>
        <v>0.5937339309162718</v>
      </c>
      <c r="BV331" s="79">
        <f>MIN(PRODUCT('mil mi val'!$C297:BU297),1)</f>
        <v>0.58892468607585002</v>
      </c>
      <c r="BW331" s="79">
        <f>MIN(PRODUCT('mil mi val'!$C297:BV297),1)</f>
        <v>0.58415439611863562</v>
      </c>
      <c r="BX331" s="79">
        <f>MIN(PRODUCT('mil mi val'!$C297:BW297),1)</f>
        <v>0.57942274551007467</v>
      </c>
      <c r="BY331" s="79">
        <f>MIN(PRODUCT('mil mi val'!$C297:BX297),1)</f>
        <v>0.57472942127144311</v>
      </c>
      <c r="BZ331" s="79">
        <f>MIN(PRODUCT('mil mi val'!$C297:BY297),1)</f>
        <v>0.57007411295914445</v>
      </c>
      <c r="CA331" s="79">
        <f>MIN(PRODUCT('mil mi val'!$C297:BZ297),1)</f>
        <v>0.5654565126441754</v>
      </c>
      <c r="CB331" s="79">
        <f>MIN(PRODUCT('mil mi val'!$C297:CA297),1)</f>
        <v>0.5608763148917576</v>
      </c>
      <c r="CC331" s="79">
        <f>MIN(PRODUCT('mil mi val'!$C297:CB297),1)</f>
        <v>0.55633321674113434</v>
      </c>
      <c r="CD331" s="79">
        <f>MIN(PRODUCT('mil mi val'!$C297:CC297),1)</f>
        <v>0.55182691768553116</v>
      </c>
      <c r="CE331" s="79">
        <f>MIN(PRODUCT('mil mi val'!$C297:CD297),1)</f>
        <v>0.5473571196522784</v>
      </c>
      <c r="CF331" s="79">
        <f>MIN(PRODUCT('mil mi val'!$C297:CE297),1)</f>
        <v>0.54292352698309498</v>
      </c>
      <c r="CG331" s="79">
        <f>MIN(PRODUCT('mil mi val'!$C297:CF297),1)</f>
        <v>0.53852584641453194</v>
      </c>
      <c r="CH331" s="79">
        <f>MIN(PRODUCT('mil mi val'!$C297:CG297),1)</f>
        <v>0.53416378705857426</v>
      </c>
      <c r="CI331" s="79">
        <f>MIN(PRODUCT('mil mi val'!$C297:CH297),1)</f>
        <v>0.52983706038339984</v>
      </c>
      <c r="CJ331" s="79">
        <f>MIN(PRODUCT('mil mi val'!$C297:CI297),1)</f>
        <v>0.52554538019429431</v>
      </c>
      <c r="CK331" s="79">
        <f>MIN(PRODUCT('mil mi val'!$C297:CJ297),1)</f>
        <v>0.5212884626147205</v>
      </c>
      <c r="CL331" s="79">
        <f>MIN(PRODUCT('mil mi val'!$C297:CK297),1)</f>
        <v>0.51706602606754126</v>
      </c>
      <c r="CM331" s="79">
        <f>MIN(PRODUCT('mil mi val'!$C297:CL297),1)</f>
        <v>0.51287779125639421</v>
      </c>
      <c r="CN331" s="79">
        <f>MIN(PRODUCT('mil mi val'!$C297:CM297),1)</f>
        <v>0.50872348114721744</v>
      </c>
      <c r="CO331" s="79">
        <f>MIN(PRODUCT('mil mi val'!$C297:CN297),1)</f>
        <v>0.50460282094992492</v>
      </c>
      <c r="CP331" s="79">
        <f>MIN(PRODUCT('mil mi val'!$C297:CO297),1)</f>
        <v>0.50051553810023053</v>
      </c>
      <c r="CQ331" s="79">
        <f>MIN(PRODUCT('mil mi val'!$C297:CP297),1)</f>
        <v>0.49646136224161869</v>
      </c>
      <c r="CR331" s="79">
        <f>MIN(PRODUCT('mil mi val'!$C297:CQ297),1)</f>
        <v>0.49244002520746155</v>
      </c>
      <c r="CS331" s="79">
        <f>MIN(PRODUCT('mil mi val'!$C297:CR297),1)</f>
        <v>0.48845126100328112</v>
      </c>
      <c r="CT331" s="79">
        <f>MIN(PRODUCT('mil mi val'!$C297:CS297),1)</f>
        <v>0.48449480578915455</v>
      </c>
      <c r="CU331" s="79">
        <f>MIN(PRODUCT('mil mi val'!$C297:CT297),1)</f>
        <v>0.48057039786226241</v>
      </c>
      <c r="CV331" s="79">
        <f>MIN(PRODUCT('mil mi val'!$C297:CU297),1)</f>
        <v>0.47667777763957808</v>
      </c>
      <c r="CW331" s="79">
        <f>MIN(PRODUCT('mil mi val'!$C297:CV297),1)</f>
        <v>0.47281668764069751</v>
      </c>
      <c r="CX331" s="79">
        <f>MIN(PRODUCT('mil mi val'!$C297:CW297),1)</f>
        <v>0.46898687247080784</v>
      </c>
      <c r="CY331" s="79">
        <f>MIN(PRODUCT('mil mi val'!$C297:CX297),1)</f>
        <v>0.46518807880379431</v>
      </c>
      <c r="CZ331" s="79">
        <f>MIN(PRODUCT('mil mi val'!$C297:CY297),1)</f>
        <v>0.46142005536548358</v>
      </c>
      <c r="DA331" s="79">
        <f>MIN(PRODUCT('mil mi val'!$C297:CZ297),1)</f>
        <v>0.45768255291702314</v>
      </c>
      <c r="DB331" s="79">
        <f>MIN(PRODUCT('mil mi val'!$C297:DA297),1)</f>
        <v>0.45397532423839526</v>
      </c>
      <c r="DC331" s="79">
        <f>MIN(PRODUCT('mil mi val'!$C297:DB297),1)</f>
        <v>0.45029812411206427</v>
      </c>
    </row>
    <row r="332" spans="2:107" ht="14.5" x14ac:dyDescent="0.35">
      <c r="B332" s="41">
        <v>87</v>
      </c>
      <c r="C332" s="79">
        <v>1</v>
      </c>
      <c r="D332" s="79">
        <f>MIN(PRODUCT('mil mi val'!$C298:C298),1)</f>
        <v>0.99870000000000003</v>
      </c>
      <c r="E332" s="79">
        <f>MIN(PRODUCT('mil mi val'!$C298:D298),1)</f>
        <v>0.99670259999999999</v>
      </c>
      <c r="F332" s="79">
        <f>MIN(PRODUCT('mil mi val'!$C298:E298),1)</f>
        <v>0.99411117323999998</v>
      </c>
      <c r="G332" s="79">
        <f>MIN(PRODUCT('mil mi val'!$C298:F298),1)</f>
        <v>0.99102942860295595</v>
      </c>
      <c r="H332" s="79">
        <f>MIN(PRODUCT('mil mi val'!$C298:G298),1)</f>
        <v>0.98765992854570595</v>
      </c>
      <c r="I332" s="79">
        <f>MIN(PRODUCT('mil mi val'!$C298:H298),1)</f>
        <v>0.9841043528029414</v>
      </c>
      <c r="J332" s="79">
        <f>MIN(PRODUCT('mil mi val'!$C298:I298),1)</f>
        <v>0.98026634582700989</v>
      </c>
      <c r="K332" s="79">
        <f>MIN(PRODUCT('mil mi val'!$C298:J298),1)</f>
        <v>0.97614922717453645</v>
      </c>
      <c r="L332" s="79">
        <f>MIN(PRODUCT('mil mi val'!$C298:K298),1)</f>
        <v>0.97165894072953352</v>
      </c>
      <c r="M332" s="79">
        <f>MIN(PRODUCT('mil mi val'!$C298:L298),1)</f>
        <v>0.96680064602588589</v>
      </c>
      <c r="N332" s="79">
        <f>MIN(PRODUCT('mil mi val'!$C298:M298),1)</f>
        <v>0.96157992253734614</v>
      </c>
      <c r="O332" s="79">
        <f>MIN(PRODUCT('mil mi val'!$C298:N298),1)</f>
        <v>0.95600275898662956</v>
      </c>
      <c r="P332" s="79">
        <f>MIN(PRODUCT('mil mi val'!$C298:O298),1)</f>
        <v>0.94997994160501387</v>
      </c>
      <c r="Q332" s="79">
        <f>MIN(PRODUCT('mil mi val'!$C298:P298),1)</f>
        <v>0.94352007800209969</v>
      </c>
      <c r="R332" s="79">
        <f>MIN(PRODUCT('mil mi val'!$C298:Q298),1)</f>
        <v>0.93663238143268435</v>
      </c>
      <c r="S332" s="79">
        <f>MIN(PRODUCT('mil mi val'!$C298:R298),1)</f>
        <v>0.92979496504822579</v>
      </c>
      <c r="T332" s="79">
        <f>MIN(PRODUCT('mil mi val'!$C298:S298),1)</f>
        <v>0.92300746180337379</v>
      </c>
      <c r="U332" s="79">
        <f>MIN(PRODUCT('mil mi val'!$C298:T298),1)</f>
        <v>0.91626950733220913</v>
      </c>
      <c r="V332" s="79">
        <f>MIN(PRODUCT('mil mi val'!$C298:U298),1)</f>
        <v>0.90958073992868405</v>
      </c>
      <c r="W332" s="79">
        <f>MIN(PRODUCT('mil mi val'!$C298:V298),1)</f>
        <v>0.90294080052720471</v>
      </c>
      <c r="X332" s="79">
        <f>MIN(PRODUCT('mil mi val'!$C298:W298),1)</f>
        <v>0.89634933268335615</v>
      </c>
      <c r="Y332" s="79">
        <f>MIN(PRODUCT('mil mi val'!$C298:X298),1)</f>
        <v>0.88980598255476773</v>
      </c>
      <c r="Z332" s="79">
        <f>MIN(PRODUCT('mil mi val'!$C298:Y298),1)</f>
        <v>0.88331039888211793</v>
      </c>
      <c r="AA332" s="79">
        <f>MIN(PRODUCT('mil mi val'!$C298:Z298),1)</f>
        <v>0.87686223297027854</v>
      </c>
      <c r="AB332" s="79">
        <f>MIN(PRODUCT('mil mi val'!$C298:AA298),1)</f>
        <v>0.87046113866959551</v>
      </c>
      <c r="AC332" s="79">
        <f>MIN(PRODUCT('mil mi val'!$C298:AB298),1)</f>
        <v>0.86410677235730748</v>
      </c>
      <c r="AD332" s="79">
        <f>MIN(PRODUCT('mil mi val'!$C298:AC298),1)</f>
        <v>0.85779879291909922</v>
      </c>
      <c r="AE332" s="79">
        <f>MIN(PRODUCT('mil mi val'!$C298:AD298),1)</f>
        <v>0.8515368617307898</v>
      </c>
      <c r="AF332" s="79">
        <f>MIN(PRODUCT('mil mi val'!$C298:AE298),1)</f>
        <v>0.84532064264015505</v>
      </c>
      <c r="AG332" s="79">
        <f>MIN(PRODUCT('mil mi val'!$C298:AF298),1)</f>
        <v>0.83914980194888189</v>
      </c>
      <c r="AH332" s="79">
        <f>MIN(PRODUCT('mil mi val'!$C298:AG298),1)</f>
        <v>0.83302400839465507</v>
      </c>
      <c r="AI332" s="79">
        <f>MIN(PRODUCT('mil mi val'!$C298:AH298),1)</f>
        <v>0.82694293313337408</v>
      </c>
      <c r="AJ332" s="79">
        <f>MIN(PRODUCT('mil mi val'!$C298:AI298),1)</f>
        <v>0.8209062497215005</v>
      </c>
      <c r="AK332" s="79">
        <f>MIN(PRODUCT('mil mi val'!$C298:AJ298),1)</f>
        <v>0.81491363409853357</v>
      </c>
      <c r="AL332" s="79">
        <f>MIN(PRODUCT('mil mi val'!$C298:AK298),1)</f>
        <v>0.8089647645696143</v>
      </c>
      <c r="AM332" s="79">
        <f>MIN(PRODUCT('mil mi val'!$C298:AL298),1)</f>
        <v>0.80305932178825612</v>
      </c>
      <c r="AN332" s="79">
        <f>MIN(PRODUCT('mil mi val'!$C298:AM298),1)</f>
        <v>0.79719698873920186</v>
      </c>
      <c r="AO332" s="79">
        <f>MIN(PRODUCT('mil mi val'!$C298:AN298),1)</f>
        <v>0.79137745072140575</v>
      </c>
      <c r="AP332" s="79">
        <f>MIN(PRODUCT('mil mi val'!$C298:AO298),1)</f>
        <v>0.78560039533113946</v>
      </c>
      <c r="AQ332" s="79">
        <f>MIN(PRODUCT('mil mi val'!$C298:AP298),1)</f>
        <v>0.77986551244522218</v>
      </c>
      <c r="AR332" s="79">
        <f>MIN(PRODUCT('mil mi val'!$C298:AQ298),1)</f>
        <v>0.77417249420437206</v>
      </c>
      <c r="AS332" s="79">
        <f>MIN(PRODUCT('mil mi val'!$C298:AR298),1)</f>
        <v>0.76852103499668012</v>
      </c>
      <c r="AT332" s="79">
        <f>MIN(PRODUCT('mil mi val'!$C298:AS298),1)</f>
        <v>0.76291083144120442</v>
      </c>
      <c r="AU332" s="79">
        <f>MIN(PRODUCT('mil mi val'!$C298:AT298),1)</f>
        <v>0.7573415823716837</v>
      </c>
      <c r="AV332" s="79">
        <f>MIN(PRODUCT('mil mi val'!$C298:AU298),1)</f>
        <v>0.7518129888203704</v>
      </c>
      <c r="AW332" s="79">
        <f>MIN(PRODUCT('mil mi val'!$C298:AV298),1)</f>
        <v>0.74632475400198173</v>
      </c>
      <c r="AX332" s="79">
        <f>MIN(PRODUCT('mil mi val'!$C298:AW298),1)</f>
        <v>0.74087658329776729</v>
      </c>
      <c r="AY332" s="79">
        <f>MIN(PRODUCT('mil mi val'!$C298:AX298),1)</f>
        <v>0.73546818423969362</v>
      </c>
      <c r="AZ332" s="79">
        <f>MIN(PRODUCT('mil mi val'!$C298:AY298),1)</f>
        <v>0.73009926649474388</v>
      </c>
      <c r="BA332" s="79">
        <f>MIN(PRODUCT('mil mi val'!$C298:AZ298),1)</f>
        <v>0.72476954184933229</v>
      </c>
      <c r="BB332" s="79">
        <f>MIN(PRODUCT('mil mi val'!$C298:BA298),1)</f>
        <v>0.71947872419383219</v>
      </c>
      <c r="BC332" s="79">
        <f>MIN(PRODUCT('mil mi val'!$C298:BB298),1)</f>
        <v>0.71422652950721721</v>
      </c>
      <c r="BD332" s="79">
        <f>MIN(PRODUCT('mil mi val'!$C298:BC298),1)</f>
        <v>0.7090126758418146</v>
      </c>
      <c r="BE332" s="79">
        <f>MIN(PRODUCT('mil mi val'!$C298:BD298),1)</f>
        <v>0.7038368833081694</v>
      </c>
      <c r="BF332" s="79">
        <f>MIN(PRODUCT('mil mi val'!$C298:BE298),1)</f>
        <v>0.69869887406001974</v>
      </c>
      <c r="BG332" s="79">
        <f>MIN(PRODUCT('mil mi val'!$C298:BF298),1)</f>
        <v>0.69359837227938159</v>
      </c>
      <c r="BH332" s="79">
        <f>MIN(PRODUCT('mil mi val'!$C298:BG298),1)</f>
        <v>0.68853510416174213</v>
      </c>
      <c r="BI332" s="79">
        <f>MIN(PRODUCT('mil mi val'!$C298:BH298),1)</f>
        <v>0.68350879790136143</v>
      </c>
      <c r="BJ332" s="79">
        <f>MIN(PRODUCT('mil mi val'!$C298:BI298),1)</f>
        <v>0.67851918367668151</v>
      </c>
      <c r="BK332" s="79">
        <f>MIN(PRODUCT('mil mi val'!$C298:BJ298),1)</f>
        <v>0.6735659936358418</v>
      </c>
      <c r="BL332" s="79">
        <f>MIN(PRODUCT('mil mi val'!$C298:BK298),1)</f>
        <v>0.66864896188230016</v>
      </c>
      <c r="BM332" s="79">
        <f>MIN(PRODUCT('mil mi val'!$C298:BL298),1)</f>
        <v>0.66376782446055937</v>
      </c>
      <c r="BN332" s="79">
        <f>MIN(PRODUCT('mil mi val'!$C298:BM298),1)</f>
        <v>0.6589223193419973</v>
      </c>
      <c r="BO332" s="79">
        <f>MIN(PRODUCT('mil mi val'!$C298:BN298),1)</f>
        <v>0.65411218641080071</v>
      </c>
      <c r="BP332" s="79">
        <f>MIN(PRODUCT('mil mi val'!$C298:BO298),1)</f>
        <v>0.64933716745000192</v>
      </c>
      <c r="BQ332" s="79">
        <f>MIN(PRODUCT('mil mi val'!$C298:BP298),1)</f>
        <v>0.64459700612761694</v>
      </c>
      <c r="BR332" s="79">
        <f>MIN(PRODUCT('mil mi val'!$C298:BQ298),1)</f>
        <v>0.63989144798288533</v>
      </c>
      <c r="BS332" s="79">
        <f>MIN(PRODUCT('mil mi val'!$C298:BR298),1)</f>
        <v>0.63522024041261027</v>
      </c>
      <c r="BT332" s="79">
        <f>MIN(PRODUCT('mil mi val'!$C298:BS298),1)</f>
        <v>0.63058313265759824</v>
      </c>
      <c r="BU332" s="79">
        <f>MIN(PRODUCT('mil mi val'!$C298:BT298),1)</f>
        <v>0.62597987578919778</v>
      </c>
      <c r="BV332" s="79">
        <f>MIN(PRODUCT('mil mi val'!$C298:BU298),1)</f>
        <v>0.62141022269593671</v>
      </c>
      <c r="BW332" s="79">
        <f>MIN(PRODUCT('mil mi val'!$C298:BV298),1)</f>
        <v>0.61687392807025643</v>
      </c>
      <c r="BX332" s="79">
        <f>MIN(PRODUCT('mil mi val'!$C298:BW298),1)</f>
        <v>0.61237074839534356</v>
      </c>
      <c r="BY332" s="79">
        <f>MIN(PRODUCT('mil mi val'!$C298:BX298),1)</f>
        <v>0.60790044193205761</v>
      </c>
      <c r="BZ332" s="79">
        <f>MIN(PRODUCT('mil mi val'!$C298:BY298),1)</f>
        <v>0.60346276870595361</v>
      </c>
      <c r="CA332" s="79">
        <f>MIN(PRODUCT('mil mi val'!$C298:BZ298),1)</f>
        <v>0.59905749049440016</v>
      </c>
      <c r="CB332" s="79">
        <f>MIN(PRODUCT('mil mi val'!$C298:CA298),1)</f>
        <v>0.59468437081379111</v>
      </c>
      <c r="CC332" s="79">
        <f>MIN(PRODUCT('mil mi val'!$C298:CB298),1)</f>
        <v>0.5903431749068504</v>
      </c>
      <c r="CD332" s="79">
        <f>MIN(PRODUCT('mil mi val'!$C298:CC298),1)</f>
        <v>0.58603366973003046</v>
      </c>
      <c r="CE332" s="79">
        <f>MIN(PRODUCT('mil mi val'!$C298:CD298),1)</f>
        <v>0.58175562394100122</v>
      </c>
      <c r="CF332" s="79">
        <f>MIN(PRODUCT('mil mi val'!$C298:CE298),1)</f>
        <v>0.57750880788623193</v>
      </c>
      <c r="CG332" s="79">
        <f>MIN(PRODUCT('mil mi val'!$C298:CF298),1)</f>
        <v>0.57329299358866248</v>
      </c>
      <c r="CH332" s="79">
        <f>MIN(PRODUCT('mil mi val'!$C298:CG298),1)</f>
        <v>0.56910795473546527</v>
      </c>
      <c r="CI332" s="79">
        <f>MIN(PRODUCT('mil mi val'!$C298:CH298),1)</f>
        <v>0.56495346666589641</v>
      </c>
      <c r="CJ332" s="79">
        <f>MIN(PRODUCT('mil mi val'!$C298:CI298),1)</f>
        <v>0.56082930635923534</v>
      </c>
      <c r="CK332" s="79">
        <f>MIN(PRODUCT('mil mi val'!$C298:CJ298),1)</f>
        <v>0.55673525242281297</v>
      </c>
      <c r="CL332" s="79">
        <f>MIN(PRODUCT('mil mi val'!$C298:CK298),1)</f>
        <v>0.55267108508012641</v>
      </c>
      <c r="CM332" s="79">
        <f>MIN(PRODUCT('mil mi val'!$C298:CL298),1)</f>
        <v>0.54863658615904154</v>
      </c>
      <c r="CN332" s="79">
        <f>MIN(PRODUCT('mil mi val'!$C298:CM298),1)</f>
        <v>0.54463153908008055</v>
      </c>
      <c r="CO332" s="79">
        <f>MIN(PRODUCT('mil mi val'!$C298:CN298),1)</f>
        <v>0.54065572884479596</v>
      </c>
      <c r="CP332" s="79">
        <f>MIN(PRODUCT('mil mi val'!$C298:CO298),1)</f>
        <v>0.53670894202422892</v>
      </c>
      <c r="CQ332" s="79">
        <f>MIN(PRODUCT('mil mi val'!$C298:CP298),1)</f>
        <v>0.53279096674745208</v>
      </c>
      <c r="CR332" s="79">
        <f>MIN(PRODUCT('mil mi val'!$C298:CQ298),1)</f>
        <v>0.52890159269019565</v>
      </c>
      <c r="CS332" s="79">
        <f>MIN(PRODUCT('mil mi val'!$C298:CR298),1)</f>
        <v>0.52504061106355726</v>
      </c>
      <c r="CT332" s="79">
        <f>MIN(PRODUCT('mil mi val'!$C298:CS298),1)</f>
        <v>0.52120781460279331</v>
      </c>
      <c r="CU332" s="79">
        <f>MIN(PRODUCT('mil mi val'!$C298:CT298),1)</f>
        <v>0.5174029975561929</v>
      </c>
      <c r="CV332" s="79">
        <f>MIN(PRODUCT('mil mi val'!$C298:CU298),1)</f>
        <v>0.51362595567403269</v>
      </c>
      <c r="CW332" s="79">
        <f>MIN(PRODUCT('mil mi val'!$C298:CV298),1)</f>
        <v>0.50987648619761228</v>
      </c>
      <c r="CX332" s="79">
        <f>MIN(PRODUCT('mil mi val'!$C298:CW298),1)</f>
        <v>0.50615438784836975</v>
      </c>
      <c r="CY332" s="79">
        <f>MIN(PRODUCT('mil mi val'!$C298:CX298),1)</f>
        <v>0.50245946081707671</v>
      </c>
      <c r="CZ332" s="79">
        <f>MIN(PRODUCT('mil mi val'!$C298:CY298),1)</f>
        <v>0.49879150675311207</v>
      </c>
      <c r="DA332" s="79">
        <f>MIN(PRODUCT('mil mi val'!$C298:CZ298),1)</f>
        <v>0.49515032875381437</v>
      </c>
      <c r="DB332" s="79">
        <f>MIN(PRODUCT('mil mi val'!$C298:DA298),1)</f>
        <v>0.49153573135391154</v>
      </c>
      <c r="DC332" s="79">
        <f>MIN(PRODUCT('mil mi val'!$C298:DB298),1)</f>
        <v>0.48794752051502799</v>
      </c>
    </row>
    <row r="333" spans="2:107" ht="14.5" x14ac:dyDescent="0.35">
      <c r="B333" s="41">
        <v>88</v>
      </c>
      <c r="C333" s="79">
        <v>1</v>
      </c>
      <c r="D333" s="79">
        <f>MIN(PRODUCT('mil mi val'!$C299:C299),1)</f>
        <v>0.99890000000000001</v>
      </c>
      <c r="E333" s="79">
        <f>MIN(PRODUCT('mil mi val'!$C299:D299),1)</f>
        <v>0.99720186999999993</v>
      </c>
      <c r="F333" s="79">
        <f>MIN(PRODUCT('mil mi val'!$C299:E299),1)</f>
        <v>0.9950080258859999</v>
      </c>
      <c r="G333" s="79">
        <f>MIN(PRODUCT('mil mi val'!$C299:F299),1)</f>
        <v>0.99232150421610765</v>
      </c>
      <c r="H333" s="79">
        <f>MIN(PRODUCT('mil mi val'!$C299:G299),1)</f>
        <v>0.98934453970345937</v>
      </c>
      <c r="I333" s="79">
        <f>MIN(PRODUCT('mil mi val'!$C299:H299),1)</f>
        <v>0.9861786371764083</v>
      </c>
      <c r="J333" s="79">
        <f>MIN(PRODUCT('mil mi val'!$C299:I299),1)</f>
        <v>0.98282562981000854</v>
      </c>
      <c r="K333" s="79">
        <f>MIN(PRODUCT('mil mi val'!$C299:J299),1)</f>
        <v>0.97928745754269242</v>
      </c>
      <c r="L333" s="79">
        <f>MIN(PRODUCT('mil mi val'!$C299:K299),1)</f>
        <v>0.97537030771252164</v>
      </c>
      <c r="M333" s="79">
        <f>MIN(PRODUCT('mil mi val'!$C299:L299),1)</f>
        <v>0.97107867835858663</v>
      </c>
      <c r="N333" s="79">
        <f>MIN(PRODUCT('mil mi val'!$C299:M299),1)</f>
        <v>0.96641750070246535</v>
      </c>
      <c r="O333" s="79">
        <f>MIN(PRODUCT('mil mi val'!$C299:N299),1)</f>
        <v>0.96139212969881249</v>
      </c>
      <c r="P333" s="79">
        <f>MIN(PRODUCT('mil mi val'!$C299:O299),1)</f>
        <v>0.95610447298546908</v>
      </c>
      <c r="Q333" s="79">
        <f>MIN(PRODUCT('mil mi val'!$C299:P299),1)</f>
        <v>0.95036784614755621</v>
      </c>
      <c r="R333" s="79">
        <f>MIN(PRODUCT('mil mi val'!$C299:Q299),1)</f>
        <v>0.94419045514759714</v>
      </c>
      <c r="S333" s="79">
        <f>MIN(PRODUCT('mil mi val'!$C299:R299),1)</f>
        <v>0.93805321718913781</v>
      </c>
      <c r="T333" s="79">
        <f>MIN(PRODUCT('mil mi val'!$C299:S299),1)</f>
        <v>0.93195587127740842</v>
      </c>
      <c r="U333" s="79">
        <f>MIN(PRODUCT('mil mi val'!$C299:T299),1)</f>
        <v>0.92589815811410536</v>
      </c>
      <c r="V333" s="79">
        <f>MIN(PRODUCT('mil mi val'!$C299:U299),1)</f>
        <v>0.91987982008636371</v>
      </c>
      <c r="W333" s="79">
        <f>MIN(PRODUCT('mil mi val'!$C299:V299),1)</f>
        <v>0.91390060125580241</v>
      </c>
      <c r="X333" s="79">
        <f>MIN(PRODUCT('mil mi val'!$C299:W299),1)</f>
        <v>0.90796024734763969</v>
      </c>
      <c r="Y333" s="79">
        <f>MIN(PRODUCT('mil mi val'!$C299:X299),1)</f>
        <v>0.90205850573988011</v>
      </c>
      <c r="Z333" s="79">
        <f>MIN(PRODUCT('mil mi val'!$C299:Y299),1)</f>
        <v>0.89619512545257096</v>
      </c>
      <c r="AA333" s="79">
        <f>MIN(PRODUCT('mil mi val'!$C299:Z299),1)</f>
        <v>0.89036985713712935</v>
      </c>
      <c r="AB333" s="79">
        <f>MIN(PRODUCT('mil mi val'!$C299:AA299),1)</f>
        <v>0.88458245306573802</v>
      </c>
      <c r="AC333" s="79">
        <f>MIN(PRODUCT('mil mi val'!$C299:AB299),1)</f>
        <v>0.87883266712081076</v>
      </c>
      <c r="AD333" s="79">
        <f>MIN(PRODUCT('mil mi val'!$C299:AC299),1)</f>
        <v>0.87312025478452548</v>
      </c>
      <c r="AE333" s="79">
        <f>MIN(PRODUCT('mil mi val'!$C299:AD299),1)</f>
        <v>0.86744497312842617</v>
      </c>
      <c r="AF333" s="79">
        <f>MIN(PRODUCT('mil mi val'!$C299:AE299),1)</f>
        <v>0.86180658080309147</v>
      </c>
      <c r="AG333" s="79">
        <f>MIN(PRODUCT('mil mi val'!$C299:AF299),1)</f>
        <v>0.8562048380278714</v>
      </c>
      <c r="AH333" s="79">
        <f>MIN(PRODUCT('mil mi val'!$C299:AG299),1)</f>
        <v>0.85063950658069032</v>
      </c>
      <c r="AI333" s="79">
        <f>MIN(PRODUCT('mil mi val'!$C299:AH299),1)</f>
        <v>0.84511034978791588</v>
      </c>
      <c r="AJ333" s="79">
        <f>MIN(PRODUCT('mil mi val'!$C299:AI299),1)</f>
        <v>0.83961713251429448</v>
      </c>
      <c r="AK333" s="79">
        <f>MIN(PRODUCT('mil mi val'!$C299:AJ299),1)</f>
        <v>0.83415962115295161</v>
      </c>
      <c r="AL333" s="79">
        <f>MIN(PRODUCT('mil mi val'!$C299:AK299),1)</f>
        <v>0.82873758361545746</v>
      </c>
      <c r="AM333" s="79">
        <f>MIN(PRODUCT('mil mi val'!$C299:AL299),1)</f>
        <v>0.82335078932195704</v>
      </c>
      <c r="AN333" s="79">
        <f>MIN(PRODUCT('mil mi val'!$C299:AM299),1)</f>
        <v>0.81799900919136437</v>
      </c>
      <c r="AO333" s="79">
        <f>MIN(PRODUCT('mil mi val'!$C299:AN299),1)</f>
        <v>0.81268201563162057</v>
      </c>
      <c r="AP333" s="79">
        <f>MIN(PRODUCT('mil mi val'!$C299:AO299),1)</f>
        <v>0.80739958253001509</v>
      </c>
      <c r="AQ333" s="79">
        <f>MIN(PRODUCT('mil mi val'!$C299:AP299),1)</f>
        <v>0.80215148524357005</v>
      </c>
      <c r="AR333" s="79">
        <f>MIN(PRODUCT('mil mi val'!$C299:AQ299),1)</f>
        <v>0.79693750058948687</v>
      </c>
      <c r="AS333" s="79">
        <f>MIN(PRODUCT('mil mi val'!$C299:AR299),1)</f>
        <v>0.79175740683565521</v>
      </c>
      <c r="AT333" s="79">
        <f>MIN(PRODUCT('mil mi val'!$C299:AS299),1)</f>
        <v>0.78661098369122351</v>
      </c>
      <c r="AU333" s="79">
        <f>MIN(PRODUCT('mil mi val'!$C299:AT299),1)</f>
        <v>0.78149801229723059</v>
      </c>
      <c r="AV333" s="79">
        <f>MIN(PRODUCT('mil mi val'!$C299:AU299),1)</f>
        <v>0.77641827521729867</v>
      </c>
      <c r="AW333" s="79">
        <f>MIN(PRODUCT('mil mi val'!$C299:AV299),1)</f>
        <v>0.77137155642838628</v>
      </c>
      <c r="AX333" s="79">
        <f>MIN(PRODUCT('mil mi val'!$C299:AW299),1)</f>
        <v>0.76635764131160178</v>
      </c>
      <c r="AY333" s="79">
        <f>MIN(PRODUCT('mil mi val'!$C299:AX299),1)</f>
        <v>0.76137631664307637</v>
      </c>
      <c r="AZ333" s="79">
        <f>MIN(PRODUCT('mil mi val'!$C299:AY299),1)</f>
        <v>0.7564273705848964</v>
      </c>
      <c r="BA333" s="79">
        <f>MIN(PRODUCT('mil mi val'!$C299:AZ299),1)</f>
        <v>0.75151059267609466</v>
      </c>
      <c r="BB333" s="79">
        <f>MIN(PRODUCT('mil mi val'!$C299:BA299),1)</f>
        <v>0.7466257738237001</v>
      </c>
      <c r="BC333" s="79">
        <f>MIN(PRODUCT('mil mi val'!$C299:BB299),1)</f>
        <v>0.74177270629384606</v>
      </c>
      <c r="BD333" s="79">
        <f>MIN(PRODUCT('mil mi val'!$C299:BC299),1)</f>
        <v>0.73695118370293611</v>
      </c>
      <c r="BE333" s="79">
        <f>MIN(PRODUCT('mil mi val'!$C299:BD299),1)</f>
        <v>0.73216100100886705</v>
      </c>
      <c r="BF333" s="79">
        <f>MIN(PRODUCT('mil mi val'!$C299:BE299),1)</f>
        <v>0.72740195450230949</v>
      </c>
      <c r="BG333" s="79">
        <f>MIN(PRODUCT('mil mi val'!$C299:BF299),1)</f>
        <v>0.7226738417980445</v>
      </c>
      <c r="BH333" s="79">
        <f>MIN(PRODUCT('mil mi val'!$C299:BG299),1)</f>
        <v>0.71797646182635722</v>
      </c>
      <c r="BI333" s="79">
        <f>MIN(PRODUCT('mil mi val'!$C299:BH299),1)</f>
        <v>0.71330961482448596</v>
      </c>
      <c r="BJ333" s="79">
        <f>MIN(PRODUCT('mil mi val'!$C299:BI299),1)</f>
        <v>0.70867310232812686</v>
      </c>
      <c r="BK333" s="79">
        <f>MIN(PRODUCT('mil mi val'!$C299:BJ299),1)</f>
        <v>0.70406672716299412</v>
      </c>
      <c r="BL333" s="79">
        <f>MIN(PRODUCT('mil mi val'!$C299:BK299),1)</f>
        <v>0.69949029343643465</v>
      </c>
      <c r="BM333" s="79">
        <f>MIN(PRODUCT('mil mi val'!$C299:BL299),1)</f>
        <v>0.69494360652909781</v>
      </c>
      <c r="BN333" s="79">
        <f>MIN(PRODUCT('mil mi val'!$C299:BM299),1)</f>
        <v>0.69042647308665872</v>
      </c>
      <c r="BO333" s="79">
        <f>MIN(PRODUCT('mil mi val'!$C299:BN299),1)</f>
        <v>0.68593870101159549</v>
      </c>
      <c r="BP333" s="79">
        <f>MIN(PRODUCT('mil mi val'!$C299:BO299),1)</f>
        <v>0.68148009945502019</v>
      </c>
      <c r="BQ333" s="79">
        <f>MIN(PRODUCT('mil mi val'!$C299:BP299),1)</f>
        <v>0.67705047880856262</v>
      </c>
      <c r="BR333" s="79">
        <f>MIN(PRODUCT('mil mi val'!$C299:BQ299),1)</f>
        <v>0.672649650696307</v>
      </c>
      <c r="BS333" s="79">
        <f>MIN(PRODUCT('mil mi val'!$C299:BR299),1)</f>
        <v>0.66827742796678102</v>
      </c>
      <c r="BT333" s="79">
        <f>MIN(PRODUCT('mil mi val'!$C299:BS299),1)</f>
        <v>0.66393362468499695</v>
      </c>
      <c r="BU333" s="79">
        <f>MIN(PRODUCT('mil mi val'!$C299:BT299),1)</f>
        <v>0.65961805612454449</v>
      </c>
      <c r="BV333" s="79">
        <f>MIN(PRODUCT('mil mi val'!$C299:BU299),1)</f>
        <v>0.65533053875973502</v>
      </c>
      <c r="BW333" s="79">
        <f>MIN(PRODUCT('mil mi val'!$C299:BV299),1)</f>
        <v>0.65107089025779674</v>
      </c>
      <c r="BX333" s="79">
        <f>MIN(PRODUCT('mil mi val'!$C299:BW299),1)</f>
        <v>0.64683892947112109</v>
      </c>
      <c r="BY333" s="79">
        <f>MIN(PRODUCT('mil mi val'!$C299:BX299),1)</f>
        <v>0.64263447642955884</v>
      </c>
      <c r="BZ333" s="79">
        <f>MIN(PRODUCT('mil mi val'!$C299:BY299),1)</f>
        <v>0.63845735233276679</v>
      </c>
      <c r="CA333" s="79">
        <f>MIN(PRODUCT('mil mi val'!$C299:BZ299),1)</f>
        <v>0.63430737954260386</v>
      </c>
      <c r="CB333" s="79">
        <f>MIN(PRODUCT('mil mi val'!$C299:CA299),1)</f>
        <v>0.63018438157557699</v>
      </c>
      <c r="CC333" s="79">
        <f>MIN(PRODUCT('mil mi val'!$C299:CB299),1)</f>
        <v>0.62608818309533576</v>
      </c>
      <c r="CD333" s="79">
        <f>MIN(PRODUCT('mil mi val'!$C299:CC299),1)</f>
        <v>0.62201860990521607</v>
      </c>
      <c r="CE333" s="79">
        <f>MIN(PRODUCT('mil mi val'!$C299:CD299),1)</f>
        <v>0.61797548894083221</v>
      </c>
      <c r="CF333" s="79">
        <f>MIN(PRODUCT('mil mi val'!$C299:CE299),1)</f>
        <v>0.61395864826271684</v>
      </c>
      <c r="CG333" s="79">
        <f>MIN(PRODUCT('mil mi val'!$C299:CF299),1)</f>
        <v>0.60996791704900921</v>
      </c>
      <c r="CH333" s="79">
        <f>MIN(PRODUCT('mil mi val'!$C299:CG299),1)</f>
        <v>0.60600312558819069</v>
      </c>
      <c r="CI333" s="79">
        <f>MIN(PRODUCT('mil mi val'!$C299:CH299),1)</f>
        <v>0.60206410527186749</v>
      </c>
      <c r="CJ333" s="79">
        <f>MIN(PRODUCT('mil mi val'!$C299:CI299),1)</f>
        <v>0.59815068858760034</v>
      </c>
      <c r="CK333" s="79">
        <f>MIN(PRODUCT('mil mi val'!$C299:CJ299),1)</f>
        <v>0.59426270911178092</v>
      </c>
      <c r="CL333" s="79">
        <f>MIN(PRODUCT('mil mi val'!$C299:CK299),1)</f>
        <v>0.59040000150255434</v>
      </c>
      <c r="CM333" s="79">
        <f>MIN(PRODUCT('mil mi val'!$C299:CL299),1)</f>
        <v>0.58656240149278771</v>
      </c>
      <c r="CN333" s="79">
        <f>MIN(PRODUCT('mil mi val'!$C299:CM299),1)</f>
        <v>0.58274974588308459</v>
      </c>
      <c r="CO333" s="79">
        <f>MIN(PRODUCT('mil mi val'!$C299:CN299),1)</f>
        <v>0.57896187253484455</v>
      </c>
      <c r="CP333" s="79">
        <f>MIN(PRODUCT('mil mi val'!$C299:CO299),1)</f>
        <v>0.57519862036336811</v>
      </c>
      <c r="CQ333" s="79">
        <f>MIN(PRODUCT('mil mi val'!$C299:CP299),1)</f>
        <v>0.57145982933100625</v>
      </c>
      <c r="CR333" s="79">
        <f>MIN(PRODUCT('mil mi val'!$C299:CQ299),1)</f>
        <v>0.56774534044035474</v>
      </c>
      <c r="CS333" s="79">
        <f>MIN(PRODUCT('mil mi val'!$C299:CR299),1)</f>
        <v>0.56405499572749251</v>
      </c>
      <c r="CT333" s="79">
        <f>MIN(PRODUCT('mil mi val'!$C299:CS299),1)</f>
        <v>0.56038863825526386</v>
      </c>
      <c r="CU333" s="79">
        <f>MIN(PRODUCT('mil mi val'!$C299:CT299),1)</f>
        <v>0.55674611210660463</v>
      </c>
      <c r="CV333" s="79">
        <f>MIN(PRODUCT('mil mi val'!$C299:CU299),1)</f>
        <v>0.55312726237791177</v>
      </c>
      <c r="CW333" s="79">
        <f>MIN(PRODUCT('mil mi val'!$C299:CV299),1)</f>
        <v>0.54953193517245535</v>
      </c>
      <c r="CX333" s="79">
        <f>MIN(PRODUCT('mil mi val'!$C299:CW299),1)</f>
        <v>0.54595997759383441</v>
      </c>
      <c r="CY333" s="79">
        <f>MIN(PRODUCT('mil mi val'!$C299:CX299),1)</f>
        <v>0.54241123773947453</v>
      </c>
      <c r="CZ333" s="79">
        <f>MIN(PRODUCT('mil mi val'!$C299:CY299),1)</f>
        <v>0.53888556469416793</v>
      </c>
      <c r="DA333" s="79">
        <f>MIN(PRODUCT('mil mi val'!$C299:CZ299),1)</f>
        <v>0.53538280852365583</v>
      </c>
      <c r="DB333" s="79">
        <f>MIN(PRODUCT('mil mi val'!$C299:DA299),1)</f>
        <v>0.53190282026825209</v>
      </c>
      <c r="DC333" s="79">
        <f>MIN(PRODUCT('mil mi val'!$C299:DB299),1)</f>
        <v>0.52844545193650849</v>
      </c>
    </row>
    <row r="334" spans="2:107" ht="14.5" x14ac:dyDescent="0.35">
      <c r="B334" s="41">
        <v>89</v>
      </c>
      <c r="C334" s="79">
        <v>1</v>
      </c>
      <c r="D334" s="79">
        <f>MIN(PRODUCT('mil mi val'!$C300:C300),1)</f>
        <v>0.99909999999999999</v>
      </c>
      <c r="E334" s="79">
        <f>MIN(PRODUCT('mil mi val'!$C300:D300),1)</f>
        <v>0.99770126000000003</v>
      </c>
      <c r="F334" s="79">
        <f>MIN(PRODUCT('mil mi val'!$C300:E300),1)</f>
        <v>0.995805627606</v>
      </c>
      <c r="G334" s="79">
        <f>MIN(PRODUCT('mil mi val'!$C300:F300),1)</f>
        <v>0.99351527466250622</v>
      </c>
      <c r="H334" s="79">
        <f>MIN(PRODUCT('mil mi val'!$C300:G300),1)</f>
        <v>0.99093213494838361</v>
      </c>
      <c r="I334" s="79">
        <f>MIN(PRODUCT('mil mi val'!$C300:H300),1)</f>
        <v>0.98825661818402299</v>
      </c>
      <c r="J334" s="79">
        <f>MIN(PRODUCT('mil mi val'!$C300:I300),1)</f>
        <v>0.98529184832947092</v>
      </c>
      <c r="K334" s="79">
        <f>MIN(PRODUCT('mil mi val'!$C300:J300),1)</f>
        <v>0.9821389144148166</v>
      </c>
      <c r="L334" s="79">
        <f>MIN(PRODUCT('mil mi val'!$C300:K300),1)</f>
        <v>0.97879964210580628</v>
      </c>
      <c r="M334" s="79">
        <f>MIN(PRODUCT('mil mi val'!$C300:L300),1)</f>
        <v>0.97508020346580415</v>
      </c>
      <c r="N334" s="79">
        <f>MIN(PRODUCT('mil mi val'!$C300:M300),1)</f>
        <v>0.97108237463159441</v>
      </c>
      <c r="O334" s="79">
        <f>MIN(PRODUCT('mil mi val'!$C300:N300),1)</f>
        <v>0.96671250394575226</v>
      </c>
      <c r="P334" s="79">
        <f>MIN(PRODUCT('mil mi val'!$C300:O300),1)</f>
        <v>0.96197561267641807</v>
      </c>
      <c r="Q334" s="79">
        <f>MIN(PRODUCT('mil mi val'!$C300:P300),1)</f>
        <v>0.95697333949050067</v>
      </c>
      <c r="R334" s="79">
        <f>MIN(PRODUCT('mil mi val'!$C300:Q300),1)</f>
        <v>0.95161428878935383</v>
      </c>
      <c r="S334" s="79">
        <f>MIN(PRODUCT('mil mi val'!$C300:R300),1)</f>
        <v>0.94628524877213338</v>
      </c>
      <c r="T334" s="79">
        <f>MIN(PRODUCT('mil mi val'!$C300:S300),1)</f>
        <v>0.94098605137900937</v>
      </c>
      <c r="U334" s="79">
        <f>MIN(PRODUCT('mil mi val'!$C300:T300),1)</f>
        <v>0.93571652949128692</v>
      </c>
      <c r="V334" s="79">
        <f>MIN(PRODUCT('mil mi val'!$C300:U300),1)</f>
        <v>0.93047651692613564</v>
      </c>
      <c r="W334" s="79">
        <f>MIN(PRODUCT('mil mi val'!$C300:V300),1)</f>
        <v>0.92526584843134929</v>
      </c>
      <c r="X334" s="79">
        <f>MIN(PRODUCT('mil mi val'!$C300:W300),1)</f>
        <v>0.92008435968013369</v>
      </c>
      <c r="Y334" s="79">
        <f>MIN(PRODUCT('mil mi val'!$C300:X300),1)</f>
        <v>0.91493188726592489</v>
      </c>
      <c r="Z334" s="79">
        <f>MIN(PRODUCT('mil mi val'!$C300:Y300),1)</f>
        <v>0.90980826869723563</v>
      </c>
      <c r="AA334" s="79">
        <f>MIN(PRODUCT('mil mi val'!$C300:Z300),1)</f>
        <v>0.90471334239253109</v>
      </c>
      <c r="AB334" s="79">
        <f>MIN(PRODUCT('mil mi val'!$C300:AA300),1)</f>
        <v>0.89964694767513287</v>
      </c>
      <c r="AC334" s="79">
        <f>MIN(PRODUCT('mil mi val'!$C300:AB300),1)</f>
        <v>0.89460892476815213</v>
      </c>
      <c r="AD334" s="79">
        <f>MIN(PRODUCT('mil mi val'!$C300:AC300),1)</f>
        <v>0.88959911478945042</v>
      </c>
      <c r="AE334" s="79">
        <f>MIN(PRODUCT('mil mi val'!$C300:AD300),1)</f>
        <v>0.88461735974662947</v>
      </c>
      <c r="AF334" s="79">
        <f>MIN(PRODUCT('mil mi val'!$C300:AE300),1)</f>
        <v>0.87966350253204828</v>
      </c>
      <c r="AG334" s="79">
        <f>MIN(PRODUCT('mil mi val'!$C300:AF300),1)</f>
        <v>0.87473738691786873</v>
      </c>
      <c r="AH334" s="79">
        <f>MIN(PRODUCT('mil mi val'!$C300:AG300),1)</f>
        <v>0.86983885755112866</v>
      </c>
      <c r="AI334" s="79">
        <f>MIN(PRODUCT('mil mi val'!$C300:AH300),1)</f>
        <v>0.86496775994884234</v>
      </c>
      <c r="AJ334" s="79">
        <f>MIN(PRODUCT('mil mi val'!$C300:AI300),1)</f>
        <v>0.86012394049312879</v>
      </c>
      <c r="AK334" s="79">
        <f>MIN(PRODUCT('mil mi val'!$C300:AJ300),1)</f>
        <v>0.85530724642636724</v>
      </c>
      <c r="AL334" s="79">
        <f>MIN(PRODUCT('mil mi val'!$C300:AK300),1)</f>
        <v>0.85051752584637952</v>
      </c>
      <c r="AM334" s="79">
        <f>MIN(PRODUCT('mil mi val'!$C300:AL300),1)</f>
        <v>0.84575462770163978</v>
      </c>
      <c r="AN334" s="79">
        <f>MIN(PRODUCT('mil mi val'!$C300:AM300),1)</f>
        <v>0.84101840178651055</v>
      </c>
      <c r="AO334" s="79">
        <f>MIN(PRODUCT('mil mi val'!$C300:AN300),1)</f>
        <v>0.83630869873650604</v>
      </c>
      <c r="AP334" s="79">
        <f>MIN(PRODUCT('mil mi val'!$C300:AO300),1)</f>
        <v>0.83162537002358161</v>
      </c>
      <c r="AQ334" s="79">
        <f>MIN(PRODUCT('mil mi val'!$C300:AP300),1)</f>
        <v>0.82696826795144951</v>
      </c>
      <c r="AR334" s="79">
        <f>MIN(PRODUCT('mil mi val'!$C300:AQ300),1)</f>
        <v>0.82233724565092137</v>
      </c>
      <c r="AS334" s="79">
        <f>MIN(PRODUCT('mil mi val'!$C300:AR300),1)</f>
        <v>0.81773215707527613</v>
      </c>
      <c r="AT334" s="79">
        <f>MIN(PRODUCT('mil mi val'!$C300:AS300),1)</f>
        <v>0.81315285699565454</v>
      </c>
      <c r="AU334" s="79">
        <f>MIN(PRODUCT('mil mi val'!$C300:AT300),1)</f>
        <v>0.80859920099647886</v>
      </c>
      <c r="AV334" s="79">
        <f>MIN(PRODUCT('mil mi val'!$C300:AU300),1)</f>
        <v>0.80407104547089858</v>
      </c>
      <c r="AW334" s="79">
        <f>MIN(PRODUCT('mil mi val'!$C300:AV300),1)</f>
        <v>0.79956824761626155</v>
      </c>
      <c r="AX334" s="79">
        <f>MIN(PRODUCT('mil mi val'!$C300:AW300),1)</f>
        <v>0.79509066542961049</v>
      </c>
      <c r="AY334" s="79">
        <f>MIN(PRODUCT('mil mi val'!$C300:AX300),1)</f>
        <v>0.79063815770320467</v>
      </c>
      <c r="AZ334" s="79">
        <f>MIN(PRODUCT('mil mi val'!$C300:AY300),1)</f>
        <v>0.78621058402006672</v>
      </c>
      <c r="BA334" s="79">
        <f>MIN(PRODUCT('mil mi val'!$C300:AZ300),1)</f>
        <v>0.78180780474955436</v>
      </c>
      <c r="BB334" s="79">
        <f>MIN(PRODUCT('mil mi val'!$C300:BA300),1)</f>
        <v>0.77742968104295684</v>
      </c>
      <c r="BC334" s="79">
        <f>MIN(PRODUCT('mil mi val'!$C300:BB300),1)</f>
        <v>0.77307607482911622</v>
      </c>
      <c r="BD334" s="79">
        <f>MIN(PRODUCT('mil mi val'!$C300:BC300),1)</f>
        <v>0.76874684881007316</v>
      </c>
      <c r="BE334" s="79">
        <f>MIN(PRODUCT('mil mi val'!$C300:BD300),1)</f>
        <v>0.76444186645673673</v>
      </c>
      <c r="BF334" s="79">
        <f>MIN(PRODUCT('mil mi val'!$C300:BE300),1)</f>
        <v>0.76016099200457898</v>
      </c>
      <c r="BG334" s="79">
        <f>MIN(PRODUCT('mil mi val'!$C300:BF300),1)</f>
        <v>0.75590409044935325</v>
      </c>
      <c r="BH334" s="79">
        <f>MIN(PRODUCT('mil mi val'!$C300:BG300),1)</f>
        <v>0.75167102754283688</v>
      </c>
      <c r="BI334" s="79">
        <f>MIN(PRODUCT('mil mi val'!$C300:BH300),1)</f>
        <v>0.74746166978859696</v>
      </c>
      <c r="BJ334" s="79">
        <f>MIN(PRODUCT('mil mi val'!$C300:BI300),1)</f>
        <v>0.74327588443778081</v>
      </c>
      <c r="BK334" s="79">
        <f>MIN(PRODUCT('mil mi val'!$C300:BJ300),1)</f>
        <v>0.73911353948492919</v>
      </c>
      <c r="BL334" s="79">
        <f>MIN(PRODUCT('mil mi val'!$C300:BK300),1)</f>
        <v>0.73497450366381356</v>
      </c>
      <c r="BM334" s="79">
        <f>MIN(PRODUCT('mil mi val'!$C300:BL300),1)</f>
        <v>0.73085864644329612</v>
      </c>
      <c r="BN334" s="79">
        <f>MIN(PRODUCT('mil mi val'!$C300:BM300),1)</f>
        <v>0.7267658380232136</v>
      </c>
      <c r="BO334" s="79">
        <f>MIN(PRODUCT('mil mi val'!$C300:BN300),1)</f>
        <v>0.72269594933028358</v>
      </c>
      <c r="BP334" s="79">
        <f>MIN(PRODUCT('mil mi val'!$C300:BO300),1)</f>
        <v>0.71864885201403395</v>
      </c>
      <c r="BQ334" s="79">
        <f>MIN(PRODUCT('mil mi val'!$C300:BP300),1)</f>
        <v>0.71462441844275537</v>
      </c>
      <c r="BR334" s="79">
        <f>MIN(PRODUCT('mil mi val'!$C300:BQ300),1)</f>
        <v>0.71062252169947593</v>
      </c>
      <c r="BS334" s="79">
        <f>MIN(PRODUCT('mil mi val'!$C300:BR300),1)</f>
        <v>0.70664303557795882</v>
      </c>
      <c r="BT334" s="79">
        <f>MIN(PRODUCT('mil mi val'!$C300:BS300),1)</f>
        <v>0.70268583457872225</v>
      </c>
      <c r="BU334" s="79">
        <f>MIN(PRODUCT('mil mi val'!$C300:BT300),1)</f>
        <v>0.69875079390508132</v>
      </c>
      <c r="BV334" s="79">
        <f>MIN(PRODUCT('mil mi val'!$C300:BU300),1)</f>
        <v>0.69483778945921282</v>
      </c>
      <c r="BW334" s="79">
        <f>MIN(PRODUCT('mil mi val'!$C300:BV300),1)</f>
        <v>0.69094669783824114</v>
      </c>
      <c r="BX334" s="79">
        <f>MIN(PRODUCT('mil mi val'!$C300:BW300),1)</f>
        <v>0.68707739633034692</v>
      </c>
      <c r="BY334" s="79">
        <f>MIN(PRODUCT('mil mi val'!$C300:BX300),1)</f>
        <v>0.68322976291089699</v>
      </c>
      <c r="BZ334" s="79">
        <f>MIN(PRODUCT('mil mi val'!$C300:BY300),1)</f>
        <v>0.67940367623859588</v>
      </c>
      <c r="CA334" s="79">
        <f>MIN(PRODUCT('mil mi val'!$C300:BZ300),1)</f>
        <v>0.6755990156516597</v>
      </c>
      <c r="CB334" s="79">
        <f>MIN(PRODUCT('mil mi val'!$C300:CA300),1)</f>
        <v>0.67181566116401037</v>
      </c>
      <c r="CC334" s="79">
        <f>MIN(PRODUCT('mil mi val'!$C300:CB300),1)</f>
        <v>0.6680534934614919</v>
      </c>
      <c r="CD334" s="79">
        <f>MIN(PRODUCT('mil mi val'!$C300:CC300),1)</f>
        <v>0.66431239389810748</v>
      </c>
      <c r="CE334" s="79">
        <f>MIN(PRODUCT('mil mi val'!$C300:CD300),1)</f>
        <v>0.66059224449227805</v>
      </c>
      <c r="CF334" s="79">
        <f>MIN(PRODUCT('mil mi val'!$C300:CE300),1)</f>
        <v>0.65689292792312126</v>
      </c>
      <c r="CG334" s="79">
        <f>MIN(PRODUCT('mil mi val'!$C300:CF300),1)</f>
        <v>0.65321432752675179</v>
      </c>
      <c r="CH334" s="79">
        <f>MIN(PRODUCT('mil mi val'!$C300:CG300),1)</f>
        <v>0.64955632729260193</v>
      </c>
      <c r="CI334" s="79">
        <f>MIN(PRODUCT('mil mi val'!$C300:CH300),1)</f>
        <v>0.6459188118597633</v>
      </c>
      <c r="CJ334" s="79">
        <f>MIN(PRODUCT('mil mi val'!$C300:CI300),1)</f>
        <v>0.64230166651334863</v>
      </c>
      <c r="CK334" s="79">
        <f>MIN(PRODUCT('mil mi val'!$C300:CJ300),1)</f>
        <v>0.63870477718087382</v>
      </c>
      <c r="CL334" s="79">
        <f>MIN(PRODUCT('mil mi val'!$C300:CK300),1)</f>
        <v>0.63512803042866084</v>
      </c>
      <c r="CM334" s="79">
        <f>MIN(PRODUCT('mil mi val'!$C300:CL300),1)</f>
        <v>0.63157131345826034</v>
      </c>
      <c r="CN334" s="79">
        <f>MIN(PRODUCT('mil mi val'!$C300:CM300),1)</f>
        <v>0.62803451410289401</v>
      </c>
      <c r="CO334" s="79">
        <f>MIN(PRODUCT('mil mi val'!$C300:CN300),1)</f>
        <v>0.62451752082391776</v>
      </c>
      <c r="CP334" s="79">
        <f>MIN(PRODUCT('mil mi val'!$C300:CO300),1)</f>
        <v>0.62102022270730384</v>
      </c>
      <c r="CQ334" s="79">
        <f>MIN(PRODUCT('mil mi val'!$C300:CP300),1)</f>
        <v>0.61754250946014289</v>
      </c>
      <c r="CR334" s="79">
        <f>MIN(PRODUCT('mil mi val'!$C300:CQ300),1)</f>
        <v>0.61408427140716604</v>
      </c>
      <c r="CS334" s="79">
        <f>MIN(PRODUCT('mil mi val'!$C300:CR300),1)</f>
        <v>0.61064539948728591</v>
      </c>
      <c r="CT334" s="79">
        <f>MIN(PRODUCT('mil mi val'!$C300:CS300),1)</f>
        <v>0.60722578525015714</v>
      </c>
      <c r="CU334" s="79">
        <f>MIN(PRODUCT('mil mi val'!$C300:CT300),1)</f>
        <v>0.6038253208527562</v>
      </c>
      <c r="CV334" s="79">
        <f>MIN(PRODUCT('mil mi val'!$C300:CU300),1)</f>
        <v>0.60044389905598072</v>
      </c>
      <c r="CW334" s="79">
        <f>MIN(PRODUCT('mil mi val'!$C300:CV300),1)</f>
        <v>0.59708141322126718</v>
      </c>
      <c r="CX334" s="79">
        <f>MIN(PRODUCT('mil mi val'!$C300:CW300),1)</f>
        <v>0.593737757307228</v>
      </c>
      <c r="CY334" s="79">
        <f>MIN(PRODUCT('mil mi val'!$C300:CX300),1)</f>
        <v>0.5904128258663075</v>
      </c>
      <c r="CZ334" s="79">
        <f>MIN(PRODUCT('mil mi val'!$C300:CY300),1)</f>
        <v>0.5871065140414562</v>
      </c>
      <c r="DA334" s="79">
        <f>MIN(PRODUCT('mil mi val'!$C300:CZ300),1)</f>
        <v>0.583818717562824</v>
      </c>
      <c r="DB334" s="79">
        <f>MIN(PRODUCT('mil mi val'!$C300:DA300),1)</f>
        <v>0.58054933274447218</v>
      </c>
      <c r="DC334" s="79">
        <f>MIN(PRODUCT('mil mi val'!$C300:DB300),1)</f>
        <v>0.57729825648110311</v>
      </c>
    </row>
    <row r="335" spans="2:107" ht="14.5" x14ac:dyDescent="0.35">
      <c r="B335" s="41">
        <v>90</v>
      </c>
      <c r="C335" s="79">
        <v>1</v>
      </c>
      <c r="D335" s="79">
        <f>MIN(PRODUCT('mil mi val'!$C301:C301),1)</f>
        <v>0.99919999999999998</v>
      </c>
      <c r="E335" s="79">
        <f>MIN(PRODUCT('mil mi val'!$C301:D301),1)</f>
        <v>0.99800096000000005</v>
      </c>
      <c r="F335" s="79">
        <f>MIN(PRODUCT('mil mi val'!$C301:E301),1)</f>
        <v>0.99640415846399999</v>
      </c>
      <c r="G335" s="79">
        <f>MIN(PRODUCT('mil mi val'!$C301:F301),1)</f>
        <v>0.99451099056291836</v>
      </c>
      <c r="H335" s="79">
        <f>MIN(PRODUCT('mil mi val'!$C301:G301),1)</f>
        <v>0.99242251748273624</v>
      </c>
      <c r="I335" s="79">
        <f>MIN(PRODUCT('mil mi val'!$C301:H301),1)</f>
        <v>0.99013994569252595</v>
      </c>
      <c r="J335" s="79">
        <f>MIN(PRODUCT('mil mi val'!$C301:I301),1)</f>
        <v>0.98766459582829469</v>
      </c>
      <c r="K335" s="79">
        <f>MIN(PRODUCT('mil mi val'!$C301:J301),1)</f>
        <v>0.98499790141955823</v>
      </c>
      <c r="L335" s="79">
        <f>MIN(PRODUCT('mil mi val'!$C301:K301),1)</f>
        <v>0.98214140750544154</v>
      </c>
      <c r="M335" s="79">
        <f>MIN(PRODUCT('mil mi val'!$C301:L301),1)</f>
        <v>0.97909676914217469</v>
      </c>
      <c r="N335" s="79">
        <f>MIN(PRODUCT('mil mi val'!$C301:M301),1)</f>
        <v>0.97566993045017714</v>
      </c>
      <c r="O335" s="79">
        <f>MIN(PRODUCT('mil mi val'!$C301:N301),1)</f>
        <v>0.97186481772142141</v>
      </c>
      <c r="P335" s="79">
        <f>MIN(PRODUCT('mil mi val'!$C301:O301),1)</f>
        <v>0.96778298548699149</v>
      </c>
      <c r="Q335" s="79">
        <f>MIN(PRODUCT('mil mi val'!$C301:P301),1)</f>
        <v>0.96342796205230008</v>
      </c>
      <c r="R335" s="79">
        <f>MIN(PRODUCT('mil mi val'!$C301:Q301),1)</f>
        <v>0.95880350783444901</v>
      </c>
      <c r="S335" s="79">
        <f>MIN(PRODUCT('mil mi val'!$C301:R301),1)</f>
        <v>0.95420125099684361</v>
      </c>
      <c r="T335" s="79">
        <f>MIN(PRODUCT('mil mi val'!$C301:S301),1)</f>
        <v>0.94962108499205877</v>
      </c>
      <c r="U335" s="79">
        <f>MIN(PRODUCT('mil mi val'!$C301:T301),1)</f>
        <v>0.94506290378409685</v>
      </c>
      <c r="V335" s="79">
        <f>MIN(PRODUCT('mil mi val'!$C301:U301),1)</f>
        <v>0.94052660184593317</v>
      </c>
      <c r="W335" s="79">
        <f>MIN(PRODUCT('mil mi val'!$C301:V301),1)</f>
        <v>0.93601207415707266</v>
      </c>
      <c r="X335" s="79">
        <f>MIN(PRODUCT('mil mi val'!$C301:W301),1)</f>
        <v>0.93151921620111866</v>
      </c>
      <c r="Y335" s="79">
        <f>MIN(PRODUCT('mil mi val'!$C301:X301),1)</f>
        <v>0.92704792396335323</v>
      </c>
      <c r="Z335" s="79">
        <f>MIN(PRODUCT('mil mi val'!$C301:Y301),1)</f>
        <v>0.92259809392832914</v>
      </c>
      <c r="AA335" s="79">
        <f>MIN(PRODUCT('mil mi val'!$C301:Z301),1)</f>
        <v>0.91816962307747318</v>
      </c>
      <c r="AB335" s="79">
        <f>MIN(PRODUCT('mil mi val'!$C301:AA301),1)</f>
        <v>0.91376240888670124</v>
      </c>
      <c r="AC335" s="79">
        <f>MIN(PRODUCT('mil mi val'!$C301:AB301),1)</f>
        <v>0.9093763493240451</v>
      </c>
      <c r="AD335" s="79">
        <f>MIN(PRODUCT('mil mi val'!$C301:AC301),1)</f>
        <v>0.90501134284728968</v>
      </c>
      <c r="AE335" s="79">
        <f>MIN(PRODUCT('mil mi val'!$C301:AD301),1)</f>
        <v>0.90066728840162269</v>
      </c>
      <c r="AF335" s="79">
        <f>MIN(PRODUCT('mil mi val'!$C301:AE301),1)</f>
        <v>0.89634408541729482</v>
      </c>
      <c r="AG335" s="79">
        <f>MIN(PRODUCT('mil mi val'!$C301:AF301),1)</f>
        <v>0.89204163380729173</v>
      </c>
      <c r="AH335" s="79">
        <f>MIN(PRODUCT('mil mi val'!$C301:AG301),1)</f>
        <v>0.88775983396501668</v>
      </c>
      <c r="AI335" s="79">
        <f>MIN(PRODUCT('mil mi val'!$C301:AH301),1)</f>
        <v>0.88349858676198456</v>
      </c>
      <c r="AJ335" s="79">
        <f>MIN(PRODUCT('mil mi val'!$C301:AI301),1)</f>
        <v>0.87925779354552702</v>
      </c>
      <c r="AK335" s="79">
        <f>MIN(PRODUCT('mil mi val'!$C301:AJ301),1)</f>
        <v>0.87503735613650846</v>
      </c>
      <c r="AL335" s="79">
        <f>MIN(PRODUCT('mil mi val'!$C301:AK301),1)</f>
        <v>0.87083717682705319</v>
      </c>
      <c r="AM335" s="79">
        <f>MIN(PRODUCT('mil mi val'!$C301:AL301),1)</f>
        <v>0.86665715837828328</v>
      </c>
      <c r="AN335" s="79">
        <f>MIN(PRODUCT('mil mi val'!$C301:AM301),1)</f>
        <v>0.86249720401806751</v>
      </c>
      <c r="AO335" s="79">
        <f>MIN(PRODUCT('mil mi val'!$C301:AN301),1)</f>
        <v>0.8583572174387808</v>
      </c>
      <c r="AP335" s="79">
        <f>MIN(PRODUCT('mil mi val'!$C301:AO301),1)</f>
        <v>0.85423710279507459</v>
      </c>
      <c r="AQ335" s="79">
        <f>MIN(PRODUCT('mil mi val'!$C301:AP301),1)</f>
        <v>0.85013676470165822</v>
      </c>
      <c r="AR335" s="79">
        <f>MIN(PRODUCT('mil mi val'!$C301:AQ301),1)</f>
        <v>0.84605610823109023</v>
      </c>
      <c r="AS335" s="79">
        <f>MIN(PRODUCT('mil mi val'!$C301:AR301),1)</f>
        <v>0.84199503891158101</v>
      </c>
      <c r="AT335" s="79">
        <f>MIN(PRODUCT('mil mi val'!$C301:AS301),1)</f>
        <v>0.83795346272480542</v>
      </c>
      <c r="AU335" s="79">
        <f>MIN(PRODUCT('mil mi val'!$C301:AT301),1)</f>
        <v>0.83393128610372635</v>
      </c>
      <c r="AV335" s="79">
        <f>MIN(PRODUCT('mil mi val'!$C301:AU301),1)</f>
        <v>0.82992841593042843</v>
      </c>
      <c r="AW335" s="79">
        <f>MIN(PRODUCT('mil mi val'!$C301:AV301),1)</f>
        <v>0.8259447595339624</v>
      </c>
      <c r="AX335" s="79">
        <f>MIN(PRODUCT('mil mi val'!$C301:AW301),1)</f>
        <v>0.82198022468819931</v>
      </c>
      <c r="AY335" s="79">
        <f>MIN(PRODUCT('mil mi val'!$C301:AX301),1)</f>
        <v>0.81803471960969598</v>
      </c>
      <c r="AZ335" s="79">
        <f>MIN(PRODUCT('mil mi val'!$C301:AY301),1)</f>
        <v>0.81410815295556938</v>
      </c>
      <c r="BA335" s="79">
        <f>MIN(PRODUCT('mil mi val'!$C301:AZ301),1)</f>
        <v>0.81020043382138263</v>
      </c>
      <c r="BB335" s="79">
        <f>MIN(PRODUCT('mil mi val'!$C301:BA301),1)</f>
        <v>0.80631147173903994</v>
      </c>
      <c r="BC335" s="79">
        <f>MIN(PRODUCT('mil mi val'!$C301:BB301),1)</f>
        <v>0.8024411766746925</v>
      </c>
      <c r="BD335" s="79">
        <f>MIN(PRODUCT('mil mi val'!$C301:BC301),1)</f>
        <v>0.7985894590266539</v>
      </c>
      <c r="BE335" s="79">
        <f>MIN(PRODUCT('mil mi val'!$C301:BD301),1)</f>
        <v>0.79475622962332593</v>
      </c>
      <c r="BF335" s="79">
        <f>MIN(PRODUCT('mil mi val'!$C301:BE301),1)</f>
        <v>0.79094139972113398</v>
      </c>
      <c r="BG335" s="79">
        <f>MIN(PRODUCT('mil mi val'!$C301:BF301),1)</f>
        <v>0.78714488100247249</v>
      </c>
      <c r="BH335" s="79">
        <f>MIN(PRODUCT('mil mi val'!$C301:BG301),1)</f>
        <v>0.78336658557366057</v>
      </c>
      <c r="BI335" s="79">
        <f>MIN(PRODUCT('mil mi val'!$C301:BH301),1)</f>
        <v>0.77960642596290697</v>
      </c>
      <c r="BJ335" s="79">
        <f>MIN(PRODUCT('mil mi val'!$C301:BI301),1)</f>
        <v>0.77586431511828502</v>
      </c>
      <c r="BK335" s="79">
        <f>MIN(PRODUCT('mil mi val'!$C301:BJ301),1)</f>
        <v>0.77214016640571725</v>
      </c>
      <c r="BL335" s="79">
        <f>MIN(PRODUCT('mil mi val'!$C301:BK301),1)</f>
        <v>0.76843389360696979</v>
      </c>
      <c r="BM335" s="79">
        <f>MIN(PRODUCT('mil mi val'!$C301:BL301),1)</f>
        <v>0.76474541091765635</v>
      </c>
      <c r="BN335" s="79">
        <f>MIN(PRODUCT('mil mi val'!$C301:BM301),1)</f>
        <v>0.76107463294525157</v>
      </c>
      <c r="BO335" s="79">
        <f>MIN(PRODUCT('mil mi val'!$C301:BN301),1)</f>
        <v>0.7574214747071143</v>
      </c>
      <c r="BP335" s="79">
        <f>MIN(PRODUCT('mil mi val'!$C301:BO301),1)</f>
        <v>0.75378585162852008</v>
      </c>
      <c r="BQ335" s="79">
        <f>MIN(PRODUCT('mil mi val'!$C301:BP301),1)</f>
        <v>0.75016767954070318</v>
      </c>
      <c r="BR335" s="79">
        <f>MIN(PRODUCT('mil mi val'!$C301:BQ301),1)</f>
        <v>0.74656687467890781</v>
      </c>
      <c r="BS335" s="79">
        <f>MIN(PRODUCT('mil mi val'!$C301:BR301),1)</f>
        <v>0.74298335368044899</v>
      </c>
      <c r="BT335" s="79">
        <f>MIN(PRODUCT('mil mi val'!$C301:BS301),1)</f>
        <v>0.73941703358278277</v>
      </c>
      <c r="BU335" s="79">
        <f>MIN(PRODUCT('mil mi val'!$C301:BT301),1)</f>
        <v>0.73586783182158544</v>
      </c>
      <c r="BV335" s="79">
        <f>MIN(PRODUCT('mil mi val'!$C301:BU301),1)</f>
        <v>0.73233566622884183</v>
      </c>
      <c r="BW335" s="79">
        <f>MIN(PRODUCT('mil mi val'!$C301:BV301),1)</f>
        <v>0.72882045503094339</v>
      </c>
      <c r="BX335" s="79">
        <f>MIN(PRODUCT('mil mi val'!$C301:BW301),1)</f>
        <v>0.72532211684679482</v>
      </c>
      <c r="BY335" s="79">
        <f>MIN(PRODUCT('mil mi val'!$C301:BX301),1)</f>
        <v>0.72184057068593022</v>
      </c>
      <c r="BZ335" s="79">
        <f>MIN(PRODUCT('mil mi val'!$C301:BY301),1)</f>
        <v>0.71837573594663773</v>
      </c>
      <c r="CA335" s="79">
        <f>MIN(PRODUCT('mil mi val'!$C301:BZ301),1)</f>
        <v>0.7149275324140939</v>
      </c>
      <c r="CB335" s="79">
        <f>MIN(PRODUCT('mil mi val'!$C301:CA301),1)</f>
        <v>0.71149588025850619</v>
      </c>
      <c r="CC335" s="79">
        <f>MIN(PRODUCT('mil mi val'!$C301:CB301),1)</f>
        <v>0.70808070003326529</v>
      </c>
      <c r="CD335" s="79">
        <f>MIN(PRODUCT('mil mi val'!$C301:CC301),1)</f>
        <v>0.70468191267310565</v>
      </c>
      <c r="CE335" s="79">
        <f>MIN(PRODUCT('mil mi val'!$C301:CD301),1)</f>
        <v>0.70129943949227469</v>
      </c>
      <c r="CF335" s="79">
        <f>MIN(PRODUCT('mil mi val'!$C301:CE301),1)</f>
        <v>0.69793320218271171</v>
      </c>
      <c r="CG335" s="79">
        <f>MIN(PRODUCT('mil mi val'!$C301:CF301),1)</f>
        <v>0.69458312281223467</v>
      </c>
      <c r="CH335" s="79">
        <f>MIN(PRODUCT('mil mi val'!$C301:CG301),1)</f>
        <v>0.69124912382273596</v>
      </c>
      <c r="CI335" s="79">
        <f>MIN(PRODUCT('mil mi val'!$C301:CH301),1)</f>
        <v>0.68793112802838685</v>
      </c>
      <c r="CJ335" s="79">
        <f>MIN(PRODUCT('mil mi val'!$C301:CI301),1)</f>
        <v>0.68462905861385059</v>
      </c>
      <c r="CK335" s="79">
        <f>MIN(PRODUCT('mil mi val'!$C301:CJ301),1)</f>
        <v>0.68134283913250404</v>
      </c>
      <c r="CL335" s="79">
        <f>MIN(PRODUCT('mil mi val'!$C301:CK301),1)</f>
        <v>0.67807239350466797</v>
      </c>
      <c r="CM335" s="79">
        <f>MIN(PRODUCT('mil mi val'!$C301:CL301),1)</f>
        <v>0.6748176460158456</v>
      </c>
      <c r="CN335" s="79">
        <f>MIN(PRODUCT('mil mi val'!$C301:CM301),1)</f>
        <v>0.67157852131496953</v>
      </c>
      <c r="CO335" s="79">
        <f>MIN(PRODUCT('mil mi val'!$C301:CN301),1)</f>
        <v>0.66835494441265764</v>
      </c>
      <c r="CP335" s="79">
        <f>MIN(PRODUCT('mil mi val'!$C301:CO301),1)</f>
        <v>0.66514684067947683</v>
      </c>
      <c r="CQ335" s="79">
        <f>MIN(PRODUCT('mil mi val'!$C301:CP301),1)</f>
        <v>0.66195413584421536</v>
      </c>
      <c r="CR335" s="79">
        <f>MIN(PRODUCT('mil mi val'!$C301:CQ301),1)</f>
        <v>0.65877675599216312</v>
      </c>
      <c r="CS335" s="79">
        <f>MIN(PRODUCT('mil mi val'!$C301:CR301),1)</f>
        <v>0.65561462756340072</v>
      </c>
      <c r="CT335" s="79">
        <f>MIN(PRODUCT('mil mi val'!$C301:CS301),1)</f>
        <v>0.65246767735109634</v>
      </c>
      <c r="CU335" s="79">
        <f>MIN(PRODUCT('mil mi val'!$C301:CT301),1)</f>
        <v>0.64933583249981108</v>
      </c>
      <c r="CV335" s="79">
        <f>MIN(PRODUCT('mil mi val'!$C301:CU301),1)</f>
        <v>0.64621902050381197</v>
      </c>
      <c r="CW335" s="79">
        <f>MIN(PRODUCT('mil mi val'!$C301:CV301),1)</f>
        <v>0.64311716920539364</v>
      </c>
      <c r="CX335" s="79">
        <f>MIN(PRODUCT('mil mi val'!$C301:CW301),1)</f>
        <v>0.64003020679320777</v>
      </c>
      <c r="CY335" s="79">
        <f>MIN(PRODUCT('mil mi val'!$C301:CX301),1)</f>
        <v>0.63695806180060033</v>
      </c>
      <c r="CZ335" s="79">
        <f>MIN(PRODUCT('mil mi val'!$C301:CY301),1)</f>
        <v>0.63390066310395743</v>
      </c>
      <c r="DA335" s="79">
        <f>MIN(PRODUCT('mil mi val'!$C301:CZ301),1)</f>
        <v>0.63085793992105843</v>
      </c>
      <c r="DB335" s="79">
        <f>MIN(PRODUCT('mil mi val'!$C301:DA301),1)</f>
        <v>0.62782982180943736</v>
      </c>
      <c r="DC335" s="79">
        <f>MIN(PRODUCT('mil mi val'!$C301:DB301),1)</f>
        <v>0.624816238664752</v>
      </c>
    </row>
    <row r="336" spans="2:107" ht="14.5" x14ac:dyDescent="0.35">
      <c r="B336" s="41">
        <v>91</v>
      </c>
      <c r="C336" s="79">
        <v>1</v>
      </c>
      <c r="D336" s="79">
        <f>MIN(PRODUCT('mil mi val'!$C302:C302),1)</f>
        <v>0.99929999999999997</v>
      </c>
      <c r="E336" s="79">
        <f>MIN(PRODUCT('mil mi val'!$C302:D302),1)</f>
        <v>0.99820076999999996</v>
      </c>
      <c r="F336" s="79">
        <f>MIN(PRODUCT('mil mi val'!$C302:E302),1)</f>
        <v>0.99680328892199999</v>
      </c>
      <c r="G336" s="79">
        <f>MIN(PRODUCT('mil mi val'!$C302:F302),1)</f>
        <v>0.99510872333083256</v>
      </c>
      <c r="H336" s="79">
        <f>MIN(PRODUCT('mil mi val'!$C302:G302),1)</f>
        <v>0.99321801675650401</v>
      </c>
      <c r="I336" s="79">
        <f>MIN(PRODUCT('mil mi val'!$C302:H302),1)</f>
        <v>0.9911322589213154</v>
      </c>
      <c r="J336" s="79">
        <f>MIN(PRODUCT('mil mi val'!$C302:I302),1)</f>
        <v>0.98895176795168849</v>
      </c>
      <c r="K336" s="79">
        <f>MIN(PRODUCT('mil mi val'!$C302:J302),1)</f>
        <v>0.98657828370860445</v>
      </c>
      <c r="L336" s="79">
        <f>MIN(PRODUCT('mil mi val'!$C302:K302),1)</f>
        <v>0.98401318017096207</v>
      </c>
      <c r="M336" s="79">
        <f>MIN(PRODUCT('mil mi val'!$C302:L302),1)</f>
        <v>0.9812579432664833</v>
      </c>
      <c r="N336" s="79">
        <f>MIN(PRODUCT('mil mi val'!$C302:M302),1)</f>
        <v>0.97831416943668381</v>
      </c>
      <c r="O336" s="79">
        <f>MIN(PRODUCT('mil mi val'!$C302:N302),1)</f>
        <v>0.97498790126059909</v>
      </c>
      <c r="P336" s="79">
        <f>MIN(PRODUCT('mil mi val'!$C302:O302),1)</f>
        <v>0.97138044602593487</v>
      </c>
      <c r="Q336" s="79">
        <f>MIN(PRODUCT('mil mi val'!$C302:P302),1)</f>
        <v>0.96749492424183114</v>
      </c>
      <c r="R336" s="79">
        <f>MIN(PRODUCT('mil mi val'!$C302:Q302),1)</f>
        <v>0.96333469606759126</v>
      </c>
      <c r="S336" s="79">
        <f>MIN(PRODUCT('mil mi val'!$C302:R302),1)</f>
        <v>0.95919235687450066</v>
      </c>
      <c r="T336" s="79">
        <f>MIN(PRODUCT('mil mi val'!$C302:S302),1)</f>
        <v>0.95506782973994031</v>
      </c>
      <c r="U336" s="79">
        <f>MIN(PRODUCT('mil mi val'!$C302:T302),1)</f>
        <v>0.95096103807205856</v>
      </c>
      <c r="V336" s="79">
        <f>MIN(PRODUCT('mil mi val'!$C302:U302),1)</f>
        <v>0.94687190560834877</v>
      </c>
      <c r="W336" s="79">
        <f>MIN(PRODUCT('mil mi val'!$C302:V302),1)</f>
        <v>0.94280035641423288</v>
      </c>
      <c r="X336" s="79">
        <f>MIN(PRODUCT('mil mi val'!$C302:W302),1)</f>
        <v>0.93874631488165172</v>
      </c>
      <c r="Y336" s="79">
        <f>MIN(PRODUCT('mil mi val'!$C302:X302),1)</f>
        <v>0.93470970572766066</v>
      </c>
      <c r="Z336" s="79">
        <f>MIN(PRODUCT('mil mi val'!$C302:Y302),1)</f>
        <v>0.93069045399303174</v>
      </c>
      <c r="AA336" s="79">
        <f>MIN(PRODUCT('mil mi val'!$C302:Z302),1)</f>
        <v>0.92668848504086176</v>
      </c>
      <c r="AB336" s="79">
        <f>MIN(PRODUCT('mil mi val'!$C302:AA302),1)</f>
        <v>0.92270372455518612</v>
      </c>
      <c r="AC336" s="79">
        <f>MIN(PRODUCT('mil mi val'!$C302:AB302),1)</f>
        <v>0.91873609853959881</v>
      </c>
      <c r="AD336" s="79">
        <f>MIN(PRODUCT('mil mi val'!$C302:AC302),1)</f>
        <v>0.91478553331587853</v>
      </c>
      <c r="AE336" s="79">
        <f>MIN(PRODUCT('mil mi val'!$C302:AD302),1)</f>
        <v>0.91085195552262033</v>
      </c>
      <c r="AF336" s="79">
        <f>MIN(PRODUCT('mil mi val'!$C302:AE302),1)</f>
        <v>0.90693529211387314</v>
      </c>
      <c r="AG336" s="79">
        <f>MIN(PRODUCT('mil mi val'!$C302:AF302),1)</f>
        <v>0.90303547035778353</v>
      </c>
      <c r="AH336" s="79">
        <f>MIN(PRODUCT('mil mi val'!$C302:AG302),1)</f>
        <v>0.89915241783524513</v>
      </c>
      <c r="AI336" s="79">
        <f>MIN(PRODUCT('mil mi val'!$C302:AH302),1)</f>
        <v>0.89528606243855358</v>
      </c>
      <c r="AJ336" s="79">
        <f>MIN(PRODUCT('mil mi val'!$C302:AI302),1)</f>
        <v>0.89143633237006781</v>
      </c>
      <c r="AK336" s="79">
        <f>MIN(PRODUCT('mil mi val'!$C302:AJ302),1)</f>
        <v>0.88760315614087659</v>
      </c>
      <c r="AL336" s="79">
        <f>MIN(PRODUCT('mil mi val'!$C302:AK302),1)</f>
        <v>0.8837864625694708</v>
      </c>
      <c r="AM336" s="79">
        <f>MIN(PRODUCT('mil mi val'!$C302:AL302),1)</f>
        <v>0.87998618078042212</v>
      </c>
      <c r="AN336" s="79">
        <f>MIN(PRODUCT('mil mi val'!$C302:AM302),1)</f>
        <v>0.87620224020306636</v>
      </c>
      <c r="AO336" s="79">
        <f>MIN(PRODUCT('mil mi val'!$C302:AN302),1)</f>
        <v>0.87243457057019325</v>
      </c>
      <c r="AP336" s="79">
        <f>MIN(PRODUCT('mil mi val'!$C302:AO302),1)</f>
        <v>0.86868310191674147</v>
      </c>
      <c r="AQ336" s="79">
        <f>MIN(PRODUCT('mil mi val'!$C302:AP302),1)</f>
        <v>0.86494776457849953</v>
      </c>
      <c r="AR336" s="79">
        <f>MIN(PRODUCT('mil mi val'!$C302:AQ302),1)</f>
        <v>0.86122848919081196</v>
      </c>
      <c r="AS336" s="79">
        <f>MIN(PRODUCT('mil mi val'!$C302:AR302),1)</f>
        <v>0.85752520668729149</v>
      </c>
      <c r="AT336" s="79">
        <f>MIN(PRODUCT('mil mi val'!$C302:AS302),1)</f>
        <v>0.85383784829853615</v>
      </c>
      <c r="AU336" s="79">
        <f>MIN(PRODUCT('mil mi val'!$C302:AT302),1)</f>
        <v>0.85016634555085246</v>
      </c>
      <c r="AV336" s="79">
        <f>MIN(PRODUCT('mil mi val'!$C302:AU302),1)</f>
        <v>0.84651063026498385</v>
      </c>
      <c r="AW336" s="79">
        <f>MIN(PRODUCT('mil mi val'!$C302:AV302),1)</f>
        <v>0.84287063455484446</v>
      </c>
      <c r="AX336" s="79">
        <f>MIN(PRODUCT('mil mi val'!$C302:AW302),1)</f>
        <v>0.83924629082625868</v>
      </c>
      <c r="AY336" s="79">
        <f>MIN(PRODUCT('mil mi val'!$C302:AX302),1)</f>
        <v>0.83563753177570577</v>
      </c>
      <c r="AZ336" s="79">
        <f>MIN(PRODUCT('mil mi val'!$C302:AY302),1)</f>
        <v>0.83204429038907024</v>
      </c>
      <c r="BA336" s="79">
        <f>MIN(PRODUCT('mil mi val'!$C302:AZ302),1)</f>
        <v>0.82846649994039723</v>
      </c>
      <c r="BB336" s="79">
        <f>MIN(PRODUCT('mil mi val'!$C302:BA302),1)</f>
        <v>0.82490409399065356</v>
      </c>
      <c r="BC336" s="79">
        <f>MIN(PRODUCT('mil mi val'!$C302:BB302),1)</f>
        <v>0.82135700638649378</v>
      </c>
      <c r="BD336" s="79">
        <f>MIN(PRODUCT('mil mi val'!$C302:BC302),1)</f>
        <v>0.81782517125903187</v>
      </c>
      <c r="BE336" s="79">
        <f>MIN(PRODUCT('mil mi val'!$C302:BD302),1)</f>
        <v>0.81430852302261802</v>
      </c>
      <c r="BF336" s="79">
        <f>MIN(PRODUCT('mil mi val'!$C302:BE302),1)</f>
        <v>0.81080699637362075</v>
      </c>
      <c r="BG336" s="79">
        <f>MIN(PRODUCT('mil mi val'!$C302:BF302),1)</f>
        <v>0.80732052628921425</v>
      </c>
      <c r="BH336" s="79">
        <f>MIN(PRODUCT('mil mi val'!$C302:BG302),1)</f>
        <v>0.80384904802617063</v>
      </c>
      <c r="BI336" s="79">
        <f>MIN(PRODUCT('mil mi val'!$C302:BH302),1)</f>
        <v>0.8003924971196581</v>
      </c>
      <c r="BJ336" s="79">
        <f>MIN(PRODUCT('mil mi val'!$C302:BI302),1)</f>
        <v>0.79695080938204355</v>
      </c>
      <c r="BK336" s="79">
        <f>MIN(PRODUCT('mil mi val'!$C302:BJ302),1)</f>
        <v>0.79352392090170076</v>
      </c>
      <c r="BL336" s="79">
        <f>MIN(PRODUCT('mil mi val'!$C302:BK302),1)</f>
        <v>0.79011176804182348</v>
      </c>
      <c r="BM336" s="79">
        <f>MIN(PRODUCT('mil mi val'!$C302:BL302),1)</f>
        <v>0.78671428743924365</v>
      </c>
      <c r="BN336" s="79">
        <f>MIN(PRODUCT('mil mi val'!$C302:BM302),1)</f>
        <v>0.78333141600325495</v>
      </c>
      <c r="BO336" s="79">
        <f>MIN(PRODUCT('mil mi val'!$C302:BN302),1)</f>
        <v>0.77996309091444094</v>
      </c>
      <c r="BP336" s="79">
        <f>MIN(PRODUCT('mil mi val'!$C302:BO302),1)</f>
        <v>0.77660924962350886</v>
      </c>
      <c r="BQ336" s="79">
        <f>MIN(PRODUCT('mil mi val'!$C302:BP302),1)</f>
        <v>0.77326982985012782</v>
      </c>
      <c r="BR336" s="79">
        <f>MIN(PRODUCT('mil mi val'!$C302:BQ302),1)</f>
        <v>0.76994476958177227</v>
      </c>
      <c r="BS336" s="79">
        <f>MIN(PRODUCT('mil mi val'!$C302:BR302),1)</f>
        <v>0.76663400707257068</v>
      </c>
      <c r="BT336" s="79">
        <f>MIN(PRODUCT('mil mi val'!$C302:BS302),1)</f>
        <v>0.76333748084215869</v>
      </c>
      <c r="BU336" s="79">
        <f>MIN(PRODUCT('mil mi val'!$C302:BT302),1)</f>
        <v>0.76005512967453748</v>
      </c>
      <c r="BV336" s="79">
        <f>MIN(PRODUCT('mil mi val'!$C302:BU302),1)</f>
        <v>0.75678689261693699</v>
      </c>
      <c r="BW336" s="79">
        <f>MIN(PRODUCT('mil mi val'!$C302:BV302),1)</f>
        <v>0.75353270897868418</v>
      </c>
      <c r="BX336" s="79">
        <f>MIN(PRODUCT('mil mi val'!$C302:BW302),1)</f>
        <v>0.75029251833007582</v>
      </c>
      <c r="BY336" s="79">
        <f>MIN(PRODUCT('mil mi val'!$C302:BX302),1)</f>
        <v>0.74706626050125646</v>
      </c>
      <c r="BZ336" s="79">
        <f>MIN(PRODUCT('mil mi val'!$C302:BY302),1)</f>
        <v>0.74385387558110105</v>
      </c>
      <c r="CA336" s="79">
        <f>MIN(PRODUCT('mil mi val'!$C302:BZ302),1)</f>
        <v>0.74065530391610235</v>
      </c>
      <c r="CB336" s="79">
        <f>MIN(PRODUCT('mil mi val'!$C302:CA302),1)</f>
        <v>0.73747048610926313</v>
      </c>
      <c r="CC336" s="79">
        <f>MIN(PRODUCT('mil mi val'!$C302:CB302),1)</f>
        <v>0.73429936301899335</v>
      </c>
      <c r="CD336" s="79">
        <f>MIN(PRODUCT('mil mi val'!$C302:CC302),1)</f>
        <v>0.73114187575801171</v>
      </c>
      <c r="CE336" s="79">
        <f>MIN(PRODUCT('mil mi val'!$C302:CD302),1)</f>
        <v>0.72799796569225228</v>
      </c>
      <c r="CF336" s="79">
        <f>MIN(PRODUCT('mil mi val'!$C302:CE302),1)</f>
        <v>0.72486757443977556</v>
      </c>
      <c r="CG336" s="79">
        <f>MIN(PRODUCT('mil mi val'!$C302:CF302),1)</f>
        <v>0.72175064386968457</v>
      </c>
      <c r="CH336" s="79">
        <f>MIN(PRODUCT('mil mi val'!$C302:CG302),1)</f>
        <v>0.71864711610104492</v>
      </c>
      <c r="CI336" s="79">
        <f>MIN(PRODUCT('mil mi val'!$C302:CH302),1)</f>
        <v>0.71555693350181049</v>
      </c>
      <c r="CJ336" s="79">
        <f>MIN(PRODUCT('mil mi val'!$C302:CI302),1)</f>
        <v>0.71248003868775267</v>
      </c>
      <c r="CK336" s="79">
        <f>MIN(PRODUCT('mil mi val'!$C302:CJ302),1)</f>
        <v>0.70941637452139539</v>
      </c>
      <c r="CL336" s="79">
        <f>MIN(PRODUCT('mil mi val'!$C302:CK302),1)</f>
        <v>0.70636588411095336</v>
      </c>
      <c r="CM336" s="79">
        <f>MIN(PRODUCT('mil mi val'!$C302:CL302),1)</f>
        <v>0.70332851080927627</v>
      </c>
      <c r="CN336" s="79">
        <f>MIN(PRODUCT('mil mi val'!$C302:CM302),1)</f>
        <v>0.70030419821279644</v>
      </c>
      <c r="CO336" s="79">
        <f>MIN(PRODUCT('mil mi val'!$C302:CN302),1)</f>
        <v>0.69729289016048146</v>
      </c>
      <c r="CP336" s="79">
        <f>MIN(PRODUCT('mil mi val'!$C302:CO302),1)</f>
        <v>0.69429453073279146</v>
      </c>
      <c r="CQ336" s="79">
        <f>MIN(PRODUCT('mil mi val'!$C302:CP302),1)</f>
        <v>0.69130906425064043</v>
      </c>
      <c r="CR336" s="79">
        <f>MIN(PRODUCT('mil mi val'!$C302:CQ302),1)</f>
        <v>0.68833643527436272</v>
      </c>
      <c r="CS336" s="79">
        <f>MIN(PRODUCT('mil mi val'!$C302:CR302),1)</f>
        <v>0.68537658860268302</v>
      </c>
      <c r="CT336" s="79">
        <f>MIN(PRODUCT('mil mi val'!$C302:CS302),1)</f>
        <v>0.68242946927169146</v>
      </c>
      <c r="CU336" s="79">
        <f>MIN(PRODUCT('mil mi val'!$C302:CT302),1)</f>
        <v>0.67949502255382321</v>
      </c>
      <c r="CV336" s="79">
        <f>MIN(PRODUCT('mil mi val'!$C302:CU302),1)</f>
        <v>0.67657319395684179</v>
      </c>
      <c r="CW336" s="79">
        <f>MIN(PRODUCT('mil mi val'!$C302:CV302),1)</f>
        <v>0.67366392922282736</v>
      </c>
      <c r="CX336" s="79">
        <f>MIN(PRODUCT('mil mi val'!$C302:CW302),1)</f>
        <v>0.67076717432716926</v>
      </c>
      <c r="CY336" s="79">
        <f>MIN(PRODUCT('mil mi val'!$C302:CX302),1)</f>
        <v>0.66788287547756242</v>
      </c>
      <c r="CZ336" s="79">
        <f>MIN(PRODUCT('mil mi val'!$C302:CY302),1)</f>
        <v>0.66501097911300888</v>
      </c>
      <c r="DA336" s="79">
        <f>MIN(PRODUCT('mil mi val'!$C302:CZ302),1)</f>
        <v>0.662151431902823</v>
      </c>
      <c r="DB336" s="79">
        <f>MIN(PRODUCT('mil mi val'!$C302:DA302),1)</f>
        <v>0.6593041807456409</v>
      </c>
      <c r="DC336" s="79">
        <f>MIN(PRODUCT('mil mi val'!$C302:DB302),1)</f>
        <v>0.65646917276843464</v>
      </c>
    </row>
    <row r="337" spans="2:107" ht="14.5" x14ac:dyDescent="0.35">
      <c r="B337" s="41">
        <v>92</v>
      </c>
      <c r="C337" s="79">
        <v>1</v>
      </c>
      <c r="D337" s="79">
        <f>MIN(PRODUCT('mil mi val'!$C303:C303),1)</f>
        <v>0.99939999999999996</v>
      </c>
      <c r="E337" s="79">
        <f>MIN(PRODUCT('mil mi val'!$C303:D303),1)</f>
        <v>0.99850053999999999</v>
      </c>
      <c r="F337" s="79">
        <f>MIN(PRODUCT('mil mi val'!$C303:E303),1)</f>
        <v>0.99730233935199997</v>
      </c>
      <c r="G337" s="79">
        <f>MIN(PRODUCT('mil mi val'!$C303:F303),1)</f>
        <v>0.99580638584297199</v>
      </c>
      <c r="H337" s="79">
        <f>MIN(PRODUCT('mil mi val'!$C303:G303),1)</f>
        <v>0.99411351498703893</v>
      </c>
      <c r="I337" s="79">
        <f>MIN(PRODUCT('mil mi val'!$C303:H303),1)</f>
        <v>0.99232411066006221</v>
      </c>
      <c r="J337" s="79">
        <f>MIN(PRODUCT('mil mi val'!$C303:I303),1)</f>
        <v>0.99033946243874205</v>
      </c>
      <c r="K337" s="79">
        <f>MIN(PRODUCT('mil mi val'!$C303:J303),1)</f>
        <v>0.98825974956762075</v>
      </c>
      <c r="L337" s="79">
        <f>MIN(PRODUCT('mil mi val'!$C303:K303),1)</f>
        <v>0.9859867521436152</v>
      </c>
      <c r="M337" s="79">
        <f>MIN(PRODUCT('mil mi val'!$C303:L303),1)</f>
        <v>0.98352178526325618</v>
      </c>
      <c r="N337" s="79">
        <f>MIN(PRODUCT('mil mi val'!$C303:M303),1)</f>
        <v>0.98086627644304536</v>
      </c>
      <c r="O337" s="79">
        <f>MIN(PRODUCT('mil mi val'!$C303:N303),1)</f>
        <v>0.97802176424136056</v>
      </c>
      <c r="P337" s="79">
        <f>MIN(PRODUCT('mil mi val'!$C303:O303),1)</f>
        <v>0.97489209459578818</v>
      </c>
      <c r="Q337" s="79">
        <f>MIN(PRODUCT('mil mi val'!$C303:P303),1)</f>
        <v>0.97147997226470295</v>
      </c>
      <c r="R337" s="79">
        <f>MIN(PRODUCT('mil mi val'!$C303:Q303),1)</f>
        <v>0.96778834837009708</v>
      </c>
      <c r="S337" s="79">
        <f>MIN(PRODUCT('mil mi val'!$C303:R303),1)</f>
        <v>0.96411075264629065</v>
      </c>
      <c r="T337" s="79">
        <f>MIN(PRODUCT('mil mi val'!$C303:S303),1)</f>
        <v>0.96044713178623475</v>
      </c>
      <c r="U337" s="79">
        <f>MIN(PRODUCT('mil mi val'!$C303:T303),1)</f>
        <v>0.95679743268544704</v>
      </c>
      <c r="V337" s="79">
        <f>MIN(PRODUCT('mil mi val'!$C303:U303),1)</f>
        <v>0.95316160244124226</v>
      </c>
      <c r="W337" s="79">
        <f>MIN(PRODUCT('mil mi val'!$C303:V303),1)</f>
        <v>0.9495395883519655</v>
      </c>
      <c r="X337" s="79">
        <f>MIN(PRODUCT('mil mi val'!$C303:W303),1)</f>
        <v>0.94593133791622797</v>
      </c>
      <c r="Y337" s="79">
        <f>MIN(PRODUCT('mil mi val'!$C303:X303),1)</f>
        <v>0.94233679883214627</v>
      </c>
      <c r="Z337" s="79">
        <f>MIN(PRODUCT('mil mi val'!$C303:Y303),1)</f>
        <v>0.93875591899658406</v>
      </c>
      <c r="AA337" s="79">
        <f>MIN(PRODUCT('mil mi val'!$C303:Z303),1)</f>
        <v>0.93518864650439704</v>
      </c>
      <c r="AB337" s="79">
        <f>MIN(PRODUCT('mil mi val'!$C303:AA303),1)</f>
        <v>0.93163492964768035</v>
      </c>
      <c r="AC337" s="79">
        <f>MIN(PRODUCT('mil mi val'!$C303:AB303),1)</f>
        <v>0.9280947169150191</v>
      </c>
      <c r="AD337" s="79">
        <f>MIN(PRODUCT('mil mi val'!$C303:AC303),1)</f>
        <v>0.92456795699074201</v>
      </c>
      <c r="AE337" s="79">
        <f>MIN(PRODUCT('mil mi val'!$C303:AD303),1)</f>
        <v>0.92105459875417717</v>
      </c>
      <c r="AF337" s="79">
        <f>MIN(PRODUCT('mil mi val'!$C303:AE303),1)</f>
        <v>0.91755459127891126</v>
      </c>
      <c r="AG337" s="79">
        <f>MIN(PRODUCT('mil mi val'!$C303:AF303),1)</f>
        <v>0.9140678838320514</v>
      </c>
      <c r="AH337" s="79">
        <f>MIN(PRODUCT('mil mi val'!$C303:AG303),1)</f>
        <v>0.9105944258734896</v>
      </c>
      <c r="AI337" s="79">
        <f>MIN(PRODUCT('mil mi val'!$C303:AH303),1)</f>
        <v>0.90713416705517036</v>
      </c>
      <c r="AJ337" s="79">
        <f>MIN(PRODUCT('mil mi val'!$C303:AI303),1)</f>
        <v>0.90368705722036069</v>
      </c>
      <c r="AK337" s="79">
        <f>MIN(PRODUCT('mil mi val'!$C303:AJ303),1)</f>
        <v>0.90025304640292325</v>
      </c>
      <c r="AL337" s="79">
        <f>MIN(PRODUCT('mil mi val'!$C303:AK303),1)</f>
        <v>0.89683208482659216</v>
      </c>
      <c r="AM337" s="79">
        <f>MIN(PRODUCT('mil mi val'!$C303:AL303),1)</f>
        <v>0.89342412290425111</v>
      </c>
      <c r="AN337" s="79">
        <f>MIN(PRODUCT('mil mi val'!$C303:AM303),1)</f>
        <v>0.89002911123721495</v>
      </c>
      <c r="AO337" s="79">
        <f>MIN(PRODUCT('mil mi val'!$C303:AN303),1)</f>
        <v>0.88664700061451351</v>
      </c>
      <c r="AP337" s="79">
        <f>MIN(PRODUCT('mil mi val'!$C303:AO303),1)</f>
        <v>0.88327774201217835</v>
      </c>
      <c r="AQ337" s="79">
        <f>MIN(PRODUCT('mil mi val'!$C303:AP303),1)</f>
        <v>0.87992128659253199</v>
      </c>
      <c r="AR337" s="79">
        <f>MIN(PRODUCT('mil mi val'!$C303:AQ303),1)</f>
        <v>0.87657758570348032</v>
      </c>
      <c r="AS337" s="79">
        <f>MIN(PRODUCT('mil mi val'!$C303:AR303),1)</f>
        <v>0.87324659087780709</v>
      </c>
      <c r="AT337" s="79">
        <f>MIN(PRODUCT('mil mi val'!$C303:AS303),1)</f>
        <v>0.86992825383247141</v>
      </c>
      <c r="AU337" s="79">
        <f>MIN(PRODUCT('mil mi val'!$C303:AT303),1)</f>
        <v>0.86662252646790805</v>
      </c>
      <c r="AV337" s="79">
        <f>MIN(PRODUCT('mil mi val'!$C303:AU303),1)</f>
        <v>0.86332936086733003</v>
      </c>
      <c r="AW337" s="79">
        <f>MIN(PRODUCT('mil mi val'!$C303:AV303),1)</f>
        <v>0.86004870929603416</v>
      </c>
      <c r="AX337" s="79">
        <f>MIN(PRODUCT('mil mi val'!$C303:AW303),1)</f>
        <v>0.85678052420070916</v>
      </c>
      <c r="AY337" s="79">
        <f>MIN(PRODUCT('mil mi val'!$C303:AX303),1)</f>
        <v>0.8535247582087464</v>
      </c>
      <c r="AZ337" s="79">
        <f>MIN(PRODUCT('mil mi val'!$C303:AY303),1)</f>
        <v>0.85028136412755317</v>
      </c>
      <c r="BA337" s="79">
        <f>MIN(PRODUCT('mil mi val'!$C303:AZ303),1)</f>
        <v>0.84705029494386841</v>
      </c>
      <c r="BB337" s="79">
        <f>MIN(PRODUCT('mil mi val'!$C303:BA303),1)</f>
        <v>0.8438315038230817</v>
      </c>
      <c r="BC337" s="79">
        <f>MIN(PRODUCT('mil mi val'!$C303:BB303),1)</f>
        <v>0.84062494410855393</v>
      </c>
      <c r="BD337" s="79">
        <f>MIN(PRODUCT('mil mi val'!$C303:BC303),1)</f>
        <v>0.8374305693209414</v>
      </c>
      <c r="BE337" s="79">
        <f>MIN(PRODUCT('mil mi val'!$C303:BD303),1)</f>
        <v>0.83424833315752178</v>
      </c>
      <c r="BF337" s="79">
        <f>MIN(PRODUCT('mil mi val'!$C303:BE303),1)</f>
        <v>0.83107818949152312</v>
      </c>
      <c r="BG337" s="79">
        <f>MIN(PRODUCT('mil mi val'!$C303:BF303),1)</f>
        <v>0.82792009237145536</v>
      </c>
      <c r="BH337" s="79">
        <f>MIN(PRODUCT('mil mi val'!$C303:BG303),1)</f>
        <v>0.82477399602044377</v>
      </c>
      <c r="BI337" s="79">
        <f>MIN(PRODUCT('mil mi val'!$C303:BH303),1)</f>
        <v>0.82163985483556601</v>
      </c>
      <c r="BJ337" s="79">
        <f>MIN(PRODUCT('mil mi val'!$C303:BI303),1)</f>
        <v>0.81851762338719081</v>
      </c>
      <c r="BK337" s="79">
        <f>MIN(PRODUCT('mil mi val'!$C303:BJ303),1)</f>
        <v>0.81540725641831946</v>
      </c>
      <c r="BL337" s="79">
        <f>MIN(PRODUCT('mil mi val'!$C303:BK303),1)</f>
        <v>0.81230870884392981</v>
      </c>
      <c r="BM337" s="79">
        <f>MIN(PRODUCT('mil mi val'!$C303:BL303),1)</f>
        <v>0.80922193575032286</v>
      </c>
      <c r="BN337" s="79">
        <f>MIN(PRODUCT('mil mi val'!$C303:BM303),1)</f>
        <v>0.80614689239447157</v>
      </c>
      <c r="BO337" s="79">
        <f>MIN(PRODUCT('mil mi val'!$C303:BN303),1)</f>
        <v>0.80308353420337253</v>
      </c>
      <c r="BP337" s="79">
        <f>MIN(PRODUCT('mil mi val'!$C303:BO303),1)</f>
        <v>0.80003181677339974</v>
      </c>
      <c r="BQ337" s="79">
        <f>MIN(PRODUCT('mil mi val'!$C303:BP303),1)</f>
        <v>0.79699169586966079</v>
      </c>
      <c r="BR337" s="79">
        <f>MIN(PRODUCT('mil mi val'!$C303:BQ303),1)</f>
        <v>0.79396312742535602</v>
      </c>
      <c r="BS337" s="79">
        <f>MIN(PRODUCT('mil mi val'!$C303:BR303),1)</f>
        <v>0.79094606754113961</v>
      </c>
      <c r="BT337" s="79">
        <f>MIN(PRODUCT('mil mi val'!$C303:BS303),1)</f>
        <v>0.78794047248448329</v>
      </c>
      <c r="BU337" s="79">
        <f>MIN(PRODUCT('mil mi val'!$C303:BT303),1)</f>
        <v>0.7849462986890422</v>
      </c>
      <c r="BV337" s="79">
        <f>MIN(PRODUCT('mil mi val'!$C303:BU303),1)</f>
        <v>0.78196350275402382</v>
      </c>
      <c r="BW337" s="79">
        <f>MIN(PRODUCT('mil mi val'!$C303:BV303),1)</f>
        <v>0.77899204144355849</v>
      </c>
      <c r="BX337" s="79">
        <f>MIN(PRODUCT('mil mi val'!$C303:BW303),1)</f>
        <v>0.7760318716860729</v>
      </c>
      <c r="BY337" s="79">
        <f>MIN(PRODUCT('mil mi val'!$C303:BX303),1)</f>
        <v>0.77308295057366583</v>
      </c>
      <c r="BZ337" s="79">
        <f>MIN(PRODUCT('mil mi val'!$C303:BY303),1)</f>
        <v>0.77014523536148582</v>
      </c>
      <c r="CA337" s="79">
        <f>MIN(PRODUCT('mil mi val'!$C303:BZ303),1)</f>
        <v>0.76721868346711219</v>
      </c>
      <c r="CB337" s="79">
        <f>MIN(PRODUCT('mil mi val'!$C303:CA303),1)</f>
        <v>0.76430325246993713</v>
      </c>
      <c r="CC337" s="79">
        <f>MIN(PRODUCT('mil mi val'!$C303:CB303),1)</f>
        <v>0.76139890011055134</v>
      </c>
      <c r="CD337" s="79">
        <f>MIN(PRODUCT('mil mi val'!$C303:CC303),1)</f>
        <v>0.75850558429013126</v>
      </c>
      <c r="CE337" s="79">
        <f>MIN(PRODUCT('mil mi val'!$C303:CD303),1)</f>
        <v>0.75562326306982874</v>
      </c>
      <c r="CF337" s="79">
        <f>MIN(PRODUCT('mil mi val'!$C303:CE303),1)</f>
        <v>0.75275189467016335</v>
      </c>
      <c r="CG337" s="79">
        <f>MIN(PRODUCT('mil mi val'!$C303:CF303),1)</f>
        <v>0.74989143747041676</v>
      </c>
      <c r="CH337" s="79">
        <f>MIN(PRODUCT('mil mi val'!$C303:CG303),1)</f>
        <v>0.74704185000802914</v>
      </c>
      <c r="CI337" s="79">
        <f>MIN(PRODUCT('mil mi val'!$C303:CH303),1)</f>
        <v>0.74420309097799864</v>
      </c>
      <c r="CJ337" s="79">
        <f>MIN(PRODUCT('mil mi val'!$C303:CI303),1)</f>
        <v>0.74137511923228228</v>
      </c>
      <c r="CK337" s="79">
        <f>MIN(PRODUCT('mil mi val'!$C303:CJ303),1)</f>
        <v>0.73855789377919956</v>
      </c>
      <c r="CL337" s="79">
        <f>MIN(PRODUCT('mil mi val'!$C303:CK303),1)</f>
        <v>0.73575137378283861</v>
      </c>
      <c r="CM337" s="79">
        <f>MIN(PRODUCT('mil mi val'!$C303:CL303),1)</f>
        <v>0.73295551856246377</v>
      </c>
      <c r="CN337" s="79">
        <f>MIN(PRODUCT('mil mi val'!$C303:CM303),1)</f>
        <v>0.73017028759192637</v>
      </c>
      <c r="CO337" s="79">
        <f>MIN(PRODUCT('mil mi val'!$C303:CN303),1)</f>
        <v>0.72739564049907701</v>
      </c>
      <c r="CP337" s="79">
        <f>MIN(PRODUCT('mil mi val'!$C303:CO303),1)</f>
        <v>0.72463153706518046</v>
      </c>
      <c r="CQ337" s="79">
        <f>MIN(PRODUCT('mil mi val'!$C303:CP303),1)</f>
        <v>0.7218779372243328</v>
      </c>
      <c r="CR337" s="79">
        <f>MIN(PRODUCT('mil mi val'!$C303:CQ303),1)</f>
        <v>0.7191348010628803</v>
      </c>
      <c r="CS337" s="79">
        <f>MIN(PRODUCT('mil mi val'!$C303:CR303),1)</f>
        <v>0.71640208881884138</v>
      </c>
      <c r="CT337" s="79">
        <f>MIN(PRODUCT('mil mi val'!$C303:CS303),1)</f>
        <v>0.71367976088132978</v>
      </c>
      <c r="CU337" s="79">
        <f>MIN(PRODUCT('mil mi val'!$C303:CT303),1)</f>
        <v>0.71096777778998066</v>
      </c>
      <c r="CV337" s="79">
        <f>MIN(PRODUCT('mil mi val'!$C303:CU303),1)</f>
        <v>0.70826610023437875</v>
      </c>
      <c r="CW337" s="79">
        <f>MIN(PRODUCT('mil mi val'!$C303:CV303),1)</f>
        <v>0.70557468905348808</v>
      </c>
      <c r="CX337" s="79">
        <f>MIN(PRODUCT('mil mi val'!$C303:CW303),1)</f>
        <v>0.70289350523508476</v>
      </c>
      <c r="CY337" s="79">
        <f>MIN(PRODUCT('mil mi val'!$C303:CX303),1)</f>
        <v>0.70022250991519142</v>
      </c>
      <c r="CZ337" s="79">
        <f>MIN(PRODUCT('mil mi val'!$C303:CY303),1)</f>
        <v>0.69756166437751366</v>
      </c>
      <c r="DA337" s="79">
        <f>MIN(PRODUCT('mil mi val'!$C303:CZ303),1)</f>
        <v>0.69491093005287907</v>
      </c>
      <c r="DB337" s="79">
        <f>MIN(PRODUCT('mil mi val'!$C303:DA303),1)</f>
        <v>0.69227026851867812</v>
      </c>
      <c r="DC337" s="79">
        <f>MIN(PRODUCT('mil mi val'!$C303:DB303),1)</f>
        <v>0.68963964149830714</v>
      </c>
    </row>
    <row r="338" spans="2:107" ht="14.5" x14ac:dyDescent="0.35">
      <c r="B338" s="41">
        <v>93</v>
      </c>
      <c r="C338" s="79">
        <v>1</v>
      </c>
      <c r="D338" s="79">
        <f>MIN(PRODUCT('mil mi val'!$C304:C304),1)</f>
        <v>0.99950000000000006</v>
      </c>
      <c r="E338" s="79">
        <f>MIN(PRODUCT('mil mi val'!$C304:D304),1)</f>
        <v>0.99870040000000004</v>
      </c>
      <c r="F338" s="79">
        <f>MIN(PRODUCT('mil mi val'!$C304:E304),1)</f>
        <v>0.9976018295600001</v>
      </c>
      <c r="G338" s="79">
        <f>MIN(PRODUCT('mil mi val'!$C304:F304),1)</f>
        <v>0.99630494718157214</v>
      </c>
      <c r="H338" s="79">
        <f>MIN(PRODUCT('mil mi val'!$C304:G304),1)</f>
        <v>0.99491012025551795</v>
      </c>
      <c r="I338" s="79">
        <f>MIN(PRODUCT('mil mi val'!$C304:H304),1)</f>
        <v>0.99341775507513475</v>
      </c>
      <c r="J338" s="79">
        <f>MIN(PRODUCT('mil mi val'!$C304:I304),1)</f>
        <v>0.99172894489150698</v>
      </c>
      <c r="K338" s="79">
        <f>MIN(PRODUCT('mil mi val'!$C304:J304),1)</f>
        <v>0.98984465989621306</v>
      </c>
      <c r="L338" s="79">
        <f>MIN(PRODUCT('mil mi val'!$C304:K304),1)</f>
        <v>0.98786497057642064</v>
      </c>
      <c r="M338" s="79">
        <f>MIN(PRODUCT('mil mi val'!$C304:L304),1)</f>
        <v>0.98569166764115257</v>
      </c>
      <c r="N338" s="79">
        <f>MIN(PRODUCT('mil mi val'!$C304:M304),1)</f>
        <v>0.98332600763881384</v>
      </c>
      <c r="O338" s="79">
        <f>MIN(PRODUCT('mil mi val'!$C304:N304),1)</f>
        <v>0.98076936001895287</v>
      </c>
      <c r="P338" s="79">
        <f>MIN(PRODUCT('mil mi val'!$C304:O304),1)</f>
        <v>0.97812128274690169</v>
      </c>
      <c r="Q338" s="79">
        <f>MIN(PRODUCT('mil mi val'!$C304:P304),1)</f>
        <v>0.97518691889866094</v>
      </c>
      <c r="R338" s="79">
        <f>MIN(PRODUCT('mil mi val'!$C304:Q304),1)</f>
        <v>0.97196880206629543</v>
      </c>
      <c r="S338" s="79">
        <f>MIN(PRODUCT('mil mi val'!$C304:R304),1)</f>
        <v>0.96876130501947666</v>
      </c>
      <c r="T338" s="79">
        <f>MIN(PRODUCT('mil mi val'!$C304:S304),1)</f>
        <v>0.96556439271291239</v>
      </c>
      <c r="U338" s="79">
        <f>MIN(PRODUCT('mil mi val'!$C304:T304),1)</f>
        <v>0.96237803021695978</v>
      </c>
      <c r="V338" s="79">
        <f>MIN(PRODUCT('mil mi val'!$C304:U304),1)</f>
        <v>0.95920218271724389</v>
      </c>
      <c r="W338" s="79">
        <f>MIN(PRODUCT('mil mi val'!$C304:V304),1)</f>
        <v>0.95603681551427699</v>
      </c>
      <c r="X338" s="79">
        <f>MIN(PRODUCT('mil mi val'!$C304:W304),1)</f>
        <v>0.95288189402307988</v>
      </c>
      <c r="Y338" s="79">
        <f>MIN(PRODUCT('mil mi val'!$C304:X304),1)</f>
        <v>0.9497373837728037</v>
      </c>
      <c r="Z338" s="79">
        <f>MIN(PRODUCT('mil mi val'!$C304:Y304),1)</f>
        <v>0.94660325040635351</v>
      </c>
      <c r="AA338" s="79">
        <f>MIN(PRODUCT('mil mi val'!$C304:Z304),1)</f>
        <v>0.94347945968001257</v>
      </c>
      <c r="AB338" s="79">
        <f>MIN(PRODUCT('mil mi val'!$C304:AA304),1)</f>
        <v>0.9403659774630686</v>
      </c>
      <c r="AC338" s="79">
        <f>MIN(PRODUCT('mil mi val'!$C304:AB304),1)</f>
        <v>0.93726276973744049</v>
      </c>
      <c r="AD338" s="79">
        <f>MIN(PRODUCT('mil mi val'!$C304:AC304),1)</f>
        <v>0.93416980259730698</v>
      </c>
      <c r="AE338" s="79">
        <f>MIN(PRODUCT('mil mi val'!$C304:AD304),1)</f>
        <v>0.93108704224873584</v>
      </c>
      <c r="AF338" s="79">
        <f>MIN(PRODUCT('mil mi val'!$C304:AE304),1)</f>
        <v>0.92801445500931501</v>
      </c>
      <c r="AG338" s="79">
        <f>MIN(PRODUCT('mil mi val'!$C304:AF304),1)</f>
        <v>0.92495200730778426</v>
      </c>
      <c r="AH338" s="79">
        <f>MIN(PRODUCT('mil mi val'!$C304:AG304),1)</f>
        <v>0.92189966568366866</v>
      </c>
      <c r="AI338" s="79">
        <f>MIN(PRODUCT('mil mi val'!$C304:AH304),1)</f>
        <v>0.91885739678691258</v>
      </c>
      <c r="AJ338" s="79">
        <f>MIN(PRODUCT('mil mi val'!$C304:AI304),1)</f>
        <v>0.91582516737751585</v>
      </c>
      <c r="AK338" s="79">
        <f>MIN(PRODUCT('mil mi val'!$C304:AJ304),1)</f>
        <v>0.91280294432517006</v>
      </c>
      <c r="AL338" s="79">
        <f>MIN(PRODUCT('mil mi val'!$C304:AK304),1)</f>
        <v>0.90979069460889705</v>
      </c>
      <c r="AM338" s="79">
        <f>MIN(PRODUCT('mil mi val'!$C304:AL304),1)</f>
        <v>0.90678838531668771</v>
      </c>
      <c r="AN338" s="79">
        <f>MIN(PRODUCT('mil mi val'!$C304:AM304),1)</f>
        <v>0.90379598364514269</v>
      </c>
      <c r="AO338" s="79">
        <f>MIN(PRODUCT('mil mi val'!$C304:AN304),1)</f>
        <v>0.90081345689911374</v>
      </c>
      <c r="AP338" s="79">
        <f>MIN(PRODUCT('mil mi val'!$C304:AO304),1)</f>
        <v>0.89784077249134664</v>
      </c>
      <c r="AQ338" s="79">
        <f>MIN(PRODUCT('mil mi val'!$C304:AP304),1)</f>
        <v>0.89487789794212524</v>
      </c>
      <c r="AR338" s="79">
        <f>MIN(PRODUCT('mil mi val'!$C304:AQ304),1)</f>
        <v>0.89192480087891624</v>
      </c>
      <c r="AS338" s="79">
        <f>MIN(PRODUCT('mil mi val'!$C304:AR304),1)</f>
        <v>0.88898144903601584</v>
      </c>
      <c r="AT338" s="79">
        <f>MIN(PRODUCT('mil mi val'!$C304:AS304),1)</f>
        <v>0.88604781025419699</v>
      </c>
      <c r="AU338" s="79">
        <f>MIN(PRODUCT('mil mi val'!$C304:AT304),1)</f>
        <v>0.88312385248035818</v>
      </c>
      <c r="AV338" s="79">
        <f>MIN(PRODUCT('mil mi val'!$C304:AU304),1)</f>
        <v>0.88020954376717297</v>
      </c>
      <c r="AW338" s="79">
        <f>MIN(PRODUCT('mil mi val'!$C304:AV304),1)</f>
        <v>0.87730485227274135</v>
      </c>
      <c r="AX338" s="79">
        <f>MIN(PRODUCT('mil mi val'!$C304:AW304),1)</f>
        <v>0.87440974626024137</v>
      </c>
      <c r="AY338" s="79">
        <f>MIN(PRODUCT('mil mi val'!$C304:AX304),1)</f>
        <v>0.87152419409758264</v>
      </c>
      <c r="AZ338" s="79">
        <f>MIN(PRODUCT('mil mi val'!$C304:AY304),1)</f>
        <v>0.8686481642570606</v>
      </c>
      <c r="BA338" s="79">
        <f>MIN(PRODUCT('mil mi val'!$C304:AZ304),1)</f>
        <v>0.86578162531501235</v>
      </c>
      <c r="BB338" s="79">
        <f>MIN(PRODUCT('mil mi val'!$C304:BA304),1)</f>
        <v>0.86292454595147283</v>
      </c>
      <c r="BC338" s="79">
        <f>MIN(PRODUCT('mil mi val'!$C304:BB304),1)</f>
        <v>0.86007689494983297</v>
      </c>
      <c r="BD338" s="79">
        <f>MIN(PRODUCT('mil mi val'!$C304:BC304),1)</f>
        <v>0.85723864119649851</v>
      </c>
      <c r="BE338" s="79">
        <f>MIN(PRODUCT('mil mi val'!$C304:BD304),1)</f>
        <v>0.85440975368055005</v>
      </c>
      <c r="BF338" s="79">
        <f>MIN(PRODUCT('mil mi val'!$C304:BE304),1)</f>
        <v>0.85159020149340425</v>
      </c>
      <c r="BG338" s="79">
        <f>MIN(PRODUCT('mil mi val'!$C304:BF304),1)</f>
        <v>0.84877995382847604</v>
      </c>
      <c r="BH338" s="79">
        <f>MIN(PRODUCT('mil mi val'!$C304:BG304),1)</f>
        <v>0.84597897998084215</v>
      </c>
      <c r="BI338" s="79">
        <f>MIN(PRODUCT('mil mi val'!$C304:BH304),1)</f>
        <v>0.84318724934690537</v>
      </c>
      <c r="BJ338" s="79">
        <f>MIN(PRODUCT('mil mi val'!$C304:BI304),1)</f>
        <v>0.84040473142406058</v>
      </c>
      <c r="BK338" s="79">
        <f>MIN(PRODUCT('mil mi val'!$C304:BJ304),1)</f>
        <v>0.83763139581036117</v>
      </c>
      <c r="BL338" s="79">
        <f>MIN(PRODUCT('mil mi val'!$C304:BK304),1)</f>
        <v>0.83486721220418703</v>
      </c>
      <c r="BM338" s="79">
        <f>MIN(PRODUCT('mil mi val'!$C304:BL304),1)</f>
        <v>0.83211215040391329</v>
      </c>
      <c r="BN338" s="79">
        <f>MIN(PRODUCT('mil mi val'!$C304:BM304),1)</f>
        <v>0.82936618030758036</v>
      </c>
      <c r="BO338" s="79">
        <f>MIN(PRODUCT('mil mi val'!$C304:BN304),1)</f>
        <v>0.82662927191256541</v>
      </c>
      <c r="BP338" s="79">
        <f>MIN(PRODUCT('mil mi val'!$C304:BO304),1)</f>
        <v>0.82390139531525397</v>
      </c>
      <c r="BQ338" s="79">
        <f>MIN(PRODUCT('mil mi val'!$C304:BP304),1)</f>
        <v>0.82118252071071363</v>
      </c>
      <c r="BR338" s="79">
        <f>MIN(PRODUCT('mil mi val'!$C304:BQ304),1)</f>
        <v>0.81847261839236829</v>
      </c>
      <c r="BS338" s="79">
        <f>MIN(PRODUCT('mil mi val'!$C304:BR304),1)</f>
        <v>0.81577165875167346</v>
      </c>
      <c r="BT338" s="79">
        <f>MIN(PRODUCT('mil mi val'!$C304:BS304),1)</f>
        <v>0.81307961227779291</v>
      </c>
      <c r="BU338" s="79">
        <f>MIN(PRODUCT('mil mi val'!$C304:BT304),1)</f>
        <v>0.81039644955727619</v>
      </c>
      <c r="BV338" s="79">
        <f>MIN(PRODUCT('mil mi val'!$C304:BU304),1)</f>
        <v>0.8077221412737372</v>
      </c>
      <c r="BW338" s="79">
        <f>MIN(PRODUCT('mil mi val'!$C304:BV304),1)</f>
        <v>0.80505665820753392</v>
      </c>
      <c r="BX338" s="79">
        <f>MIN(PRODUCT('mil mi val'!$C304:BW304),1)</f>
        <v>0.80239997123544904</v>
      </c>
      <c r="BY338" s="79">
        <f>MIN(PRODUCT('mil mi val'!$C304:BX304),1)</f>
        <v>0.79975205133037208</v>
      </c>
      <c r="BZ338" s="79">
        <f>MIN(PRODUCT('mil mi val'!$C304:BY304),1)</f>
        <v>0.79711286956098193</v>
      </c>
      <c r="CA338" s="79">
        <f>MIN(PRODUCT('mil mi val'!$C304:BZ304),1)</f>
        <v>0.79448239709143076</v>
      </c>
      <c r="CB338" s="79">
        <f>MIN(PRODUCT('mil mi val'!$C304:CA304),1)</f>
        <v>0.79186060518102908</v>
      </c>
      <c r="CC338" s="79">
        <f>MIN(PRODUCT('mil mi val'!$C304:CB304),1)</f>
        <v>0.78924746518393174</v>
      </c>
      <c r="CD338" s="79">
        <f>MIN(PRODUCT('mil mi val'!$C304:CC304),1)</f>
        <v>0.78664294854882477</v>
      </c>
      <c r="CE338" s="79">
        <f>MIN(PRODUCT('mil mi val'!$C304:CD304),1)</f>
        <v>0.78404702681861371</v>
      </c>
      <c r="CF338" s="79">
        <f>MIN(PRODUCT('mil mi val'!$C304:CE304),1)</f>
        <v>0.78145967163011232</v>
      </c>
      <c r="CG338" s="79">
        <f>MIN(PRODUCT('mil mi val'!$C304:CF304),1)</f>
        <v>0.77888085471373292</v>
      </c>
      <c r="CH338" s="79">
        <f>MIN(PRODUCT('mil mi val'!$C304:CG304),1)</f>
        <v>0.77631054789317766</v>
      </c>
      <c r="CI338" s="79">
        <f>MIN(PRODUCT('mil mi val'!$C304:CH304),1)</f>
        <v>0.77374872308513021</v>
      </c>
      <c r="CJ338" s="79">
        <f>MIN(PRODUCT('mil mi val'!$C304:CI304),1)</f>
        <v>0.77119535229894931</v>
      </c>
      <c r="CK338" s="79">
        <f>MIN(PRODUCT('mil mi val'!$C304:CJ304),1)</f>
        <v>0.76865040763636283</v>
      </c>
      <c r="CL338" s="79">
        <f>MIN(PRODUCT('mil mi val'!$C304:CK304),1)</f>
        <v>0.76611386129116288</v>
      </c>
      <c r="CM338" s="79">
        <f>MIN(PRODUCT('mil mi val'!$C304:CL304),1)</f>
        <v>0.76358568554890205</v>
      </c>
      <c r="CN338" s="79">
        <f>MIN(PRODUCT('mil mi val'!$C304:CM304),1)</f>
        <v>0.76106585278659067</v>
      </c>
      <c r="CO338" s="79">
        <f>MIN(PRODUCT('mil mi val'!$C304:CN304),1)</f>
        <v>0.75855433547239492</v>
      </c>
      <c r="CP338" s="79">
        <f>MIN(PRODUCT('mil mi val'!$C304:CO304),1)</f>
        <v>0.756051106165336</v>
      </c>
      <c r="CQ338" s="79">
        <f>MIN(PRODUCT('mil mi val'!$C304:CP304),1)</f>
        <v>0.7535561375149904</v>
      </c>
      <c r="CR338" s="79">
        <f>MIN(PRODUCT('mil mi val'!$C304:CQ304),1)</f>
        <v>0.7510694022611909</v>
      </c>
      <c r="CS338" s="79">
        <f>MIN(PRODUCT('mil mi val'!$C304:CR304),1)</f>
        <v>0.74859087323372897</v>
      </c>
      <c r="CT338" s="79">
        <f>MIN(PRODUCT('mil mi val'!$C304:CS304),1)</f>
        <v>0.7461205233520577</v>
      </c>
      <c r="CU338" s="79">
        <f>MIN(PRODUCT('mil mi val'!$C304:CT304),1)</f>
        <v>0.7436583256249959</v>
      </c>
      <c r="CV338" s="79">
        <f>MIN(PRODUCT('mil mi val'!$C304:CU304),1)</f>
        <v>0.74120425315043348</v>
      </c>
      <c r="CW338" s="79">
        <f>MIN(PRODUCT('mil mi val'!$C304:CV304),1)</f>
        <v>0.73875827911503711</v>
      </c>
      <c r="CX338" s="79">
        <f>MIN(PRODUCT('mil mi val'!$C304:CW304),1)</f>
        <v>0.73632037679395745</v>
      </c>
      <c r="CY338" s="79">
        <f>MIN(PRODUCT('mil mi val'!$C304:CX304),1)</f>
        <v>0.73389051955053741</v>
      </c>
      <c r="CZ338" s="79">
        <f>MIN(PRODUCT('mil mi val'!$C304:CY304),1)</f>
        <v>0.73146868083602068</v>
      </c>
      <c r="DA338" s="79">
        <f>MIN(PRODUCT('mil mi val'!$C304:CZ304),1)</f>
        <v>0.72905483418926187</v>
      </c>
      <c r="DB338" s="79">
        <f>MIN(PRODUCT('mil mi val'!$C304:DA304),1)</f>
        <v>0.7266489532364373</v>
      </c>
      <c r="DC338" s="79">
        <f>MIN(PRODUCT('mil mi val'!$C304:DB304),1)</f>
        <v>0.72425101169075712</v>
      </c>
    </row>
    <row r="339" spans="2:107" ht="14.5" x14ac:dyDescent="0.35">
      <c r="B339" s="41">
        <v>94</v>
      </c>
      <c r="C339" s="79">
        <v>1</v>
      </c>
      <c r="D339" s="79">
        <f>MIN(PRODUCT('mil mi val'!$C305:C305),1)</f>
        <v>0.99960000000000004</v>
      </c>
      <c r="E339" s="79">
        <f>MIN(PRODUCT('mil mi val'!$C305:D305),1)</f>
        <v>0.99890027999999997</v>
      </c>
      <c r="F339" s="79">
        <f>MIN(PRODUCT('mil mi val'!$C305:E305),1)</f>
        <v>0.99800126974799996</v>
      </c>
      <c r="G339" s="79">
        <f>MIN(PRODUCT('mil mi val'!$C305:F305),1)</f>
        <v>0.99690346835127719</v>
      </c>
      <c r="H339" s="79">
        <f>MIN(PRODUCT('mil mi val'!$C305:G305),1)</f>
        <v>0.99570718418925563</v>
      </c>
      <c r="I339" s="79">
        <f>MIN(PRODUCT('mil mi val'!$C305:H305),1)</f>
        <v>0.99441276484980967</v>
      </c>
      <c r="J339" s="79">
        <f>MIN(PRODUCT('mil mi val'!$C305:I305),1)</f>
        <v>0.99302058697901996</v>
      </c>
      <c r="K339" s="79">
        <f>MIN(PRODUCT('mil mi val'!$C305:J305),1)</f>
        <v>0.99143175403985351</v>
      </c>
      <c r="L339" s="79">
        <f>MIN(PRODUCT('mil mi val'!$C305:K305),1)</f>
        <v>0.98974632005798568</v>
      </c>
      <c r="M339" s="79">
        <f>MIN(PRODUCT('mil mi val'!$C305:L305),1)</f>
        <v>0.98786580204987551</v>
      </c>
      <c r="N339" s="79">
        <f>MIN(PRODUCT('mil mi val'!$C305:M305),1)</f>
        <v>0.9857912838655708</v>
      </c>
      <c r="O339" s="79">
        <f>MIN(PRODUCT('mil mi val'!$C305:N305),1)</f>
        <v>0.98362254304106655</v>
      </c>
      <c r="P339" s="79">
        <f>MIN(PRODUCT('mil mi val'!$C305:O305),1)</f>
        <v>0.98126184893776802</v>
      </c>
      <c r="Q339" s="79">
        <f>MIN(PRODUCT('mil mi val'!$C305:P305),1)</f>
        <v>0.97880869431542361</v>
      </c>
      <c r="R339" s="79">
        <f>MIN(PRODUCT('mil mi val'!$C305:Q305),1)</f>
        <v>0.97606802997134035</v>
      </c>
      <c r="S339" s="79">
        <f>MIN(PRODUCT('mil mi val'!$C305:R305),1)</f>
        <v>0.97333503948742062</v>
      </c>
      <c r="T339" s="79">
        <f>MIN(PRODUCT('mil mi val'!$C305:S305),1)</f>
        <v>0.97060970137685576</v>
      </c>
      <c r="U339" s="79">
        <f>MIN(PRODUCT('mil mi val'!$C305:T305),1)</f>
        <v>0.96789199421300054</v>
      </c>
      <c r="V339" s="79">
        <f>MIN(PRODUCT('mil mi val'!$C305:U305),1)</f>
        <v>0.96518189662920406</v>
      </c>
      <c r="W339" s="79">
        <f>MIN(PRODUCT('mil mi val'!$C305:V305),1)</f>
        <v>0.96247938731864224</v>
      </c>
      <c r="X339" s="79">
        <f>MIN(PRODUCT('mil mi val'!$C305:W305),1)</f>
        <v>0.95978444503415006</v>
      </c>
      <c r="Y339" s="79">
        <f>MIN(PRODUCT('mil mi val'!$C305:X305),1)</f>
        <v>0.95709704858805444</v>
      </c>
      <c r="Z339" s="79">
        <f>MIN(PRODUCT('mil mi val'!$C305:Y305),1)</f>
        <v>0.95441717685200789</v>
      </c>
      <c r="AA339" s="79">
        <f>MIN(PRODUCT('mil mi val'!$C305:Z305),1)</f>
        <v>0.95174480875682221</v>
      </c>
      <c r="AB339" s="79">
        <f>MIN(PRODUCT('mil mi val'!$C305:AA305),1)</f>
        <v>0.94907992329230306</v>
      </c>
      <c r="AC339" s="79">
        <f>MIN(PRODUCT('mil mi val'!$C305:AB305),1)</f>
        <v>0.94642249950708457</v>
      </c>
      <c r="AD339" s="79">
        <f>MIN(PRODUCT('mil mi val'!$C305:AC305),1)</f>
        <v>0.94377251650846472</v>
      </c>
      <c r="AE339" s="79">
        <f>MIN(PRODUCT('mil mi val'!$C305:AD305),1)</f>
        <v>0.94112995346224104</v>
      </c>
      <c r="AF339" s="79">
        <f>MIN(PRODUCT('mil mi val'!$C305:AE305),1)</f>
        <v>0.93849478959254673</v>
      </c>
      <c r="AG339" s="79">
        <f>MIN(PRODUCT('mil mi val'!$C305:AF305),1)</f>
        <v>0.93586700418168756</v>
      </c>
      <c r="AH339" s="79">
        <f>MIN(PRODUCT('mil mi val'!$C305:AG305),1)</f>
        <v>0.93324657656997878</v>
      </c>
      <c r="AI339" s="79">
        <f>MIN(PRODUCT('mil mi val'!$C305:AH305),1)</f>
        <v>0.93063348615558283</v>
      </c>
      <c r="AJ339" s="79">
        <f>MIN(PRODUCT('mil mi val'!$C305:AI305),1)</f>
        <v>0.92802771239434723</v>
      </c>
      <c r="AK339" s="79">
        <f>MIN(PRODUCT('mil mi val'!$C305:AJ305),1)</f>
        <v>0.92542923479964301</v>
      </c>
      <c r="AL339" s="79">
        <f>MIN(PRODUCT('mil mi val'!$C305:AK305),1)</f>
        <v>0.92283803294220401</v>
      </c>
      <c r="AM339" s="79">
        <f>MIN(PRODUCT('mil mi val'!$C305:AL305),1)</f>
        <v>0.92025408644996587</v>
      </c>
      <c r="AN339" s="79">
        <f>MIN(PRODUCT('mil mi val'!$C305:AM305),1)</f>
        <v>0.91767737500790592</v>
      </c>
      <c r="AO339" s="79">
        <f>MIN(PRODUCT('mil mi val'!$C305:AN305),1)</f>
        <v>0.91510787835788376</v>
      </c>
      <c r="AP339" s="79">
        <f>MIN(PRODUCT('mil mi val'!$C305:AO305),1)</f>
        <v>0.91254557629848165</v>
      </c>
      <c r="AQ339" s="79">
        <f>MIN(PRODUCT('mil mi val'!$C305:AP305),1)</f>
        <v>0.90999044868484591</v>
      </c>
      <c r="AR339" s="79">
        <f>MIN(PRODUCT('mil mi val'!$C305:AQ305),1)</f>
        <v>0.90744247542852829</v>
      </c>
      <c r="AS339" s="79">
        <f>MIN(PRODUCT('mil mi val'!$C305:AR305),1)</f>
        <v>0.90490163649732835</v>
      </c>
      <c r="AT339" s="79">
        <f>MIN(PRODUCT('mil mi val'!$C305:AS305),1)</f>
        <v>0.90236791191513577</v>
      </c>
      <c r="AU339" s="79">
        <f>MIN(PRODUCT('mil mi val'!$C305:AT305),1)</f>
        <v>0.89984128176177336</v>
      </c>
      <c r="AV339" s="79">
        <f>MIN(PRODUCT('mil mi val'!$C305:AU305),1)</f>
        <v>0.89732172617284034</v>
      </c>
      <c r="AW339" s="79">
        <f>MIN(PRODUCT('mil mi val'!$C305:AV305),1)</f>
        <v>0.89480922533955631</v>
      </c>
      <c r="AX339" s="79">
        <f>MIN(PRODUCT('mil mi val'!$C305:AW305),1)</f>
        <v>0.89230375950860552</v>
      </c>
      <c r="AY339" s="79">
        <f>MIN(PRODUCT('mil mi val'!$C305:AX305),1)</f>
        <v>0.8898053089819814</v>
      </c>
      <c r="AZ339" s="79">
        <f>MIN(PRODUCT('mil mi val'!$C305:AY305),1)</f>
        <v>0.88731385411683183</v>
      </c>
      <c r="BA339" s="79">
        <f>MIN(PRODUCT('mil mi val'!$C305:AZ305),1)</f>
        <v>0.8848293753253047</v>
      </c>
      <c r="BB339" s="79">
        <f>MIN(PRODUCT('mil mi val'!$C305:BA305),1)</f>
        <v>0.88235185307439379</v>
      </c>
      <c r="BC339" s="79">
        <f>MIN(PRODUCT('mil mi val'!$C305:BB305),1)</f>
        <v>0.87988126788578547</v>
      </c>
      <c r="BD339" s="79">
        <f>MIN(PRODUCT('mil mi val'!$C305:BC305),1)</f>
        <v>0.87741760033570526</v>
      </c>
      <c r="BE339" s="79">
        <f>MIN(PRODUCT('mil mi val'!$C305:BD305),1)</f>
        <v>0.8749608310547653</v>
      </c>
      <c r="BF339" s="79">
        <f>MIN(PRODUCT('mil mi val'!$C305:BE305),1)</f>
        <v>0.87251094072781188</v>
      </c>
      <c r="BG339" s="79">
        <f>MIN(PRODUCT('mil mi val'!$C305:BF305),1)</f>
        <v>0.87006791009377393</v>
      </c>
      <c r="BH339" s="79">
        <f>MIN(PRODUCT('mil mi val'!$C305:BG305),1)</f>
        <v>0.86763171994551136</v>
      </c>
      <c r="BI339" s="79">
        <f>MIN(PRODUCT('mil mi val'!$C305:BH305),1)</f>
        <v>0.86520235112966393</v>
      </c>
      <c r="BJ339" s="79">
        <f>MIN(PRODUCT('mil mi val'!$C305:BI305),1)</f>
        <v>0.86277978454650084</v>
      </c>
      <c r="BK339" s="79">
        <f>MIN(PRODUCT('mil mi val'!$C305:BJ305),1)</f>
        <v>0.86036400114977063</v>
      </c>
      <c r="BL339" s="79">
        <f>MIN(PRODUCT('mil mi val'!$C305:BK305),1)</f>
        <v>0.85795498194655129</v>
      </c>
      <c r="BM339" s="79">
        <f>MIN(PRODUCT('mil mi val'!$C305:BL305),1)</f>
        <v>0.85555270799710093</v>
      </c>
      <c r="BN339" s="79">
        <f>MIN(PRODUCT('mil mi val'!$C305:BM305),1)</f>
        <v>0.85315716041470901</v>
      </c>
      <c r="BO339" s="79">
        <f>MIN(PRODUCT('mil mi val'!$C305:BN305),1)</f>
        <v>0.85076832036554784</v>
      </c>
      <c r="BP339" s="79">
        <f>MIN(PRODUCT('mil mi val'!$C305:BO305),1)</f>
        <v>0.84838616906852427</v>
      </c>
      <c r="BQ339" s="79">
        <f>MIN(PRODUCT('mil mi val'!$C305:BP305),1)</f>
        <v>0.84601068779513233</v>
      </c>
      <c r="BR339" s="79">
        <f>MIN(PRODUCT('mil mi val'!$C305:BQ305),1)</f>
        <v>0.8436418578693059</v>
      </c>
      <c r="BS339" s="79">
        <f>MIN(PRODUCT('mil mi val'!$C305:BR305),1)</f>
        <v>0.84127966066727178</v>
      </c>
      <c r="BT339" s="79">
        <f>MIN(PRODUCT('mil mi val'!$C305:BS305),1)</f>
        <v>0.8389240776174034</v>
      </c>
      <c r="BU339" s="79">
        <f>MIN(PRODUCT('mil mi val'!$C305:BT305),1)</f>
        <v>0.8365750902000747</v>
      </c>
      <c r="BV339" s="79">
        <f>MIN(PRODUCT('mil mi val'!$C305:BU305),1)</f>
        <v>0.83423267994751449</v>
      </c>
      <c r="BW339" s="79">
        <f>MIN(PRODUCT('mil mi val'!$C305:BV305),1)</f>
        <v>0.83189682844366142</v>
      </c>
      <c r="BX339" s="79">
        <f>MIN(PRODUCT('mil mi val'!$C305:BW305),1)</f>
        <v>0.82956751732401912</v>
      </c>
      <c r="BY339" s="79">
        <f>MIN(PRODUCT('mil mi val'!$C305:BX305),1)</f>
        <v>0.82724472827551188</v>
      </c>
      <c r="BZ339" s="79">
        <f>MIN(PRODUCT('mil mi val'!$C305:BY305),1)</f>
        <v>0.82492844303634039</v>
      </c>
      <c r="CA339" s="79">
        <f>MIN(PRODUCT('mil mi val'!$C305:BZ305),1)</f>
        <v>0.82261864339583857</v>
      </c>
      <c r="CB339" s="79">
        <f>MIN(PRODUCT('mil mi val'!$C305:CA305),1)</f>
        <v>0.82031531119433021</v>
      </c>
      <c r="CC339" s="79">
        <f>MIN(PRODUCT('mil mi val'!$C305:CB305),1)</f>
        <v>0.8180184283229861</v>
      </c>
      <c r="CD339" s="79">
        <f>MIN(PRODUCT('mil mi val'!$C305:CC305),1)</f>
        <v>0.81572797672368169</v>
      </c>
      <c r="CE339" s="79">
        <f>MIN(PRODUCT('mil mi val'!$C305:CD305),1)</f>
        <v>0.81344393838885531</v>
      </c>
      <c r="CF339" s="79">
        <f>MIN(PRODUCT('mil mi val'!$C305:CE305),1)</f>
        <v>0.81116629536136653</v>
      </c>
      <c r="CG339" s="79">
        <f>MIN(PRODUCT('mil mi val'!$C305:CF305),1)</f>
        <v>0.80889502973435468</v>
      </c>
      <c r="CH339" s="79">
        <f>MIN(PRODUCT('mil mi val'!$C305:CG305),1)</f>
        <v>0.80663012365109843</v>
      </c>
      <c r="CI339" s="79">
        <f>MIN(PRODUCT('mil mi val'!$C305:CH305),1)</f>
        <v>0.80437155930487536</v>
      </c>
      <c r="CJ339" s="79">
        <f>MIN(PRODUCT('mil mi val'!$C305:CI305),1)</f>
        <v>0.80211931893882171</v>
      </c>
      <c r="CK339" s="79">
        <f>MIN(PRODUCT('mil mi val'!$C305:CJ305),1)</f>
        <v>0.79987338484579296</v>
      </c>
      <c r="CL339" s="79">
        <f>MIN(PRODUCT('mil mi val'!$C305:CK305),1)</f>
        <v>0.79763373936822468</v>
      </c>
      <c r="CM339" s="79">
        <f>MIN(PRODUCT('mil mi val'!$C305:CL305),1)</f>
        <v>0.79540036489799359</v>
      </c>
      <c r="CN339" s="79">
        <f>MIN(PRODUCT('mil mi val'!$C305:CM305),1)</f>
        <v>0.79317324387627919</v>
      </c>
      <c r="CO339" s="79">
        <f>MIN(PRODUCT('mil mi val'!$C305:CN305),1)</f>
        <v>0.79095235879342563</v>
      </c>
      <c r="CP339" s="79">
        <f>MIN(PRODUCT('mil mi val'!$C305:CO305),1)</f>
        <v>0.78873769218880396</v>
      </c>
      <c r="CQ339" s="79">
        <f>MIN(PRODUCT('mil mi val'!$C305:CP305),1)</f>
        <v>0.78652922665067526</v>
      </c>
      <c r="CR339" s="79">
        <f>MIN(PRODUCT('mil mi val'!$C305:CQ305),1)</f>
        <v>0.78432694481605336</v>
      </c>
      <c r="CS339" s="79">
        <f>MIN(PRODUCT('mil mi val'!$C305:CR305),1)</f>
        <v>0.78213082937056844</v>
      </c>
      <c r="CT339" s="79">
        <f>MIN(PRODUCT('mil mi val'!$C305:CS305),1)</f>
        <v>0.77994086304833088</v>
      </c>
      <c r="CU339" s="79">
        <f>MIN(PRODUCT('mil mi val'!$C305:CT305),1)</f>
        <v>0.77775702863179552</v>
      </c>
      <c r="CV339" s="79">
        <f>MIN(PRODUCT('mil mi val'!$C305:CU305),1)</f>
        <v>0.77557930895162652</v>
      </c>
      <c r="CW339" s="79">
        <f>MIN(PRODUCT('mil mi val'!$C305:CV305),1)</f>
        <v>0.77340768688656192</v>
      </c>
      <c r="CX339" s="79">
        <f>MIN(PRODUCT('mil mi val'!$C305:CW305),1)</f>
        <v>0.77124214536327951</v>
      </c>
      <c r="CY339" s="79">
        <f>MIN(PRODUCT('mil mi val'!$C305:CX305),1)</f>
        <v>0.7690826673562623</v>
      </c>
      <c r="CZ339" s="79">
        <f>MIN(PRODUCT('mil mi val'!$C305:CY305),1)</f>
        <v>0.76692923588766471</v>
      </c>
      <c r="DA339" s="79">
        <f>MIN(PRODUCT('mil mi val'!$C305:CZ305),1)</f>
        <v>0.76478183402717925</v>
      </c>
      <c r="DB339" s="79">
        <f>MIN(PRODUCT('mil mi val'!$C305:DA305),1)</f>
        <v>0.76264044489190308</v>
      </c>
      <c r="DC339" s="79">
        <f>MIN(PRODUCT('mil mi val'!$C305:DB305),1)</f>
        <v>0.76050505164620574</v>
      </c>
    </row>
    <row r="340" spans="2:107" ht="14.5" x14ac:dyDescent="0.35">
      <c r="B340" s="41">
        <v>95</v>
      </c>
      <c r="C340" s="79">
        <v>1</v>
      </c>
      <c r="D340" s="79">
        <f>MIN(PRODUCT('mil mi val'!$C306:C306),1)</f>
        <v>0.99960000000000004</v>
      </c>
      <c r="E340" s="79">
        <f>MIN(PRODUCT('mil mi val'!$C306:D306),1)</f>
        <v>0.9991002000000001</v>
      </c>
      <c r="F340" s="79">
        <f>MIN(PRODUCT('mil mi val'!$C306:E306),1)</f>
        <v>0.99840082986000012</v>
      </c>
      <c r="G340" s="79">
        <f>MIN(PRODUCT('mil mi val'!$C306:F306),1)</f>
        <v>0.99750226911312612</v>
      </c>
      <c r="H340" s="79">
        <f>MIN(PRODUCT('mil mi val'!$C306:G306),1)</f>
        <v>0.99650476684401301</v>
      </c>
      <c r="I340" s="79">
        <f>MIN(PRODUCT('mil mi val'!$C306:H306),1)</f>
        <v>0.99540861160048466</v>
      </c>
      <c r="J340" s="79">
        <f>MIN(PRODUCT('mil mi val'!$C306:I306),1)</f>
        <v>0.99421412126656405</v>
      </c>
      <c r="K340" s="79">
        <f>MIN(PRODUCT('mil mi val'!$C306:J306),1)</f>
        <v>0.9929216429089176</v>
      </c>
      <c r="L340" s="79">
        <f>MIN(PRODUCT('mil mi val'!$C306:K306),1)</f>
        <v>0.99143226044455424</v>
      </c>
      <c r="M340" s="79">
        <f>MIN(PRODUCT('mil mi val'!$C306:L306),1)</f>
        <v>0.98984596882784293</v>
      </c>
      <c r="N340" s="79">
        <f>MIN(PRODUCT('mil mi val'!$C306:M306),1)</f>
        <v>0.98806424608395282</v>
      </c>
      <c r="O340" s="79">
        <f>MIN(PRODUCT('mil mi val'!$C306:N306),1)</f>
        <v>0.9861869240163933</v>
      </c>
      <c r="P340" s="79">
        <f>MIN(PRODUCT('mil mi val'!$C306:O306),1)</f>
        <v>0.98411593147595888</v>
      </c>
      <c r="Q340" s="79">
        <f>MIN(PRODUCT('mil mi val'!$C306:P306),1)</f>
        <v>0.98195087642671175</v>
      </c>
      <c r="R340" s="79">
        <f>MIN(PRODUCT('mil mi val'!$C306:Q306),1)</f>
        <v>0.97979058449857304</v>
      </c>
      <c r="S340" s="79">
        <f>MIN(PRODUCT('mil mi val'!$C306:R306),1)</f>
        <v>0.97763504521267619</v>
      </c>
      <c r="T340" s="79">
        <f>MIN(PRODUCT('mil mi val'!$C306:S306),1)</f>
        <v>0.97548424811320833</v>
      </c>
      <c r="U340" s="79">
        <f>MIN(PRODUCT('mil mi val'!$C306:T306),1)</f>
        <v>0.97333818276735928</v>
      </c>
      <c r="V340" s="79">
        <f>MIN(PRODUCT('mil mi val'!$C306:U306),1)</f>
        <v>0.97119683876527108</v>
      </c>
      <c r="W340" s="79">
        <f>MIN(PRODUCT('mil mi val'!$C306:V306),1)</f>
        <v>0.96906020571998752</v>
      </c>
      <c r="X340" s="79">
        <f>MIN(PRODUCT('mil mi val'!$C306:W306),1)</f>
        <v>0.9669282732674036</v>
      </c>
      <c r="Y340" s="79">
        <f>MIN(PRODUCT('mil mi val'!$C306:X306),1)</f>
        <v>0.96480103106621529</v>
      </c>
      <c r="Z340" s="79">
        <f>MIN(PRODUCT('mil mi val'!$C306:Y306),1)</f>
        <v>0.96267846879786967</v>
      </c>
      <c r="AA340" s="79">
        <f>MIN(PRODUCT('mil mi val'!$C306:Z306),1)</f>
        <v>0.96056057616651436</v>
      </c>
      <c r="AB340" s="79">
        <f>MIN(PRODUCT('mil mi val'!$C306:AA306),1)</f>
        <v>0.95844734289894806</v>
      </c>
      <c r="AC340" s="79">
        <f>MIN(PRODUCT('mil mi val'!$C306:AB306),1)</f>
        <v>0.95633875874457042</v>
      </c>
      <c r="AD340" s="79">
        <f>MIN(PRODUCT('mil mi val'!$C306:AC306),1)</f>
        <v>0.95423481347533234</v>
      </c>
      <c r="AE340" s="79">
        <f>MIN(PRODUCT('mil mi val'!$C306:AD306),1)</f>
        <v>0.95213549688568666</v>
      </c>
      <c r="AF340" s="79">
        <f>MIN(PRODUCT('mil mi val'!$C306:AE306),1)</f>
        <v>0.95004079879253822</v>
      </c>
      <c r="AG340" s="79">
        <f>MIN(PRODUCT('mil mi val'!$C306:AF306),1)</f>
        <v>0.94795070903519463</v>
      </c>
      <c r="AH340" s="79">
        <f>MIN(PRODUCT('mil mi val'!$C306:AG306),1)</f>
        <v>0.94586521747531727</v>
      </c>
      <c r="AI340" s="79">
        <f>MIN(PRODUCT('mil mi val'!$C306:AH306),1)</f>
        <v>0.94378431399687157</v>
      </c>
      <c r="AJ340" s="79">
        <f>MIN(PRODUCT('mil mi val'!$C306:AI306),1)</f>
        <v>0.94170798850607851</v>
      </c>
      <c r="AK340" s="79">
        <f>MIN(PRODUCT('mil mi val'!$C306:AJ306),1)</f>
        <v>0.93963623093136517</v>
      </c>
      <c r="AL340" s="79">
        <f>MIN(PRODUCT('mil mi val'!$C306:AK306),1)</f>
        <v>0.93756903122331614</v>
      </c>
      <c r="AM340" s="79">
        <f>MIN(PRODUCT('mil mi val'!$C306:AL306),1)</f>
        <v>0.93550637935462488</v>
      </c>
      <c r="AN340" s="79">
        <f>MIN(PRODUCT('mil mi val'!$C306:AM306),1)</f>
        <v>0.93344826532004477</v>
      </c>
      <c r="AO340" s="79">
        <f>MIN(PRODUCT('mil mi val'!$C306:AN306),1)</f>
        <v>0.93139467913634066</v>
      </c>
      <c r="AP340" s="79">
        <f>MIN(PRODUCT('mil mi val'!$C306:AO306),1)</f>
        <v>0.92934561084224077</v>
      </c>
      <c r="AQ340" s="79">
        <f>MIN(PRODUCT('mil mi val'!$C306:AP306),1)</f>
        <v>0.92730105049838785</v>
      </c>
      <c r="AR340" s="79">
        <f>MIN(PRODUCT('mil mi val'!$C306:AQ306),1)</f>
        <v>0.92526098818729141</v>
      </c>
      <c r="AS340" s="79">
        <f>MIN(PRODUCT('mil mi val'!$C306:AR306),1)</f>
        <v>0.9232254140132794</v>
      </c>
      <c r="AT340" s="79">
        <f>MIN(PRODUCT('mil mi val'!$C306:AS306),1)</f>
        <v>0.92119431810245023</v>
      </c>
      <c r="AU340" s="79">
        <f>MIN(PRODUCT('mil mi val'!$C306:AT306),1)</f>
        <v>0.91916769060262482</v>
      </c>
      <c r="AV340" s="79">
        <f>MIN(PRODUCT('mil mi val'!$C306:AU306),1)</f>
        <v>0.9171455216832991</v>
      </c>
      <c r="AW340" s="79">
        <f>MIN(PRODUCT('mil mi val'!$C306:AV306),1)</f>
        <v>0.91512780153559581</v>
      </c>
      <c r="AX340" s="79">
        <f>MIN(PRODUCT('mil mi val'!$C306:AW306),1)</f>
        <v>0.91311452037221752</v>
      </c>
      <c r="AY340" s="79">
        <f>MIN(PRODUCT('mil mi val'!$C306:AX306),1)</f>
        <v>0.91110566842739871</v>
      </c>
      <c r="AZ340" s="79">
        <f>MIN(PRODUCT('mil mi val'!$C306:AY306),1)</f>
        <v>0.90910123595685843</v>
      </c>
      <c r="BA340" s="79">
        <f>MIN(PRODUCT('mil mi val'!$C306:AZ306),1)</f>
        <v>0.90710121323775339</v>
      </c>
      <c r="BB340" s="79">
        <f>MIN(PRODUCT('mil mi val'!$C306:BA306),1)</f>
        <v>0.90510559056863038</v>
      </c>
      <c r="BC340" s="79">
        <f>MIN(PRODUCT('mil mi val'!$C306:BB306),1)</f>
        <v>0.90311435826937936</v>
      </c>
      <c r="BD340" s="79">
        <f>MIN(PRODUCT('mil mi val'!$C306:BC306),1)</f>
        <v>0.9011275066811868</v>
      </c>
      <c r="BE340" s="79">
        <f>MIN(PRODUCT('mil mi val'!$C306:BD306),1)</f>
        <v>0.89914502616648817</v>
      </c>
      <c r="BF340" s="79">
        <f>MIN(PRODUCT('mil mi val'!$C306:BE306),1)</f>
        <v>0.89716690710892188</v>
      </c>
      <c r="BG340" s="79">
        <f>MIN(PRODUCT('mil mi val'!$C306:BF306),1)</f>
        <v>0.89519313991328231</v>
      </c>
      <c r="BH340" s="79">
        <f>MIN(PRODUCT('mil mi val'!$C306:BG306),1)</f>
        <v>0.89322371500547315</v>
      </c>
      <c r="BI340" s="79">
        <f>MIN(PRODUCT('mil mi val'!$C306:BH306),1)</f>
        <v>0.89125862283246116</v>
      </c>
      <c r="BJ340" s="79">
        <f>MIN(PRODUCT('mil mi val'!$C306:BI306),1)</f>
        <v>0.88929785386222981</v>
      </c>
      <c r="BK340" s="79">
        <f>MIN(PRODUCT('mil mi val'!$C306:BJ306),1)</f>
        <v>0.88734139858373295</v>
      </c>
      <c r="BL340" s="79">
        <f>MIN(PRODUCT('mil mi val'!$C306:BK306),1)</f>
        <v>0.88538924750684878</v>
      </c>
      <c r="BM340" s="79">
        <f>MIN(PRODUCT('mil mi val'!$C306:BL306),1)</f>
        <v>0.88344139116233378</v>
      </c>
      <c r="BN340" s="79">
        <f>MIN(PRODUCT('mil mi val'!$C306:BM306),1)</f>
        <v>0.88149782010177669</v>
      </c>
      <c r="BO340" s="79">
        <f>MIN(PRODUCT('mil mi val'!$C306:BN306),1)</f>
        <v>0.87955852489755282</v>
      </c>
      <c r="BP340" s="79">
        <f>MIN(PRODUCT('mil mi val'!$C306:BO306),1)</f>
        <v>0.87762349614277824</v>
      </c>
      <c r="BQ340" s="79">
        <f>MIN(PRODUCT('mil mi val'!$C306:BP306),1)</f>
        <v>0.87569272445126412</v>
      </c>
      <c r="BR340" s="79">
        <f>MIN(PRODUCT('mil mi val'!$C306:BQ306),1)</f>
        <v>0.87376620045747133</v>
      </c>
      <c r="BS340" s="79">
        <f>MIN(PRODUCT('mil mi val'!$C306:BR306),1)</f>
        <v>0.87184391481646495</v>
      </c>
      <c r="BT340" s="79">
        <f>MIN(PRODUCT('mil mi val'!$C306:BS306),1)</f>
        <v>0.8699258582038687</v>
      </c>
      <c r="BU340" s="79">
        <f>MIN(PRODUCT('mil mi val'!$C306:BT306),1)</f>
        <v>0.86801202131582023</v>
      </c>
      <c r="BV340" s="79">
        <f>MIN(PRODUCT('mil mi val'!$C306:BU306),1)</f>
        <v>0.86610239486892548</v>
      </c>
      <c r="BW340" s="79">
        <f>MIN(PRODUCT('mil mi val'!$C306:BV306),1)</f>
        <v>0.86419696960021386</v>
      </c>
      <c r="BX340" s="79">
        <f>MIN(PRODUCT('mil mi val'!$C306:BW306),1)</f>
        <v>0.86229573626709344</v>
      </c>
      <c r="BY340" s="79">
        <f>MIN(PRODUCT('mil mi val'!$C306:BX306),1)</f>
        <v>0.86039868564730582</v>
      </c>
      <c r="BZ340" s="79">
        <f>MIN(PRODUCT('mil mi val'!$C306:BY306),1)</f>
        <v>0.85850580853888181</v>
      </c>
      <c r="CA340" s="79">
        <f>MIN(PRODUCT('mil mi val'!$C306:BZ306),1)</f>
        <v>0.85661709576009626</v>
      </c>
      <c r="CB340" s="79">
        <f>MIN(PRODUCT('mil mi val'!$C306:CA306),1)</f>
        <v>0.85473253814942407</v>
      </c>
      <c r="CC340" s="79">
        <f>MIN(PRODUCT('mil mi val'!$C306:CB306),1)</f>
        <v>0.85285212656549536</v>
      </c>
      <c r="CD340" s="79">
        <f>MIN(PRODUCT('mil mi val'!$C306:CC306),1)</f>
        <v>0.85097585188705127</v>
      </c>
      <c r="CE340" s="79">
        <f>MIN(PRODUCT('mil mi val'!$C306:CD306),1)</f>
        <v>0.84910370501289978</v>
      </c>
      <c r="CF340" s="79">
        <f>MIN(PRODUCT('mil mi val'!$C306:CE306),1)</f>
        <v>0.8472356768618714</v>
      </c>
      <c r="CG340" s="79">
        <f>MIN(PRODUCT('mil mi val'!$C306:CF306),1)</f>
        <v>0.84537175837277534</v>
      </c>
      <c r="CH340" s="79">
        <f>MIN(PRODUCT('mil mi val'!$C306:CG306),1)</f>
        <v>0.8435119405043553</v>
      </c>
      <c r="CI340" s="79">
        <f>MIN(PRODUCT('mil mi val'!$C306:CH306),1)</f>
        <v>0.84165621423524573</v>
      </c>
      <c r="CJ340" s="79">
        <f>MIN(PRODUCT('mil mi val'!$C306:CI306),1)</f>
        <v>0.83980457056392821</v>
      </c>
      <c r="CK340" s="79">
        <f>MIN(PRODUCT('mil mi val'!$C306:CJ306),1)</f>
        <v>0.8379570005086876</v>
      </c>
      <c r="CL340" s="79">
        <f>MIN(PRODUCT('mil mi val'!$C306:CK306),1)</f>
        <v>0.83611349510756849</v>
      </c>
      <c r="CM340" s="79">
        <f>MIN(PRODUCT('mil mi val'!$C306:CL306),1)</f>
        <v>0.83427404541833183</v>
      </c>
      <c r="CN340" s="79">
        <f>MIN(PRODUCT('mil mi val'!$C306:CM306),1)</f>
        <v>0.83243864251841149</v>
      </c>
      <c r="CO340" s="79">
        <f>MIN(PRODUCT('mil mi val'!$C306:CN306),1)</f>
        <v>0.83060727750487096</v>
      </c>
      <c r="CP340" s="79">
        <f>MIN(PRODUCT('mil mi val'!$C306:CO306),1)</f>
        <v>0.82877994149436029</v>
      </c>
      <c r="CQ340" s="79">
        <f>MIN(PRODUCT('mil mi val'!$C306:CP306),1)</f>
        <v>0.82695662562307271</v>
      </c>
      <c r="CR340" s="79">
        <f>MIN(PRODUCT('mil mi val'!$C306:CQ306),1)</f>
        <v>0.82513732104670201</v>
      </c>
      <c r="CS340" s="79">
        <f>MIN(PRODUCT('mil mi val'!$C306:CR306),1)</f>
        <v>0.82332201894039925</v>
      </c>
      <c r="CT340" s="79">
        <f>MIN(PRODUCT('mil mi val'!$C306:CS306),1)</f>
        <v>0.82151071049873037</v>
      </c>
      <c r="CU340" s="79">
        <f>MIN(PRODUCT('mil mi val'!$C306:CT306),1)</f>
        <v>0.81970338693563316</v>
      </c>
      <c r="CV340" s="79">
        <f>MIN(PRODUCT('mil mi val'!$C306:CU306),1)</f>
        <v>0.81790003948437473</v>
      </c>
      <c r="CW340" s="79">
        <f>MIN(PRODUCT('mil mi val'!$C306:CV306),1)</f>
        <v>0.81610065939750909</v>
      </c>
      <c r="CX340" s="79">
        <f>MIN(PRODUCT('mil mi val'!$C306:CW306),1)</f>
        <v>0.81430523794683463</v>
      </c>
      <c r="CY340" s="79">
        <f>MIN(PRODUCT('mil mi val'!$C306:CX306),1)</f>
        <v>0.8125137664233516</v>
      </c>
      <c r="CZ340" s="79">
        <f>MIN(PRODUCT('mil mi val'!$C306:CY306),1)</f>
        <v>0.81072623613722028</v>
      </c>
      <c r="DA340" s="79">
        <f>MIN(PRODUCT('mil mi val'!$C306:CZ306),1)</f>
        <v>0.80894263841771841</v>
      </c>
      <c r="DB340" s="79">
        <f>MIN(PRODUCT('mil mi val'!$C306:DA306),1)</f>
        <v>0.80716296461319947</v>
      </c>
      <c r="DC340" s="79">
        <f>MIN(PRODUCT('mil mi val'!$C306:DB306),1)</f>
        <v>0.80538720609105041</v>
      </c>
    </row>
    <row r="341" spans="2:107" ht="14.5" x14ac:dyDescent="0.35">
      <c r="B341" s="41">
        <v>96</v>
      </c>
      <c r="C341" s="79">
        <v>1</v>
      </c>
      <c r="D341" s="79">
        <f>MIN(PRODUCT('mil mi val'!$C307:C307),1)</f>
        <v>0.99960000000000004</v>
      </c>
      <c r="E341" s="79">
        <f>MIN(PRODUCT('mil mi val'!$C307:D307),1)</f>
        <v>0.9991002000000001</v>
      </c>
      <c r="F341" s="79">
        <f>MIN(PRODUCT('mil mi val'!$C307:E307),1)</f>
        <v>0.99840082986000012</v>
      </c>
      <c r="G341" s="79">
        <f>MIN(PRODUCT('mil mi val'!$C307:F307),1)</f>
        <v>0.99760210919611214</v>
      </c>
      <c r="H341" s="79">
        <f>MIN(PRODUCT('mil mi val'!$C307:G307),1)</f>
        <v>0.99670426729783568</v>
      </c>
      <c r="I341" s="79">
        <f>MIN(PRODUCT('mil mi val'!$C307:H307),1)</f>
        <v>0.99570756303053787</v>
      </c>
      <c r="J341" s="79">
        <f>MIN(PRODUCT('mil mi val'!$C307:I307),1)</f>
        <v>0.99461228471120433</v>
      </c>
      <c r="K341" s="79">
        <f>MIN(PRODUCT('mil mi val'!$C307:J307),1)</f>
        <v>0.99341874996955093</v>
      </c>
      <c r="L341" s="79">
        <f>MIN(PRODUCT('mil mi val'!$C307:K307),1)</f>
        <v>0.99202796371959356</v>
      </c>
      <c r="M341" s="79">
        <f>MIN(PRODUCT('mil mi val'!$C307:L307),1)</f>
        <v>0.99053992177401418</v>
      </c>
      <c r="N341" s="79">
        <f>MIN(PRODUCT('mil mi val'!$C307:M307),1)</f>
        <v>0.98885600390699835</v>
      </c>
      <c r="O341" s="79">
        <f>MIN(PRODUCT('mil mi val'!$C307:N307),1)</f>
        <v>0.98707606309996576</v>
      </c>
      <c r="P341" s="79">
        <f>MIN(PRODUCT('mil mi val'!$C307:O307),1)</f>
        <v>0.98510191097376587</v>
      </c>
      <c r="Q341" s="79">
        <f>MIN(PRODUCT('mil mi val'!$C307:P307),1)</f>
        <v>0.983033196960721</v>
      </c>
      <c r="R341" s="79">
        <f>MIN(PRODUCT('mil mi val'!$C307:Q307),1)</f>
        <v>0.98096882724710355</v>
      </c>
      <c r="S341" s="79">
        <f>MIN(PRODUCT('mil mi val'!$C307:R307),1)</f>
        <v>0.97890879270988462</v>
      </c>
      <c r="T341" s="79">
        <f>MIN(PRODUCT('mil mi val'!$C307:S307),1)</f>
        <v>0.9768530842451939</v>
      </c>
      <c r="U341" s="79">
        <f>MIN(PRODUCT('mil mi val'!$C307:T307),1)</f>
        <v>0.97480169276827899</v>
      </c>
      <c r="V341" s="79">
        <f>MIN(PRODUCT('mil mi val'!$C307:U307),1)</f>
        <v>0.97275460921346557</v>
      </c>
      <c r="W341" s="79">
        <f>MIN(PRODUCT('mil mi val'!$C307:V307),1)</f>
        <v>0.97071182453411731</v>
      </c>
      <c r="X341" s="79">
        <f>MIN(PRODUCT('mil mi val'!$C307:W307),1)</f>
        <v>0.96867332970259568</v>
      </c>
      <c r="Y341" s="79">
        <f>MIN(PRODUCT('mil mi val'!$C307:X307),1)</f>
        <v>0.96663911571022021</v>
      </c>
      <c r="Z341" s="79">
        <f>MIN(PRODUCT('mil mi val'!$C307:Y307),1)</f>
        <v>0.96460917356722875</v>
      </c>
      <c r="AA341" s="79">
        <f>MIN(PRODUCT('mil mi val'!$C307:Z307),1)</f>
        <v>0.9625834943027376</v>
      </c>
      <c r="AB341" s="79">
        <f>MIN(PRODUCT('mil mi val'!$C307:AA307),1)</f>
        <v>0.96056206896470187</v>
      </c>
      <c r="AC341" s="79">
        <f>MIN(PRODUCT('mil mi val'!$C307:AB307),1)</f>
        <v>0.95854488861987597</v>
      </c>
      <c r="AD341" s="79">
        <f>MIN(PRODUCT('mil mi val'!$C307:AC307),1)</f>
        <v>0.9565319443537742</v>
      </c>
      <c r="AE341" s="79">
        <f>MIN(PRODUCT('mil mi val'!$C307:AD307),1)</f>
        <v>0.95452322727063132</v>
      </c>
      <c r="AF341" s="79">
        <f>MIN(PRODUCT('mil mi val'!$C307:AE307),1)</f>
        <v>0.95251872849336305</v>
      </c>
      <c r="AG341" s="79">
        <f>MIN(PRODUCT('mil mi val'!$C307:AF307),1)</f>
        <v>0.95051843916352696</v>
      </c>
      <c r="AH341" s="79">
        <f>MIN(PRODUCT('mil mi val'!$C307:AG307),1)</f>
        <v>0.94852235044128352</v>
      </c>
      <c r="AI341" s="79">
        <f>MIN(PRODUCT('mil mi val'!$C307:AH307),1)</f>
        <v>0.94653045350535681</v>
      </c>
      <c r="AJ341" s="79">
        <f>MIN(PRODUCT('mil mi val'!$C307:AI307),1)</f>
        <v>0.94454273955299561</v>
      </c>
      <c r="AK341" s="79">
        <f>MIN(PRODUCT('mil mi val'!$C307:AJ307),1)</f>
        <v>0.9425591997999343</v>
      </c>
      <c r="AL341" s="79">
        <f>MIN(PRODUCT('mil mi val'!$C307:AK307),1)</f>
        <v>0.94057982548035446</v>
      </c>
      <c r="AM341" s="79">
        <f>MIN(PRODUCT('mil mi val'!$C307:AL307),1)</f>
        <v>0.93860460784684574</v>
      </c>
      <c r="AN341" s="79">
        <f>MIN(PRODUCT('mil mi val'!$C307:AM307),1)</f>
        <v>0.93663353817036732</v>
      </c>
      <c r="AO341" s="79">
        <f>MIN(PRODUCT('mil mi val'!$C307:AN307),1)</f>
        <v>0.9346666077402096</v>
      </c>
      <c r="AP341" s="79">
        <f>MIN(PRODUCT('mil mi val'!$C307:AO307),1)</f>
        <v>0.93270380786395513</v>
      </c>
      <c r="AQ341" s="79">
        <f>MIN(PRODUCT('mil mi val'!$C307:AP307),1)</f>
        <v>0.93074512986744085</v>
      </c>
      <c r="AR341" s="79">
        <f>MIN(PRODUCT('mil mi val'!$C307:AQ307),1)</f>
        <v>0.92879056509471924</v>
      </c>
      <c r="AS341" s="79">
        <f>MIN(PRODUCT('mil mi val'!$C307:AR307),1)</f>
        <v>0.92684010490802038</v>
      </c>
      <c r="AT341" s="79">
        <f>MIN(PRODUCT('mil mi val'!$C307:AS307),1)</f>
        <v>0.92489374068771357</v>
      </c>
      <c r="AU341" s="79">
        <f>MIN(PRODUCT('mil mi val'!$C307:AT307),1)</f>
        <v>0.92295146383226934</v>
      </c>
      <c r="AV341" s="79">
        <f>MIN(PRODUCT('mil mi val'!$C307:AU307),1)</f>
        <v>0.92101326575822162</v>
      </c>
      <c r="AW341" s="79">
        <f>MIN(PRODUCT('mil mi val'!$C307:AV307),1)</f>
        <v>0.91907913790012941</v>
      </c>
      <c r="AX341" s="79">
        <f>MIN(PRODUCT('mil mi val'!$C307:AW307),1)</f>
        <v>0.91714907171053917</v>
      </c>
      <c r="AY341" s="79">
        <f>MIN(PRODUCT('mil mi val'!$C307:AX307),1)</f>
        <v>0.91522305865994702</v>
      </c>
      <c r="AZ341" s="79">
        <f>MIN(PRODUCT('mil mi val'!$C307:AY307),1)</f>
        <v>0.91330109023676109</v>
      </c>
      <c r="BA341" s="79">
        <f>MIN(PRODUCT('mil mi val'!$C307:AZ307),1)</f>
        <v>0.91138315794726388</v>
      </c>
      <c r="BB341" s="79">
        <f>MIN(PRODUCT('mil mi val'!$C307:BA307),1)</f>
        <v>0.9094692533155746</v>
      </c>
      <c r="BC341" s="79">
        <f>MIN(PRODUCT('mil mi val'!$C307:BB307),1)</f>
        <v>0.90755936788361191</v>
      </c>
      <c r="BD341" s="79">
        <f>MIN(PRODUCT('mil mi val'!$C307:BC307),1)</f>
        <v>0.90565349321105637</v>
      </c>
      <c r="BE341" s="79">
        <f>MIN(PRODUCT('mil mi val'!$C307:BD307),1)</f>
        <v>0.90375162087531313</v>
      </c>
      <c r="BF341" s="79">
        <f>MIN(PRODUCT('mil mi val'!$C307:BE307),1)</f>
        <v>0.90185374247147498</v>
      </c>
      <c r="BG341" s="79">
        <f>MIN(PRODUCT('mil mi val'!$C307:BF307),1)</f>
        <v>0.89995984961228492</v>
      </c>
      <c r="BH341" s="79">
        <f>MIN(PRODUCT('mil mi val'!$C307:BG307),1)</f>
        <v>0.89806993392809908</v>
      </c>
      <c r="BI341" s="79">
        <f>MIN(PRODUCT('mil mi val'!$C307:BH307),1)</f>
        <v>0.8961839870668501</v>
      </c>
      <c r="BJ341" s="79">
        <f>MIN(PRODUCT('mil mi val'!$C307:BI307),1)</f>
        <v>0.89430200069400967</v>
      </c>
      <c r="BK341" s="79">
        <f>MIN(PRODUCT('mil mi val'!$C307:BJ307),1)</f>
        <v>0.89242396649255229</v>
      </c>
      <c r="BL341" s="79">
        <f>MIN(PRODUCT('mil mi val'!$C307:BK307),1)</f>
        <v>0.89054987616291792</v>
      </c>
      <c r="BM341" s="79">
        <f>MIN(PRODUCT('mil mi val'!$C307:BL307),1)</f>
        <v>0.8886797214229758</v>
      </c>
      <c r="BN341" s="79">
        <f>MIN(PRODUCT('mil mi val'!$C307:BM307),1)</f>
        <v>0.88681349400798759</v>
      </c>
      <c r="BO341" s="79">
        <f>MIN(PRODUCT('mil mi val'!$C307:BN307),1)</f>
        <v>0.88495118567057085</v>
      </c>
      <c r="BP341" s="79">
        <f>MIN(PRODUCT('mil mi val'!$C307:BO307),1)</f>
        <v>0.88309278818066261</v>
      </c>
      <c r="BQ341" s="79">
        <f>MIN(PRODUCT('mil mi val'!$C307:BP307),1)</f>
        <v>0.8812382933254832</v>
      </c>
      <c r="BR341" s="79">
        <f>MIN(PRODUCT('mil mi val'!$C307:BQ307),1)</f>
        <v>0.8793876929094997</v>
      </c>
      <c r="BS341" s="79">
        <f>MIN(PRODUCT('mil mi val'!$C307:BR307),1)</f>
        <v>0.87754097875438974</v>
      </c>
      <c r="BT341" s="79">
        <f>MIN(PRODUCT('mil mi val'!$C307:BS307),1)</f>
        <v>0.87569814269900559</v>
      </c>
      <c r="BU341" s="79">
        <f>MIN(PRODUCT('mil mi val'!$C307:BT307),1)</f>
        <v>0.87385917659933765</v>
      </c>
      <c r="BV341" s="79">
        <f>MIN(PRODUCT('mil mi val'!$C307:BU307),1)</f>
        <v>0.87202407232847901</v>
      </c>
      <c r="BW341" s="79">
        <f>MIN(PRODUCT('mil mi val'!$C307:BV307),1)</f>
        <v>0.87019282177658919</v>
      </c>
      <c r="BX341" s="79">
        <f>MIN(PRODUCT('mil mi val'!$C307:BW307),1)</f>
        <v>0.86836541685085833</v>
      </c>
      <c r="BY341" s="79">
        <f>MIN(PRODUCT('mil mi val'!$C307:BX307),1)</f>
        <v>0.86654184947547153</v>
      </c>
      <c r="BZ341" s="79">
        <f>MIN(PRODUCT('mil mi val'!$C307:BY307),1)</f>
        <v>0.86472211159157308</v>
      </c>
      <c r="CA341" s="79">
        <f>MIN(PRODUCT('mil mi val'!$C307:BZ307),1)</f>
        <v>0.86290619515723077</v>
      </c>
      <c r="CB341" s="79">
        <f>MIN(PRODUCT('mil mi val'!$C307:CA307),1)</f>
        <v>0.86109409214740062</v>
      </c>
      <c r="CC341" s="79">
        <f>MIN(PRODUCT('mil mi val'!$C307:CB307),1)</f>
        <v>0.85928579455389109</v>
      </c>
      <c r="CD341" s="79">
        <f>MIN(PRODUCT('mil mi val'!$C307:CC307),1)</f>
        <v>0.85748129438532794</v>
      </c>
      <c r="CE341" s="79">
        <f>MIN(PRODUCT('mil mi val'!$C307:CD307),1)</f>
        <v>0.85568058366711874</v>
      </c>
      <c r="CF341" s="79">
        <f>MIN(PRODUCT('mil mi val'!$C307:CE307),1)</f>
        <v>0.85388365444141778</v>
      </c>
      <c r="CG341" s="79">
        <f>MIN(PRODUCT('mil mi val'!$C307:CF307),1)</f>
        <v>0.85209049876709086</v>
      </c>
      <c r="CH341" s="79">
        <f>MIN(PRODUCT('mil mi val'!$C307:CG307),1)</f>
        <v>0.85030110871968001</v>
      </c>
      <c r="CI341" s="79">
        <f>MIN(PRODUCT('mil mi val'!$C307:CH307),1)</f>
        <v>0.84851547639136871</v>
      </c>
      <c r="CJ341" s="79">
        <f>MIN(PRODUCT('mil mi val'!$C307:CI307),1)</f>
        <v>0.84673359389094682</v>
      </c>
      <c r="CK341" s="79">
        <f>MIN(PRODUCT('mil mi val'!$C307:CJ307),1)</f>
        <v>0.84495545334377586</v>
      </c>
      <c r="CL341" s="79">
        <f>MIN(PRODUCT('mil mi val'!$C307:CK307),1)</f>
        <v>0.84318104689175399</v>
      </c>
      <c r="CM341" s="79">
        <f>MIN(PRODUCT('mil mi val'!$C307:CL307),1)</f>
        <v>0.84141036669328129</v>
      </c>
      <c r="CN341" s="79">
        <f>MIN(PRODUCT('mil mi val'!$C307:CM307),1)</f>
        <v>0.83964340492322542</v>
      </c>
      <c r="CO341" s="79">
        <f>MIN(PRODUCT('mil mi val'!$C307:CN307),1)</f>
        <v>0.8378801537728866</v>
      </c>
      <c r="CP341" s="79">
        <f>MIN(PRODUCT('mil mi val'!$C307:CO307),1)</f>
        <v>0.83612060544996358</v>
      </c>
      <c r="CQ341" s="79">
        <f>MIN(PRODUCT('mil mi val'!$C307:CP307),1)</f>
        <v>0.83436475217851869</v>
      </c>
      <c r="CR341" s="79">
        <f>MIN(PRODUCT('mil mi val'!$C307:CQ307),1)</f>
        <v>0.83261258619894385</v>
      </c>
      <c r="CS341" s="79">
        <f>MIN(PRODUCT('mil mi val'!$C307:CR307),1)</f>
        <v>0.83086409976792608</v>
      </c>
      <c r="CT341" s="79">
        <f>MIN(PRODUCT('mil mi val'!$C307:CS307),1)</f>
        <v>0.82911928515841349</v>
      </c>
      <c r="CU341" s="79">
        <f>MIN(PRODUCT('mil mi val'!$C307:CT307),1)</f>
        <v>0.82737813465958088</v>
      </c>
      <c r="CV341" s="79">
        <f>MIN(PRODUCT('mil mi val'!$C307:CU307),1)</f>
        <v>0.82564064057679576</v>
      </c>
      <c r="CW341" s="79">
        <f>MIN(PRODUCT('mil mi val'!$C307:CV307),1)</f>
        <v>0.8239067952315845</v>
      </c>
      <c r="CX341" s="79">
        <f>MIN(PRODUCT('mil mi val'!$C307:CW307),1)</f>
        <v>0.82217659096159823</v>
      </c>
      <c r="CY341" s="79">
        <f>MIN(PRODUCT('mil mi val'!$C307:CX307),1)</f>
        <v>0.82045002012057888</v>
      </c>
      <c r="CZ341" s="79">
        <f>MIN(PRODUCT('mil mi val'!$C307:CY307),1)</f>
        <v>0.81872707507832565</v>
      </c>
      <c r="DA341" s="79">
        <f>MIN(PRODUCT('mil mi val'!$C307:CZ307),1)</f>
        <v>0.81700774822066113</v>
      </c>
      <c r="DB341" s="79">
        <f>MIN(PRODUCT('mil mi val'!$C307:DA307),1)</f>
        <v>0.8152920319493977</v>
      </c>
      <c r="DC341" s="79">
        <f>MIN(PRODUCT('mil mi val'!$C307:DB307),1)</f>
        <v>0.81357991868230395</v>
      </c>
    </row>
    <row r="342" spans="2:107" ht="14.5" x14ac:dyDescent="0.35">
      <c r="B342" s="41">
        <v>97</v>
      </c>
      <c r="C342" s="79">
        <v>1</v>
      </c>
      <c r="D342" s="79">
        <f>MIN(PRODUCT('mil mi val'!$C308:C308),1)</f>
        <v>0.99960000000000004</v>
      </c>
      <c r="E342" s="79">
        <f>MIN(PRODUCT('mil mi val'!$C308:D308),1)</f>
        <v>0.99900023999999998</v>
      </c>
      <c r="F342" s="79">
        <f>MIN(PRODUCT('mil mi val'!$C308:E308),1)</f>
        <v>0.99830093983199997</v>
      </c>
      <c r="G342" s="79">
        <f>MIN(PRODUCT('mil mi val'!$C308:F308),1)</f>
        <v>0.99750229908013432</v>
      </c>
      <c r="H342" s="79">
        <f>MIN(PRODUCT('mil mi val'!$C308:G308),1)</f>
        <v>0.99660454701096224</v>
      </c>
      <c r="I342" s="79">
        <f>MIN(PRODUCT('mil mi val'!$C308:H308),1)</f>
        <v>0.99560794246395123</v>
      </c>
      <c r="J342" s="79">
        <f>MIN(PRODUCT('mil mi val'!$C308:I308),1)</f>
        <v>0.9945127737272409</v>
      </c>
      <c r="K342" s="79">
        <f>MIN(PRODUCT('mil mi val'!$C308:J308),1)</f>
        <v>0.99331935839876828</v>
      </c>
      <c r="L342" s="79">
        <f>MIN(PRODUCT('mil mi val'!$C308:K308),1)</f>
        <v>0.99202804323284988</v>
      </c>
      <c r="M342" s="79">
        <f>MIN(PRODUCT('mil mi val'!$C308:L308),1)</f>
        <v>0.99063920397232397</v>
      </c>
      <c r="N342" s="79">
        <f>MIN(PRODUCT('mil mi val'!$C308:M308),1)</f>
        <v>0.98905418124596822</v>
      </c>
      <c r="O342" s="79">
        <f>MIN(PRODUCT('mil mi val'!$C308:N308),1)</f>
        <v>0.98737278913785009</v>
      </c>
      <c r="P342" s="79">
        <f>MIN(PRODUCT('mil mi val'!$C308:O308),1)</f>
        <v>0.98559551811740198</v>
      </c>
      <c r="Q342" s="79">
        <f>MIN(PRODUCT('mil mi val'!$C308:P308),1)</f>
        <v>0.9836243270811672</v>
      </c>
      <c r="R342" s="79">
        <f>MIN(PRODUCT('mil mi val'!$C308:Q308),1)</f>
        <v>0.98165707842700489</v>
      </c>
      <c r="S342" s="79">
        <f>MIN(PRODUCT('mil mi val'!$C308:R308),1)</f>
        <v>0.97969376427015087</v>
      </c>
      <c r="T342" s="79">
        <f>MIN(PRODUCT('mil mi val'!$C308:S308),1)</f>
        <v>0.97773437674161057</v>
      </c>
      <c r="U342" s="79">
        <f>MIN(PRODUCT('mil mi val'!$C308:T308),1)</f>
        <v>0.97577890798812739</v>
      </c>
      <c r="V342" s="79">
        <f>MIN(PRODUCT('mil mi val'!$C308:U308),1)</f>
        <v>0.97382735017215116</v>
      </c>
      <c r="W342" s="79">
        <f>MIN(PRODUCT('mil mi val'!$C308:V308),1)</f>
        <v>0.97187969547180686</v>
      </c>
      <c r="X342" s="79">
        <f>MIN(PRODUCT('mil mi val'!$C308:W308),1)</f>
        <v>0.96993593608086326</v>
      </c>
      <c r="Y342" s="79">
        <f>MIN(PRODUCT('mil mi val'!$C308:X308),1)</f>
        <v>0.96799606420870155</v>
      </c>
      <c r="Z342" s="79">
        <f>MIN(PRODUCT('mil mi val'!$C308:Y308),1)</f>
        <v>0.9660600720802841</v>
      </c>
      <c r="AA342" s="79">
        <f>MIN(PRODUCT('mil mi val'!$C308:Z308),1)</f>
        <v>0.96412795193612355</v>
      </c>
      <c r="AB342" s="79">
        <f>MIN(PRODUCT('mil mi val'!$C308:AA308),1)</f>
        <v>0.96219969603225131</v>
      </c>
      <c r="AC342" s="79">
        <f>MIN(PRODUCT('mil mi val'!$C308:AB308),1)</f>
        <v>0.96027529664018685</v>
      </c>
      <c r="AD342" s="79">
        <f>MIN(PRODUCT('mil mi val'!$C308:AC308),1)</f>
        <v>0.95835474604690651</v>
      </c>
      <c r="AE342" s="79">
        <f>MIN(PRODUCT('mil mi val'!$C308:AD308),1)</f>
        <v>0.95643803655481274</v>
      </c>
      <c r="AF342" s="79">
        <f>MIN(PRODUCT('mil mi val'!$C308:AE308),1)</f>
        <v>0.95452516048170311</v>
      </c>
      <c r="AG342" s="79">
        <f>MIN(PRODUCT('mil mi val'!$C308:AF308),1)</f>
        <v>0.95261611016073966</v>
      </c>
      <c r="AH342" s="79">
        <f>MIN(PRODUCT('mil mi val'!$C308:AG308),1)</f>
        <v>0.9507108779404182</v>
      </c>
      <c r="AI342" s="79">
        <f>MIN(PRODUCT('mil mi val'!$C308:AH308),1)</f>
        <v>0.94880945618453738</v>
      </c>
      <c r="AJ342" s="79">
        <f>MIN(PRODUCT('mil mi val'!$C308:AI308),1)</f>
        <v>0.94691183727216832</v>
      </c>
      <c r="AK342" s="79">
        <f>MIN(PRODUCT('mil mi val'!$C308:AJ308),1)</f>
        <v>0.94501801359762394</v>
      </c>
      <c r="AL342" s="79">
        <f>MIN(PRODUCT('mil mi val'!$C308:AK308),1)</f>
        <v>0.94312797757042865</v>
      </c>
      <c r="AM342" s="79">
        <f>MIN(PRODUCT('mil mi val'!$C308:AL308),1)</f>
        <v>0.94124172161528774</v>
      </c>
      <c r="AN342" s="79">
        <f>MIN(PRODUCT('mil mi val'!$C308:AM308),1)</f>
        <v>0.93935923817205713</v>
      </c>
      <c r="AO342" s="79">
        <f>MIN(PRODUCT('mil mi val'!$C308:AN308),1)</f>
        <v>0.937480519695713</v>
      </c>
      <c r="AP342" s="79">
        <f>MIN(PRODUCT('mil mi val'!$C308:AO308),1)</f>
        <v>0.93560555865632156</v>
      </c>
      <c r="AQ342" s="79">
        <f>MIN(PRODUCT('mil mi val'!$C308:AP308),1)</f>
        <v>0.93373434753900886</v>
      </c>
      <c r="AR342" s="79">
        <f>MIN(PRODUCT('mil mi val'!$C308:AQ308),1)</f>
        <v>0.93186687884393082</v>
      </c>
      <c r="AS342" s="79">
        <f>MIN(PRODUCT('mil mi val'!$C308:AR308),1)</f>
        <v>0.93000314508624293</v>
      </c>
      <c r="AT342" s="79">
        <f>MIN(PRODUCT('mil mi val'!$C308:AS308),1)</f>
        <v>0.92814313879607047</v>
      </c>
      <c r="AU342" s="79">
        <f>MIN(PRODUCT('mil mi val'!$C308:AT308),1)</f>
        <v>0.92628685251847831</v>
      </c>
      <c r="AV342" s="79">
        <f>MIN(PRODUCT('mil mi val'!$C308:AU308),1)</f>
        <v>0.92443427881344131</v>
      </c>
      <c r="AW342" s="79">
        <f>MIN(PRODUCT('mil mi val'!$C308:AV308),1)</f>
        <v>0.92258541025581442</v>
      </c>
      <c r="AX342" s="79">
        <f>MIN(PRODUCT('mil mi val'!$C308:AW308),1)</f>
        <v>0.92074023943530281</v>
      </c>
      <c r="AY342" s="79">
        <f>MIN(PRODUCT('mil mi val'!$C308:AX308),1)</f>
        <v>0.91889875895643225</v>
      </c>
      <c r="AZ342" s="79">
        <f>MIN(PRODUCT('mil mi val'!$C308:AY308),1)</f>
        <v>0.91706096143851934</v>
      </c>
      <c r="BA342" s="79">
        <f>MIN(PRODUCT('mil mi val'!$C308:AZ308),1)</f>
        <v>0.91522683951564232</v>
      </c>
      <c r="BB342" s="79">
        <f>MIN(PRODUCT('mil mi val'!$C308:BA308),1)</f>
        <v>0.91339638583661098</v>
      </c>
      <c r="BC342" s="79">
        <f>MIN(PRODUCT('mil mi val'!$C308:BB308),1)</f>
        <v>0.91156959306493779</v>
      </c>
      <c r="BD342" s="79">
        <f>MIN(PRODUCT('mil mi val'!$C308:BC308),1)</f>
        <v>0.90974645387880793</v>
      </c>
      <c r="BE342" s="79">
        <f>MIN(PRODUCT('mil mi val'!$C308:BD308),1)</f>
        <v>0.9079269609710503</v>
      </c>
      <c r="BF342" s="79">
        <f>MIN(PRODUCT('mil mi val'!$C308:BE308),1)</f>
        <v>0.90611110704910824</v>
      </c>
      <c r="BG342" s="79">
        <f>MIN(PRODUCT('mil mi val'!$C308:BF308),1)</f>
        <v>0.90429888483500998</v>
      </c>
      <c r="BH342" s="79">
        <f>MIN(PRODUCT('mil mi val'!$C308:BG308),1)</f>
        <v>0.90249028706533996</v>
      </c>
      <c r="BI342" s="79">
        <f>MIN(PRODUCT('mil mi val'!$C308:BH308),1)</f>
        <v>0.90068530649120926</v>
      </c>
      <c r="BJ342" s="79">
        <f>MIN(PRODUCT('mil mi val'!$C308:BI308),1)</f>
        <v>0.89888393587822679</v>
      </c>
      <c r="BK342" s="79">
        <f>MIN(PRODUCT('mil mi val'!$C308:BJ308),1)</f>
        <v>0.89708616800647034</v>
      </c>
      <c r="BL342" s="79">
        <f>MIN(PRODUCT('mil mi val'!$C308:BK308),1)</f>
        <v>0.89529199567045736</v>
      </c>
      <c r="BM342" s="79">
        <f>MIN(PRODUCT('mil mi val'!$C308:BL308),1)</f>
        <v>0.89350141167911645</v>
      </c>
      <c r="BN342" s="79">
        <f>MIN(PRODUCT('mil mi val'!$C308:BM308),1)</f>
        <v>0.89171440885575826</v>
      </c>
      <c r="BO342" s="79">
        <f>MIN(PRODUCT('mil mi val'!$C308:BN308),1)</f>
        <v>0.88993098003804672</v>
      </c>
      <c r="BP342" s="79">
        <f>MIN(PRODUCT('mil mi val'!$C308:BO308),1)</f>
        <v>0.88815111807797065</v>
      </c>
      <c r="BQ342" s="79">
        <f>MIN(PRODUCT('mil mi val'!$C308:BP308),1)</f>
        <v>0.88637481584181466</v>
      </c>
      <c r="BR342" s="79">
        <f>MIN(PRODUCT('mil mi val'!$C308:BQ308),1)</f>
        <v>0.88460206621013104</v>
      </c>
      <c r="BS342" s="79">
        <f>MIN(PRODUCT('mil mi val'!$C308:BR308),1)</f>
        <v>0.88283286207771083</v>
      </c>
      <c r="BT342" s="79">
        <f>MIN(PRODUCT('mil mi val'!$C308:BS308),1)</f>
        <v>0.88106719635355546</v>
      </c>
      <c r="BU342" s="79">
        <f>MIN(PRODUCT('mil mi val'!$C308:BT308),1)</f>
        <v>0.87930506196084834</v>
      </c>
      <c r="BV342" s="79">
        <f>MIN(PRODUCT('mil mi val'!$C308:BU308),1)</f>
        <v>0.8775464518369267</v>
      </c>
      <c r="BW342" s="79">
        <f>MIN(PRODUCT('mil mi val'!$C308:BV308),1)</f>
        <v>0.87579135893325288</v>
      </c>
      <c r="BX342" s="79">
        <f>MIN(PRODUCT('mil mi val'!$C308:BW308),1)</f>
        <v>0.87403977621538642</v>
      </c>
      <c r="BY342" s="79">
        <f>MIN(PRODUCT('mil mi val'!$C308:BX308),1)</f>
        <v>0.8722916966629557</v>
      </c>
      <c r="BZ342" s="79">
        <f>MIN(PRODUCT('mil mi val'!$C308:BY308),1)</f>
        <v>0.87054711326962975</v>
      </c>
      <c r="CA342" s="79">
        <f>MIN(PRODUCT('mil mi val'!$C308:BZ308),1)</f>
        <v>0.86880601904309052</v>
      </c>
      <c r="CB342" s="79">
        <f>MIN(PRODUCT('mil mi val'!$C308:CA308),1)</f>
        <v>0.86706840700500432</v>
      </c>
      <c r="CC342" s="79">
        <f>MIN(PRODUCT('mil mi val'!$C308:CB308),1)</f>
        <v>0.86533427019099429</v>
      </c>
      <c r="CD342" s="79">
        <f>MIN(PRODUCT('mil mi val'!$C308:CC308),1)</f>
        <v>0.86360360165061234</v>
      </c>
      <c r="CE342" s="79">
        <f>MIN(PRODUCT('mil mi val'!$C308:CD308),1)</f>
        <v>0.86187639444731112</v>
      </c>
      <c r="CF342" s="79">
        <f>MIN(PRODUCT('mil mi val'!$C308:CE308),1)</f>
        <v>0.86015264165841654</v>
      </c>
      <c r="CG342" s="79">
        <f>MIN(PRODUCT('mil mi val'!$C308:CF308),1)</f>
        <v>0.85843233637509975</v>
      </c>
      <c r="CH342" s="79">
        <f>MIN(PRODUCT('mil mi val'!$C308:CG308),1)</f>
        <v>0.85671547170234952</v>
      </c>
      <c r="CI342" s="79">
        <f>MIN(PRODUCT('mil mi val'!$C308:CH308),1)</f>
        <v>0.85500204075894481</v>
      </c>
      <c r="CJ342" s="79">
        <f>MIN(PRODUCT('mil mi val'!$C308:CI308),1)</f>
        <v>0.85329203667742692</v>
      </c>
      <c r="CK342" s="79">
        <f>MIN(PRODUCT('mil mi val'!$C308:CJ308),1)</f>
        <v>0.85158545260407204</v>
      </c>
      <c r="CL342" s="79">
        <f>MIN(PRODUCT('mil mi val'!$C308:CK308),1)</f>
        <v>0.84988228169886393</v>
      </c>
      <c r="CM342" s="79">
        <f>MIN(PRODUCT('mil mi val'!$C308:CL308),1)</f>
        <v>0.84818251713546622</v>
      </c>
      <c r="CN342" s="79">
        <f>MIN(PRODUCT('mil mi val'!$C308:CM308),1)</f>
        <v>0.84648615210119527</v>
      </c>
      <c r="CO342" s="79">
        <f>MIN(PRODUCT('mil mi val'!$C308:CN308),1)</f>
        <v>0.84479317979699287</v>
      </c>
      <c r="CP342" s="79">
        <f>MIN(PRODUCT('mil mi val'!$C308:CO308),1)</f>
        <v>0.84310359343739882</v>
      </c>
      <c r="CQ342" s="79">
        <f>MIN(PRODUCT('mil mi val'!$C308:CP308),1)</f>
        <v>0.84141738625052398</v>
      </c>
      <c r="CR342" s="79">
        <f>MIN(PRODUCT('mil mi val'!$C308:CQ308),1)</f>
        <v>0.83973455147802289</v>
      </c>
      <c r="CS342" s="79">
        <f>MIN(PRODUCT('mil mi val'!$C308:CR308),1)</f>
        <v>0.83805508237506687</v>
      </c>
      <c r="CT342" s="79">
        <f>MIN(PRODUCT('mil mi val'!$C308:CS308),1)</f>
        <v>0.83637897221031676</v>
      </c>
      <c r="CU342" s="79">
        <f>MIN(PRODUCT('mil mi val'!$C308:CT308),1)</f>
        <v>0.83470621426589608</v>
      </c>
      <c r="CV342" s="79">
        <f>MIN(PRODUCT('mil mi val'!$C308:CU308),1)</f>
        <v>0.83303680183736428</v>
      </c>
      <c r="CW342" s="79">
        <f>MIN(PRODUCT('mil mi val'!$C308:CV308),1)</f>
        <v>0.83137072823368952</v>
      </c>
      <c r="CX342" s="79">
        <f>MIN(PRODUCT('mil mi val'!$C308:CW308),1)</f>
        <v>0.82970798677722213</v>
      </c>
      <c r="CY342" s="79">
        <f>MIN(PRODUCT('mil mi val'!$C308:CX308),1)</f>
        <v>0.82804857080366767</v>
      </c>
      <c r="CZ342" s="79">
        <f>MIN(PRODUCT('mil mi val'!$C308:CY308),1)</f>
        <v>0.82639247366206037</v>
      </c>
      <c r="DA342" s="79">
        <f>MIN(PRODUCT('mil mi val'!$C308:CZ308),1)</f>
        <v>0.82473968871473624</v>
      </c>
      <c r="DB342" s="79">
        <f>MIN(PRODUCT('mil mi val'!$C308:DA308),1)</f>
        <v>0.82309020933730681</v>
      </c>
      <c r="DC342" s="79">
        <f>MIN(PRODUCT('mil mi val'!$C308:DB308),1)</f>
        <v>0.82144402891863222</v>
      </c>
    </row>
    <row r="343" spans="2:107" ht="14.5" x14ac:dyDescent="0.35">
      <c r="B343" s="41">
        <v>98</v>
      </c>
      <c r="C343" s="79">
        <v>1</v>
      </c>
      <c r="D343" s="79">
        <f>MIN(PRODUCT('mil mi val'!$C309:C309),1)</f>
        <v>0.99960000000000004</v>
      </c>
      <c r="E343" s="79">
        <f>MIN(PRODUCT('mil mi val'!$C309:D309),1)</f>
        <v>0.99900023999999998</v>
      </c>
      <c r="F343" s="79">
        <f>MIN(PRODUCT('mil mi val'!$C309:E309),1)</f>
        <v>0.99830093983199997</v>
      </c>
      <c r="G343" s="79">
        <f>MIN(PRODUCT('mil mi val'!$C309:F309),1)</f>
        <v>0.99750229908013432</v>
      </c>
      <c r="H343" s="79">
        <f>MIN(PRODUCT('mil mi val'!$C309:G309),1)</f>
        <v>0.99660454701096224</v>
      </c>
      <c r="I343" s="79">
        <f>MIN(PRODUCT('mil mi val'!$C309:H309),1)</f>
        <v>0.99570760291865235</v>
      </c>
      <c r="J343" s="79">
        <f>MIN(PRODUCT('mil mi val'!$C309:I309),1)</f>
        <v>0.99471189531573367</v>
      </c>
      <c r="K343" s="79">
        <f>MIN(PRODUCT('mil mi val'!$C309:J309),1)</f>
        <v>0.99361771223088635</v>
      </c>
      <c r="L343" s="79">
        <f>MIN(PRODUCT('mil mi val'!$C309:K309),1)</f>
        <v>0.99242537097620931</v>
      </c>
      <c r="M343" s="79">
        <f>MIN(PRODUCT('mil mi val'!$C309:L309),1)</f>
        <v>0.99103597545684263</v>
      </c>
      <c r="N343" s="79">
        <f>MIN(PRODUCT('mil mi val'!$C309:M309),1)</f>
        <v>0.98954942149365743</v>
      </c>
      <c r="O343" s="79">
        <f>MIN(PRODUCT('mil mi val'!$C309:N309),1)</f>
        <v>0.9879661424192675</v>
      </c>
      <c r="P343" s="79">
        <f>MIN(PRODUCT('mil mi val'!$C309:O309),1)</f>
        <v>0.98628659997715473</v>
      </c>
      <c r="Q343" s="79">
        <f>MIN(PRODUCT('mil mi val'!$C309:P309),1)</f>
        <v>0.98451128409719579</v>
      </c>
      <c r="R343" s="79">
        <f>MIN(PRODUCT('mil mi val'!$C309:Q309),1)</f>
        <v>0.98264071265741115</v>
      </c>
      <c r="S343" s="79">
        <f>MIN(PRODUCT('mil mi val'!$C309:R309),1)</f>
        <v>0.98077369530336211</v>
      </c>
      <c r="T343" s="79">
        <f>MIN(PRODUCT('mil mi val'!$C309:S309),1)</f>
        <v>0.97891022528228566</v>
      </c>
      <c r="U343" s="79">
        <f>MIN(PRODUCT('mil mi val'!$C309:T309),1)</f>
        <v>0.9770502958542493</v>
      </c>
      <c r="V343" s="79">
        <f>MIN(PRODUCT('mil mi val'!$C309:U309),1)</f>
        <v>0.97519390029212616</v>
      </c>
      <c r="W343" s="79">
        <f>MIN(PRODUCT('mil mi val'!$C309:V309),1)</f>
        <v>0.97334103188157106</v>
      </c>
      <c r="X343" s="79">
        <f>MIN(PRODUCT('mil mi val'!$C309:W309),1)</f>
        <v>0.97149168392099605</v>
      </c>
      <c r="Y343" s="79">
        <f>MIN(PRODUCT('mil mi val'!$C309:X309),1)</f>
        <v>0.9696458497215461</v>
      </c>
      <c r="Z343" s="79">
        <f>MIN(PRODUCT('mil mi val'!$C309:Y309),1)</f>
        <v>0.96780352260707514</v>
      </c>
      <c r="AA343" s="79">
        <f>MIN(PRODUCT('mil mi val'!$C309:Z309),1)</f>
        <v>0.96596469591412171</v>
      </c>
      <c r="AB343" s="79">
        <f>MIN(PRODUCT('mil mi val'!$C309:AA309),1)</f>
        <v>0.9641293629918849</v>
      </c>
      <c r="AC343" s="79">
        <f>MIN(PRODUCT('mil mi val'!$C309:AB309),1)</f>
        <v>0.96229751720220036</v>
      </c>
      <c r="AD343" s="79">
        <f>MIN(PRODUCT('mil mi val'!$C309:AC309),1)</f>
        <v>0.96046915191951621</v>
      </c>
      <c r="AE343" s="79">
        <f>MIN(PRODUCT('mil mi val'!$C309:AD309),1)</f>
        <v>0.95864426053086915</v>
      </c>
      <c r="AF343" s="79">
        <f>MIN(PRODUCT('mil mi val'!$C309:AE309),1)</f>
        <v>0.95682283643586052</v>
      </c>
      <c r="AG343" s="79">
        <f>MIN(PRODUCT('mil mi val'!$C309:AF309),1)</f>
        <v>0.9550048730466324</v>
      </c>
      <c r="AH343" s="79">
        <f>MIN(PRODUCT('mil mi val'!$C309:AG309),1)</f>
        <v>0.95319036378784383</v>
      </c>
      <c r="AI343" s="79">
        <f>MIN(PRODUCT('mil mi val'!$C309:AH309),1)</f>
        <v>0.95137930209664689</v>
      </c>
      <c r="AJ343" s="79">
        <f>MIN(PRODUCT('mil mi val'!$C309:AI309),1)</f>
        <v>0.94957168142266324</v>
      </c>
      <c r="AK343" s="79">
        <f>MIN(PRODUCT('mil mi val'!$C309:AJ309),1)</f>
        <v>0.94776749522796022</v>
      </c>
      <c r="AL343" s="79">
        <f>MIN(PRODUCT('mil mi val'!$C309:AK309),1)</f>
        <v>0.94596673698702705</v>
      </c>
      <c r="AM343" s="79">
        <f>MIN(PRODUCT('mil mi val'!$C309:AL309),1)</f>
        <v>0.94416940018675166</v>
      </c>
      <c r="AN343" s="79">
        <f>MIN(PRODUCT('mil mi val'!$C309:AM309),1)</f>
        <v>0.94237547832639679</v>
      </c>
      <c r="AO343" s="79">
        <f>MIN(PRODUCT('mil mi val'!$C309:AN309),1)</f>
        <v>0.94058496491757659</v>
      </c>
      <c r="AP343" s="79">
        <f>MIN(PRODUCT('mil mi val'!$C309:AO309),1)</f>
        <v>0.93879785348423317</v>
      </c>
      <c r="AQ343" s="79">
        <f>MIN(PRODUCT('mil mi val'!$C309:AP309),1)</f>
        <v>0.93701413756261309</v>
      </c>
      <c r="AR343" s="79">
        <f>MIN(PRODUCT('mil mi val'!$C309:AQ309),1)</f>
        <v>0.93523381070124412</v>
      </c>
      <c r="AS343" s="79">
        <f>MIN(PRODUCT('mil mi val'!$C309:AR309),1)</f>
        <v>0.93345686646091175</v>
      </c>
      <c r="AT343" s="79">
        <f>MIN(PRODUCT('mil mi val'!$C309:AS309),1)</f>
        <v>0.93168329841463604</v>
      </c>
      <c r="AU343" s="79">
        <f>MIN(PRODUCT('mil mi val'!$C309:AT309),1)</f>
        <v>0.92991310014764827</v>
      </c>
      <c r="AV343" s="79">
        <f>MIN(PRODUCT('mil mi val'!$C309:AU309),1)</f>
        <v>0.92814626525736776</v>
      </c>
      <c r="AW343" s="79">
        <f>MIN(PRODUCT('mil mi val'!$C309:AV309),1)</f>
        <v>0.92638278735337876</v>
      </c>
      <c r="AX343" s="79">
        <f>MIN(PRODUCT('mil mi val'!$C309:AW309),1)</f>
        <v>0.92462266005740734</v>
      </c>
      <c r="AY343" s="79">
        <f>MIN(PRODUCT('mil mi val'!$C309:AX309),1)</f>
        <v>0.92286587700329825</v>
      </c>
      <c r="AZ343" s="79">
        <f>MIN(PRODUCT('mil mi val'!$C309:AY309),1)</f>
        <v>0.92111243183699199</v>
      </c>
      <c r="BA343" s="79">
        <f>MIN(PRODUCT('mil mi val'!$C309:AZ309),1)</f>
        <v>0.91936231821650172</v>
      </c>
      <c r="BB343" s="79">
        <f>MIN(PRODUCT('mil mi val'!$C309:BA309),1)</f>
        <v>0.91761552981189032</v>
      </c>
      <c r="BC343" s="79">
        <f>MIN(PRODUCT('mil mi val'!$C309:BB309),1)</f>
        <v>0.9158720603052477</v>
      </c>
      <c r="BD343" s="79">
        <f>MIN(PRODUCT('mil mi val'!$C309:BC309),1)</f>
        <v>0.91413190339066774</v>
      </c>
      <c r="BE343" s="79">
        <f>MIN(PRODUCT('mil mi val'!$C309:BD309),1)</f>
        <v>0.9123950527742255</v>
      </c>
      <c r="BF343" s="79">
        <f>MIN(PRODUCT('mil mi val'!$C309:BE309),1)</f>
        <v>0.91066150217395447</v>
      </c>
      <c r="BG343" s="79">
        <f>MIN(PRODUCT('mil mi val'!$C309:BF309),1)</f>
        <v>0.90893124531982394</v>
      </c>
      <c r="BH343" s="79">
        <f>MIN(PRODUCT('mil mi val'!$C309:BG309),1)</f>
        <v>0.90720427595371622</v>
      </c>
      <c r="BI343" s="79">
        <f>MIN(PRODUCT('mil mi val'!$C309:BH309),1)</f>
        <v>0.9054805878294041</v>
      </c>
      <c r="BJ343" s="79">
        <f>MIN(PRODUCT('mil mi val'!$C309:BI309),1)</f>
        <v>0.90376017471252823</v>
      </c>
      <c r="BK343" s="79">
        <f>MIN(PRODUCT('mil mi val'!$C309:BJ309),1)</f>
        <v>0.90204303038057443</v>
      </c>
      <c r="BL343" s="79">
        <f>MIN(PRODUCT('mil mi val'!$C309:BK309),1)</f>
        <v>0.90032914862285129</v>
      </c>
      <c r="BM343" s="79">
        <f>MIN(PRODUCT('mil mi val'!$C309:BL309),1)</f>
        <v>0.89861852324046787</v>
      </c>
      <c r="BN343" s="79">
        <f>MIN(PRODUCT('mil mi val'!$C309:BM309),1)</f>
        <v>0.896911148046311</v>
      </c>
      <c r="BO343" s="79">
        <f>MIN(PRODUCT('mil mi val'!$C309:BN309),1)</f>
        <v>0.89520701686502302</v>
      </c>
      <c r="BP343" s="79">
        <f>MIN(PRODUCT('mil mi val'!$C309:BO309),1)</f>
        <v>0.89350612353297942</v>
      </c>
      <c r="BQ343" s="79">
        <f>MIN(PRODUCT('mil mi val'!$C309:BP309),1)</f>
        <v>0.89180846189826679</v>
      </c>
      <c r="BR343" s="79">
        <f>MIN(PRODUCT('mil mi val'!$C309:BQ309),1)</f>
        <v>0.89011402582066013</v>
      </c>
      <c r="BS343" s="79">
        <f>MIN(PRODUCT('mil mi val'!$C309:BR309),1)</f>
        <v>0.88842280917160088</v>
      </c>
      <c r="BT343" s="79">
        <f>MIN(PRODUCT('mil mi val'!$C309:BS309),1)</f>
        <v>0.88673480583417486</v>
      </c>
      <c r="BU343" s="79">
        <f>MIN(PRODUCT('mil mi val'!$C309:BT309),1)</f>
        <v>0.88505000970308989</v>
      </c>
      <c r="BV343" s="79">
        <f>MIN(PRODUCT('mil mi val'!$C309:BU309),1)</f>
        <v>0.88336841468465399</v>
      </c>
      <c r="BW343" s="79">
        <f>MIN(PRODUCT('mil mi val'!$C309:BV309),1)</f>
        <v>0.88169001469675312</v>
      </c>
      <c r="BX343" s="79">
        <f>MIN(PRODUCT('mil mi val'!$C309:BW309),1)</f>
        <v>0.88001480366882923</v>
      </c>
      <c r="BY343" s="79">
        <f>MIN(PRODUCT('mil mi val'!$C309:BX309),1)</f>
        <v>0.87834277554185847</v>
      </c>
      <c r="BZ343" s="79">
        <f>MIN(PRODUCT('mil mi val'!$C309:BY309),1)</f>
        <v>0.87667392426832891</v>
      </c>
      <c r="CA343" s="79">
        <f>MIN(PRODUCT('mil mi val'!$C309:BZ309),1)</f>
        <v>0.87500824381221909</v>
      </c>
      <c r="CB343" s="79">
        <f>MIN(PRODUCT('mil mi val'!$C309:CA309),1)</f>
        <v>0.87334572814897582</v>
      </c>
      <c r="CC343" s="79">
        <f>MIN(PRODUCT('mil mi val'!$C309:CB309),1)</f>
        <v>0.87168637126549275</v>
      </c>
      <c r="CD343" s="79">
        <f>MIN(PRODUCT('mil mi val'!$C309:CC309),1)</f>
        <v>0.8700301671600883</v>
      </c>
      <c r="CE343" s="79">
        <f>MIN(PRODUCT('mil mi val'!$C309:CD309),1)</f>
        <v>0.86837710984248406</v>
      </c>
      <c r="CF343" s="79">
        <f>MIN(PRODUCT('mil mi val'!$C309:CE309),1)</f>
        <v>0.86672719333378334</v>
      </c>
      <c r="CG343" s="79">
        <f>MIN(PRODUCT('mil mi val'!$C309:CF309),1)</f>
        <v>0.86508041166644911</v>
      </c>
      <c r="CH343" s="79">
        <f>MIN(PRODUCT('mil mi val'!$C309:CG309),1)</f>
        <v>0.86343675888428284</v>
      </c>
      <c r="CI343" s="79">
        <f>MIN(PRODUCT('mil mi val'!$C309:CH309),1)</f>
        <v>0.86179622904240272</v>
      </c>
      <c r="CJ343" s="79">
        <f>MIN(PRODUCT('mil mi val'!$C309:CI309),1)</f>
        <v>0.86015881620722212</v>
      </c>
      <c r="CK343" s="79">
        <f>MIN(PRODUCT('mil mi val'!$C309:CJ309),1)</f>
        <v>0.85852451445642841</v>
      </c>
      <c r="CL343" s="79">
        <f>MIN(PRODUCT('mil mi val'!$C309:CK309),1)</f>
        <v>0.85689331787896117</v>
      </c>
      <c r="CM343" s="79">
        <f>MIN(PRODUCT('mil mi val'!$C309:CL309),1)</f>
        <v>0.8552652205749911</v>
      </c>
      <c r="CN343" s="79">
        <f>MIN(PRODUCT('mil mi val'!$C309:CM309),1)</f>
        <v>0.85364021665589862</v>
      </c>
      <c r="CO343" s="79">
        <f>MIN(PRODUCT('mil mi val'!$C309:CN309),1)</f>
        <v>0.8520183002442524</v>
      </c>
      <c r="CP343" s="79">
        <f>MIN(PRODUCT('mil mi val'!$C309:CO309),1)</f>
        <v>0.85039946547378831</v>
      </c>
      <c r="CQ343" s="79">
        <f>MIN(PRODUCT('mil mi val'!$C309:CP309),1)</f>
        <v>0.84878370648938806</v>
      </c>
      <c r="CR343" s="79">
        <f>MIN(PRODUCT('mil mi val'!$C309:CQ309),1)</f>
        <v>0.84717101744705825</v>
      </c>
      <c r="CS343" s="79">
        <f>MIN(PRODUCT('mil mi val'!$C309:CR309),1)</f>
        <v>0.84556139251390883</v>
      </c>
      <c r="CT343" s="79">
        <f>MIN(PRODUCT('mil mi val'!$C309:CS309),1)</f>
        <v>0.84395482586813242</v>
      </c>
      <c r="CU343" s="79">
        <f>MIN(PRODUCT('mil mi val'!$C309:CT309),1)</f>
        <v>0.84235131169898292</v>
      </c>
      <c r="CV343" s="79">
        <f>MIN(PRODUCT('mil mi val'!$C309:CU309),1)</f>
        <v>0.84075084420675483</v>
      </c>
      <c r="CW343" s="79">
        <f>MIN(PRODUCT('mil mi val'!$C309:CV309),1)</f>
        <v>0.83915341760276196</v>
      </c>
      <c r="CX343" s="79">
        <f>MIN(PRODUCT('mil mi val'!$C309:CW309),1)</f>
        <v>0.83755902610931665</v>
      </c>
      <c r="CY343" s="79">
        <f>MIN(PRODUCT('mil mi val'!$C309:CX309),1)</f>
        <v>0.8359676639597089</v>
      </c>
      <c r="CZ343" s="79">
        <f>MIN(PRODUCT('mil mi val'!$C309:CY309),1)</f>
        <v>0.83437932539818549</v>
      </c>
      <c r="DA343" s="79">
        <f>MIN(PRODUCT('mil mi val'!$C309:CZ309),1)</f>
        <v>0.83279400467992892</v>
      </c>
      <c r="DB343" s="79">
        <f>MIN(PRODUCT('mil mi val'!$C309:DA309),1)</f>
        <v>0.83121169607103707</v>
      </c>
      <c r="DC343" s="79">
        <f>MIN(PRODUCT('mil mi val'!$C309:DB309),1)</f>
        <v>0.82963239384850207</v>
      </c>
    </row>
    <row r="344" spans="2:107" ht="14.5" x14ac:dyDescent="0.35">
      <c r="B344" s="41">
        <v>99</v>
      </c>
      <c r="C344" s="79">
        <v>1</v>
      </c>
      <c r="D344" s="79">
        <f>MIN(PRODUCT('mil mi val'!$C310:C310),1)</f>
        <v>0.99960000000000004</v>
      </c>
      <c r="E344" s="79">
        <f>MIN(PRODUCT('mil mi val'!$C310:D310),1)</f>
        <v>0.9991002000000001</v>
      </c>
      <c r="F344" s="79">
        <f>MIN(PRODUCT('mil mi val'!$C310:E310),1)</f>
        <v>0.99840082986000012</v>
      </c>
      <c r="G344" s="79">
        <f>MIN(PRODUCT('mil mi val'!$C310:F310),1)</f>
        <v>0.99770194927909805</v>
      </c>
      <c r="H344" s="79">
        <f>MIN(PRODUCT('mil mi val'!$C310:G310),1)</f>
        <v>0.99690378771967481</v>
      </c>
      <c r="I344" s="79">
        <f>MIN(PRODUCT('mil mi val'!$C310:H310),1)</f>
        <v>0.99600657431072703</v>
      </c>
      <c r="J344" s="79">
        <f>MIN(PRODUCT('mil mi val'!$C310:I310),1)</f>
        <v>0.99511016839384736</v>
      </c>
      <c r="K344" s="79">
        <f>MIN(PRODUCT('mil mi val'!$C310:J310),1)</f>
        <v>0.99411505822545354</v>
      </c>
      <c r="L344" s="79">
        <f>MIN(PRODUCT('mil mi val'!$C310:K310),1)</f>
        <v>0.9930215316614055</v>
      </c>
      <c r="M344" s="79">
        <f>MIN(PRODUCT('mil mi val'!$C310:L310),1)</f>
        <v>0.99173060367024568</v>
      </c>
      <c r="N344" s="79">
        <f>MIN(PRODUCT('mil mi val'!$C310:M310),1)</f>
        <v>0.99034218082510739</v>
      </c>
      <c r="O344" s="79">
        <f>MIN(PRODUCT('mil mi val'!$C310:N310),1)</f>
        <v>0.98885666755386981</v>
      </c>
      <c r="P344" s="79">
        <f>MIN(PRODUCT('mil mi val'!$C310:O310),1)</f>
        <v>0.98727449688578361</v>
      </c>
      <c r="Q344" s="79">
        <f>MIN(PRODUCT('mil mi val'!$C310:P310),1)</f>
        <v>0.98559613024107773</v>
      </c>
      <c r="R344" s="79">
        <f>MIN(PRODUCT('mil mi val'!$C310:Q310),1)</f>
        <v>0.98382205720664373</v>
      </c>
      <c r="S344" s="79">
        <f>MIN(PRODUCT('mil mi val'!$C310:R310),1)</f>
        <v>0.98205117750367177</v>
      </c>
      <c r="T344" s="79">
        <f>MIN(PRODUCT('mil mi val'!$C310:S310),1)</f>
        <v>0.9802834853841651</v>
      </c>
      <c r="U344" s="79">
        <f>MIN(PRODUCT('mil mi val'!$C310:T310),1)</f>
        <v>0.97851897511047359</v>
      </c>
      <c r="V344" s="79">
        <f>MIN(PRODUCT('mil mi val'!$C310:U310),1)</f>
        <v>0.97675764095527473</v>
      </c>
      <c r="W344" s="79">
        <f>MIN(PRODUCT('mil mi val'!$C310:V310),1)</f>
        <v>0.97499947720155522</v>
      </c>
      <c r="X344" s="79">
        <f>MIN(PRODUCT('mil mi val'!$C310:W310),1)</f>
        <v>0.97324447814259241</v>
      </c>
      <c r="Y344" s="79">
        <f>MIN(PRODUCT('mil mi val'!$C310:X310),1)</f>
        <v>0.97149263808193576</v>
      </c>
      <c r="Z344" s="79">
        <f>MIN(PRODUCT('mil mi val'!$C310:Y310),1)</f>
        <v>0.9697439513333882</v>
      </c>
      <c r="AA344" s="79">
        <f>MIN(PRODUCT('mil mi val'!$C310:Z310),1)</f>
        <v>0.96799841222098804</v>
      </c>
      <c r="AB344" s="79">
        <f>MIN(PRODUCT('mil mi val'!$C310:AA310),1)</f>
        <v>0.96625601507899028</v>
      </c>
      <c r="AC344" s="79">
        <f>MIN(PRODUCT('mil mi val'!$C310:AB310),1)</f>
        <v>0.96451675425184813</v>
      </c>
      <c r="AD344" s="79">
        <f>MIN(PRODUCT('mil mi val'!$C310:AC310),1)</f>
        <v>0.96278062409419474</v>
      </c>
      <c r="AE344" s="79">
        <f>MIN(PRODUCT('mil mi val'!$C310:AD310),1)</f>
        <v>0.96104761897082513</v>
      </c>
      <c r="AF344" s="79">
        <f>MIN(PRODUCT('mil mi val'!$C310:AE310),1)</f>
        <v>0.95931773325667757</v>
      </c>
      <c r="AG344" s="79">
        <f>MIN(PRODUCT('mil mi val'!$C310:AF310),1)</f>
        <v>0.95759096133681554</v>
      </c>
      <c r="AH344" s="79">
        <f>MIN(PRODUCT('mil mi val'!$C310:AG310),1)</f>
        <v>0.95586729760640921</v>
      </c>
      <c r="AI344" s="79">
        <f>MIN(PRODUCT('mil mi val'!$C310:AH310),1)</f>
        <v>0.95414673647071768</v>
      </c>
      <c r="AJ344" s="79">
        <f>MIN(PRODUCT('mil mi val'!$C310:AI310),1)</f>
        <v>0.95242927234507035</v>
      </c>
      <c r="AK344" s="79">
        <f>MIN(PRODUCT('mil mi val'!$C310:AJ310),1)</f>
        <v>0.95071489965484923</v>
      </c>
      <c r="AL344" s="79">
        <f>MIN(PRODUCT('mil mi val'!$C310:AK310),1)</f>
        <v>0.94900361283547052</v>
      </c>
      <c r="AM344" s="79">
        <f>MIN(PRODUCT('mil mi val'!$C310:AL310),1)</f>
        <v>0.94729540633236664</v>
      </c>
      <c r="AN344" s="79">
        <f>MIN(PRODUCT('mil mi val'!$C310:AM310),1)</f>
        <v>0.94559027460096834</v>
      </c>
      <c r="AO344" s="79">
        <f>MIN(PRODUCT('mil mi val'!$C310:AN310),1)</f>
        <v>0.94388821210668661</v>
      </c>
      <c r="AP344" s="79">
        <f>MIN(PRODUCT('mil mi val'!$C310:AO310),1)</f>
        <v>0.94218921332489458</v>
      </c>
      <c r="AQ344" s="79">
        <f>MIN(PRODUCT('mil mi val'!$C310:AP310),1)</f>
        <v>0.94049327274090977</v>
      </c>
      <c r="AR344" s="79">
        <f>MIN(PRODUCT('mil mi val'!$C310:AQ310),1)</f>
        <v>0.93880038484997608</v>
      </c>
      <c r="AS344" s="79">
        <f>MIN(PRODUCT('mil mi val'!$C310:AR310),1)</f>
        <v>0.93711054415724615</v>
      </c>
      <c r="AT344" s="79">
        <f>MIN(PRODUCT('mil mi val'!$C310:AS310),1)</f>
        <v>0.93542374517776306</v>
      </c>
      <c r="AU344" s="79">
        <f>MIN(PRODUCT('mil mi val'!$C310:AT310),1)</f>
        <v>0.93373998243644307</v>
      </c>
      <c r="AV344" s="79">
        <f>MIN(PRODUCT('mil mi val'!$C310:AU310),1)</f>
        <v>0.93205925046805749</v>
      </c>
      <c r="AW344" s="79">
        <f>MIN(PRODUCT('mil mi val'!$C310:AV310),1)</f>
        <v>0.93038154381721494</v>
      </c>
      <c r="AX344" s="79">
        <f>MIN(PRODUCT('mil mi val'!$C310:AW310),1)</f>
        <v>0.92870685703834388</v>
      </c>
      <c r="AY344" s="79">
        <f>MIN(PRODUCT('mil mi val'!$C310:AX310),1)</f>
        <v>0.92703518469567481</v>
      </c>
      <c r="AZ344" s="79">
        <f>MIN(PRODUCT('mil mi val'!$C310:AY310),1)</f>
        <v>0.92536652136322262</v>
      </c>
      <c r="BA344" s="79">
        <f>MIN(PRODUCT('mil mi val'!$C310:AZ310),1)</f>
        <v>0.92370086162476883</v>
      </c>
      <c r="BB344" s="79">
        <f>MIN(PRODUCT('mil mi val'!$C310:BA310),1)</f>
        <v>0.92203820007384418</v>
      </c>
      <c r="BC344" s="79">
        <f>MIN(PRODUCT('mil mi val'!$C310:BB310),1)</f>
        <v>0.92037853131371128</v>
      </c>
      <c r="BD344" s="79">
        <f>MIN(PRODUCT('mil mi val'!$C310:BC310),1)</f>
        <v>0.91872184995734663</v>
      </c>
      <c r="BE344" s="79">
        <f>MIN(PRODUCT('mil mi val'!$C310:BD310),1)</f>
        <v>0.91706815062742342</v>
      </c>
      <c r="BF344" s="79">
        <f>MIN(PRODUCT('mil mi val'!$C310:BE310),1)</f>
        <v>0.91541742795629399</v>
      </c>
      <c r="BG344" s="79">
        <f>MIN(PRODUCT('mil mi val'!$C310:BF310),1)</f>
        <v>0.91376967658597263</v>
      </c>
      <c r="BH344" s="79">
        <f>MIN(PRODUCT('mil mi val'!$C310:BG310),1)</f>
        <v>0.9121248911681179</v>
      </c>
      <c r="BI344" s="79">
        <f>MIN(PRODUCT('mil mi val'!$C310:BH310),1)</f>
        <v>0.91048306636401521</v>
      </c>
      <c r="BJ344" s="79">
        <f>MIN(PRODUCT('mil mi val'!$C310:BI310),1)</f>
        <v>0.90884419684455997</v>
      </c>
      <c r="BK344" s="79">
        <f>MIN(PRODUCT('mil mi val'!$C310:BJ310),1)</f>
        <v>0.90720827729023978</v>
      </c>
      <c r="BL344" s="79">
        <f>MIN(PRODUCT('mil mi val'!$C310:BK310),1)</f>
        <v>0.90557530239111728</v>
      </c>
      <c r="BM344" s="79">
        <f>MIN(PRODUCT('mil mi val'!$C310:BL310),1)</f>
        <v>0.9039452668468132</v>
      </c>
      <c r="BN344" s="79">
        <f>MIN(PRODUCT('mil mi val'!$C310:BM310),1)</f>
        <v>0.9023181653664889</v>
      </c>
      <c r="BO344" s="79">
        <f>MIN(PRODUCT('mil mi val'!$C310:BN310),1)</f>
        <v>0.90069399266882921</v>
      </c>
      <c r="BP344" s="79">
        <f>MIN(PRODUCT('mil mi val'!$C310:BO310),1)</f>
        <v>0.89907274348202526</v>
      </c>
      <c r="BQ344" s="79">
        <f>MIN(PRODUCT('mil mi val'!$C310:BP310),1)</f>
        <v>0.89745441254375757</v>
      </c>
      <c r="BR344" s="79">
        <f>MIN(PRODUCT('mil mi val'!$C310:BQ310),1)</f>
        <v>0.89583899460117877</v>
      </c>
      <c r="BS344" s="79">
        <f>MIN(PRODUCT('mil mi val'!$C310:BR310),1)</f>
        <v>0.89422648441089658</v>
      </c>
      <c r="BT344" s="79">
        <f>MIN(PRODUCT('mil mi val'!$C310:BS310),1)</f>
        <v>0.89261687673895695</v>
      </c>
      <c r="BU344" s="79">
        <f>MIN(PRODUCT('mil mi val'!$C310:BT310),1)</f>
        <v>0.89101016636082686</v>
      </c>
      <c r="BV344" s="79">
        <f>MIN(PRODUCT('mil mi val'!$C310:BU310),1)</f>
        <v>0.88940634806137731</v>
      </c>
      <c r="BW344" s="79">
        <f>MIN(PRODUCT('mil mi val'!$C310:BV310),1)</f>
        <v>0.88780541663486678</v>
      </c>
      <c r="BX344" s="79">
        <f>MIN(PRODUCT('mil mi val'!$C310:BW310),1)</f>
        <v>0.88620736688492396</v>
      </c>
      <c r="BY344" s="79">
        <f>MIN(PRODUCT('mil mi val'!$C310:BX310),1)</f>
        <v>0.88461219362453103</v>
      </c>
      <c r="BZ344" s="79">
        <f>MIN(PRODUCT('mil mi val'!$C310:BY310),1)</f>
        <v>0.88301989167600681</v>
      </c>
      <c r="CA344" s="79">
        <f>MIN(PRODUCT('mil mi val'!$C310:BZ310),1)</f>
        <v>0.88143045587099</v>
      </c>
      <c r="CB344" s="79">
        <f>MIN(PRODUCT('mil mi val'!$C310:CA310),1)</f>
        <v>0.87984388105042222</v>
      </c>
      <c r="CC344" s="79">
        <f>MIN(PRODUCT('mil mi val'!$C310:CB310),1)</f>
        <v>0.87826016206453139</v>
      </c>
      <c r="CD344" s="79">
        <f>MIN(PRODUCT('mil mi val'!$C310:CC310),1)</f>
        <v>0.87667929377281517</v>
      </c>
      <c r="CE344" s="79">
        <f>MIN(PRODUCT('mil mi val'!$C310:CD310),1)</f>
        <v>0.87510127104402413</v>
      </c>
      <c r="CF344" s="79">
        <f>MIN(PRODUCT('mil mi val'!$C310:CE310),1)</f>
        <v>0.8735260887561449</v>
      </c>
      <c r="CG344" s="79">
        <f>MIN(PRODUCT('mil mi val'!$C310:CF310),1)</f>
        <v>0.87195374179638385</v>
      </c>
      <c r="CH344" s="79">
        <f>MIN(PRODUCT('mil mi val'!$C310:CG310),1)</f>
        <v>0.87038422506115032</v>
      </c>
      <c r="CI344" s="79">
        <f>MIN(PRODUCT('mil mi val'!$C310:CH310),1)</f>
        <v>0.86881753345604018</v>
      </c>
      <c r="CJ344" s="79">
        <f>MIN(PRODUCT('mil mi val'!$C310:CI310),1)</f>
        <v>0.86725366189581932</v>
      </c>
      <c r="CK344" s="79">
        <f>MIN(PRODUCT('mil mi val'!$C310:CJ310),1)</f>
        <v>0.86569260530440684</v>
      </c>
      <c r="CL344" s="79">
        <f>MIN(PRODUCT('mil mi val'!$C310:CK310),1)</f>
        <v>0.86413435861485888</v>
      </c>
      <c r="CM344" s="79">
        <f>MIN(PRODUCT('mil mi val'!$C310:CL310),1)</f>
        <v>0.86257891676935206</v>
      </c>
      <c r="CN344" s="79">
        <f>MIN(PRODUCT('mil mi val'!$C310:CM310),1)</f>
        <v>0.86102627471916715</v>
      </c>
      <c r="CO344" s="79">
        <f>MIN(PRODUCT('mil mi val'!$C310:CN310),1)</f>
        <v>0.85947642742467267</v>
      </c>
      <c r="CP344" s="79">
        <f>MIN(PRODUCT('mil mi val'!$C310:CO310),1)</f>
        <v>0.85792936985530821</v>
      </c>
      <c r="CQ344" s="79">
        <f>MIN(PRODUCT('mil mi val'!$C310:CP310),1)</f>
        <v>0.85638509698956866</v>
      </c>
      <c r="CR344" s="79">
        <f>MIN(PRODUCT('mil mi val'!$C310:CQ310),1)</f>
        <v>0.85484360381498736</v>
      </c>
      <c r="CS344" s="79">
        <f>MIN(PRODUCT('mil mi val'!$C310:CR310),1)</f>
        <v>0.85330488532812032</v>
      </c>
      <c r="CT344" s="79">
        <f>MIN(PRODUCT('mil mi val'!$C310:CS310),1)</f>
        <v>0.85176893653452967</v>
      </c>
      <c r="CU344" s="79">
        <f>MIN(PRODUCT('mil mi val'!$C310:CT310),1)</f>
        <v>0.85023575244876748</v>
      </c>
      <c r="CV344" s="79">
        <f>MIN(PRODUCT('mil mi val'!$C310:CU310),1)</f>
        <v>0.84870532809435972</v>
      </c>
      <c r="CW344" s="79">
        <f>MIN(PRODUCT('mil mi val'!$C310:CV310),1)</f>
        <v>0.8471776585037899</v>
      </c>
      <c r="CX344" s="79">
        <f>MIN(PRODUCT('mil mi val'!$C310:CW310),1)</f>
        <v>0.84565273871848301</v>
      </c>
      <c r="CY344" s="79">
        <f>MIN(PRODUCT('mil mi val'!$C310:CX310),1)</f>
        <v>0.8441305637887897</v>
      </c>
      <c r="CZ344" s="79">
        <f>MIN(PRODUCT('mil mi val'!$C310:CY310),1)</f>
        <v>0.84261112877396982</v>
      </c>
      <c r="DA344" s="79">
        <f>MIN(PRODUCT('mil mi val'!$C310:CZ310),1)</f>
        <v>0.84109442874217666</v>
      </c>
      <c r="DB344" s="79">
        <f>MIN(PRODUCT('mil mi val'!$C310:DA310),1)</f>
        <v>0.83958045877044074</v>
      </c>
      <c r="DC344" s="79">
        <f>MIN(PRODUCT('mil mi val'!$C310:DB310),1)</f>
        <v>0.83806921394465395</v>
      </c>
    </row>
    <row r="345" spans="2:107" ht="14.5" x14ac:dyDescent="0.35">
      <c r="B345" s="41">
        <v>100</v>
      </c>
      <c r="C345" s="79">
        <v>1</v>
      </c>
      <c r="D345" s="79">
        <f>MIN(PRODUCT('mil mi val'!$C311:C311),1)</f>
        <v>0.99960000000000004</v>
      </c>
      <c r="E345" s="79">
        <f>MIN(PRODUCT('mil mi val'!$C311:D311),1)</f>
        <v>0.9991002000000001</v>
      </c>
      <c r="F345" s="79">
        <f>MIN(PRODUCT('mil mi val'!$C311:E311),1)</f>
        <v>0.9985007398800001</v>
      </c>
      <c r="G345" s="79">
        <f>MIN(PRODUCT('mil mi val'!$C311:F311),1)</f>
        <v>0.99780178936208408</v>
      </c>
      <c r="H345" s="79">
        <f>MIN(PRODUCT('mil mi val'!$C311:G311),1)</f>
        <v>0.99700354793059442</v>
      </c>
      <c r="I345" s="79">
        <f>MIN(PRODUCT('mil mi val'!$C311:H311),1)</f>
        <v>0.99620594509224991</v>
      </c>
      <c r="J345" s="79">
        <f>MIN(PRODUCT('mil mi val'!$C311:I311),1)</f>
        <v>0.9953093597416669</v>
      </c>
      <c r="K345" s="79">
        <f>MIN(PRODUCT('mil mi val'!$C311:J311),1)</f>
        <v>0.99431405038192522</v>
      </c>
      <c r="L345" s="79">
        <f>MIN(PRODUCT('mil mi val'!$C311:K311),1)</f>
        <v>0.99322030492650515</v>
      </c>
      <c r="M345" s="79">
        <f>MIN(PRODUCT('mil mi val'!$C311:L311),1)</f>
        <v>0.99202844056059336</v>
      </c>
      <c r="N345" s="79">
        <f>MIN(PRODUCT('mil mi val'!$C311:M311),1)</f>
        <v>0.99073880358786459</v>
      </c>
      <c r="O345" s="79">
        <f>MIN(PRODUCT('mil mi val'!$C311:N311),1)</f>
        <v>0.98935176926284163</v>
      </c>
      <c r="P345" s="79">
        <f>MIN(PRODUCT('mil mi val'!$C311:O311),1)</f>
        <v>0.98786774160894741</v>
      </c>
      <c r="Q345" s="79">
        <f>MIN(PRODUCT('mil mi val'!$C311:P311),1)</f>
        <v>0.98628715322237304</v>
      </c>
      <c r="R345" s="79">
        <f>MIN(PRODUCT('mil mi val'!$C311:Q311),1)</f>
        <v>0.98461046506189498</v>
      </c>
      <c r="S345" s="79">
        <f>MIN(PRODUCT('mil mi val'!$C311:R311),1)</f>
        <v>0.98293662727128972</v>
      </c>
      <c r="T345" s="79">
        <f>MIN(PRODUCT('mil mi val'!$C311:S311),1)</f>
        <v>0.98126563500492847</v>
      </c>
      <c r="U345" s="79">
        <f>MIN(PRODUCT('mil mi val'!$C311:T311),1)</f>
        <v>0.97959748342542008</v>
      </c>
      <c r="V345" s="79">
        <f>MIN(PRODUCT('mil mi val'!$C311:U311),1)</f>
        <v>0.97793216770359681</v>
      </c>
      <c r="W345" s="79">
        <f>MIN(PRODUCT('mil mi val'!$C311:V311),1)</f>
        <v>0.9762696830185007</v>
      </c>
      <c r="X345" s="79">
        <f>MIN(PRODUCT('mil mi val'!$C311:W311),1)</f>
        <v>0.97461002455736923</v>
      </c>
      <c r="Y345" s="79">
        <f>MIN(PRODUCT('mil mi val'!$C311:X311),1)</f>
        <v>0.97295318751562165</v>
      </c>
      <c r="Z345" s="79">
        <f>MIN(PRODUCT('mil mi val'!$C311:Y311),1)</f>
        <v>0.97129916709684505</v>
      </c>
      <c r="AA345" s="79">
        <f>MIN(PRODUCT('mil mi val'!$C311:Z311),1)</f>
        <v>0.96964795851278041</v>
      </c>
      <c r="AB345" s="79">
        <f>MIN(PRODUCT('mil mi val'!$C311:AA311),1)</f>
        <v>0.96799955698330864</v>
      </c>
      <c r="AC345" s="79">
        <f>MIN(PRODUCT('mil mi val'!$C311:AB311),1)</f>
        <v>0.96635395773643695</v>
      </c>
      <c r="AD345" s="79">
        <f>MIN(PRODUCT('mil mi val'!$C311:AC311),1)</f>
        <v>0.96471115600828494</v>
      </c>
      <c r="AE345" s="79">
        <f>MIN(PRODUCT('mil mi val'!$C311:AD311),1)</f>
        <v>0.96307114704307084</v>
      </c>
      <c r="AF345" s="79">
        <f>MIN(PRODUCT('mil mi val'!$C311:AE311),1)</f>
        <v>0.96143392609309763</v>
      </c>
      <c r="AG345" s="79">
        <f>MIN(PRODUCT('mil mi val'!$C311:AF311),1)</f>
        <v>0.9597994884187393</v>
      </c>
      <c r="AH345" s="79">
        <f>MIN(PRODUCT('mil mi val'!$C311:AG311),1)</f>
        <v>0.95816782928842736</v>
      </c>
      <c r="AI345" s="79">
        <f>MIN(PRODUCT('mil mi val'!$C311:AH311),1)</f>
        <v>0.95653894397863704</v>
      </c>
      <c r="AJ345" s="79">
        <f>MIN(PRODUCT('mil mi val'!$C311:AI311),1)</f>
        <v>0.95491282777387332</v>
      </c>
      <c r="AK345" s="79">
        <f>MIN(PRODUCT('mil mi val'!$C311:AJ311),1)</f>
        <v>0.9532894759666577</v>
      </c>
      <c r="AL345" s="79">
        <f>MIN(PRODUCT('mil mi val'!$C311:AK311),1)</f>
        <v>0.95166888385751436</v>
      </c>
      <c r="AM345" s="79">
        <f>MIN(PRODUCT('mil mi val'!$C311:AL311),1)</f>
        <v>0.95005104675495655</v>
      </c>
      <c r="AN345" s="79">
        <f>MIN(PRODUCT('mil mi val'!$C311:AM311),1)</f>
        <v>0.94843595997547314</v>
      </c>
      <c r="AO345" s="79">
        <f>MIN(PRODUCT('mil mi val'!$C311:AN311),1)</f>
        <v>0.94682361884351485</v>
      </c>
      <c r="AP345" s="79">
        <f>MIN(PRODUCT('mil mi val'!$C311:AO311),1)</f>
        <v>0.94521401869148081</v>
      </c>
      <c r="AQ345" s="79">
        <f>MIN(PRODUCT('mil mi val'!$C311:AP311),1)</f>
        <v>0.94360715485970525</v>
      </c>
      <c r="AR345" s="79">
        <f>MIN(PRODUCT('mil mi val'!$C311:AQ311),1)</f>
        <v>0.94200302269644376</v>
      </c>
      <c r="AS345" s="79">
        <f>MIN(PRODUCT('mil mi val'!$C311:AR311),1)</f>
        <v>0.94040161755785978</v>
      </c>
      <c r="AT345" s="79">
        <f>MIN(PRODUCT('mil mi val'!$C311:AS311),1)</f>
        <v>0.93880293480801136</v>
      </c>
      <c r="AU345" s="79">
        <f>MIN(PRODUCT('mil mi val'!$C311:AT311),1)</f>
        <v>0.93720696981883767</v>
      </c>
      <c r="AV345" s="79">
        <f>MIN(PRODUCT('mil mi val'!$C311:AU311),1)</f>
        <v>0.93561371797014559</v>
      </c>
      <c r="AW345" s="79">
        <f>MIN(PRODUCT('mil mi val'!$C311:AV311),1)</f>
        <v>0.93402317464959628</v>
      </c>
      <c r="AX345" s="79">
        <f>MIN(PRODUCT('mil mi val'!$C311:AW311),1)</f>
        <v>0.93243533525269195</v>
      </c>
      <c r="AY345" s="79">
        <f>MIN(PRODUCT('mil mi val'!$C311:AX311),1)</f>
        <v>0.93085019518276235</v>
      </c>
      <c r="AZ345" s="79">
        <f>MIN(PRODUCT('mil mi val'!$C311:AY311),1)</f>
        <v>0.92926774985095162</v>
      </c>
      <c r="BA345" s="79">
        <f>MIN(PRODUCT('mil mi val'!$C311:AZ311),1)</f>
        <v>0.927687994676205</v>
      </c>
      <c r="BB345" s="79">
        <f>MIN(PRODUCT('mil mi val'!$C311:BA311),1)</f>
        <v>0.92611092508525539</v>
      </c>
      <c r="BC345" s="79">
        <f>MIN(PRODUCT('mil mi val'!$C311:BB311),1)</f>
        <v>0.92453653651261047</v>
      </c>
      <c r="BD345" s="79">
        <f>MIN(PRODUCT('mil mi val'!$C311:BC311),1)</f>
        <v>0.92296482440053895</v>
      </c>
      <c r="BE345" s="79">
        <f>MIN(PRODUCT('mil mi val'!$C311:BD311),1)</f>
        <v>0.92139578419905799</v>
      </c>
      <c r="BF345" s="79">
        <f>MIN(PRODUCT('mil mi val'!$C311:BE311),1)</f>
        <v>0.91982941136591956</v>
      </c>
      <c r="BG345" s="79">
        <f>MIN(PRODUCT('mil mi val'!$C311:BF311),1)</f>
        <v>0.91826570136659746</v>
      </c>
      <c r="BH345" s="79">
        <f>MIN(PRODUCT('mil mi val'!$C311:BG311),1)</f>
        <v>0.91670464967427423</v>
      </c>
      <c r="BI345" s="79">
        <f>MIN(PRODUCT('mil mi val'!$C311:BH311),1)</f>
        <v>0.91514625176982789</v>
      </c>
      <c r="BJ345" s="79">
        <f>MIN(PRODUCT('mil mi val'!$C311:BI311),1)</f>
        <v>0.91359050314181911</v>
      </c>
      <c r="BK345" s="79">
        <f>MIN(PRODUCT('mil mi val'!$C311:BJ311),1)</f>
        <v>0.91203739928647798</v>
      </c>
      <c r="BL345" s="79">
        <f>MIN(PRODUCT('mil mi val'!$C311:BK311),1)</f>
        <v>0.9104869357076909</v>
      </c>
      <c r="BM345" s="79">
        <f>MIN(PRODUCT('mil mi val'!$C311:BL311),1)</f>
        <v>0.90893910791698784</v>
      </c>
      <c r="BN345" s="79">
        <f>MIN(PRODUCT('mil mi val'!$C311:BM311),1)</f>
        <v>0.90739391143352888</v>
      </c>
      <c r="BO345" s="79">
        <f>MIN(PRODUCT('mil mi val'!$C311:BN311),1)</f>
        <v>0.90585134178409188</v>
      </c>
      <c r="BP345" s="79">
        <f>MIN(PRODUCT('mil mi val'!$C311:BO311),1)</f>
        <v>0.90431139450305886</v>
      </c>
      <c r="BQ345" s="79">
        <f>MIN(PRODUCT('mil mi val'!$C311:BP311),1)</f>
        <v>0.90277406513240366</v>
      </c>
      <c r="BR345" s="79">
        <f>MIN(PRODUCT('mil mi val'!$C311:BQ311),1)</f>
        <v>0.90123934922167859</v>
      </c>
      <c r="BS345" s="79">
        <f>MIN(PRODUCT('mil mi val'!$C311:BR311),1)</f>
        <v>0.8997072423280017</v>
      </c>
      <c r="BT345" s="79">
        <f>MIN(PRODUCT('mil mi val'!$C311:BS311),1)</f>
        <v>0.89817774001604411</v>
      </c>
      <c r="BU345" s="79">
        <f>MIN(PRODUCT('mil mi val'!$C311:BT311),1)</f>
        <v>0.8966508378580168</v>
      </c>
      <c r="BV345" s="79">
        <f>MIN(PRODUCT('mil mi val'!$C311:BU311),1)</f>
        <v>0.89512653143365817</v>
      </c>
      <c r="BW345" s="79">
        <f>MIN(PRODUCT('mil mi val'!$C311:BV311),1)</f>
        <v>0.89360481633022093</v>
      </c>
      <c r="BX345" s="79">
        <f>MIN(PRODUCT('mil mi val'!$C311:BW311),1)</f>
        <v>0.89208568814245948</v>
      </c>
      <c r="BY345" s="79">
        <f>MIN(PRODUCT('mil mi val'!$C311:BX311),1)</f>
        <v>0.89056914247261731</v>
      </c>
      <c r="BZ345" s="79">
        <f>MIN(PRODUCT('mil mi val'!$C311:BY311),1)</f>
        <v>0.88905517493041386</v>
      </c>
      <c r="CA345" s="79">
        <f>MIN(PRODUCT('mil mi val'!$C311:BZ311),1)</f>
        <v>0.88754378113303212</v>
      </c>
      <c r="CB345" s="79">
        <f>MIN(PRODUCT('mil mi val'!$C311:CA311),1)</f>
        <v>0.8860349567051059</v>
      </c>
      <c r="CC345" s="79">
        <f>MIN(PRODUCT('mil mi val'!$C311:CB311),1)</f>
        <v>0.8845286972787072</v>
      </c>
      <c r="CD345" s="79">
        <f>MIN(PRODUCT('mil mi val'!$C311:CC311),1)</f>
        <v>0.88302499849333338</v>
      </c>
      <c r="CE345" s="79">
        <f>MIN(PRODUCT('mil mi val'!$C311:CD311),1)</f>
        <v>0.88152385599589467</v>
      </c>
      <c r="CF345" s="79">
        <f>MIN(PRODUCT('mil mi val'!$C311:CE311),1)</f>
        <v>0.88002526544070159</v>
      </c>
      <c r="CG345" s="79">
        <f>MIN(PRODUCT('mil mi val'!$C311:CF311),1)</f>
        <v>0.87852922248945231</v>
      </c>
      <c r="CH345" s="79">
        <f>MIN(PRODUCT('mil mi val'!$C311:CG311),1)</f>
        <v>0.87703572281122022</v>
      </c>
      <c r="CI345" s="79">
        <f>MIN(PRODUCT('mil mi val'!$C311:CH311),1)</f>
        <v>0.87554476208244114</v>
      </c>
      <c r="CJ345" s="79">
        <f>MIN(PRODUCT('mil mi val'!$C311:CI311),1)</f>
        <v>0.87405633598690091</v>
      </c>
      <c r="CK345" s="79">
        <f>MIN(PRODUCT('mil mi val'!$C311:CJ311),1)</f>
        <v>0.87257044021572316</v>
      </c>
      <c r="CL345" s="79">
        <f>MIN(PRODUCT('mil mi val'!$C311:CK311),1)</f>
        <v>0.87108707046735645</v>
      </c>
      <c r="CM345" s="79">
        <f>MIN(PRODUCT('mil mi val'!$C311:CL311),1)</f>
        <v>0.86960622244756192</v>
      </c>
      <c r="CN345" s="79">
        <f>MIN(PRODUCT('mil mi val'!$C311:CM311),1)</f>
        <v>0.86812789186940098</v>
      </c>
      <c r="CO345" s="79">
        <f>MIN(PRODUCT('mil mi val'!$C311:CN311),1)</f>
        <v>0.86665207445322301</v>
      </c>
      <c r="CP345" s="79">
        <f>MIN(PRODUCT('mil mi val'!$C311:CO311),1)</f>
        <v>0.86517876592665255</v>
      </c>
      <c r="CQ345" s="79">
        <f>MIN(PRODUCT('mil mi val'!$C311:CP311),1)</f>
        <v>0.86370796202457722</v>
      </c>
      <c r="CR345" s="79">
        <f>MIN(PRODUCT('mil mi val'!$C311:CQ311),1)</f>
        <v>0.86223965848913542</v>
      </c>
      <c r="CS345" s="79">
        <f>MIN(PRODUCT('mil mi val'!$C311:CR311),1)</f>
        <v>0.86077385106970383</v>
      </c>
      <c r="CT345" s="79">
        <f>MIN(PRODUCT('mil mi val'!$C311:CS311),1)</f>
        <v>0.85931053552288528</v>
      </c>
      <c r="CU345" s="79">
        <f>MIN(PRODUCT('mil mi val'!$C311:CT311),1)</f>
        <v>0.85784970761249635</v>
      </c>
      <c r="CV345" s="79">
        <f>MIN(PRODUCT('mil mi val'!$C311:CU311),1)</f>
        <v>0.8563913631095551</v>
      </c>
      <c r="CW345" s="79">
        <f>MIN(PRODUCT('mil mi val'!$C311:CV311),1)</f>
        <v>0.85493549779226885</v>
      </c>
      <c r="CX345" s="79">
        <f>MIN(PRODUCT('mil mi val'!$C311:CW311),1)</f>
        <v>0.85348210744602193</v>
      </c>
      <c r="CY345" s="79">
        <f>MIN(PRODUCT('mil mi val'!$C311:CX311),1)</f>
        <v>0.85203118786336363</v>
      </c>
      <c r="CZ345" s="79">
        <f>MIN(PRODUCT('mil mi val'!$C311:CY311),1)</f>
        <v>0.85058273484399582</v>
      </c>
      <c r="DA345" s="79">
        <f>MIN(PRODUCT('mil mi val'!$C311:CZ311),1)</f>
        <v>0.84913674419476104</v>
      </c>
      <c r="DB345" s="79">
        <f>MIN(PRODUCT('mil mi val'!$C311:DA311),1)</f>
        <v>0.84769321172962997</v>
      </c>
      <c r="DC345" s="79">
        <f>MIN(PRODUCT('mil mi val'!$C311:DB311),1)</f>
        <v>0.84625213326968962</v>
      </c>
    </row>
    <row r="346" spans="2:107" ht="14.5" x14ac:dyDescent="0.35">
      <c r="B346" s="41">
        <v>101</v>
      </c>
      <c r="C346" s="79">
        <v>1</v>
      </c>
      <c r="D346" s="79">
        <f>MIN(PRODUCT('mil mi val'!$C312:C312),1)</f>
        <v>0.99960000000000004</v>
      </c>
      <c r="E346" s="79">
        <f>MIN(PRODUCT('mil mi val'!$C312:D312),1)</f>
        <v>0.9991002000000001</v>
      </c>
      <c r="F346" s="79">
        <f>MIN(PRODUCT('mil mi val'!$C312:E312),1)</f>
        <v>0.9985007398800001</v>
      </c>
      <c r="G346" s="79">
        <f>MIN(PRODUCT('mil mi val'!$C312:F312),1)</f>
        <v>0.99780178936208408</v>
      </c>
      <c r="H346" s="79">
        <f>MIN(PRODUCT('mil mi val'!$C312:G312),1)</f>
        <v>0.99710332810953062</v>
      </c>
      <c r="I346" s="79">
        <f>MIN(PRODUCT('mil mi val'!$C312:H312),1)</f>
        <v>0.99630564544704292</v>
      </c>
      <c r="J346" s="79">
        <f>MIN(PRODUCT('mil mi val'!$C312:I312),1)</f>
        <v>0.99550860093068527</v>
      </c>
      <c r="K346" s="79">
        <f>MIN(PRODUCT('mil mi val'!$C312:J312),1)</f>
        <v>0.99461264318984766</v>
      </c>
      <c r="L346" s="79">
        <f>MIN(PRODUCT('mil mi val'!$C312:K312),1)</f>
        <v>0.99361803054665776</v>
      </c>
      <c r="M346" s="79">
        <f>MIN(PRODUCT('mil mi val'!$C312:L312),1)</f>
        <v>0.99252505071305641</v>
      </c>
      <c r="N346" s="79">
        <f>MIN(PRODUCT('mil mi val'!$C312:M312),1)</f>
        <v>0.99133402065220078</v>
      </c>
      <c r="O346" s="79">
        <f>MIN(PRODUCT('mil mi val'!$C312:N312),1)</f>
        <v>0.99004528642535294</v>
      </c>
      <c r="P346" s="79">
        <f>MIN(PRODUCT('mil mi val'!$C312:O312),1)</f>
        <v>0.98865922302435749</v>
      </c>
      <c r="Q346" s="79">
        <f>MIN(PRODUCT('mil mi val'!$C312:P312),1)</f>
        <v>0.98717623418982103</v>
      </c>
      <c r="R346" s="79">
        <f>MIN(PRODUCT('mil mi val'!$C312:Q312),1)</f>
        <v>0.98559675221511722</v>
      </c>
      <c r="S346" s="79">
        <f>MIN(PRODUCT('mil mi val'!$C312:R312),1)</f>
        <v>0.98401979741157297</v>
      </c>
      <c r="T346" s="79">
        <f>MIN(PRODUCT('mil mi val'!$C312:S312),1)</f>
        <v>0.98244536573571439</v>
      </c>
      <c r="U346" s="79">
        <f>MIN(PRODUCT('mil mi val'!$C312:T312),1)</f>
        <v>0.9808734531505372</v>
      </c>
      <c r="V346" s="79">
        <f>MIN(PRODUCT('mil mi val'!$C312:U312),1)</f>
        <v>0.97930405562549627</v>
      </c>
      <c r="W346" s="79">
        <f>MIN(PRODUCT('mil mi val'!$C312:V312),1)</f>
        <v>0.97773716913649544</v>
      </c>
      <c r="X346" s="79">
        <f>MIN(PRODUCT('mil mi val'!$C312:W312),1)</f>
        <v>0.97617278966587706</v>
      </c>
      <c r="Y346" s="79">
        <f>MIN(PRODUCT('mil mi val'!$C312:X312),1)</f>
        <v>0.97461091320241167</v>
      </c>
      <c r="Z346" s="79">
        <f>MIN(PRODUCT('mil mi val'!$C312:Y312),1)</f>
        <v>0.97305153574128778</v>
      </c>
      <c r="AA346" s="79">
        <f>MIN(PRODUCT('mil mi val'!$C312:Z312),1)</f>
        <v>0.97149465328410167</v>
      </c>
      <c r="AB346" s="79">
        <f>MIN(PRODUCT('mil mi val'!$C312:AA312),1)</f>
        <v>0.96994026183884707</v>
      </c>
      <c r="AC346" s="79">
        <f>MIN(PRODUCT('mil mi val'!$C312:AB312),1)</f>
        <v>0.96838835741990492</v>
      </c>
      <c r="AD346" s="79">
        <f>MIN(PRODUCT('mil mi val'!$C312:AC312),1)</f>
        <v>0.96683893604803306</v>
      </c>
      <c r="AE346" s="79">
        <f>MIN(PRODUCT('mil mi val'!$C312:AD312),1)</f>
        <v>0.96529199375035613</v>
      </c>
      <c r="AF346" s="79">
        <f>MIN(PRODUCT('mil mi val'!$C312:AE312),1)</f>
        <v>0.96374752656035556</v>
      </c>
      <c r="AG346" s="79">
        <f>MIN(PRODUCT('mil mi val'!$C312:AF312),1)</f>
        <v>0.96220553051785895</v>
      </c>
      <c r="AH346" s="79">
        <f>MIN(PRODUCT('mil mi val'!$C312:AG312),1)</f>
        <v>0.96066600166903038</v>
      </c>
      <c r="AI346" s="79">
        <f>MIN(PRODUCT('mil mi val'!$C312:AH312),1)</f>
        <v>0.95912893606635985</v>
      </c>
      <c r="AJ346" s="79">
        <f>MIN(PRODUCT('mil mi val'!$C312:AI312),1)</f>
        <v>0.95759432976865366</v>
      </c>
      <c r="AK346" s="79">
        <f>MIN(PRODUCT('mil mi val'!$C312:AJ312),1)</f>
        <v>0.95606217884102374</v>
      </c>
      <c r="AL346" s="79">
        <f>MIN(PRODUCT('mil mi val'!$C312:AK312),1)</f>
        <v>0.95453247935487806</v>
      </c>
      <c r="AM346" s="79">
        <f>MIN(PRODUCT('mil mi val'!$C312:AL312),1)</f>
        <v>0.95300522738791016</v>
      </c>
      <c r="AN346" s="79">
        <f>MIN(PRODUCT('mil mi val'!$C312:AM312),1)</f>
        <v>0.95148041902408942</v>
      </c>
      <c r="AO346" s="79">
        <f>MIN(PRODUCT('mil mi val'!$C312:AN312),1)</f>
        <v>0.94995805035365088</v>
      </c>
      <c r="AP346" s="79">
        <f>MIN(PRODUCT('mil mi val'!$C312:AO312),1)</f>
        <v>0.94843811747308504</v>
      </c>
      <c r="AQ346" s="79">
        <f>MIN(PRODUCT('mil mi val'!$C312:AP312),1)</f>
        <v>0.94692061648512804</v>
      </c>
      <c r="AR346" s="79">
        <f>MIN(PRODUCT('mil mi val'!$C312:AQ312),1)</f>
        <v>0.94540554349875183</v>
      </c>
      <c r="AS346" s="79">
        <f>MIN(PRODUCT('mil mi val'!$C312:AR312),1)</f>
        <v>0.94389289462915382</v>
      </c>
      <c r="AT346" s="79">
        <f>MIN(PRODUCT('mil mi val'!$C312:AS312),1)</f>
        <v>0.94238266599774712</v>
      </c>
      <c r="AU346" s="79">
        <f>MIN(PRODUCT('mil mi val'!$C312:AT312),1)</f>
        <v>0.94087485373215063</v>
      </c>
      <c r="AV346" s="79">
        <f>MIN(PRODUCT('mil mi val'!$C312:AU312),1)</f>
        <v>0.9393694539661791</v>
      </c>
      <c r="AW346" s="79">
        <f>MIN(PRODUCT('mil mi val'!$C312:AV312),1)</f>
        <v>0.93786646283983321</v>
      </c>
      <c r="AX346" s="79">
        <f>MIN(PRODUCT('mil mi val'!$C312:AW312),1)</f>
        <v>0.93636587649928948</v>
      </c>
      <c r="AY346" s="79">
        <f>MIN(PRODUCT('mil mi val'!$C312:AX312),1)</f>
        <v>0.93486769109689061</v>
      </c>
      <c r="AZ346" s="79">
        <f>MIN(PRODUCT('mil mi val'!$C312:AY312),1)</f>
        <v>0.93337190279113558</v>
      </c>
      <c r="BA346" s="79">
        <f>MIN(PRODUCT('mil mi val'!$C312:AZ312),1)</f>
        <v>0.93187850774666969</v>
      </c>
      <c r="BB346" s="79">
        <f>MIN(PRODUCT('mil mi val'!$C312:BA312),1)</f>
        <v>0.93038750213427501</v>
      </c>
      <c r="BC346" s="79">
        <f>MIN(PRODUCT('mil mi val'!$C312:BB312),1)</f>
        <v>0.92889888213086014</v>
      </c>
      <c r="BD346" s="79">
        <f>MIN(PRODUCT('mil mi val'!$C312:BC312),1)</f>
        <v>0.92741264391945066</v>
      </c>
      <c r="BE346" s="79">
        <f>MIN(PRODUCT('mil mi val'!$C312:BD312),1)</f>
        <v>0.92592878368917952</v>
      </c>
      <c r="BF346" s="79">
        <f>MIN(PRODUCT('mil mi val'!$C312:BE312),1)</f>
        <v>0.92444729763527678</v>
      </c>
      <c r="BG346" s="79">
        <f>MIN(PRODUCT('mil mi val'!$C312:BF312),1)</f>
        <v>0.92296818195906027</v>
      </c>
      <c r="BH346" s="79">
        <f>MIN(PRODUCT('mil mi val'!$C312:BG312),1)</f>
        <v>0.92149143286792579</v>
      </c>
      <c r="BI346" s="79">
        <f>MIN(PRODUCT('mil mi val'!$C312:BH312),1)</f>
        <v>0.92001704657533712</v>
      </c>
      <c r="BJ346" s="79">
        <f>MIN(PRODUCT('mil mi val'!$C312:BI312),1)</f>
        <v>0.91854501930081656</v>
      </c>
      <c r="BK346" s="79">
        <f>MIN(PRODUCT('mil mi val'!$C312:BJ312),1)</f>
        <v>0.91707534726993523</v>
      </c>
      <c r="BL346" s="79">
        <f>MIN(PRODUCT('mil mi val'!$C312:BK312),1)</f>
        <v>0.9156080267143033</v>
      </c>
      <c r="BM346" s="79">
        <f>MIN(PRODUCT('mil mi val'!$C312:BL312),1)</f>
        <v>0.91414305387156036</v>
      </c>
      <c r="BN346" s="79">
        <f>MIN(PRODUCT('mil mi val'!$C312:BM312),1)</f>
        <v>0.91268042498536583</v>
      </c>
      <c r="BO346" s="79">
        <f>MIN(PRODUCT('mil mi val'!$C312:BN312),1)</f>
        <v>0.91122013630538923</v>
      </c>
      <c r="BP346" s="79">
        <f>MIN(PRODUCT('mil mi val'!$C312:BO312),1)</f>
        <v>0.90976218408730058</v>
      </c>
      <c r="BQ346" s="79">
        <f>MIN(PRODUCT('mil mi val'!$C312:BP312),1)</f>
        <v>0.90830656459276082</v>
      </c>
      <c r="BR346" s="79">
        <f>MIN(PRODUCT('mil mi val'!$C312:BQ312),1)</f>
        <v>0.90685327408941241</v>
      </c>
      <c r="BS346" s="79">
        <f>MIN(PRODUCT('mil mi val'!$C312:BR312),1)</f>
        <v>0.90540230885086925</v>
      </c>
      <c r="BT346" s="79">
        <f>MIN(PRODUCT('mil mi val'!$C312:BS312),1)</f>
        <v>0.90395366515670783</v>
      </c>
      <c r="BU346" s="79">
        <f>MIN(PRODUCT('mil mi val'!$C312:BT312),1)</f>
        <v>0.90250733929245708</v>
      </c>
      <c r="BV346" s="79">
        <f>MIN(PRODUCT('mil mi val'!$C312:BU312),1)</f>
        <v>0.90106332754958907</v>
      </c>
      <c r="BW346" s="79">
        <f>MIN(PRODUCT('mil mi val'!$C312:BV312),1)</f>
        <v>0.89962162622550967</v>
      </c>
      <c r="BX346" s="79">
        <f>MIN(PRODUCT('mil mi val'!$C312:BW312),1)</f>
        <v>0.89818223162354882</v>
      </c>
      <c r="BY346" s="79">
        <f>MIN(PRODUCT('mil mi val'!$C312:BX312),1)</f>
        <v>0.89674514005295114</v>
      </c>
      <c r="BZ346" s="79">
        <f>MIN(PRODUCT('mil mi val'!$C312:BY312),1)</f>
        <v>0.89531034782886643</v>
      </c>
      <c r="CA346" s="79">
        <f>MIN(PRODUCT('mil mi val'!$C312:BZ312),1)</f>
        <v>0.89387785127234021</v>
      </c>
      <c r="CB346" s="79">
        <f>MIN(PRODUCT('mil mi val'!$C312:CA312),1)</f>
        <v>0.89244764671030441</v>
      </c>
      <c r="CC346" s="79">
        <f>MIN(PRODUCT('mil mi val'!$C312:CB312),1)</f>
        <v>0.89101973047556793</v>
      </c>
      <c r="CD346" s="79">
        <f>MIN(PRODUCT('mil mi val'!$C312:CC312),1)</f>
        <v>0.88959409890680696</v>
      </c>
      <c r="CE346" s="79">
        <f>MIN(PRODUCT('mil mi val'!$C312:CD312),1)</f>
        <v>0.88817074834855603</v>
      </c>
      <c r="CF346" s="79">
        <f>MIN(PRODUCT('mil mi val'!$C312:CE312),1)</f>
        <v>0.88674967515119829</v>
      </c>
      <c r="CG346" s="79">
        <f>MIN(PRODUCT('mil mi val'!$C312:CF312),1)</f>
        <v>0.88533087567095636</v>
      </c>
      <c r="CH346" s="79">
        <f>MIN(PRODUCT('mil mi val'!$C312:CG312),1)</f>
        <v>0.88391434626988274</v>
      </c>
      <c r="CI346" s="79">
        <f>MIN(PRODUCT('mil mi val'!$C312:CH312),1)</f>
        <v>0.88250008331585095</v>
      </c>
      <c r="CJ346" s="79">
        <f>MIN(PRODUCT('mil mi val'!$C312:CI312),1)</f>
        <v>0.8810880831825455</v>
      </c>
      <c r="CK346" s="79">
        <f>MIN(PRODUCT('mil mi val'!$C312:CJ312),1)</f>
        <v>0.8796783422494534</v>
      </c>
      <c r="CL346" s="79">
        <f>MIN(PRODUCT('mil mi val'!$C312:CK312),1)</f>
        <v>0.87827085690185425</v>
      </c>
      <c r="CM346" s="79">
        <f>MIN(PRODUCT('mil mi val'!$C312:CL312),1)</f>
        <v>0.87686562353081121</v>
      </c>
      <c r="CN346" s="79">
        <f>MIN(PRODUCT('mil mi val'!$C312:CM312),1)</f>
        <v>0.87546263853316186</v>
      </c>
      <c r="CO346" s="79">
        <f>MIN(PRODUCT('mil mi val'!$C312:CN312),1)</f>
        <v>0.87406189831150871</v>
      </c>
      <c r="CP346" s="79">
        <f>MIN(PRODUCT('mil mi val'!$C312:CO312),1)</f>
        <v>0.87266339927421022</v>
      </c>
      <c r="CQ346" s="79">
        <f>MIN(PRODUCT('mil mi val'!$C312:CP312),1)</f>
        <v>0.87126713783537146</v>
      </c>
      <c r="CR346" s="79">
        <f>MIN(PRODUCT('mil mi val'!$C312:CQ312),1)</f>
        <v>0.86987311041483484</v>
      </c>
      <c r="CS346" s="79">
        <f>MIN(PRODUCT('mil mi val'!$C312:CR312),1)</f>
        <v>0.86848131343817103</v>
      </c>
      <c r="CT346" s="79">
        <f>MIN(PRODUCT('mil mi val'!$C312:CS312),1)</f>
        <v>0.86709174333666994</v>
      </c>
      <c r="CU346" s="79">
        <f>MIN(PRODUCT('mil mi val'!$C312:CT312),1)</f>
        <v>0.86570439654733122</v>
      </c>
      <c r="CV346" s="79">
        <f>MIN(PRODUCT('mil mi val'!$C312:CU312),1)</f>
        <v>0.86431926951285543</v>
      </c>
      <c r="CW346" s="79">
        <f>MIN(PRODUCT('mil mi val'!$C312:CV312),1)</f>
        <v>0.86293635868163476</v>
      </c>
      <c r="CX346" s="79">
        <f>MIN(PRODUCT('mil mi val'!$C312:CW312),1)</f>
        <v>0.86155566050774413</v>
      </c>
      <c r="CY346" s="79">
        <f>MIN(PRODUCT('mil mi val'!$C312:CX312),1)</f>
        <v>0.86017717145093164</v>
      </c>
      <c r="CZ346" s="79">
        <f>MIN(PRODUCT('mil mi val'!$C312:CY312),1)</f>
        <v>0.85880088797661014</v>
      </c>
      <c r="DA346" s="79">
        <f>MIN(PRODUCT('mil mi val'!$C312:CZ312),1)</f>
        <v>0.85742680655584758</v>
      </c>
      <c r="DB346" s="79">
        <f>MIN(PRODUCT('mil mi val'!$C312:DA312),1)</f>
        <v>0.85605492366535818</v>
      </c>
      <c r="DC346" s="79">
        <f>MIN(PRODUCT('mil mi val'!$C312:DB312),1)</f>
        <v>0.85468523578749356</v>
      </c>
    </row>
    <row r="347" spans="2:107" ht="14.5" x14ac:dyDescent="0.35">
      <c r="B347" s="41">
        <v>102</v>
      </c>
      <c r="C347" s="79">
        <v>1</v>
      </c>
      <c r="D347" s="79">
        <f>MIN(PRODUCT('mil mi val'!$C313:C313),1)</f>
        <v>0.99960000000000004</v>
      </c>
      <c r="E347" s="79">
        <f>MIN(PRODUCT('mil mi val'!$C313:D313),1)</f>
        <v>0.9991002000000001</v>
      </c>
      <c r="F347" s="79">
        <f>MIN(PRODUCT('mil mi val'!$C313:E313),1)</f>
        <v>0.9985007398800001</v>
      </c>
      <c r="G347" s="79">
        <f>MIN(PRODUCT('mil mi val'!$C313:F313),1)</f>
        <v>0.99790163943607202</v>
      </c>
      <c r="H347" s="79">
        <f>MIN(PRODUCT('mil mi val'!$C313:G313),1)</f>
        <v>0.9972031082884667</v>
      </c>
      <c r="I347" s="79">
        <f>MIN(PRODUCT('mil mi val'!$C313:H313),1)</f>
        <v>0.99650506611266476</v>
      </c>
      <c r="J347" s="79">
        <f>MIN(PRODUCT('mil mi val'!$C313:I313),1)</f>
        <v>0.99570786205977457</v>
      </c>
      <c r="K347" s="79">
        <f>MIN(PRODUCT('mil mi val'!$C313:J313),1)</f>
        <v>0.99491129577012671</v>
      </c>
      <c r="L347" s="79">
        <f>MIN(PRODUCT('mil mi val'!$C313:K313),1)</f>
        <v>0.99401587560393356</v>
      </c>
      <c r="M347" s="79">
        <f>MIN(PRODUCT('mil mi val'!$C313:L313),1)</f>
        <v>0.99302185972832968</v>
      </c>
      <c r="N347" s="79">
        <f>MIN(PRODUCT('mil mi val'!$C313:M313),1)</f>
        <v>0.99192953568262854</v>
      </c>
      <c r="O347" s="79">
        <f>MIN(PRODUCT('mil mi val'!$C313:N313),1)</f>
        <v>0.99073922023980943</v>
      </c>
      <c r="P347" s="79">
        <f>MIN(PRODUCT('mil mi val'!$C313:O313),1)</f>
        <v>0.98945125925349775</v>
      </c>
      <c r="Q347" s="79">
        <f>MIN(PRODUCT('mil mi val'!$C313:P313),1)</f>
        <v>0.98806602749054284</v>
      </c>
      <c r="R347" s="79">
        <f>MIN(PRODUCT('mil mi val'!$C313:Q313),1)</f>
        <v>0.98658392844930709</v>
      </c>
      <c r="S347" s="79">
        <f>MIN(PRODUCT('mil mi val'!$C313:R313),1)</f>
        <v>0.98510405255663314</v>
      </c>
      <c r="T347" s="79">
        <f>MIN(PRODUCT('mil mi val'!$C313:S313),1)</f>
        <v>0.98362639647779826</v>
      </c>
      <c r="U347" s="79">
        <f>MIN(PRODUCT('mil mi val'!$C313:T313),1)</f>
        <v>0.98215095688308163</v>
      </c>
      <c r="V347" s="79">
        <f>MIN(PRODUCT('mil mi val'!$C313:U313),1)</f>
        <v>0.98067773044775708</v>
      </c>
      <c r="W347" s="79">
        <f>MIN(PRODUCT('mil mi val'!$C313:V313),1)</f>
        <v>0.97920671385208546</v>
      </c>
      <c r="X347" s="79">
        <f>MIN(PRODUCT('mil mi val'!$C313:W313),1)</f>
        <v>0.97773790378130743</v>
      </c>
      <c r="Y347" s="79">
        <f>MIN(PRODUCT('mil mi val'!$C313:X313),1)</f>
        <v>0.97627129692563552</v>
      </c>
      <c r="Z347" s="79">
        <f>MIN(PRODUCT('mil mi val'!$C313:Y313),1)</f>
        <v>0.97480688998024712</v>
      </c>
      <c r="AA347" s="79">
        <f>MIN(PRODUCT('mil mi val'!$C313:Z313),1)</f>
        <v>0.97334467964527682</v>
      </c>
      <c r="AB347" s="79">
        <f>MIN(PRODUCT('mil mi val'!$C313:AA313),1)</f>
        <v>0.97188466262580897</v>
      </c>
      <c r="AC347" s="79">
        <f>MIN(PRODUCT('mil mi val'!$C313:AB313),1)</f>
        <v>0.97042683563187027</v>
      </c>
      <c r="AD347" s="79">
        <f>MIN(PRODUCT('mil mi val'!$C313:AC313),1)</f>
        <v>0.96897119537842247</v>
      </c>
      <c r="AE347" s="79">
        <f>MIN(PRODUCT('mil mi val'!$C313:AD313),1)</f>
        <v>0.96751773858535484</v>
      </c>
      <c r="AF347" s="79">
        <f>MIN(PRODUCT('mil mi val'!$C313:AE313),1)</f>
        <v>0.96606646197747681</v>
      </c>
      <c r="AG347" s="79">
        <f>MIN(PRODUCT('mil mi val'!$C313:AF313),1)</f>
        <v>0.96461736228451067</v>
      </c>
      <c r="AH347" s="79">
        <f>MIN(PRODUCT('mil mi val'!$C313:AG313),1)</f>
        <v>0.963170436241084</v>
      </c>
      <c r="AI347" s="79">
        <f>MIN(PRODUCT('mil mi val'!$C313:AH313),1)</f>
        <v>0.96172568058672248</v>
      </c>
      <c r="AJ347" s="79">
        <f>MIN(PRODUCT('mil mi val'!$C313:AI313),1)</f>
        <v>0.96028309206584239</v>
      </c>
      <c r="AK347" s="79">
        <f>MIN(PRODUCT('mil mi val'!$C313:AJ313),1)</f>
        <v>0.95884266742774371</v>
      </c>
      <c r="AL347" s="79">
        <f>MIN(PRODUCT('mil mi val'!$C313:AK313),1)</f>
        <v>0.95740440342660216</v>
      </c>
      <c r="AM347" s="79">
        <f>MIN(PRODUCT('mil mi val'!$C313:AL313),1)</f>
        <v>0.95596829682146234</v>
      </c>
      <c r="AN347" s="79">
        <f>MIN(PRODUCT('mil mi val'!$C313:AM313),1)</f>
        <v>0.95453434437623019</v>
      </c>
      <c r="AO347" s="79">
        <f>MIN(PRODUCT('mil mi val'!$C313:AN313),1)</f>
        <v>0.95310254285966589</v>
      </c>
      <c r="AP347" s="79">
        <f>MIN(PRODUCT('mil mi val'!$C313:AO313),1)</f>
        <v>0.95167288904537639</v>
      </c>
      <c r="AQ347" s="79">
        <f>MIN(PRODUCT('mil mi val'!$C313:AP313),1)</f>
        <v>0.95024537971180834</v>
      </c>
      <c r="AR347" s="79">
        <f>MIN(PRODUCT('mil mi val'!$C313:AQ313),1)</f>
        <v>0.94882001164224072</v>
      </c>
      <c r="AS347" s="79">
        <f>MIN(PRODUCT('mil mi val'!$C313:AR313),1)</f>
        <v>0.94739678162477736</v>
      </c>
      <c r="AT347" s="79">
        <f>MIN(PRODUCT('mil mi val'!$C313:AS313),1)</f>
        <v>0.9459756864523402</v>
      </c>
      <c r="AU347" s="79">
        <f>MIN(PRODUCT('mil mi val'!$C313:AT313),1)</f>
        <v>0.9445567229226618</v>
      </c>
      <c r="AV347" s="79">
        <f>MIN(PRODUCT('mil mi val'!$C313:AU313),1)</f>
        <v>0.94313988783827785</v>
      </c>
      <c r="AW347" s="79">
        <f>MIN(PRODUCT('mil mi val'!$C313:AV313),1)</f>
        <v>0.94172517800652045</v>
      </c>
      <c r="AX347" s="79">
        <f>MIN(PRODUCT('mil mi val'!$C313:AW313),1)</f>
        <v>0.94031259023951075</v>
      </c>
      <c r="AY347" s="79">
        <f>MIN(PRODUCT('mil mi val'!$C313:AX313),1)</f>
        <v>0.93890212135415152</v>
      </c>
      <c r="AZ347" s="79">
        <f>MIN(PRODUCT('mil mi val'!$C313:AY313),1)</f>
        <v>0.93749376817212038</v>
      </c>
      <c r="BA347" s="79">
        <f>MIN(PRODUCT('mil mi val'!$C313:AZ313),1)</f>
        <v>0.93608752751986224</v>
      </c>
      <c r="BB347" s="79">
        <f>MIN(PRODUCT('mil mi val'!$C313:BA313),1)</f>
        <v>0.93468339622858254</v>
      </c>
      <c r="BC347" s="79">
        <f>MIN(PRODUCT('mil mi val'!$C313:BB313),1)</f>
        <v>0.9332813711342397</v>
      </c>
      <c r="BD347" s="79">
        <f>MIN(PRODUCT('mil mi val'!$C313:BC313),1)</f>
        <v>0.93188144907753834</v>
      </c>
      <c r="BE347" s="79">
        <f>MIN(PRODUCT('mil mi val'!$C313:BD313),1)</f>
        <v>0.93048362690392206</v>
      </c>
      <c r="BF347" s="79">
        <f>MIN(PRODUCT('mil mi val'!$C313:BE313),1)</f>
        <v>0.92908790146356623</v>
      </c>
      <c r="BG347" s="79">
        <f>MIN(PRODUCT('mil mi val'!$C313:BF313),1)</f>
        <v>0.92769426961137091</v>
      </c>
      <c r="BH347" s="79">
        <f>MIN(PRODUCT('mil mi val'!$C313:BG313),1)</f>
        <v>0.92630272820695392</v>
      </c>
      <c r="BI347" s="79">
        <f>MIN(PRODUCT('mil mi val'!$C313:BH313),1)</f>
        <v>0.92491327411464352</v>
      </c>
      <c r="BJ347" s="79">
        <f>MIN(PRODUCT('mil mi val'!$C313:BI313),1)</f>
        <v>0.92352590420347158</v>
      </c>
      <c r="BK347" s="79">
        <f>MIN(PRODUCT('mil mi val'!$C313:BJ313),1)</f>
        <v>0.9221406153471664</v>
      </c>
      <c r="BL347" s="79">
        <f>MIN(PRODUCT('mil mi val'!$C313:BK313),1)</f>
        <v>0.92075740442414566</v>
      </c>
      <c r="BM347" s="79">
        <f>MIN(PRODUCT('mil mi val'!$C313:BL313),1)</f>
        <v>0.91937626831750952</v>
      </c>
      <c r="BN347" s="79">
        <f>MIN(PRODUCT('mil mi val'!$C313:BM313),1)</f>
        <v>0.91799720391503326</v>
      </c>
      <c r="BO347" s="79">
        <f>MIN(PRODUCT('mil mi val'!$C313:BN313),1)</f>
        <v>0.91662020810916078</v>
      </c>
      <c r="BP347" s="79">
        <f>MIN(PRODUCT('mil mi val'!$C313:BO313),1)</f>
        <v>0.91524527779699705</v>
      </c>
      <c r="BQ347" s="79">
        <f>MIN(PRODUCT('mil mi val'!$C313:BP313),1)</f>
        <v>0.91387240988030161</v>
      </c>
      <c r="BR347" s="79">
        <f>MIN(PRODUCT('mil mi val'!$C313:BQ313),1)</f>
        <v>0.91250160126548119</v>
      </c>
      <c r="BS347" s="79">
        <f>MIN(PRODUCT('mil mi val'!$C313:BR313),1)</f>
        <v>0.91113284886358303</v>
      </c>
      <c r="BT347" s="79">
        <f>MIN(PRODUCT('mil mi val'!$C313:BS313),1)</f>
        <v>0.90976614959028768</v>
      </c>
      <c r="BU347" s="79">
        <f>MIN(PRODUCT('mil mi val'!$C313:BT313),1)</f>
        <v>0.90840150036590228</v>
      </c>
      <c r="BV347" s="79">
        <f>MIN(PRODUCT('mil mi val'!$C313:BU313),1)</f>
        <v>0.90703889811535343</v>
      </c>
      <c r="BW347" s="79">
        <f>MIN(PRODUCT('mil mi val'!$C313:BV313),1)</f>
        <v>0.90567833976818046</v>
      </c>
      <c r="BX347" s="79">
        <f>MIN(PRODUCT('mil mi val'!$C313:BW313),1)</f>
        <v>0.90431982225852825</v>
      </c>
      <c r="BY347" s="79">
        <f>MIN(PRODUCT('mil mi val'!$C313:BX313),1)</f>
        <v>0.90296334252514054</v>
      </c>
      <c r="BZ347" s="79">
        <f>MIN(PRODUCT('mil mi val'!$C313:BY313),1)</f>
        <v>0.90160889751135287</v>
      </c>
      <c r="CA347" s="79">
        <f>MIN(PRODUCT('mil mi val'!$C313:BZ313),1)</f>
        <v>0.90025648416508586</v>
      </c>
      <c r="CB347" s="79">
        <f>MIN(PRODUCT('mil mi val'!$C313:CA313),1)</f>
        <v>0.89890609943883826</v>
      </c>
      <c r="CC347" s="79">
        <f>MIN(PRODUCT('mil mi val'!$C313:CB313),1)</f>
        <v>0.89755774028968005</v>
      </c>
      <c r="CD347" s="79">
        <f>MIN(PRODUCT('mil mi val'!$C313:CC313),1)</f>
        <v>0.89621140367924557</v>
      </c>
      <c r="CE347" s="79">
        <f>MIN(PRODUCT('mil mi val'!$C313:CD313),1)</f>
        <v>0.89486708657372671</v>
      </c>
      <c r="CF347" s="79">
        <f>MIN(PRODUCT('mil mi val'!$C313:CE313),1)</f>
        <v>0.8935247859438662</v>
      </c>
      <c r="CG347" s="79">
        <f>MIN(PRODUCT('mil mi val'!$C313:CF313),1)</f>
        <v>0.89218449876495043</v>
      </c>
      <c r="CH347" s="79">
        <f>MIN(PRODUCT('mil mi val'!$C313:CG313),1)</f>
        <v>0.89084622201680308</v>
      </c>
      <c r="CI347" s="79">
        <f>MIN(PRODUCT('mil mi val'!$C313:CH313),1)</f>
        <v>0.88950995268377797</v>
      </c>
      <c r="CJ347" s="79">
        <f>MIN(PRODUCT('mil mi val'!$C313:CI313),1)</f>
        <v>0.88817568775475231</v>
      </c>
      <c r="CK347" s="79">
        <f>MIN(PRODUCT('mil mi val'!$C313:CJ313),1)</f>
        <v>0.88684342422312024</v>
      </c>
      <c r="CL347" s="79">
        <f>MIN(PRODUCT('mil mi val'!$C313:CK313),1)</f>
        <v>0.88551315908678563</v>
      </c>
      <c r="CM347" s="79">
        <f>MIN(PRODUCT('mil mi val'!$C313:CL313),1)</f>
        <v>0.88418488934815553</v>
      </c>
      <c r="CN347" s="79">
        <f>MIN(PRODUCT('mil mi val'!$C313:CM313),1)</f>
        <v>0.8828586120141334</v>
      </c>
      <c r="CO347" s="79">
        <f>MIN(PRODUCT('mil mi val'!$C313:CN313),1)</f>
        <v>0.88153432409611221</v>
      </c>
      <c r="CP347" s="79">
        <f>MIN(PRODUCT('mil mi val'!$C313:CO313),1)</f>
        <v>0.88021202260996811</v>
      </c>
      <c r="CQ347" s="79">
        <f>MIN(PRODUCT('mil mi val'!$C313:CP313),1)</f>
        <v>0.87889170457605326</v>
      </c>
      <c r="CR347" s="79">
        <f>MIN(PRODUCT('mil mi val'!$C313:CQ313),1)</f>
        <v>0.8775733670191892</v>
      </c>
      <c r="CS347" s="79">
        <f>MIN(PRODUCT('mil mi val'!$C313:CR313),1)</f>
        <v>0.87625700696866049</v>
      </c>
      <c r="CT347" s="79">
        <f>MIN(PRODUCT('mil mi val'!$C313:CS313),1)</f>
        <v>0.87494262145820756</v>
      </c>
      <c r="CU347" s="79">
        <f>MIN(PRODUCT('mil mi val'!$C313:CT313),1)</f>
        <v>0.87363020752602027</v>
      </c>
      <c r="CV347" s="79">
        <f>MIN(PRODUCT('mil mi val'!$C313:CU313),1)</f>
        <v>0.87231976221473129</v>
      </c>
      <c r="CW347" s="79">
        <f>MIN(PRODUCT('mil mi val'!$C313:CV313),1)</f>
        <v>0.87101128257140925</v>
      </c>
      <c r="CX347" s="79">
        <f>MIN(PRODUCT('mil mi val'!$C313:CW313),1)</f>
        <v>0.86970476564755217</v>
      </c>
      <c r="CY347" s="79">
        <f>MIN(PRODUCT('mil mi val'!$C313:CX313),1)</f>
        <v>0.86840020849908084</v>
      </c>
      <c r="CZ347" s="79">
        <f>MIN(PRODUCT('mil mi val'!$C313:CY313),1)</f>
        <v>0.8670976081863323</v>
      </c>
      <c r="DA347" s="79">
        <f>MIN(PRODUCT('mil mi val'!$C313:CZ313),1)</f>
        <v>0.86579696177405285</v>
      </c>
      <c r="DB347" s="79">
        <f>MIN(PRODUCT('mil mi val'!$C313:DA313),1)</f>
        <v>0.86449826633139182</v>
      </c>
      <c r="DC347" s="79">
        <f>MIN(PRODUCT('mil mi val'!$C313:DB313),1)</f>
        <v>0.86320151893189478</v>
      </c>
    </row>
    <row r="348" spans="2:107" ht="14.5" x14ac:dyDescent="0.35">
      <c r="B348" s="41">
        <v>103</v>
      </c>
      <c r="C348" s="79">
        <v>1</v>
      </c>
      <c r="D348" s="79">
        <f>MIN(PRODUCT('mil mi val'!$C314:C314),1)</f>
        <v>0.99960000000000004</v>
      </c>
      <c r="E348" s="79">
        <f>MIN(PRODUCT('mil mi val'!$C314:D314),1)</f>
        <v>0.9991002000000001</v>
      </c>
      <c r="F348" s="79">
        <f>MIN(PRODUCT('mil mi val'!$C314:E314),1)</f>
        <v>0.99860064990000019</v>
      </c>
      <c r="G348" s="79">
        <f>MIN(PRODUCT('mil mi val'!$C314:F314),1)</f>
        <v>0.99800148951006018</v>
      </c>
      <c r="H348" s="79">
        <f>MIN(PRODUCT('mil mi val'!$C314:G314),1)</f>
        <v>0.99740268861635406</v>
      </c>
      <c r="I348" s="79">
        <f>MIN(PRODUCT('mil mi val'!$C314:H314),1)</f>
        <v>0.99680424700318415</v>
      </c>
      <c r="J348" s="79">
        <f>MIN(PRODUCT('mil mi val'!$C314:I314),1)</f>
        <v>0.9961064840302819</v>
      </c>
      <c r="K348" s="79">
        <f>MIN(PRODUCT('mil mi val'!$C314:J314),1)</f>
        <v>0.9953095988430577</v>
      </c>
      <c r="L348" s="79">
        <f>MIN(PRODUCT('mil mi val'!$C314:K314),1)</f>
        <v>0.99451335116398321</v>
      </c>
      <c r="M348" s="79">
        <f>MIN(PRODUCT('mil mi val'!$C314:L314),1)</f>
        <v>0.9936182891479356</v>
      </c>
      <c r="N348" s="79">
        <f>MIN(PRODUCT('mil mi val'!$C314:M314),1)</f>
        <v>0.99262467085878769</v>
      </c>
      <c r="O348" s="79">
        <f>MIN(PRODUCT('mil mi val'!$C314:N314),1)</f>
        <v>0.99153278372084308</v>
      </c>
      <c r="P348" s="79">
        <f>MIN(PRODUCT('mil mi val'!$C314:O314),1)</f>
        <v>0.99034294438037807</v>
      </c>
      <c r="Q348" s="79">
        <f>MIN(PRODUCT('mil mi val'!$C314:P314),1)</f>
        <v>0.9890554985526836</v>
      </c>
      <c r="R348" s="79">
        <f>MIN(PRODUCT('mil mi val'!$C314:Q314),1)</f>
        <v>0.98776972640456517</v>
      </c>
      <c r="S348" s="79">
        <f>MIN(PRODUCT('mil mi val'!$C314:R314),1)</f>
        <v>0.98648562576023924</v>
      </c>
      <c r="T348" s="79">
        <f>MIN(PRODUCT('mil mi val'!$C314:S314),1)</f>
        <v>0.98520319444675097</v>
      </c>
      <c r="U348" s="79">
        <f>MIN(PRODUCT('mil mi val'!$C314:T314),1)</f>
        <v>0.9839224302939702</v>
      </c>
      <c r="V348" s="79">
        <f>MIN(PRODUCT('mil mi val'!$C314:U314),1)</f>
        <v>0.98264333113458802</v>
      </c>
      <c r="W348" s="79">
        <f>MIN(PRODUCT('mil mi val'!$C314:V314),1)</f>
        <v>0.98136589480411307</v>
      </c>
      <c r="X348" s="79">
        <f>MIN(PRODUCT('mil mi val'!$C314:W314),1)</f>
        <v>0.98009011914086774</v>
      </c>
      <c r="Y348" s="79">
        <f>MIN(PRODUCT('mil mi val'!$C314:X314),1)</f>
        <v>0.97881600198598462</v>
      </c>
      <c r="Z348" s="79">
        <f>MIN(PRODUCT('mil mi val'!$C314:Y314),1)</f>
        <v>0.97754354118340292</v>
      </c>
      <c r="AA348" s="79">
        <f>MIN(PRODUCT('mil mi val'!$C314:Z314),1)</f>
        <v>0.97627273457986452</v>
      </c>
      <c r="AB348" s="79">
        <f>MIN(PRODUCT('mil mi val'!$C314:AA314),1)</f>
        <v>0.97500358002491072</v>
      </c>
      <c r="AC348" s="79">
        <f>MIN(PRODUCT('mil mi val'!$C314:AB314),1)</f>
        <v>0.97373607537087836</v>
      </c>
      <c r="AD348" s="79">
        <f>MIN(PRODUCT('mil mi val'!$C314:AC314),1)</f>
        <v>0.97247021847289628</v>
      </c>
      <c r="AE348" s="79">
        <f>MIN(PRODUCT('mil mi val'!$C314:AD314),1)</f>
        <v>0.9712060071888815</v>
      </c>
      <c r="AF348" s="79">
        <f>MIN(PRODUCT('mil mi val'!$C314:AE314),1)</f>
        <v>0.96994343937953598</v>
      </c>
      <c r="AG348" s="79">
        <f>MIN(PRODUCT('mil mi val'!$C314:AF314),1)</f>
        <v>0.96868251290834262</v>
      </c>
      <c r="AH348" s="79">
        <f>MIN(PRODUCT('mil mi val'!$C314:AG314),1)</f>
        <v>0.9674232256415618</v>
      </c>
      <c r="AI348" s="79">
        <f>MIN(PRODUCT('mil mi val'!$C314:AH314),1)</f>
        <v>0.96616557544822779</v>
      </c>
      <c r="AJ348" s="79">
        <f>MIN(PRODUCT('mil mi val'!$C314:AI314),1)</f>
        <v>0.96490956020014507</v>
      </c>
      <c r="AK348" s="79">
        <f>MIN(PRODUCT('mil mi val'!$C314:AJ314),1)</f>
        <v>0.96365517777188492</v>
      </c>
      <c r="AL348" s="79">
        <f>MIN(PRODUCT('mil mi val'!$C314:AK314),1)</f>
        <v>0.96240242604078152</v>
      </c>
      <c r="AM348" s="79">
        <f>MIN(PRODUCT('mil mi val'!$C314:AL314),1)</f>
        <v>0.96115130288692852</v>
      </c>
      <c r="AN348" s="79">
        <f>MIN(PRODUCT('mil mi val'!$C314:AM314),1)</f>
        <v>0.95990180619317556</v>
      </c>
      <c r="AO348" s="79">
        <f>MIN(PRODUCT('mil mi val'!$C314:AN314),1)</f>
        <v>0.95865393384512443</v>
      </c>
      <c r="AP348" s="79">
        <f>MIN(PRODUCT('mil mi val'!$C314:AO314),1)</f>
        <v>0.95740768373112584</v>
      </c>
      <c r="AQ348" s="79">
        <f>MIN(PRODUCT('mil mi val'!$C314:AP314),1)</f>
        <v>0.95616305374227539</v>
      </c>
      <c r="AR348" s="79">
        <f>MIN(PRODUCT('mil mi val'!$C314:AQ314),1)</f>
        <v>0.95492004177241041</v>
      </c>
      <c r="AS348" s="79">
        <f>MIN(PRODUCT('mil mi val'!$C314:AR314),1)</f>
        <v>0.95367864571810634</v>
      </c>
      <c r="AT348" s="79">
        <f>MIN(PRODUCT('mil mi val'!$C314:AS314),1)</f>
        <v>0.95243886347867279</v>
      </c>
      <c r="AU348" s="79">
        <f>MIN(PRODUCT('mil mi val'!$C314:AT314),1)</f>
        <v>0.95120069295615051</v>
      </c>
      <c r="AV348" s="79">
        <f>MIN(PRODUCT('mil mi val'!$C314:AU314),1)</f>
        <v>0.9499641320553075</v>
      </c>
      <c r="AW348" s="79">
        <f>MIN(PRODUCT('mil mi val'!$C314:AV314),1)</f>
        <v>0.9487291786836356</v>
      </c>
      <c r="AX348" s="79">
        <f>MIN(PRODUCT('mil mi val'!$C314:AW314),1)</f>
        <v>0.94749583075134691</v>
      </c>
      <c r="AY348" s="79">
        <f>MIN(PRODUCT('mil mi val'!$C314:AX314),1)</f>
        <v>0.94626408617137014</v>
      </c>
      <c r="AZ348" s="79">
        <f>MIN(PRODUCT('mil mi val'!$C314:AY314),1)</f>
        <v>0.94503394285934739</v>
      </c>
      <c r="BA348" s="79">
        <f>MIN(PRODUCT('mil mi val'!$C314:AZ314),1)</f>
        <v>0.94380539873363023</v>
      </c>
      <c r="BB348" s="79">
        <f>MIN(PRODUCT('mil mi val'!$C314:BA314),1)</f>
        <v>0.94257845171527654</v>
      </c>
      <c r="BC348" s="79">
        <f>MIN(PRODUCT('mil mi val'!$C314:BB314),1)</f>
        <v>0.9413530997280467</v>
      </c>
      <c r="BD348" s="79">
        <f>MIN(PRODUCT('mil mi val'!$C314:BC314),1)</f>
        <v>0.94012934069840026</v>
      </c>
      <c r="BE348" s="79">
        <f>MIN(PRODUCT('mil mi val'!$C314:BD314),1)</f>
        <v>0.93890717255549239</v>
      </c>
      <c r="BF348" s="79">
        <f>MIN(PRODUCT('mil mi val'!$C314:BE314),1)</f>
        <v>0.93768659323117032</v>
      </c>
      <c r="BG348" s="79">
        <f>MIN(PRODUCT('mil mi val'!$C314:BF314),1)</f>
        <v>0.93646760065996981</v>
      </c>
      <c r="BH348" s="79">
        <f>MIN(PRODUCT('mil mi val'!$C314:BG314),1)</f>
        <v>0.93525019277911192</v>
      </c>
      <c r="BI348" s="79">
        <f>MIN(PRODUCT('mil mi val'!$C314:BH314),1)</f>
        <v>0.93403436752849911</v>
      </c>
      <c r="BJ348" s="79">
        <f>MIN(PRODUCT('mil mi val'!$C314:BI314),1)</f>
        <v>0.93282012285071214</v>
      </c>
      <c r="BK348" s="79">
        <f>MIN(PRODUCT('mil mi val'!$C314:BJ314),1)</f>
        <v>0.9316074566910062</v>
      </c>
      <c r="BL348" s="79">
        <f>MIN(PRODUCT('mil mi val'!$C314:BK314),1)</f>
        <v>0.93039636699730788</v>
      </c>
      <c r="BM348" s="79">
        <f>MIN(PRODUCT('mil mi val'!$C314:BL314),1)</f>
        <v>0.92918685172021143</v>
      </c>
      <c r="BN348" s="79">
        <f>MIN(PRODUCT('mil mi val'!$C314:BM314),1)</f>
        <v>0.92797890881297518</v>
      </c>
      <c r="BO348" s="79">
        <f>MIN(PRODUCT('mil mi val'!$C314:BN314),1)</f>
        <v>0.92677253623151834</v>
      </c>
      <c r="BP348" s="79">
        <f>MIN(PRODUCT('mil mi val'!$C314:BO314),1)</f>
        <v>0.92556773193441744</v>
      </c>
      <c r="BQ348" s="79">
        <f>MIN(PRODUCT('mil mi val'!$C314:BP314),1)</f>
        <v>0.92436449388290276</v>
      </c>
      <c r="BR348" s="79">
        <f>MIN(PRODUCT('mil mi val'!$C314:BQ314),1)</f>
        <v>0.92316282004085504</v>
      </c>
      <c r="BS348" s="79">
        <f>MIN(PRODUCT('mil mi val'!$C314:BR314),1)</f>
        <v>0.92196270837480199</v>
      </c>
      <c r="BT348" s="79">
        <f>MIN(PRODUCT('mil mi val'!$C314:BS314),1)</f>
        <v>0.92076415685391477</v>
      </c>
      <c r="BU348" s="79">
        <f>MIN(PRODUCT('mil mi val'!$C314:BT314),1)</f>
        <v>0.91956716345000467</v>
      </c>
      <c r="BV348" s="79">
        <f>MIN(PRODUCT('mil mi val'!$C314:BU314),1)</f>
        <v>0.91837172613751972</v>
      </c>
      <c r="BW348" s="79">
        <f>MIN(PRODUCT('mil mi val'!$C314:BV314),1)</f>
        <v>0.91717784289354098</v>
      </c>
      <c r="BX348" s="79">
        <f>MIN(PRODUCT('mil mi val'!$C314:BW314),1)</f>
        <v>0.91598551169777942</v>
      </c>
      <c r="BY348" s="79">
        <f>MIN(PRODUCT('mil mi val'!$C314:BX314),1)</f>
        <v>0.91479473053257232</v>
      </c>
      <c r="BZ348" s="79">
        <f>MIN(PRODUCT('mil mi val'!$C314:BY314),1)</f>
        <v>0.91360549738287999</v>
      </c>
      <c r="CA348" s="79">
        <f>MIN(PRODUCT('mil mi val'!$C314:BZ314),1)</f>
        <v>0.91241781023628232</v>
      </c>
      <c r="CB348" s="79">
        <f>MIN(PRODUCT('mil mi val'!$C314:CA314),1)</f>
        <v>0.91123166708297521</v>
      </c>
      <c r="CC348" s="79">
        <f>MIN(PRODUCT('mil mi val'!$C314:CB314),1)</f>
        <v>0.91004706591576734</v>
      </c>
      <c r="CD348" s="79">
        <f>MIN(PRODUCT('mil mi val'!$C314:CC314),1)</f>
        <v>0.90886400473007689</v>
      </c>
      <c r="CE348" s="79">
        <f>MIN(PRODUCT('mil mi val'!$C314:CD314),1)</f>
        <v>0.90768248152392783</v>
      </c>
      <c r="CF348" s="79">
        <f>MIN(PRODUCT('mil mi val'!$C314:CE314),1)</f>
        <v>0.90650249429794671</v>
      </c>
      <c r="CG348" s="79">
        <f>MIN(PRODUCT('mil mi val'!$C314:CF314),1)</f>
        <v>0.90532404105535946</v>
      </c>
      <c r="CH348" s="79">
        <f>MIN(PRODUCT('mil mi val'!$C314:CG314),1)</f>
        <v>0.90414711980198748</v>
      </c>
      <c r="CI348" s="79">
        <f>MIN(PRODUCT('mil mi val'!$C314:CH314),1)</f>
        <v>0.90297172854624497</v>
      </c>
      <c r="CJ348" s="79">
        <f>MIN(PRODUCT('mil mi val'!$C314:CI314),1)</f>
        <v>0.90179786529913486</v>
      </c>
      <c r="CK348" s="79">
        <f>MIN(PRODUCT('mil mi val'!$C314:CJ314),1)</f>
        <v>0.90062552807424601</v>
      </c>
      <c r="CL348" s="79">
        <f>MIN(PRODUCT('mil mi val'!$C314:CK314),1)</f>
        <v>0.89945471488774953</v>
      </c>
      <c r="CM348" s="79">
        <f>MIN(PRODUCT('mil mi val'!$C314:CL314),1)</f>
        <v>0.89828542375839548</v>
      </c>
      <c r="CN348" s="79">
        <f>MIN(PRODUCT('mil mi val'!$C314:CM314),1)</f>
        <v>0.89711765270750965</v>
      </c>
      <c r="CO348" s="79">
        <f>MIN(PRODUCT('mil mi val'!$C314:CN314),1)</f>
        <v>0.89595139975898996</v>
      </c>
      <c r="CP348" s="79">
        <f>MIN(PRODUCT('mil mi val'!$C314:CO314),1)</f>
        <v>0.89478666293930331</v>
      </c>
      <c r="CQ348" s="79">
        <f>MIN(PRODUCT('mil mi val'!$C314:CP314),1)</f>
        <v>0.89362344027748219</v>
      </c>
      <c r="CR348" s="79">
        <f>MIN(PRODUCT('mil mi val'!$C314:CQ314),1)</f>
        <v>0.89246172980512151</v>
      </c>
      <c r="CS348" s="79">
        <f>MIN(PRODUCT('mil mi val'!$C314:CR314),1)</f>
        <v>0.89130152955637487</v>
      </c>
      <c r="CT348" s="79">
        <f>MIN(PRODUCT('mil mi val'!$C314:CS314),1)</f>
        <v>0.89014283756795165</v>
      </c>
      <c r="CU348" s="79">
        <f>MIN(PRODUCT('mil mi val'!$C314:CT314),1)</f>
        <v>0.88898565187911338</v>
      </c>
      <c r="CV348" s="79">
        <f>MIN(PRODUCT('mil mi val'!$C314:CU314),1)</f>
        <v>0.88782997053167056</v>
      </c>
      <c r="CW348" s="79">
        <f>MIN(PRODUCT('mil mi val'!$C314:CV314),1)</f>
        <v>0.88667579156997944</v>
      </c>
      <c r="CX348" s="79">
        <f>MIN(PRODUCT('mil mi val'!$C314:CW314),1)</f>
        <v>0.88552311304093845</v>
      </c>
      <c r="CY348" s="79">
        <f>MIN(PRODUCT('mil mi val'!$C314:CX314),1)</f>
        <v>0.88437193299398531</v>
      </c>
      <c r="CZ348" s="79">
        <f>MIN(PRODUCT('mil mi val'!$C314:CY314),1)</f>
        <v>0.88322224948109318</v>
      </c>
      <c r="DA348" s="79">
        <f>MIN(PRODUCT('mil mi val'!$C314:CZ314),1)</f>
        <v>0.88207406055676774</v>
      </c>
      <c r="DB348" s="79">
        <f>MIN(PRODUCT('mil mi val'!$C314:DA314),1)</f>
        <v>0.88092736427804397</v>
      </c>
      <c r="DC348" s="79">
        <f>MIN(PRODUCT('mil mi val'!$C314:DB314),1)</f>
        <v>0.87978215870448251</v>
      </c>
    </row>
    <row r="349" spans="2:107" ht="14.5" x14ac:dyDescent="0.35">
      <c r="B349" s="41">
        <v>104</v>
      </c>
      <c r="C349" s="79">
        <v>1</v>
      </c>
      <c r="D349" s="79">
        <f>MIN(PRODUCT('mil mi val'!$C315:C315),1)</f>
        <v>0.99960000000000004</v>
      </c>
      <c r="E349" s="79">
        <f>MIN(PRODUCT('mil mi val'!$C315:D315),1)</f>
        <v>0.9991002000000001</v>
      </c>
      <c r="F349" s="79">
        <f>MIN(PRODUCT('mil mi val'!$C315:E315),1)</f>
        <v>0.99860064990000019</v>
      </c>
      <c r="G349" s="79">
        <f>MIN(PRODUCT('mil mi val'!$C315:F315),1)</f>
        <v>0.99810134957505026</v>
      </c>
      <c r="H349" s="79">
        <f>MIN(PRODUCT('mil mi val'!$C315:G315),1)</f>
        <v>0.99760229890026275</v>
      </c>
      <c r="I349" s="79">
        <f>MIN(PRODUCT('mil mi val'!$C315:H315),1)</f>
        <v>0.99700373752092253</v>
      </c>
      <c r="J349" s="79">
        <f>MIN(PRODUCT('mil mi val'!$C315:I315),1)</f>
        <v>0.99640553527840992</v>
      </c>
      <c r="K349" s="79">
        <f>MIN(PRODUCT('mil mi val'!$C315:J315),1)</f>
        <v>0.99570805140371499</v>
      </c>
      <c r="L349" s="79">
        <f>MIN(PRODUCT('mil mi val'!$C315:K315),1)</f>
        <v>0.9950110557677323</v>
      </c>
      <c r="M349" s="79">
        <f>MIN(PRODUCT('mil mi val'!$C315:L315),1)</f>
        <v>0.99421504692311813</v>
      </c>
      <c r="N349" s="79">
        <f>MIN(PRODUCT('mil mi val'!$C315:M315),1)</f>
        <v>0.99332025338088736</v>
      </c>
      <c r="O349" s="79">
        <f>MIN(PRODUCT('mil mi val'!$C315:N315),1)</f>
        <v>0.99232693312750653</v>
      </c>
      <c r="P349" s="79">
        <f>MIN(PRODUCT('mil mi val'!$C315:O315),1)</f>
        <v>0.99123537350106627</v>
      </c>
      <c r="Q349" s="79">
        <f>MIN(PRODUCT('mil mi val'!$C315:P315),1)</f>
        <v>0.990045891052865</v>
      </c>
      <c r="R349" s="79">
        <f>MIN(PRODUCT('mil mi val'!$C315:Q315),1)</f>
        <v>0.98885783598360155</v>
      </c>
      <c r="S349" s="79">
        <f>MIN(PRODUCT('mil mi val'!$C315:R315),1)</f>
        <v>0.98767120658042129</v>
      </c>
      <c r="T349" s="79">
        <f>MIN(PRODUCT('mil mi val'!$C315:S315),1)</f>
        <v>0.98648600113252483</v>
      </c>
      <c r="U349" s="79">
        <f>MIN(PRODUCT('mil mi val'!$C315:T315),1)</f>
        <v>0.98530221793116579</v>
      </c>
      <c r="V349" s="79">
        <f>MIN(PRODUCT('mil mi val'!$C315:U315),1)</f>
        <v>0.9841198552696484</v>
      </c>
      <c r="W349" s="79">
        <f>MIN(PRODUCT('mil mi val'!$C315:V315),1)</f>
        <v>0.98293891144332479</v>
      </c>
      <c r="X349" s="79">
        <f>MIN(PRODUCT('mil mi val'!$C315:W315),1)</f>
        <v>0.98175938474959279</v>
      </c>
      <c r="Y349" s="79">
        <f>MIN(PRODUCT('mil mi val'!$C315:X315),1)</f>
        <v>0.98058127348789326</v>
      </c>
      <c r="Z349" s="79">
        <f>MIN(PRODUCT('mil mi val'!$C315:Y315),1)</f>
        <v>0.97940457595970776</v>
      </c>
      <c r="AA349" s="79">
        <f>MIN(PRODUCT('mil mi val'!$C315:Z315),1)</f>
        <v>0.97822929046855611</v>
      </c>
      <c r="AB349" s="79">
        <f>MIN(PRODUCT('mil mi val'!$C315:AA315),1)</f>
        <v>0.97705541531999385</v>
      </c>
      <c r="AC349" s="79">
        <f>MIN(PRODUCT('mil mi val'!$C315:AB315),1)</f>
        <v>0.97588294882160986</v>
      </c>
      <c r="AD349" s="79">
        <f>MIN(PRODUCT('mil mi val'!$C315:AC315),1)</f>
        <v>0.97471188928302399</v>
      </c>
      <c r="AE349" s="79">
        <f>MIN(PRODUCT('mil mi val'!$C315:AD315),1)</f>
        <v>0.97354223501588444</v>
      </c>
      <c r="AF349" s="79">
        <f>MIN(PRODUCT('mil mi val'!$C315:AE315),1)</f>
        <v>0.97237398433386535</v>
      </c>
      <c r="AG349" s="79">
        <f>MIN(PRODUCT('mil mi val'!$C315:AF315),1)</f>
        <v>0.97120713555266469</v>
      </c>
      <c r="AH349" s="79">
        <f>MIN(PRODUCT('mil mi val'!$C315:AG315),1)</f>
        <v>0.97004168699000148</v>
      </c>
      <c r="AI349" s="79">
        <f>MIN(PRODUCT('mil mi val'!$C315:AH315),1)</f>
        <v>0.96887763696561346</v>
      </c>
      <c r="AJ349" s="79">
        <f>MIN(PRODUCT('mil mi val'!$C315:AI315),1)</f>
        <v>0.96771498380125476</v>
      </c>
      <c r="AK349" s="79">
        <f>MIN(PRODUCT('mil mi val'!$C315:AJ315),1)</f>
        <v>0.96655372582069332</v>
      </c>
      <c r="AL349" s="79">
        <f>MIN(PRODUCT('mil mi val'!$C315:AK315),1)</f>
        <v>0.9653938613497085</v>
      </c>
      <c r="AM349" s="79">
        <f>MIN(PRODUCT('mil mi val'!$C315:AL315),1)</f>
        <v>0.96423538871608883</v>
      </c>
      <c r="AN349" s="79">
        <f>MIN(PRODUCT('mil mi val'!$C315:AM315),1)</f>
        <v>0.96307830624962953</v>
      </c>
      <c r="AO349" s="79">
        <f>MIN(PRODUCT('mil mi val'!$C315:AN315),1)</f>
        <v>0.96192261228213005</v>
      </c>
      <c r="AP349" s="79">
        <f>MIN(PRODUCT('mil mi val'!$C315:AO315),1)</f>
        <v>0.96076830514739153</v>
      </c>
      <c r="AQ349" s="79">
        <f>MIN(PRODUCT('mil mi val'!$C315:AP315),1)</f>
        <v>0.95961538318121464</v>
      </c>
      <c r="AR349" s="79">
        <f>MIN(PRODUCT('mil mi val'!$C315:AQ315),1)</f>
        <v>0.95846384472139723</v>
      </c>
      <c r="AS349" s="79">
        <f>MIN(PRODUCT('mil mi val'!$C315:AR315),1)</f>
        <v>0.95731368810773154</v>
      </c>
      <c r="AT349" s="79">
        <f>MIN(PRODUCT('mil mi val'!$C315:AS315),1)</f>
        <v>0.95616491168200224</v>
      </c>
      <c r="AU349" s="79">
        <f>MIN(PRODUCT('mil mi val'!$C315:AT315),1)</f>
        <v>0.95501751378798383</v>
      </c>
      <c r="AV349" s="79">
        <f>MIN(PRODUCT('mil mi val'!$C315:AU315),1)</f>
        <v>0.95387149277143823</v>
      </c>
      <c r="AW349" s="79">
        <f>MIN(PRODUCT('mil mi val'!$C315:AV315),1)</f>
        <v>0.95272684698011256</v>
      </c>
      <c r="AX349" s="79">
        <f>MIN(PRODUCT('mil mi val'!$C315:AW315),1)</f>
        <v>0.95158357476373645</v>
      </c>
      <c r="AY349" s="79">
        <f>MIN(PRODUCT('mil mi val'!$C315:AX315),1)</f>
        <v>0.95044167447401995</v>
      </c>
      <c r="AZ349" s="79">
        <f>MIN(PRODUCT('mil mi val'!$C315:AY315),1)</f>
        <v>0.94930114446465119</v>
      </c>
      <c r="BA349" s="79">
        <f>MIN(PRODUCT('mil mi val'!$C315:AZ315),1)</f>
        <v>0.94816198309129363</v>
      </c>
      <c r="BB349" s="79">
        <f>MIN(PRODUCT('mil mi val'!$C315:BA315),1)</f>
        <v>0.94702418871158411</v>
      </c>
      <c r="BC349" s="79">
        <f>MIN(PRODUCT('mil mi val'!$C315:BB315),1)</f>
        <v>0.94588775968513028</v>
      </c>
      <c r="BD349" s="79">
        <f>MIN(PRODUCT('mil mi val'!$C315:BC315),1)</f>
        <v>0.94475269437350817</v>
      </c>
      <c r="BE349" s="79">
        <f>MIN(PRODUCT('mil mi val'!$C315:BD315),1)</f>
        <v>0.94361899114025993</v>
      </c>
      <c r="BF349" s="79">
        <f>MIN(PRODUCT('mil mi val'!$C315:BE315),1)</f>
        <v>0.94248664835089169</v>
      </c>
      <c r="BG349" s="79">
        <f>MIN(PRODUCT('mil mi val'!$C315:BF315),1)</f>
        <v>0.94135566437287066</v>
      </c>
      <c r="BH349" s="79">
        <f>MIN(PRODUCT('mil mi val'!$C315:BG315),1)</f>
        <v>0.94022603757562329</v>
      </c>
      <c r="BI349" s="79">
        <f>MIN(PRODUCT('mil mi val'!$C315:BH315),1)</f>
        <v>0.93909776633053255</v>
      </c>
      <c r="BJ349" s="79">
        <f>MIN(PRODUCT('mil mi val'!$C315:BI315),1)</f>
        <v>0.93797084901093597</v>
      </c>
      <c r="BK349" s="79">
        <f>MIN(PRODUCT('mil mi val'!$C315:BJ315),1)</f>
        <v>0.93684528399212286</v>
      </c>
      <c r="BL349" s="79">
        <f>MIN(PRODUCT('mil mi val'!$C315:BK315),1)</f>
        <v>0.93572106965133228</v>
      </c>
      <c r="BM349" s="79">
        <f>MIN(PRODUCT('mil mi val'!$C315:BL315),1)</f>
        <v>0.93459820436775065</v>
      </c>
      <c r="BN349" s="79">
        <f>MIN(PRODUCT('mil mi val'!$C315:BM315),1)</f>
        <v>0.93347668652250937</v>
      </c>
      <c r="BO349" s="79">
        <f>MIN(PRODUCT('mil mi val'!$C315:BN315),1)</f>
        <v>0.9323565144986824</v>
      </c>
      <c r="BP349" s="79">
        <f>MIN(PRODUCT('mil mi val'!$C315:BO315),1)</f>
        <v>0.93123768668128404</v>
      </c>
      <c r="BQ349" s="79">
        <f>MIN(PRODUCT('mil mi val'!$C315:BP315),1)</f>
        <v>0.93012020145726648</v>
      </c>
      <c r="BR349" s="79">
        <f>MIN(PRODUCT('mil mi val'!$C315:BQ315),1)</f>
        <v>0.92900405721551782</v>
      </c>
      <c r="BS349" s="79">
        <f>MIN(PRODUCT('mil mi val'!$C315:BR315),1)</f>
        <v>0.92788925234685926</v>
      </c>
      <c r="BT349" s="79">
        <f>MIN(PRODUCT('mil mi val'!$C315:BS315),1)</f>
        <v>0.92677578524404303</v>
      </c>
      <c r="BU349" s="79">
        <f>MIN(PRODUCT('mil mi val'!$C315:BT315),1)</f>
        <v>0.92566365430175024</v>
      </c>
      <c r="BV349" s="79">
        <f>MIN(PRODUCT('mil mi val'!$C315:BU315),1)</f>
        <v>0.92455285791658814</v>
      </c>
      <c r="BW349" s="79">
        <f>MIN(PRODUCT('mil mi val'!$C315:BV315),1)</f>
        <v>0.92344339448708823</v>
      </c>
      <c r="BX349" s="79">
        <f>MIN(PRODUCT('mil mi val'!$C315:BW315),1)</f>
        <v>0.92233526241370378</v>
      </c>
      <c r="BY349" s="79">
        <f>MIN(PRODUCT('mil mi val'!$C315:BX315),1)</f>
        <v>0.92122846009880732</v>
      </c>
      <c r="BZ349" s="79">
        <f>MIN(PRODUCT('mil mi val'!$C315:BY315),1)</f>
        <v>0.92012298594668873</v>
      </c>
      <c r="CA349" s="79">
        <f>MIN(PRODUCT('mil mi val'!$C315:BZ315),1)</f>
        <v>0.91901883836355269</v>
      </c>
      <c r="CB349" s="79">
        <f>MIN(PRODUCT('mil mi val'!$C315:CA315),1)</f>
        <v>0.91791601575751647</v>
      </c>
      <c r="CC349" s="79">
        <f>MIN(PRODUCT('mil mi val'!$C315:CB315),1)</f>
        <v>0.91681451653860746</v>
      </c>
      <c r="CD349" s="79">
        <f>MIN(PRODUCT('mil mi val'!$C315:CC315),1)</f>
        <v>0.9157143391187611</v>
      </c>
      <c r="CE349" s="79">
        <f>MIN(PRODUCT('mil mi val'!$C315:CD315),1)</f>
        <v>0.91461548191181863</v>
      </c>
      <c r="CF349" s="79">
        <f>MIN(PRODUCT('mil mi val'!$C315:CE315),1)</f>
        <v>0.91351794333352443</v>
      </c>
      <c r="CG349" s="79">
        <f>MIN(PRODUCT('mil mi val'!$C315:CF315),1)</f>
        <v>0.91242172180152425</v>
      </c>
      <c r="CH349" s="79">
        <f>MIN(PRODUCT('mil mi val'!$C315:CG315),1)</f>
        <v>0.91132681573536245</v>
      </c>
      <c r="CI349" s="79">
        <f>MIN(PRODUCT('mil mi val'!$C315:CH315),1)</f>
        <v>0.91023322355648006</v>
      </c>
      <c r="CJ349" s="79">
        <f>MIN(PRODUCT('mil mi val'!$C315:CI315),1)</f>
        <v>0.9091409436882123</v>
      </c>
      <c r="CK349" s="79">
        <f>MIN(PRODUCT('mil mi val'!$C315:CJ315),1)</f>
        <v>0.90804997455578651</v>
      </c>
      <c r="CL349" s="79">
        <f>MIN(PRODUCT('mil mi val'!$C315:CK315),1)</f>
        <v>0.90696031458631954</v>
      </c>
      <c r="CM349" s="79">
        <f>MIN(PRODUCT('mil mi val'!$C315:CL315),1)</f>
        <v>0.90587196220881594</v>
      </c>
      <c r="CN349" s="79">
        <f>MIN(PRODUCT('mil mi val'!$C315:CM315),1)</f>
        <v>0.90478491585416543</v>
      </c>
      <c r="CO349" s="79">
        <f>MIN(PRODUCT('mil mi val'!$C315:CN315),1)</f>
        <v>0.90369917395514043</v>
      </c>
      <c r="CP349" s="79">
        <f>MIN(PRODUCT('mil mi val'!$C315:CO315),1)</f>
        <v>0.90261473494639433</v>
      </c>
      <c r="CQ349" s="79">
        <f>MIN(PRODUCT('mil mi val'!$C315:CP315),1)</f>
        <v>0.90153159726445864</v>
      </c>
      <c r="CR349" s="79">
        <f>MIN(PRODUCT('mil mi val'!$C315:CQ315),1)</f>
        <v>0.9004497593477413</v>
      </c>
      <c r="CS349" s="79">
        <f>MIN(PRODUCT('mil mi val'!$C315:CR315),1)</f>
        <v>0.89936921963652405</v>
      </c>
      <c r="CT349" s="79">
        <f>MIN(PRODUCT('mil mi val'!$C315:CS315),1)</f>
        <v>0.89828997657296028</v>
      </c>
      <c r="CU349" s="79">
        <f>MIN(PRODUCT('mil mi val'!$C315:CT315),1)</f>
        <v>0.89721202860107274</v>
      </c>
      <c r="CV349" s="79">
        <f>MIN(PRODUCT('mil mi val'!$C315:CU315),1)</f>
        <v>0.89613537416675149</v>
      </c>
      <c r="CW349" s="79">
        <f>MIN(PRODUCT('mil mi val'!$C315:CV315),1)</f>
        <v>0.8950600117177514</v>
      </c>
      <c r="CX349" s="79">
        <f>MIN(PRODUCT('mil mi val'!$C315:CW315),1)</f>
        <v>0.89398593970369011</v>
      </c>
      <c r="CY349" s="79">
        <f>MIN(PRODUCT('mil mi val'!$C315:CX315),1)</f>
        <v>0.89291315657604575</v>
      </c>
      <c r="CZ349" s="79">
        <f>MIN(PRODUCT('mil mi val'!$C315:CY315),1)</f>
        <v>0.89184166078815452</v>
      </c>
      <c r="DA349" s="79">
        <f>MIN(PRODUCT('mil mi val'!$C315:CZ315),1)</f>
        <v>0.89077145079520881</v>
      </c>
      <c r="DB349" s="79">
        <f>MIN(PRODUCT('mil mi val'!$C315:DA315),1)</f>
        <v>0.88970252505425462</v>
      </c>
      <c r="DC349" s="79">
        <f>MIN(PRODUCT('mil mi val'!$C315:DB315),1)</f>
        <v>0.8886348820241895</v>
      </c>
    </row>
    <row r="350" spans="2:107" ht="14.5" x14ac:dyDescent="0.35">
      <c r="B350" s="41">
        <v>105</v>
      </c>
      <c r="C350" s="79">
        <v>1</v>
      </c>
      <c r="D350" s="79">
        <f>MIN(PRODUCT('mil mi val'!$C316:C316),1)</f>
        <v>0.99960000000000004</v>
      </c>
      <c r="E350" s="79">
        <f>MIN(PRODUCT('mil mi val'!$C316:D316),1)</f>
        <v>0.9991002000000001</v>
      </c>
      <c r="F350" s="79">
        <f>MIN(PRODUCT('mil mi val'!$C316:E316),1)</f>
        <v>0.99860064990000019</v>
      </c>
      <c r="G350" s="79">
        <f>MIN(PRODUCT('mil mi val'!$C316:F316),1)</f>
        <v>0.99810134957505026</v>
      </c>
      <c r="H350" s="79">
        <f>MIN(PRODUCT('mil mi val'!$C316:G316),1)</f>
        <v>0.99760229890026275</v>
      </c>
      <c r="I350" s="79">
        <f>MIN(PRODUCT('mil mi val'!$C316:H316),1)</f>
        <v>0.99710349775081264</v>
      </c>
      <c r="J350" s="79">
        <f>MIN(PRODUCT('mil mi val'!$C316:I316),1)</f>
        <v>0.99660494600193728</v>
      </c>
      <c r="K350" s="79">
        <f>MIN(PRODUCT('mil mi val'!$C316:J316),1)</f>
        <v>0.9960069830343361</v>
      </c>
      <c r="L350" s="79">
        <f>MIN(PRODUCT('mil mi val'!$C316:K316),1)</f>
        <v>0.99530977814621202</v>
      </c>
      <c r="M350" s="79">
        <f>MIN(PRODUCT('mil mi val'!$C316:L316),1)</f>
        <v>0.99461306130150962</v>
      </c>
      <c r="N350" s="79">
        <f>MIN(PRODUCT('mil mi val'!$C316:M316),1)</f>
        <v>0.99381737085246835</v>
      </c>
      <c r="O350" s="79">
        <f>MIN(PRODUCT('mil mi val'!$C316:N316),1)</f>
        <v>0.99292293521870112</v>
      </c>
      <c r="P350" s="79">
        <f>MIN(PRODUCT('mil mi val'!$C316:O316),1)</f>
        <v>0.99193001228348243</v>
      </c>
      <c r="Q350" s="79">
        <f>MIN(PRODUCT('mil mi val'!$C316:P316),1)</f>
        <v>0.99083888926997066</v>
      </c>
      <c r="R350" s="79">
        <f>MIN(PRODUCT('mil mi val'!$C316:Q316),1)</f>
        <v>0.98974896649177369</v>
      </c>
      <c r="S350" s="79">
        <f>MIN(PRODUCT('mil mi val'!$C316:R316),1)</f>
        <v>0.98866024262863272</v>
      </c>
      <c r="T350" s="79">
        <f>MIN(PRODUCT('mil mi val'!$C316:S316),1)</f>
        <v>0.98757271636174127</v>
      </c>
      <c r="U350" s="79">
        <f>MIN(PRODUCT('mil mi val'!$C316:T316),1)</f>
        <v>0.98648638637374331</v>
      </c>
      <c r="V350" s="79">
        <f>MIN(PRODUCT('mil mi val'!$C316:U316),1)</f>
        <v>0.98540125134873224</v>
      </c>
      <c r="W350" s="79">
        <f>MIN(PRODUCT('mil mi val'!$C316:V316),1)</f>
        <v>0.98431730997224864</v>
      </c>
      <c r="X350" s="79">
        <f>MIN(PRODUCT('mil mi val'!$C316:W316),1)</f>
        <v>0.98323456093127914</v>
      </c>
      <c r="Y350" s="79">
        <f>MIN(PRODUCT('mil mi val'!$C316:X316),1)</f>
        <v>0.98215300291425478</v>
      </c>
      <c r="Z350" s="79">
        <f>MIN(PRODUCT('mil mi val'!$C316:Y316),1)</f>
        <v>0.9810726346110491</v>
      </c>
      <c r="AA350" s="79">
        <f>MIN(PRODUCT('mil mi val'!$C316:Z316),1)</f>
        <v>0.97999345471297694</v>
      </c>
      <c r="AB350" s="79">
        <f>MIN(PRODUCT('mil mi val'!$C316:AA316),1)</f>
        <v>0.97891546191279266</v>
      </c>
      <c r="AC350" s="79">
        <f>MIN(PRODUCT('mil mi val'!$C316:AB316),1)</f>
        <v>0.97783865490468858</v>
      </c>
      <c r="AD350" s="79">
        <f>MIN(PRODUCT('mil mi val'!$C316:AC316),1)</f>
        <v>0.97676303238429341</v>
      </c>
      <c r="AE350" s="79">
        <f>MIN(PRODUCT('mil mi val'!$C316:AD316),1)</f>
        <v>0.97568859304867073</v>
      </c>
      <c r="AF350" s="79">
        <f>MIN(PRODUCT('mil mi val'!$C316:AE316),1)</f>
        <v>0.97461533559631719</v>
      </c>
      <c r="AG350" s="79">
        <f>MIN(PRODUCT('mil mi val'!$C316:AF316),1)</f>
        <v>0.9735432587271613</v>
      </c>
      <c r="AH350" s="79">
        <f>MIN(PRODUCT('mil mi val'!$C316:AG316),1)</f>
        <v>0.97247236114256141</v>
      </c>
      <c r="AI350" s="79">
        <f>MIN(PRODUCT('mil mi val'!$C316:AH316),1)</f>
        <v>0.97140264154530465</v>
      </c>
      <c r="AJ350" s="79">
        <f>MIN(PRODUCT('mil mi val'!$C316:AI316),1)</f>
        <v>0.97033409863960485</v>
      </c>
      <c r="AK350" s="79">
        <f>MIN(PRODUCT('mil mi val'!$C316:AJ316),1)</f>
        <v>0.96926673113110129</v>
      </c>
      <c r="AL350" s="79">
        <f>MIN(PRODUCT('mil mi val'!$C316:AK316),1)</f>
        <v>0.9682005377268571</v>
      </c>
      <c r="AM350" s="79">
        <f>MIN(PRODUCT('mil mi val'!$C316:AL316),1)</f>
        <v>0.96713551713535761</v>
      </c>
      <c r="AN350" s="79">
        <f>MIN(PRODUCT('mil mi val'!$C316:AM316),1)</f>
        <v>0.96607166806650868</v>
      </c>
      <c r="AO350" s="79">
        <f>MIN(PRODUCT('mil mi val'!$C316:AN316),1)</f>
        <v>0.96500898923163558</v>
      </c>
      <c r="AP350" s="79">
        <f>MIN(PRODUCT('mil mi val'!$C316:AO316),1)</f>
        <v>0.9639474793434808</v>
      </c>
      <c r="AQ350" s="79">
        <f>MIN(PRODUCT('mil mi val'!$C316:AP316),1)</f>
        <v>0.962887137116203</v>
      </c>
      <c r="AR350" s="79">
        <f>MIN(PRODUCT('mil mi val'!$C316:AQ316),1)</f>
        <v>0.96182796126537518</v>
      </c>
      <c r="AS350" s="79">
        <f>MIN(PRODUCT('mil mi val'!$C316:AR316),1)</f>
        <v>0.96076995050798331</v>
      </c>
      <c r="AT350" s="79">
        <f>MIN(PRODUCT('mil mi val'!$C316:AS316),1)</f>
        <v>0.95971310356242456</v>
      </c>
      <c r="AU350" s="79">
        <f>MIN(PRODUCT('mil mi val'!$C316:AT316),1)</f>
        <v>0.95865741914850588</v>
      </c>
      <c r="AV350" s="79">
        <f>MIN(PRODUCT('mil mi val'!$C316:AU316),1)</f>
        <v>0.95760289598744253</v>
      </c>
      <c r="AW350" s="79">
        <f>MIN(PRODUCT('mil mi val'!$C316:AV316),1)</f>
        <v>0.95654953280185639</v>
      </c>
      <c r="AX350" s="79">
        <f>MIN(PRODUCT('mil mi val'!$C316:AW316),1)</f>
        <v>0.95549732831577439</v>
      </c>
      <c r="AY350" s="79">
        <f>MIN(PRODUCT('mil mi val'!$C316:AX316),1)</f>
        <v>0.95444628125462705</v>
      </c>
      <c r="AZ350" s="79">
        <f>MIN(PRODUCT('mil mi val'!$C316:AY316),1)</f>
        <v>0.95339639034524692</v>
      </c>
      <c r="BA350" s="79">
        <f>MIN(PRODUCT('mil mi val'!$C316:AZ316),1)</f>
        <v>0.95234765431586721</v>
      </c>
      <c r="BB350" s="79">
        <f>MIN(PRODUCT('mil mi val'!$C316:BA316),1)</f>
        <v>0.95130007189611976</v>
      </c>
      <c r="BC350" s="79">
        <f>MIN(PRODUCT('mil mi val'!$C316:BB316),1)</f>
        <v>0.95025364181703409</v>
      </c>
      <c r="BD350" s="79">
        <f>MIN(PRODUCT('mil mi val'!$C316:BC316),1)</f>
        <v>0.94920836281103538</v>
      </c>
      <c r="BE350" s="79">
        <f>MIN(PRODUCT('mil mi val'!$C316:BD316),1)</f>
        <v>0.94816423361194324</v>
      </c>
      <c r="BF350" s="79">
        <f>MIN(PRODUCT('mil mi val'!$C316:BE316),1)</f>
        <v>0.94712125295497007</v>
      </c>
      <c r="BG350" s="79">
        <f>MIN(PRODUCT('mil mi val'!$C316:BF316),1)</f>
        <v>0.94607941957671959</v>
      </c>
      <c r="BH350" s="79">
        <f>MIN(PRODUCT('mil mi val'!$C316:BG316),1)</f>
        <v>0.9450387322151852</v>
      </c>
      <c r="BI350" s="79">
        <f>MIN(PRODUCT('mil mi val'!$C316:BH316),1)</f>
        <v>0.94399918960974849</v>
      </c>
      <c r="BJ350" s="79">
        <f>MIN(PRODUCT('mil mi val'!$C316:BI316),1)</f>
        <v>0.94296079050117776</v>
      </c>
      <c r="BK350" s="79">
        <f>MIN(PRODUCT('mil mi val'!$C316:BJ316),1)</f>
        <v>0.94192353363162651</v>
      </c>
      <c r="BL350" s="79">
        <f>MIN(PRODUCT('mil mi val'!$C316:BK316),1)</f>
        <v>0.94088741774463169</v>
      </c>
      <c r="BM350" s="79">
        <f>MIN(PRODUCT('mil mi val'!$C316:BL316),1)</f>
        <v>0.93985244158511261</v>
      </c>
      <c r="BN350" s="79">
        <f>MIN(PRODUCT('mil mi val'!$C316:BM316),1)</f>
        <v>0.938818603899369</v>
      </c>
      <c r="BO350" s="79">
        <f>MIN(PRODUCT('mil mi val'!$C316:BN316),1)</f>
        <v>0.93778590343507973</v>
      </c>
      <c r="BP350" s="79">
        <f>MIN(PRODUCT('mil mi val'!$C316:BO316),1)</f>
        <v>0.93675433894130111</v>
      </c>
      <c r="BQ350" s="79">
        <f>MIN(PRODUCT('mil mi val'!$C316:BP316),1)</f>
        <v>0.93572390916846571</v>
      </c>
      <c r="BR350" s="79">
        <f>MIN(PRODUCT('mil mi val'!$C316:BQ316),1)</f>
        <v>0.9346946128683804</v>
      </c>
      <c r="BS350" s="79">
        <f>MIN(PRODUCT('mil mi val'!$C316:BR316),1)</f>
        <v>0.93366644879422522</v>
      </c>
      <c r="BT350" s="79">
        <f>MIN(PRODUCT('mil mi val'!$C316:BS316),1)</f>
        <v>0.93263941570055153</v>
      </c>
      <c r="BU350" s="79">
        <f>MIN(PRODUCT('mil mi val'!$C316:BT316),1)</f>
        <v>0.93161351234328094</v>
      </c>
      <c r="BV350" s="79">
        <f>MIN(PRODUCT('mil mi val'!$C316:BU316),1)</f>
        <v>0.93058873747970339</v>
      </c>
      <c r="BW350" s="79">
        <f>MIN(PRODUCT('mil mi val'!$C316:BV316),1)</f>
        <v>0.92956508986847575</v>
      </c>
      <c r="BX350" s="79">
        <f>MIN(PRODUCT('mil mi val'!$C316:BW316),1)</f>
        <v>0.92854256826962045</v>
      </c>
      <c r="BY350" s="79">
        <f>MIN(PRODUCT('mil mi val'!$C316:BX316),1)</f>
        <v>0.92752117144452384</v>
      </c>
      <c r="BZ350" s="79">
        <f>MIN(PRODUCT('mil mi val'!$C316:BY316),1)</f>
        <v>0.92650089815593484</v>
      </c>
      <c r="CA350" s="79">
        <f>MIN(PRODUCT('mil mi val'!$C316:BZ316),1)</f>
        <v>0.92548174716796328</v>
      </c>
      <c r="CB350" s="79">
        <f>MIN(PRODUCT('mil mi val'!$C316:CA316),1)</f>
        <v>0.92446371724607856</v>
      </c>
      <c r="CC350" s="79">
        <f>MIN(PRODUCT('mil mi val'!$C316:CB316),1)</f>
        <v>0.92344680715710792</v>
      </c>
      <c r="CD350" s="79">
        <f>MIN(PRODUCT('mil mi val'!$C316:CC316),1)</f>
        <v>0.92243101566923513</v>
      </c>
      <c r="CE350" s="79">
        <f>MIN(PRODUCT('mil mi val'!$C316:CD316),1)</f>
        <v>0.92141634155199903</v>
      </c>
      <c r="CF350" s="79">
        <f>MIN(PRODUCT('mil mi val'!$C316:CE316),1)</f>
        <v>0.92040278357629179</v>
      </c>
      <c r="CG350" s="79">
        <f>MIN(PRODUCT('mil mi val'!$C316:CF316),1)</f>
        <v>0.91939034051435786</v>
      </c>
      <c r="CH350" s="79">
        <f>MIN(PRODUCT('mil mi val'!$C316:CG316),1)</f>
        <v>0.91837901113979203</v>
      </c>
      <c r="CI350" s="79">
        <f>MIN(PRODUCT('mil mi val'!$C316:CH316),1)</f>
        <v>0.91736879422753825</v>
      </c>
      <c r="CJ350" s="79">
        <f>MIN(PRODUCT('mil mi val'!$C316:CI316),1)</f>
        <v>0.91635968855388794</v>
      </c>
      <c r="CK350" s="79">
        <f>MIN(PRODUCT('mil mi val'!$C316:CJ316),1)</f>
        <v>0.91535169289647866</v>
      </c>
      <c r="CL350" s="79">
        <f>MIN(PRODUCT('mil mi val'!$C316:CK316),1)</f>
        <v>0.91434480603429258</v>
      </c>
      <c r="CM350" s="79">
        <f>MIN(PRODUCT('mil mi val'!$C316:CL316),1)</f>
        <v>0.91333902674765488</v>
      </c>
      <c r="CN350" s="79">
        <f>MIN(PRODUCT('mil mi val'!$C316:CM316),1)</f>
        <v>0.91233435381823247</v>
      </c>
      <c r="CO350" s="79">
        <f>MIN(PRODUCT('mil mi val'!$C316:CN316),1)</f>
        <v>0.91133078602903239</v>
      </c>
      <c r="CP350" s="79">
        <f>MIN(PRODUCT('mil mi val'!$C316:CO316),1)</f>
        <v>0.91032832216440052</v>
      </c>
      <c r="CQ350" s="79">
        <f>MIN(PRODUCT('mil mi val'!$C316:CP316),1)</f>
        <v>0.90932696101001964</v>
      </c>
      <c r="CR350" s="79">
        <f>MIN(PRODUCT('mil mi val'!$C316:CQ316),1)</f>
        <v>0.90832670135290861</v>
      </c>
      <c r="CS350" s="79">
        <f>MIN(PRODUCT('mil mi val'!$C316:CR316),1)</f>
        <v>0.9073275419814204</v>
      </c>
      <c r="CT350" s="79">
        <f>MIN(PRODUCT('mil mi val'!$C316:CS316),1)</f>
        <v>0.90632948168524086</v>
      </c>
      <c r="CU350" s="79">
        <f>MIN(PRODUCT('mil mi val'!$C316:CT316),1)</f>
        <v>0.90533251925538705</v>
      </c>
      <c r="CV350" s="79">
        <f>MIN(PRODUCT('mil mi val'!$C316:CU316),1)</f>
        <v>0.90433665348420611</v>
      </c>
      <c r="CW350" s="79">
        <f>MIN(PRODUCT('mil mi val'!$C316:CV316),1)</f>
        <v>0.90334188316537345</v>
      </c>
      <c r="CX350" s="79">
        <f>MIN(PRODUCT('mil mi val'!$C316:CW316),1)</f>
        <v>0.90234820709389152</v>
      </c>
      <c r="CY350" s="79">
        <f>MIN(PRODUCT('mil mi val'!$C316:CX316),1)</f>
        <v>0.90135562406608827</v>
      </c>
      <c r="CZ350" s="79">
        <f>MIN(PRODUCT('mil mi val'!$C316:CY316),1)</f>
        <v>0.90036413287961559</v>
      </c>
      <c r="DA350" s="79">
        <f>MIN(PRODUCT('mil mi val'!$C316:CZ316),1)</f>
        <v>0.89937373233344797</v>
      </c>
      <c r="DB350" s="79">
        <f>MIN(PRODUCT('mil mi val'!$C316:DA316),1)</f>
        <v>0.8983844212278812</v>
      </c>
      <c r="DC350" s="79">
        <f>MIN(PRODUCT('mil mi val'!$C316:DB316),1)</f>
        <v>0.89739619836453055</v>
      </c>
    </row>
    <row r="351" spans="2:107" ht="14.5" x14ac:dyDescent="0.35">
      <c r="B351" s="41">
        <v>106</v>
      </c>
      <c r="C351" s="79">
        <v>1</v>
      </c>
      <c r="D351" s="79">
        <f>MIN(PRODUCT('mil mi val'!$C317:C317),1)</f>
        <v>0.99960000000000004</v>
      </c>
      <c r="E351" s="79">
        <f>MIN(PRODUCT('mil mi val'!$C317:D317),1)</f>
        <v>0.99920016000000011</v>
      </c>
      <c r="F351" s="79">
        <f>MIN(PRODUCT('mil mi val'!$C317:E317),1)</f>
        <v>0.99870055992000017</v>
      </c>
      <c r="G351" s="79">
        <f>MIN(PRODUCT('mil mi val'!$C317:F317),1)</f>
        <v>0.99820120964004022</v>
      </c>
      <c r="H351" s="79">
        <f>MIN(PRODUCT('mil mi val'!$C317:G317),1)</f>
        <v>0.99770210903522027</v>
      </c>
      <c r="I351" s="79">
        <f>MIN(PRODUCT('mil mi val'!$C317:H317),1)</f>
        <v>0.99730302819160621</v>
      </c>
      <c r="J351" s="79">
        <f>MIN(PRODUCT('mil mi val'!$C317:I317),1)</f>
        <v>0.99680437667751043</v>
      </c>
      <c r="K351" s="79">
        <f>MIN(PRODUCT('mil mi val'!$C317:J317),1)</f>
        <v>0.99630597448917169</v>
      </c>
      <c r="L351" s="79">
        <f>MIN(PRODUCT('mil mi val'!$C317:K317),1)</f>
        <v>0.99570819090447815</v>
      </c>
      <c r="M351" s="79">
        <f>MIN(PRODUCT('mil mi val'!$C317:L317),1)</f>
        <v>0.99511076598993542</v>
      </c>
      <c r="N351" s="79">
        <f>MIN(PRODUCT('mil mi val'!$C317:M317),1)</f>
        <v>0.99441418845374241</v>
      </c>
      <c r="O351" s="79">
        <f>MIN(PRODUCT('mil mi val'!$C317:N317),1)</f>
        <v>0.99361865710297936</v>
      </c>
      <c r="P351" s="79">
        <f>MIN(PRODUCT('mil mi val'!$C317:O317),1)</f>
        <v>0.99272440031158671</v>
      </c>
      <c r="Q351" s="79">
        <f>MIN(PRODUCT('mil mi val'!$C317:P317),1)</f>
        <v>0.99183094835130625</v>
      </c>
      <c r="R351" s="79">
        <f>MIN(PRODUCT('mil mi val'!$C317:Q317),1)</f>
        <v>0.99083911740295494</v>
      </c>
      <c r="S351" s="79">
        <f>MIN(PRODUCT('mil mi val'!$C317:R317),1)</f>
        <v>0.989848278285552</v>
      </c>
      <c r="T351" s="79">
        <f>MIN(PRODUCT('mil mi val'!$C317:S317),1)</f>
        <v>0.98885843000726648</v>
      </c>
      <c r="U351" s="79">
        <f>MIN(PRODUCT('mil mi val'!$C317:T317),1)</f>
        <v>0.98786957157725919</v>
      </c>
      <c r="V351" s="79">
        <f>MIN(PRODUCT('mil mi val'!$C317:U317),1)</f>
        <v>0.98688170200568193</v>
      </c>
      <c r="W351" s="79">
        <f>MIN(PRODUCT('mil mi val'!$C317:V317),1)</f>
        <v>0.98589482030367626</v>
      </c>
      <c r="X351" s="79">
        <f>MIN(PRODUCT('mil mi val'!$C317:W317),1)</f>
        <v>0.98490892548337261</v>
      </c>
      <c r="Y351" s="79">
        <f>MIN(PRODUCT('mil mi val'!$C317:X317),1)</f>
        <v>0.98392401655788919</v>
      </c>
      <c r="Z351" s="79">
        <f>MIN(PRODUCT('mil mi val'!$C317:Y317),1)</f>
        <v>0.9829400925413313</v>
      </c>
      <c r="AA351" s="79">
        <f>MIN(PRODUCT('mil mi val'!$C317:Z317),1)</f>
        <v>0.98195715244879</v>
      </c>
      <c r="AB351" s="79">
        <f>MIN(PRODUCT('mil mi val'!$C317:AA317),1)</f>
        <v>0.98097519529634125</v>
      </c>
      <c r="AC351" s="79">
        <f>MIN(PRODUCT('mil mi val'!$C317:AB317),1)</f>
        <v>0.97999422010104487</v>
      </c>
      <c r="AD351" s="79">
        <f>MIN(PRODUCT('mil mi val'!$C317:AC317),1)</f>
        <v>0.97901422588094378</v>
      </c>
      <c r="AE351" s="79">
        <f>MIN(PRODUCT('mil mi val'!$C317:AD317),1)</f>
        <v>0.9780352116550628</v>
      </c>
      <c r="AF351" s="79">
        <f>MIN(PRODUCT('mil mi val'!$C317:AE317),1)</f>
        <v>0.97705717644340773</v>
      </c>
      <c r="AG351" s="79">
        <f>MIN(PRODUCT('mil mi val'!$C317:AF317),1)</f>
        <v>0.97608011926696436</v>
      </c>
      <c r="AH351" s="79">
        <f>MIN(PRODUCT('mil mi val'!$C317:AG317),1)</f>
        <v>0.97510403914769739</v>
      </c>
      <c r="AI351" s="79">
        <f>MIN(PRODUCT('mil mi val'!$C317:AH317),1)</f>
        <v>0.9741289351085497</v>
      </c>
      <c r="AJ351" s="79">
        <f>MIN(PRODUCT('mil mi val'!$C317:AI317),1)</f>
        <v>0.97315480617344119</v>
      </c>
      <c r="AK351" s="79">
        <f>MIN(PRODUCT('mil mi val'!$C317:AJ317),1)</f>
        <v>0.97218165136726775</v>
      </c>
      <c r="AL351" s="79">
        <f>MIN(PRODUCT('mil mi val'!$C317:AK317),1)</f>
        <v>0.9712094697159005</v>
      </c>
      <c r="AM351" s="79">
        <f>MIN(PRODUCT('mil mi val'!$C317:AL317),1)</f>
        <v>0.97023826024618465</v>
      </c>
      <c r="AN351" s="79">
        <f>MIN(PRODUCT('mil mi val'!$C317:AM317),1)</f>
        <v>0.96926802198593842</v>
      </c>
      <c r="AO351" s="79">
        <f>MIN(PRODUCT('mil mi val'!$C317:AN317),1)</f>
        <v>0.96829875396395249</v>
      </c>
      <c r="AP351" s="79">
        <f>MIN(PRODUCT('mil mi val'!$C317:AO317),1)</f>
        <v>0.9673304552099885</v>
      </c>
      <c r="AQ351" s="79">
        <f>MIN(PRODUCT('mil mi val'!$C317:AP317),1)</f>
        <v>0.96636312475477848</v>
      </c>
      <c r="AR351" s="79">
        <f>MIN(PRODUCT('mil mi val'!$C317:AQ317),1)</f>
        <v>0.96539676163002375</v>
      </c>
      <c r="AS351" s="79">
        <f>MIN(PRODUCT('mil mi val'!$C317:AR317),1)</f>
        <v>0.96443136486839376</v>
      </c>
      <c r="AT351" s="79">
        <f>MIN(PRODUCT('mil mi val'!$C317:AS317),1)</f>
        <v>0.96346693350352541</v>
      </c>
      <c r="AU351" s="79">
        <f>MIN(PRODUCT('mil mi val'!$C317:AT317),1)</f>
        <v>0.96250346657002184</v>
      </c>
      <c r="AV351" s="79">
        <f>MIN(PRODUCT('mil mi val'!$C317:AU317),1)</f>
        <v>0.96154096310345183</v>
      </c>
      <c r="AW351" s="79">
        <f>MIN(PRODUCT('mil mi val'!$C317:AV317),1)</f>
        <v>0.96057942214034842</v>
      </c>
      <c r="AX351" s="79">
        <f>MIN(PRODUCT('mil mi val'!$C317:AW317),1)</f>
        <v>0.95961884271820808</v>
      </c>
      <c r="AY351" s="79">
        <f>MIN(PRODUCT('mil mi val'!$C317:AX317),1)</f>
        <v>0.95865922387548985</v>
      </c>
      <c r="AZ351" s="79">
        <f>MIN(PRODUCT('mil mi val'!$C317:AY317),1)</f>
        <v>0.95770056465161435</v>
      </c>
      <c r="BA351" s="79">
        <f>MIN(PRODUCT('mil mi val'!$C317:AZ317),1)</f>
        <v>0.95674286408696274</v>
      </c>
      <c r="BB351" s="79">
        <f>MIN(PRODUCT('mil mi val'!$C317:BA317),1)</f>
        <v>0.95578612122287576</v>
      </c>
      <c r="BC351" s="79">
        <f>MIN(PRODUCT('mil mi val'!$C317:BB317),1)</f>
        <v>0.95483033510165294</v>
      </c>
      <c r="BD351" s="79">
        <f>MIN(PRODUCT('mil mi val'!$C317:BC317),1)</f>
        <v>0.95387550476655125</v>
      </c>
      <c r="BE351" s="79">
        <f>MIN(PRODUCT('mil mi val'!$C317:BD317),1)</f>
        <v>0.9529216292617847</v>
      </c>
      <c r="BF351" s="79">
        <f>MIN(PRODUCT('mil mi val'!$C317:BE317),1)</f>
        <v>0.95196870763252295</v>
      </c>
      <c r="BG351" s="79">
        <f>MIN(PRODUCT('mil mi val'!$C317:BF317),1)</f>
        <v>0.95101673892489047</v>
      </c>
      <c r="BH351" s="79">
        <f>MIN(PRODUCT('mil mi val'!$C317:BG317),1)</f>
        <v>0.95006572218596563</v>
      </c>
      <c r="BI351" s="79">
        <f>MIN(PRODUCT('mil mi val'!$C317:BH317),1)</f>
        <v>0.94911565646377971</v>
      </c>
      <c r="BJ351" s="79">
        <f>MIN(PRODUCT('mil mi val'!$C317:BI317),1)</f>
        <v>0.94816654080731588</v>
      </c>
      <c r="BK351" s="79">
        <f>MIN(PRODUCT('mil mi val'!$C317:BJ317),1)</f>
        <v>0.94721837426650857</v>
      </c>
      <c r="BL351" s="79">
        <f>MIN(PRODUCT('mil mi val'!$C317:BK317),1)</f>
        <v>0.94627115589224209</v>
      </c>
      <c r="BM351" s="79">
        <f>MIN(PRODUCT('mil mi val'!$C317:BL317),1)</f>
        <v>0.94532488473634979</v>
      </c>
      <c r="BN351" s="79">
        <f>MIN(PRODUCT('mil mi val'!$C317:BM317),1)</f>
        <v>0.94437955985161348</v>
      </c>
      <c r="BO351" s="79">
        <f>MIN(PRODUCT('mil mi val'!$C317:BN317),1)</f>
        <v>0.94343518029176188</v>
      </c>
      <c r="BP351" s="79">
        <f>MIN(PRODUCT('mil mi val'!$C317:BO317),1)</f>
        <v>0.94249174511147016</v>
      </c>
      <c r="BQ351" s="79">
        <f>MIN(PRODUCT('mil mi val'!$C317:BP317),1)</f>
        <v>0.94154925336635864</v>
      </c>
      <c r="BR351" s="79">
        <f>MIN(PRODUCT('mil mi val'!$C317:BQ317),1)</f>
        <v>0.94060770411299233</v>
      </c>
      <c r="BS351" s="79">
        <f>MIN(PRODUCT('mil mi val'!$C317:BR317),1)</f>
        <v>0.93966709640887935</v>
      </c>
      <c r="BT351" s="79">
        <f>MIN(PRODUCT('mil mi val'!$C317:BS317),1)</f>
        <v>0.93872742931247044</v>
      </c>
      <c r="BU351" s="79">
        <f>MIN(PRODUCT('mil mi val'!$C317:BT317),1)</f>
        <v>0.93778870188315799</v>
      </c>
      <c r="BV351" s="79">
        <f>MIN(PRODUCT('mil mi val'!$C317:BU317),1)</f>
        <v>0.93685091318127478</v>
      </c>
      <c r="BW351" s="79">
        <f>MIN(PRODUCT('mil mi val'!$C317:BV317),1)</f>
        <v>0.93591406226809348</v>
      </c>
      <c r="BX351" s="79">
        <f>MIN(PRODUCT('mil mi val'!$C317:BW317),1)</f>
        <v>0.93497814820582537</v>
      </c>
      <c r="BY351" s="79">
        <f>MIN(PRODUCT('mil mi val'!$C317:BX317),1)</f>
        <v>0.9340431700576195</v>
      </c>
      <c r="BZ351" s="79">
        <f>MIN(PRODUCT('mil mi val'!$C317:BY317),1)</f>
        <v>0.93310912688756187</v>
      </c>
      <c r="CA351" s="79">
        <f>MIN(PRODUCT('mil mi val'!$C317:BZ317),1)</f>
        <v>0.93217601776067427</v>
      </c>
      <c r="CB351" s="79">
        <f>MIN(PRODUCT('mil mi val'!$C317:CA317),1)</f>
        <v>0.93124384174291364</v>
      </c>
      <c r="CC351" s="79">
        <f>MIN(PRODUCT('mil mi val'!$C317:CB317),1)</f>
        <v>0.93031259790117071</v>
      </c>
      <c r="CD351" s="79">
        <f>MIN(PRODUCT('mil mi val'!$C317:CC317),1)</f>
        <v>0.9293822853032695</v>
      </c>
      <c r="CE351" s="79">
        <f>MIN(PRODUCT('mil mi val'!$C317:CD317),1)</f>
        <v>0.92845290301796624</v>
      </c>
      <c r="CF351" s="79">
        <f>MIN(PRODUCT('mil mi val'!$C317:CE317),1)</f>
        <v>0.92752445011494822</v>
      </c>
      <c r="CG351" s="79">
        <f>MIN(PRODUCT('mil mi val'!$C317:CF317),1)</f>
        <v>0.92659692566483332</v>
      </c>
      <c r="CH351" s="79">
        <f>MIN(PRODUCT('mil mi val'!$C317:CG317),1)</f>
        <v>0.92567032873916844</v>
      </c>
      <c r="CI351" s="79">
        <f>MIN(PRODUCT('mil mi val'!$C317:CH317),1)</f>
        <v>0.9247446584104293</v>
      </c>
      <c r="CJ351" s="79">
        <f>MIN(PRODUCT('mil mi val'!$C317:CI317),1)</f>
        <v>0.92381991375201888</v>
      </c>
      <c r="CK351" s="79">
        <f>MIN(PRODUCT('mil mi val'!$C317:CJ317),1)</f>
        <v>0.92289609383826687</v>
      </c>
      <c r="CL351" s="79">
        <f>MIN(PRODUCT('mil mi val'!$C317:CK317),1)</f>
        <v>0.92197319774442865</v>
      </c>
      <c r="CM351" s="79">
        <f>MIN(PRODUCT('mil mi val'!$C317:CL317),1)</f>
        <v>0.9210512245466842</v>
      </c>
      <c r="CN351" s="79">
        <f>MIN(PRODUCT('mil mi val'!$C317:CM317),1)</f>
        <v>0.92013017332213753</v>
      </c>
      <c r="CO351" s="79">
        <f>MIN(PRODUCT('mil mi val'!$C317:CN317),1)</f>
        <v>0.91921004314881538</v>
      </c>
      <c r="CP351" s="79">
        <f>MIN(PRODUCT('mil mi val'!$C317:CO317),1)</f>
        <v>0.91829083310566662</v>
      </c>
      <c r="CQ351" s="79">
        <f>MIN(PRODUCT('mil mi val'!$C317:CP317),1)</f>
        <v>0.91737254227256093</v>
      </c>
      <c r="CR351" s="79">
        <f>MIN(PRODUCT('mil mi val'!$C317:CQ317),1)</f>
        <v>0.9164551697302884</v>
      </c>
      <c r="CS351" s="79">
        <f>MIN(PRODUCT('mil mi val'!$C317:CR317),1)</f>
        <v>0.91553871456055813</v>
      </c>
      <c r="CT351" s="79">
        <f>MIN(PRODUCT('mil mi val'!$C317:CS317),1)</f>
        <v>0.91462317584599762</v>
      </c>
      <c r="CU351" s="79">
        <f>MIN(PRODUCT('mil mi val'!$C317:CT317),1)</f>
        <v>0.91370855267015161</v>
      </c>
      <c r="CV351" s="79">
        <f>MIN(PRODUCT('mil mi val'!$C317:CU317),1)</f>
        <v>0.91279484411748146</v>
      </c>
      <c r="CW351" s="79">
        <f>MIN(PRODUCT('mil mi val'!$C317:CV317),1)</f>
        <v>0.91188204927336403</v>
      </c>
      <c r="CX351" s="79">
        <f>MIN(PRODUCT('mil mi val'!$C317:CW317),1)</f>
        <v>0.91097016722409063</v>
      </c>
      <c r="CY351" s="79">
        <f>MIN(PRODUCT('mil mi val'!$C317:CX317),1)</f>
        <v>0.91005919705686655</v>
      </c>
      <c r="CZ351" s="79">
        <f>MIN(PRODUCT('mil mi val'!$C317:CY317),1)</f>
        <v>0.90914913785980966</v>
      </c>
      <c r="DA351" s="79">
        <f>MIN(PRODUCT('mil mi val'!$C317:CZ317),1)</f>
        <v>0.90823998872194989</v>
      </c>
      <c r="DB351" s="79">
        <f>MIN(PRODUCT('mil mi val'!$C317:DA317),1)</f>
        <v>0.90733174873322797</v>
      </c>
      <c r="DC351" s="79">
        <f>MIN(PRODUCT('mil mi val'!$C317:DB317),1)</f>
        <v>0.90642441698449472</v>
      </c>
    </row>
    <row r="352" spans="2:107" ht="14.5" x14ac:dyDescent="0.35">
      <c r="B352" s="41">
        <v>107</v>
      </c>
      <c r="C352" s="79">
        <v>1</v>
      </c>
      <c r="D352" s="79">
        <f>MIN(PRODUCT('mil mi val'!$C318:C318),1)</f>
        <v>0.99960000000000004</v>
      </c>
      <c r="E352" s="79">
        <f>MIN(PRODUCT('mil mi val'!$C318:D318),1)</f>
        <v>0.99920016000000011</v>
      </c>
      <c r="F352" s="79">
        <f>MIN(PRODUCT('mil mi val'!$C318:E318),1)</f>
        <v>0.99880047993600019</v>
      </c>
      <c r="G352" s="79">
        <f>MIN(PRODUCT('mil mi val'!$C318:F318),1)</f>
        <v>0.99840095974402587</v>
      </c>
      <c r="H352" s="79">
        <f>MIN(PRODUCT('mil mi val'!$C318:G318),1)</f>
        <v>0.99800159936012833</v>
      </c>
      <c r="I352" s="79">
        <f>MIN(PRODUCT('mil mi val'!$C318:H318),1)</f>
        <v>0.99760239872038436</v>
      </c>
      <c r="J352" s="79">
        <f>MIN(PRODUCT('mil mi val'!$C318:I318),1)</f>
        <v>0.9972033577608963</v>
      </c>
      <c r="K352" s="79">
        <f>MIN(PRODUCT('mil mi val'!$C318:J318),1)</f>
        <v>0.99680447641779202</v>
      </c>
      <c r="L352" s="79">
        <f>MIN(PRODUCT('mil mi val'!$C318:K318),1)</f>
        <v>0.99630607417958317</v>
      </c>
      <c r="M352" s="79">
        <f>MIN(PRODUCT('mil mi val'!$C318:L318),1)</f>
        <v>0.99580792114249339</v>
      </c>
      <c r="N352" s="79">
        <f>MIN(PRODUCT('mil mi val'!$C318:M318),1)</f>
        <v>0.99521043638980788</v>
      </c>
      <c r="O352" s="79">
        <f>MIN(PRODUCT('mil mi val'!$C318:N318),1)</f>
        <v>0.99451378908433496</v>
      </c>
      <c r="P352" s="79">
        <f>MIN(PRODUCT('mil mi val'!$C318:O318),1)</f>
        <v>0.9937181780530675</v>
      </c>
      <c r="Q352" s="79">
        <f>MIN(PRODUCT('mil mi val'!$C318:P318),1)</f>
        <v>0.99292320351062502</v>
      </c>
      <c r="R352" s="79">
        <f>MIN(PRODUCT('mil mi val'!$C318:Q318),1)</f>
        <v>0.99202957262746549</v>
      </c>
      <c r="S352" s="79">
        <f>MIN(PRODUCT('mil mi val'!$C318:R318),1)</f>
        <v>0.99113674601210078</v>
      </c>
      <c r="T352" s="79">
        <f>MIN(PRODUCT('mil mi val'!$C318:S318),1)</f>
        <v>0.99024472294068988</v>
      </c>
      <c r="U352" s="79">
        <f>MIN(PRODUCT('mil mi val'!$C318:T318),1)</f>
        <v>0.9893535026900433</v>
      </c>
      <c r="V352" s="79">
        <f>MIN(PRODUCT('mil mi val'!$C318:U318),1)</f>
        <v>0.98846308453762222</v>
      </c>
      <c r="W352" s="79">
        <f>MIN(PRODUCT('mil mi val'!$C318:V318),1)</f>
        <v>0.98757346776153832</v>
      </c>
      <c r="X352" s="79">
        <f>MIN(PRODUCT('mil mi val'!$C318:W318),1)</f>
        <v>0.98668465164055297</v>
      </c>
      <c r="Y352" s="79">
        <f>MIN(PRODUCT('mil mi val'!$C318:X318),1)</f>
        <v>0.98579663545407648</v>
      </c>
      <c r="Z352" s="79">
        <f>MIN(PRODUCT('mil mi val'!$C318:Y318),1)</f>
        <v>0.98490941848216784</v>
      </c>
      <c r="AA352" s="79">
        <f>MIN(PRODUCT('mil mi val'!$C318:Z318),1)</f>
        <v>0.98402300000553389</v>
      </c>
      <c r="AB352" s="79">
        <f>MIN(PRODUCT('mil mi val'!$C318:AA318),1)</f>
        <v>0.98313737930552891</v>
      </c>
      <c r="AC352" s="79">
        <f>MIN(PRODUCT('mil mi val'!$C318:AB318),1)</f>
        <v>0.98225255566415393</v>
      </c>
      <c r="AD352" s="79">
        <f>MIN(PRODUCT('mil mi val'!$C318:AC318),1)</f>
        <v>0.98136852836405619</v>
      </c>
      <c r="AE352" s="79">
        <f>MIN(PRODUCT('mil mi val'!$C318:AD318),1)</f>
        <v>0.98048529668852857</v>
      </c>
      <c r="AF352" s="79">
        <f>MIN(PRODUCT('mil mi val'!$C318:AE318),1)</f>
        <v>0.97960285992150886</v>
      </c>
      <c r="AG352" s="79">
        <f>MIN(PRODUCT('mil mi val'!$C318:AF318),1)</f>
        <v>0.97872121734757944</v>
      </c>
      <c r="AH352" s="79">
        <f>MIN(PRODUCT('mil mi val'!$C318:AG318),1)</f>
        <v>0.97784036825196663</v>
      </c>
      <c r="AI352" s="79">
        <f>MIN(PRODUCT('mil mi val'!$C318:AH318),1)</f>
        <v>0.97696031192053989</v>
      </c>
      <c r="AJ352" s="79">
        <f>MIN(PRODUCT('mil mi val'!$C318:AI318),1)</f>
        <v>0.97608104763981141</v>
      </c>
      <c r="AK352" s="79">
        <f>MIN(PRODUCT('mil mi val'!$C318:AJ318),1)</f>
        <v>0.97520257469693561</v>
      </c>
      <c r="AL352" s="79">
        <f>MIN(PRODUCT('mil mi val'!$C318:AK318),1)</f>
        <v>0.97432489237970832</v>
      </c>
      <c r="AM352" s="79">
        <f>MIN(PRODUCT('mil mi val'!$C318:AL318),1)</f>
        <v>0.97344799997656661</v>
      </c>
      <c r="AN352" s="79">
        <f>MIN(PRODUCT('mil mi val'!$C318:AM318),1)</f>
        <v>0.97257189677658773</v>
      </c>
      <c r="AO352" s="79">
        <f>MIN(PRODUCT('mil mi val'!$C318:AN318),1)</f>
        <v>0.97169658206948883</v>
      </c>
      <c r="AP352" s="79">
        <f>MIN(PRODUCT('mil mi val'!$C318:AO318),1)</f>
        <v>0.97082205514562625</v>
      </c>
      <c r="AQ352" s="79">
        <f>MIN(PRODUCT('mil mi val'!$C318:AP318),1)</f>
        <v>0.96994831529599512</v>
      </c>
      <c r="AR352" s="79">
        <f>MIN(PRODUCT('mil mi val'!$C318:AQ318),1)</f>
        <v>0.96907536181222875</v>
      </c>
      <c r="AS352" s="79">
        <f>MIN(PRODUCT('mil mi val'!$C318:AR318),1)</f>
        <v>0.96820319398659771</v>
      </c>
      <c r="AT352" s="79">
        <f>MIN(PRODUCT('mil mi val'!$C318:AS318),1)</f>
        <v>0.96733181111200972</v>
      </c>
      <c r="AU352" s="79">
        <f>MIN(PRODUCT('mil mi val'!$C318:AT318),1)</f>
        <v>0.96646121248200889</v>
      </c>
      <c r="AV352" s="79">
        <f>MIN(PRODUCT('mil mi val'!$C318:AU318),1)</f>
        <v>0.96559139739077504</v>
      </c>
      <c r="AW352" s="79">
        <f>MIN(PRODUCT('mil mi val'!$C318:AV318),1)</f>
        <v>0.96472236513312337</v>
      </c>
      <c r="AX352" s="79">
        <f>MIN(PRODUCT('mil mi val'!$C318:AW318),1)</f>
        <v>0.96385411500450358</v>
      </c>
      <c r="AY352" s="79">
        <f>MIN(PRODUCT('mil mi val'!$C318:AX318),1)</f>
        <v>0.9629866463009995</v>
      </c>
      <c r="AZ352" s="79">
        <f>MIN(PRODUCT('mil mi val'!$C318:AY318),1)</f>
        <v>0.96211995831932862</v>
      </c>
      <c r="BA352" s="79">
        <f>MIN(PRODUCT('mil mi val'!$C318:AZ318),1)</f>
        <v>0.96125405035684119</v>
      </c>
      <c r="BB352" s="79">
        <f>MIN(PRODUCT('mil mi val'!$C318:BA318),1)</f>
        <v>0.96038892171152002</v>
      </c>
      <c r="BC352" s="79">
        <f>MIN(PRODUCT('mil mi val'!$C318:BB318),1)</f>
        <v>0.95952457168197969</v>
      </c>
      <c r="BD352" s="79">
        <f>MIN(PRODUCT('mil mi val'!$C318:BC318),1)</f>
        <v>0.95866099956746587</v>
      </c>
      <c r="BE352" s="79">
        <f>MIN(PRODUCT('mil mi val'!$C318:BD318),1)</f>
        <v>0.95779820466785515</v>
      </c>
      <c r="BF352" s="79">
        <f>MIN(PRODUCT('mil mi val'!$C318:BE318),1)</f>
        <v>0.95693618628365407</v>
      </c>
      <c r="BG352" s="79">
        <f>MIN(PRODUCT('mil mi val'!$C318:BF318),1)</f>
        <v>0.95607494371599877</v>
      </c>
      <c r="BH352" s="79">
        <f>MIN(PRODUCT('mil mi val'!$C318:BG318),1)</f>
        <v>0.95521447626665434</v>
      </c>
      <c r="BI352" s="79">
        <f>MIN(PRODUCT('mil mi val'!$C318:BH318),1)</f>
        <v>0.95435478323801437</v>
      </c>
      <c r="BJ352" s="79">
        <f>MIN(PRODUCT('mil mi val'!$C318:BI318),1)</f>
        <v>0.95349586393310015</v>
      </c>
      <c r="BK352" s="79">
        <f>MIN(PRODUCT('mil mi val'!$C318:BJ318),1)</f>
        <v>0.95263771765556038</v>
      </c>
      <c r="BL352" s="79">
        <f>MIN(PRODUCT('mil mi val'!$C318:BK318),1)</f>
        <v>0.95178034370967035</v>
      </c>
      <c r="BM352" s="79">
        <f>MIN(PRODUCT('mil mi val'!$C318:BL318),1)</f>
        <v>0.95092374140033165</v>
      </c>
      <c r="BN352" s="79">
        <f>MIN(PRODUCT('mil mi val'!$C318:BM318),1)</f>
        <v>0.95006791003307134</v>
      </c>
      <c r="BO352" s="79">
        <f>MIN(PRODUCT('mil mi val'!$C318:BN318),1)</f>
        <v>0.94921284891404156</v>
      </c>
      <c r="BP352" s="79">
        <f>MIN(PRODUCT('mil mi val'!$C318:BO318),1)</f>
        <v>0.94835855735001895</v>
      </c>
      <c r="BQ352" s="79">
        <f>MIN(PRODUCT('mil mi val'!$C318:BP318),1)</f>
        <v>0.94750503464840397</v>
      </c>
      <c r="BR352" s="79">
        <f>MIN(PRODUCT('mil mi val'!$C318:BQ318),1)</f>
        <v>0.94665228011722036</v>
      </c>
      <c r="BS352" s="79">
        <f>MIN(PRODUCT('mil mi val'!$C318:BR318),1)</f>
        <v>0.94580029306511482</v>
      </c>
      <c r="BT352" s="79">
        <f>MIN(PRODUCT('mil mi val'!$C318:BS318),1)</f>
        <v>0.9449490728013562</v>
      </c>
      <c r="BU352" s="79">
        <f>MIN(PRODUCT('mil mi val'!$C318:BT318),1)</f>
        <v>0.944098618635835</v>
      </c>
      <c r="BV352" s="79">
        <f>MIN(PRODUCT('mil mi val'!$C318:BU318),1)</f>
        <v>0.94324892987906273</v>
      </c>
      <c r="BW352" s="79">
        <f>MIN(PRODUCT('mil mi val'!$C318:BV318),1)</f>
        <v>0.94240000584217154</v>
      </c>
      <c r="BX352" s="79">
        <f>MIN(PRODUCT('mil mi val'!$C318:BW318),1)</f>
        <v>0.94155184583691354</v>
      </c>
      <c r="BY352" s="79">
        <f>MIN(PRODUCT('mil mi val'!$C318:BX318),1)</f>
        <v>0.94070444917566032</v>
      </c>
      <c r="BZ352" s="79">
        <f>MIN(PRODUCT('mil mi val'!$C318:BY318),1)</f>
        <v>0.93985781517140221</v>
      </c>
      <c r="CA352" s="79">
        <f>MIN(PRODUCT('mil mi val'!$C318:BZ318),1)</f>
        <v>0.93901194313774794</v>
      </c>
      <c r="CB352" s="79">
        <f>MIN(PRODUCT('mil mi val'!$C318:CA318),1)</f>
        <v>0.93816683238892395</v>
      </c>
      <c r="CC352" s="79">
        <f>MIN(PRODUCT('mil mi val'!$C318:CB318),1)</f>
        <v>0.93732248223977388</v>
      </c>
      <c r="CD352" s="79">
        <f>MIN(PRODUCT('mil mi val'!$C318:CC318),1)</f>
        <v>0.93647889200575807</v>
      </c>
      <c r="CE352" s="79">
        <f>MIN(PRODUCT('mil mi val'!$C318:CD318),1)</f>
        <v>0.93563606100295282</v>
      </c>
      <c r="CF352" s="79">
        <f>MIN(PRODUCT('mil mi val'!$C318:CE318),1)</f>
        <v>0.93479398854805018</v>
      </c>
      <c r="CG352" s="79">
        <f>MIN(PRODUCT('mil mi val'!$C318:CF318),1)</f>
        <v>0.9339526739583569</v>
      </c>
      <c r="CH352" s="79">
        <f>MIN(PRODUCT('mil mi val'!$C318:CG318),1)</f>
        <v>0.93311211655179438</v>
      </c>
      <c r="CI352" s="79">
        <f>MIN(PRODUCT('mil mi val'!$C318:CH318),1)</f>
        <v>0.93227231564689772</v>
      </c>
      <c r="CJ352" s="79">
        <f>MIN(PRODUCT('mil mi val'!$C318:CI318),1)</f>
        <v>0.93143327056281555</v>
      </c>
      <c r="CK352" s="79">
        <f>MIN(PRODUCT('mil mi val'!$C318:CJ318),1)</f>
        <v>0.93059498061930901</v>
      </c>
      <c r="CL352" s="79">
        <f>MIN(PRODUCT('mil mi val'!$C318:CK318),1)</f>
        <v>0.92975744513675163</v>
      </c>
      <c r="CM352" s="79">
        <f>MIN(PRODUCT('mil mi val'!$C318:CL318),1)</f>
        <v>0.92892066343612856</v>
      </c>
      <c r="CN352" s="79">
        <f>MIN(PRODUCT('mil mi val'!$C318:CM318),1)</f>
        <v>0.92808463483903603</v>
      </c>
      <c r="CO352" s="79">
        <f>MIN(PRODUCT('mil mi val'!$C318:CN318),1)</f>
        <v>0.92724935866768088</v>
      </c>
      <c r="CP352" s="79">
        <f>MIN(PRODUCT('mil mi val'!$C318:CO318),1)</f>
        <v>0.92641483424487991</v>
      </c>
      <c r="CQ352" s="79">
        <f>MIN(PRODUCT('mil mi val'!$C318:CP318),1)</f>
        <v>0.92558106089405956</v>
      </c>
      <c r="CR352" s="79">
        <f>MIN(PRODUCT('mil mi val'!$C318:CQ318),1)</f>
        <v>0.92474803793925486</v>
      </c>
      <c r="CS352" s="79">
        <f>MIN(PRODUCT('mil mi val'!$C318:CR318),1)</f>
        <v>0.9239157647051095</v>
      </c>
      <c r="CT352" s="79">
        <f>MIN(PRODUCT('mil mi val'!$C318:CS318),1)</f>
        <v>0.92308424051687488</v>
      </c>
      <c r="CU352" s="79">
        <f>MIN(PRODUCT('mil mi val'!$C318:CT318),1)</f>
        <v>0.9222534647004097</v>
      </c>
      <c r="CV352" s="79">
        <f>MIN(PRODUCT('mil mi val'!$C318:CU318),1)</f>
        <v>0.92142343658217929</v>
      </c>
      <c r="CW352" s="79">
        <f>MIN(PRODUCT('mil mi val'!$C318:CV318),1)</f>
        <v>0.92059415548925527</v>
      </c>
      <c r="CX352" s="79">
        <f>MIN(PRODUCT('mil mi val'!$C318:CW318),1)</f>
        <v>0.91976562074931489</v>
      </c>
      <c r="CY352" s="79">
        <f>MIN(PRODUCT('mil mi val'!$C318:CX318),1)</f>
        <v>0.91893783169064047</v>
      </c>
      <c r="CZ352" s="79">
        <f>MIN(PRODUCT('mil mi val'!$C318:CY318),1)</f>
        <v>0.91811078764211884</v>
      </c>
      <c r="DA352" s="79">
        <f>MIN(PRODUCT('mil mi val'!$C318:CZ318),1)</f>
        <v>0.91728448793324091</v>
      </c>
      <c r="DB352" s="79">
        <f>MIN(PRODUCT('mil mi val'!$C318:DA318),1)</f>
        <v>0.91645893189410099</v>
      </c>
      <c r="DC352" s="79">
        <f>MIN(PRODUCT('mil mi val'!$C318:DB318),1)</f>
        <v>0.91563411885539625</v>
      </c>
    </row>
    <row r="353" spans="2:107" ht="14.5" x14ac:dyDescent="0.35">
      <c r="B353" s="41">
        <v>108</v>
      </c>
      <c r="C353" s="79">
        <v>1</v>
      </c>
      <c r="D353" s="79">
        <f>MIN(PRODUCT('mil mi val'!$C319:C319),1)</f>
        <v>0.99970000000000003</v>
      </c>
      <c r="E353" s="79">
        <f>MIN(PRODUCT('mil mi val'!$C319:D319),1)</f>
        <v>0.99930012000000012</v>
      </c>
      <c r="F353" s="79">
        <f>MIN(PRODUCT('mil mi val'!$C319:E319),1)</f>
        <v>0.9989003999520002</v>
      </c>
      <c r="G353" s="79">
        <f>MIN(PRODUCT('mil mi val'!$C319:F319),1)</f>
        <v>0.99850083979201942</v>
      </c>
      <c r="H353" s="79">
        <f>MIN(PRODUCT('mil mi val'!$C319:G319),1)</f>
        <v>0.99810143945610263</v>
      </c>
      <c r="I353" s="79">
        <f>MIN(PRODUCT('mil mi val'!$C319:H319),1)</f>
        <v>0.99770219888032019</v>
      </c>
      <c r="J353" s="79">
        <f>MIN(PRODUCT('mil mi val'!$C319:I319),1)</f>
        <v>0.9973031180007681</v>
      </c>
      <c r="K353" s="79">
        <f>MIN(PRODUCT('mil mi val'!$C319:J319),1)</f>
        <v>0.99690419675356778</v>
      </c>
      <c r="L353" s="79">
        <f>MIN(PRODUCT('mil mi val'!$C319:K319),1)</f>
        <v>0.99650543507486644</v>
      </c>
      <c r="M353" s="79">
        <f>MIN(PRODUCT('mil mi val'!$C319:L319),1)</f>
        <v>0.99610683290083657</v>
      </c>
      <c r="N353" s="79">
        <f>MIN(PRODUCT('mil mi val'!$C319:M319),1)</f>
        <v>0.9956087794843862</v>
      </c>
      <c r="O353" s="79">
        <f>MIN(PRODUCT('mil mi val'!$C319:N319),1)</f>
        <v>0.99501141421669548</v>
      </c>
      <c r="P353" s="79">
        <f>MIN(PRODUCT('mil mi val'!$C319:O319),1)</f>
        <v>0.99431490622674379</v>
      </c>
      <c r="Q353" s="79">
        <f>MIN(PRODUCT('mil mi val'!$C319:P319),1)</f>
        <v>0.993618885792385</v>
      </c>
      <c r="R353" s="79">
        <f>MIN(PRODUCT('mil mi val'!$C319:Q319),1)</f>
        <v>0.99282399068375105</v>
      </c>
      <c r="S353" s="79">
        <f>MIN(PRODUCT('mil mi val'!$C319:R319),1)</f>
        <v>0.99202973149120399</v>
      </c>
      <c r="T353" s="79">
        <f>MIN(PRODUCT('mil mi val'!$C319:S319),1)</f>
        <v>0.991236107706011</v>
      </c>
      <c r="U353" s="79">
        <f>MIN(PRODUCT('mil mi val'!$C319:T319),1)</f>
        <v>0.99044311881984615</v>
      </c>
      <c r="V353" s="79">
        <f>MIN(PRODUCT('mil mi val'!$C319:U319),1)</f>
        <v>0.98965076432479027</v>
      </c>
      <c r="W353" s="79">
        <f>MIN(PRODUCT('mil mi val'!$C319:V319),1)</f>
        <v>0.98885904371333044</v>
      </c>
      <c r="X353" s="79">
        <f>MIN(PRODUCT('mil mi val'!$C319:W319),1)</f>
        <v>0.98806795647835977</v>
      </c>
      <c r="Y353" s="79">
        <f>MIN(PRODUCT('mil mi val'!$C319:X319),1)</f>
        <v>0.98727750211317711</v>
      </c>
      <c r="Z353" s="79">
        <f>MIN(PRODUCT('mil mi val'!$C319:Y319),1)</f>
        <v>0.98648768011148658</v>
      </c>
      <c r="AA353" s="79">
        <f>MIN(PRODUCT('mil mi val'!$C319:Z319),1)</f>
        <v>0.9856984899673974</v>
      </c>
      <c r="AB353" s="79">
        <f>MIN(PRODUCT('mil mi val'!$C319:AA319),1)</f>
        <v>0.98490993117542347</v>
      </c>
      <c r="AC353" s="79">
        <f>MIN(PRODUCT('mil mi val'!$C319:AB319),1)</f>
        <v>0.98412200323048316</v>
      </c>
      <c r="AD353" s="79">
        <f>MIN(PRODUCT('mil mi val'!$C319:AC319),1)</f>
        <v>0.98333470562789871</v>
      </c>
      <c r="AE353" s="79">
        <f>MIN(PRODUCT('mil mi val'!$C319:AD319),1)</f>
        <v>0.9825480378633964</v>
      </c>
      <c r="AF353" s="79">
        <f>MIN(PRODUCT('mil mi val'!$C319:AE319),1)</f>
        <v>0.9817619994331056</v>
      </c>
      <c r="AG353" s="79">
        <f>MIN(PRODUCT('mil mi val'!$C319:AF319),1)</f>
        <v>0.98097658983355907</v>
      </c>
      <c r="AH353" s="79">
        <f>MIN(PRODUCT('mil mi val'!$C319:AG319),1)</f>
        <v>0.98019180856169219</v>
      </c>
      <c r="AI353" s="79">
        <f>MIN(PRODUCT('mil mi val'!$C319:AH319),1)</f>
        <v>0.97940765511484285</v>
      </c>
      <c r="AJ353" s="79">
        <f>MIN(PRODUCT('mil mi val'!$C319:AI319),1)</f>
        <v>0.97862412899075091</v>
      </c>
      <c r="AK353" s="79">
        <f>MIN(PRODUCT('mil mi val'!$C319:AJ319),1)</f>
        <v>0.97784122968755827</v>
      </c>
      <c r="AL353" s="79">
        <f>MIN(PRODUCT('mil mi val'!$C319:AK319),1)</f>
        <v>0.97705895670380816</v>
      </c>
      <c r="AM353" s="79">
        <f>MIN(PRODUCT('mil mi val'!$C319:AL319),1)</f>
        <v>0.97627730953844505</v>
      </c>
      <c r="AN353" s="79">
        <f>MIN(PRODUCT('mil mi val'!$C319:AM319),1)</f>
        <v>0.97549628769081431</v>
      </c>
      <c r="AO353" s="79">
        <f>MIN(PRODUCT('mil mi val'!$C319:AN319),1)</f>
        <v>0.97471589066066167</v>
      </c>
      <c r="AP353" s="79">
        <f>MIN(PRODUCT('mil mi val'!$C319:AO319),1)</f>
        <v>0.97393611794813306</v>
      </c>
      <c r="AQ353" s="79">
        <f>MIN(PRODUCT('mil mi val'!$C319:AP319),1)</f>
        <v>0.97315696905377458</v>
      </c>
      <c r="AR353" s="79">
        <f>MIN(PRODUCT('mil mi val'!$C319:AQ319),1)</f>
        <v>0.97237844347853153</v>
      </c>
      <c r="AS353" s="79">
        <f>MIN(PRODUCT('mil mi val'!$C319:AR319),1)</f>
        <v>0.97160054072374868</v>
      </c>
      <c r="AT353" s="79">
        <f>MIN(PRODUCT('mil mi val'!$C319:AS319),1)</f>
        <v>0.97082326029116961</v>
      </c>
      <c r="AU353" s="79">
        <f>MIN(PRODUCT('mil mi val'!$C319:AT319),1)</f>
        <v>0.97004660168293666</v>
      </c>
      <c r="AV353" s="79">
        <f>MIN(PRODUCT('mil mi val'!$C319:AU319),1)</f>
        <v>0.96927056440159032</v>
      </c>
      <c r="AW353" s="79">
        <f>MIN(PRODUCT('mil mi val'!$C319:AV319),1)</f>
        <v>0.96849514795006897</v>
      </c>
      <c r="AX353" s="79">
        <f>MIN(PRODUCT('mil mi val'!$C319:AW319),1)</f>
        <v>0.9677203518317089</v>
      </c>
      <c r="AY353" s="79">
        <f>MIN(PRODUCT('mil mi val'!$C319:AX319),1)</f>
        <v>0.96694617555024354</v>
      </c>
      <c r="AZ353" s="79">
        <f>MIN(PRODUCT('mil mi val'!$C319:AY319),1)</f>
        <v>0.9661726186098033</v>
      </c>
      <c r="BA353" s="79">
        <f>MIN(PRODUCT('mil mi val'!$C319:AZ319),1)</f>
        <v>0.96539968051491543</v>
      </c>
      <c r="BB353" s="79">
        <f>MIN(PRODUCT('mil mi val'!$C319:BA319),1)</f>
        <v>0.96462736077050348</v>
      </c>
      <c r="BC353" s="79">
        <f>MIN(PRODUCT('mil mi val'!$C319:BB319),1)</f>
        <v>0.96385565888188707</v>
      </c>
      <c r="BD353" s="79">
        <f>MIN(PRODUCT('mil mi val'!$C319:BC319),1)</f>
        <v>0.96308457435478156</v>
      </c>
      <c r="BE353" s="79">
        <f>MIN(PRODUCT('mil mi val'!$C319:BD319),1)</f>
        <v>0.96231410669529771</v>
      </c>
      <c r="BF353" s="79">
        <f>MIN(PRODUCT('mil mi val'!$C319:BE319),1)</f>
        <v>0.96154425540994148</v>
      </c>
      <c r="BG353" s="79">
        <f>MIN(PRODUCT('mil mi val'!$C319:BF319),1)</f>
        <v>0.96077502000561354</v>
      </c>
      <c r="BH353" s="79">
        <f>MIN(PRODUCT('mil mi val'!$C319:BG319),1)</f>
        <v>0.96000639998960902</v>
      </c>
      <c r="BI353" s="79">
        <f>MIN(PRODUCT('mil mi val'!$C319:BH319),1)</f>
        <v>0.95923839486961726</v>
      </c>
      <c r="BJ353" s="79">
        <f>MIN(PRODUCT('mil mi val'!$C319:BI319),1)</f>
        <v>0.95847100415372155</v>
      </c>
      <c r="BK353" s="79">
        <f>MIN(PRODUCT('mil mi val'!$C319:BJ319),1)</f>
        <v>0.95770422735039851</v>
      </c>
      <c r="BL353" s="79">
        <f>MIN(PRODUCT('mil mi val'!$C319:BK319),1)</f>
        <v>0.95693806396851822</v>
      </c>
      <c r="BM353" s="79">
        <f>MIN(PRODUCT('mil mi val'!$C319:BL319),1)</f>
        <v>0.95617251351734334</v>
      </c>
      <c r="BN353" s="79">
        <f>MIN(PRODUCT('mil mi val'!$C319:BM319),1)</f>
        <v>0.95540757550652944</v>
      </c>
      <c r="BO353" s="79">
        <f>MIN(PRODUCT('mil mi val'!$C319:BN319),1)</f>
        <v>0.95464324944612422</v>
      </c>
      <c r="BP353" s="79">
        <f>MIN(PRODUCT('mil mi val'!$C319:BO319),1)</f>
        <v>0.95387953484656729</v>
      </c>
      <c r="BQ353" s="79">
        <f>MIN(PRODUCT('mil mi val'!$C319:BP319),1)</f>
        <v>0.95311643121869005</v>
      </c>
      <c r="BR353" s="79">
        <f>MIN(PRODUCT('mil mi val'!$C319:BQ319),1)</f>
        <v>0.95235393807371505</v>
      </c>
      <c r="BS353" s="79">
        <f>MIN(PRODUCT('mil mi val'!$C319:BR319),1)</f>
        <v>0.95159205492325605</v>
      </c>
      <c r="BT353" s="79">
        <f>MIN(PRODUCT('mil mi val'!$C319:BS319),1)</f>
        <v>0.95083078127931742</v>
      </c>
      <c r="BU353" s="79">
        <f>MIN(PRODUCT('mil mi val'!$C319:BT319),1)</f>
        <v>0.95007011665429397</v>
      </c>
      <c r="BV353" s="79">
        <f>MIN(PRODUCT('mil mi val'!$C319:BU319),1)</f>
        <v>0.94931006056097056</v>
      </c>
      <c r="BW353" s="79">
        <f>MIN(PRODUCT('mil mi val'!$C319:BV319),1)</f>
        <v>0.94855061251252171</v>
      </c>
      <c r="BX353" s="79">
        <f>MIN(PRODUCT('mil mi val'!$C319:BW319),1)</f>
        <v>0.94779177202251164</v>
      </c>
      <c r="BY353" s="79">
        <f>MIN(PRODUCT('mil mi val'!$C319:BX319),1)</f>
        <v>0.94703353860489359</v>
      </c>
      <c r="BZ353" s="79">
        <f>MIN(PRODUCT('mil mi val'!$C319:BY319),1)</f>
        <v>0.9462759117740096</v>
      </c>
      <c r="CA353" s="79">
        <f>MIN(PRODUCT('mil mi val'!$C319:BZ319),1)</f>
        <v>0.94551889104459041</v>
      </c>
      <c r="CB353" s="79">
        <f>MIN(PRODUCT('mil mi val'!$C319:CA319),1)</f>
        <v>0.94476247593175477</v>
      </c>
      <c r="CC353" s="79">
        <f>MIN(PRODUCT('mil mi val'!$C319:CB319),1)</f>
        <v>0.94400666595100935</v>
      </c>
      <c r="CD353" s="79">
        <f>MIN(PRODUCT('mil mi val'!$C319:CC319),1)</f>
        <v>0.94325146061824849</v>
      </c>
      <c r="CE353" s="79">
        <f>MIN(PRODUCT('mil mi val'!$C319:CD319),1)</f>
        <v>0.94249685944975392</v>
      </c>
      <c r="CF353" s="79">
        <f>MIN(PRODUCT('mil mi val'!$C319:CE319),1)</f>
        <v>0.94174286196219414</v>
      </c>
      <c r="CG353" s="79">
        <f>MIN(PRODUCT('mil mi val'!$C319:CF319),1)</f>
        <v>0.94098946767262437</v>
      </c>
      <c r="CH353" s="79">
        <f>MIN(PRODUCT('mil mi val'!$C319:CG319),1)</f>
        <v>0.94023667609848627</v>
      </c>
      <c r="CI353" s="79">
        <f>MIN(PRODUCT('mil mi val'!$C319:CH319),1)</f>
        <v>0.93948448675760743</v>
      </c>
      <c r="CJ353" s="79">
        <f>MIN(PRODUCT('mil mi val'!$C319:CI319),1)</f>
        <v>0.93873289916820135</v>
      </c>
      <c r="CK353" s="79">
        <f>MIN(PRODUCT('mil mi val'!$C319:CJ319),1)</f>
        <v>0.93798191284886678</v>
      </c>
      <c r="CL353" s="79">
        <f>MIN(PRODUCT('mil mi val'!$C319:CK319),1)</f>
        <v>0.93723152731858772</v>
      </c>
      <c r="CM353" s="79">
        <f>MIN(PRODUCT('mil mi val'!$C319:CL319),1)</f>
        <v>0.93648174209673285</v>
      </c>
      <c r="CN353" s="79">
        <f>MIN(PRODUCT('mil mi val'!$C319:CM319),1)</f>
        <v>0.93573255670305544</v>
      </c>
      <c r="CO353" s="79">
        <f>MIN(PRODUCT('mil mi val'!$C319:CN319),1)</f>
        <v>0.93498397065769301</v>
      </c>
      <c r="CP353" s="79">
        <f>MIN(PRODUCT('mil mi val'!$C319:CO319),1)</f>
        <v>0.93423598348116688</v>
      </c>
      <c r="CQ353" s="79">
        <f>MIN(PRODUCT('mil mi val'!$C319:CP319),1)</f>
        <v>0.93348859469438195</v>
      </c>
      <c r="CR353" s="79">
        <f>MIN(PRODUCT('mil mi val'!$C319:CQ319),1)</f>
        <v>0.93274180381862637</v>
      </c>
      <c r="CS353" s="79">
        <f>MIN(PRODUCT('mil mi val'!$C319:CR319),1)</f>
        <v>0.93199561037557144</v>
      </c>
      <c r="CT353" s="79">
        <f>MIN(PRODUCT('mil mi val'!$C319:CS319),1)</f>
        <v>0.93125001388727091</v>
      </c>
      <c r="CU353" s="79">
        <f>MIN(PRODUCT('mil mi val'!$C319:CT319),1)</f>
        <v>0.93050501387616102</v>
      </c>
      <c r="CV353" s="79">
        <f>MIN(PRODUCT('mil mi val'!$C319:CU319),1)</f>
        <v>0.92976060986506004</v>
      </c>
      <c r="CW353" s="79">
        <f>MIN(PRODUCT('mil mi val'!$C319:CV319),1)</f>
        <v>0.92901680137716802</v>
      </c>
      <c r="CX353" s="79">
        <f>MIN(PRODUCT('mil mi val'!$C319:CW319),1)</f>
        <v>0.92827358793606629</v>
      </c>
      <c r="CY353" s="79">
        <f>MIN(PRODUCT('mil mi val'!$C319:CX319),1)</f>
        <v>0.92753096906571741</v>
      </c>
      <c r="CZ353" s="79">
        <f>MIN(PRODUCT('mil mi val'!$C319:CY319),1)</f>
        <v>0.92678894429046477</v>
      </c>
      <c r="DA353" s="79">
        <f>MIN(PRODUCT('mil mi val'!$C319:CZ319),1)</f>
        <v>0.92604751313503242</v>
      </c>
      <c r="DB353" s="79">
        <f>MIN(PRODUCT('mil mi val'!$C319:DA319),1)</f>
        <v>0.92530667512452436</v>
      </c>
      <c r="DC353" s="79">
        <f>MIN(PRODUCT('mil mi val'!$C319:DB319),1)</f>
        <v>0.92456642978442471</v>
      </c>
    </row>
    <row r="354" spans="2:107" ht="14.5" x14ac:dyDescent="0.35">
      <c r="B354" s="41">
        <v>109</v>
      </c>
      <c r="C354" s="79">
        <v>1</v>
      </c>
      <c r="D354" s="79">
        <f>MIN(PRODUCT('mil mi val'!$C320:C320),1)</f>
        <v>0.99970000000000003</v>
      </c>
      <c r="E354" s="79">
        <f>MIN(PRODUCT('mil mi val'!$C320:D320),1)</f>
        <v>0.99940009000000007</v>
      </c>
      <c r="F354" s="79">
        <f>MIN(PRODUCT('mil mi val'!$C320:E320),1)</f>
        <v>0.99900032996400012</v>
      </c>
      <c r="G354" s="79">
        <f>MIN(PRODUCT('mil mi val'!$C320:F320),1)</f>
        <v>0.99860072983201453</v>
      </c>
      <c r="H354" s="79">
        <f>MIN(PRODUCT('mil mi val'!$C320:G320),1)</f>
        <v>0.9982012895400818</v>
      </c>
      <c r="I354" s="79">
        <f>MIN(PRODUCT('mil mi val'!$C320:H320),1)</f>
        <v>0.99790182915321979</v>
      </c>
      <c r="J354" s="79">
        <f>MIN(PRODUCT('mil mi val'!$C320:I320),1)</f>
        <v>0.99760245860447383</v>
      </c>
      <c r="K354" s="79">
        <f>MIN(PRODUCT('mil mi val'!$C320:J320),1)</f>
        <v>0.99730317786689249</v>
      </c>
      <c r="L354" s="79">
        <f>MIN(PRODUCT('mil mi val'!$C320:K320),1)</f>
        <v>0.99700398691353243</v>
      </c>
      <c r="M354" s="79">
        <f>MIN(PRODUCT('mil mi val'!$C320:L320),1)</f>
        <v>0.99660518531876707</v>
      </c>
      <c r="N354" s="79">
        <f>MIN(PRODUCT('mil mi val'!$C320:M320),1)</f>
        <v>0.99620654324463964</v>
      </c>
      <c r="O354" s="79">
        <f>MIN(PRODUCT('mil mi val'!$C320:N320),1)</f>
        <v>0.99570843997301739</v>
      </c>
      <c r="P354" s="79">
        <f>MIN(PRODUCT('mil mi val'!$C320:O320),1)</f>
        <v>0.9952105857530309</v>
      </c>
      <c r="Q354" s="79">
        <f>MIN(PRODUCT('mil mi val'!$C320:P320),1)</f>
        <v>0.99461345940157908</v>
      </c>
      <c r="R354" s="79">
        <f>MIN(PRODUCT('mil mi val'!$C320:Q320),1)</f>
        <v>0.99391722997999798</v>
      </c>
      <c r="S354" s="79">
        <f>MIN(PRODUCT('mil mi val'!$C320:R320),1)</f>
        <v>0.99322148791901199</v>
      </c>
      <c r="T354" s="79">
        <f>MIN(PRODUCT('mil mi val'!$C320:S320),1)</f>
        <v>0.99252623287746866</v>
      </c>
      <c r="U354" s="79">
        <f>MIN(PRODUCT('mil mi val'!$C320:T320),1)</f>
        <v>0.99183146451445436</v>
      </c>
      <c r="V354" s="79">
        <f>MIN(PRODUCT('mil mi val'!$C320:U320),1)</f>
        <v>0.99113718248929417</v>
      </c>
      <c r="W354" s="79">
        <f>MIN(PRODUCT('mil mi val'!$C320:V320),1)</f>
        <v>0.99044338646155161</v>
      </c>
      <c r="X354" s="79">
        <f>MIN(PRODUCT('mil mi val'!$C320:W320),1)</f>
        <v>0.9897500760910285</v>
      </c>
      <c r="Y354" s="79">
        <f>MIN(PRODUCT('mil mi val'!$C320:X320),1)</f>
        <v>0.98905725103776476</v>
      </c>
      <c r="Z354" s="79">
        <f>MIN(PRODUCT('mil mi val'!$C320:Y320),1)</f>
        <v>0.98836491096203827</v>
      </c>
      <c r="AA354" s="79">
        <f>MIN(PRODUCT('mil mi val'!$C320:Z320),1)</f>
        <v>0.9876730555243648</v>
      </c>
      <c r="AB354" s="79">
        <f>MIN(PRODUCT('mil mi val'!$C320:AA320),1)</f>
        <v>0.98698168438549772</v>
      </c>
      <c r="AC354" s="79">
        <f>MIN(PRODUCT('mil mi val'!$C320:AB320),1)</f>
        <v>0.98629079720642787</v>
      </c>
      <c r="AD354" s="79">
        <f>MIN(PRODUCT('mil mi val'!$C320:AC320),1)</f>
        <v>0.98560039364838337</v>
      </c>
      <c r="AE354" s="79">
        <f>MIN(PRODUCT('mil mi val'!$C320:AD320),1)</f>
        <v>0.98491047337282944</v>
      </c>
      <c r="AF354" s="79">
        <f>MIN(PRODUCT('mil mi val'!$C320:AE320),1)</f>
        <v>0.98422103604146838</v>
      </c>
      <c r="AG354" s="79">
        <f>MIN(PRODUCT('mil mi val'!$C320:AF320),1)</f>
        <v>0.98353208131623937</v>
      </c>
      <c r="AH354" s="79">
        <f>MIN(PRODUCT('mil mi val'!$C320:AG320),1)</f>
        <v>0.98284360885931799</v>
      </c>
      <c r="AI354" s="79">
        <f>MIN(PRODUCT('mil mi val'!$C320:AH320),1)</f>
        <v>0.98215561833311638</v>
      </c>
      <c r="AJ354" s="79">
        <f>MIN(PRODUCT('mil mi val'!$C320:AI320),1)</f>
        <v>0.98146810940028317</v>
      </c>
      <c r="AK354" s="79">
        <f>MIN(PRODUCT('mil mi val'!$C320:AJ320),1)</f>
        <v>0.98078108172370293</v>
      </c>
      <c r="AL354" s="79">
        <f>MIN(PRODUCT('mil mi val'!$C320:AK320),1)</f>
        <v>0.98009453496649634</v>
      </c>
      <c r="AM354" s="79">
        <f>MIN(PRODUCT('mil mi val'!$C320:AL320),1)</f>
        <v>0.97940846879201982</v>
      </c>
      <c r="AN354" s="79">
        <f>MIN(PRODUCT('mil mi val'!$C320:AM320),1)</f>
        <v>0.97872288286386533</v>
      </c>
      <c r="AO354" s="79">
        <f>MIN(PRODUCT('mil mi val'!$C320:AN320),1)</f>
        <v>0.97803777684586057</v>
      </c>
      <c r="AP354" s="79">
        <f>MIN(PRODUCT('mil mi val'!$C320:AO320),1)</f>
        <v>0.97735315040206849</v>
      </c>
      <c r="AQ354" s="79">
        <f>MIN(PRODUCT('mil mi val'!$C320:AP320),1)</f>
        <v>0.97666900319678707</v>
      </c>
      <c r="AR354" s="79">
        <f>MIN(PRODUCT('mil mi val'!$C320:AQ320),1)</f>
        <v>0.97598533489454931</v>
      </c>
      <c r="AS354" s="79">
        <f>MIN(PRODUCT('mil mi val'!$C320:AR320),1)</f>
        <v>0.97530214516012304</v>
      </c>
      <c r="AT354" s="79">
        <f>MIN(PRODUCT('mil mi val'!$C320:AS320),1)</f>
        <v>0.97461943365851089</v>
      </c>
      <c r="AU354" s="79">
        <f>MIN(PRODUCT('mil mi val'!$C320:AT320),1)</f>
        <v>0.97393720005494988</v>
      </c>
      <c r="AV354" s="79">
        <f>MIN(PRODUCT('mil mi val'!$C320:AU320),1)</f>
        <v>0.97325544401491138</v>
      </c>
      <c r="AW354" s="79">
        <f>MIN(PRODUCT('mil mi val'!$C320:AV320),1)</f>
        <v>0.97257416520410089</v>
      </c>
      <c r="AX354" s="79">
        <f>MIN(PRODUCT('mil mi val'!$C320:AW320),1)</f>
        <v>0.97189336328845799</v>
      </c>
      <c r="AY354" s="79">
        <f>MIN(PRODUCT('mil mi val'!$C320:AX320),1)</f>
        <v>0.97121303793415603</v>
      </c>
      <c r="AZ354" s="79">
        <f>MIN(PRODUCT('mil mi val'!$C320:AY320),1)</f>
        <v>0.97053318880760209</v>
      </c>
      <c r="BA354" s="79">
        <f>MIN(PRODUCT('mil mi val'!$C320:AZ320),1)</f>
        <v>0.96985381557543671</v>
      </c>
      <c r="BB354" s="79">
        <f>MIN(PRODUCT('mil mi val'!$C320:BA320),1)</f>
        <v>0.96917491790453392</v>
      </c>
      <c r="BC354" s="79">
        <f>MIN(PRODUCT('mil mi val'!$C320:BB320),1)</f>
        <v>0.96849649546200067</v>
      </c>
      <c r="BD354" s="79">
        <f>MIN(PRODUCT('mil mi val'!$C320:BC320),1)</f>
        <v>0.96781854791517719</v>
      </c>
      <c r="BE354" s="79">
        <f>MIN(PRODUCT('mil mi val'!$C320:BD320),1)</f>
        <v>0.96714107493163648</v>
      </c>
      <c r="BF354" s="79">
        <f>MIN(PRODUCT('mil mi val'!$C320:BE320),1)</f>
        <v>0.96646407617918428</v>
      </c>
      <c r="BG354" s="79">
        <f>MIN(PRODUCT('mil mi val'!$C320:BF320),1)</f>
        <v>0.96578755132585881</v>
      </c>
      <c r="BH354" s="79">
        <f>MIN(PRODUCT('mil mi val'!$C320:BG320),1)</f>
        <v>0.96511150003993063</v>
      </c>
      <c r="BI354" s="79">
        <f>MIN(PRODUCT('mil mi val'!$C320:BH320),1)</f>
        <v>0.96443592198990269</v>
      </c>
      <c r="BJ354" s="79">
        <f>MIN(PRODUCT('mil mi val'!$C320:BI320),1)</f>
        <v>0.96376081684450976</v>
      </c>
      <c r="BK354" s="79">
        <f>MIN(PRODUCT('mil mi val'!$C320:BJ320),1)</f>
        <v>0.96308618427271853</v>
      </c>
      <c r="BL354" s="79">
        <f>MIN(PRODUCT('mil mi val'!$C320:BK320),1)</f>
        <v>0.9624120239437276</v>
      </c>
      <c r="BM354" s="79">
        <f>MIN(PRODUCT('mil mi val'!$C320:BL320),1)</f>
        <v>0.96173833552696697</v>
      </c>
      <c r="BN354" s="79">
        <f>MIN(PRODUCT('mil mi val'!$C320:BM320),1)</f>
        <v>0.9610651186920981</v>
      </c>
      <c r="BO354" s="79">
        <f>MIN(PRODUCT('mil mi val'!$C320:BN320),1)</f>
        <v>0.9603923731090136</v>
      </c>
      <c r="BP354" s="79">
        <f>MIN(PRODUCT('mil mi val'!$C320:BO320),1)</f>
        <v>0.95972009844783723</v>
      </c>
      <c r="BQ354" s="79">
        <f>MIN(PRODUCT('mil mi val'!$C320:BP320),1)</f>
        <v>0.95904829437892369</v>
      </c>
      <c r="BR354" s="79">
        <f>MIN(PRODUCT('mil mi val'!$C320:BQ320),1)</f>
        <v>0.95837696057285837</v>
      </c>
      <c r="BS354" s="79">
        <f>MIN(PRODUCT('mil mi val'!$C320:BR320),1)</f>
        <v>0.95770609670045737</v>
      </c>
      <c r="BT354" s="79">
        <f>MIN(PRODUCT('mil mi val'!$C320:BS320),1)</f>
        <v>0.95703570243276703</v>
      </c>
      <c r="BU354" s="79">
        <f>MIN(PRODUCT('mil mi val'!$C320:BT320),1)</f>
        <v>0.9563657774410641</v>
      </c>
      <c r="BV354" s="79">
        <f>MIN(PRODUCT('mil mi val'!$C320:BU320),1)</f>
        <v>0.95569632139685534</v>
      </c>
      <c r="BW354" s="79">
        <f>MIN(PRODUCT('mil mi val'!$C320:BV320),1)</f>
        <v>0.95502733397187756</v>
      </c>
      <c r="BX354" s="79">
        <f>MIN(PRODUCT('mil mi val'!$C320:BW320),1)</f>
        <v>0.95435881483809726</v>
      </c>
      <c r="BY354" s="79">
        <f>MIN(PRODUCT('mil mi val'!$C320:BX320),1)</f>
        <v>0.95369076366771055</v>
      </c>
      <c r="BZ354" s="79">
        <f>MIN(PRODUCT('mil mi val'!$C320:BY320),1)</f>
        <v>0.95302318013314313</v>
      </c>
      <c r="CA354" s="79">
        <f>MIN(PRODUCT('mil mi val'!$C320:BZ320),1)</f>
        <v>0.95235606390704985</v>
      </c>
      <c r="CB354" s="79">
        <f>MIN(PRODUCT('mil mi val'!$C320:CA320),1)</f>
        <v>0.95168941466231494</v>
      </c>
      <c r="CC354" s="79">
        <f>MIN(PRODUCT('mil mi val'!$C320:CB320),1)</f>
        <v>0.95102323207205131</v>
      </c>
      <c r="CD354" s="79">
        <f>MIN(PRODUCT('mil mi val'!$C320:CC320),1)</f>
        <v>0.95035751580960082</v>
      </c>
      <c r="CE354" s="79">
        <f>MIN(PRODUCT('mil mi val'!$C320:CD320),1)</f>
        <v>0.94969226554853403</v>
      </c>
      <c r="CF354" s="79">
        <f>MIN(PRODUCT('mil mi val'!$C320:CE320),1)</f>
        <v>0.94902748096264999</v>
      </c>
      <c r="CG354" s="79">
        <f>MIN(PRODUCT('mil mi val'!$C320:CF320),1)</f>
        <v>0.94836316172597612</v>
      </c>
      <c r="CH354" s="79">
        <f>MIN(PRODUCT('mil mi val'!$C320:CG320),1)</f>
        <v>0.94769930751276787</v>
      </c>
      <c r="CI354" s="79">
        <f>MIN(PRODUCT('mil mi val'!$C320:CH320),1)</f>
        <v>0.94703591799750886</v>
      </c>
      <c r="CJ354" s="79">
        <f>MIN(PRODUCT('mil mi val'!$C320:CI320),1)</f>
        <v>0.94637299285491061</v>
      </c>
      <c r="CK354" s="79">
        <f>MIN(PRODUCT('mil mi val'!$C320:CJ320),1)</f>
        <v>0.94571053175991215</v>
      </c>
      <c r="CL354" s="79">
        <f>MIN(PRODUCT('mil mi val'!$C320:CK320),1)</f>
        <v>0.94504853438768022</v>
      </c>
      <c r="CM354" s="79">
        <f>MIN(PRODUCT('mil mi val'!$C320:CL320),1)</f>
        <v>0.94438700041360879</v>
      </c>
      <c r="CN354" s="79">
        <f>MIN(PRODUCT('mil mi val'!$C320:CM320),1)</f>
        <v>0.94372592951331924</v>
      </c>
      <c r="CO354" s="79">
        <f>MIN(PRODUCT('mil mi val'!$C320:CN320),1)</f>
        <v>0.94306532136265986</v>
      </c>
      <c r="CP354" s="79">
        <f>MIN(PRODUCT('mil mi val'!$C320:CO320),1)</f>
        <v>0.94240517563770598</v>
      </c>
      <c r="CQ354" s="79">
        <f>MIN(PRODUCT('mil mi val'!$C320:CP320),1)</f>
        <v>0.94174549201475954</v>
      </c>
      <c r="CR354" s="79">
        <f>MIN(PRODUCT('mil mi val'!$C320:CQ320),1)</f>
        <v>0.94108627017034918</v>
      </c>
      <c r="CS354" s="79">
        <f>MIN(PRODUCT('mil mi val'!$C320:CR320),1)</f>
        <v>0.94042750978122991</v>
      </c>
      <c r="CT354" s="79">
        <f>MIN(PRODUCT('mil mi val'!$C320:CS320),1)</f>
        <v>0.939769210524383</v>
      </c>
      <c r="CU354" s="79">
        <f>MIN(PRODUCT('mil mi val'!$C320:CT320),1)</f>
        <v>0.93911137207701589</v>
      </c>
      <c r="CV354" s="79">
        <f>MIN(PRODUCT('mil mi val'!$C320:CU320),1)</f>
        <v>0.93845399411656194</v>
      </c>
      <c r="CW354" s="79">
        <f>MIN(PRODUCT('mil mi val'!$C320:CV320),1)</f>
        <v>0.93779707632068032</v>
      </c>
      <c r="CX354" s="79">
        <f>MIN(PRODUCT('mil mi val'!$C320:CW320),1)</f>
        <v>0.93714061836725582</v>
      </c>
      <c r="CY354" s="79">
        <f>MIN(PRODUCT('mil mi val'!$C320:CX320),1)</f>
        <v>0.93648461993439869</v>
      </c>
      <c r="CZ354" s="79">
        <f>MIN(PRODUCT('mil mi val'!$C320:CY320),1)</f>
        <v>0.93582908070044457</v>
      </c>
      <c r="DA354" s="79">
        <f>MIN(PRODUCT('mil mi val'!$C320:CZ320),1)</f>
        <v>0.93517400034395426</v>
      </c>
      <c r="DB354" s="79">
        <f>MIN(PRODUCT('mil mi val'!$C320:DA320),1)</f>
        <v>0.93451937854371347</v>
      </c>
      <c r="DC354" s="79">
        <f>MIN(PRODUCT('mil mi val'!$C320:DB320),1)</f>
        <v>0.93386521497873287</v>
      </c>
    </row>
    <row r="355" spans="2:107" ht="14.5" x14ac:dyDescent="0.35">
      <c r="B355" s="41">
        <v>110</v>
      </c>
      <c r="C355" s="79">
        <v>1</v>
      </c>
      <c r="D355" s="79">
        <f>MIN(PRODUCT('mil mi val'!$C321:C321),1)</f>
        <v>0.99980000000000002</v>
      </c>
      <c r="E355" s="79">
        <f>MIN(PRODUCT('mil mi val'!$C321:D321),1)</f>
        <v>0.99950006000000002</v>
      </c>
      <c r="F355" s="79">
        <f>MIN(PRODUCT('mil mi val'!$C321:E321),1)</f>
        <v>0.9992002099820001</v>
      </c>
      <c r="G355" s="79">
        <f>MIN(PRODUCT('mil mi val'!$C321:F321),1)</f>
        <v>0.99890044991900551</v>
      </c>
      <c r="H355" s="79">
        <f>MIN(PRODUCT('mil mi val'!$C321:G321),1)</f>
        <v>0.99860077978402984</v>
      </c>
      <c r="I355" s="79">
        <f>MIN(PRODUCT('mil mi val'!$C321:H321),1)</f>
        <v>0.99830119955009466</v>
      </c>
      <c r="J355" s="79">
        <f>MIN(PRODUCT('mil mi val'!$C321:I321),1)</f>
        <v>0.99800170919022968</v>
      </c>
      <c r="K355" s="79">
        <f>MIN(PRODUCT('mil mi val'!$C321:J321),1)</f>
        <v>0.99770230867747267</v>
      </c>
      <c r="L355" s="79">
        <f>MIN(PRODUCT('mil mi val'!$C321:K321),1)</f>
        <v>0.99740299798486942</v>
      </c>
      <c r="M355" s="79">
        <f>MIN(PRODUCT('mil mi val'!$C321:L321),1)</f>
        <v>0.99710377708547404</v>
      </c>
      <c r="N355" s="79">
        <f>MIN(PRODUCT('mil mi val'!$C321:M321),1)</f>
        <v>0.99680464595234841</v>
      </c>
      <c r="O355" s="79">
        <f>MIN(PRODUCT('mil mi val'!$C321:N321),1)</f>
        <v>0.99640592409396755</v>
      </c>
      <c r="P355" s="79">
        <f>MIN(PRODUCT('mil mi val'!$C321:O321),1)</f>
        <v>0.99600736172433002</v>
      </c>
      <c r="Q355" s="79">
        <f>MIN(PRODUCT('mil mi val'!$C321:P321),1)</f>
        <v>0.99550935804346796</v>
      </c>
      <c r="R355" s="79">
        <f>MIN(PRODUCT('mil mi val'!$C321:Q321),1)</f>
        <v>0.99491205242864189</v>
      </c>
      <c r="S355" s="79">
        <f>MIN(PRODUCT('mil mi val'!$C321:R321),1)</f>
        <v>0.99431510519718469</v>
      </c>
      <c r="T355" s="79">
        <f>MIN(PRODUCT('mil mi val'!$C321:S321),1)</f>
        <v>0.99371851613406637</v>
      </c>
      <c r="U355" s="79">
        <f>MIN(PRODUCT('mil mi val'!$C321:T321),1)</f>
        <v>0.99312228502438593</v>
      </c>
      <c r="V355" s="79">
        <f>MIN(PRODUCT('mil mi val'!$C321:U321),1)</f>
        <v>0.9925264116533713</v>
      </c>
      <c r="W355" s="79">
        <f>MIN(PRODUCT('mil mi val'!$C321:V321),1)</f>
        <v>0.99193089580637928</v>
      </c>
      <c r="X355" s="79">
        <f>MIN(PRODUCT('mil mi val'!$C321:W321),1)</f>
        <v>0.99133573726889546</v>
      </c>
      <c r="Y355" s="79">
        <f>MIN(PRODUCT('mil mi val'!$C321:X321),1)</f>
        <v>0.99074093582653411</v>
      </c>
      <c r="Z355" s="79">
        <f>MIN(PRODUCT('mil mi val'!$C321:Y321),1)</f>
        <v>0.99014649126503818</v>
      </c>
      <c r="AA355" s="79">
        <f>MIN(PRODUCT('mil mi val'!$C321:Z321),1)</f>
        <v>0.98955240337027905</v>
      </c>
      <c r="AB355" s="79">
        <f>MIN(PRODUCT('mil mi val'!$C321:AA321),1)</f>
        <v>0.98895867192825682</v>
      </c>
      <c r="AC355" s="79">
        <f>MIN(PRODUCT('mil mi val'!$C321:AB321),1)</f>
        <v>0.98836529672509976</v>
      </c>
      <c r="AD355" s="79">
        <f>MIN(PRODUCT('mil mi val'!$C321:AC321),1)</f>
        <v>0.98777227754706465</v>
      </c>
      <c r="AE355" s="79">
        <f>MIN(PRODUCT('mil mi val'!$C321:AD321),1)</f>
        <v>0.98717961418053635</v>
      </c>
      <c r="AF355" s="79">
        <f>MIN(PRODUCT('mil mi val'!$C321:AE321),1)</f>
        <v>0.98658730641202796</v>
      </c>
      <c r="AG355" s="79">
        <f>MIN(PRODUCT('mil mi val'!$C321:AF321),1)</f>
        <v>0.98599535402818073</v>
      </c>
      <c r="AH355" s="79">
        <f>MIN(PRODUCT('mil mi val'!$C321:AG321),1)</f>
        <v>0.98540375681576375</v>
      </c>
      <c r="AI355" s="79">
        <f>MIN(PRODUCT('mil mi val'!$C321:AH321),1)</f>
        <v>0.98481251456167429</v>
      </c>
      <c r="AJ355" s="79">
        <f>MIN(PRODUCT('mil mi val'!$C321:AI321),1)</f>
        <v>0.98422162705293725</v>
      </c>
      <c r="AK355" s="79">
        <f>MIN(PRODUCT('mil mi val'!$C321:AJ321),1)</f>
        <v>0.98363109407670546</v>
      </c>
      <c r="AL355" s="79">
        <f>MIN(PRODUCT('mil mi val'!$C321:AK321),1)</f>
        <v>0.9830409154202594</v>
      </c>
      <c r="AM355" s="79">
        <f>MIN(PRODUCT('mil mi val'!$C321:AL321),1)</f>
        <v>0.98245109087100724</v>
      </c>
      <c r="AN355" s="79">
        <f>MIN(PRODUCT('mil mi val'!$C321:AM321),1)</f>
        <v>0.9818616202164846</v>
      </c>
      <c r="AO355" s="79">
        <f>MIN(PRODUCT('mil mi val'!$C321:AN321),1)</f>
        <v>0.98127250324435467</v>
      </c>
      <c r="AP355" s="79">
        <f>MIN(PRODUCT('mil mi val'!$C321:AO321),1)</f>
        <v>0.98068373974240797</v>
      </c>
      <c r="AQ355" s="79">
        <f>MIN(PRODUCT('mil mi val'!$C321:AP321),1)</f>
        <v>0.98009532949856248</v>
      </c>
      <c r="AR355" s="79">
        <f>MIN(PRODUCT('mil mi val'!$C321:AQ321),1)</f>
        <v>0.97950727230086332</v>
      </c>
      <c r="AS355" s="79">
        <f>MIN(PRODUCT('mil mi val'!$C321:AR321),1)</f>
        <v>0.9789195679374828</v>
      </c>
      <c r="AT355" s="79">
        <f>MIN(PRODUCT('mil mi val'!$C321:AS321),1)</f>
        <v>0.97833221619672028</v>
      </c>
      <c r="AU355" s="79">
        <f>MIN(PRODUCT('mil mi val'!$C321:AT321),1)</f>
        <v>0.97774521686700222</v>
      </c>
      <c r="AV355" s="79">
        <f>MIN(PRODUCT('mil mi val'!$C321:AU321),1)</f>
        <v>0.97715856973688198</v>
      </c>
      <c r="AW355" s="79">
        <f>MIN(PRODUCT('mil mi val'!$C321:AV321),1)</f>
        <v>0.97657227459503981</v>
      </c>
      <c r="AX355" s="79">
        <f>MIN(PRODUCT('mil mi val'!$C321:AW321),1)</f>
        <v>0.97598633123028278</v>
      </c>
      <c r="AY355" s="79">
        <f>MIN(PRODUCT('mil mi val'!$C321:AX321),1)</f>
        <v>0.97540073943154459</v>
      </c>
      <c r="AZ355" s="79">
        <f>MIN(PRODUCT('mil mi val'!$C321:AY321),1)</f>
        <v>0.97481549898788566</v>
      </c>
      <c r="BA355" s="79">
        <f>MIN(PRODUCT('mil mi val'!$C321:AZ321),1)</f>
        <v>0.97423060968849284</v>
      </c>
      <c r="BB355" s="79">
        <f>MIN(PRODUCT('mil mi val'!$C321:BA321),1)</f>
        <v>0.97364607132267966</v>
      </c>
      <c r="BC355" s="79">
        <f>MIN(PRODUCT('mil mi val'!$C321:BB321),1)</f>
        <v>0.973061883679886</v>
      </c>
      <c r="BD355" s="79">
        <f>MIN(PRODUCT('mil mi val'!$C321:BC321),1)</f>
        <v>0.97247804654967807</v>
      </c>
      <c r="BE355" s="79">
        <f>MIN(PRODUCT('mil mi val'!$C321:BD321),1)</f>
        <v>0.97189455972174821</v>
      </c>
      <c r="BF355" s="79">
        <f>MIN(PRODUCT('mil mi val'!$C321:BE321),1)</f>
        <v>0.97131142298591511</v>
      </c>
      <c r="BG355" s="79">
        <f>MIN(PRODUCT('mil mi val'!$C321:BF321),1)</f>
        <v>0.97072863613212357</v>
      </c>
      <c r="BH355" s="79">
        <f>MIN(PRODUCT('mil mi val'!$C321:BG321),1)</f>
        <v>0.97014619895044429</v>
      </c>
      <c r="BI355" s="79">
        <f>MIN(PRODUCT('mil mi val'!$C321:BH321),1)</f>
        <v>0.969564111231074</v>
      </c>
      <c r="BJ355" s="79">
        <f>MIN(PRODUCT('mil mi val'!$C321:BI321),1)</f>
        <v>0.9689823727643353</v>
      </c>
      <c r="BK355" s="79">
        <f>MIN(PRODUCT('mil mi val'!$C321:BJ321),1)</f>
        <v>0.9684009833406767</v>
      </c>
      <c r="BL355" s="79">
        <f>MIN(PRODUCT('mil mi val'!$C321:BK321),1)</f>
        <v>0.96781994275067229</v>
      </c>
      <c r="BM355" s="79">
        <f>MIN(PRODUCT('mil mi val'!$C321:BL321),1)</f>
        <v>0.96723925078502182</v>
      </c>
      <c r="BN355" s="79">
        <f>MIN(PRODUCT('mil mi val'!$C321:BM321),1)</f>
        <v>0.96665890723455072</v>
      </c>
      <c r="BO355" s="79">
        <f>MIN(PRODUCT('mil mi val'!$C321:BN321),1)</f>
        <v>0.96607891189021</v>
      </c>
      <c r="BP355" s="79">
        <f>MIN(PRODUCT('mil mi val'!$C321:BO321),1)</f>
        <v>0.96549926454307589</v>
      </c>
      <c r="BQ355" s="79">
        <f>MIN(PRODUCT('mil mi val'!$C321:BP321),1)</f>
        <v>0.96491996498434995</v>
      </c>
      <c r="BR355" s="79">
        <f>MIN(PRODUCT('mil mi val'!$C321:BQ321),1)</f>
        <v>0.96434101300535935</v>
      </c>
      <c r="BS355" s="79">
        <f>MIN(PRODUCT('mil mi val'!$C321:BR321),1)</f>
        <v>0.96376240839755611</v>
      </c>
      <c r="BT355" s="79">
        <f>MIN(PRODUCT('mil mi val'!$C321:BS321),1)</f>
        <v>0.96318415095251753</v>
      </c>
      <c r="BU355" s="79">
        <f>MIN(PRODUCT('mil mi val'!$C321:BT321),1)</f>
        <v>0.96260624046194598</v>
      </c>
      <c r="BV355" s="79">
        <f>MIN(PRODUCT('mil mi val'!$C321:BU321),1)</f>
        <v>0.96202867671766878</v>
      </c>
      <c r="BW355" s="79">
        <f>MIN(PRODUCT('mil mi val'!$C321:BV321),1)</f>
        <v>0.96145145951163813</v>
      </c>
      <c r="BX355" s="79">
        <f>MIN(PRODUCT('mil mi val'!$C321:BW321),1)</f>
        <v>0.96087458863593112</v>
      </c>
      <c r="BY355" s="79">
        <f>MIN(PRODUCT('mil mi val'!$C321:BX321),1)</f>
        <v>0.96029806388274952</v>
      </c>
      <c r="BZ355" s="79">
        <f>MIN(PRODUCT('mil mi val'!$C321:BY321),1)</f>
        <v>0.9597218850444198</v>
      </c>
      <c r="CA355" s="79">
        <f>MIN(PRODUCT('mil mi val'!$C321:BZ321),1)</f>
        <v>0.95914605191339308</v>
      </c>
      <c r="CB355" s="79">
        <f>MIN(PRODUCT('mil mi val'!$C321:CA321),1)</f>
        <v>0.95857056428224496</v>
      </c>
      <c r="CC355" s="79">
        <f>MIN(PRODUCT('mil mi val'!$C321:CB321),1)</f>
        <v>0.9579954219436756</v>
      </c>
      <c r="CD355" s="79">
        <f>MIN(PRODUCT('mil mi val'!$C321:CC321),1)</f>
        <v>0.95742062469050937</v>
      </c>
      <c r="CE355" s="79">
        <f>MIN(PRODUCT('mil mi val'!$C321:CD321),1)</f>
        <v>0.95684617231569502</v>
      </c>
      <c r="CF355" s="79">
        <f>MIN(PRODUCT('mil mi val'!$C321:CE321),1)</f>
        <v>0.95627206461230552</v>
      </c>
      <c r="CG355" s="79">
        <f>MIN(PRODUCT('mil mi val'!$C321:CF321),1)</f>
        <v>0.95569830137353806</v>
      </c>
      <c r="CH355" s="79">
        <f>MIN(PRODUCT('mil mi val'!$C321:CG321),1)</f>
        <v>0.95512488239271387</v>
      </c>
      <c r="CI355" s="79">
        <f>MIN(PRODUCT('mil mi val'!$C321:CH321),1)</f>
        <v>0.95455180746327817</v>
      </c>
      <c r="CJ355" s="79">
        <f>MIN(PRODUCT('mil mi val'!$C321:CI321),1)</f>
        <v>0.95397907637880019</v>
      </c>
      <c r="CK355" s="79">
        <f>MIN(PRODUCT('mil mi val'!$C321:CJ321),1)</f>
        <v>0.95340668893297287</v>
      </c>
      <c r="CL355" s="79">
        <f>MIN(PRODUCT('mil mi val'!$C321:CK321),1)</f>
        <v>0.95283464491961301</v>
      </c>
      <c r="CM355" s="79">
        <f>MIN(PRODUCT('mil mi val'!$C321:CL321),1)</f>
        <v>0.95226294413266122</v>
      </c>
      <c r="CN355" s="79">
        <f>MIN(PRODUCT('mil mi val'!$C321:CM321),1)</f>
        <v>0.95169158636618156</v>
      </c>
      <c r="CO355" s="79">
        <f>MIN(PRODUCT('mil mi val'!$C321:CN321),1)</f>
        <v>0.95112057141436179</v>
      </c>
      <c r="CP355" s="79">
        <f>MIN(PRODUCT('mil mi val'!$C321:CO321),1)</f>
        <v>0.9505498990715131</v>
      </c>
      <c r="CQ355" s="79">
        <f>MIN(PRODUCT('mil mi val'!$C321:CP321),1)</f>
        <v>0.94997956913207016</v>
      </c>
      <c r="CR355" s="79">
        <f>MIN(PRODUCT('mil mi val'!$C321:CQ321),1)</f>
        <v>0.94940958139059084</v>
      </c>
      <c r="CS355" s="79">
        <f>MIN(PRODUCT('mil mi val'!$C321:CR321),1)</f>
        <v>0.94883993564175639</v>
      </c>
      <c r="CT355" s="79">
        <f>MIN(PRODUCT('mil mi val'!$C321:CS321),1)</f>
        <v>0.94827063168037129</v>
      </c>
      <c r="CU355" s="79">
        <f>MIN(PRODUCT('mil mi val'!$C321:CT321),1)</f>
        <v>0.94770166930136301</v>
      </c>
      <c r="CV355" s="79">
        <f>MIN(PRODUCT('mil mi val'!$C321:CU321),1)</f>
        <v>0.94713304829978218</v>
      </c>
      <c r="CW355" s="79">
        <f>MIN(PRODUCT('mil mi val'!$C321:CV321),1)</f>
        <v>0.94656476847080229</v>
      </c>
      <c r="CX355" s="79">
        <f>MIN(PRODUCT('mil mi val'!$C321:CW321),1)</f>
        <v>0.94599682960971976</v>
      </c>
      <c r="CY355" s="79">
        <f>MIN(PRODUCT('mil mi val'!$C321:CX321),1)</f>
        <v>0.9454292315119539</v>
      </c>
      <c r="CZ355" s="79">
        <f>MIN(PRODUCT('mil mi val'!$C321:CY321),1)</f>
        <v>0.94486197397304672</v>
      </c>
      <c r="DA355" s="79">
        <f>MIN(PRODUCT('mil mi val'!$C321:CZ321),1)</f>
        <v>0.94429505678866288</v>
      </c>
      <c r="DB355" s="79">
        <f>MIN(PRODUCT('mil mi val'!$C321:DA321),1)</f>
        <v>0.94372847975458962</v>
      </c>
      <c r="DC355" s="79">
        <f>MIN(PRODUCT('mil mi val'!$C321:DB321),1)</f>
        <v>0.94316224266673687</v>
      </c>
    </row>
    <row r="356" spans="2:107" ht="14.5" x14ac:dyDescent="0.35">
      <c r="B356" s="41">
        <v>111</v>
      </c>
      <c r="C356" s="79">
        <v>1</v>
      </c>
      <c r="D356" s="79">
        <f>MIN(PRODUCT('mil mi val'!$C322:C322),1)</f>
        <v>0.99980000000000002</v>
      </c>
      <c r="E356" s="79">
        <f>MIN(PRODUCT('mil mi val'!$C322:D322),1)</f>
        <v>0.99960004000000002</v>
      </c>
      <c r="F356" s="79">
        <f>MIN(PRODUCT('mil mi val'!$C322:E322),1)</f>
        <v>0.99940011999200007</v>
      </c>
      <c r="G356" s="79">
        <f>MIN(PRODUCT('mil mi val'!$C322:F322),1)</f>
        <v>0.99910029995600247</v>
      </c>
      <c r="H356" s="79">
        <f>MIN(PRODUCT('mil mi val'!$C322:G322),1)</f>
        <v>0.99880056986601573</v>
      </c>
      <c r="I356" s="79">
        <f>MIN(PRODUCT('mil mi val'!$C322:H322),1)</f>
        <v>0.99850092969505599</v>
      </c>
      <c r="J356" s="79">
        <f>MIN(PRODUCT('mil mi val'!$C322:I322),1)</f>
        <v>0.99830122950911704</v>
      </c>
      <c r="K356" s="79">
        <f>MIN(PRODUCT('mil mi val'!$C322:J322),1)</f>
        <v>0.99810156926321525</v>
      </c>
      <c r="L356" s="79">
        <f>MIN(PRODUCT('mil mi val'!$C322:K322),1)</f>
        <v>0.99790194894936268</v>
      </c>
      <c r="M356" s="79">
        <f>MIN(PRODUCT('mil mi val'!$C322:L322),1)</f>
        <v>0.99770236855957284</v>
      </c>
      <c r="N356" s="79">
        <f>MIN(PRODUCT('mil mi val'!$C322:M322),1)</f>
        <v>0.99750282808586099</v>
      </c>
      <c r="O356" s="79">
        <f>MIN(PRODUCT('mil mi val'!$C322:N322),1)</f>
        <v>0.99720357723743525</v>
      </c>
      <c r="P356" s="79">
        <f>MIN(PRODUCT('mil mi val'!$C322:O322),1)</f>
        <v>0.99690441616426406</v>
      </c>
      <c r="Q356" s="79">
        <f>MIN(PRODUCT('mil mi val'!$C322:P322),1)</f>
        <v>0.99650565439779837</v>
      </c>
      <c r="R356" s="79">
        <f>MIN(PRODUCT('mil mi val'!$C322:Q322),1)</f>
        <v>0.99610705213603934</v>
      </c>
      <c r="S356" s="79">
        <f>MIN(PRODUCT('mil mi val'!$C322:R322),1)</f>
        <v>0.99570860931518501</v>
      </c>
      <c r="T356" s="79">
        <f>MIN(PRODUCT('mil mi val'!$C322:S322),1)</f>
        <v>0.99531032587145896</v>
      </c>
      <c r="U356" s="79">
        <f>MIN(PRODUCT('mil mi val'!$C322:T322),1)</f>
        <v>0.99491220174111039</v>
      </c>
      <c r="V356" s="79">
        <f>MIN(PRODUCT('mil mi val'!$C322:U322),1)</f>
        <v>0.99451423686041396</v>
      </c>
      <c r="W356" s="79">
        <f>MIN(PRODUCT('mil mi val'!$C322:V322),1)</f>
        <v>0.99411643116566983</v>
      </c>
      <c r="X356" s="79">
        <f>MIN(PRODUCT('mil mi val'!$C322:W322),1)</f>
        <v>0.99371878459320362</v>
      </c>
      <c r="Y356" s="79">
        <f>MIN(PRODUCT('mil mi val'!$C322:X322),1)</f>
        <v>0.99332129707936634</v>
      </c>
      <c r="Z356" s="79">
        <f>MIN(PRODUCT('mil mi val'!$C322:Y322),1)</f>
        <v>0.99292396856053466</v>
      </c>
      <c r="AA356" s="79">
        <f>MIN(PRODUCT('mil mi val'!$C322:Z322),1)</f>
        <v>0.99252679897311047</v>
      </c>
      <c r="AB356" s="79">
        <f>MIN(PRODUCT('mil mi val'!$C322:AA322),1)</f>
        <v>0.99212978825352127</v>
      </c>
      <c r="AC356" s="79">
        <f>MIN(PRODUCT('mil mi val'!$C322:AB322),1)</f>
        <v>0.99173293633821991</v>
      </c>
      <c r="AD356" s="79">
        <f>MIN(PRODUCT('mil mi val'!$C322:AC322),1)</f>
        <v>0.99133624316368463</v>
      </c>
      <c r="AE356" s="79">
        <f>MIN(PRODUCT('mil mi val'!$C322:AD322),1)</f>
        <v>0.99093970866641923</v>
      </c>
      <c r="AF356" s="79">
        <f>MIN(PRODUCT('mil mi val'!$C322:AE322),1)</f>
        <v>0.9905433327829527</v>
      </c>
      <c r="AG356" s="79">
        <f>MIN(PRODUCT('mil mi val'!$C322:AF322),1)</f>
        <v>0.99014711544983958</v>
      </c>
      <c r="AH356" s="79">
        <f>MIN(PRODUCT('mil mi val'!$C322:AG322),1)</f>
        <v>0.9897510566036597</v>
      </c>
      <c r="AI356" s="79">
        <f>MIN(PRODUCT('mil mi val'!$C322:AH322),1)</f>
        <v>0.98935515618101832</v>
      </c>
      <c r="AJ356" s="79">
        <f>MIN(PRODUCT('mil mi val'!$C322:AI322),1)</f>
        <v>0.98895941411854593</v>
      </c>
      <c r="AK356" s="79">
        <f>MIN(PRODUCT('mil mi val'!$C322:AJ322),1)</f>
        <v>0.98856383035289852</v>
      </c>
      <c r="AL356" s="79">
        <f>MIN(PRODUCT('mil mi val'!$C322:AK322),1)</f>
        <v>0.98816840482075741</v>
      </c>
      <c r="AM356" s="79">
        <f>MIN(PRODUCT('mil mi val'!$C322:AL322),1)</f>
        <v>0.98777313745882911</v>
      </c>
      <c r="AN356" s="79">
        <f>MIN(PRODUCT('mil mi val'!$C322:AM322),1)</f>
        <v>0.98737802820384557</v>
      </c>
      <c r="AO356" s="79">
        <f>MIN(PRODUCT('mil mi val'!$C322:AN322),1)</f>
        <v>0.98698307699256405</v>
      </c>
      <c r="AP356" s="79">
        <f>MIN(PRODUCT('mil mi val'!$C322:AO322),1)</f>
        <v>0.9865882837617671</v>
      </c>
      <c r="AQ356" s="79">
        <f>MIN(PRODUCT('mil mi val'!$C322:AP322),1)</f>
        <v>0.98619364844826241</v>
      </c>
      <c r="AR356" s="79">
        <f>MIN(PRODUCT('mil mi val'!$C322:AQ322),1)</f>
        <v>0.98579917098888314</v>
      </c>
      <c r="AS356" s="79">
        <f>MIN(PRODUCT('mil mi val'!$C322:AR322),1)</f>
        <v>0.98540485132048761</v>
      </c>
      <c r="AT356" s="79">
        <f>MIN(PRODUCT('mil mi val'!$C322:AS322),1)</f>
        <v>0.9850106893799595</v>
      </c>
      <c r="AU356" s="79">
        <f>MIN(PRODUCT('mil mi val'!$C322:AT322),1)</f>
        <v>0.98461668510420752</v>
      </c>
      <c r="AV356" s="79">
        <f>MIN(PRODUCT('mil mi val'!$C322:AU322),1)</f>
        <v>0.98422283843016589</v>
      </c>
      <c r="AW356" s="79">
        <f>MIN(PRODUCT('mil mi val'!$C322:AV322),1)</f>
        <v>0.98382914929479381</v>
      </c>
      <c r="AX356" s="79">
        <f>MIN(PRODUCT('mil mi val'!$C322:AW322),1)</f>
        <v>0.98343561763507592</v>
      </c>
      <c r="AY356" s="79">
        <f>MIN(PRODUCT('mil mi val'!$C322:AX322),1)</f>
        <v>0.98304224338802193</v>
      </c>
      <c r="AZ356" s="79">
        <f>MIN(PRODUCT('mil mi val'!$C322:AY322),1)</f>
        <v>0.98264902649066677</v>
      </c>
      <c r="BA356" s="79">
        <f>MIN(PRODUCT('mil mi val'!$C322:AZ322),1)</f>
        <v>0.98225596688007055</v>
      </c>
      <c r="BB356" s="79">
        <f>MIN(PRODUCT('mil mi val'!$C322:BA322),1)</f>
        <v>0.98186306449331862</v>
      </c>
      <c r="BC356" s="79">
        <f>MIN(PRODUCT('mil mi val'!$C322:BB322),1)</f>
        <v>0.98147031926752137</v>
      </c>
      <c r="BD356" s="79">
        <f>MIN(PRODUCT('mil mi val'!$C322:BC322),1)</f>
        <v>0.98107773113981445</v>
      </c>
      <c r="BE356" s="79">
        <f>MIN(PRODUCT('mil mi val'!$C322:BD322),1)</f>
        <v>0.98068530004735854</v>
      </c>
      <c r="BF356" s="79">
        <f>MIN(PRODUCT('mil mi val'!$C322:BE322),1)</f>
        <v>0.98029302592733969</v>
      </c>
      <c r="BG356" s="79">
        <f>MIN(PRODUCT('mil mi val'!$C322:BF322),1)</f>
        <v>0.97990090871696878</v>
      </c>
      <c r="BH356" s="79">
        <f>MIN(PRODUCT('mil mi val'!$C322:BG322),1)</f>
        <v>0.97950894835348201</v>
      </c>
      <c r="BI356" s="79">
        <f>MIN(PRODUCT('mil mi val'!$C322:BH322),1)</f>
        <v>0.97911714477414069</v>
      </c>
      <c r="BJ356" s="79">
        <f>MIN(PRODUCT('mil mi val'!$C322:BI322),1)</f>
        <v>0.97872549791623109</v>
      </c>
      <c r="BK356" s="79">
        <f>MIN(PRODUCT('mil mi val'!$C322:BJ322),1)</f>
        <v>0.97833400771706469</v>
      </c>
      <c r="BL356" s="79">
        <f>MIN(PRODUCT('mil mi val'!$C322:BK322),1)</f>
        <v>0.97794267411397795</v>
      </c>
      <c r="BM356" s="79">
        <f>MIN(PRODUCT('mil mi val'!$C322:BL322),1)</f>
        <v>0.97755149704433242</v>
      </c>
      <c r="BN356" s="79">
        <f>MIN(PRODUCT('mil mi val'!$C322:BM322),1)</f>
        <v>0.97716047644551474</v>
      </c>
      <c r="BO356" s="79">
        <f>MIN(PRODUCT('mil mi val'!$C322:BN322),1)</f>
        <v>0.97676961225493653</v>
      </c>
      <c r="BP356" s="79">
        <f>MIN(PRODUCT('mil mi val'!$C322:BO322),1)</f>
        <v>0.97637890441003461</v>
      </c>
      <c r="BQ356" s="79">
        <f>MIN(PRODUCT('mil mi val'!$C322:BP322),1)</f>
        <v>0.97598835284827068</v>
      </c>
      <c r="BR356" s="79">
        <f>MIN(PRODUCT('mil mi val'!$C322:BQ322),1)</f>
        <v>0.97559795750713141</v>
      </c>
      <c r="BS356" s="79">
        <f>MIN(PRODUCT('mil mi val'!$C322:BR322),1)</f>
        <v>0.97520771832412856</v>
      </c>
      <c r="BT356" s="79">
        <f>MIN(PRODUCT('mil mi val'!$C322:BS322),1)</f>
        <v>0.97481763523679898</v>
      </c>
      <c r="BU356" s="79">
        <f>MIN(PRODUCT('mil mi val'!$C322:BT322),1)</f>
        <v>0.9744277081827043</v>
      </c>
      <c r="BV356" s="79">
        <f>MIN(PRODUCT('mil mi val'!$C322:BU322),1)</f>
        <v>0.97403793709943121</v>
      </c>
      <c r="BW356" s="79">
        <f>MIN(PRODUCT('mil mi val'!$C322:BV322),1)</f>
        <v>0.9736483219245915</v>
      </c>
      <c r="BX356" s="79">
        <f>MIN(PRODUCT('mil mi val'!$C322:BW322),1)</f>
        <v>0.97325886259582173</v>
      </c>
      <c r="BY356" s="79">
        <f>MIN(PRODUCT('mil mi val'!$C322:BX322),1)</f>
        <v>0.97286955905078343</v>
      </c>
      <c r="BZ356" s="79">
        <f>MIN(PRODUCT('mil mi val'!$C322:BY322),1)</f>
        <v>0.97248041122716311</v>
      </c>
      <c r="CA356" s="79">
        <f>MIN(PRODUCT('mil mi val'!$C322:BZ322),1)</f>
        <v>0.97209141906267227</v>
      </c>
      <c r="CB356" s="79">
        <f>MIN(PRODUCT('mil mi val'!$C322:CA322),1)</f>
        <v>0.97170258249504726</v>
      </c>
      <c r="CC356" s="79">
        <f>MIN(PRODUCT('mil mi val'!$C322:CB322),1)</f>
        <v>0.97131390146204932</v>
      </c>
      <c r="CD356" s="79">
        <f>MIN(PRODUCT('mil mi val'!$C322:CC322),1)</f>
        <v>0.97092537590146455</v>
      </c>
      <c r="CE356" s="79">
        <f>MIN(PRODUCT('mil mi val'!$C322:CD322),1)</f>
        <v>0.97053700575110402</v>
      </c>
      <c r="CF356" s="79">
        <f>MIN(PRODUCT('mil mi val'!$C322:CE322),1)</f>
        <v>0.97014879094880357</v>
      </c>
      <c r="CG356" s="79">
        <f>MIN(PRODUCT('mil mi val'!$C322:CF322),1)</f>
        <v>0.96976073143242414</v>
      </c>
      <c r="CH356" s="79">
        <f>MIN(PRODUCT('mil mi val'!$C322:CG322),1)</f>
        <v>0.96937282713985118</v>
      </c>
      <c r="CI356" s="79">
        <f>MIN(PRODUCT('mil mi val'!$C322:CH322),1)</f>
        <v>0.96898507800899525</v>
      </c>
      <c r="CJ356" s="79">
        <f>MIN(PRODUCT('mil mi val'!$C322:CI322),1)</f>
        <v>0.96859748397779166</v>
      </c>
      <c r="CK356" s="79">
        <f>MIN(PRODUCT('mil mi val'!$C322:CJ322),1)</f>
        <v>0.9682100449842006</v>
      </c>
      <c r="CL356" s="79">
        <f>MIN(PRODUCT('mil mi val'!$C322:CK322),1)</f>
        <v>0.96782276096620701</v>
      </c>
      <c r="CM356" s="79">
        <f>MIN(PRODUCT('mil mi val'!$C322:CL322),1)</f>
        <v>0.96743563186182058</v>
      </c>
      <c r="CN356" s="79">
        <f>MIN(PRODUCT('mil mi val'!$C322:CM322),1)</f>
        <v>0.96704865760907588</v>
      </c>
      <c r="CO356" s="79">
        <f>MIN(PRODUCT('mil mi val'!$C322:CN322),1)</f>
        <v>0.96666183814603224</v>
      </c>
      <c r="CP356" s="79">
        <f>MIN(PRODUCT('mil mi val'!$C322:CO322),1)</f>
        <v>0.96627517341077385</v>
      </c>
      <c r="CQ356" s="79">
        <f>MIN(PRODUCT('mil mi val'!$C322:CP322),1)</f>
        <v>0.96588866334140955</v>
      </c>
      <c r="CR356" s="79">
        <f>MIN(PRODUCT('mil mi val'!$C322:CQ322),1)</f>
        <v>0.96550230787607305</v>
      </c>
      <c r="CS356" s="79">
        <f>MIN(PRODUCT('mil mi val'!$C322:CR322),1)</f>
        <v>0.96511610695292271</v>
      </c>
      <c r="CT356" s="79">
        <f>MIN(PRODUCT('mil mi val'!$C322:CS322),1)</f>
        <v>0.96473006051014154</v>
      </c>
      <c r="CU356" s="79">
        <f>MIN(PRODUCT('mil mi val'!$C322:CT322),1)</f>
        <v>0.96434416848593751</v>
      </c>
      <c r="CV356" s="79">
        <f>MIN(PRODUCT('mil mi val'!$C322:CU322),1)</f>
        <v>0.96395843081854315</v>
      </c>
      <c r="CW356" s="79">
        <f>MIN(PRODUCT('mil mi val'!$C322:CV322),1)</f>
        <v>0.96357284744621574</v>
      </c>
      <c r="CX356" s="79">
        <f>MIN(PRODUCT('mil mi val'!$C322:CW322),1)</f>
        <v>0.96318741830723731</v>
      </c>
      <c r="CY356" s="79">
        <f>MIN(PRODUCT('mil mi val'!$C322:CX322),1)</f>
        <v>0.96280214333991443</v>
      </c>
      <c r="CZ356" s="79">
        <f>MIN(PRODUCT('mil mi val'!$C322:CY322),1)</f>
        <v>0.96241702248257854</v>
      </c>
      <c r="DA356" s="79">
        <f>MIN(PRODUCT('mil mi val'!$C322:CZ322),1)</f>
        <v>0.96203205567358552</v>
      </c>
      <c r="DB356" s="79">
        <f>MIN(PRODUCT('mil mi val'!$C322:DA322),1)</f>
        <v>0.96164724285131609</v>
      </c>
      <c r="DC356" s="79">
        <f>MIN(PRODUCT('mil mi val'!$C322:DB322),1)</f>
        <v>0.96126258395417563</v>
      </c>
    </row>
    <row r="357" spans="2:107" ht="14.5" x14ac:dyDescent="0.35">
      <c r="B357" s="41">
        <v>112</v>
      </c>
      <c r="C357" s="79">
        <v>1</v>
      </c>
      <c r="D357" s="79">
        <f>MIN(PRODUCT('mil mi val'!$C323:C323),1)</f>
        <v>0.99980000000000002</v>
      </c>
      <c r="E357" s="79">
        <f>MIN(PRODUCT('mil mi val'!$C323:D323),1)</f>
        <v>0.99960004000000002</v>
      </c>
      <c r="F357" s="79">
        <f>MIN(PRODUCT('mil mi val'!$C323:E323),1)</f>
        <v>0.99940011999200007</v>
      </c>
      <c r="G357" s="79">
        <f>MIN(PRODUCT('mil mi val'!$C323:F323),1)</f>
        <v>0.99920023996800167</v>
      </c>
      <c r="H357" s="79">
        <f>MIN(PRODUCT('mil mi val'!$C323:G323),1)</f>
        <v>0.99900039992000811</v>
      </c>
      <c r="I357" s="79">
        <f>MIN(PRODUCT('mil mi val'!$C323:H323),1)</f>
        <v>0.99880059984002412</v>
      </c>
      <c r="J357" s="79">
        <f>MIN(PRODUCT('mil mi val'!$C323:I323),1)</f>
        <v>0.99860083972005609</v>
      </c>
      <c r="K357" s="79">
        <f>MIN(PRODUCT('mil mi val'!$C323:J323),1)</f>
        <v>0.99840111955211208</v>
      </c>
      <c r="L357" s="79">
        <f>MIN(PRODUCT('mil mi val'!$C323:K323),1)</f>
        <v>0.99820143932820171</v>
      </c>
      <c r="M357" s="79">
        <f>MIN(PRODUCT('mil mi val'!$C323:L323),1)</f>
        <v>0.99800179904033615</v>
      </c>
      <c r="N357" s="79">
        <f>MIN(PRODUCT('mil mi val'!$C323:M323),1)</f>
        <v>0.99780219868052811</v>
      </c>
      <c r="O357" s="79">
        <f>MIN(PRODUCT('mil mi val'!$C323:N323),1)</f>
        <v>0.99760263824079198</v>
      </c>
      <c r="P357" s="79">
        <f>MIN(PRODUCT('mil mi val'!$C323:O323),1)</f>
        <v>0.99740311771314383</v>
      </c>
      <c r="Q357" s="79">
        <f>MIN(PRODUCT('mil mi val'!$C323:P323),1)</f>
        <v>0.99710389677782996</v>
      </c>
      <c r="R357" s="79">
        <f>MIN(PRODUCT('mil mi val'!$C323:Q323),1)</f>
        <v>0.99680476560879661</v>
      </c>
      <c r="S357" s="79">
        <f>MIN(PRODUCT('mil mi val'!$C323:R323),1)</f>
        <v>0.99650572417911398</v>
      </c>
      <c r="T357" s="79">
        <f>MIN(PRODUCT('mil mi val'!$C323:S323),1)</f>
        <v>0.99620677246186029</v>
      </c>
      <c r="U357" s="79">
        <f>MIN(PRODUCT('mil mi val'!$C323:T323),1)</f>
        <v>0.99590791043012172</v>
      </c>
      <c r="V357" s="79">
        <f>MIN(PRODUCT('mil mi val'!$C323:U323),1)</f>
        <v>0.99560913805699269</v>
      </c>
      <c r="W357" s="79">
        <f>MIN(PRODUCT('mil mi val'!$C323:V323),1)</f>
        <v>0.9953104553155756</v>
      </c>
      <c r="X357" s="79">
        <f>MIN(PRODUCT('mil mi val'!$C323:W323),1)</f>
        <v>0.99501186217898097</v>
      </c>
      <c r="Y357" s="79">
        <f>MIN(PRODUCT('mil mi val'!$C323:X323),1)</f>
        <v>0.99471335862032728</v>
      </c>
      <c r="Z357" s="79">
        <f>MIN(PRODUCT('mil mi val'!$C323:Y323),1)</f>
        <v>0.99441494461274127</v>
      </c>
      <c r="AA357" s="79">
        <f>MIN(PRODUCT('mil mi val'!$C323:Z323),1)</f>
        <v>0.99411662012935753</v>
      </c>
      <c r="AB357" s="79">
        <f>MIN(PRODUCT('mil mi val'!$C323:AA323),1)</f>
        <v>0.99381838514331877</v>
      </c>
      <c r="AC357" s="79">
        <f>MIN(PRODUCT('mil mi val'!$C323:AB323),1)</f>
        <v>0.9935202396277758</v>
      </c>
      <c r="AD357" s="79">
        <f>MIN(PRODUCT('mil mi val'!$C323:AC323),1)</f>
        <v>0.99322218355588754</v>
      </c>
      <c r="AE357" s="79">
        <f>MIN(PRODUCT('mil mi val'!$C323:AD323),1)</f>
        <v>0.99292421690082078</v>
      </c>
      <c r="AF357" s="79">
        <f>MIN(PRODUCT('mil mi val'!$C323:AE323),1)</f>
        <v>0.99262633963575053</v>
      </c>
      <c r="AG357" s="79">
        <f>MIN(PRODUCT('mil mi val'!$C323:AF323),1)</f>
        <v>0.99232855173385981</v>
      </c>
      <c r="AH357" s="79">
        <f>MIN(PRODUCT('mil mi val'!$C323:AG323),1)</f>
        <v>0.99203085316833972</v>
      </c>
      <c r="AI357" s="79">
        <f>MIN(PRODUCT('mil mi val'!$C323:AH323),1)</f>
        <v>0.99173324391238926</v>
      </c>
      <c r="AJ357" s="79">
        <f>MIN(PRODUCT('mil mi val'!$C323:AI323),1)</f>
        <v>0.99143572393921553</v>
      </c>
      <c r="AK357" s="79">
        <f>MIN(PRODUCT('mil mi val'!$C323:AJ323),1)</f>
        <v>0.99113829322203384</v>
      </c>
      <c r="AL357" s="79">
        <f>MIN(PRODUCT('mil mi val'!$C323:AK323),1)</f>
        <v>0.99084095173406728</v>
      </c>
      <c r="AM357" s="79">
        <f>MIN(PRODUCT('mil mi val'!$C323:AL323),1)</f>
        <v>0.99054369944854714</v>
      </c>
      <c r="AN357" s="79">
        <f>MIN(PRODUCT('mil mi val'!$C323:AM323),1)</f>
        <v>0.99024653633871262</v>
      </c>
      <c r="AO357" s="79">
        <f>MIN(PRODUCT('mil mi val'!$C323:AN323),1)</f>
        <v>0.98994946237781101</v>
      </c>
      <c r="AP357" s="79">
        <f>MIN(PRODUCT('mil mi val'!$C323:AO323),1)</f>
        <v>0.98965247753909769</v>
      </c>
      <c r="AQ357" s="79">
        <f>MIN(PRODUCT('mil mi val'!$C323:AP323),1)</f>
        <v>0.98935558179583594</v>
      </c>
      <c r="AR357" s="79">
        <f>MIN(PRODUCT('mil mi val'!$C323:AQ323),1)</f>
        <v>0.98905877512129725</v>
      </c>
      <c r="AS357" s="79">
        <f>MIN(PRODUCT('mil mi val'!$C323:AR323),1)</f>
        <v>0.98876205748876089</v>
      </c>
      <c r="AT357" s="79">
        <f>MIN(PRODUCT('mil mi val'!$C323:AS323),1)</f>
        <v>0.98846542887151434</v>
      </c>
      <c r="AU357" s="79">
        <f>MIN(PRODUCT('mil mi val'!$C323:AT323),1)</f>
        <v>0.98816888924285295</v>
      </c>
      <c r="AV357" s="79">
        <f>MIN(PRODUCT('mil mi val'!$C323:AU323),1)</f>
        <v>0.98787243857608009</v>
      </c>
      <c r="AW357" s="79">
        <f>MIN(PRODUCT('mil mi val'!$C323:AV323),1)</f>
        <v>0.98757607684450732</v>
      </c>
      <c r="AX357" s="79">
        <f>MIN(PRODUCT('mil mi val'!$C323:AW323),1)</f>
        <v>0.98727980402145399</v>
      </c>
      <c r="AY357" s="79">
        <f>MIN(PRODUCT('mil mi val'!$C323:AX323),1)</f>
        <v>0.98698362008024754</v>
      </c>
      <c r="AZ357" s="79">
        <f>MIN(PRODUCT('mil mi val'!$C323:AY323),1)</f>
        <v>0.98668752499422352</v>
      </c>
      <c r="BA357" s="79">
        <f>MIN(PRODUCT('mil mi val'!$C323:AZ323),1)</f>
        <v>0.98639151873672526</v>
      </c>
      <c r="BB357" s="79">
        <f>MIN(PRODUCT('mil mi val'!$C323:BA323),1)</f>
        <v>0.98609560128110429</v>
      </c>
      <c r="BC357" s="79">
        <f>MIN(PRODUCT('mil mi val'!$C323:BB323),1)</f>
        <v>0.98579977260072005</v>
      </c>
      <c r="BD357" s="79">
        <f>MIN(PRODUCT('mil mi val'!$C323:BC323),1)</f>
        <v>0.98550403266893982</v>
      </c>
      <c r="BE357" s="79">
        <f>MIN(PRODUCT('mil mi val'!$C323:BD323),1)</f>
        <v>0.98520838145913914</v>
      </c>
      <c r="BF357" s="79">
        <f>MIN(PRODUCT('mil mi val'!$C323:BE323),1)</f>
        <v>0.9849128189447014</v>
      </c>
      <c r="BG357" s="79">
        <f>MIN(PRODUCT('mil mi val'!$C323:BF323),1)</f>
        <v>0.98461734509901799</v>
      </c>
      <c r="BH357" s="79">
        <f>MIN(PRODUCT('mil mi val'!$C323:BG323),1)</f>
        <v>0.98432195989548832</v>
      </c>
      <c r="BI357" s="79">
        <f>MIN(PRODUCT('mil mi val'!$C323:BH323),1)</f>
        <v>0.98402666330751976</v>
      </c>
      <c r="BJ357" s="79">
        <f>MIN(PRODUCT('mil mi val'!$C323:BI323),1)</f>
        <v>0.98373145530852757</v>
      </c>
      <c r="BK357" s="79">
        <f>MIN(PRODUCT('mil mi val'!$C323:BJ323),1)</f>
        <v>0.98343633587193502</v>
      </c>
      <c r="BL357" s="79">
        <f>MIN(PRODUCT('mil mi val'!$C323:BK323),1)</f>
        <v>0.98314130497117347</v>
      </c>
      <c r="BM357" s="79">
        <f>MIN(PRODUCT('mil mi val'!$C323:BL323),1)</f>
        <v>0.98284636257968216</v>
      </c>
      <c r="BN357" s="79">
        <f>MIN(PRODUCT('mil mi val'!$C323:BM323),1)</f>
        <v>0.98255150867090835</v>
      </c>
      <c r="BO357" s="79">
        <f>MIN(PRODUCT('mil mi val'!$C323:BN323),1)</f>
        <v>0.98225674321830714</v>
      </c>
      <c r="BP357" s="79">
        <f>MIN(PRODUCT('mil mi val'!$C323:BO323),1)</f>
        <v>0.98196206619534165</v>
      </c>
      <c r="BQ357" s="79">
        <f>MIN(PRODUCT('mil mi val'!$C323:BP323),1)</f>
        <v>0.98166747757548312</v>
      </c>
      <c r="BR357" s="79">
        <f>MIN(PRODUCT('mil mi val'!$C323:BQ323),1)</f>
        <v>0.98137297733221052</v>
      </c>
      <c r="BS357" s="79">
        <f>MIN(PRODUCT('mil mi val'!$C323:BR323),1)</f>
        <v>0.98107856543901084</v>
      </c>
      <c r="BT357" s="79">
        <f>MIN(PRODUCT('mil mi val'!$C323:BS323),1)</f>
        <v>0.98078424186937918</v>
      </c>
      <c r="BU357" s="79">
        <f>MIN(PRODUCT('mil mi val'!$C323:BT323),1)</f>
        <v>0.9804900065968184</v>
      </c>
      <c r="BV357" s="79">
        <f>MIN(PRODUCT('mil mi val'!$C323:BU323),1)</f>
        <v>0.98019585959483935</v>
      </c>
      <c r="BW357" s="79">
        <f>MIN(PRODUCT('mil mi val'!$C323:BV323),1)</f>
        <v>0.97990180083696088</v>
      </c>
      <c r="BX357" s="79">
        <f>MIN(PRODUCT('mil mi val'!$C323:BW323),1)</f>
        <v>0.97960783029670984</v>
      </c>
      <c r="BY357" s="79">
        <f>MIN(PRODUCT('mil mi val'!$C323:BX323),1)</f>
        <v>0.97931394794762083</v>
      </c>
      <c r="BZ357" s="79">
        <f>MIN(PRODUCT('mil mi val'!$C323:BY323),1)</f>
        <v>0.97902015376323659</v>
      </c>
      <c r="CA357" s="79">
        <f>MIN(PRODUCT('mil mi val'!$C323:BZ323),1)</f>
        <v>0.97872644771710771</v>
      </c>
      <c r="CB357" s="79">
        <f>MIN(PRODUCT('mil mi val'!$C323:CA323),1)</f>
        <v>0.97843282978279256</v>
      </c>
      <c r="CC357" s="79">
        <f>MIN(PRODUCT('mil mi val'!$C323:CB323),1)</f>
        <v>0.97813929993385773</v>
      </c>
      <c r="CD357" s="79">
        <f>MIN(PRODUCT('mil mi val'!$C323:CC323),1)</f>
        <v>0.97784585814387759</v>
      </c>
      <c r="CE357" s="79">
        <f>MIN(PRODUCT('mil mi val'!$C323:CD323),1)</f>
        <v>0.97755250438643448</v>
      </c>
      <c r="CF357" s="79">
        <f>MIN(PRODUCT('mil mi val'!$C323:CE323),1)</f>
        <v>0.97725923863511854</v>
      </c>
      <c r="CG357" s="79">
        <f>MIN(PRODUCT('mil mi val'!$C323:CF323),1)</f>
        <v>0.976966060863528</v>
      </c>
      <c r="CH357" s="79">
        <f>MIN(PRODUCT('mil mi val'!$C323:CG323),1)</f>
        <v>0.97667297104526896</v>
      </c>
      <c r="CI357" s="79">
        <f>MIN(PRODUCT('mil mi val'!$C323:CH323),1)</f>
        <v>0.97637996915395542</v>
      </c>
      <c r="CJ357" s="79">
        <f>MIN(PRODUCT('mil mi val'!$C323:CI323),1)</f>
        <v>0.97608705516320926</v>
      </c>
      <c r="CK357" s="79">
        <f>MIN(PRODUCT('mil mi val'!$C323:CJ323),1)</f>
        <v>0.97579422904666036</v>
      </c>
      <c r="CL357" s="79">
        <f>MIN(PRODUCT('mil mi val'!$C323:CK323),1)</f>
        <v>0.97550149077794635</v>
      </c>
      <c r="CM357" s="79">
        <f>MIN(PRODUCT('mil mi val'!$C323:CL323),1)</f>
        <v>0.97520884033071298</v>
      </c>
      <c r="CN357" s="79">
        <f>MIN(PRODUCT('mil mi val'!$C323:CM323),1)</f>
        <v>0.97491627767861377</v>
      </c>
      <c r="CO357" s="79">
        <f>MIN(PRODUCT('mil mi val'!$C323:CN323),1)</f>
        <v>0.97462380279531025</v>
      </c>
      <c r="CP357" s="79">
        <f>MIN(PRODUCT('mil mi val'!$C323:CO323),1)</f>
        <v>0.97433141565447168</v>
      </c>
      <c r="CQ357" s="79">
        <f>MIN(PRODUCT('mil mi val'!$C323:CP323),1)</f>
        <v>0.97403911622977535</v>
      </c>
      <c r="CR357" s="79">
        <f>MIN(PRODUCT('mil mi val'!$C323:CQ323),1)</f>
        <v>0.97374690449490642</v>
      </c>
      <c r="CS357" s="79">
        <f>MIN(PRODUCT('mil mi val'!$C323:CR323),1)</f>
        <v>0.97345478042355793</v>
      </c>
      <c r="CT357" s="79">
        <f>MIN(PRODUCT('mil mi val'!$C323:CS323),1)</f>
        <v>0.97316274398943092</v>
      </c>
      <c r="CU357" s="79">
        <f>MIN(PRODUCT('mil mi val'!$C323:CT323),1)</f>
        <v>0.97287079516623409</v>
      </c>
      <c r="CV357" s="79">
        <f>MIN(PRODUCT('mil mi val'!$C323:CU323),1)</f>
        <v>0.97257893392768424</v>
      </c>
      <c r="CW357" s="79">
        <f>MIN(PRODUCT('mil mi val'!$C323:CV323),1)</f>
        <v>0.97228716024750594</v>
      </c>
      <c r="CX357" s="79">
        <f>MIN(PRODUCT('mil mi val'!$C323:CW323),1)</f>
        <v>0.97199547409943177</v>
      </c>
      <c r="CY357" s="79">
        <f>MIN(PRODUCT('mil mi val'!$C323:CX323),1)</f>
        <v>0.97170387545720194</v>
      </c>
      <c r="CZ357" s="79">
        <f>MIN(PRODUCT('mil mi val'!$C323:CY323),1)</f>
        <v>0.97141236429456479</v>
      </c>
      <c r="DA357" s="79">
        <f>MIN(PRODUCT('mil mi val'!$C323:CZ323),1)</f>
        <v>0.97112094058527643</v>
      </c>
      <c r="DB357" s="79">
        <f>MIN(PRODUCT('mil mi val'!$C323:DA323),1)</f>
        <v>0.97082960430310083</v>
      </c>
      <c r="DC357" s="79">
        <f>MIN(PRODUCT('mil mi val'!$C323:DB323),1)</f>
        <v>0.97053835542180988</v>
      </c>
    </row>
    <row r="358" spans="2:107" ht="14.5" x14ac:dyDescent="0.35">
      <c r="B358" s="41">
        <v>113</v>
      </c>
      <c r="C358" s="79">
        <v>1</v>
      </c>
      <c r="D358" s="79">
        <f>MIN(PRODUCT('mil mi val'!$C324:C324),1)</f>
        <v>0.99990000000000001</v>
      </c>
      <c r="E358" s="79">
        <f>MIN(PRODUCT('mil mi val'!$C324:D324),1)</f>
        <v>0.99980001000000007</v>
      </c>
      <c r="F358" s="79">
        <f>MIN(PRODUCT('mil mi val'!$C324:E324),1)</f>
        <v>0.99970002999900009</v>
      </c>
      <c r="G358" s="79">
        <f>MIN(PRODUCT('mil mi val'!$C324:F324),1)</f>
        <v>0.99960005999600021</v>
      </c>
      <c r="H358" s="79">
        <f>MIN(PRODUCT('mil mi val'!$C324:G324),1)</f>
        <v>0.99950009999000067</v>
      </c>
      <c r="I358" s="79">
        <f>MIN(PRODUCT('mil mi val'!$C324:H324),1)</f>
        <v>0.99940014998000171</v>
      </c>
      <c r="J358" s="79">
        <f>MIN(PRODUCT('mil mi val'!$C324:I324),1)</f>
        <v>0.99930020996500368</v>
      </c>
      <c r="K358" s="79">
        <f>MIN(PRODUCT('mil mi val'!$C324:J324),1)</f>
        <v>0.99920027994400717</v>
      </c>
      <c r="L358" s="79">
        <f>MIN(PRODUCT('mil mi val'!$C324:K324),1)</f>
        <v>0.99910035991601276</v>
      </c>
      <c r="M358" s="79">
        <f>MIN(PRODUCT('mil mi val'!$C324:L324),1)</f>
        <v>0.99900044988002112</v>
      </c>
      <c r="N358" s="79">
        <f>MIN(PRODUCT('mil mi val'!$C324:M324),1)</f>
        <v>0.99890054983503318</v>
      </c>
      <c r="O358" s="79">
        <f>MIN(PRODUCT('mil mi val'!$C324:N324),1)</f>
        <v>0.99880065978004973</v>
      </c>
      <c r="P358" s="79">
        <f>MIN(PRODUCT('mil mi val'!$C324:O324),1)</f>
        <v>0.99870077971407178</v>
      </c>
      <c r="Q358" s="79">
        <f>MIN(PRODUCT('mil mi val'!$C324:P324),1)</f>
        <v>0.99850103955812897</v>
      </c>
      <c r="R358" s="79">
        <f>MIN(PRODUCT('mil mi val'!$C324:Q324),1)</f>
        <v>0.99830133935021736</v>
      </c>
      <c r="S358" s="79">
        <f>MIN(PRODUCT('mil mi val'!$C324:R324),1)</f>
        <v>0.99810167908234737</v>
      </c>
      <c r="T358" s="79">
        <f>MIN(PRODUCT('mil mi val'!$C324:S324),1)</f>
        <v>0.99790205874653093</v>
      </c>
      <c r="U358" s="79">
        <f>MIN(PRODUCT('mil mi val'!$C324:T324),1)</f>
        <v>0.99770247833478165</v>
      </c>
      <c r="V358" s="79">
        <f>MIN(PRODUCT('mil mi val'!$C324:U324),1)</f>
        <v>0.9975029378391147</v>
      </c>
      <c r="W358" s="79">
        <f>MIN(PRODUCT('mil mi val'!$C324:V324),1)</f>
        <v>0.99730343725154691</v>
      </c>
      <c r="X358" s="79">
        <f>MIN(PRODUCT('mil mi val'!$C324:W324),1)</f>
        <v>0.99710397656409666</v>
      </c>
      <c r="Y358" s="79">
        <f>MIN(PRODUCT('mil mi val'!$C324:X324),1)</f>
        <v>0.9969045557687839</v>
      </c>
      <c r="Z358" s="79">
        <f>MIN(PRODUCT('mil mi val'!$C324:Y324),1)</f>
        <v>0.99670517485763011</v>
      </c>
      <c r="AA358" s="79">
        <f>MIN(PRODUCT('mil mi val'!$C324:Z324),1)</f>
        <v>0.99650583382265856</v>
      </c>
      <c r="AB358" s="79">
        <f>MIN(PRODUCT('mil mi val'!$C324:AA324),1)</f>
        <v>0.99630653265589408</v>
      </c>
      <c r="AC358" s="79">
        <f>MIN(PRODUCT('mil mi val'!$C324:AB324),1)</f>
        <v>0.99610727134936294</v>
      </c>
      <c r="AD358" s="79">
        <f>MIN(PRODUCT('mil mi val'!$C324:AC324),1)</f>
        <v>0.99590804989509307</v>
      </c>
      <c r="AE358" s="79">
        <f>MIN(PRODUCT('mil mi val'!$C324:AD324),1)</f>
        <v>0.99570886828511407</v>
      </c>
      <c r="AF358" s="79">
        <f>MIN(PRODUCT('mil mi val'!$C324:AE324),1)</f>
        <v>0.99550972651145708</v>
      </c>
      <c r="AG358" s="79">
        <f>MIN(PRODUCT('mil mi val'!$C324:AF324),1)</f>
        <v>0.99531062456615482</v>
      </c>
      <c r="AH358" s="79">
        <f>MIN(PRODUCT('mil mi val'!$C324:AG324),1)</f>
        <v>0.99511156244124166</v>
      </c>
      <c r="AI358" s="79">
        <f>MIN(PRODUCT('mil mi val'!$C324:AH324),1)</f>
        <v>0.99491254012875341</v>
      </c>
      <c r="AJ358" s="79">
        <f>MIN(PRODUCT('mil mi val'!$C324:AI324),1)</f>
        <v>0.99471355762072766</v>
      </c>
      <c r="AK358" s="79">
        <f>MIN(PRODUCT('mil mi val'!$C324:AJ324),1)</f>
        <v>0.99451461490920356</v>
      </c>
      <c r="AL358" s="79">
        <f>MIN(PRODUCT('mil mi val'!$C324:AK324),1)</f>
        <v>0.99431571198622171</v>
      </c>
      <c r="AM358" s="79">
        <f>MIN(PRODUCT('mil mi val'!$C324:AL324),1)</f>
        <v>0.99411684884382445</v>
      </c>
      <c r="AN358" s="79">
        <f>MIN(PRODUCT('mil mi val'!$C324:AM324),1)</f>
        <v>0.99391802547405572</v>
      </c>
      <c r="AO358" s="79">
        <f>MIN(PRODUCT('mil mi val'!$C324:AN324),1)</f>
        <v>0.99371924186896088</v>
      </c>
      <c r="AP358" s="79">
        <f>MIN(PRODUCT('mil mi val'!$C324:AO324),1)</f>
        <v>0.99352049802058706</v>
      </c>
      <c r="AQ358" s="79">
        <f>MIN(PRODUCT('mil mi val'!$C324:AP324),1)</f>
        <v>0.99332179392098296</v>
      </c>
      <c r="AR358" s="79">
        <f>MIN(PRODUCT('mil mi val'!$C324:AQ324),1)</f>
        <v>0.99312312956219884</v>
      </c>
      <c r="AS358" s="79">
        <f>MIN(PRODUCT('mil mi val'!$C324:AR324),1)</f>
        <v>0.99292450493628637</v>
      </c>
      <c r="AT358" s="79">
        <f>MIN(PRODUCT('mil mi val'!$C324:AS324),1)</f>
        <v>0.99272592003529914</v>
      </c>
      <c r="AU358" s="79">
        <f>MIN(PRODUCT('mil mi val'!$C324:AT324),1)</f>
        <v>0.99252737485129205</v>
      </c>
      <c r="AV358" s="79">
        <f>MIN(PRODUCT('mil mi val'!$C324:AU324),1)</f>
        <v>0.99232886937632181</v>
      </c>
      <c r="AW358" s="79">
        <f>MIN(PRODUCT('mil mi val'!$C324:AV324),1)</f>
        <v>0.99213040360244653</v>
      </c>
      <c r="AX358" s="79">
        <f>MIN(PRODUCT('mil mi val'!$C324:AW324),1)</f>
        <v>0.99193197752172602</v>
      </c>
      <c r="AY358" s="79">
        <f>MIN(PRODUCT('mil mi val'!$C324:AX324),1)</f>
        <v>0.99173359112622173</v>
      </c>
      <c r="AZ358" s="79">
        <f>MIN(PRODUCT('mil mi val'!$C324:AY324),1)</f>
        <v>0.99153524440799645</v>
      </c>
      <c r="BA358" s="79">
        <f>MIN(PRODUCT('mil mi val'!$C324:AZ324),1)</f>
        <v>0.99133693735911488</v>
      </c>
      <c r="BB358" s="79">
        <f>MIN(PRODUCT('mil mi val'!$C324:BA324),1)</f>
        <v>0.99113866997164313</v>
      </c>
      <c r="BC358" s="79">
        <f>MIN(PRODUCT('mil mi val'!$C324:BB324),1)</f>
        <v>0.99094044223764877</v>
      </c>
      <c r="BD358" s="79">
        <f>MIN(PRODUCT('mil mi val'!$C324:BC324),1)</f>
        <v>0.99074225414920125</v>
      </c>
      <c r="BE358" s="79">
        <f>MIN(PRODUCT('mil mi val'!$C324:BD324),1)</f>
        <v>0.99054410569837148</v>
      </c>
      <c r="BF358" s="79">
        <f>MIN(PRODUCT('mil mi val'!$C324:BE324),1)</f>
        <v>0.99034599687723179</v>
      </c>
      <c r="BG358" s="79">
        <f>MIN(PRODUCT('mil mi val'!$C324:BF324),1)</f>
        <v>0.99014792767785642</v>
      </c>
      <c r="BH358" s="79">
        <f>MIN(PRODUCT('mil mi val'!$C324:BG324),1)</f>
        <v>0.98994989809232092</v>
      </c>
      <c r="BI358" s="79">
        <f>MIN(PRODUCT('mil mi val'!$C324:BH324),1)</f>
        <v>0.98975190811270253</v>
      </c>
      <c r="BJ358" s="79">
        <f>MIN(PRODUCT('mil mi val'!$C324:BI324),1)</f>
        <v>0.98955395773108001</v>
      </c>
      <c r="BK358" s="79">
        <f>MIN(PRODUCT('mil mi val'!$C324:BJ324),1)</f>
        <v>0.98935604693953383</v>
      </c>
      <c r="BL358" s="79">
        <f>MIN(PRODUCT('mil mi val'!$C324:BK324),1)</f>
        <v>0.98915817573014597</v>
      </c>
      <c r="BM358" s="79">
        <f>MIN(PRODUCT('mil mi val'!$C324:BL324),1)</f>
        <v>0.988960344095</v>
      </c>
      <c r="BN358" s="79">
        <f>MIN(PRODUCT('mil mi val'!$C324:BM324),1)</f>
        <v>0.98876255202618102</v>
      </c>
      <c r="BO358" s="79">
        <f>MIN(PRODUCT('mil mi val'!$C324:BN324),1)</f>
        <v>0.98856479951577581</v>
      </c>
      <c r="BP358" s="79">
        <f>MIN(PRODUCT('mil mi val'!$C324:BO324),1)</f>
        <v>0.98836708655587269</v>
      </c>
      <c r="BQ358" s="79">
        <f>MIN(PRODUCT('mil mi val'!$C324:BP324),1)</f>
        <v>0.98816941313856155</v>
      </c>
      <c r="BR358" s="79">
        <f>MIN(PRODUCT('mil mi val'!$C324:BQ324),1)</f>
        <v>0.98797177925593382</v>
      </c>
      <c r="BS358" s="79">
        <f>MIN(PRODUCT('mil mi val'!$C324:BR324),1)</f>
        <v>0.98777418490008262</v>
      </c>
      <c r="BT358" s="79">
        <f>MIN(PRODUCT('mil mi val'!$C324:BS324),1)</f>
        <v>0.98757663006310259</v>
      </c>
      <c r="BU358" s="79">
        <f>MIN(PRODUCT('mil mi val'!$C324:BT324),1)</f>
        <v>0.98737911473708995</v>
      </c>
      <c r="BV358" s="79">
        <f>MIN(PRODUCT('mil mi val'!$C324:BU324),1)</f>
        <v>0.98718163891414257</v>
      </c>
      <c r="BW358" s="79">
        <f>MIN(PRODUCT('mil mi val'!$C324:BV324),1)</f>
        <v>0.98698420258635977</v>
      </c>
      <c r="BX358" s="79">
        <f>MIN(PRODUCT('mil mi val'!$C324:BW324),1)</f>
        <v>0.98678680574584254</v>
      </c>
      <c r="BY358" s="79">
        <f>MIN(PRODUCT('mil mi val'!$C324:BX324),1)</f>
        <v>0.98658944838469342</v>
      </c>
      <c r="BZ358" s="79">
        <f>MIN(PRODUCT('mil mi val'!$C324:BY324),1)</f>
        <v>0.98639213049501651</v>
      </c>
      <c r="CA358" s="79">
        <f>MIN(PRODUCT('mil mi val'!$C324:BZ324),1)</f>
        <v>0.98619485206891755</v>
      </c>
      <c r="CB358" s="79">
        <f>MIN(PRODUCT('mil mi val'!$C324:CA324),1)</f>
        <v>0.98599761309850376</v>
      </c>
      <c r="CC358" s="79">
        <f>MIN(PRODUCT('mil mi val'!$C324:CB324),1)</f>
        <v>0.9858004135758841</v>
      </c>
      <c r="CD358" s="79">
        <f>MIN(PRODUCT('mil mi val'!$C324:CC324),1)</f>
        <v>0.98560325349316891</v>
      </c>
      <c r="CE358" s="79">
        <f>MIN(PRODUCT('mil mi val'!$C324:CD324),1)</f>
        <v>0.98540613284247025</v>
      </c>
      <c r="CF358" s="79">
        <f>MIN(PRODUCT('mil mi val'!$C324:CE324),1)</f>
        <v>0.98520905161590178</v>
      </c>
      <c r="CG358" s="79">
        <f>MIN(PRODUCT('mil mi val'!$C324:CF324),1)</f>
        <v>0.98501200980557857</v>
      </c>
      <c r="CH358" s="79">
        <f>MIN(PRODUCT('mil mi val'!$C324:CG324),1)</f>
        <v>0.98481500740361749</v>
      </c>
      <c r="CI358" s="79">
        <f>MIN(PRODUCT('mil mi val'!$C324:CH324),1)</f>
        <v>0.98461804440213674</v>
      </c>
      <c r="CJ358" s="79">
        <f>MIN(PRODUCT('mil mi val'!$C324:CI324),1)</f>
        <v>0.98442112079325639</v>
      </c>
      <c r="CK358" s="79">
        <f>MIN(PRODUCT('mil mi val'!$C324:CJ324),1)</f>
        <v>0.98422423656909774</v>
      </c>
      <c r="CL358" s="79">
        <f>MIN(PRODUCT('mil mi val'!$C324:CK324),1)</f>
        <v>0.98402739172178399</v>
      </c>
      <c r="CM358" s="79">
        <f>MIN(PRODUCT('mil mi val'!$C324:CL324),1)</f>
        <v>0.98383058624343966</v>
      </c>
      <c r="CN358" s="79">
        <f>MIN(PRODUCT('mil mi val'!$C324:CM324),1)</f>
        <v>0.98363382012619105</v>
      </c>
      <c r="CO358" s="79">
        <f>MIN(PRODUCT('mil mi val'!$C324:CN324),1)</f>
        <v>0.98343709336216578</v>
      </c>
      <c r="CP358" s="79">
        <f>MIN(PRODUCT('mil mi val'!$C324:CO324),1)</f>
        <v>0.98324040594349338</v>
      </c>
      <c r="CQ358" s="79">
        <f>MIN(PRODUCT('mil mi val'!$C324:CP324),1)</f>
        <v>0.98304375786230469</v>
      </c>
      <c r="CR358" s="79">
        <f>MIN(PRODUCT('mil mi val'!$C324:CQ324),1)</f>
        <v>0.98284714911073223</v>
      </c>
      <c r="CS358" s="79">
        <f>MIN(PRODUCT('mil mi val'!$C324:CR324),1)</f>
        <v>0.98265057968091007</v>
      </c>
      <c r="CT358" s="79">
        <f>MIN(PRODUCT('mil mi val'!$C324:CS324),1)</f>
        <v>0.98245404956497395</v>
      </c>
      <c r="CU358" s="79">
        <f>MIN(PRODUCT('mil mi val'!$C324:CT324),1)</f>
        <v>0.98225755875506093</v>
      </c>
      <c r="CV358" s="79">
        <f>MIN(PRODUCT('mil mi val'!$C324:CU324),1)</f>
        <v>0.98206110724330997</v>
      </c>
      <c r="CW358" s="79">
        <f>MIN(PRODUCT('mil mi val'!$C324:CV324),1)</f>
        <v>0.98186469502186136</v>
      </c>
      <c r="CX358" s="79">
        <f>MIN(PRODUCT('mil mi val'!$C324:CW324),1)</f>
        <v>0.98166832208285704</v>
      </c>
      <c r="CY358" s="79">
        <f>MIN(PRODUCT('mil mi val'!$C324:CX324),1)</f>
        <v>0.98147198841844052</v>
      </c>
      <c r="CZ358" s="79">
        <f>MIN(PRODUCT('mil mi val'!$C324:CY324),1)</f>
        <v>0.98127569402075687</v>
      </c>
      <c r="DA358" s="79">
        <f>MIN(PRODUCT('mil mi val'!$C324:CZ324),1)</f>
        <v>0.9810794388819527</v>
      </c>
      <c r="DB358" s="79">
        <f>MIN(PRODUCT('mil mi val'!$C324:DA324),1)</f>
        <v>0.9808832229941763</v>
      </c>
      <c r="DC358" s="79">
        <f>MIN(PRODUCT('mil mi val'!$C324:DB324),1)</f>
        <v>0.98068704634957748</v>
      </c>
    </row>
    <row r="359" spans="2:107" ht="14.5" x14ac:dyDescent="0.35">
      <c r="B359" s="41">
        <v>114</v>
      </c>
      <c r="C359" s="79">
        <v>1</v>
      </c>
      <c r="D359" s="79">
        <f>MIN(PRODUCT('mil mi val'!$C325:C325),1)</f>
        <v>0.99990000000000001</v>
      </c>
      <c r="E359" s="79">
        <f>MIN(PRODUCT('mil mi val'!$C325:D325),1)</f>
        <v>0.99980001000000007</v>
      </c>
      <c r="F359" s="79">
        <f>MIN(PRODUCT('mil mi val'!$C325:E325),1)</f>
        <v>0.99970002999900009</v>
      </c>
      <c r="G359" s="79">
        <f>MIN(PRODUCT('mil mi val'!$C325:F325),1)</f>
        <v>0.99960005999600021</v>
      </c>
      <c r="H359" s="79">
        <f>MIN(PRODUCT('mil mi val'!$C325:G325),1)</f>
        <v>0.99950009999000067</v>
      </c>
      <c r="I359" s="79">
        <f>MIN(PRODUCT('mil mi val'!$C325:H325),1)</f>
        <v>0.99940014998000171</v>
      </c>
      <c r="J359" s="79">
        <f>MIN(PRODUCT('mil mi val'!$C325:I325),1)</f>
        <v>0.99930020996500368</v>
      </c>
      <c r="K359" s="79">
        <f>MIN(PRODUCT('mil mi val'!$C325:J325),1)</f>
        <v>0.99920027994400717</v>
      </c>
      <c r="L359" s="79">
        <f>MIN(PRODUCT('mil mi val'!$C325:K325),1)</f>
        <v>0.99910035991601276</v>
      </c>
      <c r="M359" s="79">
        <f>MIN(PRODUCT('mil mi val'!$C325:L325),1)</f>
        <v>0.99900044988002112</v>
      </c>
      <c r="N359" s="79">
        <f>MIN(PRODUCT('mil mi val'!$C325:M325),1)</f>
        <v>0.99890054983503318</v>
      </c>
      <c r="O359" s="79">
        <f>MIN(PRODUCT('mil mi val'!$C325:N325),1)</f>
        <v>0.99880065978004973</v>
      </c>
      <c r="P359" s="79">
        <f>MIN(PRODUCT('mil mi val'!$C325:O325),1)</f>
        <v>0.99870077971407178</v>
      </c>
      <c r="Q359" s="79">
        <f>MIN(PRODUCT('mil mi val'!$C325:P325),1)</f>
        <v>0.99860090963610038</v>
      </c>
      <c r="R359" s="79">
        <f>MIN(PRODUCT('mil mi val'!$C325:Q325),1)</f>
        <v>0.99850104954513674</v>
      </c>
      <c r="S359" s="79">
        <f>MIN(PRODUCT('mil mi val'!$C325:R325),1)</f>
        <v>0.99840119944018224</v>
      </c>
      <c r="T359" s="79">
        <f>MIN(PRODUCT('mil mi val'!$C325:S325),1)</f>
        <v>0.99830135932023822</v>
      </c>
      <c r="U359" s="79">
        <f>MIN(PRODUCT('mil mi val'!$C325:T325),1)</f>
        <v>0.99820152918430616</v>
      </c>
      <c r="V359" s="79">
        <f>MIN(PRODUCT('mil mi val'!$C325:U325),1)</f>
        <v>0.99810170903138773</v>
      </c>
      <c r="W359" s="79">
        <f>MIN(PRODUCT('mil mi val'!$C325:V325),1)</f>
        <v>0.99800189886048463</v>
      </c>
      <c r="X359" s="79">
        <f>MIN(PRODUCT('mil mi val'!$C325:W325),1)</f>
        <v>0.99790209867059854</v>
      </c>
      <c r="Y359" s="79">
        <f>MIN(PRODUCT('mil mi val'!$C325:X325),1)</f>
        <v>0.99780230846073148</v>
      </c>
      <c r="Z359" s="79">
        <f>MIN(PRODUCT('mil mi val'!$C325:Y325),1)</f>
        <v>0.99770252822988537</v>
      </c>
      <c r="AA359" s="79">
        <f>MIN(PRODUCT('mil mi val'!$C325:Z325),1)</f>
        <v>0.99760275797706244</v>
      </c>
      <c r="AB359" s="79">
        <f>MIN(PRODUCT('mil mi val'!$C325:AA325),1)</f>
        <v>0.99750299770126472</v>
      </c>
      <c r="AC359" s="79">
        <f>MIN(PRODUCT('mil mi val'!$C325:AB325),1)</f>
        <v>0.99740324740149455</v>
      </c>
      <c r="AD359" s="79">
        <f>MIN(PRODUCT('mil mi val'!$C325:AC325),1)</f>
        <v>0.99730350707675441</v>
      </c>
      <c r="AE359" s="79">
        <f>MIN(PRODUCT('mil mi val'!$C325:AD325),1)</f>
        <v>0.99720377672604676</v>
      </c>
      <c r="AF359" s="79">
        <f>MIN(PRODUCT('mil mi val'!$C325:AE325),1)</f>
        <v>0.99710405634837418</v>
      </c>
      <c r="AG359" s="79">
        <f>MIN(PRODUCT('mil mi val'!$C325:AF325),1)</f>
        <v>0.99700434594273935</v>
      </c>
      <c r="AH359" s="79">
        <f>MIN(PRODUCT('mil mi val'!$C325:AG325),1)</f>
        <v>0.99690464550814506</v>
      </c>
      <c r="AI359" s="79">
        <f>MIN(PRODUCT('mil mi val'!$C325:AH325),1)</f>
        <v>0.99680495504359423</v>
      </c>
      <c r="AJ359" s="79">
        <f>MIN(PRODUCT('mil mi val'!$C325:AI325),1)</f>
        <v>0.99670527454808988</v>
      </c>
      <c r="AK359" s="79">
        <f>MIN(PRODUCT('mil mi val'!$C325:AJ325),1)</f>
        <v>0.99660560402063514</v>
      </c>
      <c r="AL359" s="79">
        <f>MIN(PRODUCT('mil mi val'!$C325:AK325),1)</f>
        <v>0.99650594346023313</v>
      </c>
      <c r="AM359" s="79">
        <f>MIN(PRODUCT('mil mi val'!$C325:AL325),1)</f>
        <v>0.99640629286588711</v>
      </c>
      <c r="AN359" s="79">
        <f>MIN(PRODUCT('mil mi val'!$C325:AM325),1)</f>
        <v>0.99630665223660053</v>
      </c>
      <c r="AO359" s="79">
        <f>MIN(PRODUCT('mil mi val'!$C325:AN325),1)</f>
        <v>0.99620702157137686</v>
      </c>
      <c r="AP359" s="79">
        <f>MIN(PRODUCT('mil mi val'!$C325:AO325),1)</f>
        <v>0.99610740086921978</v>
      </c>
      <c r="AQ359" s="79">
        <f>MIN(PRODUCT('mil mi val'!$C325:AP325),1)</f>
        <v>0.99600779012913288</v>
      </c>
      <c r="AR359" s="79">
        <f>MIN(PRODUCT('mil mi val'!$C325:AQ325),1)</f>
        <v>0.99590818935011993</v>
      </c>
      <c r="AS359" s="79">
        <f>MIN(PRODUCT('mil mi val'!$C325:AR325),1)</f>
        <v>0.99580859853118497</v>
      </c>
      <c r="AT359" s="79">
        <f>MIN(PRODUCT('mil mi val'!$C325:AS325),1)</f>
        <v>0.99570901767133191</v>
      </c>
      <c r="AU359" s="79">
        <f>MIN(PRODUCT('mil mi val'!$C325:AT325),1)</f>
        <v>0.99560944676956475</v>
      </c>
      <c r="AV359" s="79">
        <f>MIN(PRODUCT('mil mi val'!$C325:AU325),1)</f>
        <v>0.99550988582488786</v>
      </c>
      <c r="AW359" s="79">
        <f>MIN(PRODUCT('mil mi val'!$C325:AV325),1)</f>
        <v>0.99541033483630537</v>
      </c>
      <c r="AX359" s="79">
        <f>MIN(PRODUCT('mil mi val'!$C325:AW325),1)</f>
        <v>0.99531079380282172</v>
      </c>
      <c r="AY359" s="79">
        <f>MIN(PRODUCT('mil mi val'!$C325:AX325),1)</f>
        <v>0.9952112627234414</v>
      </c>
      <c r="AZ359" s="79">
        <f>MIN(PRODUCT('mil mi val'!$C325:AY325),1)</f>
        <v>0.99511174159716909</v>
      </c>
      <c r="BA359" s="79">
        <f>MIN(PRODUCT('mil mi val'!$C325:AZ325),1)</f>
        <v>0.99501223042300935</v>
      </c>
      <c r="BB359" s="79">
        <f>MIN(PRODUCT('mil mi val'!$C325:BA325),1)</f>
        <v>0.99491272919996709</v>
      </c>
      <c r="BC359" s="79">
        <f>MIN(PRODUCT('mil mi val'!$C325:BB325),1)</f>
        <v>0.99481323792704712</v>
      </c>
      <c r="BD359" s="79">
        <f>MIN(PRODUCT('mil mi val'!$C325:BC325),1)</f>
        <v>0.99471375660325445</v>
      </c>
      <c r="BE359" s="79">
        <f>MIN(PRODUCT('mil mi val'!$C325:BD325),1)</f>
        <v>0.9946142852275941</v>
      </c>
      <c r="BF359" s="79">
        <f>MIN(PRODUCT('mil mi val'!$C325:BE325),1)</f>
        <v>0.9945148237990713</v>
      </c>
      <c r="BG359" s="79">
        <f>MIN(PRODUCT('mil mi val'!$C325:BF325),1)</f>
        <v>0.99441537231669141</v>
      </c>
      <c r="BH359" s="79">
        <f>MIN(PRODUCT('mil mi val'!$C325:BG325),1)</f>
        <v>0.99431593077945979</v>
      </c>
      <c r="BI359" s="79">
        <f>MIN(PRODUCT('mil mi val'!$C325:BH325),1)</f>
        <v>0.99421649918638189</v>
      </c>
      <c r="BJ359" s="79">
        <f>MIN(PRODUCT('mil mi val'!$C325:BI325),1)</f>
        <v>0.99411707753646328</v>
      </c>
      <c r="BK359" s="79">
        <f>MIN(PRODUCT('mil mi val'!$C325:BJ325),1)</f>
        <v>0.99401766582870965</v>
      </c>
      <c r="BL359" s="79">
        <f>MIN(PRODUCT('mil mi val'!$C325:BK325),1)</f>
        <v>0.9939182640621268</v>
      </c>
      <c r="BM359" s="79">
        <f>MIN(PRODUCT('mil mi val'!$C325:BL325),1)</f>
        <v>0.99381887223572063</v>
      </c>
      <c r="BN359" s="79">
        <f>MIN(PRODUCT('mil mi val'!$C325:BM325),1)</f>
        <v>0.99371949034849705</v>
      </c>
      <c r="BO359" s="79">
        <f>MIN(PRODUCT('mil mi val'!$C325:BN325),1)</f>
        <v>0.99362011839946218</v>
      </c>
      <c r="BP359" s="79">
        <f>MIN(PRODUCT('mil mi val'!$C325:BO325),1)</f>
        <v>0.99352075638762227</v>
      </c>
      <c r="BQ359" s="79">
        <f>MIN(PRODUCT('mil mi val'!$C325:BP325),1)</f>
        <v>0.99342140431198356</v>
      </c>
      <c r="BR359" s="79">
        <f>MIN(PRODUCT('mil mi val'!$C325:BQ325),1)</f>
        <v>0.99332206217155239</v>
      </c>
      <c r="BS359" s="79">
        <f>MIN(PRODUCT('mil mi val'!$C325:BR325),1)</f>
        <v>0.99322272996533523</v>
      </c>
      <c r="BT359" s="79">
        <f>MIN(PRODUCT('mil mi val'!$C325:BS325),1)</f>
        <v>0.99312340769233876</v>
      </c>
      <c r="BU359" s="79">
        <f>MIN(PRODUCT('mil mi val'!$C325:BT325),1)</f>
        <v>0.99302409535156955</v>
      </c>
      <c r="BV359" s="79">
        <f>MIN(PRODUCT('mil mi val'!$C325:BU325),1)</f>
        <v>0.9929247929420344</v>
      </c>
      <c r="BW359" s="79">
        <f>MIN(PRODUCT('mil mi val'!$C325:BV325),1)</f>
        <v>0.99282550046274021</v>
      </c>
      <c r="BX359" s="79">
        <f>MIN(PRODUCT('mil mi val'!$C325:BW325),1)</f>
        <v>0.992726217912694</v>
      </c>
      <c r="BY359" s="79">
        <f>MIN(PRODUCT('mil mi val'!$C325:BX325),1)</f>
        <v>0.99262694529090278</v>
      </c>
      <c r="BZ359" s="79">
        <f>MIN(PRODUCT('mil mi val'!$C325:BY325),1)</f>
        <v>0.99252768259637369</v>
      </c>
      <c r="CA359" s="79">
        <f>MIN(PRODUCT('mil mi val'!$C325:BZ325),1)</f>
        <v>0.99242842982811408</v>
      </c>
      <c r="CB359" s="79">
        <f>MIN(PRODUCT('mil mi val'!$C325:CA325),1)</f>
        <v>0.99232918698513128</v>
      </c>
      <c r="CC359" s="79">
        <f>MIN(PRODUCT('mil mi val'!$C325:CB325),1)</f>
        <v>0.99222995406643277</v>
      </c>
      <c r="CD359" s="79">
        <f>MIN(PRODUCT('mil mi val'!$C325:CC325),1)</f>
        <v>0.99213073107102612</v>
      </c>
      <c r="CE359" s="79">
        <f>MIN(PRODUCT('mil mi val'!$C325:CD325),1)</f>
        <v>0.992031517997919</v>
      </c>
      <c r="CF359" s="79">
        <f>MIN(PRODUCT('mil mi val'!$C325:CE325),1)</f>
        <v>0.99193231484611921</v>
      </c>
      <c r="CG359" s="79">
        <f>MIN(PRODUCT('mil mi val'!$C325:CF325),1)</f>
        <v>0.99183312161463466</v>
      </c>
      <c r="CH359" s="79">
        <f>MIN(PRODUCT('mil mi val'!$C325:CG325),1)</f>
        <v>0.99173393830247325</v>
      </c>
      <c r="CI359" s="79">
        <f>MIN(PRODUCT('mil mi val'!$C325:CH325),1)</f>
        <v>0.991634764908643</v>
      </c>
      <c r="CJ359" s="79">
        <f>MIN(PRODUCT('mil mi val'!$C325:CI325),1)</f>
        <v>0.99153560143215214</v>
      </c>
      <c r="CK359" s="79">
        <f>MIN(PRODUCT('mil mi val'!$C325:CJ325),1)</f>
        <v>0.99143644787200891</v>
      </c>
      <c r="CL359" s="79">
        <f>MIN(PRODUCT('mil mi val'!$C325:CK325),1)</f>
        <v>0.99133730422722177</v>
      </c>
      <c r="CM359" s="79">
        <f>MIN(PRODUCT('mil mi val'!$C325:CL325),1)</f>
        <v>0.99123817049679908</v>
      </c>
      <c r="CN359" s="79">
        <f>MIN(PRODUCT('mil mi val'!$C325:CM325),1)</f>
        <v>0.99113904667974939</v>
      </c>
      <c r="CO359" s="79">
        <f>MIN(PRODUCT('mil mi val'!$C325:CN325),1)</f>
        <v>0.9910399327750814</v>
      </c>
      <c r="CP359" s="79">
        <f>MIN(PRODUCT('mil mi val'!$C325:CO325),1)</f>
        <v>0.9909408287818039</v>
      </c>
      <c r="CQ359" s="79">
        <f>MIN(PRODUCT('mil mi val'!$C325:CP325),1)</f>
        <v>0.99084173469892578</v>
      </c>
      <c r="CR359" s="79">
        <f>MIN(PRODUCT('mil mi val'!$C325:CQ325),1)</f>
        <v>0.99074265052545585</v>
      </c>
      <c r="CS359" s="79">
        <f>MIN(PRODUCT('mil mi val'!$C325:CR325),1)</f>
        <v>0.99064357626040334</v>
      </c>
      <c r="CT359" s="79">
        <f>MIN(PRODUCT('mil mi val'!$C325:CS325),1)</f>
        <v>0.99054451190277726</v>
      </c>
      <c r="CU359" s="79">
        <f>MIN(PRODUCT('mil mi val'!$C325:CT325),1)</f>
        <v>0.99044545745158696</v>
      </c>
      <c r="CV359" s="79">
        <f>MIN(PRODUCT('mil mi val'!$C325:CU325),1)</f>
        <v>0.9903464129058418</v>
      </c>
      <c r="CW359" s="79">
        <f>MIN(PRODUCT('mil mi val'!$C325:CV325),1)</f>
        <v>0.99024737826455123</v>
      </c>
      <c r="CX359" s="79">
        <f>MIN(PRODUCT('mil mi val'!$C325:CW325),1)</f>
        <v>0.99014835352672481</v>
      </c>
      <c r="CY359" s="79">
        <f>MIN(PRODUCT('mil mi val'!$C325:CX325),1)</f>
        <v>0.99004933869137213</v>
      </c>
      <c r="CZ359" s="79">
        <f>MIN(PRODUCT('mil mi val'!$C325:CY325),1)</f>
        <v>0.98995033375750296</v>
      </c>
      <c r="DA359" s="79">
        <f>MIN(PRODUCT('mil mi val'!$C325:CZ325),1)</f>
        <v>0.98985133872412723</v>
      </c>
      <c r="DB359" s="79">
        <f>MIN(PRODUCT('mil mi val'!$C325:DA325),1)</f>
        <v>0.98975235359025482</v>
      </c>
      <c r="DC359" s="79">
        <f>MIN(PRODUCT('mil mi val'!$C325:DB325),1)</f>
        <v>0.98965337835489575</v>
      </c>
    </row>
    <row r="360" spans="2:107" ht="14.5" x14ac:dyDescent="0.35">
      <c r="B360" s="41">
        <v>115</v>
      </c>
      <c r="C360" s="79">
        <v>1</v>
      </c>
      <c r="D360" s="79">
        <f>MIN(PRODUCT('mil mi val'!$C326:C326),1)</f>
        <v>1</v>
      </c>
      <c r="E360" s="79">
        <f>MIN(PRODUCT('mil mi val'!$C326:D326),1)</f>
        <v>1</v>
      </c>
      <c r="F360" s="79">
        <f>MIN(PRODUCT('mil mi val'!$C326:E326),1)</f>
        <v>1</v>
      </c>
      <c r="G360" s="79">
        <f>MIN(PRODUCT('mil mi val'!$C326:F326),1)</f>
        <v>1</v>
      </c>
      <c r="H360" s="79">
        <f>MIN(PRODUCT('mil mi val'!$C326:G326),1)</f>
        <v>1</v>
      </c>
      <c r="I360" s="79">
        <f>MIN(PRODUCT('mil mi val'!$C326:H326),1)</f>
        <v>1</v>
      </c>
      <c r="J360" s="79">
        <f>MIN(PRODUCT('mil mi val'!$C326:I326),1)</f>
        <v>1</v>
      </c>
      <c r="K360" s="79">
        <f>MIN(PRODUCT('mil mi val'!$C326:J326),1)</f>
        <v>1</v>
      </c>
      <c r="L360" s="79">
        <f>MIN(PRODUCT('mil mi val'!$C326:K326),1)</f>
        <v>1</v>
      </c>
      <c r="M360" s="79">
        <f>MIN(PRODUCT('mil mi val'!$C326:L326),1)</f>
        <v>1</v>
      </c>
      <c r="N360" s="79">
        <f>MIN(PRODUCT('mil mi val'!$C326:M326),1)</f>
        <v>1</v>
      </c>
      <c r="O360" s="79">
        <f>MIN(PRODUCT('mil mi val'!$C326:N326),1)</f>
        <v>1</v>
      </c>
      <c r="P360" s="79">
        <f>MIN(PRODUCT('mil mi val'!$C326:O326),1)</f>
        <v>1</v>
      </c>
      <c r="Q360" s="79">
        <f>MIN(PRODUCT('mil mi val'!$C326:P326),1)</f>
        <v>1</v>
      </c>
      <c r="R360" s="79">
        <f>MIN(PRODUCT('mil mi val'!$C326:Q326),1)</f>
        <v>1</v>
      </c>
      <c r="S360" s="79">
        <f>MIN(PRODUCT('mil mi val'!$C326:R326),1)</f>
        <v>1</v>
      </c>
      <c r="T360" s="79">
        <f>MIN(PRODUCT('mil mi val'!$C326:S326),1)</f>
        <v>1</v>
      </c>
      <c r="U360" s="79">
        <f>MIN(PRODUCT('mil mi val'!$C326:T326),1)</f>
        <v>1</v>
      </c>
      <c r="V360" s="79">
        <f>MIN(PRODUCT('mil mi val'!$C326:U326),1)</f>
        <v>1</v>
      </c>
      <c r="W360" s="79">
        <f>MIN(PRODUCT('mil mi val'!$C326:V326),1)</f>
        <v>1</v>
      </c>
      <c r="X360" s="79">
        <f>MIN(PRODUCT('mil mi val'!$C326:W326),1)</f>
        <v>1</v>
      </c>
      <c r="Y360" s="79">
        <f>MIN(PRODUCT('mil mi val'!$C326:X326),1)</f>
        <v>1</v>
      </c>
      <c r="Z360" s="79">
        <f>MIN(PRODUCT('mil mi val'!$C326:Y326),1)</f>
        <v>1</v>
      </c>
      <c r="AA360" s="79">
        <f>MIN(PRODUCT('mil mi val'!$C326:Z326),1)</f>
        <v>1</v>
      </c>
      <c r="AB360" s="79">
        <f>MIN(PRODUCT('mil mi val'!$C326:AA326),1)</f>
        <v>1</v>
      </c>
      <c r="AC360" s="79">
        <f>MIN(PRODUCT('mil mi val'!$C326:AB326),1)</f>
        <v>1</v>
      </c>
      <c r="AD360" s="79">
        <f>MIN(PRODUCT('mil mi val'!$C326:AC326),1)</f>
        <v>1</v>
      </c>
      <c r="AE360" s="79">
        <f>MIN(PRODUCT('mil mi val'!$C326:AD326),1)</f>
        <v>1</v>
      </c>
      <c r="AF360" s="79">
        <f>MIN(PRODUCT('mil mi val'!$C326:AE326),1)</f>
        <v>1</v>
      </c>
      <c r="AG360" s="79">
        <f>MIN(PRODUCT('mil mi val'!$C326:AF326),1)</f>
        <v>1</v>
      </c>
      <c r="AH360" s="79">
        <f>MIN(PRODUCT('mil mi val'!$C326:AG326),1)</f>
        <v>1</v>
      </c>
      <c r="AI360" s="79">
        <f>MIN(PRODUCT('mil mi val'!$C326:AH326),1)</f>
        <v>1</v>
      </c>
      <c r="AJ360" s="79">
        <f>MIN(PRODUCT('mil mi val'!$C326:AI326),1)</f>
        <v>1</v>
      </c>
      <c r="AK360" s="79">
        <f>MIN(PRODUCT('mil mi val'!$C326:AJ326),1)</f>
        <v>1</v>
      </c>
      <c r="AL360" s="79">
        <f>MIN(PRODUCT('mil mi val'!$C326:AK326),1)</f>
        <v>1</v>
      </c>
      <c r="AM360" s="79">
        <f>MIN(PRODUCT('mil mi val'!$C326:AL326),1)</f>
        <v>1</v>
      </c>
      <c r="AN360" s="79">
        <f>MIN(PRODUCT('mil mi val'!$C326:AM326),1)</f>
        <v>1</v>
      </c>
      <c r="AO360" s="79">
        <f>MIN(PRODUCT('mil mi val'!$C326:AN326),1)</f>
        <v>1</v>
      </c>
      <c r="AP360" s="79">
        <f>MIN(PRODUCT('mil mi val'!$C326:AO326),1)</f>
        <v>1</v>
      </c>
      <c r="AQ360" s="79">
        <f>MIN(PRODUCT('mil mi val'!$C326:AP326),1)</f>
        <v>1</v>
      </c>
      <c r="AR360" s="79">
        <f>MIN(PRODUCT('mil mi val'!$C326:AQ326),1)</f>
        <v>1</v>
      </c>
      <c r="AS360" s="79">
        <f>MIN(PRODUCT('mil mi val'!$C326:AR326),1)</f>
        <v>1</v>
      </c>
      <c r="AT360" s="79">
        <f>MIN(PRODUCT('mil mi val'!$C326:AS326),1)</f>
        <v>1</v>
      </c>
      <c r="AU360" s="79">
        <f>MIN(PRODUCT('mil mi val'!$C326:AT326),1)</f>
        <v>1</v>
      </c>
      <c r="AV360" s="79">
        <f>MIN(PRODUCT('mil mi val'!$C326:AU326),1)</f>
        <v>1</v>
      </c>
      <c r="AW360" s="79">
        <f>MIN(PRODUCT('mil mi val'!$C326:AV326),1)</f>
        <v>1</v>
      </c>
      <c r="AX360" s="79">
        <f>MIN(PRODUCT('mil mi val'!$C326:AW326),1)</f>
        <v>1</v>
      </c>
      <c r="AY360" s="79">
        <f>MIN(PRODUCT('mil mi val'!$C326:AX326),1)</f>
        <v>1</v>
      </c>
      <c r="AZ360" s="79">
        <f>MIN(PRODUCT('mil mi val'!$C326:AY326),1)</f>
        <v>1</v>
      </c>
      <c r="BA360" s="79">
        <f>MIN(PRODUCT('mil mi val'!$C326:AZ326),1)</f>
        <v>1</v>
      </c>
      <c r="BB360" s="79">
        <f>MIN(PRODUCT('mil mi val'!$C326:BA326),1)</f>
        <v>1</v>
      </c>
      <c r="BC360" s="79">
        <f>MIN(PRODUCT('mil mi val'!$C326:BB326),1)</f>
        <v>1</v>
      </c>
      <c r="BD360" s="79">
        <f>MIN(PRODUCT('mil mi val'!$C326:BC326),1)</f>
        <v>1</v>
      </c>
      <c r="BE360" s="79">
        <f>MIN(PRODUCT('mil mi val'!$C326:BD326),1)</f>
        <v>1</v>
      </c>
      <c r="BF360" s="79">
        <f>MIN(PRODUCT('mil mi val'!$C326:BE326),1)</f>
        <v>1</v>
      </c>
      <c r="BG360" s="79">
        <f>MIN(PRODUCT('mil mi val'!$C326:BF326),1)</f>
        <v>1</v>
      </c>
      <c r="BH360" s="79">
        <f>MIN(PRODUCT('mil mi val'!$C326:BG326),1)</f>
        <v>1</v>
      </c>
      <c r="BI360" s="79">
        <f>MIN(PRODUCT('mil mi val'!$C326:BH326),1)</f>
        <v>1</v>
      </c>
      <c r="BJ360" s="79">
        <f>MIN(PRODUCT('mil mi val'!$C326:BI326),1)</f>
        <v>1</v>
      </c>
      <c r="BK360" s="79">
        <f>MIN(PRODUCT('mil mi val'!$C326:BJ326),1)</f>
        <v>1</v>
      </c>
      <c r="BL360" s="79">
        <f>MIN(PRODUCT('mil mi val'!$C326:BK326),1)</f>
        <v>1</v>
      </c>
      <c r="BM360" s="79">
        <f>MIN(PRODUCT('mil mi val'!$C326:BL326),1)</f>
        <v>1</v>
      </c>
      <c r="BN360" s="79">
        <f>MIN(PRODUCT('mil mi val'!$C326:BM326),1)</f>
        <v>1</v>
      </c>
      <c r="BO360" s="79">
        <f>MIN(PRODUCT('mil mi val'!$C326:BN326),1)</f>
        <v>1</v>
      </c>
      <c r="BP360" s="79">
        <f>MIN(PRODUCT('mil mi val'!$C326:BO326),1)</f>
        <v>1</v>
      </c>
      <c r="BQ360" s="79">
        <f>MIN(PRODUCT('mil mi val'!$C326:BP326),1)</f>
        <v>1</v>
      </c>
      <c r="BR360" s="79">
        <f>MIN(PRODUCT('mil mi val'!$C326:BQ326),1)</f>
        <v>1</v>
      </c>
      <c r="BS360" s="79">
        <f>MIN(PRODUCT('mil mi val'!$C326:BR326),1)</f>
        <v>1</v>
      </c>
      <c r="BT360" s="79">
        <f>MIN(PRODUCT('mil mi val'!$C326:BS326),1)</f>
        <v>1</v>
      </c>
      <c r="BU360" s="79">
        <f>MIN(PRODUCT('mil mi val'!$C326:BT326),1)</f>
        <v>1</v>
      </c>
      <c r="BV360" s="79">
        <f>MIN(PRODUCT('mil mi val'!$C326:BU326),1)</f>
        <v>1</v>
      </c>
      <c r="BW360" s="79">
        <f>MIN(PRODUCT('mil mi val'!$C326:BV326),1)</f>
        <v>1</v>
      </c>
      <c r="BX360" s="79">
        <f>MIN(PRODUCT('mil mi val'!$C326:BW326),1)</f>
        <v>1</v>
      </c>
      <c r="BY360" s="79">
        <f>MIN(PRODUCT('mil mi val'!$C326:BX326),1)</f>
        <v>1</v>
      </c>
      <c r="BZ360" s="79">
        <f>MIN(PRODUCT('mil mi val'!$C326:BY326),1)</f>
        <v>1</v>
      </c>
      <c r="CA360" s="79">
        <f>MIN(PRODUCT('mil mi val'!$C326:BZ326),1)</f>
        <v>1</v>
      </c>
      <c r="CB360" s="79">
        <f>MIN(PRODUCT('mil mi val'!$C326:CA326),1)</f>
        <v>1</v>
      </c>
      <c r="CC360" s="79">
        <f>MIN(PRODUCT('mil mi val'!$C326:CB326),1)</f>
        <v>1</v>
      </c>
      <c r="CD360" s="79">
        <f>MIN(PRODUCT('mil mi val'!$C326:CC326),1)</f>
        <v>1</v>
      </c>
      <c r="CE360" s="79">
        <f>MIN(PRODUCT('mil mi val'!$C326:CD326),1)</f>
        <v>1</v>
      </c>
      <c r="CF360" s="79">
        <f>MIN(PRODUCT('mil mi val'!$C326:CE326),1)</f>
        <v>1</v>
      </c>
      <c r="CG360" s="79">
        <f>MIN(PRODUCT('mil mi val'!$C326:CF326),1)</f>
        <v>1</v>
      </c>
      <c r="CH360" s="79">
        <f>MIN(PRODUCT('mil mi val'!$C326:CG326),1)</f>
        <v>1</v>
      </c>
      <c r="CI360" s="79">
        <f>MIN(PRODUCT('mil mi val'!$C326:CH326),1)</f>
        <v>1</v>
      </c>
      <c r="CJ360" s="79">
        <f>MIN(PRODUCT('mil mi val'!$C326:CI326),1)</f>
        <v>1</v>
      </c>
      <c r="CK360" s="79">
        <f>MIN(PRODUCT('mil mi val'!$C326:CJ326),1)</f>
        <v>1</v>
      </c>
      <c r="CL360" s="79">
        <f>MIN(PRODUCT('mil mi val'!$C326:CK326),1)</f>
        <v>1</v>
      </c>
      <c r="CM360" s="79">
        <f>MIN(PRODUCT('mil mi val'!$C326:CL326),1)</f>
        <v>1</v>
      </c>
      <c r="CN360" s="79">
        <f>MIN(PRODUCT('mil mi val'!$C326:CM326),1)</f>
        <v>1</v>
      </c>
      <c r="CO360" s="79">
        <f>MIN(PRODUCT('mil mi val'!$C326:CN326),1)</f>
        <v>1</v>
      </c>
      <c r="CP360" s="79">
        <f>MIN(PRODUCT('mil mi val'!$C326:CO326),1)</f>
        <v>1</v>
      </c>
      <c r="CQ360" s="79">
        <f>MIN(PRODUCT('mil mi val'!$C326:CP326),1)</f>
        <v>1</v>
      </c>
      <c r="CR360" s="79">
        <f>MIN(PRODUCT('mil mi val'!$C326:CQ326),1)</f>
        <v>1</v>
      </c>
      <c r="CS360" s="79">
        <f>MIN(PRODUCT('mil mi val'!$C326:CR326),1)</f>
        <v>1</v>
      </c>
      <c r="CT360" s="79">
        <f>MIN(PRODUCT('mil mi val'!$C326:CS326),1)</f>
        <v>1</v>
      </c>
      <c r="CU360" s="79">
        <f>MIN(PRODUCT('mil mi val'!$C326:CT326),1)</f>
        <v>1</v>
      </c>
      <c r="CV360" s="79">
        <f>MIN(PRODUCT('mil mi val'!$C326:CU326),1)</f>
        <v>1</v>
      </c>
      <c r="CW360" s="79">
        <f>MIN(PRODUCT('mil mi val'!$C326:CV326),1)</f>
        <v>1</v>
      </c>
      <c r="CX360" s="79">
        <f>MIN(PRODUCT('mil mi val'!$C326:CW326),1)</f>
        <v>1</v>
      </c>
      <c r="CY360" s="79">
        <f>MIN(PRODUCT('mil mi val'!$C326:CX326),1)</f>
        <v>1</v>
      </c>
      <c r="CZ360" s="79">
        <f>MIN(PRODUCT('mil mi val'!$C326:CY326),1)</f>
        <v>1</v>
      </c>
      <c r="DA360" s="79">
        <f>MIN(PRODUCT('mil mi val'!$C326:CZ326),1)</f>
        <v>1</v>
      </c>
      <c r="DB360" s="79">
        <f>MIN(PRODUCT('mil mi val'!$C326:DA326),1)</f>
        <v>1</v>
      </c>
      <c r="DC360" s="79">
        <f>MIN(PRODUCT('mil mi val'!$C326:DB326),1)</f>
        <v>1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Directions</vt:lpstr>
      <vt:lpstr>Disclaimer</vt:lpstr>
      <vt:lpstr>Personal Information</vt:lpstr>
      <vt:lpstr>Results</vt:lpstr>
      <vt:lpstr>Mort Rates</vt:lpstr>
      <vt:lpstr>Calculations</vt:lpstr>
      <vt:lpstr>mil mi val</vt:lpstr>
      <vt:lpstr>Mort Imp Cume</vt:lpstr>
      <vt:lpstr>Colas</vt:lpstr>
      <vt:lpstr>Months</vt:lpstr>
      <vt:lpstr>Mort_Imp_Retirees</vt:lpstr>
      <vt:lpstr>Mort_Imp_Survivors</vt:lpstr>
      <vt:lpstr>'Personal Information'!Print_Area</vt:lpstr>
      <vt:lpstr>Results!Print_Area</vt:lpstr>
      <vt:lpstr>'Mort Rates'!Print_Titles</vt:lpstr>
      <vt:lpstr>Rates</vt:lpstr>
      <vt:lpstr>Rates2</vt:lpstr>
      <vt:lpstr>Setback</vt:lpstr>
      <vt:lpstr>Setback2</vt:lpstr>
    </vt:vector>
  </TitlesOfParts>
  <Company>DMDC-W2K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</dc:creator>
  <cp:lastModifiedBy>Davis, Philip B CIV DODHRA OACT (USA)</cp:lastModifiedBy>
  <cp:lastPrinted>2021-01-19T16:58:06Z</cp:lastPrinted>
  <dcterms:created xsi:type="dcterms:W3CDTF">2004-02-18T19:37:57Z</dcterms:created>
  <dcterms:modified xsi:type="dcterms:W3CDTF">2025-03-21T14:55:59Z</dcterms:modified>
</cp:coreProperties>
</file>